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xr\Desktop\BUSINESS STATISTICS AND ANALYSIS\"/>
    </mc:Choice>
  </mc:AlternateContent>
  <xr:revisionPtr revIDLastSave="0" documentId="8_{A9217154-9B02-40B0-9AE0-F7903A231F17}" xr6:coauthVersionLast="40" xr6:coauthVersionMax="40" xr10:uidLastSave="{00000000-0000-0000-0000-000000000000}"/>
  <bookViews>
    <workbookView xWindow="0" yWindow="0" windowWidth="16410" windowHeight="8130" xr2:uid="{00000000-000D-0000-FFFF-FFFF00000000}"/>
  </bookViews>
  <sheets>
    <sheet name="EXCEL.1.comma" sheetId="1" r:id="rId1"/>
  </sheets>
  <calcPr calcId="18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2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4" i="1"/>
  <c r="G3" i="1"/>
  <c r="G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2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4" i="1"/>
  <c r="E3" i="1"/>
  <c r="E2" i="1"/>
  <c r="X8426" i="1"/>
  <c r="T8424" i="1" s="1"/>
  <c r="Z8411" i="1"/>
  <c r="T8423" i="1" l="1"/>
  <c r="D8425" i="1"/>
  <c r="D8424" i="1"/>
  <c r="D8423" i="1"/>
  <c r="W8425" i="1"/>
  <c r="W8424" i="1"/>
  <c r="W8423" i="1"/>
  <c r="U8425" i="1"/>
  <c r="U8424" i="1"/>
  <c r="U8423" i="1"/>
  <c r="T8425" i="1"/>
  <c r="U8403" i="1"/>
  <c r="U8402" i="1"/>
  <c r="U8401" i="1"/>
  <c r="V8401" i="1" s="1"/>
  <c r="U840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2" i="1"/>
  <c r="W8403" i="1" l="1"/>
  <c r="V8403" i="1"/>
  <c r="W8402" i="1"/>
  <c r="V8402" i="1"/>
  <c r="U8404" i="1"/>
  <c r="Z8407" i="1"/>
  <c r="W8401" i="1"/>
  <c r="Z8408" i="1"/>
  <c r="Z8410" i="1"/>
  <c r="Z8409" i="1"/>
  <c r="W8404" i="1" l="1"/>
  <c r="V8404" i="1"/>
</calcChain>
</file>

<file path=xl/sharedStrings.xml><?xml version="1.0" encoding="utf-8"?>
<sst xmlns="http://schemas.openxmlformats.org/spreadsheetml/2006/main" count="68804" uniqueCount="984">
  <si>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</si>
  <si>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</si>
  <si>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</si>
  <si>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</si>
  <si>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</si>
  <si>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</si>
  <si>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</si>
  <si>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</si>
  <si>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</si>
  <si>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</si>
  <si>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</si>
  <si>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</si>
  <si>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</si>
  <si>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</si>
  <si>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</si>
  <si>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</si>
  <si>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</si>
  <si>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</si>
  <si>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</si>
  <si>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</si>
  <si>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7/23/2010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</si>
  <si>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</si>
  <si>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</si>
  <si>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</si>
  <si>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</si>
  <si>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</si>
  <si>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</si>
  <si>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</si>
  <si>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7/25/2010</t>
  </si>
  <si>
    <t>12/15/2012</t>
  </si>
  <si>
    <t>Not Specified</t>
  </si>
  <si>
    <t>Corporate</t>
  </si>
  <si>
    <t>Office Supplies</t>
  </si>
  <si>
    <t>Pens &amp; Art Supplies</t>
  </si>
  <si>
    <t>Wrap Bag</t>
  </si>
  <si>
    <t>12/17/2012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</si>
  <si>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</si>
  <si>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</si>
  <si>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</si>
  <si>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</si>
  <si>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</si>
  <si>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</si>
  <si>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</si>
  <si>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</si>
  <si>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</si>
  <si>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</si>
  <si>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11/14/2011</t>
  </si>
  <si>
    <t>10/16/2010</t>
  </si>
  <si>
    <t>Yukon</t>
  </si>
  <si>
    <t>Binders and Binder Accessories</t>
  </si>
  <si>
    <t>10/20/2010</t>
  </si>
  <si>
    <t>8/20/2011</t>
  </si>
  <si>
    <t>Quebec</t>
  </si>
  <si>
    <t>Scissors, Rulers and Trimmers</t>
  </si>
  <si>
    <t>8/22/2011</t>
  </si>
  <si>
    <t>2/26/2009</t>
  </si>
  <si>
    <t>Alberta</t>
  </si>
  <si>
    <t>Copiers and Fax</t>
  </si>
  <si>
    <t>Large Box</t>
  </si>
  <si>
    <t>2/27/2009</t>
  </si>
  <si>
    <t>Saskachewan</t>
  </si>
  <si>
    <t>12/22/2010</t>
  </si>
  <si>
    <t>Prince Edward Island</t>
  </si>
  <si>
    <t>12/24/2010</t>
  </si>
  <si>
    <t>Manitoba</t>
  </si>
  <si>
    <t>8/23/2009</t>
  </si>
  <si>
    <t>Tables</t>
  </si>
  <si>
    <t>8/25/2009</t>
  </si>
  <si>
    <t>12/29/2010</t>
  </si>
  <si>
    <t>1/17/2011</t>
  </si>
  <si>
    <t>3/17/2011</t>
  </si>
  <si>
    <t>Nova Scotia</t>
  </si>
  <si>
    <t>3/19/2011</t>
  </si>
  <si>
    <t>New Brunswick</t>
  </si>
  <si>
    <t>Storage &amp; Organization</t>
  </si>
  <si>
    <t>8/13/2012</t>
  </si>
  <si>
    <t>Office Machines</t>
  </si>
  <si>
    <t>3/23/2009</t>
  </si>
  <si>
    <t>Envelopes</t>
  </si>
  <si>
    <t>3/25/2009</t>
  </si>
  <si>
    <t>3/22/2009</t>
  </si>
  <si>
    <t>Labels</t>
  </si>
  <si>
    <t>3/24/2009</t>
  </si>
  <si>
    <t>8/22/2009</t>
  </si>
  <si>
    <t>8/24/2009</t>
  </si>
  <si>
    <t>5/13/2012</t>
  </si>
  <si>
    <t>6/25/2011</t>
  </si>
  <si>
    <t>6/27/2011</t>
  </si>
  <si>
    <t>3/13/2012</t>
  </si>
  <si>
    <t>8/18/2009</t>
  </si>
  <si>
    <t>8/20/2009</t>
  </si>
  <si>
    <t>12/17/2010</t>
  </si>
  <si>
    <t>12/19/2010</t>
  </si>
  <si>
    <t>9/25/2009</t>
  </si>
  <si>
    <t>9/27/2009</t>
  </si>
  <si>
    <t>4/21/2010</t>
  </si>
  <si>
    <t>9/14/2011</t>
  </si>
  <si>
    <t>9/15/2011</t>
  </si>
  <si>
    <t>11/24/2010</t>
  </si>
  <si>
    <t>11/25/2010</t>
  </si>
  <si>
    <t>6/15/2009</t>
  </si>
  <si>
    <t>6/17/2009</t>
  </si>
  <si>
    <t>12/22/2009</t>
  </si>
  <si>
    <t>Jumbo Box</t>
  </si>
  <si>
    <t>12/23/2009</t>
  </si>
  <si>
    <t>6/22/2009</t>
  </si>
  <si>
    <t>6/24/2009</t>
  </si>
  <si>
    <t>7/28/2009</t>
  </si>
  <si>
    <t>7/29/2009</t>
  </si>
  <si>
    <t>10/13/2010</t>
  </si>
  <si>
    <t>Nunavut</t>
  </si>
  <si>
    <t>3/18/2011</t>
  </si>
  <si>
    <t>3/22/2011</t>
  </si>
  <si>
    <t>5/14/2009</t>
  </si>
  <si>
    <t>Rubber Bands</t>
  </si>
  <si>
    <t>12/24/2009</t>
  </si>
  <si>
    <t>6/14/2009</t>
  </si>
  <si>
    <t>6/16/2009</t>
  </si>
  <si>
    <t>8/14/2009</t>
  </si>
  <si>
    <t>8/16/2009</t>
  </si>
  <si>
    <t>9/17/2012</t>
  </si>
  <si>
    <t>4/15/2009</t>
  </si>
  <si>
    <t>4/18/2009</t>
  </si>
  <si>
    <t>2/27/2010</t>
  </si>
  <si>
    <t>10/20/2011</t>
  </si>
  <si>
    <t>5/23/2010</t>
  </si>
  <si>
    <t>5/25/2010</t>
  </si>
  <si>
    <t>5/27/2011</t>
  </si>
  <si>
    <t>5/29/2011</t>
  </si>
  <si>
    <t>4/25/2012</t>
  </si>
  <si>
    <t>4/26/2012</t>
  </si>
  <si>
    <t>8/27/2009</t>
  </si>
  <si>
    <t>11/13/2012</t>
  </si>
  <si>
    <t>10/23/2010</t>
  </si>
  <si>
    <t>10/25/2010</t>
  </si>
  <si>
    <t>3/25/2010</t>
  </si>
  <si>
    <t>3/27/2010</t>
  </si>
  <si>
    <t>6/24/2010</t>
  </si>
  <si>
    <t>6/25/2010</t>
  </si>
  <si>
    <t>3/15/2010</t>
  </si>
  <si>
    <t>4/15/2010</t>
  </si>
  <si>
    <t>4/18/2010</t>
  </si>
  <si>
    <t>8/23/2011</t>
  </si>
  <si>
    <t>3/30/2012</t>
  </si>
  <si>
    <t>3/24/2011</t>
  </si>
  <si>
    <t>3/25/2011</t>
  </si>
  <si>
    <t>1/16/2009</t>
  </si>
  <si>
    <t>1/17/2009</t>
  </si>
  <si>
    <t>2/18/2012</t>
  </si>
  <si>
    <t>3/14/2012</t>
  </si>
  <si>
    <t>3/18/2012</t>
  </si>
  <si>
    <t>9/29/2009</t>
  </si>
  <si>
    <t>12/31/2011</t>
  </si>
  <si>
    <t>1/19/2012</t>
  </si>
  <si>
    <t>1/21/2012</t>
  </si>
  <si>
    <t>4/20/2011</t>
  </si>
  <si>
    <t>4/21/2011</t>
  </si>
  <si>
    <t>10/30/2012</t>
  </si>
  <si>
    <t>9/30/2012</t>
  </si>
  <si>
    <t>4/19/2011</t>
  </si>
  <si>
    <t>11/20/2009</t>
  </si>
  <si>
    <t>11/21/2009</t>
  </si>
  <si>
    <t>7/15/2009</t>
  </si>
  <si>
    <t>7/17/2009</t>
  </si>
  <si>
    <t>2/14/2012</t>
  </si>
  <si>
    <t>Bookcases</t>
  </si>
  <si>
    <t>2/16/2012</t>
  </si>
  <si>
    <t>8/26/2010</t>
  </si>
  <si>
    <t>8/28/2010</t>
  </si>
  <si>
    <t>12/26/2010</t>
  </si>
  <si>
    <t>12/28/2010</t>
  </si>
  <si>
    <t>4/16/2011</t>
  </si>
  <si>
    <t>Appliances</t>
  </si>
  <si>
    <t>4/18/2011</t>
  </si>
  <si>
    <t>2/29/2012</t>
  </si>
  <si>
    <t>11/16/2009</t>
  </si>
  <si>
    <t>11/19/2009</t>
  </si>
  <si>
    <t>9/19/2010</t>
  </si>
  <si>
    <t>9/21/2010</t>
  </si>
  <si>
    <t>10/23/2009</t>
  </si>
  <si>
    <t>10/25/2009</t>
  </si>
  <si>
    <t>11/15/2012</t>
  </si>
  <si>
    <t>11/17/2012</t>
  </si>
  <si>
    <t>4/27/2009</t>
  </si>
  <si>
    <t>4/29/2009</t>
  </si>
  <si>
    <t>9/16/2009</t>
  </si>
  <si>
    <t>9/18/2009</t>
  </si>
  <si>
    <t>8/31/2011</t>
  </si>
  <si>
    <t>11/13/2011</t>
  </si>
  <si>
    <t>12/29/2011</t>
  </si>
  <si>
    <t>12/30/2011</t>
  </si>
  <si>
    <t>4/29/2011</t>
  </si>
  <si>
    <t>4/27/2012</t>
  </si>
  <si>
    <t>8/31/2010</t>
  </si>
  <si>
    <t>7/20/2011</t>
  </si>
  <si>
    <t>7/22/2011</t>
  </si>
  <si>
    <t>10/20/2009</t>
  </si>
  <si>
    <t>10/22/2009</t>
  </si>
  <si>
    <t>12/21/2012</t>
  </si>
  <si>
    <t>12/22/2012</t>
  </si>
  <si>
    <t>12/18/2011</t>
  </si>
  <si>
    <t>12/19/2011</t>
  </si>
  <si>
    <t>11/24/2012</t>
  </si>
  <si>
    <t>11/25/2012</t>
  </si>
  <si>
    <t>10/16/2011</t>
  </si>
  <si>
    <t>5/14/2011</t>
  </si>
  <si>
    <t>5/15/2011</t>
  </si>
  <si>
    <t>7/23/2011</t>
  </si>
  <si>
    <t>7/28/2011</t>
  </si>
  <si>
    <t>5/17/2012</t>
  </si>
  <si>
    <t>5/20/2012</t>
  </si>
  <si>
    <t>5/19/2012</t>
  </si>
  <si>
    <t>7/31/2009</t>
  </si>
  <si>
    <t>10/19/2009</t>
  </si>
  <si>
    <t>11/20/2010</t>
  </si>
  <si>
    <t>11/21/2010</t>
  </si>
  <si>
    <t>6/28/2009</t>
  </si>
  <si>
    <t>5/21/2009</t>
  </si>
  <si>
    <t>5/29/2010</t>
  </si>
  <si>
    <t>5/31/2010</t>
  </si>
  <si>
    <t>10/22/2012</t>
  </si>
  <si>
    <t>10/24/2012</t>
  </si>
  <si>
    <t>12/16/2011</t>
  </si>
  <si>
    <t>12/17/2011</t>
  </si>
  <si>
    <t>11/22/2009</t>
  </si>
  <si>
    <t>11/23/2009</t>
  </si>
  <si>
    <t>7/13/2009</t>
  </si>
  <si>
    <t>5/15/2012</t>
  </si>
  <si>
    <t>5/24/2012</t>
  </si>
  <si>
    <t>5/26/2012</t>
  </si>
  <si>
    <t>7/20/2010</t>
  </si>
  <si>
    <t>7/21/2010</t>
  </si>
  <si>
    <t>12/14/2009</t>
  </si>
  <si>
    <t>11/19/2011</t>
  </si>
  <si>
    <t>11/24/2011</t>
  </si>
  <si>
    <t>8/18/2012</t>
  </si>
  <si>
    <t>8/20/2012</t>
  </si>
  <si>
    <t>7/21/2012</t>
  </si>
  <si>
    <t>7/23/2012</t>
  </si>
  <si>
    <t>7/30/2009</t>
  </si>
  <si>
    <t>7/26/2012</t>
  </si>
  <si>
    <t>8/13/2010</t>
  </si>
  <si>
    <t>8/14/2010</t>
  </si>
  <si>
    <t>7/30/2012</t>
  </si>
  <si>
    <t>7/31/2012</t>
  </si>
  <si>
    <t>11/26/2010</t>
  </si>
  <si>
    <t>9/15/2009</t>
  </si>
  <si>
    <t>8/15/2009</t>
  </si>
  <si>
    <t>5/18/2009</t>
  </si>
  <si>
    <t>5/20/2011</t>
  </si>
  <si>
    <t>5/22/2011</t>
  </si>
  <si>
    <t>4/17/2009</t>
  </si>
  <si>
    <t>1/22/2009</t>
  </si>
  <si>
    <t>1/24/2009</t>
  </si>
  <si>
    <t>1/14/2009</t>
  </si>
  <si>
    <t>7/16/2012</t>
  </si>
  <si>
    <t>7/18/2012</t>
  </si>
  <si>
    <t>3/28/2010</t>
  </si>
  <si>
    <t>3/30/2010</t>
  </si>
  <si>
    <t>4/24/2012</t>
  </si>
  <si>
    <t>2/23/2012</t>
  </si>
  <si>
    <t>2/25/2012</t>
  </si>
  <si>
    <t>4/29/2010</t>
  </si>
  <si>
    <t>4/30/2010</t>
  </si>
  <si>
    <t>9/19/2009</t>
  </si>
  <si>
    <t>9/20/2009</t>
  </si>
  <si>
    <t>7/31/2011</t>
  </si>
  <si>
    <t>2/21/2009</t>
  </si>
  <si>
    <t>10/15/2012</t>
  </si>
  <si>
    <t>10/16/2012</t>
  </si>
  <si>
    <t>11/22/2011</t>
  </si>
  <si>
    <t>4/13/2012</t>
  </si>
  <si>
    <t>4/15/2012</t>
  </si>
  <si>
    <t>12/20/2012</t>
  </si>
  <si>
    <t>12/23/2012</t>
  </si>
  <si>
    <t>12/13/2010</t>
  </si>
  <si>
    <t>12/15/2010</t>
  </si>
  <si>
    <t>12/25/2011</t>
  </si>
  <si>
    <t>12/27/2011</t>
  </si>
  <si>
    <t>8/27/2010</t>
  </si>
  <si>
    <t>8/29/2010</t>
  </si>
  <si>
    <t>6/13/2012</t>
  </si>
  <si>
    <t>6/14/2012</t>
  </si>
  <si>
    <t>3/21/2011</t>
  </si>
  <si>
    <t>3/26/2011</t>
  </si>
  <si>
    <t>2/28/2010</t>
  </si>
  <si>
    <t>7/22/2010</t>
  </si>
  <si>
    <t>7/26/2009</t>
  </si>
  <si>
    <t>5/19/2011</t>
  </si>
  <si>
    <t>5/21/2011</t>
  </si>
  <si>
    <t>5/28/2011</t>
  </si>
  <si>
    <t>8/21/2011</t>
  </si>
  <si>
    <t>2/13/2012</t>
  </si>
  <si>
    <t>5/24/2011</t>
  </si>
  <si>
    <t>5/31/2011</t>
  </si>
  <si>
    <t>2/20/2009</t>
  </si>
  <si>
    <t>4/30/2012</t>
  </si>
  <si>
    <t>10/22/2011</t>
  </si>
  <si>
    <t>10/23/2011</t>
  </si>
  <si>
    <t>2/22/2010</t>
  </si>
  <si>
    <t>2/24/2010</t>
  </si>
  <si>
    <t>6/14/2011</t>
  </si>
  <si>
    <t>1/13/2012</t>
  </si>
  <si>
    <t>5/28/2012</t>
  </si>
  <si>
    <t>8/18/2011</t>
  </si>
  <si>
    <t>8/19/2011</t>
  </si>
  <si>
    <t>4/22/2010</t>
  </si>
  <si>
    <t>4/24/2010</t>
  </si>
  <si>
    <t>2/22/2009</t>
  </si>
  <si>
    <t>6/23/2012</t>
  </si>
  <si>
    <t>6/25/2012</t>
  </si>
  <si>
    <t>7/15/2011</t>
  </si>
  <si>
    <t>7/16/2011</t>
  </si>
  <si>
    <t>8/13/2011</t>
  </si>
  <si>
    <t>10/15/2010</t>
  </si>
  <si>
    <t>4/25/2011</t>
  </si>
  <si>
    <t>4/26/2011</t>
  </si>
  <si>
    <t>12/27/2012</t>
  </si>
  <si>
    <t>12/28/2012</t>
  </si>
  <si>
    <t>1/15/2009</t>
  </si>
  <si>
    <t>1/24/2012</t>
  </si>
  <si>
    <t>1/29/2012</t>
  </si>
  <si>
    <t>9/22/2012</t>
  </si>
  <si>
    <t>5/19/2010</t>
  </si>
  <si>
    <t>5/20/2010</t>
  </si>
  <si>
    <t>3/31/2012</t>
  </si>
  <si>
    <t>9/28/2010</t>
  </si>
  <si>
    <t>9/30/2010</t>
  </si>
  <si>
    <t>7/17/2011</t>
  </si>
  <si>
    <t>11/25/2009</t>
  </si>
  <si>
    <t>11/27/2009</t>
  </si>
  <si>
    <t>10/13/2012</t>
  </si>
  <si>
    <t>8/24/2010</t>
  </si>
  <si>
    <t>8/28/2012</t>
  </si>
  <si>
    <t>Newfoundland</t>
  </si>
  <si>
    <t>3/30/2009</t>
  </si>
  <si>
    <t>1/16/2011</t>
  </si>
  <si>
    <t>3/20/2012</t>
  </si>
  <si>
    <t>3/22/2012</t>
  </si>
  <si>
    <t>9/26/2009</t>
  </si>
  <si>
    <t>9/28/2009</t>
  </si>
  <si>
    <t>2/27/2012</t>
  </si>
  <si>
    <t>6/19/2010</t>
  </si>
  <si>
    <t>6/20/2010</t>
  </si>
  <si>
    <t>4/28/2011</t>
  </si>
  <si>
    <t>9/13/2009</t>
  </si>
  <si>
    <t>9/18/2012</t>
  </si>
  <si>
    <t>9/20/2012</t>
  </si>
  <si>
    <t>5/20/2009</t>
  </si>
  <si>
    <t>10/13/2009</t>
  </si>
  <si>
    <t>10/15/2009</t>
  </si>
  <si>
    <t>1/18/2009</t>
  </si>
  <si>
    <t>1/20/2009</t>
  </si>
  <si>
    <t>1/15/2011</t>
  </si>
  <si>
    <t>1/26/2009</t>
  </si>
  <si>
    <t>1/28/2009</t>
  </si>
  <si>
    <t>2/20/2010</t>
  </si>
  <si>
    <t>7/21/2009</t>
  </si>
  <si>
    <t>7/22/2009</t>
  </si>
  <si>
    <t>7/14/2011</t>
  </si>
  <si>
    <t>10/28/2012</t>
  </si>
  <si>
    <t>8/17/2012</t>
  </si>
  <si>
    <t>2/26/2011</t>
  </si>
  <si>
    <t>10/21/2009</t>
  </si>
  <si>
    <t>4/28/2009</t>
  </si>
  <si>
    <t>4/19/2012</t>
  </si>
  <si>
    <t>8/30/2010</t>
  </si>
  <si>
    <t>1/27/2012</t>
  </si>
  <si>
    <t>1/28/2012</t>
  </si>
  <si>
    <t>7/14/2009</t>
  </si>
  <si>
    <t>7/16/2009</t>
  </si>
  <si>
    <t>11/28/2009</t>
  </si>
  <si>
    <t>8/17/2011</t>
  </si>
  <si>
    <t>12/20/2011</t>
  </si>
  <si>
    <t>12/21/2011</t>
  </si>
  <si>
    <t>9/13/2010</t>
  </si>
  <si>
    <t>9/15/2010</t>
  </si>
  <si>
    <t>7/16/2010</t>
  </si>
  <si>
    <t>7/18/2010</t>
  </si>
  <si>
    <t>3/28/2012</t>
  </si>
  <si>
    <t>4/19/2009</t>
  </si>
  <si>
    <t>4/21/2009</t>
  </si>
  <si>
    <t>9/16/2012</t>
  </si>
  <si>
    <t>10/19/2011</t>
  </si>
  <si>
    <t>10/21/2011</t>
  </si>
  <si>
    <t>7/29/2012</t>
  </si>
  <si>
    <t>5/13/2009</t>
  </si>
  <si>
    <t>9/13/2011</t>
  </si>
  <si>
    <t>1/13/2011</t>
  </si>
  <si>
    <t>10/14/2012</t>
  </si>
  <si>
    <t>10/19/2012</t>
  </si>
  <si>
    <t>7/29/2011</t>
  </si>
  <si>
    <t>8/15/2010</t>
  </si>
  <si>
    <t>6/25/2009</t>
  </si>
  <si>
    <t>9/24/2012</t>
  </si>
  <si>
    <t>11/14/2010</t>
  </si>
  <si>
    <t>11/15/2010</t>
  </si>
  <si>
    <t>2/15/2009</t>
  </si>
  <si>
    <t>2/17/2009</t>
  </si>
  <si>
    <t>6/17/2012</t>
  </si>
  <si>
    <t>6/19/2012</t>
  </si>
  <si>
    <t>5/25/2012</t>
  </si>
  <si>
    <t>7/25/2011</t>
  </si>
  <si>
    <t>7/26/2011</t>
  </si>
  <si>
    <t>7/13/2011</t>
  </si>
  <si>
    <t>9/24/2011</t>
  </si>
  <si>
    <t>9/28/2011</t>
  </si>
  <si>
    <t>11/17/2009</t>
  </si>
  <si>
    <t>10/31/2009</t>
  </si>
  <si>
    <t>6/29/2011</t>
  </si>
  <si>
    <t>5/13/2010</t>
  </si>
  <si>
    <t>3/19/2009</t>
  </si>
  <si>
    <t>9/22/2010</t>
  </si>
  <si>
    <t>9/24/2010</t>
  </si>
  <si>
    <t>4/22/2011</t>
  </si>
  <si>
    <t>7/27/2011</t>
  </si>
  <si>
    <t>9/20/2010</t>
  </si>
  <si>
    <t>9/14/2012</t>
  </si>
  <si>
    <t>8/22/2012</t>
  </si>
  <si>
    <t>8/23/2012</t>
  </si>
  <si>
    <t>6/29/2009</t>
  </si>
  <si>
    <t>11/20/2012</t>
  </si>
  <si>
    <t>11/22/2012</t>
  </si>
  <si>
    <t>5/29/2012</t>
  </si>
  <si>
    <t>9/22/2009</t>
  </si>
  <si>
    <t>9/23/2009</t>
  </si>
  <si>
    <t>12/22/2011</t>
  </si>
  <si>
    <t>8/26/2009</t>
  </si>
  <si>
    <t>8/13/2009</t>
  </si>
  <si>
    <t>8/21/2012</t>
  </si>
  <si>
    <t>12/28/2009</t>
  </si>
  <si>
    <t>12/30/2009</t>
  </si>
  <si>
    <t>1/26/2012</t>
  </si>
  <si>
    <t>4/19/2010</t>
  </si>
  <si>
    <t>9/25/2010</t>
  </si>
  <si>
    <t>9/26/2010</t>
  </si>
  <si>
    <t>5/30/2010</t>
  </si>
  <si>
    <t>2/17/2010</t>
  </si>
  <si>
    <t>2/19/2010</t>
  </si>
  <si>
    <t>8/25/2011</t>
  </si>
  <si>
    <t>8/26/2011</t>
  </si>
  <si>
    <t>11/30/2009</t>
  </si>
  <si>
    <t>7/19/2010</t>
  </si>
  <si>
    <t>9/21/2012</t>
  </si>
  <si>
    <t>9/23/2012</t>
  </si>
  <si>
    <t>1/23/2012</t>
  </si>
  <si>
    <t>1/25/2012</t>
  </si>
  <si>
    <t>6/27/2012</t>
  </si>
  <si>
    <t>6/29/2012</t>
  </si>
  <si>
    <t>6/16/2011</t>
  </si>
  <si>
    <t>6/17/2011</t>
  </si>
  <si>
    <t>10/29/2009</t>
  </si>
  <si>
    <t>11/29/2009</t>
  </si>
  <si>
    <t>5/26/2009</t>
  </si>
  <si>
    <t>5/28/2009</t>
  </si>
  <si>
    <t>9/19/2011</t>
  </si>
  <si>
    <t>1/21/2009</t>
  </si>
  <si>
    <t>1/23/2009</t>
  </si>
  <si>
    <t>3/21/2012</t>
  </si>
  <si>
    <t>7/27/2009</t>
  </si>
  <si>
    <t>1/24/2011</t>
  </si>
  <si>
    <t>1/25/2011</t>
  </si>
  <si>
    <t>3/14/2011</t>
  </si>
  <si>
    <t>6/15/2012</t>
  </si>
  <si>
    <t>6/16/2012</t>
  </si>
  <si>
    <t>11/17/2010</t>
  </si>
  <si>
    <t>11/22/2010</t>
  </si>
  <si>
    <t>7/30/2010</t>
  </si>
  <si>
    <t>2/28/2011</t>
  </si>
  <si>
    <t>11/26/2012</t>
  </si>
  <si>
    <t>11/27/2012</t>
  </si>
  <si>
    <t>2/26/2012</t>
  </si>
  <si>
    <t>5/27/2012</t>
  </si>
  <si>
    <t>10/17/2010</t>
  </si>
  <si>
    <t>2/26/2010</t>
  </si>
  <si>
    <t>5/14/2010</t>
  </si>
  <si>
    <t>9/27/2012</t>
  </si>
  <si>
    <t>5/15/2010</t>
  </si>
  <si>
    <t>5/17/2010</t>
  </si>
  <si>
    <t>10/30/2010</t>
  </si>
  <si>
    <t>10/31/2010</t>
  </si>
  <si>
    <t>6/22/2011</t>
  </si>
  <si>
    <t>7/14/2012</t>
  </si>
  <si>
    <t>10/18/2011</t>
  </si>
  <si>
    <t>3/15/2011</t>
  </si>
  <si>
    <t>3/16/2011</t>
  </si>
  <si>
    <t>12/13/2012</t>
  </si>
  <si>
    <t>10/27/2009</t>
  </si>
  <si>
    <t>10/28/2009</t>
  </si>
  <si>
    <t>11/21/2011</t>
  </si>
  <si>
    <t>3/24/2012</t>
  </si>
  <si>
    <t>7/19/2012</t>
  </si>
  <si>
    <t>7/20/2012</t>
  </si>
  <si>
    <t>3/18/2010</t>
  </si>
  <si>
    <t>4/21/2012</t>
  </si>
  <si>
    <t>4/22/2012</t>
  </si>
  <si>
    <t>11/13/2010</t>
  </si>
  <si>
    <t>2/15/2011</t>
  </si>
  <si>
    <t>2/17/2011</t>
  </si>
  <si>
    <t>5/21/2010</t>
  </si>
  <si>
    <t>9/30/2009</t>
  </si>
  <si>
    <t>5/24/2009</t>
  </si>
  <si>
    <t>5/25/2009</t>
  </si>
  <si>
    <t>5/16/2010</t>
  </si>
  <si>
    <t>11/23/2011</t>
  </si>
  <si>
    <t>5/24/2010</t>
  </si>
  <si>
    <t>4/23/2010</t>
  </si>
  <si>
    <t>7/18/2011</t>
  </si>
  <si>
    <t>3/13/2011</t>
  </si>
  <si>
    <t>8/16/2010</t>
  </si>
  <si>
    <t>8/20/2010</t>
  </si>
  <si>
    <t>12/30/2010</t>
  </si>
  <si>
    <t>7/14/2010</t>
  </si>
  <si>
    <t>7/15/2010</t>
  </si>
  <si>
    <t>4/15/2011</t>
  </si>
  <si>
    <t>8/30/2012</t>
  </si>
  <si>
    <t>10/28/2010</t>
  </si>
  <si>
    <t>4/28/2010</t>
  </si>
  <si>
    <t>7/24/2010</t>
  </si>
  <si>
    <t>7/26/2010</t>
  </si>
  <si>
    <t>10/28/2011</t>
  </si>
  <si>
    <t>10/30/2011</t>
  </si>
  <si>
    <t>7/27/2010</t>
  </si>
  <si>
    <t>7/29/2010</t>
  </si>
  <si>
    <t>3/27/2009</t>
  </si>
  <si>
    <t>3/29/2009</t>
  </si>
  <si>
    <t>4/28/2012</t>
  </si>
  <si>
    <t>1/14/2012</t>
  </si>
  <si>
    <t>4/22/2009</t>
  </si>
  <si>
    <t>4/26/2009</t>
  </si>
  <si>
    <t>4/17/2011</t>
  </si>
  <si>
    <t>8/27/2012</t>
  </si>
  <si>
    <t>8/29/2012</t>
  </si>
  <si>
    <t>11/14/2009</t>
  </si>
  <si>
    <t>11/15/2009</t>
  </si>
  <si>
    <t>4/24/2011</t>
  </si>
  <si>
    <t>9/17/2011</t>
  </si>
  <si>
    <t>10/18/2012</t>
  </si>
  <si>
    <t>10/21/2012</t>
  </si>
  <si>
    <t>2/14/2011</t>
  </si>
  <si>
    <t>2/16/2011</t>
  </si>
  <si>
    <t>4/24/2009</t>
  </si>
  <si>
    <t>4/25/2009</t>
  </si>
  <si>
    <t>4/30/2011</t>
  </si>
  <si>
    <t>12/29/2009</t>
  </si>
  <si>
    <t>10/19/2010</t>
  </si>
  <si>
    <t>10/21/2010</t>
  </si>
  <si>
    <t>5/25/2011</t>
  </si>
  <si>
    <t>5/26/2011</t>
  </si>
  <si>
    <t>5/22/2010</t>
  </si>
  <si>
    <t>2/13/2011</t>
  </si>
  <si>
    <t>5/27/2009</t>
  </si>
  <si>
    <t>9/24/2009</t>
  </si>
  <si>
    <t>3/15/2012</t>
  </si>
  <si>
    <t>3/17/2012</t>
  </si>
  <si>
    <t>11/28/2012</t>
  </si>
  <si>
    <t>3/20/2009</t>
  </si>
  <si>
    <t>7/15/2012</t>
  </si>
  <si>
    <t>7/17/2012</t>
  </si>
  <si>
    <t>4/14/2011</t>
  </si>
  <si>
    <t>12/27/2010</t>
  </si>
  <si>
    <t>3/28/2011</t>
  </si>
  <si>
    <t>6/20/2012</t>
  </si>
  <si>
    <t>7/18/2009</t>
  </si>
  <si>
    <t>9/14/2009</t>
  </si>
  <si>
    <t>3/29/2010</t>
  </si>
  <si>
    <t>5/30/2012</t>
  </si>
  <si>
    <t>12/13/2009</t>
  </si>
  <si>
    <t>5/23/2012</t>
  </si>
  <si>
    <t>7/24/2012</t>
  </si>
  <si>
    <t>3/19/2010</t>
  </si>
  <si>
    <t>3/21/2010</t>
  </si>
  <si>
    <t>6/13/2010</t>
  </si>
  <si>
    <t>6/15/2010</t>
  </si>
  <si>
    <t>6/26/2009</t>
  </si>
  <si>
    <t>9/22/2011</t>
  </si>
  <si>
    <t>3/25/2012</t>
  </si>
  <si>
    <t>1/22/2011</t>
  </si>
  <si>
    <t>1/23/2011</t>
  </si>
  <si>
    <t>7/21/2011</t>
  </si>
  <si>
    <t>8/14/2012</t>
  </si>
  <si>
    <t>5/16/2009</t>
  </si>
  <si>
    <t>5/17/2009</t>
  </si>
  <si>
    <t>11/16/2011</t>
  </si>
  <si>
    <t>11/18/2011</t>
  </si>
  <si>
    <t>8/14/2011</t>
  </si>
  <si>
    <t>3/23/2011</t>
  </si>
  <si>
    <t>12/14/2010</t>
  </si>
  <si>
    <t>9/19/2012</t>
  </si>
  <si>
    <t>2/14/2010</t>
  </si>
  <si>
    <t>10/31/2011</t>
  </si>
  <si>
    <t>10/26/2010</t>
  </si>
  <si>
    <t>5/22/2009</t>
  </si>
  <si>
    <t>8/16/2011</t>
  </si>
  <si>
    <t>9/16/2011</t>
  </si>
  <si>
    <t>5/14/2012</t>
  </si>
  <si>
    <t>10/26/2011</t>
  </si>
  <si>
    <t>10/27/2011</t>
  </si>
  <si>
    <t>10/15/2011</t>
  </si>
  <si>
    <t>10/17/2011</t>
  </si>
  <si>
    <t>7/25/2012</t>
  </si>
  <si>
    <t>5/13/2011</t>
  </si>
  <si>
    <t>4/17/2010</t>
  </si>
  <si>
    <t>9/21/2009</t>
  </si>
  <si>
    <t>3/21/2009</t>
  </si>
  <si>
    <t>9/25/2012</t>
  </si>
  <si>
    <t>1/14/2011</t>
  </si>
  <si>
    <t>6/20/2009</t>
  </si>
  <si>
    <t>6/21/2009</t>
  </si>
  <si>
    <t>1/31/2010</t>
  </si>
  <si>
    <t>5/21/2012</t>
  </si>
  <si>
    <t>5/22/2012</t>
  </si>
  <si>
    <t>3/31/2009</t>
  </si>
  <si>
    <t>11/20/2011</t>
  </si>
  <si>
    <t>4/14/2012</t>
  </si>
  <si>
    <t>11/27/2010</t>
  </si>
  <si>
    <t>3/26/2012</t>
  </si>
  <si>
    <t>6/23/2011</t>
  </si>
  <si>
    <t>1/24/2010</t>
  </si>
  <si>
    <t>1/26/2010</t>
  </si>
  <si>
    <t>2/25/2010</t>
  </si>
  <si>
    <t>6/27/2009</t>
  </si>
  <si>
    <t>2/19/2012</t>
  </si>
  <si>
    <t>2/24/2012</t>
  </si>
  <si>
    <t>6/27/2010</t>
  </si>
  <si>
    <t>10/14/2011</t>
  </si>
  <si>
    <t>11/30/2012</t>
  </si>
  <si>
    <t>11/15/2011</t>
  </si>
  <si>
    <t>11/17/2011</t>
  </si>
  <si>
    <t>11/26/2009</t>
  </si>
  <si>
    <t>4/18/2012</t>
  </si>
  <si>
    <t>9/17/2009</t>
  </si>
  <si>
    <t>3/20/2010</t>
  </si>
  <si>
    <t>3/18/2009</t>
  </si>
  <si>
    <t>3/22/2010</t>
  </si>
  <si>
    <t>3/24/2010</t>
  </si>
  <si>
    <t>12/18/2009</t>
  </si>
  <si>
    <t>7/28/2012</t>
  </si>
  <si>
    <t>1/30/2010</t>
  </si>
  <si>
    <t>5/19/2009</t>
  </si>
  <si>
    <t>8/22/2010</t>
  </si>
  <si>
    <t>8/23/2010</t>
  </si>
  <si>
    <t>7/24/2011</t>
  </si>
  <si>
    <t>10/18/2010</t>
  </si>
  <si>
    <t>7/19/2009</t>
  </si>
  <si>
    <t>11/26/2011</t>
  </si>
  <si>
    <t>2/25/2011</t>
  </si>
  <si>
    <t>8/29/2009</t>
  </si>
  <si>
    <t>8/24/2012</t>
  </si>
  <si>
    <t>8/25/2012</t>
  </si>
  <si>
    <t>9/23/2011</t>
  </si>
  <si>
    <t>10/26/2009</t>
  </si>
  <si>
    <t>12/20/2009</t>
  </si>
  <si>
    <t>10/30/2009</t>
  </si>
  <si>
    <t>2/15/2012</t>
  </si>
  <si>
    <t>2/17/2012</t>
  </si>
  <si>
    <t>3/23/2012</t>
  </si>
  <si>
    <t>12/25/2009</t>
  </si>
  <si>
    <t>5/30/2009</t>
  </si>
  <si>
    <t>5/31/2009</t>
  </si>
  <si>
    <t>6/19/2011</t>
  </si>
  <si>
    <t>12/21/2009</t>
  </si>
  <si>
    <t>7/28/2010</t>
  </si>
  <si>
    <t>6/17/2010</t>
  </si>
  <si>
    <t>10/27/2012</t>
  </si>
  <si>
    <t>9/14/2010</t>
  </si>
  <si>
    <t>4/17/2012</t>
  </si>
  <si>
    <t>11/30/2010</t>
  </si>
  <si>
    <t>7/19/2011</t>
  </si>
  <si>
    <t>5/30/2011</t>
  </si>
  <si>
    <t>12/16/2010</t>
  </si>
  <si>
    <t>12/30/2012</t>
  </si>
  <si>
    <t>11/18/2010</t>
  </si>
  <si>
    <t>9/16/2010</t>
  </si>
  <si>
    <t>12/25/2012</t>
  </si>
  <si>
    <t>6/23/2009</t>
  </si>
  <si>
    <t>6/30/2009</t>
  </si>
  <si>
    <t>1/16/2012</t>
  </si>
  <si>
    <t>1/18/2012</t>
  </si>
  <si>
    <t>11/29/2010</t>
  </si>
  <si>
    <t>2/27/2011</t>
  </si>
  <si>
    <t>4/16/2009</t>
  </si>
  <si>
    <t>10/17/2012</t>
  </si>
  <si>
    <t>12/23/2011</t>
  </si>
  <si>
    <t>1/22/2010</t>
  </si>
  <si>
    <t>1/23/2010</t>
  </si>
  <si>
    <t>4/23/2009</t>
  </si>
  <si>
    <t>1/30/2012</t>
  </si>
  <si>
    <t>3/28/2009</t>
  </si>
  <si>
    <t>6/20/2011</t>
  </si>
  <si>
    <t>3/27/2011</t>
  </si>
  <si>
    <t>9/27/2010</t>
  </si>
  <si>
    <t>3/31/2010</t>
  </si>
  <si>
    <t>7/24/2009</t>
  </si>
  <si>
    <t>7/25/2009</t>
  </si>
  <si>
    <t>11/28/2011</t>
  </si>
  <si>
    <t>3/23/2010</t>
  </si>
  <si>
    <t>12/16/2012</t>
  </si>
  <si>
    <t>7/17/2010</t>
  </si>
  <si>
    <t>1/19/2009</t>
  </si>
  <si>
    <t>8/30/2011</t>
  </si>
  <si>
    <t>12/23/2010</t>
  </si>
  <si>
    <t>11/13/2009</t>
  </si>
  <si>
    <t>8/31/2009</t>
  </si>
  <si>
    <t>8/17/2010</t>
  </si>
  <si>
    <t>12/15/2011</t>
  </si>
  <si>
    <t>11/16/2010</t>
  </si>
  <si>
    <t>11/23/2010</t>
  </si>
  <si>
    <t>12/26/2009</t>
  </si>
  <si>
    <t>6/29/2010</t>
  </si>
  <si>
    <t>6/30/2010</t>
  </si>
  <si>
    <t>4/20/2009</t>
  </si>
  <si>
    <t>1/27/2011</t>
  </si>
  <si>
    <t>1/29/2011</t>
  </si>
  <si>
    <t>12/14/2011</t>
  </si>
  <si>
    <t>12/27/2009</t>
  </si>
  <si>
    <t>9/17/2010</t>
  </si>
  <si>
    <t>10/24/2009</t>
  </si>
  <si>
    <t>4/13/2011</t>
  </si>
  <si>
    <t>6/14/2010</t>
  </si>
  <si>
    <t>2/23/2009</t>
  </si>
  <si>
    <t>6/21/2010</t>
  </si>
  <si>
    <t>8/19/2012</t>
  </si>
  <si>
    <t>1/19/2011</t>
  </si>
  <si>
    <t>8/25/2010</t>
  </si>
  <si>
    <t>2/21/2012</t>
  </si>
  <si>
    <t>8/21/2009</t>
  </si>
  <si>
    <t>1/29/2009</t>
  </si>
  <si>
    <t>12/18/2012</t>
  </si>
  <si>
    <t>8/27/2011</t>
  </si>
  <si>
    <t>10/22/2010</t>
  </si>
  <si>
    <t>10/13/2011</t>
  </si>
  <si>
    <t>9/29/2010</t>
  </si>
  <si>
    <t>4/16/2010</t>
  </si>
  <si>
    <t>4/20/2010</t>
  </si>
  <si>
    <t>9/21/2011</t>
  </si>
  <si>
    <t>10/20/2012</t>
  </si>
  <si>
    <t>6/30/2011</t>
  </si>
  <si>
    <t>1/16/2010</t>
  </si>
  <si>
    <t>1/17/2010</t>
  </si>
  <si>
    <t>6/13/2009</t>
  </si>
  <si>
    <t>10/14/2010</t>
  </si>
  <si>
    <t>1/31/2011</t>
  </si>
  <si>
    <t>6/28/2010</t>
  </si>
  <si>
    <t>9/30/2011</t>
  </si>
  <si>
    <t>6/19/2009</t>
  </si>
  <si>
    <t>10/27/2010</t>
  </si>
  <si>
    <t>2/22/2011</t>
  </si>
  <si>
    <t>5/31/2012</t>
  </si>
  <si>
    <t>1/14/2010</t>
  </si>
  <si>
    <t>1/15/2010</t>
  </si>
  <si>
    <t>1/13/2010</t>
  </si>
  <si>
    <t>3/31/2011</t>
  </si>
  <si>
    <t>1/20/2010</t>
  </si>
  <si>
    <t>1/27/2010</t>
  </si>
  <si>
    <t>5/18/2012</t>
  </si>
  <si>
    <t>7/23/2009</t>
  </si>
  <si>
    <t>11/29/2012</t>
  </si>
  <si>
    <t>1/28/2011</t>
  </si>
  <si>
    <t>10/25/2011</t>
  </si>
  <si>
    <t>10/26/2012</t>
  </si>
  <si>
    <t>8/28/2009</t>
  </si>
  <si>
    <t>8/30/2009</t>
  </si>
  <si>
    <t>10/24/2010</t>
  </si>
  <si>
    <t>4/29/2012</t>
  </si>
  <si>
    <t>4/16/2012</t>
  </si>
  <si>
    <t>3/13/2009</t>
  </si>
  <si>
    <t>3/26/2009</t>
  </si>
  <si>
    <t>6/22/2010</t>
  </si>
  <si>
    <t>6/26/2010</t>
  </si>
  <si>
    <t>12/15/2009</t>
  </si>
  <si>
    <t>5/17/2011</t>
  </si>
  <si>
    <t>4/13/2009</t>
  </si>
  <si>
    <t>9/26/2011</t>
  </si>
  <si>
    <t>9/27/2011</t>
  </si>
  <si>
    <t>5/15/2009</t>
  </si>
  <si>
    <t>5/23/2011</t>
  </si>
  <si>
    <t>3/29/2011</t>
  </si>
  <si>
    <t>10/29/2012</t>
  </si>
  <si>
    <t>10/31/2012</t>
  </si>
  <si>
    <t>12/31/2010</t>
  </si>
  <si>
    <t>10/25/2012</t>
  </si>
  <si>
    <t>2/20/2011</t>
  </si>
  <si>
    <t>2/21/2011</t>
  </si>
  <si>
    <t>5/27/2010</t>
  </si>
  <si>
    <t>5/28/2010</t>
  </si>
  <si>
    <t>9/18/2010</t>
  </si>
  <si>
    <t>2/15/2010</t>
  </si>
  <si>
    <t>2/23/2010</t>
  </si>
  <si>
    <t>2/19/2011</t>
  </si>
  <si>
    <t>3/16/2009</t>
  </si>
  <si>
    <t>1/18/2010</t>
  </si>
  <si>
    <t>6/28/2011</t>
  </si>
  <si>
    <t>6/15/2011</t>
  </si>
  <si>
    <t>7/22/2012</t>
  </si>
  <si>
    <t>7/20/2009</t>
  </si>
  <si>
    <t>6/23/2010</t>
  </si>
  <si>
    <t>8/19/2009</t>
  </si>
  <si>
    <t>2/21/2010</t>
  </si>
  <si>
    <t>8/18/2010</t>
  </si>
  <si>
    <t>10/18/2009</t>
  </si>
  <si>
    <t>2/16/2010</t>
  </si>
  <si>
    <t>4/14/2009</t>
  </si>
  <si>
    <t>9/25/2011</t>
  </si>
  <si>
    <t>2/14/2009</t>
  </si>
  <si>
    <t>8/19/2010</t>
  </si>
  <si>
    <t>12/24/2012</t>
  </si>
  <si>
    <t>1/26/2011</t>
  </si>
  <si>
    <t>8/28/2011</t>
  </si>
  <si>
    <t>3/14/2010</t>
  </si>
  <si>
    <t>3/16/2010</t>
  </si>
  <si>
    <t>12/26/2011</t>
  </si>
  <si>
    <t>10/29/2011</t>
  </si>
  <si>
    <t>1/19/2010</t>
  </si>
  <si>
    <t>12/24/2011</t>
  </si>
  <si>
    <t>6/21/2012</t>
  </si>
  <si>
    <t>6/28/2012</t>
  </si>
  <si>
    <t>8/15/2012</t>
  </si>
  <si>
    <t>12/25/2010</t>
  </si>
  <si>
    <t>3/29/2012</t>
  </si>
  <si>
    <t>3/20/2011</t>
  </si>
  <si>
    <t>12/19/2009</t>
  </si>
  <si>
    <t>4/23/2012</t>
  </si>
  <si>
    <t>12/16/2009</t>
  </si>
  <si>
    <t>9/23/2010</t>
  </si>
  <si>
    <t>6/18/2012</t>
  </si>
  <si>
    <t>1/31/2009</t>
  </si>
  <si>
    <t>9/13/2012</t>
  </si>
  <si>
    <t>10/23/2012</t>
  </si>
  <si>
    <t>4/14/2010</t>
  </si>
  <si>
    <t>1/29/2010</t>
  </si>
  <si>
    <t>11/30/2011</t>
  </si>
  <si>
    <t>11/18/2009</t>
  </si>
  <si>
    <t>11/27/2011</t>
  </si>
  <si>
    <t>2/19/2009</t>
  </si>
  <si>
    <t>5/26/2010</t>
  </si>
  <si>
    <t>5/23/2009</t>
  </si>
  <si>
    <t>6/18/2011</t>
  </si>
  <si>
    <t>4/27/2011</t>
  </si>
  <si>
    <t>2/25/2009</t>
  </si>
  <si>
    <t>11/19/2010</t>
  </si>
  <si>
    <t>3/15/2009</t>
  </si>
  <si>
    <t>3/17/2009</t>
  </si>
  <si>
    <t>1/28/2010</t>
  </si>
  <si>
    <t>3/26/2010</t>
  </si>
  <si>
    <t>8/15/2011</t>
  </si>
  <si>
    <t>6/16/2010</t>
  </si>
  <si>
    <t>11/28/2010</t>
  </si>
  <si>
    <t>11/23/2012</t>
  </si>
  <si>
    <t>2/18/2010</t>
  </si>
  <si>
    <t>1/13/2009</t>
  </si>
  <si>
    <t>1/25/2010</t>
  </si>
  <si>
    <t>6/18/2009</t>
  </si>
  <si>
    <t>1/20/2011</t>
  </si>
  <si>
    <t>3/17/2010</t>
  </si>
  <si>
    <t>1/18/2011</t>
  </si>
  <si>
    <t>6/22/2012</t>
  </si>
  <si>
    <t>2/20/2012</t>
  </si>
  <si>
    <t>3/19/2012</t>
  </si>
  <si>
    <t>11/14/2012</t>
  </si>
  <si>
    <t>6/30/2012</t>
  </si>
  <si>
    <t>7/31/2010</t>
  </si>
  <si>
    <t>1/15/2012</t>
  </si>
  <si>
    <t>1/20/2012</t>
  </si>
  <si>
    <t>2/16/2009</t>
  </si>
  <si>
    <t>2/18/2009</t>
  </si>
  <si>
    <t>1/25/2009</t>
  </si>
  <si>
    <t>2/24/2009</t>
  </si>
  <si>
    <t>9/29/2012</t>
  </si>
  <si>
    <t>12/21/2010</t>
  </si>
  <si>
    <t>4/20/2012</t>
  </si>
  <si>
    <t>5/18/2011</t>
  </si>
  <si>
    <t>12/26/2012</t>
  </si>
  <si>
    <t>9/15/2012</t>
  </si>
  <si>
    <t>8/31/2012</t>
  </si>
  <si>
    <t>8/21/2010</t>
  </si>
  <si>
    <t>6/21/2011</t>
  </si>
  <si>
    <t>11/24/2009</t>
  </si>
  <si>
    <t>2/23/2011</t>
  </si>
  <si>
    <t>8/24/2011</t>
  </si>
  <si>
    <t>1/27/2009</t>
  </si>
  <si>
    <t>6/18/2010</t>
  </si>
  <si>
    <t>2/28/2009</t>
  </si>
  <si>
    <t>9/29/2011</t>
  </si>
  <si>
    <t>4/27/2010</t>
  </si>
  <si>
    <t>1/30/2009</t>
  </si>
  <si>
    <t>3/27/2012</t>
  </si>
  <si>
    <t>12/20/2010</t>
  </si>
  <si>
    <t>8/17/2009</t>
  </si>
  <si>
    <t>2/13/2010</t>
  </si>
  <si>
    <t>2/24/2011</t>
  </si>
  <si>
    <t>5/16/2011</t>
  </si>
  <si>
    <t>3/16/2012</t>
  </si>
  <si>
    <t>3/13/2010</t>
  </si>
  <si>
    <t>1/31/2012</t>
  </si>
  <si>
    <t>11/25/2011</t>
  </si>
  <si>
    <t>6/24/2011</t>
  </si>
  <si>
    <t>10/24/2011</t>
  </si>
  <si>
    <t>9/20/2011</t>
  </si>
  <si>
    <t>8/26/2012</t>
  </si>
  <si>
    <t>3/14/2009</t>
  </si>
  <si>
    <t>4/30/2009</t>
  </si>
  <si>
    <t>1/21/2011</t>
  </si>
  <si>
    <t>4/13/2010</t>
  </si>
  <si>
    <t>10/17/2009</t>
  </si>
  <si>
    <t>6/13/2011</t>
  </si>
  <si>
    <t>2/18/2011</t>
  </si>
  <si>
    <t>1/22/2012</t>
  </si>
  <si>
    <t>9/28/2012</t>
  </si>
  <si>
    <t>12/19/2012</t>
  </si>
  <si>
    <t>4/25/2010</t>
  </si>
  <si>
    <t>4/26/2010</t>
  </si>
  <si>
    <t>12/17/2009</t>
  </si>
  <si>
    <t>7/30/2011</t>
  </si>
  <si>
    <t>12/14/2012</t>
  </si>
  <si>
    <t>11/19/2012</t>
  </si>
  <si>
    <t>11/21/2012</t>
  </si>
  <si>
    <t>1/30/2011</t>
  </si>
  <si>
    <t>9/18/2011</t>
  </si>
  <si>
    <t>12/28/2011</t>
  </si>
  <si>
    <t>2/22/2012</t>
  </si>
  <si>
    <t>7/13/2012</t>
  </si>
  <si>
    <t>1/21/2010</t>
  </si>
  <si>
    <t>11/29/2011</t>
  </si>
  <si>
    <t>11/18/2012</t>
  </si>
  <si>
    <t>11/16/2012</t>
  </si>
  <si>
    <t>2/13/2009</t>
  </si>
  <si>
    <t>8/16/2012</t>
  </si>
  <si>
    <t>12/13/2011</t>
  </si>
  <si>
    <t>12/18/2010</t>
  </si>
  <si>
    <t>6/26/2012</t>
  </si>
  <si>
    <t>5/18/2010</t>
  </si>
  <si>
    <t>8/29/2011</t>
  </si>
  <si>
    <t>9/26/2012</t>
  </si>
  <si>
    <t>6/26/2011</t>
  </si>
  <si>
    <t>1/17/2012</t>
  </si>
  <si>
    <t>7/27/2012</t>
  </si>
  <si>
    <t>4/23/2011</t>
  </si>
  <si>
    <t>10/16/2009</t>
  </si>
  <si>
    <t>5/16/2012</t>
  </si>
  <si>
    <t>12/29/2012</t>
  </si>
  <si>
    <t>5/29/2009</t>
  </si>
  <si>
    <t>6/24/2012</t>
  </si>
  <si>
    <t>10/29/2010</t>
  </si>
  <si>
    <t>7/13/2010</t>
  </si>
  <si>
    <t>10/14/2009</t>
  </si>
  <si>
    <t>3/30/2011</t>
  </si>
  <si>
    <t>12/31/2009</t>
  </si>
  <si>
    <t>Unit price</t>
  </si>
  <si>
    <t>Total cost</t>
  </si>
  <si>
    <t>Serial No</t>
  </si>
  <si>
    <t>GRAND TOTAL SALES</t>
  </si>
  <si>
    <t>TOTAL SALES-CORPORATE</t>
  </si>
  <si>
    <t>TOTA SALES-HOME OFFICE</t>
  </si>
  <si>
    <t>TOTAL SALES-SMALL BUSINESS</t>
  </si>
  <si>
    <t>TOTAL SALES-CONSUMER</t>
  </si>
  <si>
    <t>MAX</t>
  </si>
  <si>
    <t>MIN</t>
  </si>
  <si>
    <t>COUNT</t>
  </si>
  <si>
    <t>COUNTIF</t>
  </si>
  <si>
    <t>POWER</t>
  </si>
  <si>
    <t>Functions explained</t>
  </si>
  <si>
    <t>Opinions about a new dating facility in college</t>
  </si>
  <si>
    <t>approve</t>
  </si>
  <si>
    <t>disapprove</t>
  </si>
  <si>
    <t>No opinion</t>
  </si>
  <si>
    <t>y1</t>
  </si>
  <si>
    <t>y2</t>
  </si>
  <si>
    <t>y3</t>
  </si>
  <si>
    <t>y4</t>
  </si>
  <si>
    <t xml:space="preserve">      relative and absolute referencing</t>
  </si>
  <si>
    <t>Order priority rating</t>
  </si>
  <si>
    <t>Sales&gt;800$</t>
  </si>
  <si>
    <t>Order priority by nested if</t>
  </si>
  <si>
    <t>**</t>
  </si>
  <si>
    <t>*</t>
  </si>
  <si>
    <t>***</t>
  </si>
  <si>
    <t>Order priority by vlookup table</t>
  </si>
  <si>
    <t>Vlook UP table forpriority</t>
  </si>
  <si>
    <t xml:space="preserve"> </t>
  </si>
  <si>
    <t>Vlook UP table for discount scheme based on order quantity</t>
  </si>
  <si>
    <t>Discount scheme by order qty</t>
  </si>
  <si>
    <t>HLOOKUP TABLE BY ORDER PRIORITY</t>
  </si>
  <si>
    <t>Hlookup table by order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</si>
</sst>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2C09]#,##0.00;[Red][$$-2C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426"/>
  <sheetViews>
    <sheetView tabSelected="1" zoomScale="120" zoomScaleNormal="120" workbookViewId="0">
      <pane ySplit="1" topLeftCell="A2" activePane="bottomLeft" state="frozen"/>
      <selection pane="bottomLeft" activeCell="H1" sqref="H1:H1048576"/>
    </sheetView>
  </sheetViews>
  <sheetFormatPr defaultRowHeight="15" x14ac:dyDescent="0.25"/>
  <cols>
    <col min="2" max="2" width="8.42578125" bestFit="1" customWidth="1"/>
    <col min="3" max="3" width="14.7109375" customWidth="1"/>
    <col min="4" max="5" width="20.28515625" customWidth="1"/>
    <col min="6" max="6" width="27.85546875" customWidth="1"/>
    <col min="7" max="7" width="23.28515625" customWidth="1"/>
    <col min="8" max="8" width="0" hidden="1" customWidth="1"/>
    <col min="9" max="15" width="23.28515625" customWidth="1"/>
    <col min="16" max="16" width="52.5703125" customWidth="1"/>
    <col min="17" max="17" width="23.28515625" customWidth="1"/>
    <col min="18" max="19" width="23.28515625" hidden="1" customWidth="1"/>
    <col min="20" max="20" width="14.42578125" bestFit="1" customWidth="1"/>
    <col min="21" max="21" width="14.7109375" bestFit="1" customWidth="1"/>
    <col min="22" max="22" width="14.7109375" customWidth="1"/>
    <col min="23" max="23" width="10" customWidth="1"/>
    <col min="24" max="24" width="13.7109375" bestFit="1" customWidth="1"/>
    <col min="25" max="25" width="13.140625" bestFit="1" customWidth="1"/>
    <col min="26" max="26" width="13.140625" customWidth="1"/>
    <col min="27" max="27" width="20.42578125" bestFit="1" customWidth="1"/>
    <col min="28" max="28" width="18.140625" bestFit="1" customWidth="1"/>
    <col min="29" max="29" width="16.28515625" bestFit="1" customWidth="1"/>
    <col min="30" max="30" width="30.28515625" bestFit="1" customWidth="1"/>
    <col min="31" max="31" width="17.28515625" bestFit="1" customWidth="1"/>
    <col min="32" max="32" width="13.7109375" customWidth="1"/>
  </cols>
  <sheetData>
    <row r="1" spans="1:32" x14ac:dyDescent="0.25">
      <c r="A1" t="s">
        <v>950</v>
      </c>
      <c r="B1" t="s">
        <v>0</v>
      </c>
      <c r="C1" t="s">
        <v>1</v>
      </c>
      <c r="D1" t="s">
        <v>2</v>
      </c>
      <c r="E1" t="s">
        <v>971</v>
      </c>
      <c r="F1" t="s">
        <v>977</v>
      </c>
      <c r="G1" t="s">
        <v>973</v>
      </c>
      <c r="I1" t="s">
        <v>983</v>
      </c>
      <c r="O1" t="s">
        <v>981</v>
      </c>
      <c r="T1" t="s">
        <v>3</v>
      </c>
      <c r="U1" t="s">
        <v>4</v>
      </c>
      <c r="V1" t="s">
        <v>972</v>
      </c>
      <c r="W1" t="s">
        <v>948</v>
      </c>
      <c r="X1" t="s">
        <v>5</v>
      </c>
      <c r="Y1" t="s">
        <v>6</v>
      </c>
      <c r="Z1" t="s">
        <v>949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</row>
    <row r="2" spans="1:32" x14ac:dyDescent="0.25">
      <c r="A2">
        <v>1</v>
      </c>
      <c r="B2">
        <v>13729</v>
      </c>
      <c r="C2" s="1">
        <v>39814</v>
      </c>
      <c r="D2" t="s">
        <v>30</v>
      </c>
      <c r="E2" t="str">
        <f>IF(D2="Critical", "***","*")</f>
        <v>*</v>
      </c>
      <c r="F2" t="str">
        <f>VLOOKUP(D2,$P$6:$S$10,2,FALSE)</f>
        <v>*</v>
      </c>
      <c r="G2" t="str">
        <f>IF(D2="Critical","***",IF(D2="High","**","*"))</f>
        <v>*</v>
      </c>
      <c r="I2" t="str">
        <f>HLOOKUP(D2,$J$18:$N$19,2,FALSE)</f>
        <v>*</v>
      </c>
      <c r="O2">
        <f>VLOOKUP(T2,$P$14:$S$19,2,TRUE)</f>
        <v>0</v>
      </c>
      <c r="T2">
        <v>9</v>
      </c>
      <c r="U2" s="2">
        <v>872.48</v>
      </c>
      <c r="V2" s="5">
        <f>IF(U2&gt;800,1,0)</f>
        <v>1</v>
      </c>
      <c r="W2" s="2">
        <f>U2/T2</f>
        <v>96.942222222222227</v>
      </c>
      <c r="X2" t="s">
        <v>14</v>
      </c>
      <c r="Y2">
        <v>35</v>
      </c>
      <c r="Z2" s="2">
        <f>U2+Y2</f>
        <v>907.48</v>
      </c>
      <c r="AA2" t="s">
        <v>52</v>
      </c>
      <c r="AB2" t="s">
        <v>41</v>
      </c>
      <c r="AC2" t="s">
        <v>32</v>
      </c>
      <c r="AD2" t="s">
        <v>74</v>
      </c>
      <c r="AE2" t="s">
        <v>58</v>
      </c>
      <c r="AF2" s="1">
        <v>39873</v>
      </c>
    </row>
    <row r="3" spans="1:32" x14ac:dyDescent="0.25">
      <c r="A3">
        <f>A2+1</f>
        <v>2</v>
      </c>
      <c r="B3">
        <v>28774</v>
      </c>
      <c r="C3" s="1">
        <v>39814</v>
      </c>
      <c r="D3" t="s">
        <v>21</v>
      </c>
      <c r="E3" t="str">
        <f>IF(D3="Critical", "***","*")</f>
        <v>*</v>
      </c>
      <c r="F3" t="str">
        <f t="shared" ref="F3:F66" si="0">VLOOKUP(D3,$P$6:$S$10,2,FALSE)</f>
        <v>**</v>
      </c>
      <c r="G3" t="str">
        <f>IF(D3="Critical","***",IF(D3="High","**","*"))</f>
        <v>**</v>
      </c>
      <c r="I3" t="str">
        <f t="shared" ref="I3:I66" si="1">HLOOKUP(D3,$J$18:$N$19,2,FALSE)</f>
        <v>**</v>
      </c>
      <c r="O3">
        <f>VLOOKUP(T3,$P$14:$S$19,2,TRUE)</f>
        <v>3.5999999999999997E-2</v>
      </c>
      <c r="T3">
        <v>32</v>
      </c>
      <c r="U3">
        <v>180.36</v>
      </c>
      <c r="V3" s="5">
        <f t="shared" ref="V3:V66" si="2">IF(U3&gt;800,1,0)</f>
        <v>0</v>
      </c>
      <c r="W3" s="2">
        <f t="shared" ref="W3:W66" si="3">U3/T3</f>
        <v>5.6362500000000004</v>
      </c>
      <c r="X3" t="s">
        <v>22</v>
      </c>
      <c r="Y3">
        <v>4.6900000000000004</v>
      </c>
      <c r="Z3" s="2">
        <f t="shared" ref="Z3:Z66" si="4">U3+Y3</f>
        <v>185.05</v>
      </c>
      <c r="AA3" t="s">
        <v>23</v>
      </c>
      <c r="AB3" t="s">
        <v>24</v>
      </c>
      <c r="AC3" t="s">
        <v>32</v>
      </c>
      <c r="AD3" t="s">
        <v>74</v>
      </c>
      <c r="AE3" t="s">
        <v>19</v>
      </c>
      <c r="AF3" s="1">
        <v>39845</v>
      </c>
    </row>
    <row r="4" spans="1:32" x14ac:dyDescent="0.25">
      <c r="A4">
        <f t="shared" ref="A4:A67" si="5">A3+1</f>
        <v>3</v>
      </c>
      <c r="B4">
        <v>30053</v>
      </c>
      <c r="C4" s="1">
        <v>39815</v>
      </c>
      <c r="D4" t="s">
        <v>36</v>
      </c>
      <c r="E4" t="str">
        <f>IF(D4="Critical", "***","*")</f>
        <v>***</v>
      </c>
      <c r="F4" t="str">
        <f t="shared" si="0"/>
        <v>***</v>
      </c>
      <c r="G4" t="str">
        <f>IF(D4="Critical","***",IF(D4="High","**","*"))</f>
        <v>***</v>
      </c>
      <c r="I4" t="str">
        <f t="shared" si="1"/>
        <v>***</v>
      </c>
      <c r="O4">
        <f>VLOOKUP(T4,$P$14:$S$19,2,TRUE)</f>
        <v>0.04</v>
      </c>
      <c r="P4" t="s">
        <v>978</v>
      </c>
      <c r="T4">
        <v>41</v>
      </c>
      <c r="U4">
        <v>3279.01</v>
      </c>
      <c r="V4" s="5">
        <f t="shared" si="2"/>
        <v>1</v>
      </c>
      <c r="W4" s="2">
        <f t="shared" si="3"/>
        <v>79.975853658536593</v>
      </c>
      <c r="X4" t="s">
        <v>37</v>
      </c>
      <c r="Y4">
        <v>33.6</v>
      </c>
      <c r="Z4" s="2">
        <f t="shared" si="4"/>
        <v>3312.61</v>
      </c>
      <c r="AA4" t="s">
        <v>64</v>
      </c>
      <c r="AB4" t="s">
        <v>16</v>
      </c>
      <c r="AC4" t="s">
        <v>25</v>
      </c>
      <c r="AD4" t="s">
        <v>76</v>
      </c>
      <c r="AE4" t="s">
        <v>39</v>
      </c>
      <c r="AF4" s="1">
        <v>39874</v>
      </c>
    </row>
    <row r="5" spans="1:32" x14ac:dyDescent="0.25">
      <c r="A5">
        <f t="shared" si="5"/>
        <v>4</v>
      </c>
      <c r="B5">
        <v>32676</v>
      </c>
      <c r="C5" s="1">
        <v>39815</v>
      </c>
      <c r="D5" t="s">
        <v>36</v>
      </c>
      <c r="E5" t="str">
        <f t="shared" ref="E5:E68" si="6">IF(D5="Critical", "***","*")</f>
        <v>***</v>
      </c>
      <c r="F5" t="str">
        <f t="shared" si="0"/>
        <v>***</v>
      </c>
      <c r="G5" t="str">
        <f t="shared" ref="G5:G68" si="7">IF(D5="Critical","***",IF(D5="High","**","*"))</f>
        <v>***</v>
      </c>
      <c r="I5" t="str">
        <f t="shared" si="1"/>
        <v>***</v>
      </c>
      <c r="O5">
        <f>VLOOKUP(T5,$P$14:$S$19,2,TRUE)</f>
        <v>3.5999999999999997E-2</v>
      </c>
      <c r="T5">
        <v>37</v>
      </c>
      <c r="U5">
        <v>1697.44</v>
      </c>
      <c r="V5" s="5">
        <f t="shared" si="2"/>
        <v>1</v>
      </c>
      <c r="W5" s="2">
        <f t="shared" si="3"/>
        <v>45.876756756756755</v>
      </c>
      <c r="X5" t="s">
        <v>22</v>
      </c>
      <c r="Y5">
        <v>1.99</v>
      </c>
      <c r="Z5" s="2">
        <f t="shared" si="4"/>
        <v>1699.43</v>
      </c>
      <c r="AA5" t="s">
        <v>62</v>
      </c>
      <c r="AB5" t="s">
        <v>31</v>
      </c>
      <c r="AC5" t="s">
        <v>25</v>
      </c>
      <c r="AD5" t="s">
        <v>42</v>
      </c>
      <c r="AE5" t="s">
        <v>45</v>
      </c>
      <c r="AF5" s="1">
        <v>39905</v>
      </c>
    </row>
    <row r="6" spans="1:32" x14ac:dyDescent="0.25">
      <c r="A6">
        <f t="shared" si="5"/>
        <v>5</v>
      </c>
      <c r="B6">
        <v>4454</v>
      </c>
      <c r="C6" s="1">
        <v>39815</v>
      </c>
      <c r="D6" t="s">
        <v>13</v>
      </c>
      <c r="E6" t="str">
        <f t="shared" si="6"/>
        <v>*</v>
      </c>
      <c r="F6" t="str">
        <f t="shared" si="0"/>
        <v>*</v>
      </c>
      <c r="G6" t="str">
        <f t="shared" si="7"/>
        <v>*</v>
      </c>
      <c r="I6" t="str">
        <f t="shared" si="1"/>
        <v>*</v>
      </c>
      <c r="O6">
        <f>VLOOKUP(T6,$P$14:$S$19,2,TRUE)</f>
        <v>0.01</v>
      </c>
      <c r="P6" t="s">
        <v>36</v>
      </c>
      <c r="Q6" t="s">
        <v>976</v>
      </c>
      <c r="T6">
        <v>17</v>
      </c>
      <c r="U6">
        <v>55.45</v>
      </c>
      <c r="V6" s="5">
        <f t="shared" si="2"/>
        <v>0</v>
      </c>
      <c r="W6" s="2">
        <f t="shared" si="3"/>
        <v>3.2617647058823529</v>
      </c>
      <c r="X6" t="s">
        <v>22</v>
      </c>
      <c r="Y6">
        <v>0.5</v>
      </c>
      <c r="Z6" s="2">
        <f t="shared" si="4"/>
        <v>55.95</v>
      </c>
      <c r="AA6" t="s">
        <v>62</v>
      </c>
      <c r="AB6" t="s">
        <v>31</v>
      </c>
      <c r="AC6" t="s">
        <v>32</v>
      </c>
      <c r="AD6" t="s">
        <v>81</v>
      </c>
      <c r="AE6" t="s">
        <v>19</v>
      </c>
      <c r="AF6" s="1">
        <v>39966</v>
      </c>
    </row>
    <row r="7" spans="1:32" x14ac:dyDescent="0.25">
      <c r="A7">
        <f t="shared" si="5"/>
        <v>6</v>
      </c>
      <c r="B7">
        <v>22917</v>
      </c>
      <c r="C7" s="1">
        <v>39816</v>
      </c>
      <c r="D7" t="s">
        <v>40</v>
      </c>
      <c r="E7" t="str">
        <f t="shared" si="6"/>
        <v>*</v>
      </c>
      <c r="F7" t="str">
        <f t="shared" si="0"/>
        <v>*</v>
      </c>
      <c r="G7" t="str">
        <f t="shared" si="7"/>
        <v>*</v>
      </c>
      <c r="I7" t="str">
        <f t="shared" si="1"/>
        <v>*</v>
      </c>
      <c r="O7">
        <f>VLOOKUP(T7,$P$14:$S$19,2,TRUE)</f>
        <v>0</v>
      </c>
      <c r="P7" t="s">
        <v>21</v>
      </c>
      <c r="Q7" t="s">
        <v>974</v>
      </c>
      <c r="T7">
        <v>1</v>
      </c>
      <c r="U7">
        <v>3550.28</v>
      </c>
      <c r="V7" s="5">
        <f t="shared" si="2"/>
        <v>1</v>
      </c>
      <c r="W7" s="2">
        <f t="shared" si="3"/>
        <v>3550.28</v>
      </c>
      <c r="X7" t="s">
        <v>14</v>
      </c>
      <c r="Y7">
        <v>24.49</v>
      </c>
      <c r="Z7" s="2">
        <f t="shared" si="4"/>
        <v>3574.77</v>
      </c>
      <c r="AA7" t="s">
        <v>73</v>
      </c>
      <c r="AB7" t="s">
        <v>31</v>
      </c>
      <c r="AC7" t="s">
        <v>25</v>
      </c>
      <c r="AD7" t="s">
        <v>57</v>
      </c>
      <c r="AE7" t="s">
        <v>58</v>
      </c>
      <c r="AF7" s="1">
        <v>39906</v>
      </c>
    </row>
    <row r="8" spans="1:32" x14ac:dyDescent="0.25">
      <c r="A8">
        <f t="shared" si="5"/>
        <v>7</v>
      </c>
      <c r="B8">
        <v>22851</v>
      </c>
      <c r="C8" s="1">
        <v>39816</v>
      </c>
      <c r="D8" t="s">
        <v>36</v>
      </c>
      <c r="E8" t="str">
        <f t="shared" si="6"/>
        <v>***</v>
      </c>
      <c r="F8" t="str">
        <f t="shared" si="0"/>
        <v>***</v>
      </c>
      <c r="G8" t="str">
        <f t="shared" si="7"/>
        <v>***</v>
      </c>
      <c r="I8" t="str">
        <f t="shared" si="1"/>
        <v>***</v>
      </c>
      <c r="O8">
        <f>VLOOKUP(T8,$P$14:$S$19,2,TRUE)</f>
        <v>3.5999999999999997E-2</v>
      </c>
      <c r="P8" t="s">
        <v>13</v>
      </c>
      <c r="Q8" t="s">
        <v>975</v>
      </c>
      <c r="T8">
        <v>38</v>
      </c>
      <c r="U8">
        <v>1409.0875000000001</v>
      </c>
      <c r="V8" s="5">
        <f t="shared" si="2"/>
        <v>1</v>
      </c>
      <c r="W8" s="2">
        <f t="shared" si="3"/>
        <v>37.081250000000004</v>
      </c>
      <c r="X8" t="s">
        <v>14</v>
      </c>
      <c r="Y8">
        <v>4.99</v>
      </c>
      <c r="Z8" s="2">
        <f t="shared" si="4"/>
        <v>1414.0775000000001</v>
      </c>
      <c r="AA8" t="s">
        <v>64</v>
      </c>
      <c r="AB8" t="s">
        <v>41</v>
      </c>
      <c r="AC8" t="s">
        <v>25</v>
      </c>
      <c r="AD8" t="s">
        <v>26</v>
      </c>
      <c r="AE8" t="s">
        <v>19</v>
      </c>
      <c r="AF8" s="1">
        <v>39847</v>
      </c>
    </row>
    <row r="9" spans="1:32" x14ac:dyDescent="0.25">
      <c r="A9">
        <f t="shared" si="5"/>
        <v>8</v>
      </c>
      <c r="B9">
        <v>11302</v>
      </c>
      <c r="C9" s="1">
        <v>39816</v>
      </c>
      <c r="D9" t="s">
        <v>13</v>
      </c>
      <c r="E9" t="str">
        <f t="shared" si="6"/>
        <v>*</v>
      </c>
      <c r="F9" t="str">
        <f t="shared" si="0"/>
        <v>*</v>
      </c>
      <c r="G9" t="str">
        <f t="shared" si="7"/>
        <v>*</v>
      </c>
      <c r="I9" t="str">
        <f t="shared" si="1"/>
        <v>*</v>
      </c>
      <c r="O9">
        <f>VLOOKUP(T9,$P$14:$S$19,2,TRUE)</f>
        <v>0.01</v>
      </c>
      <c r="P9" t="s">
        <v>40</v>
      </c>
      <c r="Q9" t="s">
        <v>975</v>
      </c>
      <c r="T9">
        <v>10</v>
      </c>
      <c r="U9">
        <v>866.66</v>
      </c>
      <c r="V9" s="5">
        <f t="shared" si="2"/>
        <v>1</v>
      </c>
      <c r="W9" s="2">
        <f t="shared" si="3"/>
        <v>86.665999999999997</v>
      </c>
      <c r="X9" t="s">
        <v>37</v>
      </c>
      <c r="Y9">
        <v>14</v>
      </c>
      <c r="Z9" s="2">
        <f t="shared" si="4"/>
        <v>880.66</v>
      </c>
      <c r="AA9" t="s">
        <v>23</v>
      </c>
      <c r="AB9" t="s">
        <v>41</v>
      </c>
      <c r="AC9" t="s">
        <v>25</v>
      </c>
      <c r="AD9" t="s">
        <v>76</v>
      </c>
      <c r="AE9" t="s">
        <v>39</v>
      </c>
      <c r="AF9" s="1">
        <v>39875</v>
      </c>
    </row>
    <row r="10" spans="1:32" x14ac:dyDescent="0.25">
      <c r="A10">
        <f t="shared" si="5"/>
        <v>9</v>
      </c>
      <c r="B10">
        <v>22851</v>
      </c>
      <c r="C10" s="1">
        <v>39816</v>
      </c>
      <c r="D10" t="s">
        <v>36</v>
      </c>
      <c r="E10" t="str">
        <f t="shared" si="6"/>
        <v>***</v>
      </c>
      <c r="F10" t="str">
        <f t="shared" si="0"/>
        <v>***</v>
      </c>
      <c r="G10" t="str">
        <f t="shared" si="7"/>
        <v>***</v>
      </c>
      <c r="I10" t="str">
        <f t="shared" si="1"/>
        <v>***</v>
      </c>
      <c r="O10">
        <f>VLOOKUP(T10,$P$14:$S$19,2,TRUE)</f>
        <v>0.02</v>
      </c>
      <c r="P10" t="s">
        <v>30</v>
      </c>
      <c r="Q10" t="s">
        <v>975</v>
      </c>
      <c r="T10">
        <v>25</v>
      </c>
      <c r="U10">
        <v>667.36</v>
      </c>
      <c r="V10" s="5">
        <f t="shared" si="2"/>
        <v>0</v>
      </c>
      <c r="W10" s="2">
        <f t="shared" si="3"/>
        <v>26.694400000000002</v>
      </c>
      <c r="X10" t="s">
        <v>22</v>
      </c>
      <c r="Y10">
        <v>1.99</v>
      </c>
      <c r="Z10" s="2">
        <f t="shared" si="4"/>
        <v>669.35</v>
      </c>
      <c r="AA10" t="s">
        <v>64</v>
      </c>
      <c r="AB10" t="s">
        <v>41</v>
      </c>
      <c r="AC10" t="s">
        <v>25</v>
      </c>
      <c r="AD10" t="s">
        <v>42</v>
      </c>
      <c r="AE10" t="s">
        <v>45</v>
      </c>
      <c r="AF10" s="1">
        <v>39847</v>
      </c>
    </row>
    <row r="11" spans="1:32" x14ac:dyDescent="0.25">
      <c r="A11">
        <f t="shared" si="5"/>
        <v>10</v>
      </c>
      <c r="B11">
        <v>8258</v>
      </c>
      <c r="C11" s="1">
        <v>39816</v>
      </c>
      <c r="D11" t="s">
        <v>21</v>
      </c>
      <c r="E11" t="str">
        <f t="shared" si="6"/>
        <v>*</v>
      </c>
      <c r="F11" t="str">
        <f t="shared" si="0"/>
        <v>**</v>
      </c>
      <c r="G11" t="str">
        <f t="shared" si="7"/>
        <v>**</v>
      </c>
      <c r="I11" t="str">
        <f t="shared" si="1"/>
        <v>**</v>
      </c>
      <c r="O11">
        <f>VLOOKUP(T11,$P$14:$S$19,2,TRUE)</f>
        <v>3.5999999999999997E-2</v>
      </c>
      <c r="T11">
        <v>37</v>
      </c>
      <c r="U11">
        <v>434.77</v>
      </c>
      <c r="V11" s="5">
        <f t="shared" si="2"/>
        <v>0</v>
      </c>
      <c r="W11" s="2">
        <f t="shared" si="3"/>
        <v>11.750540540540539</v>
      </c>
      <c r="X11" t="s">
        <v>22</v>
      </c>
      <c r="Y11">
        <v>11.25</v>
      </c>
      <c r="Z11" s="2">
        <f t="shared" si="4"/>
        <v>446.02</v>
      </c>
      <c r="AA11" t="s">
        <v>23</v>
      </c>
      <c r="AB11" t="s">
        <v>31</v>
      </c>
      <c r="AC11" t="s">
        <v>32</v>
      </c>
      <c r="AD11" t="s">
        <v>44</v>
      </c>
      <c r="AE11" t="s">
        <v>19</v>
      </c>
      <c r="AF11" s="1">
        <v>39847</v>
      </c>
    </row>
    <row r="12" spans="1:32" x14ac:dyDescent="0.25">
      <c r="A12">
        <f t="shared" si="5"/>
        <v>11</v>
      </c>
      <c r="B12">
        <v>19042</v>
      </c>
      <c r="C12" s="1">
        <v>39816</v>
      </c>
      <c r="D12" t="s">
        <v>36</v>
      </c>
      <c r="E12" t="str">
        <f t="shared" si="6"/>
        <v>***</v>
      </c>
      <c r="F12" t="str">
        <f t="shared" si="0"/>
        <v>***</v>
      </c>
      <c r="G12" t="str">
        <f t="shared" si="7"/>
        <v>***</v>
      </c>
      <c r="I12" t="str">
        <f t="shared" si="1"/>
        <v>***</v>
      </c>
      <c r="O12">
        <f>VLOOKUP(T12,$P$14:$S$19,2,TRUE)</f>
        <v>0</v>
      </c>
      <c r="T12">
        <v>8</v>
      </c>
      <c r="U12">
        <v>327.61</v>
      </c>
      <c r="V12" s="5">
        <f t="shared" si="2"/>
        <v>0</v>
      </c>
      <c r="W12" s="2">
        <f t="shared" si="3"/>
        <v>40.951250000000002</v>
      </c>
      <c r="X12" t="s">
        <v>22</v>
      </c>
      <c r="Y12">
        <v>7.47</v>
      </c>
      <c r="Z12" s="2">
        <f t="shared" si="4"/>
        <v>335.08000000000004</v>
      </c>
      <c r="AA12" t="s">
        <v>62</v>
      </c>
      <c r="AB12" t="s">
        <v>31</v>
      </c>
      <c r="AC12" t="s">
        <v>32</v>
      </c>
      <c r="AD12" t="s">
        <v>49</v>
      </c>
      <c r="AE12" t="s">
        <v>19</v>
      </c>
      <c r="AF12" s="1">
        <v>39847</v>
      </c>
    </row>
    <row r="13" spans="1:32" x14ac:dyDescent="0.25">
      <c r="A13">
        <f t="shared" si="5"/>
        <v>12</v>
      </c>
      <c r="B13">
        <v>22851</v>
      </c>
      <c r="C13" s="1">
        <v>39816</v>
      </c>
      <c r="D13" t="s">
        <v>36</v>
      </c>
      <c r="E13" t="str">
        <f t="shared" si="6"/>
        <v>***</v>
      </c>
      <c r="F13" t="str">
        <f t="shared" si="0"/>
        <v>***</v>
      </c>
      <c r="G13" t="str">
        <f t="shared" si="7"/>
        <v>***</v>
      </c>
      <c r="I13" t="str">
        <f t="shared" si="1"/>
        <v>***</v>
      </c>
      <c r="O13">
        <f>VLOOKUP(T13,$P$14:$S$19,2,TRUE)</f>
        <v>0.01</v>
      </c>
      <c r="P13" t="s">
        <v>980</v>
      </c>
      <c r="Q13" t="s">
        <v>979</v>
      </c>
      <c r="T13">
        <v>13</v>
      </c>
      <c r="U13">
        <v>32.369999999999997</v>
      </c>
      <c r="V13" s="5">
        <f t="shared" si="2"/>
        <v>0</v>
      </c>
      <c r="W13" s="2">
        <f t="shared" si="3"/>
        <v>2.4899999999999998</v>
      </c>
      <c r="X13" t="s">
        <v>22</v>
      </c>
      <c r="Y13">
        <v>5.33</v>
      </c>
      <c r="Z13" s="2">
        <f t="shared" si="4"/>
        <v>37.699999999999996</v>
      </c>
      <c r="AA13" t="s">
        <v>64</v>
      </c>
      <c r="AB13" t="s">
        <v>41</v>
      </c>
      <c r="AC13" t="s">
        <v>17</v>
      </c>
      <c r="AD13" t="s">
        <v>18</v>
      </c>
      <c r="AE13" t="s">
        <v>19</v>
      </c>
      <c r="AF13" s="1">
        <v>39875</v>
      </c>
    </row>
    <row r="14" spans="1:32" x14ac:dyDescent="0.25">
      <c r="A14">
        <f t="shared" si="5"/>
        <v>13</v>
      </c>
      <c r="B14">
        <v>42242</v>
      </c>
      <c r="C14" s="1">
        <v>39817</v>
      </c>
      <c r="D14" t="s">
        <v>30</v>
      </c>
      <c r="E14" t="str">
        <f t="shared" si="6"/>
        <v>*</v>
      </c>
      <c r="F14" t="str">
        <f t="shared" si="0"/>
        <v>*</v>
      </c>
      <c r="G14" t="str">
        <f t="shared" si="7"/>
        <v>*</v>
      </c>
      <c r="I14" t="str">
        <f t="shared" si="1"/>
        <v>*</v>
      </c>
      <c r="O14">
        <f>VLOOKUP(T14,$P$14:$S$19,2,TRUE)</f>
        <v>0.02</v>
      </c>
      <c r="P14">
        <v>1</v>
      </c>
      <c r="Q14">
        <v>0</v>
      </c>
      <c r="T14">
        <v>23</v>
      </c>
      <c r="U14">
        <v>2287.1</v>
      </c>
      <c r="V14" s="5">
        <f t="shared" si="2"/>
        <v>1</v>
      </c>
      <c r="W14" s="2">
        <f t="shared" si="3"/>
        <v>99.439130434782598</v>
      </c>
      <c r="X14" t="s">
        <v>22</v>
      </c>
      <c r="Y14">
        <v>19.989999999999998</v>
      </c>
      <c r="Z14" s="2">
        <f t="shared" si="4"/>
        <v>2307.0899999999997</v>
      </c>
      <c r="AA14" t="s">
        <v>23</v>
      </c>
      <c r="AB14" t="s">
        <v>31</v>
      </c>
      <c r="AC14" t="s">
        <v>25</v>
      </c>
      <c r="AD14" t="s">
        <v>76</v>
      </c>
      <c r="AE14" t="s">
        <v>19</v>
      </c>
      <c r="AF14" s="1">
        <v>39848</v>
      </c>
    </row>
    <row r="15" spans="1:32" x14ac:dyDescent="0.25">
      <c r="A15">
        <f t="shared" si="5"/>
        <v>14</v>
      </c>
      <c r="B15">
        <v>42242</v>
      </c>
      <c r="C15" s="1">
        <v>39817</v>
      </c>
      <c r="D15" t="s">
        <v>30</v>
      </c>
      <c r="E15" t="str">
        <f t="shared" si="6"/>
        <v>*</v>
      </c>
      <c r="F15" t="str">
        <f t="shared" si="0"/>
        <v>*</v>
      </c>
      <c r="G15" t="str">
        <f t="shared" si="7"/>
        <v>*</v>
      </c>
      <c r="I15" t="str">
        <f t="shared" si="1"/>
        <v>*</v>
      </c>
      <c r="O15">
        <f>VLOOKUP(T15,$P$14:$S$19,2,TRUE)</f>
        <v>0.01</v>
      </c>
      <c r="P15">
        <v>10</v>
      </c>
      <c r="Q15">
        <v>0.01</v>
      </c>
      <c r="T15">
        <v>15</v>
      </c>
      <c r="U15">
        <v>1444.88</v>
      </c>
      <c r="V15" s="5">
        <f t="shared" si="2"/>
        <v>1</v>
      </c>
      <c r="W15" s="2">
        <f t="shared" si="3"/>
        <v>96.325333333333347</v>
      </c>
      <c r="X15" t="s">
        <v>22</v>
      </c>
      <c r="Y15">
        <v>7.18</v>
      </c>
      <c r="Z15" s="2">
        <f t="shared" si="4"/>
        <v>1452.0600000000002</v>
      </c>
      <c r="AA15" t="s">
        <v>23</v>
      </c>
      <c r="AB15" t="s">
        <v>31</v>
      </c>
      <c r="AC15" t="s">
        <v>25</v>
      </c>
      <c r="AD15" t="s">
        <v>42</v>
      </c>
      <c r="AE15" t="s">
        <v>19</v>
      </c>
      <c r="AF15" s="1">
        <v>39848</v>
      </c>
    </row>
    <row r="16" spans="1:32" x14ac:dyDescent="0.25">
      <c r="A16">
        <f t="shared" si="5"/>
        <v>15</v>
      </c>
      <c r="B16">
        <v>8295</v>
      </c>
      <c r="C16" s="1">
        <v>39817</v>
      </c>
      <c r="D16" t="s">
        <v>21</v>
      </c>
      <c r="E16" t="str">
        <f t="shared" si="6"/>
        <v>*</v>
      </c>
      <c r="F16" t="str">
        <f t="shared" si="0"/>
        <v>**</v>
      </c>
      <c r="G16" t="str">
        <f t="shared" si="7"/>
        <v>**</v>
      </c>
      <c r="I16" t="str">
        <f t="shared" si="1"/>
        <v>**</v>
      </c>
      <c r="J16" t="s">
        <v>982</v>
      </c>
      <c r="O16">
        <f>VLOOKUP(T16,$P$14:$S$19,2,TRUE)</f>
        <v>3.5999999999999997E-2</v>
      </c>
      <c r="P16">
        <v>20</v>
      </c>
      <c r="Q16">
        <v>0.02</v>
      </c>
      <c r="T16">
        <v>30</v>
      </c>
      <c r="U16">
        <v>835.15049999999997</v>
      </c>
      <c r="V16" s="5">
        <f t="shared" si="2"/>
        <v>1</v>
      </c>
      <c r="W16" s="2">
        <f t="shared" si="3"/>
        <v>27.838349999999998</v>
      </c>
      <c r="X16" t="s">
        <v>22</v>
      </c>
      <c r="Y16">
        <v>1.1000000000000001</v>
      </c>
      <c r="Z16" s="2">
        <f t="shared" si="4"/>
        <v>836.25049999999999</v>
      </c>
      <c r="AA16" t="s">
        <v>73</v>
      </c>
      <c r="AB16" t="s">
        <v>16</v>
      </c>
      <c r="AC16" t="s">
        <v>25</v>
      </c>
      <c r="AD16" t="s">
        <v>26</v>
      </c>
      <c r="AE16" t="s">
        <v>19</v>
      </c>
      <c r="AF16" s="1">
        <v>39876</v>
      </c>
    </row>
    <row r="17" spans="1:32" x14ac:dyDescent="0.25">
      <c r="A17">
        <f t="shared" si="5"/>
        <v>16</v>
      </c>
      <c r="B17">
        <v>8295</v>
      </c>
      <c r="C17" s="1">
        <v>39817</v>
      </c>
      <c r="D17" t="s">
        <v>21</v>
      </c>
      <c r="E17" t="str">
        <f t="shared" si="6"/>
        <v>*</v>
      </c>
      <c r="F17" t="str">
        <f t="shared" si="0"/>
        <v>**</v>
      </c>
      <c r="G17" t="str">
        <f t="shared" si="7"/>
        <v>**</v>
      </c>
      <c r="I17" t="str">
        <f t="shared" si="1"/>
        <v>**</v>
      </c>
      <c r="O17">
        <f>VLOOKUP(T17,$P$14:$S$19,2,TRUE)</f>
        <v>0</v>
      </c>
      <c r="P17">
        <v>30</v>
      </c>
      <c r="Q17">
        <v>3.5999999999999997E-2</v>
      </c>
      <c r="T17">
        <v>7</v>
      </c>
      <c r="U17">
        <v>771.83399999999995</v>
      </c>
      <c r="V17" s="5">
        <f t="shared" si="2"/>
        <v>0</v>
      </c>
      <c r="W17" s="2">
        <f t="shared" si="3"/>
        <v>110.26199999999999</v>
      </c>
      <c r="X17" t="s">
        <v>22</v>
      </c>
      <c r="Y17">
        <v>2.5</v>
      </c>
      <c r="Z17" s="2">
        <f t="shared" si="4"/>
        <v>774.33399999999995</v>
      </c>
      <c r="AA17" t="s">
        <v>73</v>
      </c>
      <c r="AB17" t="s">
        <v>16</v>
      </c>
      <c r="AC17" t="s">
        <v>25</v>
      </c>
      <c r="AD17" t="s">
        <v>26</v>
      </c>
      <c r="AE17" t="s">
        <v>19</v>
      </c>
      <c r="AF17" s="1">
        <v>39848</v>
      </c>
    </row>
    <row r="18" spans="1:32" x14ac:dyDescent="0.25">
      <c r="A18">
        <f t="shared" si="5"/>
        <v>17</v>
      </c>
      <c r="B18">
        <v>10978</v>
      </c>
      <c r="C18" s="1">
        <v>39817</v>
      </c>
      <c r="D18" t="s">
        <v>36</v>
      </c>
      <c r="E18" t="str">
        <f t="shared" si="6"/>
        <v>***</v>
      </c>
      <c r="F18" t="str">
        <f t="shared" si="0"/>
        <v>***</v>
      </c>
      <c r="G18" t="str">
        <f t="shared" si="7"/>
        <v>***</v>
      </c>
      <c r="I18" t="str">
        <f t="shared" si="1"/>
        <v>***</v>
      </c>
      <c r="J18" t="s">
        <v>21</v>
      </c>
      <c r="K18" t="s">
        <v>40</v>
      </c>
      <c r="L18" t="s">
        <v>30</v>
      </c>
      <c r="M18" t="s">
        <v>13</v>
      </c>
      <c r="N18" t="s">
        <v>36</v>
      </c>
      <c r="O18">
        <f>VLOOKUP(T18,$P$14:$S$19,2,TRUE)</f>
        <v>0</v>
      </c>
      <c r="P18">
        <v>40</v>
      </c>
      <c r="Q18">
        <v>0.04</v>
      </c>
      <c r="T18">
        <v>9</v>
      </c>
      <c r="U18">
        <v>566.53</v>
      </c>
      <c r="V18" s="5">
        <f t="shared" si="2"/>
        <v>0</v>
      </c>
      <c r="W18" s="2">
        <f t="shared" si="3"/>
        <v>62.947777777777773</v>
      </c>
      <c r="X18" t="s">
        <v>37</v>
      </c>
      <c r="Y18">
        <v>30</v>
      </c>
      <c r="Z18" s="2">
        <f t="shared" si="4"/>
        <v>596.53</v>
      </c>
      <c r="AA18" t="s">
        <v>60</v>
      </c>
      <c r="AB18" t="s">
        <v>24</v>
      </c>
      <c r="AC18" t="s">
        <v>17</v>
      </c>
      <c r="AD18" t="s">
        <v>38</v>
      </c>
      <c r="AE18" t="s">
        <v>39</v>
      </c>
      <c r="AF18" s="1">
        <v>39848</v>
      </c>
    </row>
    <row r="19" spans="1:32" x14ac:dyDescent="0.25">
      <c r="A19">
        <f t="shared" si="5"/>
        <v>18</v>
      </c>
      <c r="B19">
        <v>42242</v>
      </c>
      <c r="C19" s="1">
        <v>39817</v>
      </c>
      <c r="D19" t="s">
        <v>30</v>
      </c>
      <c r="E19" t="str">
        <f t="shared" si="6"/>
        <v>*</v>
      </c>
      <c r="F19" t="str">
        <f t="shared" si="0"/>
        <v>*</v>
      </c>
      <c r="G19" t="str">
        <f t="shared" si="7"/>
        <v>*</v>
      </c>
      <c r="I19" t="str">
        <f t="shared" si="1"/>
        <v>*</v>
      </c>
      <c r="J19" t="s">
        <v>974</v>
      </c>
      <c r="K19" t="s">
        <v>975</v>
      </c>
      <c r="L19" t="s">
        <v>975</v>
      </c>
      <c r="M19" t="s">
        <v>975</v>
      </c>
      <c r="N19" t="s">
        <v>976</v>
      </c>
      <c r="O19">
        <f>VLOOKUP(T19,$P$14:$S$19,2,TRUE)</f>
        <v>0.02</v>
      </c>
      <c r="P19">
        <v>50</v>
      </c>
      <c r="Q19">
        <v>0.05</v>
      </c>
      <c r="T19">
        <v>23</v>
      </c>
      <c r="U19">
        <v>265.31</v>
      </c>
      <c r="V19" s="5">
        <f t="shared" si="2"/>
        <v>0</v>
      </c>
      <c r="W19" s="2">
        <f t="shared" si="3"/>
        <v>11.535217391304348</v>
      </c>
      <c r="X19" t="s">
        <v>14</v>
      </c>
      <c r="Y19">
        <v>7.19</v>
      </c>
      <c r="Z19" s="2">
        <f t="shared" si="4"/>
        <v>272.5</v>
      </c>
      <c r="AA19" t="s">
        <v>23</v>
      </c>
      <c r="AB19" t="s">
        <v>31</v>
      </c>
      <c r="AC19" t="s">
        <v>32</v>
      </c>
      <c r="AD19" t="s">
        <v>49</v>
      </c>
      <c r="AE19" t="s">
        <v>19</v>
      </c>
      <c r="AF19" s="1">
        <v>39848</v>
      </c>
    </row>
    <row r="20" spans="1:32" x14ac:dyDescent="0.25">
      <c r="A20">
        <f t="shared" si="5"/>
        <v>19</v>
      </c>
      <c r="B20">
        <v>17795</v>
      </c>
      <c r="C20" s="1">
        <v>39817</v>
      </c>
      <c r="D20" t="s">
        <v>40</v>
      </c>
      <c r="E20" t="str">
        <f t="shared" si="6"/>
        <v>*</v>
      </c>
      <c r="F20" t="str">
        <f t="shared" si="0"/>
        <v>*</v>
      </c>
      <c r="G20" t="str">
        <f t="shared" si="7"/>
        <v>*</v>
      </c>
      <c r="I20" t="str">
        <f t="shared" si="1"/>
        <v>*</v>
      </c>
      <c r="O20">
        <f>VLOOKUP(T20,$P$14:$S$19,2,TRUE)</f>
        <v>0</v>
      </c>
      <c r="T20">
        <v>1</v>
      </c>
      <c r="U20">
        <v>17.62</v>
      </c>
      <c r="V20" s="5">
        <f t="shared" si="2"/>
        <v>0</v>
      </c>
      <c r="W20" s="2">
        <f t="shared" si="3"/>
        <v>17.62</v>
      </c>
      <c r="X20" t="s">
        <v>22</v>
      </c>
      <c r="Y20">
        <v>6.12</v>
      </c>
      <c r="Z20" s="2">
        <f t="shared" si="4"/>
        <v>23.740000000000002</v>
      </c>
      <c r="AA20" t="s">
        <v>334</v>
      </c>
      <c r="AB20" t="s">
        <v>24</v>
      </c>
      <c r="AC20" t="s">
        <v>32</v>
      </c>
      <c r="AD20" t="s">
        <v>172</v>
      </c>
      <c r="AE20" t="s">
        <v>27</v>
      </c>
      <c r="AF20" s="1">
        <v>39876</v>
      </c>
    </row>
    <row r="21" spans="1:32" x14ac:dyDescent="0.25">
      <c r="A21">
        <f t="shared" si="5"/>
        <v>20</v>
      </c>
      <c r="B21">
        <v>31364</v>
      </c>
      <c r="C21" s="1">
        <v>39818</v>
      </c>
      <c r="D21" t="s">
        <v>30</v>
      </c>
      <c r="E21" t="str">
        <f t="shared" si="6"/>
        <v>*</v>
      </c>
      <c r="F21" t="str">
        <f t="shared" si="0"/>
        <v>*</v>
      </c>
      <c r="G21" t="str">
        <f t="shared" si="7"/>
        <v>*</v>
      </c>
      <c r="I21" t="str">
        <f t="shared" si="1"/>
        <v>*</v>
      </c>
      <c r="O21">
        <f>VLOOKUP(T21,$P$14:$S$19,2,TRUE)</f>
        <v>0</v>
      </c>
      <c r="T21">
        <v>2</v>
      </c>
      <c r="U21">
        <v>789.01</v>
      </c>
      <c r="V21" s="5">
        <f t="shared" si="2"/>
        <v>0</v>
      </c>
      <c r="W21" s="2">
        <f t="shared" si="3"/>
        <v>394.505</v>
      </c>
      <c r="X21" t="s">
        <v>22</v>
      </c>
      <c r="Y21">
        <v>11.37</v>
      </c>
      <c r="Z21" s="2">
        <f t="shared" si="4"/>
        <v>800.38</v>
      </c>
      <c r="AA21" t="s">
        <v>43</v>
      </c>
      <c r="AB21" t="s">
        <v>31</v>
      </c>
      <c r="AC21" t="s">
        <v>32</v>
      </c>
      <c r="AD21" t="s">
        <v>74</v>
      </c>
      <c r="AE21" t="s">
        <v>19</v>
      </c>
      <c r="AF21" s="1">
        <v>39818</v>
      </c>
    </row>
    <row r="22" spans="1:32" x14ac:dyDescent="0.25">
      <c r="A22">
        <f t="shared" si="5"/>
        <v>21</v>
      </c>
      <c r="B22">
        <v>10146</v>
      </c>
      <c r="C22" s="1">
        <v>39818</v>
      </c>
      <c r="D22" t="s">
        <v>13</v>
      </c>
      <c r="E22" t="str">
        <f t="shared" si="6"/>
        <v>*</v>
      </c>
      <c r="F22" t="str">
        <f t="shared" si="0"/>
        <v>*</v>
      </c>
      <c r="G22" t="str">
        <f t="shared" si="7"/>
        <v>*</v>
      </c>
      <c r="I22" t="str">
        <f t="shared" si="1"/>
        <v>*</v>
      </c>
      <c r="O22">
        <f>VLOOKUP(T22,$P$14:$S$19,2,TRUE)</f>
        <v>0.01</v>
      </c>
      <c r="T22">
        <v>19</v>
      </c>
      <c r="U22">
        <v>596.21</v>
      </c>
      <c r="V22" s="5">
        <f t="shared" si="2"/>
        <v>0</v>
      </c>
      <c r="W22" s="2">
        <f t="shared" si="3"/>
        <v>31.379473684210527</v>
      </c>
      <c r="X22" t="s">
        <v>22</v>
      </c>
      <c r="Y22">
        <v>5.0199999999999996</v>
      </c>
      <c r="Z22" s="2">
        <f t="shared" si="4"/>
        <v>601.23</v>
      </c>
      <c r="AA22" t="s">
        <v>48</v>
      </c>
      <c r="AB22" t="s">
        <v>31</v>
      </c>
      <c r="AC22" t="s">
        <v>17</v>
      </c>
      <c r="AD22" t="s">
        <v>18</v>
      </c>
      <c r="AE22" t="s">
        <v>19</v>
      </c>
      <c r="AF22" s="1">
        <v>39969</v>
      </c>
    </row>
    <row r="23" spans="1:32" x14ac:dyDescent="0.25">
      <c r="A23">
        <f t="shared" si="5"/>
        <v>22</v>
      </c>
      <c r="B23">
        <v>15815</v>
      </c>
      <c r="C23" s="1">
        <v>39818</v>
      </c>
      <c r="D23" t="s">
        <v>36</v>
      </c>
      <c r="E23" t="str">
        <f t="shared" si="6"/>
        <v>***</v>
      </c>
      <c r="F23" t="str">
        <f t="shared" si="0"/>
        <v>***</v>
      </c>
      <c r="G23" t="str">
        <f t="shared" si="7"/>
        <v>***</v>
      </c>
      <c r="I23" t="str">
        <f t="shared" si="1"/>
        <v>***</v>
      </c>
      <c r="O23">
        <f>VLOOKUP(T23,$P$14:$S$19,2,TRUE)</f>
        <v>0.04</v>
      </c>
      <c r="T23">
        <v>43</v>
      </c>
      <c r="U23">
        <v>528.6</v>
      </c>
      <c r="V23" s="5">
        <f t="shared" si="2"/>
        <v>0</v>
      </c>
      <c r="W23" s="2">
        <f t="shared" si="3"/>
        <v>12.293023255813955</v>
      </c>
      <c r="X23" t="s">
        <v>22</v>
      </c>
      <c r="Y23">
        <v>5.63</v>
      </c>
      <c r="Z23" s="2">
        <f t="shared" si="4"/>
        <v>534.23</v>
      </c>
      <c r="AA23" t="s">
        <v>60</v>
      </c>
      <c r="AB23" t="s">
        <v>31</v>
      </c>
      <c r="AC23" t="s">
        <v>32</v>
      </c>
      <c r="AD23" t="s">
        <v>49</v>
      </c>
      <c r="AE23" t="s">
        <v>19</v>
      </c>
      <c r="AF23" s="1">
        <v>39877</v>
      </c>
    </row>
    <row r="24" spans="1:32" x14ac:dyDescent="0.25">
      <c r="A24">
        <f t="shared" si="5"/>
        <v>23</v>
      </c>
      <c r="B24">
        <v>13635</v>
      </c>
      <c r="C24" s="1">
        <v>39818</v>
      </c>
      <c r="D24" t="s">
        <v>36</v>
      </c>
      <c r="E24" t="str">
        <f t="shared" si="6"/>
        <v>***</v>
      </c>
      <c r="F24" t="str">
        <f t="shared" si="0"/>
        <v>***</v>
      </c>
      <c r="G24" t="str">
        <f t="shared" si="7"/>
        <v>***</v>
      </c>
      <c r="I24" t="str">
        <f t="shared" si="1"/>
        <v>***</v>
      </c>
      <c r="O24">
        <f>VLOOKUP(T24,$P$14:$S$19,2,TRUE)</f>
        <v>0.04</v>
      </c>
      <c r="T24">
        <v>49</v>
      </c>
      <c r="U24">
        <v>334.29</v>
      </c>
      <c r="V24" s="5">
        <f t="shared" si="2"/>
        <v>0</v>
      </c>
      <c r="W24" s="2">
        <f t="shared" si="3"/>
        <v>6.8222448979591839</v>
      </c>
      <c r="X24" t="s">
        <v>22</v>
      </c>
      <c r="Y24">
        <v>7.37</v>
      </c>
      <c r="Z24" s="2">
        <f t="shared" si="4"/>
        <v>341.66</v>
      </c>
      <c r="AA24" t="s">
        <v>60</v>
      </c>
      <c r="AB24" t="s">
        <v>41</v>
      </c>
      <c r="AC24" t="s">
        <v>32</v>
      </c>
      <c r="AD24" t="s">
        <v>44</v>
      </c>
      <c r="AE24" t="s">
        <v>19</v>
      </c>
      <c r="AF24" s="1">
        <v>39877</v>
      </c>
    </row>
    <row r="25" spans="1:32" x14ac:dyDescent="0.25">
      <c r="A25">
        <f t="shared" si="5"/>
        <v>24</v>
      </c>
      <c r="B25">
        <v>13635</v>
      </c>
      <c r="C25" s="1">
        <v>39818</v>
      </c>
      <c r="D25" t="s">
        <v>36</v>
      </c>
      <c r="E25" t="str">
        <f t="shared" si="6"/>
        <v>***</v>
      </c>
      <c r="F25" t="str">
        <f t="shared" si="0"/>
        <v>***</v>
      </c>
      <c r="G25" t="str">
        <f t="shared" si="7"/>
        <v>***</v>
      </c>
      <c r="I25" t="str">
        <f t="shared" si="1"/>
        <v>***</v>
      </c>
      <c r="O25">
        <f>VLOOKUP(T25,$P$14:$S$19,2,TRUE)</f>
        <v>0.02</v>
      </c>
      <c r="T25">
        <v>28</v>
      </c>
      <c r="U25">
        <v>149</v>
      </c>
      <c r="V25" s="5">
        <f t="shared" si="2"/>
        <v>0</v>
      </c>
      <c r="W25" s="2">
        <f t="shared" si="3"/>
        <v>5.3214285714285712</v>
      </c>
      <c r="X25" t="s">
        <v>22</v>
      </c>
      <c r="Y25">
        <v>7.44</v>
      </c>
      <c r="Z25" s="2">
        <f t="shared" si="4"/>
        <v>156.44</v>
      </c>
      <c r="AA25" t="s">
        <v>60</v>
      </c>
      <c r="AB25" t="s">
        <v>41</v>
      </c>
      <c r="AC25" t="s">
        <v>32</v>
      </c>
      <c r="AD25" t="s">
        <v>44</v>
      </c>
      <c r="AE25" t="s">
        <v>19</v>
      </c>
      <c r="AF25" s="1">
        <v>39849</v>
      </c>
    </row>
    <row r="26" spans="1:32" x14ac:dyDescent="0.25">
      <c r="A26">
        <f t="shared" si="5"/>
        <v>25</v>
      </c>
      <c r="B26">
        <v>15815</v>
      </c>
      <c r="C26" s="1">
        <v>39818</v>
      </c>
      <c r="D26" t="s">
        <v>36</v>
      </c>
      <c r="E26" t="str">
        <f t="shared" si="6"/>
        <v>***</v>
      </c>
      <c r="F26" t="str">
        <f t="shared" si="0"/>
        <v>***</v>
      </c>
      <c r="G26" t="str">
        <f t="shared" si="7"/>
        <v>***</v>
      </c>
      <c r="I26" t="str">
        <f t="shared" si="1"/>
        <v>***</v>
      </c>
      <c r="O26">
        <f>VLOOKUP(T26,$P$14:$S$19,2,TRUE)</f>
        <v>0.02</v>
      </c>
      <c r="T26">
        <v>24</v>
      </c>
      <c r="U26">
        <v>107.41</v>
      </c>
      <c r="V26" s="5">
        <f t="shared" si="2"/>
        <v>0</v>
      </c>
      <c r="W26" s="2">
        <f t="shared" si="3"/>
        <v>4.4754166666666668</v>
      </c>
      <c r="X26" t="s">
        <v>22</v>
      </c>
      <c r="Y26">
        <v>1.49</v>
      </c>
      <c r="Z26" s="2">
        <f t="shared" si="4"/>
        <v>108.89999999999999</v>
      </c>
      <c r="AA26" t="s">
        <v>60</v>
      </c>
      <c r="AB26" t="s">
        <v>31</v>
      </c>
      <c r="AC26" t="s">
        <v>32</v>
      </c>
      <c r="AD26" t="s">
        <v>49</v>
      </c>
      <c r="AE26" t="s">
        <v>19</v>
      </c>
      <c r="AF26" s="1">
        <v>39818</v>
      </c>
    </row>
    <row r="27" spans="1:32" x14ac:dyDescent="0.25">
      <c r="A27">
        <f t="shared" si="5"/>
        <v>26</v>
      </c>
      <c r="B27">
        <v>7431</v>
      </c>
      <c r="C27" s="1">
        <v>39818</v>
      </c>
      <c r="D27" t="s">
        <v>40</v>
      </c>
      <c r="E27" t="str">
        <f t="shared" si="6"/>
        <v>*</v>
      </c>
      <c r="F27" t="str">
        <f t="shared" si="0"/>
        <v>*</v>
      </c>
      <c r="G27" t="str">
        <f t="shared" si="7"/>
        <v>*</v>
      </c>
      <c r="I27" t="str">
        <f t="shared" si="1"/>
        <v>*</v>
      </c>
      <c r="O27">
        <f>VLOOKUP(T27,$P$14:$S$19,2,TRUE)</f>
        <v>3.5999999999999997E-2</v>
      </c>
      <c r="T27">
        <v>33</v>
      </c>
      <c r="U27">
        <v>78.81</v>
      </c>
      <c r="V27" s="5">
        <f t="shared" si="2"/>
        <v>0</v>
      </c>
      <c r="W27" s="2">
        <f t="shared" si="3"/>
        <v>2.3881818181818182</v>
      </c>
      <c r="X27" t="s">
        <v>22</v>
      </c>
      <c r="Y27">
        <v>4.57</v>
      </c>
      <c r="Z27" s="2">
        <f t="shared" si="4"/>
        <v>83.38</v>
      </c>
      <c r="AA27" t="s">
        <v>56</v>
      </c>
      <c r="AB27" t="s">
        <v>16</v>
      </c>
      <c r="AC27" t="s">
        <v>17</v>
      </c>
      <c r="AD27" t="s">
        <v>18</v>
      </c>
      <c r="AE27" t="s">
        <v>45</v>
      </c>
      <c r="AF27" s="1">
        <v>39849</v>
      </c>
    </row>
    <row r="28" spans="1:32" x14ac:dyDescent="0.25">
      <c r="A28">
        <f t="shared" si="5"/>
        <v>27</v>
      </c>
      <c r="B28">
        <v>21766</v>
      </c>
      <c r="C28" s="1">
        <v>39819</v>
      </c>
      <c r="D28" t="s">
        <v>21</v>
      </c>
      <c r="E28" t="str">
        <f t="shared" si="6"/>
        <v>*</v>
      </c>
      <c r="F28" t="str">
        <f t="shared" si="0"/>
        <v>**</v>
      </c>
      <c r="G28" t="str">
        <f t="shared" si="7"/>
        <v>**</v>
      </c>
      <c r="I28" t="str">
        <f t="shared" si="1"/>
        <v>**</v>
      </c>
      <c r="O28">
        <f>VLOOKUP(T28,$P$14:$S$19,2,TRUE)</f>
        <v>0.04</v>
      </c>
      <c r="T28">
        <v>41</v>
      </c>
      <c r="U28">
        <v>5178.17</v>
      </c>
      <c r="V28" s="5">
        <f t="shared" si="2"/>
        <v>1</v>
      </c>
      <c r="W28" s="2">
        <f t="shared" si="3"/>
        <v>126.29682926829268</v>
      </c>
      <c r="X28" t="s">
        <v>37</v>
      </c>
      <c r="Y28">
        <v>30</v>
      </c>
      <c r="Z28" s="2">
        <f t="shared" si="4"/>
        <v>5208.17</v>
      </c>
      <c r="AA28" t="s">
        <v>71</v>
      </c>
      <c r="AB28" t="s">
        <v>16</v>
      </c>
      <c r="AC28" t="s">
        <v>17</v>
      </c>
      <c r="AD28" t="s">
        <v>38</v>
      </c>
      <c r="AE28" t="s">
        <v>39</v>
      </c>
      <c r="AF28" s="1">
        <v>39878</v>
      </c>
    </row>
    <row r="29" spans="1:32" x14ac:dyDescent="0.25">
      <c r="A29">
        <f t="shared" si="5"/>
        <v>28</v>
      </c>
      <c r="B29">
        <v>7398</v>
      </c>
      <c r="C29" s="1">
        <v>39819</v>
      </c>
      <c r="D29" t="s">
        <v>30</v>
      </c>
      <c r="E29" t="str">
        <f t="shared" si="6"/>
        <v>*</v>
      </c>
      <c r="F29" t="str">
        <f t="shared" si="0"/>
        <v>*</v>
      </c>
      <c r="G29" t="str">
        <f t="shared" si="7"/>
        <v>*</v>
      </c>
      <c r="I29" t="str">
        <f t="shared" si="1"/>
        <v>*</v>
      </c>
      <c r="O29">
        <f>VLOOKUP(T29,$P$14:$S$19,2,TRUE)</f>
        <v>3.5999999999999997E-2</v>
      </c>
      <c r="T29">
        <v>34</v>
      </c>
      <c r="U29">
        <v>2181.44</v>
      </c>
      <c r="V29" s="5">
        <f t="shared" si="2"/>
        <v>1</v>
      </c>
      <c r="W29" s="2">
        <f t="shared" si="3"/>
        <v>64.16</v>
      </c>
      <c r="X29" t="s">
        <v>22</v>
      </c>
      <c r="Y29">
        <v>35</v>
      </c>
      <c r="Z29" s="2">
        <f t="shared" si="4"/>
        <v>2216.44</v>
      </c>
      <c r="AA29" t="s">
        <v>56</v>
      </c>
      <c r="AB29" t="s">
        <v>31</v>
      </c>
      <c r="AC29" t="s">
        <v>32</v>
      </c>
      <c r="AD29" t="s">
        <v>74</v>
      </c>
      <c r="AE29" t="s">
        <v>58</v>
      </c>
      <c r="AF29" s="1">
        <v>39878</v>
      </c>
    </row>
    <row r="30" spans="1:32" x14ac:dyDescent="0.25">
      <c r="A30">
        <f t="shared" si="5"/>
        <v>29</v>
      </c>
      <c r="B30">
        <v>2050</v>
      </c>
      <c r="C30" s="1">
        <v>39819</v>
      </c>
      <c r="D30" t="s">
        <v>30</v>
      </c>
      <c r="E30" t="str">
        <f t="shared" si="6"/>
        <v>*</v>
      </c>
      <c r="F30" t="str">
        <f t="shared" si="0"/>
        <v>*</v>
      </c>
      <c r="G30" t="str">
        <f t="shared" si="7"/>
        <v>*</v>
      </c>
      <c r="I30" t="str">
        <f t="shared" si="1"/>
        <v>*</v>
      </c>
      <c r="O30">
        <f>VLOOKUP(T30,$P$14:$S$19,2,TRUE)</f>
        <v>0.02</v>
      </c>
      <c r="T30">
        <v>25</v>
      </c>
      <c r="U30">
        <v>542.11</v>
      </c>
      <c r="V30" s="5">
        <f t="shared" si="2"/>
        <v>0</v>
      </c>
      <c r="W30" s="2">
        <f t="shared" si="3"/>
        <v>21.6844</v>
      </c>
      <c r="X30" t="s">
        <v>22</v>
      </c>
      <c r="Y30">
        <v>11.54</v>
      </c>
      <c r="Z30" s="2">
        <f t="shared" si="4"/>
        <v>553.65</v>
      </c>
      <c r="AA30" t="s">
        <v>73</v>
      </c>
      <c r="AB30" t="s">
        <v>16</v>
      </c>
      <c r="AC30" t="s">
        <v>32</v>
      </c>
      <c r="AD30" t="s">
        <v>44</v>
      </c>
      <c r="AE30" t="s">
        <v>19</v>
      </c>
      <c r="AF30" s="1">
        <v>39878</v>
      </c>
    </row>
    <row r="31" spans="1:32" x14ac:dyDescent="0.25">
      <c r="A31">
        <f t="shared" si="5"/>
        <v>30</v>
      </c>
      <c r="B31">
        <v>21766</v>
      </c>
      <c r="C31" s="1">
        <v>39819</v>
      </c>
      <c r="D31" t="s">
        <v>21</v>
      </c>
      <c r="E31" t="str">
        <f t="shared" si="6"/>
        <v>*</v>
      </c>
      <c r="F31" t="str">
        <f t="shared" si="0"/>
        <v>**</v>
      </c>
      <c r="G31" t="str">
        <f t="shared" si="7"/>
        <v>**</v>
      </c>
      <c r="I31" t="str">
        <f t="shared" si="1"/>
        <v>**</v>
      </c>
      <c r="O31">
        <f>VLOOKUP(T31,$P$14:$S$19,2,TRUE)</f>
        <v>3.5999999999999997E-2</v>
      </c>
      <c r="T31">
        <v>32</v>
      </c>
      <c r="U31">
        <v>535.24</v>
      </c>
      <c r="V31" s="5">
        <f t="shared" si="2"/>
        <v>0</v>
      </c>
      <c r="W31" s="2">
        <f t="shared" si="3"/>
        <v>16.72625</v>
      </c>
      <c r="X31" t="s">
        <v>22</v>
      </c>
      <c r="Y31">
        <v>3.73</v>
      </c>
      <c r="Z31" s="2">
        <f t="shared" si="4"/>
        <v>538.97</v>
      </c>
      <c r="AA31" t="s">
        <v>71</v>
      </c>
      <c r="AB31" t="s">
        <v>16</v>
      </c>
      <c r="AC31" t="s">
        <v>17</v>
      </c>
      <c r="AD31" t="s">
        <v>18</v>
      </c>
      <c r="AE31" t="s">
        <v>45</v>
      </c>
      <c r="AF31" s="1">
        <v>39878</v>
      </c>
    </row>
    <row r="32" spans="1:32" x14ac:dyDescent="0.25">
      <c r="A32">
        <f t="shared" si="5"/>
        <v>31</v>
      </c>
      <c r="B32">
        <v>5639</v>
      </c>
      <c r="C32" s="1">
        <v>39819</v>
      </c>
      <c r="D32" t="s">
        <v>40</v>
      </c>
      <c r="E32" t="str">
        <f t="shared" si="6"/>
        <v>*</v>
      </c>
      <c r="F32" t="str">
        <f t="shared" si="0"/>
        <v>*</v>
      </c>
      <c r="G32" t="str">
        <f t="shared" si="7"/>
        <v>*</v>
      </c>
      <c r="I32" t="str">
        <f t="shared" si="1"/>
        <v>*</v>
      </c>
      <c r="O32">
        <f>VLOOKUP(T32,$P$14:$S$19,2,TRUE)</f>
        <v>3.5999999999999997E-2</v>
      </c>
      <c r="T32">
        <v>31</v>
      </c>
      <c r="U32">
        <v>501.38</v>
      </c>
      <c r="V32" s="5">
        <f t="shared" si="2"/>
        <v>0</v>
      </c>
      <c r="W32" s="2">
        <f t="shared" si="3"/>
        <v>16.173548387096773</v>
      </c>
      <c r="X32" t="s">
        <v>22</v>
      </c>
      <c r="Y32">
        <v>8.7799999999999994</v>
      </c>
      <c r="Z32" s="2">
        <f t="shared" si="4"/>
        <v>510.15999999999997</v>
      </c>
      <c r="AA32" t="s">
        <v>23</v>
      </c>
      <c r="AB32" t="s">
        <v>24</v>
      </c>
      <c r="AC32" t="s">
        <v>32</v>
      </c>
      <c r="AD32" t="s">
        <v>74</v>
      </c>
      <c r="AE32" t="s">
        <v>19</v>
      </c>
      <c r="AF32" s="1">
        <v>39850</v>
      </c>
    </row>
    <row r="33" spans="1:32" x14ac:dyDescent="0.25">
      <c r="A33">
        <f t="shared" si="5"/>
        <v>32</v>
      </c>
      <c r="B33">
        <v>42851</v>
      </c>
      <c r="C33" s="1">
        <v>39819</v>
      </c>
      <c r="D33" t="s">
        <v>21</v>
      </c>
      <c r="E33" t="str">
        <f t="shared" si="6"/>
        <v>*</v>
      </c>
      <c r="F33" t="str">
        <f t="shared" si="0"/>
        <v>**</v>
      </c>
      <c r="G33" t="str">
        <f t="shared" si="7"/>
        <v>**</v>
      </c>
      <c r="I33" t="str">
        <f t="shared" si="1"/>
        <v>**</v>
      </c>
      <c r="O33">
        <f>VLOOKUP(T33,$P$14:$S$19,2,TRUE)</f>
        <v>0</v>
      </c>
      <c r="T33">
        <v>7</v>
      </c>
      <c r="U33">
        <v>344.30099999999999</v>
      </c>
      <c r="V33" s="5">
        <f t="shared" si="2"/>
        <v>0</v>
      </c>
      <c r="W33" s="2">
        <f t="shared" si="3"/>
        <v>49.185857142857138</v>
      </c>
      <c r="X33" t="s">
        <v>14</v>
      </c>
      <c r="Y33">
        <v>1.25</v>
      </c>
      <c r="Z33" s="2">
        <f t="shared" si="4"/>
        <v>345.55099999999999</v>
      </c>
      <c r="AA33" t="s">
        <v>23</v>
      </c>
      <c r="AB33" t="s">
        <v>31</v>
      </c>
      <c r="AC33" t="s">
        <v>25</v>
      </c>
      <c r="AD33" t="s">
        <v>26</v>
      </c>
      <c r="AE33" t="s">
        <v>45</v>
      </c>
      <c r="AF33" s="1">
        <v>39850</v>
      </c>
    </row>
    <row r="34" spans="1:32" x14ac:dyDescent="0.25">
      <c r="A34">
        <f t="shared" si="5"/>
        <v>33</v>
      </c>
      <c r="B34">
        <v>52487</v>
      </c>
      <c r="C34" s="1">
        <v>39819</v>
      </c>
      <c r="D34" t="s">
        <v>36</v>
      </c>
      <c r="E34" t="str">
        <f t="shared" si="6"/>
        <v>***</v>
      </c>
      <c r="F34" t="str">
        <f t="shared" si="0"/>
        <v>***</v>
      </c>
      <c r="G34" t="str">
        <f t="shared" si="7"/>
        <v>***</v>
      </c>
      <c r="I34" t="str">
        <f t="shared" si="1"/>
        <v>***</v>
      </c>
      <c r="O34">
        <f>VLOOKUP(T34,$P$14:$S$19,2,TRUE)</f>
        <v>0.01</v>
      </c>
      <c r="T34">
        <v>17</v>
      </c>
      <c r="U34">
        <v>124.06</v>
      </c>
      <c r="V34" s="5">
        <f t="shared" si="2"/>
        <v>0</v>
      </c>
      <c r="W34" s="2">
        <f t="shared" si="3"/>
        <v>7.2976470588235296</v>
      </c>
      <c r="X34" t="s">
        <v>22</v>
      </c>
      <c r="Y34">
        <v>2.5</v>
      </c>
      <c r="Z34" s="2">
        <f t="shared" si="4"/>
        <v>126.56</v>
      </c>
      <c r="AA34" t="s">
        <v>64</v>
      </c>
      <c r="AB34" t="s">
        <v>31</v>
      </c>
      <c r="AC34" t="s">
        <v>32</v>
      </c>
      <c r="AD34" t="s">
        <v>78</v>
      </c>
      <c r="AE34" t="s">
        <v>19</v>
      </c>
      <c r="AF34" s="1">
        <v>39850</v>
      </c>
    </row>
    <row r="35" spans="1:32" x14ac:dyDescent="0.25">
      <c r="A35">
        <f t="shared" si="5"/>
        <v>34</v>
      </c>
      <c r="B35">
        <v>35461</v>
      </c>
      <c r="C35" s="1">
        <v>39819</v>
      </c>
      <c r="D35" t="s">
        <v>36</v>
      </c>
      <c r="E35" t="str">
        <f t="shared" si="6"/>
        <v>***</v>
      </c>
      <c r="F35" t="str">
        <f t="shared" si="0"/>
        <v>***</v>
      </c>
      <c r="G35" t="str">
        <f t="shared" si="7"/>
        <v>***</v>
      </c>
      <c r="I35" t="str">
        <f t="shared" si="1"/>
        <v>***</v>
      </c>
      <c r="O35">
        <f>VLOOKUP(T35,$P$14:$S$19,2,TRUE)</f>
        <v>3.5999999999999997E-2</v>
      </c>
      <c r="T35">
        <v>30</v>
      </c>
      <c r="U35">
        <v>112.6</v>
      </c>
      <c r="V35" s="5">
        <f t="shared" si="2"/>
        <v>0</v>
      </c>
      <c r="W35" s="2">
        <f t="shared" si="3"/>
        <v>3.753333333333333</v>
      </c>
      <c r="X35" t="s">
        <v>22</v>
      </c>
      <c r="Y35">
        <v>1.32</v>
      </c>
      <c r="Z35" s="2">
        <f t="shared" si="4"/>
        <v>113.91999999999999</v>
      </c>
      <c r="AA35" t="s">
        <v>64</v>
      </c>
      <c r="AB35" t="s">
        <v>31</v>
      </c>
      <c r="AC35" t="s">
        <v>32</v>
      </c>
      <c r="AD35" t="s">
        <v>53</v>
      </c>
      <c r="AE35" t="s">
        <v>34</v>
      </c>
      <c r="AF35" s="1">
        <v>39850</v>
      </c>
    </row>
    <row r="36" spans="1:32" x14ac:dyDescent="0.25">
      <c r="A36">
        <f t="shared" si="5"/>
        <v>35</v>
      </c>
      <c r="B36">
        <v>7398</v>
      </c>
      <c r="C36" s="1">
        <v>39819</v>
      </c>
      <c r="D36" t="s">
        <v>30</v>
      </c>
      <c r="E36" t="str">
        <f t="shared" si="6"/>
        <v>*</v>
      </c>
      <c r="F36" t="str">
        <f t="shared" si="0"/>
        <v>*</v>
      </c>
      <c r="G36" t="str">
        <f t="shared" si="7"/>
        <v>*</v>
      </c>
      <c r="I36" t="str">
        <f t="shared" si="1"/>
        <v>*</v>
      </c>
      <c r="O36">
        <f>VLOOKUP(T36,$P$14:$S$19,2,TRUE)</f>
        <v>0</v>
      </c>
      <c r="T36">
        <v>6</v>
      </c>
      <c r="U36">
        <v>55.77</v>
      </c>
      <c r="V36" s="5">
        <f t="shared" si="2"/>
        <v>0</v>
      </c>
      <c r="W36" s="2">
        <f t="shared" si="3"/>
        <v>9.2949999999999999</v>
      </c>
      <c r="X36" t="s">
        <v>22</v>
      </c>
      <c r="Y36">
        <v>2.25</v>
      </c>
      <c r="Z36" s="2">
        <f t="shared" si="4"/>
        <v>58.02</v>
      </c>
      <c r="AA36" t="s">
        <v>56</v>
      </c>
      <c r="AB36" t="s">
        <v>31</v>
      </c>
      <c r="AC36" t="s">
        <v>32</v>
      </c>
      <c r="AD36" t="s">
        <v>33</v>
      </c>
      <c r="AE36" t="s">
        <v>34</v>
      </c>
      <c r="AF36" s="1">
        <v>39909</v>
      </c>
    </row>
    <row r="37" spans="1:32" x14ac:dyDescent="0.25">
      <c r="A37">
        <f t="shared" si="5"/>
        <v>36</v>
      </c>
      <c r="B37">
        <v>35461</v>
      </c>
      <c r="C37" s="1">
        <v>39819</v>
      </c>
      <c r="D37" t="s">
        <v>36</v>
      </c>
      <c r="E37" t="str">
        <f t="shared" si="6"/>
        <v>***</v>
      </c>
      <c r="F37" t="str">
        <f t="shared" si="0"/>
        <v>***</v>
      </c>
      <c r="G37" t="str">
        <f t="shared" si="7"/>
        <v>***</v>
      </c>
      <c r="I37" t="str">
        <f t="shared" si="1"/>
        <v>***</v>
      </c>
      <c r="O37">
        <f>VLOOKUP(T37,$P$14:$S$19,2,TRUE)</f>
        <v>0.01</v>
      </c>
      <c r="T37">
        <v>11</v>
      </c>
      <c r="U37">
        <v>48.75</v>
      </c>
      <c r="V37" s="5">
        <f t="shared" si="2"/>
        <v>0</v>
      </c>
      <c r="W37" s="2">
        <f t="shared" si="3"/>
        <v>4.4318181818181817</v>
      </c>
      <c r="X37" t="s">
        <v>22</v>
      </c>
      <c r="Y37">
        <v>1.49</v>
      </c>
      <c r="Z37" s="2">
        <f t="shared" si="4"/>
        <v>50.24</v>
      </c>
      <c r="AA37" t="s">
        <v>64</v>
      </c>
      <c r="AB37" t="s">
        <v>31</v>
      </c>
      <c r="AC37" t="s">
        <v>32</v>
      </c>
      <c r="AD37" t="s">
        <v>49</v>
      </c>
      <c r="AE37" t="s">
        <v>19</v>
      </c>
      <c r="AF37" s="1">
        <v>39819</v>
      </c>
    </row>
    <row r="38" spans="1:32" x14ac:dyDescent="0.25">
      <c r="A38">
        <f t="shared" si="5"/>
        <v>37</v>
      </c>
      <c r="B38">
        <v>2050</v>
      </c>
      <c r="C38" s="1">
        <v>39819</v>
      </c>
      <c r="D38" t="s">
        <v>30</v>
      </c>
      <c r="E38" t="str">
        <f t="shared" si="6"/>
        <v>*</v>
      </c>
      <c r="F38" t="str">
        <f t="shared" si="0"/>
        <v>*</v>
      </c>
      <c r="G38" t="str">
        <f t="shared" si="7"/>
        <v>*</v>
      </c>
      <c r="I38" t="str">
        <f t="shared" si="1"/>
        <v>*</v>
      </c>
      <c r="O38">
        <f>VLOOKUP(T38,$P$14:$S$19,2,TRUE)</f>
        <v>0.01</v>
      </c>
      <c r="T38">
        <v>16</v>
      </c>
      <c r="U38">
        <v>44.46</v>
      </c>
      <c r="V38" s="5">
        <f t="shared" si="2"/>
        <v>0</v>
      </c>
      <c r="W38" s="2">
        <f t="shared" si="3"/>
        <v>2.7787500000000001</v>
      </c>
      <c r="X38" t="s">
        <v>22</v>
      </c>
      <c r="Y38">
        <v>0.99</v>
      </c>
      <c r="Z38" s="2">
        <f t="shared" si="4"/>
        <v>45.45</v>
      </c>
      <c r="AA38" t="s">
        <v>73</v>
      </c>
      <c r="AB38" t="s">
        <v>16</v>
      </c>
      <c r="AC38" t="s">
        <v>32</v>
      </c>
      <c r="AD38" t="s">
        <v>81</v>
      </c>
      <c r="AE38" t="s">
        <v>19</v>
      </c>
      <c r="AF38" s="1">
        <v>39878</v>
      </c>
    </row>
    <row r="39" spans="1:32" x14ac:dyDescent="0.25">
      <c r="A39">
        <f t="shared" si="5"/>
        <v>38</v>
      </c>
      <c r="B39">
        <v>42851</v>
      </c>
      <c r="C39" s="1">
        <v>39819</v>
      </c>
      <c r="D39" t="s">
        <v>21</v>
      </c>
      <c r="E39" t="str">
        <f t="shared" si="6"/>
        <v>*</v>
      </c>
      <c r="F39" t="str">
        <f t="shared" si="0"/>
        <v>**</v>
      </c>
      <c r="G39" t="str">
        <f t="shared" si="7"/>
        <v>**</v>
      </c>
      <c r="I39" t="str">
        <f t="shared" si="1"/>
        <v>**</v>
      </c>
      <c r="O39">
        <f>VLOOKUP(T39,$P$14:$S$19,2,TRUE)</f>
        <v>0</v>
      </c>
      <c r="T39">
        <v>4</v>
      </c>
      <c r="U39">
        <v>24.32</v>
      </c>
      <c r="V39" s="5">
        <f t="shared" si="2"/>
        <v>0</v>
      </c>
      <c r="W39" s="2">
        <f t="shared" si="3"/>
        <v>6.08</v>
      </c>
      <c r="X39" t="s">
        <v>14</v>
      </c>
      <c r="Y39">
        <v>0.7</v>
      </c>
      <c r="Z39" s="2">
        <f t="shared" si="4"/>
        <v>25.02</v>
      </c>
      <c r="AA39" t="s">
        <v>23</v>
      </c>
      <c r="AB39" t="s">
        <v>31</v>
      </c>
      <c r="AC39" t="s">
        <v>32</v>
      </c>
      <c r="AD39" t="s">
        <v>114</v>
      </c>
      <c r="AE39" t="s">
        <v>34</v>
      </c>
      <c r="AF39" s="1">
        <v>39850</v>
      </c>
    </row>
    <row r="40" spans="1:32" x14ac:dyDescent="0.25">
      <c r="A40">
        <f t="shared" si="5"/>
        <v>39</v>
      </c>
      <c r="B40">
        <v>8997</v>
      </c>
      <c r="C40" s="1">
        <v>39820</v>
      </c>
      <c r="D40" t="s">
        <v>13</v>
      </c>
      <c r="E40" t="str">
        <f t="shared" si="6"/>
        <v>*</v>
      </c>
      <c r="F40" t="str">
        <f t="shared" si="0"/>
        <v>*</v>
      </c>
      <c r="G40" t="str">
        <f t="shared" si="7"/>
        <v>*</v>
      </c>
      <c r="I40" t="str">
        <f t="shared" si="1"/>
        <v>*</v>
      </c>
      <c r="O40">
        <f>VLOOKUP(T40,$P$14:$S$19,2,TRUE)</f>
        <v>0.04</v>
      </c>
      <c r="T40">
        <v>40</v>
      </c>
      <c r="U40">
        <v>17279.62</v>
      </c>
      <c r="V40" s="5">
        <f t="shared" si="2"/>
        <v>1</v>
      </c>
      <c r="W40" s="2">
        <f t="shared" si="3"/>
        <v>431.9905</v>
      </c>
      <c r="X40" t="s">
        <v>22</v>
      </c>
      <c r="Y40">
        <v>24.49</v>
      </c>
      <c r="Z40" s="2">
        <f t="shared" si="4"/>
        <v>17304.11</v>
      </c>
      <c r="AA40" t="s">
        <v>56</v>
      </c>
      <c r="AB40" t="s">
        <v>24</v>
      </c>
      <c r="AC40" t="s">
        <v>25</v>
      </c>
      <c r="AD40" t="s">
        <v>57</v>
      </c>
      <c r="AE40" t="s">
        <v>58</v>
      </c>
      <c r="AF40" s="1">
        <v>39940</v>
      </c>
    </row>
    <row r="41" spans="1:32" x14ac:dyDescent="0.25">
      <c r="A41">
        <f t="shared" si="5"/>
        <v>40</v>
      </c>
      <c r="B41">
        <v>41216</v>
      </c>
      <c r="C41" s="1">
        <v>39820</v>
      </c>
      <c r="D41" t="s">
        <v>30</v>
      </c>
      <c r="E41" t="str">
        <f t="shared" si="6"/>
        <v>*</v>
      </c>
      <c r="F41" t="str">
        <f t="shared" si="0"/>
        <v>*</v>
      </c>
      <c r="G41" t="str">
        <f t="shared" si="7"/>
        <v>*</v>
      </c>
      <c r="I41" t="str">
        <f t="shared" si="1"/>
        <v>*</v>
      </c>
      <c r="O41">
        <f>VLOOKUP(T41,$P$14:$S$19,2,TRUE)</f>
        <v>0.04</v>
      </c>
      <c r="T41">
        <v>45</v>
      </c>
      <c r="U41">
        <v>6865.0720000000001</v>
      </c>
      <c r="V41" s="5">
        <f t="shared" si="2"/>
        <v>1</v>
      </c>
      <c r="W41" s="2">
        <f t="shared" si="3"/>
        <v>152.55715555555557</v>
      </c>
      <c r="X41" t="s">
        <v>37</v>
      </c>
      <c r="Y41">
        <v>29.21</v>
      </c>
      <c r="Z41" s="2">
        <f t="shared" si="4"/>
        <v>6894.2820000000002</v>
      </c>
      <c r="AA41" t="s">
        <v>60</v>
      </c>
      <c r="AB41" t="s">
        <v>41</v>
      </c>
      <c r="AC41" t="s">
        <v>17</v>
      </c>
      <c r="AD41" t="s">
        <v>66</v>
      </c>
      <c r="AE41" t="s">
        <v>103</v>
      </c>
      <c r="AF41" s="1">
        <v>39879</v>
      </c>
    </row>
    <row r="42" spans="1:32" x14ac:dyDescent="0.25">
      <c r="A42">
        <f t="shared" si="5"/>
        <v>41</v>
      </c>
      <c r="B42">
        <v>34275</v>
      </c>
      <c r="C42" s="1">
        <v>39820</v>
      </c>
      <c r="D42" t="s">
        <v>13</v>
      </c>
      <c r="E42" t="str">
        <f t="shared" si="6"/>
        <v>*</v>
      </c>
      <c r="F42" t="str">
        <f t="shared" si="0"/>
        <v>*</v>
      </c>
      <c r="G42" t="str">
        <f t="shared" si="7"/>
        <v>*</v>
      </c>
      <c r="I42" t="str">
        <f t="shared" si="1"/>
        <v>*</v>
      </c>
      <c r="O42">
        <f>VLOOKUP(T42,$P$14:$S$19,2,TRUE)</f>
        <v>0</v>
      </c>
      <c r="T42">
        <v>3</v>
      </c>
      <c r="U42">
        <v>6041.01</v>
      </c>
      <c r="V42" s="5">
        <f t="shared" si="2"/>
        <v>1</v>
      </c>
      <c r="W42" s="2">
        <f t="shared" si="3"/>
        <v>2013.67</v>
      </c>
      <c r="X42" t="s">
        <v>37</v>
      </c>
      <c r="Y42">
        <v>14.7</v>
      </c>
      <c r="Z42" s="2">
        <f t="shared" si="4"/>
        <v>6055.71</v>
      </c>
      <c r="AA42" t="s">
        <v>15</v>
      </c>
      <c r="AB42" t="s">
        <v>24</v>
      </c>
      <c r="AC42" t="s">
        <v>25</v>
      </c>
      <c r="AD42" t="s">
        <v>76</v>
      </c>
      <c r="AE42" t="s">
        <v>39</v>
      </c>
      <c r="AF42" s="1">
        <v>39971</v>
      </c>
    </row>
    <row r="43" spans="1:32" x14ac:dyDescent="0.25">
      <c r="A43">
        <f t="shared" si="5"/>
        <v>42</v>
      </c>
      <c r="B43">
        <v>54019</v>
      </c>
      <c r="C43" s="1">
        <v>39820</v>
      </c>
      <c r="D43" t="s">
        <v>13</v>
      </c>
      <c r="E43" t="str">
        <f t="shared" si="6"/>
        <v>*</v>
      </c>
      <c r="F43" t="str">
        <f t="shared" si="0"/>
        <v>*</v>
      </c>
      <c r="G43" t="str">
        <f t="shared" si="7"/>
        <v>*</v>
      </c>
      <c r="I43" t="str">
        <f t="shared" si="1"/>
        <v>*</v>
      </c>
      <c r="O43">
        <f>VLOOKUP(T43,$P$14:$S$19,2,TRUE)</f>
        <v>3.5999999999999997E-2</v>
      </c>
      <c r="T43">
        <v>35</v>
      </c>
      <c r="U43">
        <v>4233.1499999999996</v>
      </c>
      <c r="V43" s="5">
        <f t="shared" si="2"/>
        <v>1</v>
      </c>
      <c r="W43" s="2">
        <f t="shared" si="3"/>
        <v>120.94714285714285</v>
      </c>
      <c r="X43" t="s">
        <v>37</v>
      </c>
      <c r="Y43">
        <v>26.3</v>
      </c>
      <c r="Z43" s="2">
        <f t="shared" si="4"/>
        <v>4259.45</v>
      </c>
      <c r="AA43" t="s">
        <v>56</v>
      </c>
      <c r="AB43" t="s">
        <v>31</v>
      </c>
      <c r="AC43" t="s">
        <v>25</v>
      </c>
      <c r="AD43" t="s">
        <v>76</v>
      </c>
      <c r="AE43" t="s">
        <v>39</v>
      </c>
      <c r="AF43" s="1">
        <v>40032</v>
      </c>
    </row>
    <row r="44" spans="1:32" x14ac:dyDescent="0.25">
      <c r="A44">
        <f t="shared" si="5"/>
        <v>43</v>
      </c>
      <c r="B44">
        <v>21602</v>
      </c>
      <c r="C44" s="1">
        <v>39820</v>
      </c>
      <c r="D44" t="s">
        <v>36</v>
      </c>
      <c r="E44" t="str">
        <f t="shared" si="6"/>
        <v>***</v>
      </c>
      <c r="F44" t="str">
        <f t="shared" si="0"/>
        <v>***</v>
      </c>
      <c r="G44" t="str">
        <f t="shared" si="7"/>
        <v>***</v>
      </c>
      <c r="I44" t="str">
        <f t="shared" si="1"/>
        <v>***</v>
      </c>
      <c r="O44">
        <f>VLOOKUP(T44,$P$14:$S$19,2,TRUE)</f>
        <v>0</v>
      </c>
      <c r="T44">
        <v>6</v>
      </c>
      <c r="U44">
        <v>2170.61</v>
      </c>
      <c r="V44" s="5">
        <f t="shared" si="2"/>
        <v>1</v>
      </c>
      <c r="W44" s="2">
        <f t="shared" si="3"/>
        <v>361.76833333333337</v>
      </c>
      <c r="X44" t="s">
        <v>37</v>
      </c>
      <c r="Y44">
        <v>40.19</v>
      </c>
      <c r="Z44" s="2">
        <f t="shared" si="4"/>
        <v>2210.8000000000002</v>
      </c>
      <c r="AA44" t="s">
        <v>60</v>
      </c>
      <c r="AB44" t="s">
        <v>24</v>
      </c>
      <c r="AC44" t="s">
        <v>17</v>
      </c>
      <c r="AD44" t="s">
        <v>66</v>
      </c>
      <c r="AE44" t="s">
        <v>103</v>
      </c>
      <c r="AF44" s="1">
        <v>39910</v>
      </c>
    </row>
    <row r="45" spans="1:32" x14ac:dyDescent="0.25">
      <c r="A45">
        <f t="shared" si="5"/>
        <v>44</v>
      </c>
      <c r="B45">
        <v>47494</v>
      </c>
      <c r="C45" s="1">
        <v>39820</v>
      </c>
      <c r="D45" t="s">
        <v>21</v>
      </c>
      <c r="E45" t="str">
        <f t="shared" si="6"/>
        <v>*</v>
      </c>
      <c r="F45" t="str">
        <f t="shared" si="0"/>
        <v>**</v>
      </c>
      <c r="G45" t="str">
        <f t="shared" si="7"/>
        <v>**</v>
      </c>
      <c r="I45" t="str">
        <f t="shared" si="1"/>
        <v>**</v>
      </c>
      <c r="O45">
        <f>VLOOKUP(T45,$P$14:$S$19,2,TRUE)</f>
        <v>0.04</v>
      </c>
      <c r="T45">
        <v>42</v>
      </c>
      <c r="U45">
        <v>1967.83</v>
      </c>
      <c r="V45" s="5">
        <f t="shared" si="2"/>
        <v>1</v>
      </c>
      <c r="W45" s="2">
        <f t="shared" si="3"/>
        <v>46.853095238095236</v>
      </c>
      <c r="X45" t="s">
        <v>22</v>
      </c>
      <c r="Y45">
        <v>1.99</v>
      </c>
      <c r="Z45" s="2">
        <f t="shared" si="4"/>
        <v>1969.82</v>
      </c>
      <c r="AA45" t="s">
        <v>64</v>
      </c>
      <c r="AB45" t="s">
        <v>16</v>
      </c>
      <c r="AC45" t="s">
        <v>25</v>
      </c>
      <c r="AD45" t="s">
        <v>42</v>
      </c>
      <c r="AE45" t="s">
        <v>45</v>
      </c>
      <c r="AF45" s="1">
        <v>39851</v>
      </c>
    </row>
    <row r="46" spans="1:32" x14ac:dyDescent="0.25">
      <c r="A46">
        <f t="shared" si="5"/>
        <v>45</v>
      </c>
      <c r="B46">
        <v>41216</v>
      </c>
      <c r="C46" s="1">
        <v>39820</v>
      </c>
      <c r="D46" t="s">
        <v>30</v>
      </c>
      <c r="E46" t="str">
        <f t="shared" si="6"/>
        <v>*</v>
      </c>
      <c r="F46" t="str">
        <f t="shared" si="0"/>
        <v>*</v>
      </c>
      <c r="G46" t="str">
        <f t="shared" si="7"/>
        <v>*</v>
      </c>
      <c r="I46" t="str">
        <f t="shared" si="1"/>
        <v>*</v>
      </c>
      <c r="O46">
        <f>VLOOKUP(T46,$P$14:$S$19,2,TRUE)</f>
        <v>0</v>
      </c>
      <c r="T46">
        <v>8</v>
      </c>
      <c r="U46">
        <v>253.26</v>
      </c>
      <c r="V46" s="5">
        <f t="shared" si="2"/>
        <v>0</v>
      </c>
      <c r="W46" s="2">
        <f t="shared" si="3"/>
        <v>31.657499999999999</v>
      </c>
      <c r="X46" t="s">
        <v>22</v>
      </c>
      <c r="Y46">
        <v>6.27</v>
      </c>
      <c r="Z46" s="2">
        <f t="shared" si="4"/>
        <v>259.52999999999997</v>
      </c>
      <c r="AA46" t="s">
        <v>60</v>
      </c>
      <c r="AB46" t="s">
        <v>41</v>
      </c>
      <c r="AC46" t="s">
        <v>32</v>
      </c>
      <c r="AD46" t="s">
        <v>49</v>
      </c>
      <c r="AE46" t="s">
        <v>19</v>
      </c>
      <c r="AF46" s="1">
        <v>39851</v>
      </c>
    </row>
    <row r="47" spans="1:32" x14ac:dyDescent="0.25">
      <c r="A47">
        <f t="shared" si="5"/>
        <v>46</v>
      </c>
      <c r="B47">
        <v>34275</v>
      </c>
      <c r="C47" s="1">
        <v>39820</v>
      </c>
      <c r="D47" t="s">
        <v>13</v>
      </c>
      <c r="E47" t="str">
        <f t="shared" si="6"/>
        <v>*</v>
      </c>
      <c r="F47" t="str">
        <f t="shared" si="0"/>
        <v>*</v>
      </c>
      <c r="G47" t="str">
        <f t="shared" si="7"/>
        <v>*</v>
      </c>
      <c r="I47" t="str">
        <f t="shared" si="1"/>
        <v>*</v>
      </c>
      <c r="O47">
        <f>VLOOKUP(T47,$P$14:$S$19,2,TRUE)</f>
        <v>0.02</v>
      </c>
      <c r="T47">
        <v>27</v>
      </c>
      <c r="U47">
        <v>123.46</v>
      </c>
      <c r="V47" s="5">
        <f t="shared" si="2"/>
        <v>0</v>
      </c>
      <c r="W47" s="2">
        <f t="shared" si="3"/>
        <v>4.5725925925925921</v>
      </c>
      <c r="X47" t="s">
        <v>22</v>
      </c>
      <c r="Y47">
        <v>0.71</v>
      </c>
      <c r="Z47" s="2">
        <f t="shared" si="4"/>
        <v>124.16999999999999</v>
      </c>
      <c r="AA47" t="s">
        <v>62</v>
      </c>
      <c r="AB47" t="s">
        <v>24</v>
      </c>
      <c r="AC47" t="s">
        <v>32</v>
      </c>
      <c r="AD47" t="s">
        <v>33</v>
      </c>
      <c r="AE47" t="s">
        <v>34</v>
      </c>
      <c r="AF47" s="1">
        <v>39879</v>
      </c>
    </row>
    <row r="48" spans="1:32" x14ac:dyDescent="0.25">
      <c r="A48">
        <f t="shared" si="5"/>
        <v>47</v>
      </c>
      <c r="B48">
        <v>8997</v>
      </c>
      <c r="C48" s="1">
        <v>39820</v>
      </c>
      <c r="D48" t="s">
        <v>13</v>
      </c>
      <c r="E48" t="str">
        <f t="shared" si="6"/>
        <v>*</v>
      </c>
      <c r="F48" t="str">
        <f t="shared" si="0"/>
        <v>*</v>
      </c>
      <c r="G48" t="str">
        <f t="shared" si="7"/>
        <v>*</v>
      </c>
      <c r="I48" t="str">
        <f t="shared" si="1"/>
        <v>*</v>
      </c>
      <c r="O48">
        <f>VLOOKUP(T48,$P$14:$S$19,2,TRUE)</f>
        <v>0.02</v>
      </c>
      <c r="T48">
        <v>20</v>
      </c>
      <c r="U48">
        <v>120.3</v>
      </c>
      <c r="V48" s="5">
        <f t="shared" si="2"/>
        <v>0</v>
      </c>
      <c r="W48" s="2">
        <f t="shared" si="3"/>
        <v>6.0149999999999997</v>
      </c>
      <c r="X48" t="s">
        <v>22</v>
      </c>
      <c r="Y48">
        <v>1.2</v>
      </c>
      <c r="Z48" s="2">
        <f t="shared" si="4"/>
        <v>121.5</v>
      </c>
      <c r="AA48" t="s">
        <v>56</v>
      </c>
      <c r="AB48" t="s">
        <v>24</v>
      </c>
      <c r="AC48" t="s">
        <v>32</v>
      </c>
      <c r="AD48" t="s">
        <v>33</v>
      </c>
      <c r="AE48" t="s">
        <v>34</v>
      </c>
      <c r="AF48" s="1">
        <v>40093</v>
      </c>
    </row>
    <row r="49" spans="1:32" x14ac:dyDescent="0.25">
      <c r="A49">
        <f t="shared" si="5"/>
        <v>48</v>
      </c>
      <c r="B49">
        <v>47494</v>
      </c>
      <c r="C49" s="1">
        <v>39820</v>
      </c>
      <c r="D49" t="s">
        <v>21</v>
      </c>
      <c r="E49" t="str">
        <f t="shared" si="6"/>
        <v>*</v>
      </c>
      <c r="F49" t="str">
        <f t="shared" si="0"/>
        <v>**</v>
      </c>
      <c r="G49" t="str">
        <f t="shared" si="7"/>
        <v>**</v>
      </c>
      <c r="I49" t="str">
        <f t="shared" si="1"/>
        <v>**</v>
      </c>
      <c r="O49">
        <f>VLOOKUP(T49,$P$14:$S$19,2,TRUE)</f>
        <v>0</v>
      </c>
      <c r="T49">
        <v>9</v>
      </c>
      <c r="U49">
        <v>52.59</v>
      </c>
      <c r="V49" s="5">
        <f t="shared" si="2"/>
        <v>0</v>
      </c>
      <c r="W49" s="2">
        <f t="shared" si="3"/>
        <v>5.8433333333333337</v>
      </c>
      <c r="X49" t="s">
        <v>22</v>
      </c>
      <c r="Y49">
        <v>6.07</v>
      </c>
      <c r="Z49" s="2">
        <f t="shared" si="4"/>
        <v>58.660000000000004</v>
      </c>
      <c r="AA49" t="s">
        <v>64</v>
      </c>
      <c r="AB49" t="s">
        <v>16</v>
      </c>
      <c r="AC49" t="s">
        <v>32</v>
      </c>
      <c r="AD49" t="s">
        <v>44</v>
      </c>
      <c r="AE49" t="s">
        <v>19</v>
      </c>
      <c r="AF49" s="1">
        <v>39820</v>
      </c>
    </row>
    <row r="50" spans="1:32" x14ac:dyDescent="0.25">
      <c r="A50">
        <f t="shared" si="5"/>
        <v>49</v>
      </c>
      <c r="B50">
        <v>26881</v>
      </c>
      <c r="C50" s="1">
        <v>39821</v>
      </c>
      <c r="D50" t="s">
        <v>13</v>
      </c>
      <c r="E50" t="str">
        <f t="shared" si="6"/>
        <v>*</v>
      </c>
      <c r="F50" t="str">
        <f t="shared" si="0"/>
        <v>*</v>
      </c>
      <c r="G50" t="str">
        <f t="shared" si="7"/>
        <v>*</v>
      </c>
      <c r="I50" t="str">
        <f t="shared" si="1"/>
        <v>*</v>
      </c>
      <c r="O50">
        <f>VLOOKUP(T50,$P$14:$S$19,2,TRUE)</f>
        <v>0.02</v>
      </c>
      <c r="T50">
        <v>26</v>
      </c>
      <c r="U50">
        <v>10692.97</v>
      </c>
      <c r="V50" s="5">
        <f t="shared" si="2"/>
        <v>1</v>
      </c>
      <c r="W50" s="2">
        <f t="shared" si="3"/>
        <v>411.26807692307688</v>
      </c>
      <c r="X50" t="s">
        <v>37</v>
      </c>
      <c r="Y50">
        <v>110.2</v>
      </c>
      <c r="Z50" s="2">
        <f t="shared" si="4"/>
        <v>10803.17</v>
      </c>
      <c r="AA50" t="s">
        <v>56</v>
      </c>
      <c r="AB50" t="s">
        <v>24</v>
      </c>
      <c r="AC50" t="s">
        <v>17</v>
      </c>
      <c r="AD50" t="s">
        <v>66</v>
      </c>
      <c r="AE50" t="s">
        <v>103</v>
      </c>
      <c r="AF50" s="1">
        <v>39941</v>
      </c>
    </row>
    <row r="51" spans="1:32" x14ac:dyDescent="0.25">
      <c r="A51">
        <f t="shared" si="5"/>
        <v>50</v>
      </c>
      <c r="B51">
        <v>18179</v>
      </c>
      <c r="C51" s="1">
        <v>39821</v>
      </c>
      <c r="D51" t="s">
        <v>30</v>
      </c>
      <c r="E51" t="str">
        <f t="shared" si="6"/>
        <v>*</v>
      </c>
      <c r="F51" t="str">
        <f t="shared" si="0"/>
        <v>*</v>
      </c>
      <c r="G51" t="str">
        <f t="shared" si="7"/>
        <v>*</v>
      </c>
      <c r="I51" t="str">
        <f t="shared" si="1"/>
        <v>*</v>
      </c>
      <c r="O51">
        <f>VLOOKUP(T51,$P$14:$S$19,2,TRUE)</f>
        <v>0.05</v>
      </c>
      <c r="T51">
        <v>50</v>
      </c>
      <c r="U51">
        <v>3075.83</v>
      </c>
      <c r="V51" s="5">
        <f t="shared" si="2"/>
        <v>1</v>
      </c>
      <c r="W51" s="2">
        <f t="shared" si="3"/>
        <v>61.516599999999997</v>
      </c>
      <c r="X51" t="s">
        <v>22</v>
      </c>
      <c r="Y51">
        <v>1.99</v>
      </c>
      <c r="Z51" s="2">
        <f t="shared" si="4"/>
        <v>3077.8199999999997</v>
      </c>
      <c r="AA51" t="s">
        <v>15</v>
      </c>
      <c r="AB51" t="s">
        <v>31</v>
      </c>
      <c r="AC51" t="s">
        <v>25</v>
      </c>
      <c r="AD51" t="s">
        <v>42</v>
      </c>
      <c r="AE51" t="s">
        <v>45</v>
      </c>
      <c r="AF51" s="1">
        <v>39821</v>
      </c>
    </row>
    <row r="52" spans="1:32" x14ac:dyDescent="0.25">
      <c r="A52">
        <f t="shared" si="5"/>
        <v>51</v>
      </c>
      <c r="B52">
        <v>18179</v>
      </c>
      <c r="C52" s="1">
        <v>39821</v>
      </c>
      <c r="D52" t="s">
        <v>30</v>
      </c>
      <c r="E52" t="str">
        <f t="shared" si="6"/>
        <v>*</v>
      </c>
      <c r="F52" t="str">
        <f t="shared" si="0"/>
        <v>*</v>
      </c>
      <c r="G52" t="str">
        <f t="shared" si="7"/>
        <v>*</v>
      </c>
      <c r="I52" t="str">
        <f t="shared" si="1"/>
        <v>*</v>
      </c>
      <c r="O52">
        <f>VLOOKUP(T52,$P$14:$S$19,2,TRUE)</f>
        <v>0.05</v>
      </c>
      <c r="T52">
        <v>50</v>
      </c>
      <c r="U52">
        <v>527.6</v>
      </c>
      <c r="V52" s="5">
        <f t="shared" si="2"/>
        <v>0</v>
      </c>
      <c r="W52" s="2">
        <f t="shared" si="3"/>
        <v>10.552</v>
      </c>
      <c r="X52" t="s">
        <v>22</v>
      </c>
      <c r="Y52">
        <v>1.79</v>
      </c>
      <c r="Z52" s="2">
        <f t="shared" si="4"/>
        <v>529.39</v>
      </c>
      <c r="AA52" t="s">
        <v>15</v>
      </c>
      <c r="AB52" t="s">
        <v>31</v>
      </c>
      <c r="AC52" t="s">
        <v>32</v>
      </c>
      <c r="AD52" t="s">
        <v>44</v>
      </c>
      <c r="AE52" t="s">
        <v>34</v>
      </c>
      <c r="AF52" s="1">
        <v>39880</v>
      </c>
    </row>
    <row r="53" spans="1:32" x14ac:dyDescent="0.25">
      <c r="A53">
        <f t="shared" si="5"/>
        <v>52</v>
      </c>
      <c r="B53">
        <v>14311</v>
      </c>
      <c r="C53" s="1">
        <v>39821</v>
      </c>
      <c r="D53" t="s">
        <v>36</v>
      </c>
      <c r="E53" t="str">
        <f t="shared" si="6"/>
        <v>***</v>
      </c>
      <c r="F53" t="str">
        <f t="shared" si="0"/>
        <v>***</v>
      </c>
      <c r="G53" t="str">
        <f t="shared" si="7"/>
        <v>***</v>
      </c>
      <c r="I53" t="str">
        <f t="shared" si="1"/>
        <v>***</v>
      </c>
      <c r="O53">
        <f>VLOOKUP(T53,$P$14:$S$19,2,TRUE)</f>
        <v>3.5999999999999997E-2</v>
      </c>
      <c r="T53">
        <v>30</v>
      </c>
      <c r="U53">
        <v>192.41</v>
      </c>
      <c r="V53" s="5">
        <f t="shared" si="2"/>
        <v>0</v>
      </c>
      <c r="W53" s="2">
        <f t="shared" si="3"/>
        <v>6.4136666666666668</v>
      </c>
      <c r="X53" t="s">
        <v>22</v>
      </c>
      <c r="Y53">
        <v>5.19</v>
      </c>
      <c r="Z53" s="2">
        <f t="shared" si="4"/>
        <v>197.6</v>
      </c>
      <c r="AA53" t="s">
        <v>48</v>
      </c>
      <c r="AB53" t="s">
        <v>31</v>
      </c>
      <c r="AC53" t="s">
        <v>32</v>
      </c>
      <c r="AD53" t="s">
        <v>49</v>
      </c>
      <c r="AE53" t="s">
        <v>19</v>
      </c>
      <c r="AF53" s="1">
        <v>39852</v>
      </c>
    </row>
    <row r="54" spans="1:32" x14ac:dyDescent="0.25">
      <c r="A54">
        <f t="shared" si="5"/>
        <v>53</v>
      </c>
      <c r="B54">
        <v>18179</v>
      </c>
      <c r="C54" s="1">
        <v>39821</v>
      </c>
      <c r="D54" t="s">
        <v>30</v>
      </c>
      <c r="E54" t="str">
        <f t="shared" si="6"/>
        <v>*</v>
      </c>
      <c r="F54" t="str">
        <f t="shared" si="0"/>
        <v>*</v>
      </c>
      <c r="G54" t="str">
        <f t="shared" si="7"/>
        <v>*</v>
      </c>
      <c r="I54" t="str">
        <f t="shared" si="1"/>
        <v>*</v>
      </c>
      <c r="O54">
        <f>VLOOKUP(T54,$P$14:$S$19,2,TRUE)</f>
        <v>0.02</v>
      </c>
      <c r="T54">
        <v>24</v>
      </c>
      <c r="U54">
        <v>73.37</v>
      </c>
      <c r="V54" s="5">
        <f t="shared" si="2"/>
        <v>0</v>
      </c>
      <c r="W54" s="2">
        <f t="shared" si="3"/>
        <v>3.0570833333333334</v>
      </c>
      <c r="X54" t="s">
        <v>22</v>
      </c>
      <c r="Y54">
        <v>0.99</v>
      </c>
      <c r="Z54" s="2">
        <f t="shared" si="4"/>
        <v>74.36</v>
      </c>
      <c r="AA54" t="s">
        <v>15</v>
      </c>
      <c r="AB54" t="s">
        <v>31</v>
      </c>
      <c r="AC54" t="s">
        <v>32</v>
      </c>
      <c r="AD54" t="s">
        <v>81</v>
      </c>
      <c r="AE54" t="s">
        <v>19</v>
      </c>
      <c r="AF54" s="1">
        <v>39852</v>
      </c>
    </row>
    <row r="55" spans="1:32" x14ac:dyDescent="0.25">
      <c r="A55">
        <f t="shared" si="5"/>
        <v>54</v>
      </c>
      <c r="B55">
        <v>1985</v>
      </c>
      <c r="C55" s="1">
        <v>39822</v>
      </c>
      <c r="D55" t="s">
        <v>30</v>
      </c>
      <c r="E55" t="str">
        <f t="shared" si="6"/>
        <v>*</v>
      </c>
      <c r="F55" t="str">
        <f t="shared" si="0"/>
        <v>*</v>
      </c>
      <c r="G55" t="str">
        <f t="shared" si="7"/>
        <v>*</v>
      </c>
      <c r="I55" t="str">
        <f t="shared" si="1"/>
        <v>*</v>
      </c>
      <c r="O55">
        <f>VLOOKUP(T55,$P$14:$S$19,2,TRUE)</f>
        <v>3.5999999999999997E-2</v>
      </c>
      <c r="T55">
        <v>33</v>
      </c>
      <c r="U55">
        <v>15464.01</v>
      </c>
      <c r="V55" s="5">
        <f t="shared" si="2"/>
        <v>1</v>
      </c>
      <c r="W55" s="2">
        <f t="shared" si="3"/>
        <v>468.60636363636365</v>
      </c>
      <c r="X55" t="s">
        <v>37</v>
      </c>
      <c r="Y55">
        <v>14.7</v>
      </c>
      <c r="Z55" s="2">
        <f t="shared" si="4"/>
        <v>15478.710000000001</v>
      </c>
      <c r="AA55" t="s">
        <v>23</v>
      </c>
      <c r="AB55" t="s">
        <v>41</v>
      </c>
      <c r="AC55" t="s">
        <v>25</v>
      </c>
      <c r="AD55" t="s">
        <v>76</v>
      </c>
      <c r="AE55" t="s">
        <v>39</v>
      </c>
      <c r="AF55" s="1">
        <v>39881</v>
      </c>
    </row>
    <row r="56" spans="1:32" x14ac:dyDescent="0.25">
      <c r="A56">
        <f t="shared" si="5"/>
        <v>55</v>
      </c>
      <c r="B56">
        <v>45988</v>
      </c>
      <c r="C56" s="1">
        <v>39822</v>
      </c>
      <c r="D56" t="s">
        <v>36</v>
      </c>
      <c r="E56" t="str">
        <f t="shared" si="6"/>
        <v>***</v>
      </c>
      <c r="F56" t="str">
        <f t="shared" si="0"/>
        <v>***</v>
      </c>
      <c r="G56" t="str">
        <f t="shared" si="7"/>
        <v>***</v>
      </c>
      <c r="I56" t="str">
        <f t="shared" si="1"/>
        <v>***</v>
      </c>
      <c r="O56">
        <f>VLOOKUP(T56,$P$14:$S$19,2,TRUE)</f>
        <v>0.04</v>
      </c>
      <c r="T56">
        <v>43</v>
      </c>
      <c r="U56">
        <v>3832.24</v>
      </c>
      <c r="V56" s="5">
        <f t="shared" si="2"/>
        <v>1</v>
      </c>
      <c r="W56" s="2">
        <f t="shared" si="3"/>
        <v>89.121860465116271</v>
      </c>
      <c r="X56" t="s">
        <v>14</v>
      </c>
      <c r="Y56">
        <v>56.2</v>
      </c>
      <c r="Z56" s="2">
        <f t="shared" si="4"/>
        <v>3888.4399999999996</v>
      </c>
      <c r="AA56" t="s">
        <v>71</v>
      </c>
      <c r="AB56" t="s">
        <v>41</v>
      </c>
      <c r="AC56" t="s">
        <v>17</v>
      </c>
      <c r="AD56" t="s">
        <v>18</v>
      </c>
      <c r="AE56" t="s">
        <v>27</v>
      </c>
      <c r="AF56" s="1">
        <v>39853</v>
      </c>
    </row>
    <row r="57" spans="1:32" x14ac:dyDescent="0.25">
      <c r="A57">
        <f t="shared" si="5"/>
        <v>56</v>
      </c>
      <c r="B57">
        <v>14055</v>
      </c>
      <c r="C57" s="1">
        <v>39822</v>
      </c>
      <c r="D57" t="s">
        <v>21</v>
      </c>
      <c r="E57" t="str">
        <f t="shared" si="6"/>
        <v>*</v>
      </c>
      <c r="F57" t="str">
        <f t="shared" si="0"/>
        <v>**</v>
      </c>
      <c r="G57" t="str">
        <f t="shared" si="7"/>
        <v>**</v>
      </c>
      <c r="I57" t="str">
        <f t="shared" si="1"/>
        <v>**</v>
      </c>
      <c r="O57">
        <f>VLOOKUP(T57,$P$14:$S$19,2,TRUE)</f>
        <v>0.02</v>
      </c>
      <c r="T57">
        <v>21</v>
      </c>
      <c r="U57">
        <v>441.7</v>
      </c>
      <c r="V57" s="5">
        <f t="shared" si="2"/>
        <v>0</v>
      </c>
      <c r="W57" s="2">
        <f t="shared" si="3"/>
        <v>21.033333333333331</v>
      </c>
      <c r="X57" t="s">
        <v>22</v>
      </c>
      <c r="Y57">
        <v>3.63</v>
      </c>
      <c r="Z57" s="2">
        <f t="shared" si="4"/>
        <v>445.33</v>
      </c>
      <c r="AA57" t="s">
        <v>64</v>
      </c>
      <c r="AB57" t="s">
        <v>41</v>
      </c>
      <c r="AC57" t="s">
        <v>17</v>
      </c>
      <c r="AD57" t="s">
        <v>18</v>
      </c>
      <c r="AE57" t="s">
        <v>45</v>
      </c>
      <c r="AF57" s="1">
        <v>39881</v>
      </c>
    </row>
    <row r="58" spans="1:32" x14ac:dyDescent="0.25">
      <c r="A58">
        <f t="shared" si="5"/>
        <v>57</v>
      </c>
      <c r="B58">
        <v>47173</v>
      </c>
      <c r="C58" s="1">
        <v>39822</v>
      </c>
      <c r="D58" t="s">
        <v>30</v>
      </c>
      <c r="E58" t="str">
        <f t="shared" si="6"/>
        <v>*</v>
      </c>
      <c r="F58" t="str">
        <f t="shared" si="0"/>
        <v>*</v>
      </c>
      <c r="G58" t="str">
        <f t="shared" si="7"/>
        <v>*</v>
      </c>
      <c r="I58" t="str">
        <f t="shared" si="1"/>
        <v>*</v>
      </c>
      <c r="O58">
        <f>VLOOKUP(T58,$P$14:$S$19,2,TRUE)</f>
        <v>0.04</v>
      </c>
      <c r="T58">
        <v>41</v>
      </c>
      <c r="U58">
        <v>277.0745</v>
      </c>
      <c r="V58" s="5">
        <f t="shared" si="2"/>
        <v>0</v>
      </c>
      <c r="W58" s="2">
        <f t="shared" si="3"/>
        <v>6.7579146341463412</v>
      </c>
      <c r="X58" t="s">
        <v>22</v>
      </c>
      <c r="Y58">
        <v>5.03</v>
      </c>
      <c r="Z58" s="2">
        <f t="shared" si="4"/>
        <v>282.10449999999997</v>
      </c>
      <c r="AA58" t="s">
        <v>73</v>
      </c>
      <c r="AB58" t="s">
        <v>31</v>
      </c>
      <c r="AC58" t="s">
        <v>25</v>
      </c>
      <c r="AD58" t="s">
        <v>26</v>
      </c>
      <c r="AE58" t="s">
        <v>27</v>
      </c>
      <c r="AF58" s="1">
        <v>39881</v>
      </c>
    </row>
    <row r="59" spans="1:32" x14ac:dyDescent="0.25">
      <c r="A59">
        <f t="shared" si="5"/>
        <v>58</v>
      </c>
      <c r="B59">
        <v>54464</v>
      </c>
      <c r="C59" s="1">
        <v>39822</v>
      </c>
      <c r="D59" t="s">
        <v>21</v>
      </c>
      <c r="E59" t="str">
        <f t="shared" si="6"/>
        <v>*</v>
      </c>
      <c r="F59" t="str">
        <f t="shared" si="0"/>
        <v>**</v>
      </c>
      <c r="G59" t="str">
        <f t="shared" si="7"/>
        <v>**</v>
      </c>
      <c r="I59" t="str">
        <f t="shared" si="1"/>
        <v>**</v>
      </c>
      <c r="O59">
        <f>VLOOKUP(T59,$P$14:$S$19,2,TRUE)</f>
        <v>0.01</v>
      </c>
      <c r="T59">
        <v>11</v>
      </c>
      <c r="U59">
        <v>227.41</v>
      </c>
      <c r="V59" s="5">
        <f t="shared" si="2"/>
        <v>0</v>
      </c>
      <c r="W59" s="2">
        <f t="shared" si="3"/>
        <v>20.673636363636362</v>
      </c>
      <c r="X59" t="s">
        <v>22</v>
      </c>
      <c r="Y59">
        <v>10.49</v>
      </c>
      <c r="Z59" s="2">
        <f t="shared" si="4"/>
        <v>237.9</v>
      </c>
      <c r="AA59" t="s">
        <v>64</v>
      </c>
      <c r="AB59" t="s">
        <v>16</v>
      </c>
      <c r="AC59" t="s">
        <v>17</v>
      </c>
      <c r="AD59" t="s">
        <v>18</v>
      </c>
      <c r="AE59" t="s">
        <v>19</v>
      </c>
      <c r="AF59" s="1">
        <v>39881</v>
      </c>
    </row>
    <row r="60" spans="1:32" x14ac:dyDescent="0.25">
      <c r="A60">
        <f t="shared" si="5"/>
        <v>59</v>
      </c>
      <c r="B60">
        <v>27555</v>
      </c>
      <c r="C60" s="1">
        <v>39822</v>
      </c>
      <c r="D60" t="s">
        <v>36</v>
      </c>
      <c r="E60" t="str">
        <f t="shared" si="6"/>
        <v>***</v>
      </c>
      <c r="F60" t="str">
        <f t="shared" si="0"/>
        <v>***</v>
      </c>
      <c r="G60" t="str">
        <f t="shared" si="7"/>
        <v>***</v>
      </c>
      <c r="I60" t="str">
        <f t="shared" si="1"/>
        <v>***</v>
      </c>
      <c r="O60">
        <f>VLOOKUP(T60,$P$14:$S$19,2,TRUE)</f>
        <v>3.5999999999999997E-2</v>
      </c>
      <c r="T60">
        <v>32</v>
      </c>
      <c r="U60">
        <v>209.42</v>
      </c>
      <c r="V60" s="5">
        <f t="shared" si="2"/>
        <v>0</v>
      </c>
      <c r="W60" s="2">
        <f t="shared" si="3"/>
        <v>6.5443749999999996</v>
      </c>
      <c r="X60" t="s">
        <v>22</v>
      </c>
      <c r="Y60">
        <v>1.72</v>
      </c>
      <c r="Z60" s="2">
        <f t="shared" si="4"/>
        <v>211.14</v>
      </c>
      <c r="AA60" t="s">
        <v>43</v>
      </c>
      <c r="AB60" t="s">
        <v>16</v>
      </c>
      <c r="AC60" t="s">
        <v>32</v>
      </c>
      <c r="AD60" t="s">
        <v>44</v>
      </c>
      <c r="AE60" t="s">
        <v>34</v>
      </c>
      <c r="AF60" s="1">
        <v>39881</v>
      </c>
    </row>
    <row r="61" spans="1:32" x14ac:dyDescent="0.25">
      <c r="A61">
        <f t="shared" si="5"/>
        <v>60</v>
      </c>
      <c r="B61">
        <v>54464</v>
      </c>
      <c r="C61" s="1">
        <v>39822</v>
      </c>
      <c r="D61" t="s">
        <v>21</v>
      </c>
      <c r="E61" t="str">
        <f t="shared" si="6"/>
        <v>*</v>
      </c>
      <c r="F61" t="str">
        <f t="shared" si="0"/>
        <v>**</v>
      </c>
      <c r="G61" t="str">
        <f t="shared" si="7"/>
        <v>**</v>
      </c>
      <c r="I61" t="str">
        <f t="shared" si="1"/>
        <v>**</v>
      </c>
      <c r="O61">
        <f>VLOOKUP(T61,$P$14:$S$19,2,TRUE)</f>
        <v>0.05</v>
      </c>
      <c r="T61">
        <v>50</v>
      </c>
      <c r="U61">
        <v>87.44</v>
      </c>
      <c r="V61" s="5">
        <f t="shared" si="2"/>
        <v>0</v>
      </c>
      <c r="W61" s="2">
        <f t="shared" si="3"/>
        <v>1.7487999999999999</v>
      </c>
      <c r="X61" t="s">
        <v>22</v>
      </c>
      <c r="Y61">
        <v>4.8600000000000003</v>
      </c>
      <c r="Z61" s="2">
        <f t="shared" si="4"/>
        <v>92.3</v>
      </c>
      <c r="AA61" t="s">
        <v>64</v>
      </c>
      <c r="AB61" t="s">
        <v>16</v>
      </c>
      <c r="AC61" t="s">
        <v>17</v>
      </c>
      <c r="AD61" t="s">
        <v>18</v>
      </c>
      <c r="AE61" t="s">
        <v>19</v>
      </c>
      <c r="AF61" s="1">
        <v>39853</v>
      </c>
    </row>
    <row r="62" spans="1:32" x14ac:dyDescent="0.25">
      <c r="A62">
        <f t="shared" si="5"/>
        <v>61</v>
      </c>
      <c r="B62">
        <v>1985</v>
      </c>
      <c r="C62" s="1">
        <v>39822</v>
      </c>
      <c r="D62" t="s">
        <v>30</v>
      </c>
      <c r="E62" t="str">
        <f t="shared" si="6"/>
        <v>*</v>
      </c>
      <c r="F62" t="str">
        <f t="shared" si="0"/>
        <v>*</v>
      </c>
      <c r="G62" t="str">
        <f t="shared" si="7"/>
        <v>*</v>
      </c>
      <c r="I62" t="str">
        <f t="shared" si="1"/>
        <v>*</v>
      </c>
      <c r="O62">
        <f>VLOOKUP(T62,$P$14:$S$19,2,TRUE)</f>
        <v>0</v>
      </c>
      <c r="T62">
        <v>1</v>
      </c>
      <c r="U62">
        <v>11.35</v>
      </c>
      <c r="V62" s="5">
        <f t="shared" si="2"/>
        <v>0</v>
      </c>
      <c r="W62" s="2">
        <f t="shared" si="3"/>
        <v>11.35</v>
      </c>
      <c r="X62" t="s">
        <v>22</v>
      </c>
      <c r="Y62">
        <v>5.67</v>
      </c>
      <c r="Z62" s="2">
        <f t="shared" si="4"/>
        <v>17.02</v>
      </c>
      <c r="AA62" t="s">
        <v>52</v>
      </c>
      <c r="AB62" t="s">
        <v>41</v>
      </c>
      <c r="AC62" t="s">
        <v>32</v>
      </c>
      <c r="AD62" t="s">
        <v>44</v>
      </c>
      <c r="AE62" t="s">
        <v>19</v>
      </c>
      <c r="AF62" s="1">
        <v>39881</v>
      </c>
    </row>
    <row r="63" spans="1:32" x14ac:dyDescent="0.25">
      <c r="A63">
        <f t="shared" si="5"/>
        <v>62</v>
      </c>
      <c r="B63">
        <v>16321</v>
      </c>
      <c r="C63" s="1">
        <v>39823</v>
      </c>
      <c r="D63" t="s">
        <v>30</v>
      </c>
      <c r="E63" t="str">
        <f t="shared" si="6"/>
        <v>*</v>
      </c>
      <c r="F63" t="str">
        <f t="shared" si="0"/>
        <v>*</v>
      </c>
      <c r="G63" t="str">
        <f t="shared" si="7"/>
        <v>*</v>
      </c>
      <c r="I63" t="str">
        <f t="shared" si="1"/>
        <v>*</v>
      </c>
      <c r="O63">
        <f>VLOOKUP(T63,$P$14:$S$19,2,TRUE)</f>
        <v>0.05</v>
      </c>
      <c r="T63">
        <v>50</v>
      </c>
      <c r="U63">
        <v>7156.56</v>
      </c>
      <c r="V63" s="5">
        <f t="shared" si="2"/>
        <v>1</v>
      </c>
      <c r="W63" s="2">
        <f t="shared" si="3"/>
        <v>143.13120000000001</v>
      </c>
      <c r="X63" t="s">
        <v>22</v>
      </c>
      <c r="Y63">
        <v>19.989999999999998</v>
      </c>
      <c r="Z63" s="2">
        <f t="shared" si="4"/>
        <v>7176.55</v>
      </c>
      <c r="AA63" t="s">
        <v>64</v>
      </c>
      <c r="AB63" t="s">
        <v>31</v>
      </c>
      <c r="AC63" t="s">
        <v>32</v>
      </c>
      <c r="AD63" t="s">
        <v>74</v>
      </c>
      <c r="AE63" t="s">
        <v>19</v>
      </c>
      <c r="AF63" s="1">
        <v>39882</v>
      </c>
    </row>
    <row r="64" spans="1:32" x14ac:dyDescent="0.25">
      <c r="A64">
        <f t="shared" si="5"/>
        <v>63</v>
      </c>
      <c r="B64">
        <v>33701</v>
      </c>
      <c r="C64" s="1">
        <v>39823</v>
      </c>
      <c r="D64" t="s">
        <v>40</v>
      </c>
      <c r="E64" t="str">
        <f t="shared" si="6"/>
        <v>*</v>
      </c>
      <c r="F64" t="str">
        <f t="shared" si="0"/>
        <v>*</v>
      </c>
      <c r="G64" t="str">
        <f t="shared" si="7"/>
        <v>*</v>
      </c>
      <c r="I64" t="str">
        <f t="shared" si="1"/>
        <v>*</v>
      </c>
      <c r="O64">
        <f>VLOOKUP(T64,$P$14:$S$19,2,TRUE)</f>
        <v>3.5999999999999997E-2</v>
      </c>
      <c r="T64">
        <v>35</v>
      </c>
      <c r="U64">
        <v>2333.06</v>
      </c>
      <c r="V64" s="5">
        <f t="shared" si="2"/>
        <v>1</v>
      </c>
      <c r="W64" s="2">
        <f t="shared" si="3"/>
        <v>66.658857142857144</v>
      </c>
      <c r="X64" t="s">
        <v>14</v>
      </c>
      <c r="Y64">
        <v>19.989999999999998</v>
      </c>
      <c r="Z64" s="2">
        <f t="shared" si="4"/>
        <v>2353.0499999999997</v>
      </c>
      <c r="AA64" t="s">
        <v>60</v>
      </c>
      <c r="AB64" t="s">
        <v>16</v>
      </c>
      <c r="AC64" t="s">
        <v>32</v>
      </c>
      <c r="AD64" t="s">
        <v>49</v>
      </c>
      <c r="AE64" t="s">
        <v>19</v>
      </c>
      <c r="AF64" s="1">
        <v>39882</v>
      </c>
    </row>
    <row r="65" spans="1:32" x14ac:dyDescent="0.25">
      <c r="A65">
        <f t="shared" si="5"/>
        <v>64</v>
      </c>
      <c r="B65">
        <v>53797</v>
      </c>
      <c r="C65" s="1">
        <v>39823</v>
      </c>
      <c r="D65" t="s">
        <v>36</v>
      </c>
      <c r="E65" t="str">
        <f t="shared" si="6"/>
        <v>***</v>
      </c>
      <c r="F65" t="str">
        <f t="shared" si="0"/>
        <v>***</v>
      </c>
      <c r="G65" t="str">
        <f t="shared" si="7"/>
        <v>***</v>
      </c>
      <c r="I65" t="str">
        <f t="shared" si="1"/>
        <v>***</v>
      </c>
      <c r="O65">
        <f>VLOOKUP(T65,$P$14:$S$19,2,TRUE)</f>
        <v>0.01</v>
      </c>
      <c r="T65">
        <v>10</v>
      </c>
      <c r="U65">
        <v>623.71</v>
      </c>
      <c r="V65" s="5">
        <f t="shared" si="2"/>
        <v>0</v>
      </c>
      <c r="W65" s="2">
        <f t="shared" si="3"/>
        <v>62.371000000000002</v>
      </c>
      <c r="X65" t="s">
        <v>37</v>
      </c>
      <c r="Y65">
        <v>36.61</v>
      </c>
      <c r="Z65" s="2">
        <f t="shared" si="4"/>
        <v>660.32</v>
      </c>
      <c r="AA65" t="s">
        <v>43</v>
      </c>
      <c r="AB65" t="s">
        <v>24</v>
      </c>
      <c r="AC65" t="s">
        <v>17</v>
      </c>
      <c r="AD65" t="s">
        <v>165</v>
      </c>
      <c r="AE65" t="s">
        <v>103</v>
      </c>
      <c r="AF65" s="1">
        <v>39823</v>
      </c>
    </row>
    <row r="66" spans="1:32" x14ac:dyDescent="0.25">
      <c r="A66">
        <f t="shared" si="5"/>
        <v>65</v>
      </c>
      <c r="B66">
        <v>49056</v>
      </c>
      <c r="C66" s="1">
        <v>39823</v>
      </c>
      <c r="D66" t="s">
        <v>21</v>
      </c>
      <c r="E66" t="str">
        <f t="shared" si="6"/>
        <v>*</v>
      </c>
      <c r="F66" t="str">
        <f t="shared" si="0"/>
        <v>**</v>
      </c>
      <c r="G66" t="str">
        <f t="shared" si="7"/>
        <v>**</v>
      </c>
      <c r="I66" t="str">
        <f t="shared" si="1"/>
        <v>**</v>
      </c>
      <c r="O66">
        <f>VLOOKUP(T66,$P$14:$S$19,2,TRUE)</f>
        <v>0.04</v>
      </c>
      <c r="T66">
        <v>46</v>
      </c>
      <c r="U66">
        <v>300.07</v>
      </c>
      <c r="V66" s="5">
        <f t="shared" si="2"/>
        <v>0</v>
      </c>
      <c r="W66" s="2">
        <f t="shared" si="3"/>
        <v>6.5232608695652177</v>
      </c>
      <c r="X66" t="s">
        <v>22</v>
      </c>
      <c r="Y66">
        <v>8.4</v>
      </c>
      <c r="Z66" s="2">
        <f t="shared" si="4"/>
        <v>308.46999999999997</v>
      </c>
      <c r="AA66" t="s">
        <v>52</v>
      </c>
      <c r="AB66" t="s">
        <v>41</v>
      </c>
      <c r="AC66" t="s">
        <v>32</v>
      </c>
      <c r="AD66" t="s">
        <v>44</v>
      </c>
      <c r="AE66" t="s">
        <v>19</v>
      </c>
      <c r="AF66" s="1">
        <v>39882</v>
      </c>
    </row>
    <row r="67" spans="1:32" x14ac:dyDescent="0.25">
      <c r="A67">
        <f t="shared" si="5"/>
        <v>66</v>
      </c>
      <c r="B67">
        <v>49056</v>
      </c>
      <c r="C67" s="1">
        <v>39823</v>
      </c>
      <c r="D67" t="s">
        <v>21</v>
      </c>
      <c r="E67" t="str">
        <f t="shared" si="6"/>
        <v>*</v>
      </c>
      <c r="F67" t="str">
        <f t="shared" ref="F67:F130" si="8">VLOOKUP(D67,$P$6:$S$10,2,FALSE)</f>
        <v>**</v>
      </c>
      <c r="G67" t="str">
        <f t="shared" si="7"/>
        <v>**</v>
      </c>
      <c r="I67" t="str">
        <f t="shared" ref="I67:I130" si="9">HLOOKUP(D67,$J$18:$N$19,2,FALSE)</f>
        <v>**</v>
      </c>
      <c r="O67">
        <f>VLOOKUP(T67,$P$14:$S$19,2,TRUE)</f>
        <v>0</v>
      </c>
      <c r="T67">
        <v>5</v>
      </c>
      <c r="U67">
        <v>248.3955</v>
      </c>
      <c r="V67" s="5">
        <f t="shared" ref="V67:V130" si="10">IF(U67&gt;800,1,0)</f>
        <v>0</v>
      </c>
      <c r="W67" s="2">
        <f t="shared" ref="W67:W130" si="11">U67/T67</f>
        <v>49.679099999999998</v>
      </c>
      <c r="X67" t="s">
        <v>22</v>
      </c>
      <c r="Y67">
        <v>5</v>
      </c>
      <c r="Z67" s="2">
        <f t="shared" ref="Z67:Z130" si="12">U67+Y67</f>
        <v>253.3955</v>
      </c>
      <c r="AA67" t="s">
        <v>23</v>
      </c>
      <c r="AB67" t="s">
        <v>41</v>
      </c>
      <c r="AC67" t="s">
        <v>25</v>
      </c>
      <c r="AD67" t="s">
        <v>26</v>
      </c>
      <c r="AE67" t="s">
        <v>45</v>
      </c>
      <c r="AF67" s="1">
        <v>39823</v>
      </c>
    </row>
    <row r="68" spans="1:32" x14ac:dyDescent="0.25">
      <c r="A68">
        <f t="shared" ref="A68:A131" si="13">A67+1</f>
        <v>67</v>
      </c>
      <c r="B68">
        <v>37473</v>
      </c>
      <c r="C68" s="1">
        <v>39823</v>
      </c>
      <c r="D68" t="s">
        <v>13</v>
      </c>
      <c r="E68" t="str">
        <f t="shared" si="6"/>
        <v>*</v>
      </c>
      <c r="F68" t="str">
        <f t="shared" si="8"/>
        <v>*</v>
      </c>
      <c r="G68" t="str">
        <f t="shared" si="7"/>
        <v>*</v>
      </c>
      <c r="I68" t="str">
        <f t="shared" si="9"/>
        <v>*</v>
      </c>
      <c r="O68">
        <f>VLOOKUP(T68,$P$14:$S$19,2,TRUE)</f>
        <v>0.04</v>
      </c>
      <c r="T68">
        <v>42</v>
      </c>
      <c r="U68">
        <v>88.23</v>
      </c>
      <c r="V68" s="5">
        <f t="shared" si="10"/>
        <v>0</v>
      </c>
      <c r="W68" s="2">
        <f t="shared" si="11"/>
        <v>2.100714285714286</v>
      </c>
      <c r="X68" t="s">
        <v>22</v>
      </c>
      <c r="Y68">
        <v>5</v>
      </c>
      <c r="Z68" s="2">
        <f t="shared" si="12"/>
        <v>93.23</v>
      </c>
      <c r="AA68" t="s">
        <v>15</v>
      </c>
      <c r="AB68" t="s">
        <v>24</v>
      </c>
      <c r="AC68" t="s">
        <v>32</v>
      </c>
      <c r="AD68" t="s">
        <v>53</v>
      </c>
      <c r="AE68" t="s">
        <v>34</v>
      </c>
      <c r="AF68" s="1">
        <v>39943</v>
      </c>
    </row>
    <row r="69" spans="1:32" x14ac:dyDescent="0.25">
      <c r="A69">
        <f t="shared" si="13"/>
        <v>68</v>
      </c>
      <c r="B69">
        <v>37473</v>
      </c>
      <c r="C69" s="1">
        <v>39823</v>
      </c>
      <c r="D69" t="s">
        <v>13</v>
      </c>
      <c r="E69" t="str">
        <f t="shared" ref="E69:E132" si="14">IF(D69="Critical", "***","*")</f>
        <v>*</v>
      </c>
      <c r="F69" t="str">
        <f t="shared" si="8"/>
        <v>*</v>
      </c>
      <c r="G69" t="str">
        <f t="shared" ref="G69:G132" si="15">IF(D69="Critical","***",IF(D69="High","**","*"))</f>
        <v>*</v>
      </c>
      <c r="I69" t="str">
        <f t="shared" si="9"/>
        <v>*</v>
      </c>
      <c r="O69">
        <f>VLOOKUP(T69,$P$14:$S$19,2,TRUE)</f>
        <v>0</v>
      </c>
      <c r="T69">
        <v>8</v>
      </c>
      <c r="U69">
        <v>43.72</v>
      </c>
      <c r="V69" s="5">
        <f t="shared" si="10"/>
        <v>0</v>
      </c>
      <c r="W69" s="2">
        <f t="shared" si="11"/>
        <v>5.4649999999999999</v>
      </c>
      <c r="X69" t="s">
        <v>22</v>
      </c>
      <c r="Y69">
        <v>2.04</v>
      </c>
      <c r="Z69" s="2">
        <f t="shared" si="12"/>
        <v>45.76</v>
      </c>
      <c r="AA69" t="s">
        <v>52</v>
      </c>
      <c r="AB69" t="s">
        <v>24</v>
      </c>
      <c r="AC69" t="s">
        <v>32</v>
      </c>
      <c r="AD69" t="s">
        <v>44</v>
      </c>
      <c r="AE69" t="s">
        <v>34</v>
      </c>
      <c r="AF69" s="1">
        <v>39823</v>
      </c>
    </row>
    <row r="70" spans="1:32" x14ac:dyDescent="0.25">
      <c r="A70">
        <f t="shared" si="13"/>
        <v>69</v>
      </c>
      <c r="B70">
        <v>38852</v>
      </c>
      <c r="C70" s="1">
        <v>39824</v>
      </c>
      <c r="D70" t="s">
        <v>30</v>
      </c>
      <c r="E70" t="str">
        <f t="shared" si="14"/>
        <v>*</v>
      </c>
      <c r="F70" t="str">
        <f t="shared" si="8"/>
        <v>*</v>
      </c>
      <c r="G70" t="str">
        <f t="shared" si="15"/>
        <v>*</v>
      </c>
      <c r="I70" t="str">
        <f t="shared" si="9"/>
        <v>*</v>
      </c>
      <c r="O70">
        <f>VLOOKUP(T70,$P$14:$S$19,2,TRUE)</f>
        <v>0.02</v>
      </c>
      <c r="T70">
        <v>25</v>
      </c>
      <c r="U70">
        <v>152.31</v>
      </c>
      <c r="V70" s="5">
        <f t="shared" si="10"/>
        <v>0</v>
      </c>
      <c r="W70" s="2">
        <f t="shared" si="11"/>
        <v>6.0924000000000005</v>
      </c>
      <c r="X70" t="s">
        <v>22</v>
      </c>
      <c r="Y70">
        <v>1.49</v>
      </c>
      <c r="Z70" s="2">
        <f t="shared" si="12"/>
        <v>153.80000000000001</v>
      </c>
      <c r="AA70" t="s">
        <v>64</v>
      </c>
      <c r="AB70" t="s">
        <v>24</v>
      </c>
      <c r="AC70" t="s">
        <v>32</v>
      </c>
      <c r="AD70" t="s">
        <v>49</v>
      </c>
      <c r="AE70" t="s">
        <v>19</v>
      </c>
      <c r="AF70" s="1">
        <v>39883</v>
      </c>
    </row>
    <row r="71" spans="1:32" x14ac:dyDescent="0.25">
      <c r="A71">
        <f t="shared" si="13"/>
        <v>70</v>
      </c>
      <c r="B71">
        <v>39844</v>
      </c>
      <c r="C71" s="1">
        <v>39825</v>
      </c>
      <c r="D71" t="s">
        <v>30</v>
      </c>
      <c r="E71" t="str">
        <f t="shared" si="14"/>
        <v>*</v>
      </c>
      <c r="F71" t="str">
        <f t="shared" si="8"/>
        <v>*</v>
      </c>
      <c r="G71" t="str">
        <f t="shared" si="15"/>
        <v>*</v>
      </c>
      <c r="I71" t="str">
        <f t="shared" si="9"/>
        <v>*</v>
      </c>
      <c r="O71">
        <f>VLOOKUP(T71,$P$14:$S$19,2,TRUE)</f>
        <v>0.04</v>
      </c>
      <c r="T71">
        <v>47</v>
      </c>
      <c r="U71">
        <v>4387.24</v>
      </c>
      <c r="V71" s="5">
        <f t="shared" si="10"/>
        <v>1</v>
      </c>
      <c r="W71" s="2">
        <f t="shared" si="11"/>
        <v>93.345531914893613</v>
      </c>
      <c r="X71" t="s">
        <v>22</v>
      </c>
      <c r="Y71">
        <v>19.989999999999998</v>
      </c>
      <c r="Z71" s="2">
        <f t="shared" si="12"/>
        <v>4407.2299999999996</v>
      </c>
      <c r="AA71" t="s">
        <v>23</v>
      </c>
      <c r="AB71" t="s">
        <v>31</v>
      </c>
      <c r="AC71" t="s">
        <v>32</v>
      </c>
      <c r="AD71" t="s">
        <v>74</v>
      </c>
      <c r="AE71" t="s">
        <v>19</v>
      </c>
      <c r="AF71" s="1">
        <v>39856</v>
      </c>
    </row>
    <row r="72" spans="1:32" x14ac:dyDescent="0.25">
      <c r="A72">
        <f t="shared" si="13"/>
        <v>71</v>
      </c>
      <c r="B72">
        <v>6592</v>
      </c>
      <c r="C72" s="1">
        <v>39825</v>
      </c>
      <c r="D72" t="s">
        <v>13</v>
      </c>
      <c r="E72" t="str">
        <f t="shared" si="14"/>
        <v>*</v>
      </c>
      <c r="F72" t="str">
        <f t="shared" si="8"/>
        <v>*</v>
      </c>
      <c r="G72" t="str">
        <f t="shared" si="15"/>
        <v>*</v>
      </c>
      <c r="I72" t="str">
        <f t="shared" si="9"/>
        <v>*</v>
      </c>
      <c r="O72">
        <f>VLOOKUP(T72,$P$14:$S$19,2,TRUE)</f>
        <v>3.5999999999999997E-2</v>
      </c>
      <c r="T72">
        <v>33</v>
      </c>
      <c r="U72">
        <v>1621.1</v>
      </c>
      <c r="V72" s="5">
        <f t="shared" si="10"/>
        <v>1</v>
      </c>
      <c r="W72" s="2">
        <f t="shared" si="11"/>
        <v>49.124242424242425</v>
      </c>
      <c r="X72" t="s">
        <v>14</v>
      </c>
      <c r="Y72">
        <v>35</v>
      </c>
      <c r="Z72" s="2">
        <f t="shared" si="12"/>
        <v>1656.1</v>
      </c>
      <c r="AA72" t="s">
        <v>23</v>
      </c>
      <c r="AB72" t="s">
        <v>16</v>
      </c>
      <c r="AC72" t="s">
        <v>32</v>
      </c>
      <c r="AD72" t="s">
        <v>74</v>
      </c>
      <c r="AE72" t="s">
        <v>58</v>
      </c>
      <c r="AF72" s="1">
        <v>39884</v>
      </c>
    </row>
    <row r="73" spans="1:32" x14ac:dyDescent="0.25">
      <c r="A73">
        <f t="shared" si="13"/>
        <v>72</v>
      </c>
      <c r="B73">
        <v>38594</v>
      </c>
      <c r="C73" s="1">
        <v>39825</v>
      </c>
      <c r="D73" t="s">
        <v>40</v>
      </c>
      <c r="E73" t="str">
        <f t="shared" si="14"/>
        <v>*</v>
      </c>
      <c r="F73" t="str">
        <f t="shared" si="8"/>
        <v>*</v>
      </c>
      <c r="G73" t="str">
        <f t="shared" si="15"/>
        <v>*</v>
      </c>
      <c r="I73" t="str">
        <f t="shared" si="9"/>
        <v>*</v>
      </c>
      <c r="O73">
        <f>VLOOKUP(T73,$P$14:$S$19,2,TRUE)</f>
        <v>0.02</v>
      </c>
      <c r="T73">
        <v>26</v>
      </c>
      <c r="U73">
        <v>1011.9</v>
      </c>
      <c r="V73" s="5">
        <f t="shared" si="10"/>
        <v>1</v>
      </c>
      <c r="W73" s="2">
        <f t="shared" si="11"/>
        <v>38.919230769230765</v>
      </c>
      <c r="X73" t="s">
        <v>22</v>
      </c>
      <c r="Y73">
        <v>1.99</v>
      </c>
      <c r="Z73" s="2">
        <f t="shared" si="12"/>
        <v>1013.89</v>
      </c>
      <c r="AA73" t="s">
        <v>15</v>
      </c>
      <c r="AB73" t="s">
        <v>31</v>
      </c>
      <c r="AC73" t="s">
        <v>25</v>
      </c>
      <c r="AD73" t="s">
        <v>42</v>
      </c>
      <c r="AE73" t="s">
        <v>45</v>
      </c>
      <c r="AF73" s="1">
        <v>39856</v>
      </c>
    </row>
    <row r="74" spans="1:32" x14ac:dyDescent="0.25">
      <c r="A74">
        <f t="shared" si="13"/>
        <v>73</v>
      </c>
      <c r="B74">
        <v>6592</v>
      </c>
      <c r="C74" s="1">
        <v>39825</v>
      </c>
      <c r="D74" t="s">
        <v>13</v>
      </c>
      <c r="E74" t="str">
        <f t="shared" si="14"/>
        <v>*</v>
      </c>
      <c r="F74" t="str">
        <f t="shared" si="8"/>
        <v>*</v>
      </c>
      <c r="G74" t="str">
        <f t="shared" si="15"/>
        <v>*</v>
      </c>
      <c r="I74" t="str">
        <f t="shared" si="9"/>
        <v>*</v>
      </c>
      <c r="O74">
        <f>VLOOKUP(T74,$P$14:$S$19,2,TRUE)</f>
        <v>0.02</v>
      </c>
      <c r="T74">
        <v>29</v>
      </c>
      <c r="U74">
        <v>194.29</v>
      </c>
      <c r="V74" s="5">
        <f t="shared" si="10"/>
        <v>0</v>
      </c>
      <c r="W74" s="2">
        <f t="shared" si="11"/>
        <v>6.6996551724137925</v>
      </c>
      <c r="X74" t="s">
        <v>22</v>
      </c>
      <c r="Y74">
        <v>8.3699999999999992</v>
      </c>
      <c r="Z74" s="2">
        <f t="shared" si="12"/>
        <v>202.66</v>
      </c>
      <c r="AA74" t="s">
        <v>23</v>
      </c>
      <c r="AB74" t="s">
        <v>16</v>
      </c>
      <c r="AC74" t="s">
        <v>32</v>
      </c>
      <c r="AD74" t="s">
        <v>53</v>
      </c>
      <c r="AE74" t="s">
        <v>45</v>
      </c>
      <c r="AF74" s="1">
        <v>40037</v>
      </c>
    </row>
    <row r="75" spans="1:32" x14ac:dyDescent="0.25">
      <c r="A75">
        <f t="shared" si="13"/>
        <v>74</v>
      </c>
      <c r="B75">
        <v>52070</v>
      </c>
      <c r="C75" s="1">
        <v>39825</v>
      </c>
      <c r="D75" t="s">
        <v>30</v>
      </c>
      <c r="E75" t="str">
        <f t="shared" si="14"/>
        <v>*</v>
      </c>
      <c r="F75" t="str">
        <f t="shared" si="8"/>
        <v>*</v>
      </c>
      <c r="G75" t="str">
        <f t="shared" si="15"/>
        <v>*</v>
      </c>
      <c r="I75" t="str">
        <f t="shared" si="9"/>
        <v>*</v>
      </c>
      <c r="O75">
        <f>VLOOKUP(T75,$P$14:$S$19,2,TRUE)</f>
        <v>0.02</v>
      </c>
      <c r="T75">
        <v>29</v>
      </c>
      <c r="U75">
        <v>67.97</v>
      </c>
      <c r="V75" s="5">
        <f t="shared" si="10"/>
        <v>0</v>
      </c>
      <c r="W75" s="2">
        <f t="shared" si="11"/>
        <v>2.343793103448276</v>
      </c>
      <c r="X75" t="s">
        <v>22</v>
      </c>
      <c r="Y75">
        <v>5.2</v>
      </c>
      <c r="Z75" s="2">
        <f t="shared" si="12"/>
        <v>73.17</v>
      </c>
      <c r="AA75" t="s">
        <v>64</v>
      </c>
      <c r="AB75" t="s">
        <v>31</v>
      </c>
      <c r="AC75" t="s">
        <v>32</v>
      </c>
      <c r="AD75" t="s">
        <v>33</v>
      </c>
      <c r="AE75" t="s">
        <v>34</v>
      </c>
      <c r="AF75" s="1">
        <v>39884</v>
      </c>
    </row>
    <row r="76" spans="1:32" x14ac:dyDescent="0.25">
      <c r="A76">
        <f t="shared" si="13"/>
        <v>75</v>
      </c>
      <c r="B76">
        <v>37537</v>
      </c>
      <c r="C76" s="1">
        <v>39845</v>
      </c>
      <c r="D76" t="s">
        <v>13</v>
      </c>
      <c r="E76" t="str">
        <f t="shared" si="14"/>
        <v>*</v>
      </c>
      <c r="F76" t="str">
        <f t="shared" si="8"/>
        <v>*</v>
      </c>
      <c r="G76" t="str">
        <f t="shared" si="15"/>
        <v>*</v>
      </c>
      <c r="I76" t="str">
        <f t="shared" si="9"/>
        <v>*</v>
      </c>
      <c r="O76">
        <f>VLOOKUP(T76,$P$14:$S$19,2,TRUE)</f>
        <v>3.5999999999999997E-2</v>
      </c>
      <c r="T76">
        <v>32</v>
      </c>
      <c r="U76">
        <v>4902.38</v>
      </c>
      <c r="V76" s="5">
        <f t="shared" si="10"/>
        <v>1</v>
      </c>
      <c r="W76" s="2">
        <f t="shared" si="11"/>
        <v>153.199375</v>
      </c>
      <c r="X76" t="s">
        <v>22</v>
      </c>
      <c r="Y76">
        <v>7.07</v>
      </c>
      <c r="Z76" s="2">
        <f t="shared" si="12"/>
        <v>4909.45</v>
      </c>
      <c r="AA76" t="s">
        <v>15</v>
      </c>
      <c r="AB76" t="s">
        <v>31</v>
      </c>
      <c r="AC76" t="s">
        <v>32</v>
      </c>
      <c r="AD76" t="s">
        <v>74</v>
      </c>
      <c r="AE76" t="s">
        <v>19</v>
      </c>
      <c r="AF76" s="1">
        <v>40057</v>
      </c>
    </row>
    <row r="77" spans="1:32" x14ac:dyDescent="0.25">
      <c r="A77">
        <f t="shared" si="13"/>
        <v>76</v>
      </c>
      <c r="B77">
        <v>37537</v>
      </c>
      <c r="C77" s="1">
        <v>39845</v>
      </c>
      <c r="D77" t="s">
        <v>13</v>
      </c>
      <c r="E77" t="str">
        <f t="shared" si="14"/>
        <v>*</v>
      </c>
      <c r="F77" t="str">
        <f t="shared" si="8"/>
        <v>*</v>
      </c>
      <c r="G77" t="str">
        <f t="shared" si="15"/>
        <v>*</v>
      </c>
      <c r="I77" t="str">
        <f t="shared" si="9"/>
        <v>*</v>
      </c>
      <c r="O77">
        <f>VLOOKUP(T77,$P$14:$S$19,2,TRUE)</f>
        <v>0.04</v>
      </c>
      <c r="T77">
        <v>43</v>
      </c>
      <c r="U77">
        <v>4083.19</v>
      </c>
      <c r="V77" s="5">
        <f t="shared" si="10"/>
        <v>1</v>
      </c>
      <c r="W77" s="2">
        <f t="shared" si="11"/>
        <v>94.957906976744184</v>
      </c>
      <c r="X77" t="s">
        <v>37</v>
      </c>
      <c r="Y77">
        <v>45</v>
      </c>
      <c r="Z77" s="2">
        <f t="shared" si="12"/>
        <v>4128.1900000000005</v>
      </c>
      <c r="AA77" t="s">
        <v>15</v>
      </c>
      <c r="AB77" t="s">
        <v>31</v>
      </c>
      <c r="AC77" t="s">
        <v>17</v>
      </c>
      <c r="AD77" t="s">
        <v>38</v>
      </c>
      <c r="AE77" t="s">
        <v>39</v>
      </c>
      <c r="AF77" s="1">
        <v>39904</v>
      </c>
    </row>
    <row r="78" spans="1:32" x14ac:dyDescent="0.25">
      <c r="A78">
        <f t="shared" si="13"/>
        <v>77</v>
      </c>
      <c r="B78">
        <v>37537</v>
      </c>
      <c r="C78" s="1">
        <v>39845</v>
      </c>
      <c r="D78" t="s">
        <v>13</v>
      </c>
      <c r="E78" t="str">
        <f t="shared" si="14"/>
        <v>*</v>
      </c>
      <c r="F78" t="str">
        <f t="shared" si="8"/>
        <v>*</v>
      </c>
      <c r="G78" t="str">
        <f t="shared" si="15"/>
        <v>*</v>
      </c>
      <c r="I78" t="str">
        <f t="shared" si="9"/>
        <v>*</v>
      </c>
      <c r="O78">
        <f>VLOOKUP(T78,$P$14:$S$19,2,TRUE)</f>
        <v>0</v>
      </c>
      <c r="T78">
        <v>4</v>
      </c>
      <c r="U78">
        <v>1239.06</v>
      </c>
      <c r="V78" s="5">
        <f t="shared" si="10"/>
        <v>1</v>
      </c>
      <c r="W78" s="2">
        <f t="shared" si="11"/>
        <v>309.76499999999999</v>
      </c>
      <c r="X78" t="s">
        <v>37</v>
      </c>
      <c r="Y78">
        <v>48.8</v>
      </c>
      <c r="Z78" s="2">
        <f t="shared" si="12"/>
        <v>1287.8599999999999</v>
      </c>
      <c r="AA78" t="s">
        <v>15</v>
      </c>
      <c r="AB78" t="s">
        <v>31</v>
      </c>
      <c r="AC78" t="s">
        <v>17</v>
      </c>
      <c r="AD78" t="s">
        <v>38</v>
      </c>
      <c r="AE78" t="s">
        <v>39</v>
      </c>
      <c r="AF78" s="1">
        <v>39845</v>
      </c>
    </row>
    <row r="79" spans="1:32" x14ac:dyDescent="0.25">
      <c r="A79">
        <f t="shared" si="13"/>
        <v>78</v>
      </c>
      <c r="B79">
        <v>44069</v>
      </c>
      <c r="C79" s="1">
        <v>39845</v>
      </c>
      <c r="D79" t="s">
        <v>36</v>
      </c>
      <c r="E79" t="str">
        <f t="shared" si="14"/>
        <v>***</v>
      </c>
      <c r="F79" t="str">
        <f t="shared" si="8"/>
        <v>***</v>
      </c>
      <c r="G79" t="str">
        <f t="shared" si="15"/>
        <v>***</v>
      </c>
      <c r="I79" t="str">
        <f t="shared" si="9"/>
        <v>***</v>
      </c>
      <c r="O79">
        <f>VLOOKUP(T79,$P$14:$S$19,2,TRUE)</f>
        <v>0.04</v>
      </c>
      <c r="T79">
        <v>43</v>
      </c>
      <c r="U79">
        <v>614.79999999999995</v>
      </c>
      <c r="V79" s="5">
        <f t="shared" si="10"/>
        <v>0</v>
      </c>
      <c r="W79" s="2">
        <f t="shared" si="11"/>
        <v>14.29767441860465</v>
      </c>
      <c r="X79" t="s">
        <v>22</v>
      </c>
      <c r="Y79">
        <v>1.97</v>
      </c>
      <c r="Z79" s="2">
        <f t="shared" si="12"/>
        <v>616.77</v>
      </c>
      <c r="AA79" t="s">
        <v>15</v>
      </c>
      <c r="AB79" t="s">
        <v>16</v>
      </c>
      <c r="AC79" t="s">
        <v>32</v>
      </c>
      <c r="AD79" t="s">
        <v>44</v>
      </c>
      <c r="AE79" t="s">
        <v>34</v>
      </c>
      <c r="AF79" s="1">
        <v>39845</v>
      </c>
    </row>
    <row r="80" spans="1:32" x14ac:dyDescent="0.25">
      <c r="A80">
        <f t="shared" si="13"/>
        <v>79</v>
      </c>
      <c r="B80">
        <v>44069</v>
      </c>
      <c r="C80" s="1">
        <v>39845</v>
      </c>
      <c r="D80" t="s">
        <v>36</v>
      </c>
      <c r="E80" t="str">
        <f t="shared" si="14"/>
        <v>***</v>
      </c>
      <c r="F80" t="str">
        <f t="shared" si="8"/>
        <v>***</v>
      </c>
      <c r="G80" t="str">
        <f t="shared" si="15"/>
        <v>***</v>
      </c>
      <c r="I80" t="str">
        <f t="shared" si="9"/>
        <v>***</v>
      </c>
      <c r="O80">
        <f>VLOOKUP(T80,$P$14:$S$19,2,TRUE)</f>
        <v>0.01</v>
      </c>
      <c r="T80">
        <v>16</v>
      </c>
      <c r="U80">
        <v>137.63</v>
      </c>
      <c r="V80" s="5">
        <f t="shared" si="10"/>
        <v>0</v>
      </c>
      <c r="W80" s="2">
        <f t="shared" si="11"/>
        <v>8.6018749999999997</v>
      </c>
      <c r="X80" t="s">
        <v>14</v>
      </c>
      <c r="Y80">
        <v>2.15</v>
      </c>
      <c r="Z80" s="2">
        <f t="shared" si="12"/>
        <v>139.78</v>
      </c>
      <c r="AA80" t="s">
        <v>15</v>
      </c>
      <c r="AB80" t="s">
        <v>16</v>
      </c>
      <c r="AC80" t="s">
        <v>32</v>
      </c>
      <c r="AD80" t="s">
        <v>44</v>
      </c>
      <c r="AE80" t="s">
        <v>34</v>
      </c>
      <c r="AF80" s="1">
        <v>39904</v>
      </c>
    </row>
    <row r="81" spans="1:32" x14ac:dyDescent="0.25">
      <c r="A81">
        <f t="shared" si="13"/>
        <v>80</v>
      </c>
      <c r="B81">
        <v>9285</v>
      </c>
      <c r="C81" s="1">
        <v>39845</v>
      </c>
      <c r="D81" t="s">
        <v>36</v>
      </c>
      <c r="E81" t="str">
        <f t="shared" si="14"/>
        <v>***</v>
      </c>
      <c r="F81" t="str">
        <f t="shared" si="8"/>
        <v>***</v>
      </c>
      <c r="G81" t="str">
        <f t="shared" si="15"/>
        <v>***</v>
      </c>
      <c r="I81" t="str">
        <f t="shared" si="9"/>
        <v>***</v>
      </c>
      <c r="O81">
        <f>VLOOKUP(T81,$P$14:$S$19,2,TRUE)</f>
        <v>0</v>
      </c>
      <c r="T81">
        <v>3</v>
      </c>
      <c r="U81">
        <v>124.81</v>
      </c>
      <c r="V81" s="5">
        <f t="shared" si="10"/>
        <v>0</v>
      </c>
      <c r="W81" s="2">
        <f t="shared" si="11"/>
        <v>41.603333333333332</v>
      </c>
      <c r="X81" t="s">
        <v>22</v>
      </c>
      <c r="Y81">
        <v>2.99</v>
      </c>
      <c r="Z81" s="2">
        <f t="shared" si="12"/>
        <v>127.8</v>
      </c>
      <c r="AA81" t="s">
        <v>71</v>
      </c>
      <c r="AB81" t="s">
        <v>16</v>
      </c>
      <c r="AC81" t="s">
        <v>32</v>
      </c>
      <c r="AD81" t="s">
        <v>49</v>
      </c>
      <c r="AE81" t="s">
        <v>19</v>
      </c>
      <c r="AF81" s="1">
        <v>39904</v>
      </c>
    </row>
    <row r="82" spans="1:32" x14ac:dyDescent="0.25">
      <c r="A82">
        <f t="shared" si="13"/>
        <v>81</v>
      </c>
      <c r="B82">
        <v>55713</v>
      </c>
      <c r="C82" s="1">
        <v>39846</v>
      </c>
      <c r="D82" t="s">
        <v>21</v>
      </c>
      <c r="E82" t="str">
        <f t="shared" si="14"/>
        <v>*</v>
      </c>
      <c r="F82" t="str">
        <f t="shared" si="8"/>
        <v>**</v>
      </c>
      <c r="G82" t="str">
        <f t="shared" si="15"/>
        <v>**</v>
      </c>
      <c r="I82" t="str">
        <f t="shared" si="9"/>
        <v>**</v>
      </c>
      <c r="O82">
        <f>VLOOKUP(T82,$P$14:$S$19,2,TRUE)</f>
        <v>0.04</v>
      </c>
      <c r="T82">
        <v>49</v>
      </c>
      <c r="U82">
        <v>5718.85</v>
      </c>
      <c r="V82" s="5">
        <f t="shared" si="10"/>
        <v>1</v>
      </c>
      <c r="W82" s="2">
        <f t="shared" si="11"/>
        <v>116.71122448979592</v>
      </c>
      <c r="X82" t="s">
        <v>37</v>
      </c>
      <c r="Y82">
        <v>70.2</v>
      </c>
      <c r="Z82" s="2">
        <f t="shared" si="12"/>
        <v>5789.05</v>
      </c>
      <c r="AA82" t="s">
        <v>23</v>
      </c>
      <c r="AB82" t="s">
        <v>31</v>
      </c>
      <c r="AC82" t="s">
        <v>17</v>
      </c>
      <c r="AD82" t="s">
        <v>38</v>
      </c>
      <c r="AE82" t="s">
        <v>39</v>
      </c>
      <c r="AF82" s="1">
        <v>39905</v>
      </c>
    </row>
    <row r="83" spans="1:32" x14ac:dyDescent="0.25">
      <c r="A83">
        <f t="shared" si="13"/>
        <v>82</v>
      </c>
      <c r="B83">
        <v>19493</v>
      </c>
      <c r="C83" s="1">
        <v>39846</v>
      </c>
      <c r="D83" t="s">
        <v>36</v>
      </c>
      <c r="E83" t="str">
        <f t="shared" si="14"/>
        <v>***</v>
      </c>
      <c r="F83" t="str">
        <f t="shared" si="8"/>
        <v>***</v>
      </c>
      <c r="G83" t="str">
        <f t="shared" si="15"/>
        <v>***</v>
      </c>
      <c r="I83" t="str">
        <f t="shared" si="9"/>
        <v>***</v>
      </c>
      <c r="O83">
        <f>VLOOKUP(T83,$P$14:$S$19,2,TRUE)</f>
        <v>3.5999999999999997E-2</v>
      </c>
      <c r="T83">
        <v>31</v>
      </c>
      <c r="U83">
        <v>4713.25</v>
      </c>
      <c r="V83" s="5">
        <f t="shared" si="10"/>
        <v>1</v>
      </c>
      <c r="W83" s="2">
        <f t="shared" si="11"/>
        <v>152.04032258064515</v>
      </c>
      <c r="X83" t="s">
        <v>22</v>
      </c>
      <c r="Y83">
        <v>69</v>
      </c>
      <c r="Z83" s="2">
        <f t="shared" si="12"/>
        <v>4782.25</v>
      </c>
      <c r="AA83" t="s">
        <v>23</v>
      </c>
      <c r="AB83" t="s">
        <v>31</v>
      </c>
      <c r="AC83" t="s">
        <v>17</v>
      </c>
      <c r="AD83" t="s">
        <v>66</v>
      </c>
      <c r="AE83" t="s">
        <v>58</v>
      </c>
      <c r="AF83" s="1">
        <v>39874</v>
      </c>
    </row>
    <row r="84" spans="1:32" x14ac:dyDescent="0.25">
      <c r="A84">
        <f t="shared" si="13"/>
        <v>83</v>
      </c>
      <c r="B84">
        <v>13604</v>
      </c>
      <c r="C84" s="1">
        <v>39846</v>
      </c>
      <c r="D84" t="s">
        <v>30</v>
      </c>
      <c r="E84" t="str">
        <f t="shared" si="14"/>
        <v>*</v>
      </c>
      <c r="F84" t="str">
        <f t="shared" si="8"/>
        <v>*</v>
      </c>
      <c r="G84" t="str">
        <f t="shared" si="15"/>
        <v>*</v>
      </c>
      <c r="I84" t="str">
        <f t="shared" si="9"/>
        <v>*</v>
      </c>
      <c r="O84">
        <f>VLOOKUP(T84,$P$14:$S$19,2,TRUE)</f>
        <v>0.04</v>
      </c>
      <c r="T84">
        <v>42</v>
      </c>
      <c r="U84">
        <v>3609.88</v>
      </c>
      <c r="V84" s="5">
        <f t="shared" si="10"/>
        <v>1</v>
      </c>
      <c r="W84" s="2">
        <f t="shared" si="11"/>
        <v>85.949523809523811</v>
      </c>
      <c r="X84" t="s">
        <v>22</v>
      </c>
      <c r="Y84">
        <v>56.2</v>
      </c>
      <c r="Z84" s="2">
        <f t="shared" si="12"/>
        <v>3666.08</v>
      </c>
      <c r="AA84" t="s">
        <v>62</v>
      </c>
      <c r="AB84" t="s">
        <v>31</v>
      </c>
      <c r="AC84" t="s">
        <v>17</v>
      </c>
      <c r="AD84" t="s">
        <v>18</v>
      </c>
      <c r="AE84" t="s">
        <v>27</v>
      </c>
      <c r="AF84" s="1">
        <v>39935</v>
      </c>
    </row>
    <row r="85" spans="1:32" x14ac:dyDescent="0.25">
      <c r="A85">
        <f t="shared" si="13"/>
        <v>84</v>
      </c>
      <c r="B85">
        <v>13604</v>
      </c>
      <c r="C85" s="1">
        <v>39846</v>
      </c>
      <c r="D85" t="s">
        <v>30</v>
      </c>
      <c r="E85" t="str">
        <f t="shared" si="14"/>
        <v>*</v>
      </c>
      <c r="F85" t="str">
        <f t="shared" si="8"/>
        <v>*</v>
      </c>
      <c r="G85" t="str">
        <f t="shared" si="15"/>
        <v>*</v>
      </c>
      <c r="I85" t="str">
        <f t="shared" si="9"/>
        <v>*</v>
      </c>
      <c r="O85">
        <f>VLOOKUP(T85,$P$14:$S$19,2,TRUE)</f>
        <v>3.5999999999999997E-2</v>
      </c>
      <c r="T85">
        <v>38</v>
      </c>
      <c r="U85">
        <v>3152.75</v>
      </c>
      <c r="V85" s="5">
        <f t="shared" si="10"/>
        <v>1</v>
      </c>
      <c r="W85" s="2">
        <f t="shared" si="11"/>
        <v>82.96710526315789</v>
      </c>
      <c r="X85" t="s">
        <v>22</v>
      </c>
      <c r="Y85">
        <v>6.13</v>
      </c>
      <c r="Z85" s="2">
        <f t="shared" si="12"/>
        <v>3158.88</v>
      </c>
      <c r="AA85" t="s">
        <v>62</v>
      </c>
      <c r="AB85" t="s">
        <v>31</v>
      </c>
      <c r="AC85" t="s">
        <v>25</v>
      </c>
      <c r="AD85" t="s">
        <v>42</v>
      </c>
      <c r="AE85" t="s">
        <v>19</v>
      </c>
      <c r="AF85" s="1">
        <v>39905</v>
      </c>
    </row>
    <row r="86" spans="1:32" x14ac:dyDescent="0.25">
      <c r="A86">
        <f t="shared" si="13"/>
        <v>85</v>
      </c>
      <c r="B86">
        <v>39904</v>
      </c>
      <c r="C86" s="1">
        <v>39846</v>
      </c>
      <c r="D86" t="s">
        <v>30</v>
      </c>
      <c r="E86" t="str">
        <f t="shared" si="14"/>
        <v>*</v>
      </c>
      <c r="F86" t="str">
        <f t="shared" si="8"/>
        <v>*</v>
      </c>
      <c r="G86" t="str">
        <f t="shared" si="15"/>
        <v>*</v>
      </c>
      <c r="I86" t="str">
        <f t="shared" si="9"/>
        <v>*</v>
      </c>
      <c r="O86">
        <f>VLOOKUP(T86,$P$14:$S$19,2,TRUE)</f>
        <v>0.04</v>
      </c>
      <c r="T86">
        <v>44</v>
      </c>
      <c r="U86">
        <v>363.92</v>
      </c>
      <c r="V86" s="5">
        <f t="shared" si="10"/>
        <v>0</v>
      </c>
      <c r="W86" s="2">
        <f t="shared" si="11"/>
        <v>8.2709090909090914</v>
      </c>
      <c r="X86" t="s">
        <v>22</v>
      </c>
      <c r="Y86">
        <v>7.96</v>
      </c>
      <c r="Z86" s="2">
        <f t="shared" si="12"/>
        <v>371.88</v>
      </c>
      <c r="AA86" t="s">
        <v>23</v>
      </c>
      <c r="AB86" t="s">
        <v>16</v>
      </c>
      <c r="AC86" t="s">
        <v>17</v>
      </c>
      <c r="AD86" t="s">
        <v>18</v>
      </c>
      <c r="AE86" t="s">
        <v>19</v>
      </c>
      <c r="AF86" s="1">
        <v>39874</v>
      </c>
    </row>
    <row r="87" spans="1:32" x14ac:dyDescent="0.25">
      <c r="A87">
        <f t="shared" si="13"/>
        <v>86</v>
      </c>
      <c r="B87">
        <v>38529</v>
      </c>
      <c r="C87" s="1">
        <v>39846</v>
      </c>
      <c r="D87" t="s">
        <v>13</v>
      </c>
      <c r="E87" t="str">
        <f t="shared" si="14"/>
        <v>*</v>
      </c>
      <c r="F87" t="str">
        <f t="shared" si="8"/>
        <v>*</v>
      </c>
      <c r="G87" t="str">
        <f t="shared" si="15"/>
        <v>*</v>
      </c>
      <c r="I87" t="str">
        <f t="shared" si="9"/>
        <v>*</v>
      </c>
      <c r="O87">
        <f>VLOOKUP(T87,$P$14:$S$19,2,TRUE)</f>
        <v>3.5999999999999997E-2</v>
      </c>
      <c r="T87">
        <v>38</v>
      </c>
      <c r="U87">
        <v>44.85</v>
      </c>
      <c r="V87" s="5">
        <f t="shared" si="10"/>
        <v>0</v>
      </c>
      <c r="W87" s="2">
        <f t="shared" si="11"/>
        <v>1.1802631578947369</v>
      </c>
      <c r="X87" t="s">
        <v>22</v>
      </c>
      <c r="Y87">
        <v>0.7</v>
      </c>
      <c r="Z87" s="2">
        <f t="shared" si="12"/>
        <v>45.550000000000004</v>
      </c>
      <c r="AA87" t="s">
        <v>56</v>
      </c>
      <c r="AB87" t="s">
        <v>31</v>
      </c>
      <c r="AC87" t="s">
        <v>32</v>
      </c>
      <c r="AD87" t="s">
        <v>114</v>
      </c>
      <c r="AE87" t="s">
        <v>34</v>
      </c>
      <c r="AF87" s="1">
        <v>39846</v>
      </c>
    </row>
    <row r="88" spans="1:32" x14ac:dyDescent="0.25">
      <c r="A88">
        <f t="shared" si="13"/>
        <v>87</v>
      </c>
      <c r="B88">
        <v>21703</v>
      </c>
      <c r="C88" s="1">
        <v>39847</v>
      </c>
      <c r="D88" t="s">
        <v>30</v>
      </c>
      <c r="E88" t="str">
        <f t="shared" si="14"/>
        <v>*</v>
      </c>
      <c r="F88" t="str">
        <f t="shared" si="8"/>
        <v>*</v>
      </c>
      <c r="G88" t="str">
        <f t="shared" si="15"/>
        <v>*</v>
      </c>
      <c r="I88" t="str">
        <f t="shared" si="9"/>
        <v>*</v>
      </c>
      <c r="O88">
        <f>VLOOKUP(T88,$P$14:$S$19,2,TRUE)</f>
        <v>0.01</v>
      </c>
      <c r="T88">
        <v>15</v>
      </c>
      <c r="U88">
        <v>2211.7339999999999</v>
      </c>
      <c r="V88" s="5">
        <f t="shared" si="10"/>
        <v>1</v>
      </c>
      <c r="W88" s="2">
        <f t="shared" si="11"/>
        <v>147.44893333333331</v>
      </c>
      <c r="X88" t="s">
        <v>14</v>
      </c>
      <c r="Y88">
        <v>4.99</v>
      </c>
      <c r="Z88" s="2">
        <f t="shared" si="12"/>
        <v>2216.7239999999997</v>
      </c>
      <c r="AA88" t="s">
        <v>73</v>
      </c>
      <c r="AB88" t="s">
        <v>24</v>
      </c>
      <c r="AC88" t="s">
        <v>25</v>
      </c>
      <c r="AD88" t="s">
        <v>26</v>
      </c>
      <c r="AE88" t="s">
        <v>19</v>
      </c>
      <c r="AF88" s="1">
        <v>39847</v>
      </c>
    </row>
    <row r="89" spans="1:32" x14ac:dyDescent="0.25">
      <c r="A89">
        <f t="shared" si="13"/>
        <v>88</v>
      </c>
      <c r="B89">
        <v>21703</v>
      </c>
      <c r="C89" s="1">
        <v>39847</v>
      </c>
      <c r="D89" t="s">
        <v>30</v>
      </c>
      <c r="E89" t="str">
        <f t="shared" si="14"/>
        <v>*</v>
      </c>
      <c r="F89" t="str">
        <f t="shared" si="8"/>
        <v>*</v>
      </c>
      <c r="G89" t="str">
        <f t="shared" si="15"/>
        <v>*</v>
      </c>
      <c r="I89" t="str">
        <f t="shared" si="9"/>
        <v>*</v>
      </c>
      <c r="O89">
        <f>VLOOKUP(T89,$P$14:$S$19,2,TRUE)</f>
        <v>0.02</v>
      </c>
      <c r="T89">
        <v>20</v>
      </c>
      <c r="U89">
        <v>1846.76</v>
      </c>
      <c r="V89" s="5">
        <f t="shared" si="10"/>
        <v>1</v>
      </c>
      <c r="W89" s="2">
        <f t="shared" si="11"/>
        <v>92.337999999999994</v>
      </c>
      <c r="X89" t="s">
        <v>22</v>
      </c>
      <c r="Y89">
        <v>39.61</v>
      </c>
      <c r="Z89" s="2">
        <f t="shared" si="12"/>
        <v>1886.37</v>
      </c>
      <c r="AA89" t="s">
        <v>73</v>
      </c>
      <c r="AB89" t="s">
        <v>24</v>
      </c>
      <c r="AC89" t="s">
        <v>17</v>
      </c>
      <c r="AD89" t="s">
        <v>18</v>
      </c>
      <c r="AE89" t="s">
        <v>27</v>
      </c>
      <c r="AF89" s="1">
        <v>39906</v>
      </c>
    </row>
    <row r="90" spans="1:32" x14ac:dyDescent="0.25">
      <c r="A90">
        <f t="shared" si="13"/>
        <v>89</v>
      </c>
      <c r="B90">
        <v>41153</v>
      </c>
      <c r="C90" s="1">
        <v>39847</v>
      </c>
      <c r="D90" t="s">
        <v>40</v>
      </c>
      <c r="E90" t="str">
        <f t="shared" si="14"/>
        <v>*</v>
      </c>
      <c r="F90" t="str">
        <f t="shared" si="8"/>
        <v>*</v>
      </c>
      <c r="G90" t="str">
        <f t="shared" si="15"/>
        <v>*</v>
      </c>
      <c r="I90" t="str">
        <f t="shared" si="9"/>
        <v>*</v>
      </c>
      <c r="O90">
        <f>VLOOKUP(T90,$P$14:$S$19,2,TRUE)</f>
        <v>0.02</v>
      </c>
      <c r="T90">
        <v>29</v>
      </c>
      <c r="U90">
        <v>862.2</v>
      </c>
      <c r="V90" s="5">
        <f t="shared" si="10"/>
        <v>1</v>
      </c>
      <c r="W90" s="2">
        <f t="shared" si="11"/>
        <v>29.731034482758623</v>
      </c>
      <c r="X90" t="s">
        <v>22</v>
      </c>
      <c r="Y90">
        <v>4</v>
      </c>
      <c r="Z90" s="2">
        <f t="shared" si="12"/>
        <v>866.2</v>
      </c>
      <c r="AA90" t="s">
        <v>43</v>
      </c>
      <c r="AB90" t="s">
        <v>31</v>
      </c>
      <c r="AC90" t="s">
        <v>25</v>
      </c>
      <c r="AD90" t="s">
        <v>42</v>
      </c>
      <c r="AE90" t="s">
        <v>19</v>
      </c>
      <c r="AF90" s="1">
        <v>39875</v>
      </c>
    </row>
    <row r="91" spans="1:32" x14ac:dyDescent="0.25">
      <c r="A91">
        <f t="shared" si="13"/>
        <v>90</v>
      </c>
      <c r="B91">
        <v>54369</v>
      </c>
      <c r="C91" s="1">
        <v>39847</v>
      </c>
      <c r="D91" t="s">
        <v>30</v>
      </c>
      <c r="E91" t="str">
        <f t="shared" si="14"/>
        <v>*</v>
      </c>
      <c r="F91" t="str">
        <f t="shared" si="8"/>
        <v>*</v>
      </c>
      <c r="G91" t="str">
        <f t="shared" si="15"/>
        <v>*</v>
      </c>
      <c r="I91" t="str">
        <f t="shared" si="9"/>
        <v>*</v>
      </c>
      <c r="O91">
        <f>VLOOKUP(T91,$P$14:$S$19,2,TRUE)</f>
        <v>0.04</v>
      </c>
      <c r="T91">
        <v>47</v>
      </c>
      <c r="U91">
        <v>421.08</v>
      </c>
      <c r="V91" s="5">
        <f t="shared" si="10"/>
        <v>0</v>
      </c>
      <c r="W91" s="2">
        <f t="shared" si="11"/>
        <v>8.9591489361702124</v>
      </c>
      <c r="X91" t="s">
        <v>14</v>
      </c>
      <c r="Y91">
        <v>1.99</v>
      </c>
      <c r="Z91" s="2">
        <f t="shared" si="12"/>
        <v>423.07</v>
      </c>
      <c r="AA91" t="s">
        <v>23</v>
      </c>
      <c r="AB91" t="s">
        <v>16</v>
      </c>
      <c r="AC91" t="s">
        <v>25</v>
      </c>
      <c r="AD91" t="s">
        <v>42</v>
      </c>
      <c r="AE91" t="s">
        <v>45</v>
      </c>
      <c r="AF91" s="1">
        <v>39906</v>
      </c>
    </row>
    <row r="92" spans="1:32" x14ac:dyDescent="0.25">
      <c r="A92">
        <f t="shared" si="13"/>
        <v>91</v>
      </c>
      <c r="B92">
        <v>46021</v>
      </c>
      <c r="C92" s="1">
        <v>39847</v>
      </c>
      <c r="D92" t="s">
        <v>21</v>
      </c>
      <c r="E92" t="str">
        <f t="shared" si="14"/>
        <v>*</v>
      </c>
      <c r="F92" t="str">
        <f t="shared" si="8"/>
        <v>**</v>
      </c>
      <c r="G92" t="str">
        <f t="shared" si="15"/>
        <v>**</v>
      </c>
      <c r="I92" t="str">
        <f t="shared" si="9"/>
        <v>**</v>
      </c>
      <c r="O92">
        <f>VLOOKUP(T92,$P$14:$S$19,2,TRUE)</f>
        <v>0</v>
      </c>
      <c r="T92">
        <v>1</v>
      </c>
      <c r="U92">
        <v>199.48</v>
      </c>
      <c r="V92" s="5">
        <f t="shared" si="10"/>
        <v>0</v>
      </c>
      <c r="W92" s="2">
        <f t="shared" si="11"/>
        <v>199.48</v>
      </c>
      <c r="X92" t="s">
        <v>37</v>
      </c>
      <c r="Y92">
        <v>35.89</v>
      </c>
      <c r="Z92" s="2">
        <f t="shared" si="12"/>
        <v>235.37</v>
      </c>
      <c r="AA92" t="s">
        <v>64</v>
      </c>
      <c r="AB92" t="s">
        <v>24</v>
      </c>
      <c r="AC92" t="s">
        <v>17</v>
      </c>
      <c r="AD92" t="s">
        <v>165</v>
      </c>
      <c r="AE92" t="s">
        <v>103</v>
      </c>
      <c r="AF92" s="1">
        <v>39906</v>
      </c>
    </row>
    <row r="93" spans="1:32" x14ac:dyDescent="0.25">
      <c r="A93">
        <f t="shared" si="13"/>
        <v>92</v>
      </c>
      <c r="B93">
        <v>21703</v>
      </c>
      <c r="C93" s="1">
        <v>39847</v>
      </c>
      <c r="D93" t="s">
        <v>30</v>
      </c>
      <c r="E93" t="str">
        <f t="shared" si="14"/>
        <v>*</v>
      </c>
      <c r="F93" t="str">
        <f t="shared" si="8"/>
        <v>*</v>
      </c>
      <c r="G93" t="str">
        <f t="shared" si="15"/>
        <v>*</v>
      </c>
      <c r="I93" t="str">
        <f t="shared" si="9"/>
        <v>*</v>
      </c>
      <c r="O93">
        <f>VLOOKUP(T93,$P$14:$S$19,2,TRUE)</f>
        <v>0</v>
      </c>
      <c r="T93">
        <v>3</v>
      </c>
      <c r="U93">
        <v>12.01</v>
      </c>
      <c r="V93" s="5">
        <f t="shared" si="10"/>
        <v>0</v>
      </c>
      <c r="W93" s="2">
        <f t="shared" si="11"/>
        <v>4.003333333333333</v>
      </c>
      <c r="X93" t="s">
        <v>22</v>
      </c>
      <c r="Y93">
        <v>0.5</v>
      </c>
      <c r="Z93" s="2">
        <f t="shared" si="12"/>
        <v>12.51</v>
      </c>
      <c r="AA93" t="s">
        <v>73</v>
      </c>
      <c r="AB93" t="s">
        <v>24</v>
      </c>
      <c r="AC93" t="s">
        <v>32</v>
      </c>
      <c r="AD93" t="s">
        <v>81</v>
      </c>
      <c r="AE93" t="s">
        <v>19</v>
      </c>
      <c r="AF93" s="1">
        <v>39906</v>
      </c>
    </row>
    <row r="94" spans="1:32" x14ac:dyDescent="0.25">
      <c r="A94">
        <f t="shared" si="13"/>
        <v>93</v>
      </c>
      <c r="B94">
        <v>53281</v>
      </c>
      <c r="C94" s="1">
        <v>39848</v>
      </c>
      <c r="D94" t="s">
        <v>36</v>
      </c>
      <c r="E94" t="str">
        <f t="shared" si="14"/>
        <v>***</v>
      </c>
      <c r="F94" t="str">
        <f t="shared" si="8"/>
        <v>***</v>
      </c>
      <c r="G94" t="str">
        <f t="shared" si="15"/>
        <v>***</v>
      </c>
      <c r="I94" t="str">
        <f t="shared" si="9"/>
        <v>***</v>
      </c>
      <c r="O94">
        <f>VLOOKUP(T94,$P$14:$S$19,2,TRUE)</f>
        <v>0.04</v>
      </c>
      <c r="T94">
        <v>40</v>
      </c>
      <c r="U94">
        <v>14075.99</v>
      </c>
      <c r="V94" s="5">
        <f t="shared" si="10"/>
        <v>1</v>
      </c>
      <c r="W94" s="2">
        <f t="shared" si="11"/>
        <v>351.89974999999998</v>
      </c>
      <c r="X94" t="s">
        <v>37</v>
      </c>
      <c r="Y94">
        <v>58.92</v>
      </c>
      <c r="Z94" s="2">
        <f t="shared" si="12"/>
        <v>14134.91</v>
      </c>
      <c r="AA94" t="s">
        <v>23</v>
      </c>
      <c r="AB94" t="s">
        <v>31</v>
      </c>
      <c r="AC94" t="s">
        <v>17</v>
      </c>
      <c r="AD94" t="s">
        <v>38</v>
      </c>
      <c r="AE94" t="s">
        <v>39</v>
      </c>
      <c r="AF94" s="1">
        <v>39907</v>
      </c>
    </row>
    <row r="95" spans="1:32" x14ac:dyDescent="0.25">
      <c r="A95">
        <f t="shared" si="13"/>
        <v>94</v>
      </c>
      <c r="B95">
        <v>22978</v>
      </c>
      <c r="C95" s="1">
        <v>39848</v>
      </c>
      <c r="D95" t="s">
        <v>40</v>
      </c>
      <c r="E95" t="str">
        <f t="shared" si="14"/>
        <v>*</v>
      </c>
      <c r="F95" t="str">
        <f t="shared" si="8"/>
        <v>*</v>
      </c>
      <c r="G95" t="str">
        <f t="shared" si="15"/>
        <v>*</v>
      </c>
      <c r="I95" t="str">
        <f t="shared" si="9"/>
        <v>*</v>
      </c>
      <c r="O95">
        <f>VLOOKUP(T95,$P$14:$S$19,2,TRUE)</f>
        <v>0.02</v>
      </c>
      <c r="T95">
        <v>28</v>
      </c>
      <c r="U95">
        <v>1801.95</v>
      </c>
      <c r="V95" s="5">
        <f t="shared" si="10"/>
        <v>1</v>
      </c>
      <c r="W95" s="2">
        <f t="shared" si="11"/>
        <v>64.355357142857144</v>
      </c>
      <c r="X95" t="s">
        <v>37</v>
      </c>
      <c r="Y95">
        <v>32.409999999999997</v>
      </c>
      <c r="Z95" s="2">
        <f t="shared" si="12"/>
        <v>1834.3600000000001</v>
      </c>
      <c r="AA95" t="s">
        <v>60</v>
      </c>
      <c r="AB95" t="s">
        <v>24</v>
      </c>
      <c r="AC95" t="s">
        <v>17</v>
      </c>
      <c r="AD95" t="s">
        <v>38</v>
      </c>
      <c r="AE95" t="s">
        <v>39</v>
      </c>
      <c r="AF95" s="1">
        <v>39876</v>
      </c>
    </row>
    <row r="96" spans="1:32" x14ac:dyDescent="0.25">
      <c r="A96">
        <f t="shared" si="13"/>
        <v>95</v>
      </c>
      <c r="B96">
        <v>2754</v>
      </c>
      <c r="C96" s="1">
        <v>39848</v>
      </c>
      <c r="D96" t="s">
        <v>21</v>
      </c>
      <c r="E96" t="str">
        <f t="shared" si="14"/>
        <v>*</v>
      </c>
      <c r="F96" t="str">
        <f t="shared" si="8"/>
        <v>**</v>
      </c>
      <c r="G96" t="str">
        <f t="shared" si="15"/>
        <v>**</v>
      </c>
      <c r="I96" t="str">
        <f t="shared" si="9"/>
        <v>**</v>
      </c>
      <c r="O96">
        <f>VLOOKUP(T96,$P$14:$S$19,2,TRUE)</f>
        <v>0.01</v>
      </c>
      <c r="T96">
        <v>16</v>
      </c>
      <c r="U96">
        <v>1427.67</v>
      </c>
      <c r="V96" s="5">
        <f t="shared" si="10"/>
        <v>1</v>
      </c>
      <c r="W96" s="2">
        <f t="shared" si="11"/>
        <v>89.229375000000005</v>
      </c>
      <c r="X96" t="s">
        <v>22</v>
      </c>
      <c r="Y96">
        <v>0.99</v>
      </c>
      <c r="Z96" s="2">
        <f t="shared" si="12"/>
        <v>1428.66</v>
      </c>
      <c r="AA96" t="s">
        <v>23</v>
      </c>
      <c r="AB96" t="s">
        <v>41</v>
      </c>
      <c r="AC96" t="s">
        <v>32</v>
      </c>
      <c r="AD96" t="s">
        <v>172</v>
      </c>
      <c r="AE96" t="s">
        <v>19</v>
      </c>
      <c r="AF96" s="1">
        <v>39907</v>
      </c>
    </row>
    <row r="97" spans="1:32" x14ac:dyDescent="0.25">
      <c r="A97">
        <f t="shared" si="13"/>
        <v>96</v>
      </c>
      <c r="B97">
        <v>48518</v>
      </c>
      <c r="C97" s="1">
        <v>39848</v>
      </c>
      <c r="D97" t="s">
        <v>40</v>
      </c>
      <c r="E97" t="str">
        <f t="shared" si="14"/>
        <v>*</v>
      </c>
      <c r="F97" t="str">
        <f t="shared" si="8"/>
        <v>*</v>
      </c>
      <c r="G97" t="str">
        <f t="shared" si="15"/>
        <v>*</v>
      </c>
      <c r="I97" t="str">
        <f t="shared" si="9"/>
        <v>*</v>
      </c>
      <c r="O97">
        <f>VLOOKUP(T97,$P$14:$S$19,2,TRUE)</f>
        <v>0.01</v>
      </c>
      <c r="T97">
        <v>17</v>
      </c>
      <c r="U97">
        <v>585.47</v>
      </c>
      <c r="V97" s="5">
        <f t="shared" si="10"/>
        <v>0</v>
      </c>
      <c r="W97" s="2">
        <f t="shared" si="11"/>
        <v>34.439411764705881</v>
      </c>
      <c r="X97" t="s">
        <v>14</v>
      </c>
      <c r="Y97">
        <v>5.08</v>
      </c>
      <c r="Z97" s="2">
        <f t="shared" si="12"/>
        <v>590.55000000000007</v>
      </c>
      <c r="AA97" t="s">
        <v>23</v>
      </c>
      <c r="AB97" t="s">
        <v>31</v>
      </c>
      <c r="AC97" t="s">
        <v>32</v>
      </c>
      <c r="AD97" t="s">
        <v>44</v>
      </c>
      <c r="AE97" t="s">
        <v>34</v>
      </c>
      <c r="AF97" s="1">
        <v>39907</v>
      </c>
    </row>
    <row r="98" spans="1:32" x14ac:dyDescent="0.25">
      <c r="A98">
        <f t="shared" si="13"/>
        <v>97</v>
      </c>
      <c r="B98">
        <v>2754</v>
      </c>
      <c r="C98" s="1">
        <v>39848</v>
      </c>
      <c r="D98" t="s">
        <v>21</v>
      </c>
      <c r="E98" t="str">
        <f t="shared" si="14"/>
        <v>*</v>
      </c>
      <c r="F98" t="str">
        <f t="shared" si="8"/>
        <v>**</v>
      </c>
      <c r="G98" t="str">
        <f t="shared" si="15"/>
        <v>**</v>
      </c>
      <c r="I98" t="str">
        <f t="shared" si="9"/>
        <v>**</v>
      </c>
      <c r="O98">
        <f>VLOOKUP(T98,$P$14:$S$19,2,TRUE)</f>
        <v>0.01</v>
      </c>
      <c r="T98">
        <v>11</v>
      </c>
      <c r="U98">
        <v>499.26</v>
      </c>
      <c r="V98" s="5">
        <f t="shared" si="10"/>
        <v>0</v>
      </c>
      <c r="W98" s="2">
        <f t="shared" si="11"/>
        <v>45.387272727272723</v>
      </c>
      <c r="X98" t="s">
        <v>14</v>
      </c>
      <c r="Y98">
        <v>5.86</v>
      </c>
      <c r="Z98" s="2">
        <f t="shared" si="12"/>
        <v>505.12</v>
      </c>
      <c r="AA98" t="s">
        <v>23</v>
      </c>
      <c r="AB98" t="s">
        <v>41</v>
      </c>
      <c r="AC98" t="s">
        <v>32</v>
      </c>
      <c r="AD98" t="s">
        <v>44</v>
      </c>
      <c r="AE98" t="s">
        <v>19</v>
      </c>
      <c r="AF98" s="1">
        <v>39907</v>
      </c>
    </row>
    <row r="99" spans="1:32" x14ac:dyDescent="0.25">
      <c r="A99">
        <f t="shared" si="13"/>
        <v>98</v>
      </c>
      <c r="B99">
        <v>39460</v>
      </c>
      <c r="C99" s="1">
        <v>39849</v>
      </c>
      <c r="D99" t="s">
        <v>30</v>
      </c>
      <c r="E99" t="str">
        <f t="shared" si="14"/>
        <v>*</v>
      </c>
      <c r="F99" t="str">
        <f t="shared" si="8"/>
        <v>*</v>
      </c>
      <c r="G99" t="str">
        <f t="shared" si="15"/>
        <v>*</v>
      </c>
      <c r="I99" t="str">
        <f t="shared" si="9"/>
        <v>*</v>
      </c>
      <c r="O99">
        <f>VLOOKUP(T99,$P$14:$S$19,2,TRUE)</f>
        <v>0.01</v>
      </c>
      <c r="T99">
        <v>19</v>
      </c>
      <c r="U99">
        <v>2033.9224999999999</v>
      </c>
      <c r="V99" s="5">
        <f t="shared" si="10"/>
        <v>1</v>
      </c>
      <c r="W99" s="2">
        <f t="shared" si="11"/>
        <v>107.04855263157894</v>
      </c>
      <c r="X99" t="s">
        <v>22</v>
      </c>
      <c r="Y99">
        <v>2.5</v>
      </c>
      <c r="Z99" s="2">
        <f t="shared" si="12"/>
        <v>2036.4224999999999</v>
      </c>
      <c r="AA99" t="s">
        <v>23</v>
      </c>
      <c r="AB99" t="s">
        <v>16</v>
      </c>
      <c r="AC99" t="s">
        <v>25</v>
      </c>
      <c r="AD99" t="s">
        <v>26</v>
      </c>
      <c r="AE99" t="s">
        <v>19</v>
      </c>
      <c r="AF99" s="1">
        <v>39877</v>
      </c>
    </row>
    <row r="100" spans="1:32" x14ac:dyDescent="0.25">
      <c r="A100">
        <f t="shared" si="13"/>
        <v>99</v>
      </c>
      <c r="B100">
        <v>40998</v>
      </c>
      <c r="C100" s="1">
        <v>39849</v>
      </c>
      <c r="D100" t="s">
        <v>40</v>
      </c>
      <c r="E100" t="str">
        <f t="shared" si="14"/>
        <v>*</v>
      </c>
      <c r="F100" t="str">
        <f t="shared" si="8"/>
        <v>*</v>
      </c>
      <c r="G100" t="str">
        <f t="shared" si="15"/>
        <v>*</v>
      </c>
      <c r="I100" t="str">
        <f t="shared" si="9"/>
        <v>*</v>
      </c>
      <c r="O100">
        <f>VLOOKUP(T100,$P$14:$S$19,2,TRUE)</f>
        <v>0.04</v>
      </c>
      <c r="T100">
        <v>43</v>
      </c>
      <c r="U100">
        <v>1233.22</v>
      </c>
      <c r="V100" s="5">
        <f t="shared" si="10"/>
        <v>1</v>
      </c>
      <c r="W100" s="2">
        <f t="shared" si="11"/>
        <v>28.67953488372093</v>
      </c>
      <c r="X100" t="s">
        <v>22</v>
      </c>
      <c r="Y100">
        <v>1.99</v>
      </c>
      <c r="Z100" s="2">
        <f t="shared" si="12"/>
        <v>1235.21</v>
      </c>
      <c r="AA100" t="s">
        <v>15</v>
      </c>
      <c r="AB100" t="s">
        <v>24</v>
      </c>
      <c r="AC100" t="s">
        <v>25</v>
      </c>
      <c r="AD100" t="s">
        <v>42</v>
      </c>
      <c r="AE100" t="s">
        <v>45</v>
      </c>
      <c r="AF100" s="1">
        <v>39877</v>
      </c>
    </row>
    <row r="101" spans="1:32" x14ac:dyDescent="0.25">
      <c r="A101">
        <f t="shared" si="13"/>
        <v>100</v>
      </c>
      <c r="B101">
        <v>39460</v>
      </c>
      <c r="C101" s="1">
        <v>39849</v>
      </c>
      <c r="D101" t="s">
        <v>30</v>
      </c>
      <c r="E101" t="str">
        <f t="shared" si="14"/>
        <v>*</v>
      </c>
      <c r="F101" t="str">
        <f t="shared" si="8"/>
        <v>*</v>
      </c>
      <c r="G101" t="str">
        <f t="shared" si="15"/>
        <v>*</v>
      </c>
      <c r="I101" t="str">
        <f t="shared" si="9"/>
        <v>*</v>
      </c>
      <c r="O101">
        <f>VLOOKUP(T101,$P$14:$S$19,2,TRUE)</f>
        <v>0.02</v>
      </c>
      <c r="T101">
        <v>25</v>
      </c>
      <c r="U101">
        <v>172.42</v>
      </c>
      <c r="V101" s="5">
        <f t="shared" si="10"/>
        <v>0</v>
      </c>
      <c r="W101" s="2">
        <f t="shared" si="11"/>
        <v>6.8967999999999998</v>
      </c>
      <c r="X101" t="s">
        <v>22</v>
      </c>
      <c r="Y101">
        <v>6.05</v>
      </c>
      <c r="Z101" s="2">
        <f t="shared" si="12"/>
        <v>178.47</v>
      </c>
      <c r="AA101" t="s">
        <v>23</v>
      </c>
      <c r="AB101" t="s">
        <v>16</v>
      </c>
      <c r="AC101" t="s">
        <v>32</v>
      </c>
      <c r="AD101" t="s">
        <v>49</v>
      </c>
      <c r="AE101" t="s">
        <v>19</v>
      </c>
      <c r="AF101" s="1">
        <v>39908</v>
      </c>
    </row>
    <row r="102" spans="1:32" x14ac:dyDescent="0.25">
      <c r="A102">
        <f t="shared" si="13"/>
        <v>101</v>
      </c>
      <c r="B102">
        <v>59363</v>
      </c>
      <c r="C102" s="1">
        <v>39849</v>
      </c>
      <c r="D102" t="s">
        <v>21</v>
      </c>
      <c r="E102" t="str">
        <f t="shared" si="14"/>
        <v>*</v>
      </c>
      <c r="F102" t="str">
        <f t="shared" si="8"/>
        <v>**</v>
      </c>
      <c r="G102" t="str">
        <f t="shared" si="15"/>
        <v>**</v>
      </c>
      <c r="I102" t="str">
        <f t="shared" si="9"/>
        <v>**</v>
      </c>
      <c r="O102">
        <f>VLOOKUP(T102,$P$14:$S$19,2,TRUE)</f>
        <v>0.02</v>
      </c>
      <c r="T102">
        <v>24</v>
      </c>
      <c r="U102">
        <v>158.91</v>
      </c>
      <c r="V102" s="5">
        <f t="shared" si="10"/>
        <v>0</v>
      </c>
      <c r="W102" s="2">
        <f t="shared" si="11"/>
        <v>6.6212499999999999</v>
      </c>
      <c r="X102" t="s">
        <v>22</v>
      </c>
      <c r="Y102">
        <v>5.2</v>
      </c>
      <c r="Z102" s="2">
        <f t="shared" si="12"/>
        <v>164.10999999999999</v>
      </c>
      <c r="AA102" t="s">
        <v>15</v>
      </c>
      <c r="AB102" t="s">
        <v>24</v>
      </c>
      <c r="AC102" t="s">
        <v>32</v>
      </c>
      <c r="AD102" t="s">
        <v>44</v>
      </c>
      <c r="AE102" t="s">
        <v>19</v>
      </c>
      <c r="AF102" s="1">
        <v>39849</v>
      </c>
    </row>
    <row r="103" spans="1:32" x14ac:dyDescent="0.25">
      <c r="A103">
        <f t="shared" si="13"/>
        <v>102</v>
      </c>
      <c r="B103">
        <v>40998</v>
      </c>
      <c r="C103" s="1">
        <v>39849</v>
      </c>
      <c r="D103" t="s">
        <v>40</v>
      </c>
      <c r="E103" t="str">
        <f t="shared" si="14"/>
        <v>*</v>
      </c>
      <c r="F103" t="str">
        <f t="shared" si="8"/>
        <v>*</v>
      </c>
      <c r="G103" t="str">
        <f t="shared" si="15"/>
        <v>*</v>
      </c>
      <c r="I103" t="str">
        <f t="shared" si="9"/>
        <v>*</v>
      </c>
      <c r="O103">
        <f>VLOOKUP(T103,$P$14:$S$19,2,TRUE)</f>
        <v>3.5999999999999997E-2</v>
      </c>
      <c r="T103">
        <v>39</v>
      </c>
      <c r="U103">
        <v>144.82</v>
      </c>
      <c r="V103" s="5">
        <f t="shared" si="10"/>
        <v>0</v>
      </c>
      <c r="W103" s="2">
        <f t="shared" si="11"/>
        <v>3.7133333333333334</v>
      </c>
      <c r="X103" t="s">
        <v>22</v>
      </c>
      <c r="Y103">
        <v>1.3</v>
      </c>
      <c r="Z103" s="2">
        <f t="shared" si="12"/>
        <v>146.12</v>
      </c>
      <c r="AA103" t="s">
        <v>15</v>
      </c>
      <c r="AB103" t="s">
        <v>24</v>
      </c>
      <c r="AC103" t="s">
        <v>32</v>
      </c>
      <c r="AD103" t="s">
        <v>44</v>
      </c>
      <c r="AE103" t="s">
        <v>34</v>
      </c>
      <c r="AF103" s="1">
        <v>39908</v>
      </c>
    </row>
    <row r="104" spans="1:32" x14ac:dyDescent="0.25">
      <c r="A104">
        <f t="shared" si="13"/>
        <v>103</v>
      </c>
      <c r="B104">
        <v>2150</v>
      </c>
      <c r="C104" s="1">
        <v>39850</v>
      </c>
      <c r="D104" t="s">
        <v>40</v>
      </c>
      <c r="E104" t="str">
        <f t="shared" si="14"/>
        <v>*</v>
      </c>
      <c r="F104" t="str">
        <f t="shared" si="8"/>
        <v>*</v>
      </c>
      <c r="G104" t="str">
        <f t="shared" si="15"/>
        <v>*</v>
      </c>
      <c r="I104" t="str">
        <f t="shared" si="9"/>
        <v>*</v>
      </c>
      <c r="O104">
        <f>VLOOKUP(T104,$P$14:$S$19,2,TRUE)</f>
        <v>0.02</v>
      </c>
      <c r="T104">
        <v>21</v>
      </c>
      <c r="U104">
        <v>3905.75</v>
      </c>
      <c r="V104" s="5">
        <f t="shared" si="10"/>
        <v>1</v>
      </c>
      <c r="W104" s="2">
        <f t="shared" si="11"/>
        <v>185.98809523809524</v>
      </c>
      <c r="X104" t="s">
        <v>37</v>
      </c>
      <c r="Y104">
        <v>29.21</v>
      </c>
      <c r="Z104" s="2">
        <f t="shared" si="12"/>
        <v>3934.96</v>
      </c>
      <c r="AA104" t="s">
        <v>52</v>
      </c>
      <c r="AB104" t="s">
        <v>31</v>
      </c>
      <c r="AC104" t="s">
        <v>17</v>
      </c>
      <c r="AD104" t="s">
        <v>66</v>
      </c>
      <c r="AE104" t="s">
        <v>103</v>
      </c>
      <c r="AF104" s="1">
        <v>39909</v>
      </c>
    </row>
    <row r="105" spans="1:32" x14ac:dyDescent="0.25">
      <c r="A105">
        <f t="shared" si="13"/>
        <v>104</v>
      </c>
      <c r="B105">
        <v>6179</v>
      </c>
      <c r="C105" s="1">
        <v>39850</v>
      </c>
      <c r="D105" t="s">
        <v>30</v>
      </c>
      <c r="E105" t="str">
        <f t="shared" si="14"/>
        <v>*</v>
      </c>
      <c r="F105" t="str">
        <f t="shared" si="8"/>
        <v>*</v>
      </c>
      <c r="G105" t="str">
        <f t="shared" si="15"/>
        <v>*</v>
      </c>
      <c r="I105" t="str">
        <f t="shared" si="9"/>
        <v>*</v>
      </c>
      <c r="O105">
        <f>VLOOKUP(T105,$P$14:$S$19,2,TRUE)</f>
        <v>0.01</v>
      </c>
      <c r="T105">
        <v>15</v>
      </c>
      <c r="U105">
        <v>2690.7514999999999</v>
      </c>
      <c r="V105" s="5">
        <f t="shared" si="10"/>
        <v>1</v>
      </c>
      <c r="W105" s="2">
        <f t="shared" si="11"/>
        <v>179.38343333333333</v>
      </c>
      <c r="X105" t="s">
        <v>22</v>
      </c>
      <c r="Y105">
        <v>8.08</v>
      </c>
      <c r="Z105" s="2">
        <f t="shared" si="12"/>
        <v>2698.8314999999998</v>
      </c>
      <c r="AA105" t="s">
        <v>71</v>
      </c>
      <c r="AB105" t="s">
        <v>16</v>
      </c>
      <c r="AC105" t="s">
        <v>25</v>
      </c>
      <c r="AD105" t="s">
        <v>26</v>
      </c>
      <c r="AE105" t="s">
        <v>19</v>
      </c>
      <c r="AF105" s="1">
        <v>39909</v>
      </c>
    </row>
    <row r="106" spans="1:32" x14ac:dyDescent="0.25">
      <c r="A106">
        <f t="shared" si="13"/>
        <v>105</v>
      </c>
      <c r="B106">
        <v>48455</v>
      </c>
      <c r="C106" s="1">
        <v>39850</v>
      </c>
      <c r="D106" t="s">
        <v>36</v>
      </c>
      <c r="E106" t="str">
        <f t="shared" si="14"/>
        <v>***</v>
      </c>
      <c r="F106" t="str">
        <f t="shared" si="8"/>
        <v>***</v>
      </c>
      <c r="G106" t="str">
        <f t="shared" si="15"/>
        <v>***</v>
      </c>
      <c r="I106" t="str">
        <f t="shared" si="9"/>
        <v>***</v>
      </c>
      <c r="O106">
        <f>VLOOKUP(T106,$P$14:$S$19,2,TRUE)</f>
        <v>3.5999999999999997E-2</v>
      </c>
      <c r="T106">
        <v>34</v>
      </c>
      <c r="U106">
        <v>817.53</v>
      </c>
      <c r="V106" s="5">
        <f t="shared" si="10"/>
        <v>1</v>
      </c>
      <c r="W106" s="2">
        <f t="shared" si="11"/>
        <v>24.044999999999998</v>
      </c>
      <c r="X106" t="s">
        <v>22</v>
      </c>
      <c r="Y106">
        <v>11.54</v>
      </c>
      <c r="Z106" s="2">
        <f t="shared" si="12"/>
        <v>829.06999999999994</v>
      </c>
      <c r="AA106" t="s">
        <v>334</v>
      </c>
      <c r="AB106" t="s">
        <v>24</v>
      </c>
      <c r="AC106" t="s">
        <v>32</v>
      </c>
      <c r="AD106" t="s">
        <v>44</v>
      </c>
      <c r="AE106" t="s">
        <v>19</v>
      </c>
      <c r="AF106" s="1">
        <v>39878</v>
      </c>
    </row>
    <row r="107" spans="1:32" x14ac:dyDescent="0.25">
      <c r="A107">
        <f t="shared" si="13"/>
        <v>106</v>
      </c>
      <c r="B107">
        <v>6179</v>
      </c>
      <c r="C107" s="1">
        <v>39850</v>
      </c>
      <c r="D107" t="s">
        <v>30</v>
      </c>
      <c r="E107" t="str">
        <f t="shared" si="14"/>
        <v>*</v>
      </c>
      <c r="F107" t="str">
        <f t="shared" si="8"/>
        <v>*</v>
      </c>
      <c r="G107" t="str">
        <f t="shared" si="15"/>
        <v>*</v>
      </c>
      <c r="I107" t="str">
        <f t="shared" si="9"/>
        <v>*</v>
      </c>
      <c r="O107">
        <f>VLOOKUP(T107,$P$14:$S$19,2,TRUE)</f>
        <v>0.05</v>
      </c>
      <c r="T107">
        <v>50</v>
      </c>
      <c r="U107">
        <v>477.53</v>
      </c>
      <c r="V107" s="5">
        <f t="shared" si="10"/>
        <v>0</v>
      </c>
      <c r="W107" s="2">
        <f t="shared" si="11"/>
        <v>9.5505999999999993</v>
      </c>
      <c r="X107" t="s">
        <v>22</v>
      </c>
      <c r="Y107">
        <v>1.39</v>
      </c>
      <c r="Z107" s="2">
        <f t="shared" si="12"/>
        <v>478.91999999999996</v>
      </c>
      <c r="AA107" t="s">
        <v>71</v>
      </c>
      <c r="AB107" t="s">
        <v>16</v>
      </c>
      <c r="AC107" t="s">
        <v>32</v>
      </c>
      <c r="AD107" t="s">
        <v>78</v>
      </c>
      <c r="AE107" t="s">
        <v>19</v>
      </c>
      <c r="AF107" s="1">
        <v>39878</v>
      </c>
    </row>
    <row r="108" spans="1:32" x14ac:dyDescent="0.25">
      <c r="A108">
        <f t="shared" si="13"/>
        <v>107</v>
      </c>
      <c r="B108">
        <v>48455</v>
      </c>
      <c r="C108" s="1">
        <v>39850</v>
      </c>
      <c r="D108" t="s">
        <v>36</v>
      </c>
      <c r="E108" t="str">
        <f t="shared" si="14"/>
        <v>***</v>
      </c>
      <c r="F108" t="str">
        <f t="shared" si="8"/>
        <v>***</v>
      </c>
      <c r="G108" t="str">
        <f t="shared" si="15"/>
        <v>***</v>
      </c>
      <c r="I108" t="str">
        <f t="shared" si="9"/>
        <v>***</v>
      </c>
      <c r="O108">
        <f>VLOOKUP(T108,$P$14:$S$19,2,TRUE)</f>
        <v>0.01</v>
      </c>
      <c r="T108">
        <v>17</v>
      </c>
      <c r="U108">
        <v>182.47</v>
      </c>
      <c r="V108" s="5">
        <f t="shared" si="10"/>
        <v>0</v>
      </c>
      <c r="W108" s="2">
        <f t="shared" si="11"/>
        <v>10.733529411764707</v>
      </c>
      <c r="X108" t="s">
        <v>22</v>
      </c>
      <c r="Y108">
        <v>3.37</v>
      </c>
      <c r="Z108" s="2">
        <f t="shared" si="12"/>
        <v>185.84</v>
      </c>
      <c r="AA108" t="s">
        <v>71</v>
      </c>
      <c r="AB108" t="s">
        <v>24</v>
      </c>
      <c r="AC108" t="s">
        <v>32</v>
      </c>
      <c r="AD108" t="s">
        <v>53</v>
      </c>
      <c r="AE108" t="s">
        <v>45</v>
      </c>
      <c r="AF108" s="1">
        <v>39878</v>
      </c>
    </row>
    <row r="109" spans="1:32" x14ac:dyDescent="0.25">
      <c r="A109">
        <f t="shared" si="13"/>
        <v>108</v>
      </c>
      <c r="B109">
        <v>48455</v>
      </c>
      <c r="C109" s="1">
        <v>39850</v>
      </c>
      <c r="D109" t="s">
        <v>36</v>
      </c>
      <c r="E109" t="str">
        <f t="shared" si="14"/>
        <v>***</v>
      </c>
      <c r="F109" t="str">
        <f t="shared" si="8"/>
        <v>***</v>
      </c>
      <c r="G109" t="str">
        <f t="shared" si="15"/>
        <v>***</v>
      </c>
      <c r="I109" t="str">
        <f t="shared" si="9"/>
        <v>***</v>
      </c>
      <c r="O109">
        <f>VLOOKUP(T109,$P$14:$S$19,2,TRUE)</f>
        <v>0</v>
      </c>
      <c r="T109">
        <v>2</v>
      </c>
      <c r="U109">
        <v>25.96</v>
      </c>
      <c r="V109" s="5">
        <f t="shared" si="10"/>
        <v>0</v>
      </c>
      <c r="W109" s="2">
        <f t="shared" si="11"/>
        <v>12.98</v>
      </c>
      <c r="X109" t="s">
        <v>22</v>
      </c>
      <c r="Y109">
        <v>6.24</v>
      </c>
      <c r="Z109" s="2">
        <f t="shared" si="12"/>
        <v>32.200000000000003</v>
      </c>
      <c r="AA109" t="s">
        <v>23</v>
      </c>
      <c r="AB109" t="s">
        <v>24</v>
      </c>
      <c r="AC109" t="s">
        <v>25</v>
      </c>
      <c r="AD109" t="s">
        <v>76</v>
      </c>
      <c r="AE109" t="s">
        <v>27</v>
      </c>
      <c r="AF109" s="1">
        <v>39878</v>
      </c>
    </row>
    <row r="110" spans="1:32" x14ac:dyDescent="0.25">
      <c r="A110">
        <f t="shared" si="13"/>
        <v>109</v>
      </c>
      <c r="B110">
        <v>29287</v>
      </c>
      <c r="C110" s="1">
        <v>39851</v>
      </c>
      <c r="D110" t="s">
        <v>21</v>
      </c>
      <c r="E110" t="str">
        <f t="shared" si="14"/>
        <v>*</v>
      </c>
      <c r="F110" t="str">
        <f t="shared" si="8"/>
        <v>**</v>
      </c>
      <c r="G110" t="str">
        <f t="shared" si="15"/>
        <v>**</v>
      </c>
      <c r="I110" t="str">
        <f t="shared" si="9"/>
        <v>**</v>
      </c>
      <c r="O110">
        <f>VLOOKUP(T110,$P$14:$S$19,2,TRUE)</f>
        <v>0.04</v>
      </c>
      <c r="T110">
        <v>49</v>
      </c>
      <c r="U110">
        <v>12593.91</v>
      </c>
      <c r="V110" s="5">
        <f t="shared" si="10"/>
        <v>1</v>
      </c>
      <c r="W110" s="2">
        <f t="shared" si="11"/>
        <v>257.01857142857142</v>
      </c>
      <c r="X110" t="s">
        <v>37</v>
      </c>
      <c r="Y110">
        <v>28.06</v>
      </c>
      <c r="Z110" s="2">
        <f t="shared" si="12"/>
        <v>12621.97</v>
      </c>
      <c r="AA110" t="s">
        <v>43</v>
      </c>
      <c r="AB110" t="s">
        <v>16</v>
      </c>
      <c r="AC110" t="s">
        <v>25</v>
      </c>
      <c r="AD110" t="s">
        <v>76</v>
      </c>
      <c r="AE110" t="s">
        <v>39</v>
      </c>
      <c r="AF110" s="1">
        <v>39910</v>
      </c>
    </row>
    <row r="111" spans="1:32" x14ac:dyDescent="0.25">
      <c r="A111">
        <f t="shared" si="13"/>
        <v>110</v>
      </c>
      <c r="B111">
        <v>11527</v>
      </c>
      <c r="C111" s="1">
        <v>39851</v>
      </c>
      <c r="D111" t="s">
        <v>40</v>
      </c>
      <c r="E111" t="str">
        <f t="shared" si="14"/>
        <v>*</v>
      </c>
      <c r="F111" t="str">
        <f t="shared" si="8"/>
        <v>*</v>
      </c>
      <c r="G111" t="str">
        <f t="shared" si="15"/>
        <v>*</v>
      </c>
      <c r="I111" t="str">
        <f t="shared" si="9"/>
        <v>*</v>
      </c>
      <c r="O111">
        <f>VLOOKUP(T111,$P$14:$S$19,2,TRUE)</f>
        <v>0.04</v>
      </c>
      <c r="T111">
        <v>45</v>
      </c>
      <c r="U111">
        <v>4629.67</v>
      </c>
      <c r="V111" s="5">
        <f t="shared" si="10"/>
        <v>1</v>
      </c>
      <c r="W111" s="2">
        <f t="shared" si="11"/>
        <v>102.88155555555555</v>
      </c>
      <c r="X111" t="s">
        <v>22</v>
      </c>
      <c r="Y111">
        <v>8.99</v>
      </c>
      <c r="Z111" s="2">
        <f t="shared" si="12"/>
        <v>4638.66</v>
      </c>
      <c r="AA111" t="s">
        <v>52</v>
      </c>
      <c r="AB111" t="s">
        <v>41</v>
      </c>
      <c r="AC111" t="s">
        <v>17</v>
      </c>
      <c r="AD111" t="s">
        <v>18</v>
      </c>
      <c r="AE111" t="s">
        <v>45</v>
      </c>
      <c r="AF111" s="1">
        <v>39910</v>
      </c>
    </row>
    <row r="112" spans="1:32" x14ac:dyDescent="0.25">
      <c r="A112">
        <f t="shared" si="13"/>
        <v>111</v>
      </c>
      <c r="B112">
        <v>57827</v>
      </c>
      <c r="C112" s="1">
        <v>39851</v>
      </c>
      <c r="D112" t="s">
        <v>40</v>
      </c>
      <c r="E112" t="str">
        <f t="shared" si="14"/>
        <v>*</v>
      </c>
      <c r="F112" t="str">
        <f t="shared" si="8"/>
        <v>*</v>
      </c>
      <c r="G112" t="str">
        <f t="shared" si="15"/>
        <v>*</v>
      </c>
      <c r="I112" t="str">
        <f t="shared" si="9"/>
        <v>*</v>
      </c>
      <c r="O112">
        <f>VLOOKUP(T112,$P$14:$S$19,2,TRUE)</f>
        <v>0.02</v>
      </c>
      <c r="T112">
        <v>24</v>
      </c>
      <c r="U112">
        <v>2453.3000000000002</v>
      </c>
      <c r="V112" s="5">
        <f t="shared" si="10"/>
        <v>1</v>
      </c>
      <c r="W112" s="2">
        <f t="shared" si="11"/>
        <v>102.22083333333335</v>
      </c>
      <c r="X112" t="s">
        <v>37</v>
      </c>
      <c r="Y112">
        <v>35.840000000000003</v>
      </c>
      <c r="Z112" s="2">
        <f t="shared" si="12"/>
        <v>2489.1400000000003</v>
      </c>
      <c r="AA112" t="s">
        <v>56</v>
      </c>
      <c r="AB112" t="s">
        <v>41</v>
      </c>
      <c r="AC112" t="s">
        <v>17</v>
      </c>
      <c r="AD112" t="s">
        <v>165</v>
      </c>
      <c r="AE112" t="s">
        <v>103</v>
      </c>
      <c r="AF112" s="1">
        <v>39910</v>
      </c>
    </row>
    <row r="113" spans="1:32" x14ac:dyDescent="0.25">
      <c r="A113">
        <f t="shared" si="13"/>
        <v>112</v>
      </c>
      <c r="B113">
        <v>50373</v>
      </c>
      <c r="C113" s="1">
        <v>39851</v>
      </c>
      <c r="D113" t="s">
        <v>36</v>
      </c>
      <c r="E113" t="str">
        <f t="shared" si="14"/>
        <v>***</v>
      </c>
      <c r="F113" t="str">
        <f t="shared" si="8"/>
        <v>***</v>
      </c>
      <c r="G113" t="str">
        <f t="shared" si="15"/>
        <v>***</v>
      </c>
      <c r="I113" t="str">
        <f t="shared" si="9"/>
        <v>***</v>
      </c>
      <c r="O113">
        <f>VLOOKUP(T113,$P$14:$S$19,2,TRUE)</f>
        <v>0</v>
      </c>
      <c r="T113">
        <v>9</v>
      </c>
      <c r="U113">
        <v>1455.04</v>
      </c>
      <c r="V113" s="5">
        <f t="shared" si="10"/>
        <v>1</v>
      </c>
      <c r="W113" s="2">
        <f t="shared" si="11"/>
        <v>161.67111111111112</v>
      </c>
      <c r="X113" t="s">
        <v>22</v>
      </c>
      <c r="Y113">
        <v>19.989999999999998</v>
      </c>
      <c r="Z113" s="2">
        <f t="shared" si="12"/>
        <v>1475.03</v>
      </c>
      <c r="AA113" t="s">
        <v>23</v>
      </c>
      <c r="AB113" t="s">
        <v>24</v>
      </c>
      <c r="AC113" t="s">
        <v>32</v>
      </c>
      <c r="AD113" t="s">
        <v>74</v>
      </c>
      <c r="AE113" t="s">
        <v>19</v>
      </c>
      <c r="AF113" s="1">
        <v>39879</v>
      </c>
    </row>
    <row r="114" spans="1:32" x14ac:dyDescent="0.25">
      <c r="A114">
        <f t="shared" si="13"/>
        <v>113</v>
      </c>
      <c r="B114">
        <v>7782</v>
      </c>
      <c r="C114" s="1">
        <v>39851</v>
      </c>
      <c r="D114" t="s">
        <v>36</v>
      </c>
      <c r="E114" t="str">
        <f t="shared" si="14"/>
        <v>***</v>
      </c>
      <c r="F114" t="str">
        <f t="shared" si="8"/>
        <v>***</v>
      </c>
      <c r="G114" t="str">
        <f t="shared" si="15"/>
        <v>***</v>
      </c>
      <c r="I114" t="str">
        <f t="shared" si="9"/>
        <v>***</v>
      </c>
      <c r="O114">
        <f>VLOOKUP(T114,$P$14:$S$19,2,TRUE)</f>
        <v>0.02</v>
      </c>
      <c r="T114">
        <v>20</v>
      </c>
      <c r="U114">
        <v>1205.73</v>
      </c>
      <c r="V114" s="5">
        <f t="shared" si="10"/>
        <v>1</v>
      </c>
      <c r="W114" s="2">
        <f t="shared" si="11"/>
        <v>60.286500000000004</v>
      </c>
      <c r="X114" t="s">
        <v>14</v>
      </c>
      <c r="Y114">
        <v>4.5</v>
      </c>
      <c r="Z114" s="2">
        <f t="shared" si="12"/>
        <v>1210.23</v>
      </c>
      <c r="AA114" t="s">
        <v>60</v>
      </c>
      <c r="AB114" t="s">
        <v>31</v>
      </c>
      <c r="AC114" t="s">
        <v>32</v>
      </c>
      <c r="AD114" t="s">
        <v>172</v>
      </c>
      <c r="AE114" t="s">
        <v>19</v>
      </c>
      <c r="AF114" s="1">
        <v>39910</v>
      </c>
    </row>
    <row r="115" spans="1:32" x14ac:dyDescent="0.25">
      <c r="A115">
        <f t="shared" si="13"/>
        <v>114</v>
      </c>
      <c r="B115">
        <v>46244</v>
      </c>
      <c r="C115" s="1">
        <v>39851</v>
      </c>
      <c r="D115" t="s">
        <v>40</v>
      </c>
      <c r="E115" t="str">
        <f t="shared" si="14"/>
        <v>*</v>
      </c>
      <c r="F115" t="str">
        <f t="shared" si="8"/>
        <v>*</v>
      </c>
      <c r="G115" t="str">
        <f t="shared" si="15"/>
        <v>*</v>
      </c>
      <c r="I115" t="str">
        <f t="shared" si="9"/>
        <v>*</v>
      </c>
      <c r="O115">
        <f>VLOOKUP(T115,$P$14:$S$19,2,TRUE)</f>
        <v>0.01</v>
      </c>
      <c r="T115">
        <v>10</v>
      </c>
      <c r="U115">
        <v>601.57000000000005</v>
      </c>
      <c r="V115" s="5">
        <f t="shared" si="10"/>
        <v>0</v>
      </c>
      <c r="W115" s="2">
        <f t="shared" si="11"/>
        <v>60.157000000000004</v>
      </c>
      <c r="X115" t="s">
        <v>37</v>
      </c>
      <c r="Y115">
        <v>30</v>
      </c>
      <c r="Z115" s="2">
        <f t="shared" si="12"/>
        <v>631.57000000000005</v>
      </c>
      <c r="AA115" t="s">
        <v>64</v>
      </c>
      <c r="AB115" t="s">
        <v>16</v>
      </c>
      <c r="AC115" t="s">
        <v>17</v>
      </c>
      <c r="AD115" t="s">
        <v>38</v>
      </c>
      <c r="AE115" t="s">
        <v>39</v>
      </c>
      <c r="AF115" s="1">
        <v>39879</v>
      </c>
    </row>
    <row r="116" spans="1:32" x14ac:dyDescent="0.25">
      <c r="A116">
        <f t="shared" si="13"/>
        <v>115</v>
      </c>
      <c r="B116">
        <v>29287</v>
      </c>
      <c r="C116" s="1">
        <v>39851</v>
      </c>
      <c r="D116" t="s">
        <v>21</v>
      </c>
      <c r="E116" t="str">
        <f t="shared" si="14"/>
        <v>*</v>
      </c>
      <c r="F116" t="str">
        <f t="shared" si="8"/>
        <v>**</v>
      </c>
      <c r="G116" t="str">
        <f t="shared" si="15"/>
        <v>**</v>
      </c>
      <c r="I116" t="str">
        <f t="shared" si="9"/>
        <v>**</v>
      </c>
      <c r="O116">
        <f>VLOOKUP(T116,$P$14:$S$19,2,TRUE)</f>
        <v>0.05</v>
      </c>
      <c r="T116">
        <v>50</v>
      </c>
      <c r="U116">
        <v>281.39</v>
      </c>
      <c r="V116" s="5">
        <f t="shared" si="10"/>
        <v>0</v>
      </c>
      <c r="W116" s="2">
        <f t="shared" si="11"/>
        <v>5.6277999999999997</v>
      </c>
      <c r="X116" t="s">
        <v>22</v>
      </c>
      <c r="Y116">
        <v>5.01</v>
      </c>
      <c r="Z116" s="2">
        <f t="shared" si="12"/>
        <v>286.39999999999998</v>
      </c>
      <c r="AA116" t="s">
        <v>43</v>
      </c>
      <c r="AB116" t="s">
        <v>16</v>
      </c>
      <c r="AC116" t="s">
        <v>32</v>
      </c>
      <c r="AD116" t="s">
        <v>49</v>
      </c>
      <c r="AE116" t="s">
        <v>19</v>
      </c>
      <c r="AF116" s="1">
        <v>39910</v>
      </c>
    </row>
    <row r="117" spans="1:32" x14ac:dyDescent="0.25">
      <c r="A117">
        <f t="shared" si="13"/>
        <v>116</v>
      </c>
      <c r="B117">
        <v>46244</v>
      </c>
      <c r="C117" s="1">
        <v>39851</v>
      </c>
      <c r="D117" t="s">
        <v>40</v>
      </c>
      <c r="E117" t="str">
        <f t="shared" si="14"/>
        <v>*</v>
      </c>
      <c r="F117" t="str">
        <f t="shared" si="8"/>
        <v>*</v>
      </c>
      <c r="G117" t="str">
        <f t="shared" si="15"/>
        <v>*</v>
      </c>
      <c r="I117" t="str">
        <f t="shared" si="9"/>
        <v>*</v>
      </c>
      <c r="O117">
        <f>VLOOKUP(T117,$P$14:$S$19,2,TRUE)</f>
        <v>0</v>
      </c>
      <c r="T117">
        <v>9</v>
      </c>
      <c r="U117">
        <v>157.41999999999999</v>
      </c>
      <c r="V117" s="5">
        <f t="shared" si="10"/>
        <v>0</v>
      </c>
      <c r="W117" s="2">
        <f t="shared" si="11"/>
        <v>17.49111111111111</v>
      </c>
      <c r="X117" t="s">
        <v>22</v>
      </c>
      <c r="Y117">
        <v>1.99</v>
      </c>
      <c r="Z117" s="2">
        <f t="shared" si="12"/>
        <v>159.41</v>
      </c>
      <c r="AA117" t="s">
        <v>64</v>
      </c>
      <c r="AB117" t="s">
        <v>16</v>
      </c>
      <c r="AC117" t="s">
        <v>25</v>
      </c>
      <c r="AD117" t="s">
        <v>42</v>
      </c>
      <c r="AE117" t="s">
        <v>45</v>
      </c>
      <c r="AF117" s="1">
        <v>39910</v>
      </c>
    </row>
    <row r="118" spans="1:32" x14ac:dyDescent="0.25">
      <c r="A118">
        <f t="shared" si="13"/>
        <v>117</v>
      </c>
      <c r="B118">
        <v>57827</v>
      </c>
      <c r="C118" s="1">
        <v>39851</v>
      </c>
      <c r="D118" t="s">
        <v>40</v>
      </c>
      <c r="E118" t="str">
        <f t="shared" si="14"/>
        <v>*</v>
      </c>
      <c r="F118" t="str">
        <f t="shared" si="8"/>
        <v>*</v>
      </c>
      <c r="G118" t="str">
        <f t="shared" si="15"/>
        <v>*</v>
      </c>
      <c r="I118" t="str">
        <f t="shared" si="9"/>
        <v>*</v>
      </c>
      <c r="O118">
        <f>VLOOKUP(T118,$P$14:$S$19,2,TRUE)</f>
        <v>0.02</v>
      </c>
      <c r="T118">
        <v>29</v>
      </c>
      <c r="U118">
        <v>147.02000000000001</v>
      </c>
      <c r="V118" s="5">
        <f t="shared" si="10"/>
        <v>0</v>
      </c>
      <c r="W118" s="2">
        <f t="shared" si="11"/>
        <v>5.0696551724137935</v>
      </c>
      <c r="X118" t="s">
        <v>22</v>
      </c>
      <c r="Y118">
        <v>5.49</v>
      </c>
      <c r="Z118" s="2">
        <f t="shared" si="12"/>
        <v>152.51000000000002</v>
      </c>
      <c r="AA118" t="s">
        <v>56</v>
      </c>
      <c r="AB118" t="s">
        <v>41</v>
      </c>
      <c r="AC118" t="s">
        <v>32</v>
      </c>
      <c r="AD118" t="s">
        <v>44</v>
      </c>
      <c r="AE118" t="s">
        <v>19</v>
      </c>
      <c r="AF118" s="1">
        <v>39879</v>
      </c>
    </row>
    <row r="119" spans="1:32" x14ac:dyDescent="0.25">
      <c r="A119">
        <f t="shared" si="13"/>
        <v>118</v>
      </c>
      <c r="B119">
        <v>24294</v>
      </c>
      <c r="C119" s="1">
        <v>39852</v>
      </c>
      <c r="D119" t="s">
        <v>30</v>
      </c>
      <c r="E119" t="str">
        <f t="shared" si="14"/>
        <v>*</v>
      </c>
      <c r="F119" t="str">
        <f t="shared" si="8"/>
        <v>*</v>
      </c>
      <c r="G119" t="str">
        <f t="shared" si="15"/>
        <v>*</v>
      </c>
      <c r="I119" t="str">
        <f t="shared" si="9"/>
        <v>*</v>
      </c>
      <c r="O119">
        <f>VLOOKUP(T119,$P$14:$S$19,2,TRUE)</f>
        <v>0.02</v>
      </c>
      <c r="T119">
        <v>24</v>
      </c>
      <c r="U119">
        <v>4865.72</v>
      </c>
      <c r="V119" s="5">
        <f t="shared" si="10"/>
        <v>1</v>
      </c>
      <c r="W119" s="2">
        <f t="shared" si="11"/>
        <v>202.73833333333334</v>
      </c>
      <c r="X119" t="s">
        <v>37</v>
      </c>
      <c r="Y119">
        <v>15.59</v>
      </c>
      <c r="Z119" s="2">
        <f t="shared" si="12"/>
        <v>4881.3100000000004</v>
      </c>
      <c r="AA119" t="s">
        <v>43</v>
      </c>
      <c r="AB119" t="s">
        <v>41</v>
      </c>
      <c r="AC119" t="s">
        <v>25</v>
      </c>
      <c r="AD119" t="s">
        <v>76</v>
      </c>
      <c r="AE119" t="s">
        <v>39</v>
      </c>
      <c r="AF119" s="1">
        <v>39880</v>
      </c>
    </row>
    <row r="120" spans="1:32" x14ac:dyDescent="0.25">
      <c r="A120">
        <f t="shared" si="13"/>
        <v>119</v>
      </c>
      <c r="B120">
        <v>39589</v>
      </c>
      <c r="C120" s="1">
        <v>39852</v>
      </c>
      <c r="D120" t="s">
        <v>36</v>
      </c>
      <c r="E120" t="str">
        <f t="shared" si="14"/>
        <v>***</v>
      </c>
      <c r="F120" t="str">
        <f t="shared" si="8"/>
        <v>***</v>
      </c>
      <c r="G120" t="str">
        <f t="shared" si="15"/>
        <v>***</v>
      </c>
      <c r="I120" t="str">
        <f t="shared" si="9"/>
        <v>***</v>
      </c>
      <c r="O120">
        <f>VLOOKUP(T120,$P$14:$S$19,2,TRUE)</f>
        <v>0.04</v>
      </c>
      <c r="T120">
        <v>42</v>
      </c>
      <c r="U120">
        <v>577.41999999999996</v>
      </c>
      <c r="V120" s="5">
        <f t="shared" si="10"/>
        <v>0</v>
      </c>
      <c r="W120" s="2">
        <f t="shared" si="11"/>
        <v>13.748095238095237</v>
      </c>
      <c r="X120" t="s">
        <v>22</v>
      </c>
      <c r="Y120">
        <v>1.49</v>
      </c>
      <c r="Z120" s="2">
        <f t="shared" si="12"/>
        <v>578.91</v>
      </c>
      <c r="AA120" t="s">
        <v>23</v>
      </c>
      <c r="AB120" t="s">
        <v>41</v>
      </c>
      <c r="AC120" t="s">
        <v>32</v>
      </c>
      <c r="AD120" t="s">
        <v>49</v>
      </c>
      <c r="AE120" t="s">
        <v>19</v>
      </c>
      <c r="AF120" s="1">
        <v>39880</v>
      </c>
    </row>
    <row r="121" spans="1:32" x14ac:dyDescent="0.25">
      <c r="A121">
        <f t="shared" si="13"/>
        <v>120</v>
      </c>
      <c r="B121">
        <v>55298</v>
      </c>
      <c r="C121" s="1">
        <v>39852</v>
      </c>
      <c r="D121" t="s">
        <v>36</v>
      </c>
      <c r="E121" t="str">
        <f t="shared" si="14"/>
        <v>***</v>
      </c>
      <c r="F121" t="str">
        <f t="shared" si="8"/>
        <v>***</v>
      </c>
      <c r="G121" t="str">
        <f t="shared" si="15"/>
        <v>***</v>
      </c>
      <c r="I121" t="str">
        <f t="shared" si="9"/>
        <v>***</v>
      </c>
      <c r="O121">
        <f>VLOOKUP(T121,$P$14:$S$19,2,TRUE)</f>
        <v>0</v>
      </c>
      <c r="T121">
        <v>1</v>
      </c>
      <c r="U121">
        <v>368.66</v>
      </c>
      <c r="V121" s="5">
        <f t="shared" si="10"/>
        <v>0</v>
      </c>
      <c r="W121" s="2">
        <f t="shared" si="11"/>
        <v>368.66</v>
      </c>
      <c r="X121" t="s">
        <v>37</v>
      </c>
      <c r="Y121">
        <v>64.73</v>
      </c>
      <c r="Z121" s="2">
        <f t="shared" si="12"/>
        <v>433.39000000000004</v>
      </c>
      <c r="AA121" t="s">
        <v>43</v>
      </c>
      <c r="AB121" t="s">
        <v>31</v>
      </c>
      <c r="AC121" t="s">
        <v>17</v>
      </c>
      <c r="AD121" t="s">
        <v>38</v>
      </c>
      <c r="AE121" t="s">
        <v>39</v>
      </c>
      <c r="AF121" s="1">
        <v>39880</v>
      </c>
    </row>
    <row r="122" spans="1:32" x14ac:dyDescent="0.25">
      <c r="A122">
        <f t="shared" si="13"/>
        <v>121</v>
      </c>
      <c r="B122">
        <v>45539</v>
      </c>
      <c r="C122" s="1">
        <v>39852</v>
      </c>
      <c r="D122" t="s">
        <v>30</v>
      </c>
      <c r="E122" t="str">
        <f t="shared" si="14"/>
        <v>*</v>
      </c>
      <c r="F122" t="str">
        <f t="shared" si="8"/>
        <v>*</v>
      </c>
      <c r="G122" t="str">
        <f t="shared" si="15"/>
        <v>*</v>
      </c>
      <c r="I122" t="str">
        <f t="shared" si="9"/>
        <v>*</v>
      </c>
      <c r="O122">
        <f>VLOOKUP(T122,$P$14:$S$19,2,TRUE)</f>
        <v>0.01</v>
      </c>
      <c r="T122">
        <v>15</v>
      </c>
      <c r="U122">
        <v>269.2</v>
      </c>
      <c r="V122" s="5">
        <f t="shared" si="10"/>
        <v>0</v>
      </c>
      <c r="W122" s="2">
        <f t="shared" si="11"/>
        <v>17.946666666666665</v>
      </c>
      <c r="X122" t="s">
        <v>14</v>
      </c>
      <c r="Y122">
        <v>1.99</v>
      </c>
      <c r="Z122" s="2">
        <f t="shared" si="12"/>
        <v>271.19</v>
      </c>
      <c r="AA122" t="s">
        <v>15</v>
      </c>
      <c r="AB122" t="s">
        <v>31</v>
      </c>
      <c r="AC122" t="s">
        <v>25</v>
      </c>
      <c r="AD122" t="s">
        <v>42</v>
      </c>
      <c r="AE122" t="s">
        <v>45</v>
      </c>
      <c r="AF122" s="1">
        <v>39911</v>
      </c>
    </row>
    <row r="123" spans="1:32" x14ac:dyDescent="0.25">
      <c r="A123">
        <f t="shared" si="13"/>
        <v>122</v>
      </c>
      <c r="B123">
        <v>54567</v>
      </c>
      <c r="C123" s="1">
        <v>39852</v>
      </c>
      <c r="D123" t="s">
        <v>40</v>
      </c>
      <c r="E123" t="str">
        <f t="shared" si="14"/>
        <v>*</v>
      </c>
      <c r="F123" t="str">
        <f t="shared" si="8"/>
        <v>*</v>
      </c>
      <c r="G123" t="str">
        <f t="shared" si="15"/>
        <v>*</v>
      </c>
      <c r="I123" t="str">
        <f t="shared" si="9"/>
        <v>*</v>
      </c>
      <c r="O123">
        <f>VLOOKUP(T123,$P$14:$S$19,2,TRUE)</f>
        <v>3.5999999999999997E-2</v>
      </c>
      <c r="T123">
        <v>31</v>
      </c>
      <c r="U123">
        <v>196.74</v>
      </c>
      <c r="V123" s="5">
        <f t="shared" si="10"/>
        <v>0</v>
      </c>
      <c r="W123" s="2">
        <f t="shared" si="11"/>
        <v>6.346451612903226</v>
      </c>
      <c r="X123" t="s">
        <v>22</v>
      </c>
      <c r="Y123">
        <v>5.41</v>
      </c>
      <c r="Z123" s="2">
        <f t="shared" si="12"/>
        <v>202.15</v>
      </c>
      <c r="AA123" t="s">
        <v>43</v>
      </c>
      <c r="AB123" t="s">
        <v>24</v>
      </c>
      <c r="AC123" t="s">
        <v>17</v>
      </c>
      <c r="AD123" t="s">
        <v>18</v>
      </c>
      <c r="AE123" t="s">
        <v>19</v>
      </c>
      <c r="AF123" s="1">
        <v>39911</v>
      </c>
    </row>
    <row r="124" spans="1:32" x14ac:dyDescent="0.25">
      <c r="A124">
        <f t="shared" si="13"/>
        <v>123</v>
      </c>
      <c r="B124">
        <v>39589</v>
      </c>
      <c r="C124" s="1">
        <v>39852</v>
      </c>
      <c r="D124" t="s">
        <v>36</v>
      </c>
      <c r="E124" t="str">
        <f t="shared" si="14"/>
        <v>***</v>
      </c>
      <c r="F124" t="str">
        <f t="shared" si="8"/>
        <v>***</v>
      </c>
      <c r="G124" t="str">
        <f t="shared" si="15"/>
        <v>***</v>
      </c>
      <c r="I124" t="str">
        <f t="shared" si="9"/>
        <v>***</v>
      </c>
      <c r="O124">
        <f>VLOOKUP(T124,$P$14:$S$19,2,TRUE)</f>
        <v>0.02</v>
      </c>
      <c r="T124">
        <v>20</v>
      </c>
      <c r="U124">
        <v>95.08</v>
      </c>
      <c r="V124" s="5">
        <f t="shared" si="10"/>
        <v>0</v>
      </c>
      <c r="W124" s="2">
        <f t="shared" si="11"/>
        <v>4.7539999999999996</v>
      </c>
      <c r="X124" t="s">
        <v>22</v>
      </c>
      <c r="Y124">
        <v>0.5</v>
      </c>
      <c r="Z124" s="2">
        <f t="shared" si="12"/>
        <v>95.58</v>
      </c>
      <c r="AA124" t="s">
        <v>23</v>
      </c>
      <c r="AB124" t="s">
        <v>41</v>
      </c>
      <c r="AC124" t="s">
        <v>32</v>
      </c>
      <c r="AD124" t="s">
        <v>81</v>
      </c>
      <c r="AE124" t="s">
        <v>19</v>
      </c>
      <c r="AF124" s="1">
        <v>39852</v>
      </c>
    </row>
    <row r="125" spans="1:32" x14ac:dyDescent="0.25">
      <c r="A125">
        <f t="shared" si="13"/>
        <v>124</v>
      </c>
      <c r="B125">
        <v>45539</v>
      </c>
      <c r="C125" s="1">
        <v>39852</v>
      </c>
      <c r="D125" t="s">
        <v>30</v>
      </c>
      <c r="E125" t="str">
        <f t="shared" si="14"/>
        <v>*</v>
      </c>
      <c r="F125" t="str">
        <f t="shared" si="8"/>
        <v>*</v>
      </c>
      <c r="G125" t="str">
        <f t="shared" si="15"/>
        <v>*</v>
      </c>
      <c r="I125" t="str">
        <f t="shared" si="9"/>
        <v>*</v>
      </c>
      <c r="O125">
        <f>VLOOKUP(T125,$P$14:$S$19,2,TRUE)</f>
        <v>0.02</v>
      </c>
      <c r="T125">
        <v>27</v>
      </c>
      <c r="U125">
        <v>87.33</v>
      </c>
      <c r="V125" s="5">
        <f t="shared" si="10"/>
        <v>0</v>
      </c>
      <c r="W125" s="2">
        <f t="shared" si="11"/>
        <v>3.2344444444444442</v>
      </c>
      <c r="X125" t="s">
        <v>22</v>
      </c>
      <c r="Y125">
        <v>0.85</v>
      </c>
      <c r="Z125" s="2">
        <f t="shared" si="12"/>
        <v>88.179999999999993</v>
      </c>
      <c r="AA125" t="s">
        <v>15</v>
      </c>
      <c r="AB125" t="s">
        <v>31</v>
      </c>
      <c r="AC125" t="s">
        <v>32</v>
      </c>
      <c r="AD125" t="s">
        <v>33</v>
      </c>
      <c r="AE125" t="s">
        <v>34</v>
      </c>
      <c r="AF125" s="1">
        <v>39911</v>
      </c>
    </row>
    <row r="126" spans="1:32" x14ac:dyDescent="0.25">
      <c r="A126">
        <f t="shared" si="13"/>
        <v>125</v>
      </c>
      <c r="B126">
        <v>51619</v>
      </c>
      <c r="C126" s="1">
        <v>39853</v>
      </c>
      <c r="D126" t="s">
        <v>30</v>
      </c>
      <c r="E126" t="str">
        <f t="shared" si="14"/>
        <v>*</v>
      </c>
      <c r="F126" t="str">
        <f t="shared" si="8"/>
        <v>*</v>
      </c>
      <c r="G126" t="str">
        <f t="shared" si="15"/>
        <v>*</v>
      </c>
      <c r="I126" t="str">
        <f t="shared" si="9"/>
        <v>*</v>
      </c>
      <c r="O126">
        <f>VLOOKUP(T126,$P$14:$S$19,2,TRUE)</f>
        <v>3.5999999999999997E-2</v>
      </c>
      <c r="T126">
        <v>31</v>
      </c>
      <c r="U126">
        <v>11262.04</v>
      </c>
      <c r="V126" s="5">
        <f t="shared" si="10"/>
        <v>1</v>
      </c>
      <c r="W126" s="2">
        <f t="shared" si="11"/>
        <v>363.29161290322583</v>
      </c>
      <c r="X126" t="s">
        <v>37</v>
      </c>
      <c r="Y126">
        <v>58.92</v>
      </c>
      <c r="Z126" s="2">
        <f t="shared" si="12"/>
        <v>11320.960000000001</v>
      </c>
      <c r="AA126" t="s">
        <v>23</v>
      </c>
      <c r="AB126" t="s">
        <v>16</v>
      </c>
      <c r="AC126" t="s">
        <v>17</v>
      </c>
      <c r="AD126" t="s">
        <v>38</v>
      </c>
      <c r="AE126" t="s">
        <v>39</v>
      </c>
      <c r="AF126" s="1">
        <v>39881</v>
      </c>
    </row>
    <row r="127" spans="1:32" x14ac:dyDescent="0.25">
      <c r="A127">
        <f t="shared" si="13"/>
        <v>126</v>
      </c>
      <c r="B127">
        <v>51619</v>
      </c>
      <c r="C127" s="1">
        <v>39853</v>
      </c>
      <c r="D127" t="s">
        <v>30</v>
      </c>
      <c r="E127" t="str">
        <f t="shared" si="14"/>
        <v>*</v>
      </c>
      <c r="F127" t="str">
        <f t="shared" si="8"/>
        <v>*</v>
      </c>
      <c r="G127" t="str">
        <f t="shared" si="15"/>
        <v>*</v>
      </c>
      <c r="I127" t="str">
        <f t="shared" si="9"/>
        <v>*</v>
      </c>
      <c r="O127">
        <f>VLOOKUP(T127,$P$14:$S$19,2,TRUE)</f>
        <v>0</v>
      </c>
      <c r="T127">
        <v>6</v>
      </c>
      <c r="U127">
        <v>958.06</v>
      </c>
      <c r="V127" s="5">
        <f t="shared" si="10"/>
        <v>1</v>
      </c>
      <c r="W127" s="2">
        <f t="shared" si="11"/>
        <v>159.67666666666665</v>
      </c>
      <c r="X127" t="s">
        <v>22</v>
      </c>
      <c r="Y127">
        <v>19.989999999999998</v>
      </c>
      <c r="Z127" s="2">
        <f t="shared" si="12"/>
        <v>978.05</v>
      </c>
      <c r="AA127" t="s">
        <v>23</v>
      </c>
      <c r="AB127" t="s">
        <v>16</v>
      </c>
      <c r="AC127" t="s">
        <v>32</v>
      </c>
      <c r="AD127" t="s">
        <v>74</v>
      </c>
      <c r="AE127" t="s">
        <v>19</v>
      </c>
      <c r="AF127" s="1">
        <v>39881</v>
      </c>
    </row>
    <row r="128" spans="1:32" x14ac:dyDescent="0.25">
      <c r="A128">
        <f t="shared" si="13"/>
        <v>127</v>
      </c>
      <c r="B128">
        <v>54151</v>
      </c>
      <c r="C128" s="1">
        <v>39853</v>
      </c>
      <c r="D128" t="s">
        <v>36</v>
      </c>
      <c r="E128" t="str">
        <f t="shared" si="14"/>
        <v>***</v>
      </c>
      <c r="F128" t="str">
        <f t="shared" si="8"/>
        <v>***</v>
      </c>
      <c r="G128" t="str">
        <f t="shared" si="15"/>
        <v>***</v>
      </c>
      <c r="I128" t="str">
        <f t="shared" si="9"/>
        <v>***</v>
      </c>
      <c r="O128">
        <f>VLOOKUP(T128,$P$14:$S$19,2,TRUE)</f>
        <v>3.5999999999999997E-2</v>
      </c>
      <c r="T128">
        <v>35</v>
      </c>
      <c r="U128">
        <v>205.87</v>
      </c>
      <c r="V128" s="5">
        <f t="shared" si="10"/>
        <v>0</v>
      </c>
      <c r="W128" s="2">
        <f t="shared" si="11"/>
        <v>5.8820000000000006</v>
      </c>
      <c r="X128" t="s">
        <v>22</v>
      </c>
      <c r="Y128">
        <v>1.46</v>
      </c>
      <c r="Z128" s="2">
        <f t="shared" si="12"/>
        <v>207.33</v>
      </c>
      <c r="AA128" t="s">
        <v>23</v>
      </c>
      <c r="AB128" t="s">
        <v>24</v>
      </c>
      <c r="AC128" t="s">
        <v>32</v>
      </c>
      <c r="AD128" t="s">
        <v>44</v>
      </c>
      <c r="AE128" t="s">
        <v>34</v>
      </c>
      <c r="AF128" s="1">
        <v>39881</v>
      </c>
    </row>
    <row r="129" spans="1:32" x14ac:dyDescent="0.25">
      <c r="A129">
        <f t="shared" si="13"/>
        <v>128</v>
      </c>
      <c r="B129">
        <v>51619</v>
      </c>
      <c r="C129" s="1">
        <v>39853</v>
      </c>
      <c r="D129" t="s">
        <v>30</v>
      </c>
      <c r="E129" t="str">
        <f t="shared" si="14"/>
        <v>*</v>
      </c>
      <c r="F129" t="str">
        <f t="shared" si="8"/>
        <v>*</v>
      </c>
      <c r="G129" t="str">
        <f t="shared" si="15"/>
        <v>*</v>
      </c>
      <c r="I129" t="str">
        <f t="shared" si="9"/>
        <v>*</v>
      </c>
      <c r="O129">
        <f>VLOOKUP(T129,$P$14:$S$19,2,TRUE)</f>
        <v>0.04</v>
      </c>
      <c r="T129">
        <v>46</v>
      </c>
      <c r="U129">
        <v>100.6</v>
      </c>
      <c r="V129" s="5">
        <f t="shared" si="10"/>
        <v>0</v>
      </c>
      <c r="W129" s="2">
        <f t="shared" si="11"/>
        <v>2.1869565217391305</v>
      </c>
      <c r="X129" t="s">
        <v>22</v>
      </c>
      <c r="Y129">
        <v>1</v>
      </c>
      <c r="Z129" s="2">
        <f t="shared" si="12"/>
        <v>101.6</v>
      </c>
      <c r="AA129" t="s">
        <v>23</v>
      </c>
      <c r="AB129" t="s">
        <v>16</v>
      </c>
      <c r="AC129" t="s">
        <v>32</v>
      </c>
      <c r="AD129" t="s">
        <v>33</v>
      </c>
      <c r="AE129" t="s">
        <v>34</v>
      </c>
      <c r="AF129" s="1">
        <v>39881</v>
      </c>
    </row>
    <row r="130" spans="1:32" x14ac:dyDescent="0.25">
      <c r="A130">
        <f t="shared" si="13"/>
        <v>129</v>
      </c>
      <c r="B130">
        <v>54151</v>
      </c>
      <c r="C130" s="1">
        <v>39853</v>
      </c>
      <c r="D130" t="s">
        <v>36</v>
      </c>
      <c r="E130" t="str">
        <f t="shared" si="14"/>
        <v>***</v>
      </c>
      <c r="F130" t="str">
        <f t="shared" si="8"/>
        <v>***</v>
      </c>
      <c r="G130" t="str">
        <f t="shared" si="15"/>
        <v>***</v>
      </c>
      <c r="I130" t="str">
        <f t="shared" si="9"/>
        <v>***</v>
      </c>
      <c r="O130">
        <f>VLOOKUP(T130,$P$14:$S$19,2,TRUE)</f>
        <v>3.5999999999999997E-2</v>
      </c>
      <c r="T130">
        <v>38</v>
      </c>
      <c r="U130">
        <v>65.12</v>
      </c>
      <c r="V130" s="5">
        <f t="shared" si="10"/>
        <v>0</v>
      </c>
      <c r="W130" s="2">
        <f t="shared" si="11"/>
        <v>1.7136842105263159</v>
      </c>
      <c r="X130" t="s">
        <v>22</v>
      </c>
      <c r="Y130">
        <v>1</v>
      </c>
      <c r="Z130" s="2">
        <f t="shared" si="12"/>
        <v>66.12</v>
      </c>
      <c r="AA130" t="s">
        <v>23</v>
      </c>
      <c r="AB130" t="s">
        <v>24</v>
      </c>
      <c r="AC130" t="s">
        <v>32</v>
      </c>
      <c r="AD130" t="s">
        <v>33</v>
      </c>
      <c r="AE130" t="s">
        <v>34</v>
      </c>
      <c r="AF130" s="1">
        <v>39881</v>
      </c>
    </row>
    <row r="131" spans="1:32" x14ac:dyDescent="0.25">
      <c r="A131">
        <f t="shared" si="13"/>
        <v>130</v>
      </c>
      <c r="B131">
        <v>51619</v>
      </c>
      <c r="C131" s="1">
        <v>39853</v>
      </c>
      <c r="D131" t="s">
        <v>30</v>
      </c>
      <c r="E131" t="str">
        <f t="shared" si="14"/>
        <v>*</v>
      </c>
      <c r="F131" t="str">
        <f t="shared" ref="F131:F194" si="16">VLOOKUP(D131,$P$6:$S$10,2,FALSE)</f>
        <v>*</v>
      </c>
      <c r="G131" t="str">
        <f t="shared" si="15"/>
        <v>*</v>
      </c>
      <c r="I131" t="str">
        <f t="shared" ref="I131:I194" si="17">HLOOKUP(D131,$J$18:$N$19,2,FALSE)</f>
        <v>*</v>
      </c>
      <c r="O131">
        <f>VLOOKUP(T131,$P$14:$S$19,2,TRUE)</f>
        <v>0</v>
      </c>
      <c r="T131">
        <v>2</v>
      </c>
      <c r="U131">
        <v>14.75</v>
      </c>
      <c r="V131" s="5">
        <f t="shared" ref="V131:V194" si="18">IF(U131&gt;800,1,0)</f>
        <v>0</v>
      </c>
      <c r="W131" s="2">
        <f t="shared" ref="W131:W194" si="19">U131/T131</f>
        <v>7.375</v>
      </c>
      <c r="X131" t="s">
        <v>22</v>
      </c>
      <c r="Y131">
        <v>7.01</v>
      </c>
      <c r="Z131" s="2">
        <f t="shared" ref="Z131:Z194" si="20">U131+Y131</f>
        <v>21.759999999999998</v>
      </c>
      <c r="AA131" t="s">
        <v>23</v>
      </c>
      <c r="AB131" t="s">
        <v>16</v>
      </c>
      <c r="AC131" t="s">
        <v>32</v>
      </c>
      <c r="AD131" t="s">
        <v>49</v>
      </c>
      <c r="AE131" t="s">
        <v>19</v>
      </c>
      <c r="AF131" s="1">
        <v>39912</v>
      </c>
    </row>
    <row r="132" spans="1:32" x14ac:dyDescent="0.25">
      <c r="A132">
        <f t="shared" ref="A132:A195" si="21">A131+1</f>
        <v>131</v>
      </c>
      <c r="B132">
        <v>15654</v>
      </c>
      <c r="C132" s="1">
        <v>39854</v>
      </c>
      <c r="D132" t="s">
        <v>30</v>
      </c>
      <c r="E132" t="str">
        <f t="shared" si="14"/>
        <v>*</v>
      </c>
      <c r="F132" t="str">
        <f t="shared" si="16"/>
        <v>*</v>
      </c>
      <c r="G132" t="str">
        <f t="shared" si="15"/>
        <v>*</v>
      </c>
      <c r="I132" t="str">
        <f t="shared" si="17"/>
        <v>*</v>
      </c>
      <c r="O132">
        <f>VLOOKUP(T132,$P$14:$S$19,2,TRUE)</f>
        <v>0</v>
      </c>
      <c r="T132">
        <v>4</v>
      </c>
      <c r="U132">
        <v>9396.41</v>
      </c>
      <c r="V132" s="5">
        <f t="shared" si="18"/>
        <v>1</v>
      </c>
      <c r="W132" s="2">
        <f t="shared" si="19"/>
        <v>2349.1025</v>
      </c>
      <c r="X132" t="s">
        <v>37</v>
      </c>
      <c r="Y132">
        <v>29.7</v>
      </c>
      <c r="Z132" s="2">
        <f t="shared" si="20"/>
        <v>9426.11</v>
      </c>
      <c r="AA132" t="s">
        <v>48</v>
      </c>
      <c r="AB132" t="s">
        <v>31</v>
      </c>
      <c r="AC132" t="s">
        <v>25</v>
      </c>
      <c r="AD132" t="s">
        <v>76</v>
      </c>
      <c r="AE132" t="s">
        <v>39</v>
      </c>
      <c r="AF132" s="1">
        <v>39913</v>
      </c>
    </row>
    <row r="133" spans="1:32" x14ac:dyDescent="0.25">
      <c r="A133">
        <f t="shared" si="21"/>
        <v>132</v>
      </c>
      <c r="B133">
        <v>15654</v>
      </c>
      <c r="C133" s="1">
        <v>39854</v>
      </c>
      <c r="D133" t="s">
        <v>30</v>
      </c>
      <c r="E133" t="str">
        <f t="shared" ref="E133:E196" si="22">IF(D133="Critical", "***","*")</f>
        <v>*</v>
      </c>
      <c r="F133" t="str">
        <f t="shared" si="16"/>
        <v>*</v>
      </c>
      <c r="G133" t="str">
        <f t="shared" ref="G133:G196" si="23">IF(D133="Critical","***",IF(D133="High","**","*"))</f>
        <v>*</v>
      </c>
      <c r="I133" t="str">
        <f t="shared" si="17"/>
        <v>*</v>
      </c>
      <c r="O133">
        <f>VLOOKUP(T133,$P$14:$S$19,2,TRUE)</f>
        <v>0.02</v>
      </c>
      <c r="T133">
        <v>27</v>
      </c>
      <c r="U133">
        <v>7937.59</v>
      </c>
      <c r="V133" s="5">
        <f t="shared" si="18"/>
        <v>1</v>
      </c>
      <c r="W133" s="2">
        <f t="shared" si="19"/>
        <v>293.9848148148148</v>
      </c>
      <c r="X133" t="s">
        <v>37</v>
      </c>
      <c r="Y133">
        <v>54.92</v>
      </c>
      <c r="Z133" s="2">
        <f t="shared" si="20"/>
        <v>7992.51</v>
      </c>
      <c r="AA133" t="s">
        <v>48</v>
      </c>
      <c r="AB133" t="s">
        <v>31</v>
      </c>
      <c r="AC133" t="s">
        <v>17</v>
      </c>
      <c r="AD133" t="s">
        <v>165</v>
      </c>
      <c r="AE133" t="s">
        <v>103</v>
      </c>
      <c r="AF133" s="1">
        <v>39913</v>
      </c>
    </row>
    <row r="134" spans="1:32" x14ac:dyDescent="0.25">
      <c r="A134">
        <f t="shared" si="21"/>
        <v>133</v>
      </c>
      <c r="B134">
        <v>51072</v>
      </c>
      <c r="C134" s="1">
        <v>39854</v>
      </c>
      <c r="D134" t="s">
        <v>36</v>
      </c>
      <c r="E134" t="str">
        <f t="shared" si="22"/>
        <v>***</v>
      </c>
      <c r="F134" t="str">
        <f t="shared" si="16"/>
        <v>***</v>
      </c>
      <c r="G134" t="str">
        <f t="shared" si="23"/>
        <v>***</v>
      </c>
      <c r="I134" t="str">
        <f t="shared" si="17"/>
        <v>***</v>
      </c>
      <c r="O134">
        <f>VLOOKUP(T134,$P$14:$S$19,2,TRUE)</f>
        <v>0.04</v>
      </c>
      <c r="T134">
        <v>43</v>
      </c>
      <c r="U134">
        <v>7036.11</v>
      </c>
      <c r="V134" s="5">
        <f t="shared" si="18"/>
        <v>1</v>
      </c>
      <c r="W134" s="2">
        <f t="shared" si="19"/>
        <v>163.63046511627905</v>
      </c>
      <c r="X134" t="s">
        <v>22</v>
      </c>
      <c r="Y134">
        <v>19.989999999999998</v>
      </c>
      <c r="Z134" s="2">
        <f t="shared" si="20"/>
        <v>7056.0999999999995</v>
      </c>
      <c r="AA134" t="s">
        <v>15</v>
      </c>
      <c r="AB134" t="s">
        <v>24</v>
      </c>
      <c r="AC134" t="s">
        <v>32</v>
      </c>
      <c r="AD134" t="s">
        <v>74</v>
      </c>
      <c r="AE134" t="s">
        <v>19</v>
      </c>
      <c r="AF134" s="1">
        <v>39913</v>
      </c>
    </row>
    <row r="135" spans="1:32" x14ac:dyDescent="0.25">
      <c r="A135">
        <f t="shared" si="21"/>
        <v>134</v>
      </c>
      <c r="B135">
        <v>18788</v>
      </c>
      <c r="C135" s="1">
        <v>39854</v>
      </c>
      <c r="D135" t="s">
        <v>30</v>
      </c>
      <c r="E135" t="str">
        <f t="shared" si="22"/>
        <v>*</v>
      </c>
      <c r="F135" t="str">
        <f t="shared" si="16"/>
        <v>*</v>
      </c>
      <c r="G135" t="str">
        <f t="shared" si="23"/>
        <v>*</v>
      </c>
      <c r="I135" t="str">
        <f t="shared" si="17"/>
        <v>*</v>
      </c>
      <c r="O135">
        <f>VLOOKUP(T135,$P$14:$S$19,2,TRUE)</f>
        <v>0.02</v>
      </c>
      <c r="T135">
        <v>27</v>
      </c>
      <c r="U135">
        <v>566.12</v>
      </c>
      <c r="V135" s="5">
        <f t="shared" si="18"/>
        <v>0</v>
      </c>
      <c r="W135" s="2">
        <f t="shared" si="19"/>
        <v>20.967407407407407</v>
      </c>
      <c r="X135" t="s">
        <v>22</v>
      </c>
      <c r="Y135">
        <v>11.17</v>
      </c>
      <c r="Z135" s="2">
        <f t="shared" si="20"/>
        <v>577.29</v>
      </c>
      <c r="AA135" t="s">
        <v>62</v>
      </c>
      <c r="AB135" t="s">
        <v>31</v>
      </c>
      <c r="AC135" t="s">
        <v>17</v>
      </c>
      <c r="AD135" t="s">
        <v>18</v>
      </c>
      <c r="AE135" t="s">
        <v>58</v>
      </c>
      <c r="AF135" s="1">
        <v>39882</v>
      </c>
    </row>
    <row r="136" spans="1:32" x14ac:dyDescent="0.25">
      <c r="A136">
        <f t="shared" si="21"/>
        <v>135</v>
      </c>
      <c r="B136">
        <v>38564</v>
      </c>
      <c r="C136" s="1">
        <v>39855</v>
      </c>
      <c r="D136" t="s">
        <v>36</v>
      </c>
      <c r="E136" t="str">
        <f t="shared" si="22"/>
        <v>***</v>
      </c>
      <c r="F136" t="str">
        <f t="shared" si="16"/>
        <v>***</v>
      </c>
      <c r="G136" t="str">
        <f t="shared" si="23"/>
        <v>***</v>
      </c>
      <c r="I136" t="str">
        <f t="shared" si="17"/>
        <v>***</v>
      </c>
      <c r="O136">
        <f>VLOOKUP(T136,$P$14:$S$19,2,TRUE)</f>
        <v>3.5999999999999997E-2</v>
      </c>
      <c r="T136">
        <v>37</v>
      </c>
      <c r="U136">
        <v>9517.6</v>
      </c>
      <c r="V136" s="5">
        <f t="shared" si="18"/>
        <v>1</v>
      </c>
      <c r="W136" s="2">
        <f t="shared" si="19"/>
        <v>257.23243243243246</v>
      </c>
      <c r="X136" t="s">
        <v>37</v>
      </c>
      <c r="Y136">
        <v>57</v>
      </c>
      <c r="Z136" s="2">
        <f t="shared" si="20"/>
        <v>9574.6</v>
      </c>
      <c r="AA136" t="s">
        <v>52</v>
      </c>
      <c r="AB136" t="s">
        <v>41</v>
      </c>
      <c r="AC136" t="s">
        <v>17</v>
      </c>
      <c r="AD136" t="s">
        <v>38</v>
      </c>
      <c r="AE136" t="s">
        <v>39</v>
      </c>
      <c r="AF136" s="1">
        <v>39944</v>
      </c>
    </row>
    <row r="137" spans="1:32" x14ac:dyDescent="0.25">
      <c r="A137">
        <f t="shared" si="21"/>
        <v>136</v>
      </c>
      <c r="B137">
        <v>21314</v>
      </c>
      <c r="C137" s="1">
        <v>39855</v>
      </c>
      <c r="D137" t="s">
        <v>13</v>
      </c>
      <c r="E137" t="str">
        <f t="shared" si="22"/>
        <v>*</v>
      </c>
      <c r="F137" t="str">
        <f t="shared" si="16"/>
        <v>*</v>
      </c>
      <c r="G137" t="str">
        <f t="shared" si="23"/>
        <v>*</v>
      </c>
      <c r="I137" t="str">
        <f t="shared" si="17"/>
        <v>*</v>
      </c>
      <c r="O137">
        <f>VLOOKUP(T137,$P$14:$S$19,2,TRUE)</f>
        <v>0.04</v>
      </c>
      <c r="T137">
        <v>40</v>
      </c>
      <c r="U137">
        <v>3169.9920000000002</v>
      </c>
      <c r="V137" s="5">
        <f t="shared" si="18"/>
        <v>1</v>
      </c>
      <c r="W137" s="2">
        <f t="shared" si="19"/>
        <v>79.249800000000008</v>
      </c>
      <c r="X137" t="s">
        <v>37</v>
      </c>
      <c r="Y137">
        <v>41.64</v>
      </c>
      <c r="Z137" s="2">
        <f t="shared" si="20"/>
        <v>3211.6320000000001</v>
      </c>
      <c r="AA137" t="s">
        <v>73</v>
      </c>
      <c r="AB137" t="s">
        <v>41</v>
      </c>
      <c r="AC137" t="s">
        <v>17</v>
      </c>
      <c r="AD137" t="s">
        <v>66</v>
      </c>
      <c r="AE137" t="s">
        <v>103</v>
      </c>
      <c r="AF137" s="1">
        <v>40067</v>
      </c>
    </row>
    <row r="138" spans="1:32" x14ac:dyDescent="0.25">
      <c r="A138">
        <f t="shared" si="21"/>
        <v>137</v>
      </c>
      <c r="B138">
        <v>42338</v>
      </c>
      <c r="C138" s="1">
        <v>39855</v>
      </c>
      <c r="D138" t="s">
        <v>30</v>
      </c>
      <c r="E138" t="str">
        <f t="shared" si="22"/>
        <v>*</v>
      </c>
      <c r="F138" t="str">
        <f t="shared" si="16"/>
        <v>*</v>
      </c>
      <c r="G138" t="str">
        <f t="shared" si="23"/>
        <v>*</v>
      </c>
      <c r="I138" t="str">
        <f t="shared" si="17"/>
        <v>*</v>
      </c>
      <c r="O138">
        <f>VLOOKUP(T138,$P$14:$S$19,2,TRUE)</f>
        <v>3.5999999999999997E-2</v>
      </c>
      <c r="T138">
        <v>32</v>
      </c>
      <c r="U138">
        <v>1909.0065</v>
      </c>
      <c r="V138" s="5">
        <f t="shared" si="18"/>
        <v>1</v>
      </c>
      <c r="W138" s="2">
        <f t="shared" si="19"/>
        <v>59.656453124999999</v>
      </c>
      <c r="X138" t="s">
        <v>22</v>
      </c>
      <c r="Y138">
        <v>8.99</v>
      </c>
      <c r="Z138" s="2">
        <f t="shared" si="20"/>
        <v>1917.9965</v>
      </c>
      <c r="AA138" t="s">
        <v>15</v>
      </c>
      <c r="AB138" t="s">
        <v>31</v>
      </c>
      <c r="AC138" t="s">
        <v>25</v>
      </c>
      <c r="AD138" t="s">
        <v>26</v>
      </c>
      <c r="AE138" t="s">
        <v>19</v>
      </c>
      <c r="AF138" s="1">
        <v>39914</v>
      </c>
    </row>
    <row r="139" spans="1:32" x14ac:dyDescent="0.25">
      <c r="A139">
        <f t="shared" si="21"/>
        <v>138</v>
      </c>
      <c r="B139">
        <v>38564</v>
      </c>
      <c r="C139" s="1">
        <v>39855</v>
      </c>
      <c r="D139" t="s">
        <v>36</v>
      </c>
      <c r="E139" t="str">
        <f t="shared" si="22"/>
        <v>***</v>
      </c>
      <c r="F139" t="str">
        <f t="shared" si="16"/>
        <v>***</v>
      </c>
      <c r="G139" t="str">
        <f t="shared" si="23"/>
        <v>***</v>
      </c>
      <c r="I139" t="str">
        <f t="shared" si="17"/>
        <v>***</v>
      </c>
      <c r="O139">
        <f>VLOOKUP(T139,$P$14:$S$19,2,TRUE)</f>
        <v>3.5999999999999997E-2</v>
      </c>
      <c r="T139">
        <v>31</v>
      </c>
      <c r="U139">
        <v>904.93</v>
      </c>
      <c r="V139" s="5">
        <f t="shared" si="18"/>
        <v>1</v>
      </c>
      <c r="W139" s="2">
        <f t="shared" si="19"/>
        <v>29.191290322580645</v>
      </c>
      <c r="X139" t="s">
        <v>22</v>
      </c>
      <c r="Y139">
        <v>4</v>
      </c>
      <c r="Z139" s="2">
        <f t="shared" si="20"/>
        <v>908.93</v>
      </c>
      <c r="AA139" t="s">
        <v>23</v>
      </c>
      <c r="AB139" t="s">
        <v>41</v>
      </c>
      <c r="AC139" t="s">
        <v>25</v>
      </c>
      <c r="AD139" t="s">
        <v>42</v>
      </c>
      <c r="AE139" t="s">
        <v>19</v>
      </c>
      <c r="AF139" s="1">
        <v>39883</v>
      </c>
    </row>
    <row r="140" spans="1:32" x14ac:dyDescent="0.25">
      <c r="A140">
        <f t="shared" si="21"/>
        <v>139</v>
      </c>
      <c r="B140">
        <v>8103</v>
      </c>
      <c r="C140" s="1">
        <v>39855</v>
      </c>
      <c r="D140" t="s">
        <v>13</v>
      </c>
      <c r="E140" t="str">
        <f t="shared" si="22"/>
        <v>*</v>
      </c>
      <c r="F140" t="str">
        <f t="shared" si="16"/>
        <v>*</v>
      </c>
      <c r="G140" t="str">
        <f t="shared" si="23"/>
        <v>*</v>
      </c>
      <c r="I140" t="str">
        <f t="shared" si="17"/>
        <v>*</v>
      </c>
      <c r="O140">
        <f>VLOOKUP(T140,$P$14:$S$19,2,TRUE)</f>
        <v>0.01</v>
      </c>
      <c r="T140">
        <v>16</v>
      </c>
      <c r="U140">
        <v>457.68</v>
      </c>
      <c r="V140" s="5">
        <f t="shared" si="18"/>
        <v>0</v>
      </c>
      <c r="W140" s="2">
        <f t="shared" si="19"/>
        <v>28.605</v>
      </c>
      <c r="X140" t="s">
        <v>22</v>
      </c>
      <c r="Y140">
        <v>6.27</v>
      </c>
      <c r="Z140" s="2">
        <f t="shared" si="20"/>
        <v>463.95</v>
      </c>
      <c r="AA140" t="s">
        <v>23</v>
      </c>
      <c r="AB140" t="s">
        <v>31</v>
      </c>
      <c r="AC140" t="s">
        <v>32</v>
      </c>
      <c r="AD140" t="s">
        <v>49</v>
      </c>
      <c r="AE140" t="s">
        <v>19</v>
      </c>
      <c r="AF140" s="1">
        <v>39975</v>
      </c>
    </row>
    <row r="141" spans="1:32" x14ac:dyDescent="0.25">
      <c r="A141">
        <f t="shared" si="21"/>
        <v>140</v>
      </c>
      <c r="B141">
        <v>18178</v>
      </c>
      <c r="C141" s="1">
        <v>39855</v>
      </c>
      <c r="D141" t="s">
        <v>13</v>
      </c>
      <c r="E141" t="str">
        <f t="shared" si="22"/>
        <v>*</v>
      </c>
      <c r="F141" t="str">
        <f t="shared" si="16"/>
        <v>*</v>
      </c>
      <c r="G141" t="str">
        <f t="shared" si="23"/>
        <v>*</v>
      </c>
      <c r="I141" t="str">
        <f t="shared" si="17"/>
        <v>*</v>
      </c>
      <c r="O141">
        <f>VLOOKUP(T141,$P$14:$S$19,2,TRUE)</f>
        <v>0.04</v>
      </c>
      <c r="T141">
        <v>43</v>
      </c>
      <c r="U141">
        <v>235.09</v>
      </c>
      <c r="V141" s="5">
        <f t="shared" si="18"/>
        <v>0</v>
      </c>
      <c r="W141" s="2">
        <f t="shared" si="19"/>
        <v>5.4672093023255819</v>
      </c>
      <c r="X141" t="s">
        <v>22</v>
      </c>
      <c r="Y141">
        <v>49</v>
      </c>
      <c r="Z141" s="2">
        <f t="shared" si="20"/>
        <v>284.09000000000003</v>
      </c>
      <c r="AA141" t="s">
        <v>23</v>
      </c>
      <c r="AB141" t="s">
        <v>24</v>
      </c>
      <c r="AC141" t="s">
        <v>32</v>
      </c>
      <c r="AD141" t="s">
        <v>172</v>
      </c>
      <c r="AE141" t="s">
        <v>58</v>
      </c>
      <c r="AF141" s="1">
        <v>39855</v>
      </c>
    </row>
    <row r="142" spans="1:32" x14ac:dyDescent="0.25">
      <c r="A142">
        <f t="shared" si="21"/>
        <v>141</v>
      </c>
      <c r="B142">
        <v>18178</v>
      </c>
      <c r="C142" s="1">
        <v>39855</v>
      </c>
      <c r="D142" t="s">
        <v>13</v>
      </c>
      <c r="E142" t="str">
        <f t="shared" si="22"/>
        <v>*</v>
      </c>
      <c r="F142" t="str">
        <f t="shared" si="16"/>
        <v>*</v>
      </c>
      <c r="G142" t="str">
        <f t="shared" si="23"/>
        <v>*</v>
      </c>
      <c r="I142" t="str">
        <f t="shared" si="17"/>
        <v>*</v>
      </c>
      <c r="O142">
        <f>VLOOKUP(T142,$P$14:$S$19,2,TRUE)</f>
        <v>0.01</v>
      </c>
      <c r="T142">
        <v>10</v>
      </c>
      <c r="U142">
        <v>187.46</v>
      </c>
      <c r="V142" s="5">
        <f t="shared" si="18"/>
        <v>0</v>
      </c>
      <c r="W142" s="2">
        <f t="shared" si="19"/>
        <v>18.746000000000002</v>
      </c>
      <c r="X142" t="s">
        <v>22</v>
      </c>
      <c r="Y142">
        <v>8.99</v>
      </c>
      <c r="Z142" s="2">
        <f t="shared" si="20"/>
        <v>196.45000000000002</v>
      </c>
      <c r="AA142" t="s">
        <v>23</v>
      </c>
      <c r="AB142" t="s">
        <v>24</v>
      </c>
      <c r="AC142" t="s">
        <v>17</v>
      </c>
      <c r="AD142" t="s">
        <v>18</v>
      </c>
      <c r="AE142" t="s">
        <v>45</v>
      </c>
      <c r="AF142" s="1">
        <v>40067</v>
      </c>
    </row>
    <row r="143" spans="1:32" x14ac:dyDescent="0.25">
      <c r="A143">
        <f t="shared" si="21"/>
        <v>142</v>
      </c>
      <c r="B143">
        <v>21314</v>
      </c>
      <c r="C143" s="1">
        <v>39855</v>
      </c>
      <c r="D143" t="s">
        <v>13</v>
      </c>
      <c r="E143" t="str">
        <f t="shared" si="22"/>
        <v>*</v>
      </c>
      <c r="F143" t="str">
        <f t="shared" si="16"/>
        <v>*</v>
      </c>
      <c r="G143" t="str">
        <f t="shared" si="23"/>
        <v>*</v>
      </c>
      <c r="I143" t="str">
        <f t="shared" si="17"/>
        <v>*</v>
      </c>
      <c r="O143">
        <f>VLOOKUP(T143,$P$14:$S$19,2,TRUE)</f>
        <v>3.5999999999999997E-2</v>
      </c>
      <c r="T143">
        <v>30</v>
      </c>
      <c r="U143">
        <v>107.96</v>
      </c>
      <c r="V143" s="5">
        <f t="shared" si="18"/>
        <v>0</v>
      </c>
      <c r="W143" s="2">
        <f t="shared" si="19"/>
        <v>3.5986666666666665</v>
      </c>
      <c r="X143" t="s">
        <v>22</v>
      </c>
      <c r="Y143">
        <v>1.63</v>
      </c>
      <c r="Z143" s="2">
        <f t="shared" si="20"/>
        <v>109.58999999999999</v>
      </c>
      <c r="AA143" t="s">
        <v>73</v>
      </c>
      <c r="AB143" t="s">
        <v>41</v>
      </c>
      <c r="AC143" t="s">
        <v>32</v>
      </c>
      <c r="AD143" t="s">
        <v>114</v>
      </c>
      <c r="AE143" t="s">
        <v>34</v>
      </c>
      <c r="AF143" s="1">
        <v>39975</v>
      </c>
    </row>
    <row r="144" spans="1:32" x14ac:dyDescent="0.25">
      <c r="A144">
        <f t="shared" si="21"/>
        <v>143</v>
      </c>
      <c r="B144">
        <v>38564</v>
      </c>
      <c r="C144" s="1">
        <v>39855</v>
      </c>
      <c r="D144" t="s">
        <v>36</v>
      </c>
      <c r="E144" t="str">
        <f t="shared" si="22"/>
        <v>***</v>
      </c>
      <c r="F144" t="str">
        <f t="shared" si="16"/>
        <v>***</v>
      </c>
      <c r="G144" t="str">
        <f t="shared" si="23"/>
        <v>***</v>
      </c>
      <c r="I144" t="str">
        <f t="shared" si="17"/>
        <v>***</v>
      </c>
      <c r="O144">
        <f>VLOOKUP(T144,$P$14:$S$19,2,TRUE)</f>
        <v>0.02</v>
      </c>
      <c r="T144">
        <v>21</v>
      </c>
      <c r="U144">
        <v>98.51</v>
      </c>
      <c r="V144" s="5">
        <f t="shared" si="18"/>
        <v>0</v>
      </c>
      <c r="W144" s="2">
        <f t="shared" si="19"/>
        <v>4.690952380952381</v>
      </c>
      <c r="X144" t="s">
        <v>14</v>
      </c>
      <c r="Y144">
        <v>0.5</v>
      </c>
      <c r="Z144" s="2">
        <f t="shared" si="20"/>
        <v>99.01</v>
      </c>
      <c r="AA144" t="s">
        <v>23</v>
      </c>
      <c r="AB144" t="s">
        <v>41</v>
      </c>
      <c r="AC144" t="s">
        <v>32</v>
      </c>
      <c r="AD144" t="s">
        <v>81</v>
      </c>
      <c r="AE144" t="s">
        <v>19</v>
      </c>
      <c r="AF144" s="1">
        <v>39914</v>
      </c>
    </row>
    <row r="145" spans="1:32" x14ac:dyDescent="0.25">
      <c r="A145">
        <f t="shared" si="21"/>
        <v>144</v>
      </c>
      <c r="B145">
        <v>42338</v>
      </c>
      <c r="C145" s="1">
        <v>39855</v>
      </c>
      <c r="D145" t="s">
        <v>30</v>
      </c>
      <c r="E145" t="str">
        <f t="shared" si="22"/>
        <v>*</v>
      </c>
      <c r="F145" t="str">
        <f t="shared" si="16"/>
        <v>*</v>
      </c>
      <c r="G145" t="str">
        <f t="shared" si="23"/>
        <v>*</v>
      </c>
      <c r="I145" t="str">
        <f t="shared" si="17"/>
        <v>*</v>
      </c>
      <c r="O145">
        <f>VLOOKUP(T145,$P$14:$S$19,2,TRUE)</f>
        <v>0.01</v>
      </c>
      <c r="T145">
        <v>14</v>
      </c>
      <c r="U145">
        <v>63.91</v>
      </c>
      <c r="V145" s="5">
        <f t="shared" si="18"/>
        <v>0</v>
      </c>
      <c r="W145" s="2">
        <f t="shared" si="19"/>
        <v>4.5649999999999995</v>
      </c>
      <c r="X145" t="s">
        <v>22</v>
      </c>
      <c r="Y145">
        <v>6.6</v>
      </c>
      <c r="Z145" s="2">
        <f t="shared" si="20"/>
        <v>70.509999999999991</v>
      </c>
      <c r="AA145" t="s">
        <v>15</v>
      </c>
      <c r="AB145" t="s">
        <v>31</v>
      </c>
      <c r="AC145" t="s">
        <v>17</v>
      </c>
      <c r="AD145" t="s">
        <v>18</v>
      </c>
      <c r="AE145" t="s">
        <v>19</v>
      </c>
      <c r="AF145" s="1">
        <v>39914</v>
      </c>
    </row>
    <row r="146" spans="1:32" x14ac:dyDescent="0.25">
      <c r="A146">
        <f t="shared" si="21"/>
        <v>145</v>
      </c>
      <c r="B146">
        <v>21314</v>
      </c>
      <c r="C146" s="1">
        <v>39855</v>
      </c>
      <c r="D146" t="s">
        <v>13</v>
      </c>
      <c r="E146" t="str">
        <f t="shared" si="22"/>
        <v>*</v>
      </c>
      <c r="F146" t="str">
        <f t="shared" si="16"/>
        <v>*</v>
      </c>
      <c r="G146" t="str">
        <f t="shared" si="23"/>
        <v>*</v>
      </c>
      <c r="I146" t="str">
        <f t="shared" si="17"/>
        <v>*</v>
      </c>
      <c r="O146">
        <f>VLOOKUP(T146,$P$14:$S$19,2,TRUE)</f>
        <v>0</v>
      </c>
      <c r="T146">
        <v>6</v>
      </c>
      <c r="U146">
        <v>56.22</v>
      </c>
      <c r="V146" s="5">
        <f t="shared" si="18"/>
        <v>0</v>
      </c>
      <c r="W146" s="2">
        <f t="shared" si="19"/>
        <v>9.3699999999999992</v>
      </c>
      <c r="X146" t="s">
        <v>22</v>
      </c>
      <c r="Y146">
        <v>6.19</v>
      </c>
      <c r="Z146" s="2">
        <f t="shared" si="20"/>
        <v>62.41</v>
      </c>
      <c r="AA146" t="s">
        <v>73</v>
      </c>
      <c r="AB146" t="s">
        <v>41</v>
      </c>
      <c r="AC146" t="s">
        <v>32</v>
      </c>
      <c r="AD146" t="s">
        <v>49</v>
      </c>
      <c r="AE146" t="s">
        <v>19</v>
      </c>
      <c r="AF146" s="1">
        <v>39914</v>
      </c>
    </row>
    <row r="147" spans="1:32" x14ac:dyDescent="0.25">
      <c r="A147">
        <f t="shared" si="21"/>
        <v>146</v>
      </c>
      <c r="B147">
        <v>46113</v>
      </c>
      <c r="C147" s="1">
        <v>39856</v>
      </c>
      <c r="D147" t="s">
        <v>30</v>
      </c>
      <c r="E147" t="str">
        <f t="shared" si="22"/>
        <v>*</v>
      </c>
      <c r="F147" t="str">
        <f t="shared" si="16"/>
        <v>*</v>
      </c>
      <c r="G147" t="str">
        <f t="shared" si="23"/>
        <v>*</v>
      </c>
      <c r="I147" t="str">
        <f t="shared" si="17"/>
        <v>*</v>
      </c>
      <c r="O147">
        <f>VLOOKUP(T147,$P$14:$S$19,2,TRUE)</f>
        <v>0.01</v>
      </c>
      <c r="T147">
        <v>18</v>
      </c>
      <c r="U147">
        <v>2567.13</v>
      </c>
      <c r="V147" s="5">
        <f t="shared" si="18"/>
        <v>1</v>
      </c>
      <c r="W147" s="2">
        <f t="shared" si="19"/>
        <v>142.61833333333334</v>
      </c>
      <c r="X147" t="s">
        <v>14</v>
      </c>
      <c r="Y147">
        <v>24.49</v>
      </c>
      <c r="Z147" s="2">
        <f t="shared" si="20"/>
        <v>2591.62</v>
      </c>
      <c r="AA147" t="s">
        <v>60</v>
      </c>
      <c r="AB147" t="s">
        <v>24</v>
      </c>
      <c r="AC147" t="s">
        <v>17</v>
      </c>
      <c r="AD147" t="s">
        <v>18</v>
      </c>
      <c r="AE147" t="s">
        <v>58</v>
      </c>
      <c r="AF147" s="1">
        <v>39884</v>
      </c>
    </row>
    <row r="148" spans="1:32" x14ac:dyDescent="0.25">
      <c r="A148">
        <f t="shared" si="21"/>
        <v>147</v>
      </c>
      <c r="B148">
        <v>645</v>
      </c>
      <c r="C148" s="1">
        <v>39856</v>
      </c>
      <c r="D148" t="s">
        <v>21</v>
      </c>
      <c r="E148" t="str">
        <f t="shared" si="22"/>
        <v>*</v>
      </c>
      <c r="F148" t="str">
        <f t="shared" si="16"/>
        <v>**</v>
      </c>
      <c r="G148" t="str">
        <f t="shared" si="23"/>
        <v>**</v>
      </c>
      <c r="I148" t="str">
        <f t="shared" si="17"/>
        <v>**</v>
      </c>
      <c r="O148">
        <f>VLOOKUP(T148,$P$14:$S$19,2,TRUE)</f>
        <v>0.04</v>
      </c>
      <c r="T148">
        <v>42</v>
      </c>
      <c r="U148">
        <v>557.85</v>
      </c>
      <c r="V148" s="5">
        <f t="shared" si="18"/>
        <v>0</v>
      </c>
      <c r="W148" s="2">
        <f t="shared" si="19"/>
        <v>13.282142857142858</v>
      </c>
      <c r="X148" t="s">
        <v>22</v>
      </c>
      <c r="Y148">
        <v>4.9800000000000004</v>
      </c>
      <c r="Z148" s="2">
        <f t="shared" si="20"/>
        <v>562.83000000000004</v>
      </c>
      <c r="AA148" t="s">
        <v>62</v>
      </c>
      <c r="AB148" t="s">
        <v>16</v>
      </c>
      <c r="AC148" t="s">
        <v>32</v>
      </c>
      <c r="AD148" t="s">
        <v>49</v>
      </c>
      <c r="AE148" t="s">
        <v>19</v>
      </c>
      <c r="AF148" s="1">
        <v>39915</v>
      </c>
    </row>
    <row r="149" spans="1:32" x14ac:dyDescent="0.25">
      <c r="A149">
        <f t="shared" si="21"/>
        <v>148</v>
      </c>
      <c r="B149">
        <v>36355</v>
      </c>
      <c r="C149" s="1">
        <v>39856</v>
      </c>
      <c r="D149" t="s">
        <v>40</v>
      </c>
      <c r="E149" t="str">
        <f t="shared" si="22"/>
        <v>*</v>
      </c>
      <c r="F149" t="str">
        <f t="shared" si="16"/>
        <v>*</v>
      </c>
      <c r="G149" t="str">
        <f t="shared" si="23"/>
        <v>*</v>
      </c>
      <c r="I149" t="str">
        <f t="shared" si="17"/>
        <v>*</v>
      </c>
      <c r="O149">
        <f>VLOOKUP(T149,$P$14:$S$19,2,TRUE)</f>
        <v>0</v>
      </c>
      <c r="T149">
        <v>6</v>
      </c>
      <c r="U149">
        <v>129.5</v>
      </c>
      <c r="V149" s="5">
        <f t="shared" si="18"/>
        <v>0</v>
      </c>
      <c r="W149" s="2">
        <f t="shared" si="19"/>
        <v>21.583333333333332</v>
      </c>
      <c r="X149" t="s">
        <v>22</v>
      </c>
      <c r="Y149">
        <v>6.68</v>
      </c>
      <c r="Z149" s="2">
        <f t="shared" si="20"/>
        <v>136.18</v>
      </c>
      <c r="AA149" t="s">
        <v>52</v>
      </c>
      <c r="AB149" t="s">
        <v>41</v>
      </c>
      <c r="AC149" t="s">
        <v>17</v>
      </c>
      <c r="AD149" t="s">
        <v>18</v>
      </c>
      <c r="AE149" t="s">
        <v>19</v>
      </c>
      <c r="AF149" s="1">
        <v>39856</v>
      </c>
    </row>
    <row r="150" spans="1:32" x14ac:dyDescent="0.25">
      <c r="A150">
        <f t="shared" si="21"/>
        <v>149</v>
      </c>
      <c r="B150">
        <v>36355</v>
      </c>
      <c r="C150" s="1">
        <v>39856</v>
      </c>
      <c r="D150" t="s">
        <v>40</v>
      </c>
      <c r="E150" t="str">
        <f t="shared" si="22"/>
        <v>*</v>
      </c>
      <c r="F150" t="str">
        <f t="shared" si="16"/>
        <v>*</v>
      </c>
      <c r="G150" t="str">
        <f t="shared" si="23"/>
        <v>*</v>
      </c>
      <c r="I150" t="str">
        <f t="shared" si="17"/>
        <v>*</v>
      </c>
      <c r="O150">
        <f>VLOOKUP(T150,$P$14:$S$19,2,TRUE)</f>
        <v>0.01</v>
      </c>
      <c r="T150">
        <v>10</v>
      </c>
      <c r="U150">
        <v>125.95</v>
      </c>
      <c r="V150" s="5">
        <f t="shared" si="18"/>
        <v>0</v>
      </c>
      <c r="W150" s="2">
        <f t="shared" si="19"/>
        <v>12.595000000000001</v>
      </c>
      <c r="X150" t="s">
        <v>22</v>
      </c>
      <c r="Y150">
        <v>2.36</v>
      </c>
      <c r="Z150" s="2">
        <f t="shared" si="20"/>
        <v>128.31</v>
      </c>
      <c r="AA150" t="s">
        <v>52</v>
      </c>
      <c r="AB150" t="s">
        <v>41</v>
      </c>
      <c r="AC150" t="s">
        <v>32</v>
      </c>
      <c r="AD150" t="s">
        <v>33</v>
      </c>
      <c r="AE150" t="s">
        <v>34</v>
      </c>
      <c r="AF150" s="1">
        <v>39884</v>
      </c>
    </row>
    <row r="151" spans="1:32" x14ac:dyDescent="0.25">
      <c r="A151">
        <f t="shared" si="21"/>
        <v>150</v>
      </c>
      <c r="B151">
        <v>49668</v>
      </c>
      <c r="C151" s="1">
        <v>39856</v>
      </c>
      <c r="D151" t="s">
        <v>13</v>
      </c>
      <c r="E151" t="str">
        <f t="shared" si="22"/>
        <v>*</v>
      </c>
      <c r="F151" t="str">
        <f t="shared" si="16"/>
        <v>*</v>
      </c>
      <c r="G151" t="str">
        <f t="shared" si="23"/>
        <v>*</v>
      </c>
      <c r="I151" t="str">
        <f t="shared" si="17"/>
        <v>*</v>
      </c>
      <c r="O151">
        <f>VLOOKUP(T151,$P$14:$S$19,2,TRUE)</f>
        <v>0.02</v>
      </c>
      <c r="T151">
        <v>25</v>
      </c>
      <c r="U151">
        <v>93.22</v>
      </c>
      <c r="V151" s="5">
        <f t="shared" si="18"/>
        <v>0</v>
      </c>
      <c r="W151" s="2">
        <f t="shared" si="19"/>
        <v>3.7288000000000001</v>
      </c>
      <c r="X151" t="s">
        <v>22</v>
      </c>
      <c r="Y151">
        <v>0.94</v>
      </c>
      <c r="Z151" s="2">
        <f t="shared" si="20"/>
        <v>94.16</v>
      </c>
      <c r="AA151" t="s">
        <v>23</v>
      </c>
      <c r="AB151" t="s">
        <v>41</v>
      </c>
      <c r="AC151" t="s">
        <v>32</v>
      </c>
      <c r="AD151" t="s">
        <v>114</v>
      </c>
      <c r="AE151" t="s">
        <v>34</v>
      </c>
      <c r="AF151" s="1">
        <v>40068</v>
      </c>
    </row>
    <row r="152" spans="1:32" x14ac:dyDescent="0.25">
      <c r="A152">
        <f t="shared" si="21"/>
        <v>151</v>
      </c>
      <c r="B152">
        <v>36355</v>
      </c>
      <c r="C152" s="1">
        <v>39856</v>
      </c>
      <c r="D152" t="s">
        <v>40</v>
      </c>
      <c r="E152" t="str">
        <f t="shared" si="22"/>
        <v>*</v>
      </c>
      <c r="F152" t="str">
        <f t="shared" si="16"/>
        <v>*</v>
      </c>
      <c r="G152" t="str">
        <f t="shared" si="23"/>
        <v>*</v>
      </c>
      <c r="I152" t="str">
        <f t="shared" si="17"/>
        <v>*</v>
      </c>
      <c r="O152">
        <f>VLOOKUP(T152,$P$14:$S$19,2,TRUE)</f>
        <v>0.04</v>
      </c>
      <c r="T152">
        <v>43</v>
      </c>
      <c r="U152">
        <v>90.93</v>
      </c>
      <c r="V152" s="5">
        <f t="shared" si="18"/>
        <v>0</v>
      </c>
      <c r="W152" s="2">
        <f t="shared" si="19"/>
        <v>2.1146511627906976</v>
      </c>
      <c r="X152" t="s">
        <v>22</v>
      </c>
      <c r="Y152">
        <v>2.56</v>
      </c>
      <c r="Z152" s="2">
        <f t="shared" si="20"/>
        <v>93.490000000000009</v>
      </c>
      <c r="AA152" t="s">
        <v>52</v>
      </c>
      <c r="AB152" t="s">
        <v>41</v>
      </c>
      <c r="AC152" t="s">
        <v>32</v>
      </c>
      <c r="AD152" t="s">
        <v>53</v>
      </c>
      <c r="AE152" t="s">
        <v>45</v>
      </c>
      <c r="AF152" s="1">
        <v>39884</v>
      </c>
    </row>
    <row r="153" spans="1:32" x14ac:dyDescent="0.25">
      <c r="A153">
        <f t="shared" si="21"/>
        <v>152</v>
      </c>
      <c r="B153">
        <v>21635</v>
      </c>
      <c r="C153" s="1">
        <v>39856</v>
      </c>
      <c r="D153" t="s">
        <v>13</v>
      </c>
      <c r="E153" t="str">
        <f t="shared" si="22"/>
        <v>*</v>
      </c>
      <c r="F153" t="str">
        <f t="shared" si="16"/>
        <v>*</v>
      </c>
      <c r="G153" t="str">
        <f t="shared" si="23"/>
        <v>*</v>
      </c>
      <c r="I153" t="str">
        <f t="shared" si="17"/>
        <v>*</v>
      </c>
      <c r="O153">
        <f>VLOOKUP(T153,$P$14:$S$19,2,TRUE)</f>
        <v>0</v>
      </c>
      <c r="T153">
        <v>2</v>
      </c>
      <c r="U153">
        <v>65.31</v>
      </c>
      <c r="V153" s="5">
        <f t="shared" si="18"/>
        <v>0</v>
      </c>
      <c r="W153" s="2">
        <f t="shared" si="19"/>
        <v>32.655000000000001</v>
      </c>
      <c r="X153" t="s">
        <v>22</v>
      </c>
      <c r="Y153">
        <v>12.98</v>
      </c>
      <c r="Z153" s="2">
        <f t="shared" si="20"/>
        <v>78.290000000000006</v>
      </c>
      <c r="AA153" t="s">
        <v>60</v>
      </c>
      <c r="AB153" t="s">
        <v>16</v>
      </c>
      <c r="AC153" t="s">
        <v>32</v>
      </c>
      <c r="AD153" t="s">
        <v>49</v>
      </c>
      <c r="AE153" t="s">
        <v>19</v>
      </c>
      <c r="AF153" s="1">
        <v>39856</v>
      </c>
    </row>
    <row r="154" spans="1:32" x14ac:dyDescent="0.25">
      <c r="A154">
        <f t="shared" si="21"/>
        <v>153</v>
      </c>
      <c r="B154">
        <v>36355</v>
      </c>
      <c r="C154" s="1">
        <v>39856</v>
      </c>
      <c r="D154" t="s">
        <v>40</v>
      </c>
      <c r="E154" t="str">
        <f t="shared" si="22"/>
        <v>*</v>
      </c>
      <c r="F154" t="str">
        <f t="shared" si="16"/>
        <v>*</v>
      </c>
      <c r="G154" t="str">
        <f t="shared" si="23"/>
        <v>*</v>
      </c>
      <c r="I154" t="str">
        <f t="shared" si="17"/>
        <v>*</v>
      </c>
      <c r="O154">
        <f>VLOOKUP(T154,$P$14:$S$19,2,TRUE)</f>
        <v>0</v>
      </c>
      <c r="T154">
        <v>9</v>
      </c>
      <c r="U154">
        <v>61.43</v>
      </c>
      <c r="V154" s="5">
        <f t="shared" si="18"/>
        <v>0</v>
      </c>
      <c r="W154" s="2">
        <f t="shared" si="19"/>
        <v>6.8255555555555558</v>
      </c>
      <c r="X154" t="s">
        <v>14</v>
      </c>
      <c r="Y154">
        <v>7.78</v>
      </c>
      <c r="Z154" s="2">
        <f t="shared" si="20"/>
        <v>69.209999999999994</v>
      </c>
      <c r="AA154" t="s">
        <v>52</v>
      </c>
      <c r="AB154" t="s">
        <v>41</v>
      </c>
      <c r="AC154" t="s">
        <v>32</v>
      </c>
      <c r="AD154" t="s">
        <v>49</v>
      </c>
      <c r="AE154" t="s">
        <v>19</v>
      </c>
      <c r="AF154" s="1">
        <v>39856</v>
      </c>
    </row>
    <row r="155" spans="1:32" x14ac:dyDescent="0.25">
      <c r="A155">
        <f t="shared" si="21"/>
        <v>154</v>
      </c>
      <c r="B155">
        <v>9637</v>
      </c>
      <c r="C155" s="1">
        <v>39873</v>
      </c>
      <c r="D155" t="s">
        <v>13</v>
      </c>
      <c r="E155" t="str">
        <f t="shared" si="22"/>
        <v>*</v>
      </c>
      <c r="F155" t="str">
        <f t="shared" si="16"/>
        <v>*</v>
      </c>
      <c r="G155" t="str">
        <f t="shared" si="23"/>
        <v>*</v>
      </c>
      <c r="I155" t="str">
        <f t="shared" si="17"/>
        <v>*</v>
      </c>
      <c r="O155">
        <f>VLOOKUP(T155,$P$14:$S$19,2,TRUE)</f>
        <v>0.04</v>
      </c>
      <c r="T155">
        <v>49</v>
      </c>
      <c r="U155">
        <v>28359.4</v>
      </c>
      <c r="V155" s="5">
        <f t="shared" si="18"/>
        <v>1</v>
      </c>
      <c r="W155" s="2">
        <f t="shared" si="19"/>
        <v>578.76326530612243</v>
      </c>
      <c r="X155" t="s">
        <v>22</v>
      </c>
      <c r="Y155">
        <v>24.49</v>
      </c>
      <c r="Z155" s="2">
        <f t="shared" si="20"/>
        <v>28383.890000000003</v>
      </c>
      <c r="AA155" t="s">
        <v>60</v>
      </c>
      <c r="AB155" t="s">
        <v>31</v>
      </c>
      <c r="AC155" t="s">
        <v>25</v>
      </c>
      <c r="AD155" t="s">
        <v>76</v>
      </c>
      <c r="AE155" t="s">
        <v>58</v>
      </c>
      <c r="AF155" s="1">
        <v>40087</v>
      </c>
    </row>
    <row r="156" spans="1:32" x14ac:dyDescent="0.25">
      <c r="A156">
        <f t="shared" si="21"/>
        <v>155</v>
      </c>
      <c r="B156">
        <v>11972</v>
      </c>
      <c r="C156" s="1">
        <v>39873</v>
      </c>
      <c r="D156" t="s">
        <v>30</v>
      </c>
      <c r="E156" t="str">
        <f t="shared" si="22"/>
        <v>*</v>
      </c>
      <c r="F156" t="str">
        <f t="shared" si="16"/>
        <v>*</v>
      </c>
      <c r="G156" t="str">
        <f t="shared" si="23"/>
        <v>*</v>
      </c>
      <c r="I156" t="str">
        <f t="shared" si="17"/>
        <v>*</v>
      </c>
      <c r="O156">
        <f>VLOOKUP(T156,$P$14:$S$19,2,TRUE)</f>
        <v>0</v>
      </c>
      <c r="T156">
        <v>4</v>
      </c>
      <c r="U156">
        <v>896.49</v>
      </c>
      <c r="V156" s="5">
        <f t="shared" si="18"/>
        <v>1</v>
      </c>
      <c r="W156" s="2">
        <f t="shared" si="19"/>
        <v>224.1225</v>
      </c>
      <c r="X156" t="s">
        <v>37</v>
      </c>
      <c r="Y156">
        <v>14.7</v>
      </c>
      <c r="Z156" s="2">
        <f t="shared" si="20"/>
        <v>911.19</v>
      </c>
      <c r="AA156" t="s">
        <v>56</v>
      </c>
      <c r="AB156" t="s">
        <v>31</v>
      </c>
      <c r="AC156" t="s">
        <v>25</v>
      </c>
      <c r="AD156" t="s">
        <v>76</v>
      </c>
      <c r="AE156" t="s">
        <v>39</v>
      </c>
      <c r="AF156" s="1">
        <v>39934</v>
      </c>
    </row>
    <row r="157" spans="1:32" x14ac:dyDescent="0.25">
      <c r="A157">
        <f t="shared" si="21"/>
        <v>156</v>
      </c>
      <c r="B157">
        <v>30016</v>
      </c>
      <c r="C157" s="1">
        <v>39873</v>
      </c>
      <c r="D157" t="s">
        <v>36</v>
      </c>
      <c r="E157" t="str">
        <f t="shared" si="22"/>
        <v>***</v>
      </c>
      <c r="F157" t="str">
        <f t="shared" si="16"/>
        <v>***</v>
      </c>
      <c r="G157" t="str">
        <f t="shared" si="23"/>
        <v>***</v>
      </c>
      <c r="I157" t="str">
        <f t="shared" si="17"/>
        <v>***</v>
      </c>
      <c r="O157">
        <f>VLOOKUP(T157,$P$14:$S$19,2,TRUE)</f>
        <v>0</v>
      </c>
      <c r="T157">
        <v>8</v>
      </c>
      <c r="U157">
        <v>754.65549999999996</v>
      </c>
      <c r="V157" s="5">
        <f t="shared" si="18"/>
        <v>0</v>
      </c>
      <c r="W157" s="2">
        <f t="shared" si="19"/>
        <v>94.331937499999995</v>
      </c>
      <c r="X157" t="s">
        <v>22</v>
      </c>
      <c r="Y157">
        <v>2.5</v>
      </c>
      <c r="Z157" s="2">
        <f t="shared" si="20"/>
        <v>757.15549999999996</v>
      </c>
      <c r="AA157" t="s">
        <v>23</v>
      </c>
      <c r="AB157" t="s">
        <v>31</v>
      </c>
      <c r="AC157" t="s">
        <v>25</v>
      </c>
      <c r="AD157" t="s">
        <v>26</v>
      </c>
      <c r="AE157" t="s">
        <v>19</v>
      </c>
      <c r="AF157" s="1">
        <v>39965</v>
      </c>
    </row>
    <row r="158" spans="1:32" x14ac:dyDescent="0.25">
      <c r="A158">
        <f t="shared" si="21"/>
        <v>157</v>
      </c>
      <c r="B158">
        <v>40354</v>
      </c>
      <c r="C158" s="1">
        <v>39873</v>
      </c>
      <c r="D158" t="s">
        <v>21</v>
      </c>
      <c r="E158" t="str">
        <f t="shared" si="22"/>
        <v>*</v>
      </c>
      <c r="F158" t="str">
        <f t="shared" si="16"/>
        <v>**</v>
      </c>
      <c r="G158" t="str">
        <f t="shared" si="23"/>
        <v>**</v>
      </c>
      <c r="I158" t="str">
        <f t="shared" si="17"/>
        <v>**</v>
      </c>
      <c r="O158">
        <f>VLOOKUP(T158,$P$14:$S$19,2,TRUE)</f>
        <v>0</v>
      </c>
      <c r="T158">
        <v>4</v>
      </c>
      <c r="U158">
        <v>698</v>
      </c>
      <c r="V158" s="5">
        <f t="shared" si="18"/>
        <v>0</v>
      </c>
      <c r="W158" s="2">
        <f t="shared" si="19"/>
        <v>174.5</v>
      </c>
      <c r="X158" t="s">
        <v>37</v>
      </c>
      <c r="Y158">
        <v>52.2</v>
      </c>
      <c r="Z158" s="2">
        <f t="shared" si="20"/>
        <v>750.2</v>
      </c>
      <c r="AA158" t="s">
        <v>73</v>
      </c>
      <c r="AB158" t="s">
        <v>41</v>
      </c>
      <c r="AC158" t="s">
        <v>17</v>
      </c>
      <c r="AD158" t="s">
        <v>66</v>
      </c>
      <c r="AE158" t="s">
        <v>103</v>
      </c>
      <c r="AF158" s="1">
        <v>39904</v>
      </c>
    </row>
    <row r="159" spans="1:32" x14ac:dyDescent="0.25">
      <c r="A159">
        <f t="shared" si="21"/>
        <v>158</v>
      </c>
      <c r="B159">
        <v>9637</v>
      </c>
      <c r="C159" s="1">
        <v>39873</v>
      </c>
      <c r="D159" t="s">
        <v>13</v>
      </c>
      <c r="E159" t="str">
        <f t="shared" si="22"/>
        <v>*</v>
      </c>
      <c r="F159" t="str">
        <f t="shared" si="16"/>
        <v>*</v>
      </c>
      <c r="G159" t="str">
        <f t="shared" si="23"/>
        <v>*</v>
      </c>
      <c r="I159" t="str">
        <f t="shared" si="17"/>
        <v>*</v>
      </c>
      <c r="O159">
        <f>VLOOKUP(T159,$P$14:$S$19,2,TRUE)</f>
        <v>0.01</v>
      </c>
      <c r="T159">
        <v>12</v>
      </c>
      <c r="U159">
        <v>522.49</v>
      </c>
      <c r="V159" s="5">
        <f t="shared" si="18"/>
        <v>0</v>
      </c>
      <c r="W159" s="2">
        <f t="shared" si="19"/>
        <v>43.540833333333332</v>
      </c>
      <c r="X159" t="s">
        <v>22</v>
      </c>
      <c r="Y159">
        <v>16.71</v>
      </c>
      <c r="Z159" s="2">
        <f t="shared" si="20"/>
        <v>539.20000000000005</v>
      </c>
      <c r="AA159" t="s">
        <v>60</v>
      </c>
      <c r="AB159" t="s">
        <v>31</v>
      </c>
      <c r="AC159" t="s">
        <v>25</v>
      </c>
      <c r="AD159" t="s">
        <v>42</v>
      </c>
      <c r="AE159" t="s">
        <v>19</v>
      </c>
      <c r="AF159" s="1">
        <v>39934</v>
      </c>
    </row>
    <row r="160" spans="1:32" x14ac:dyDescent="0.25">
      <c r="A160">
        <f t="shared" si="21"/>
        <v>159</v>
      </c>
      <c r="B160">
        <v>9762</v>
      </c>
      <c r="C160" s="1">
        <v>39873</v>
      </c>
      <c r="D160" t="s">
        <v>21</v>
      </c>
      <c r="E160" t="str">
        <f t="shared" si="22"/>
        <v>*</v>
      </c>
      <c r="F160" t="str">
        <f t="shared" si="16"/>
        <v>**</v>
      </c>
      <c r="G160" t="str">
        <f t="shared" si="23"/>
        <v>**</v>
      </c>
      <c r="I160" t="str">
        <f t="shared" si="17"/>
        <v>**</v>
      </c>
      <c r="O160">
        <f>VLOOKUP(T160,$P$14:$S$19,2,TRUE)</f>
        <v>0.01</v>
      </c>
      <c r="T160">
        <v>12</v>
      </c>
      <c r="U160">
        <v>262.76</v>
      </c>
      <c r="V160" s="5">
        <f t="shared" si="18"/>
        <v>0</v>
      </c>
      <c r="W160" s="2">
        <f t="shared" si="19"/>
        <v>21.896666666666665</v>
      </c>
      <c r="X160" t="s">
        <v>22</v>
      </c>
      <c r="Y160">
        <v>21.2</v>
      </c>
      <c r="Z160" s="2">
        <f t="shared" si="20"/>
        <v>283.95999999999998</v>
      </c>
      <c r="AA160" t="s">
        <v>56</v>
      </c>
      <c r="AB160" t="s">
        <v>41</v>
      </c>
      <c r="AC160" t="s">
        <v>17</v>
      </c>
      <c r="AD160" t="s">
        <v>18</v>
      </c>
      <c r="AE160" t="s">
        <v>27</v>
      </c>
      <c r="AF160" s="1">
        <v>39904</v>
      </c>
    </row>
    <row r="161" spans="1:32" x14ac:dyDescent="0.25">
      <c r="A161">
        <f t="shared" si="21"/>
        <v>160</v>
      </c>
      <c r="B161">
        <v>40354</v>
      </c>
      <c r="C161" s="1">
        <v>39873</v>
      </c>
      <c r="D161" t="s">
        <v>21</v>
      </c>
      <c r="E161" t="str">
        <f t="shared" si="22"/>
        <v>*</v>
      </c>
      <c r="F161" t="str">
        <f t="shared" si="16"/>
        <v>**</v>
      </c>
      <c r="G161" t="str">
        <f t="shared" si="23"/>
        <v>**</v>
      </c>
      <c r="I161" t="str">
        <f t="shared" si="17"/>
        <v>**</v>
      </c>
      <c r="O161">
        <f>VLOOKUP(T161,$P$14:$S$19,2,TRUE)</f>
        <v>0.02</v>
      </c>
      <c r="T161">
        <v>29</v>
      </c>
      <c r="U161">
        <v>172.51</v>
      </c>
      <c r="V161" s="5">
        <f t="shared" si="18"/>
        <v>0</v>
      </c>
      <c r="W161" s="2">
        <f t="shared" si="19"/>
        <v>5.9486206896551721</v>
      </c>
      <c r="X161" t="s">
        <v>22</v>
      </c>
      <c r="Y161">
        <v>2.99</v>
      </c>
      <c r="Z161" s="2">
        <f t="shared" si="20"/>
        <v>175.5</v>
      </c>
      <c r="AA161" t="s">
        <v>73</v>
      </c>
      <c r="AB161" t="s">
        <v>41</v>
      </c>
      <c r="AC161" t="s">
        <v>32</v>
      </c>
      <c r="AD161" t="s">
        <v>49</v>
      </c>
      <c r="AE161" t="s">
        <v>19</v>
      </c>
      <c r="AF161" s="1">
        <v>39904</v>
      </c>
    </row>
    <row r="162" spans="1:32" x14ac:dyDescent="0.25">
      <c r="A162">
        <f t="shared" si="21"/>
        <v>161</v>
      </c>
      <c r="B162">
        <v>9637</v>
      </c>
      <c r="C162" s="1">
        <v>39873</v>
      </c>
      <c r="D162" t="s">
        <v>13</v>
      </c>
      <c r="E162" t="str">
        <f t="shared" si="22"/>
        <v>*</v>
      </c>
      <c r="F162" t="str">
        <f t="shared" si="16"/>
        <v>*</v>
      </c>
      <c r="G162" t="str">
        <f t="shared" si="23"/>
        <v>*</v>
      </c>
      <c r="I162" t="str">
        <f t="shared" si="17"/>
        <v>*</v>
      </c>
      <c r="O162">
        <f>VLOOKUP(T162,$P$14:$S$19,2,TRUE)</f>
        <v>0.01</v>
      </c>
      <c r="T162">
        <v>12</v>
      </c>
      <c r="U162">
        <v>123.76</v>
      </c>
      <c r="V162" s="5">
        <f t="shared" si="18"/>
        <v>0</v>
      </c>
      <c r="W162" s="2">
        <f t="shared" si="19"/>
        <v>10.313333333333334</v>
      </c>
      <c r="X162" t="s">
        <v>22</v>
      </c>
      <c r="Y162">
        <v>2.27</v>
      </c>
      <c r="Z162" s="2">
        <f t="shared" si="20"/>
        <v>126.03</v>
      </c>
      <c r="AA162" t="s">
        <v>60</v>
      </c>
      <c r="AB162" t="s">
        <v>31</v>
      </c>
      <c r="AC162" t="s">
        <v>32</v>
      </c>
      <c r="AD162" t="s">
        <v>44</v>
      </c>
      <c r="AE162" t="s">
        <v>34</v>
      </c>
      <c r="AF162" s="1">
        <v>39995</v>
      </c>
    </row>
    <row r="163" spans="1:32" x14ac:dyDescent="0.25">
      <c r="A163">
        <f t="shared" si="21"/>
        <v>162</v>
      </c>
      <c r="B163">
        <v>7909</v>
      </c>
      <c r="C163" s="1">
        <v>39873</v>
      </c>
      <c r="D163" t="s">
        <v>21</v>
      </c>
      <c r="E163" t="str">
        <f t="shared" si="22"/>
        <v>*</v>
      </c>
      <c r="F163" t="str">
        <f t="shared" si="16"/>
        <v>**</v>
      </c>
      <c r="G163" t="str">
        <f t="shared" si="23"/>
        <v>**</v>
      </c>
      <c r="I163" t="str">
        <f t="shared" si="17"/>
        <v>**</v>
      </c>
      <c r="O163">
        <f>VLOOKUP(T163,$P$14:$S$19,2,TRUE)</f>
        <v>0.02</v>
      </c>
      <c r="T163">
        <v>29</v>
      </c>
      <c r="U163">
        <v>122.23</v>
      </c>
      <c r="V163" s="5">
        <f t="shared" si="18"/>
        <v>0</v>
      </c>
      <c r="W163" s="2">
        <f t="shared" si="19"/>
        <v>4.2148275862068969</v>
      </c>
      <c r="X163" t="s">
        <v>22</v>
      </c>
      <c r="Y163">
        <v>1.2</v>
      </c>
      <c r="Z163" s="2">
        <f t="shared" si="20"/>
        <v>123.43</v>
      </c>
      <c r="AA163" t="s">
        <v>56</v>
      </c>
      <c r="AB163" t="s">
        <v>41</v>
      </c>
      <c r="AC163" t="s">
        <v>32</v>
      </c>
      <c r="AD163" t="s">
        <v>33</v>
      </c>
      <c r="AE163" t="s">
        <v>34</v>
      </c>
      <c r="AF163" s="1">
        <v>39904</v>
      </c>
    </row>
    <row r="164" spans="1:32" x14ac:dyDescent="0.25">
      <c r="A164">
        <f t="shared" si="21"/>
        <v>163</v>
      </c>
      <c r="B164">
        <v>30016</v>
      </c>
      <c r="C164" s="1">
        <v>39873</v>
      </c>
      <c r="D164" t="s">
        <v>36</v>
      </c>
      <c r="E164" t="str">
        <f t="shared" si="22"/>
        <v>***</v>
      </c>
      <c r="F164" t="str">
        <f t="shared" si="16"/>
        <v>***</v>
      </c>
      <c r="G164" t="str">
        <f t="shared" si="23"/>
        <v>***</v>
      </c>
      <c r="I164" t="str">
        <f t="shared" si="17"/>
        <v>***</v>
      </c>
      <c r="O164">
        <f>VLOOKUP(T164,$P$14:$S$19,2,TRUE)</f>
        <v>0.01</v>
      </c>
      <c r="T164">
        <v>15</v>
      </c>
      <c r="U164">
        <v>85.56</v>
      </c>
      <c r="V164" s="5">
        <f t="shared" si="18"/>
        <v>0</v>
      </c>
      <c r="W164" s="2">
        <f t="shared" si="19"/>
        <v>5.7039999999999997</v>
      </c>
      <c r="X164" t="s">
        <v>22</v>
      </c>
      <c r="Y164">
        <v>5.66</v>
      </c>
      <c r="Z164" s="2">
        <f t="shared" si="20"/>
        <v>91.22</v>
      </c>
      <c r="AA164" t="s">
        <v>23</v>
      </c>
      <c r="AB164" t="s">
        <v>31</v>
      </c>
      <c r="AC164" t="s">
        <v>32</v>
      </c>
      <c r="AD164" t="s">
        <v>44</v>
      </c>
      <c r="AE164" t="s">
        <v>19</v>
      </c>
      <c r="AF164" s="1">
        <v>39934</v>
      </c>
    </row>
    <row r="165" spans="1:32" x14ac:dyDescent="0.25">
      <c r="A165">
        <f t="shared" si="21"/>
        <v>164</v>
      </c>
      <c r="B165">
        <v>21222</v>
      </c>
      <c r="C165" s="1">
        <v>39874</v>
      </c>
      <c r="D165" t="s">
        <v>30</v>
      </c>
      <c r="E165" t="str">
        <f t="shared" si="22"/>
        <v>*</v>
      </c>
      <c r="F165" t="str">
        <f t="shared" si="16"/>
        <v>*</v>
      </c>
      <c r="G165" t="str">
        <f t="shared" si="23"/>
        <v>*</v>
      </c>
      <c r="I165" t="str">
        <f t="shared" si="17"/>
        <v>*</v>
      </c>
      <c r="O165">
        <f>VLOOKUP(T165,$P$14:$S$19,2,TRUE)</f>
        <v>0.02</v>
      </c>
      <c r="T165">
        <v>26</v>
      </c>
      <c r="U165">
        <v>846.08150000000001</v>
      </c>
      <c r="V165" s="5">
        <f t="shared" si="18"/>
        <v>1</v>
      </c>
      <c r="W165" s="2">
        <f t="shared" si="19"/>
        <v>32.541596153846157</v>
      </c>
      <c r="X165" t="s">
        <v>22</v>
      </c>
      <c r="Y165">
        <v>5</v>
      </c>
      <c r="Z165" s="2">
        <f t="shared" si="20"/>
        <v>851.08150000000001</v>
      </c>
      <c r="AA165" t="s">
        <v>15</v>
      </c>
      <c r="AB165" t="s">
        <v>41</v>
      </c>
      <c r="AC165" t="s">
        <v>25</v>
      </c>
      <c r="AD165" t="s">
        <v>26</v>
      </c>
      <c r="AE165" t="s">
        <v>19</v>
      </c>
      <c r="AF165" s="1">
        <v>39935</v>
      </c>
    </row>
    <row r="166" spans="1:32" x14ac:dyDescent="0.25">
      <c r="A166">
        <f t="shared" si="21"/>
        <v>165</v>
      </c>
      <c r="B166">
        <v>21222</v>
      </c>
      <c r="C166" s="1">
        <v>39874</v>
      </c>
      <c r="D166" t="s">
        <v>30</v>
      </c>
      <c r="E166" t="str">
        <f t="shared" si="22"/>
        <v>*</v>
      </c>
      <c r="F166" t="str">
        <f t="shared" si="16"/>
        <v>*</v>
      </c>
      <c r="G166" t="str">
        <f t="shared" si="23"/>
        <v>*</v>
      </c>
      <c r="I166" t="str">
        <f t="shared" si="17"/>
        <v>*</v>
      </c>
      <c r="O166">
        <f>VLOOKUP(T166,$P$14:$S$19,2,TRUE)</f>
        <v>3.5999999999999997E-2</v>
      </c>
      <c r="T166">
        <v>36</v>
      </c>
      <c r="U166">
        <v>181.39</v>
      </c>
      <c r="V166" s="5">
        <f t="shared" si="18"/>
        <v>0</v>
      </c>
      <c r="W166" s="2">
        <f t="shared" si="19"/>
        <v>5.0386111111111109</v>
      </c>
      <c r="X166" t="s">
        <v>22</v>
      </c>
      <c r="Y166">
        <v>3.63</v>
      </c>
      <c r="Z166" s="2">
        <f t="shared" si="20"/>
        <v>185.01999999999998</v>
      </c>
      <c r="AA166" t="s">
        <v>15</v>
      </c>
      <c r="AB166" t="s">
        <v>41</v>
      </c>
      <c r="AC166" t="s">
        <v>17</v>
      </c>
      <c r="AD166" t="s">
        <v>18</v>
      </c>
      <c r="AE166" t="s">
        <v>34</v>
      </c>
      <c r="AF166" s="1">
        <v>39935</v>
      </c>
    </row>
    <row r="167" spans="1:32" x14ac:dyDescent="0.25">
      <c r="A167">
        <f t="shared" si="21"/>
        <v>166</v>
      </c>
      <c r="B167">
        <v>12544</v>
      </c>
      <c r="C167" s="1">
        <v>39875</v>
      </c>
      <c r="D167" t="s">
        <v>13</v>
      </c>
      <c r="E167" t="str">
        <f t="shared" si="22"/>
        <v>*</v>
      </c>
      <c r="F167" t="str">
        <f t="shared" si="16"/>
        <v>*</v>
      </c>
      <c r="G167" t="str">
        <f t="shared" si="23"/>
        <v>*</v>
      </c>
      <c r="I167" t="str">
        <f t="shared" si="17"/>
        <v>*</v>
      </c>
      <c r="O167">
        <f>VLOOKUP(T167,$P$14:$S$19,2,TRUE)</f>
        <v>3.5999999999999997E-2</v>
      </c>
      <c r="T167">
        <v>34</v>
      </c>
      <c r="U167">
        <v>74.3</v>
      </c>
      <c r="V167" s="5">
        <f t="shared" si="18"/>
        <v>0</v>
      </c>
      <c r="W167" s="2">
        <f t="shared" si="19"/>
        <v>2.1852941176470586</v>
      </c>
      <c r="X167" t="s">
        <v>22</v>
      </c>
      <c r="Y167">
        <v>5.33</v>
      </c>
      <c r="Z167" s="2">
        <f t="shared" si="20"/>
        <v>79.63</v>
      </c>
      <c r="AA167" t="s">
        <v>43</v>
      </c>
      <c r="AB167" t="s">
        <v>31</v>
      </c>
      <c r="AC167" t="s">
        <v>17</v>
      </c>
      <c r="AD167" t="s">
        <v>18</v>
      </c>
      <c r="AE167" t="s">
        <v>19</v>
      </c>
      <c r="AF167" s="1">
        <v>40089</v>
      </c>
    </row>
    <row r="168" spans="1:32" x14ac:dyDescent="0.25">
      <c r="A168">
        <f t="shared" si="21"/>
        <v>167</v>
      </c>
      <c r="B168">
        <v>44225</v>
      </c>
      <c r="C168" s="1">
        <v>39876</v>
      </c>
      <c r="D168" t="s">
        <v>21</v>
      </c>
      <c r="E168" t="str">
        <f t="shared" si="22"/>
        <v>*</v>
      </c>
      <c r="F168" t="str">
        <f t="shared" si="16"/>
        <v>**</v>
      </c>
      <c r="G168" t="str">
        <f t="shared" si="23"/>
        <v>**</v>
      </c>
      <c r="I168" t="str">
        <f t="shared" si="17"/>
        <v>**</v>
      </c>
      <c r="O168">
        <f>VLOOKUP(T168,$P$14:$S$19,2,TRUE)</f>
        <v>0.02</v>
      </c>
      <c r="T168">
        <v>29</v>
      </c>
      <c r="U168">
        <v>1958.32</v>
      </c>
      <c r="V168" s="5">
        <f t="shared" si="18"/>
        <v>1</v>
      </c>
      <c r="W168" s="2">
        <f t="shared" si="19"/>
        <v>67.528275862068966</v>
      </c>
      <c r="X168" t="s">
        <v>22</v>
      </c>
      <c r="Y168">
        <v>10.84</v>
      </c>
      <c r="Z168" s="2">
        <f t="shared" si="20"/>
        <v>1969.1599999999999</v>
      </c>
      <c r="AA168" t="s">
        <v>52</v>
      </c>
      <c r="AB168" t="s">
        <v>24</v>
      </c>
      <c r="AC168" t="s">
        <v>17</v>
      </c>
      <c r="AD168" t="s">
        <v>18</v>
      </c>
      <c r="AE168" t="s">
        <v>27</v>
      </c>
      <c r="AF168" s="1">
        <v>39937</v>
      </c>
    </row>
    <row r="169" spans="1:32" x14ac:dyDescent="0.25">
      <c r="A169">
        <f t="shared" si="21"/>
        <v>168</v>
      </c>
      <c r="B169">
        <v>39141</v>
      </c>
      <c r="C169" s="1">
        <v>39877</v>
      </c>
      <c r="D169" t="s">
        <v>13</v>
      </c>
      <c r="E169" t="str">
        <f t="shared" si="22"/>
        <v>*</v>
      </c>
      <c r="F169" t="str">
        <f t="shared" si="16"/>
        <v>*</v>
      </c>
      <c r="G169" t="str">
        <f t="shared" si="23"/>
        <v>*</v>
      </c>
      <c r="I169" t="str">
        <f t="shared" si="17"/>
        <v>*</v>
      </c>
      <c r="O169">
        <f>VLOOKUP(T169,$P$14:$S$19,2,TRUE)</f>
        <v>0.04</v>
      </c>
      <c r="T169">
        <v>47</v>
      </c>
      <c r="U169">
        <v>2259.66</v>
      </c>
      <c r="V169" s="5">
        <f t="shared" si="18"/>
        <v>1</v>
      </c>
      <c r="W169" s="2">
        <f t="shared" si="19"/>
        <v>48.077872340425529</v>
      </c>
      <c r="X169" t="s">
        <v>22</v>
      </c>
      <c r="Y169">
        <v>10.25</v>
      </c>
      <c r="Z169" s="2">
        <f t="shared" si="20"/>
        <v>2269.91</v>
      </c>
      <c r="AA169" t="s">
        <v>23</v>
      </c>
      <c r="AB169" t="s">
        <v>16</v>
      </c>
      <c r="AC169" t="s">
        <v>17</v>
      </c>
      <c r="AD169" t="s">
        <v>18</v>
      </c>
      <c r="AE169" t="s">
        <v>58</v>
      </c>
      <c r="AF169" s="1">
        <v>39938</v>
      </c>
    </row>
    <row r="170" spans="1:32" x14ac:dyDescent="0.25">
      <c r="A170">
        <f t="shared" si="21"/>
        <v>169</v>
      </c>
      <c r="B170">
        <v>36224</v>
      </c>
      <c r="C170" s="1">
        <v>39877</v>
      </c>
      <c r="D170" t="s">
        <v>40</v>
      </c>
      <c r="E170" t="str">
        <f t="shared" si="22"/>
        <v>*</v>
      </c>
      <c r="F170" t="str">
        <f t="shared" si="16"/>
        <v>*</v>
      </c>
      <c r="G170" t="str">
        <f t="shared" si="23"/>
        <v>*</v>
      </c>
      <c r="I170" t="str">
        <f t="shared" si="17"/>
        <v>*</v>
      </c>
      <c r="O170">
        <f>VLOOKUP(T170,$P$14:$S$19,2,TRUE)</f>
        <v>0.01</v>
      </c>
      <c r="T170">
        <v>15</v>
      </c>
      <c r="U170">
        <v>1765.45</v>
      </c>
      <c r="V170" s="5">
        <f t="shared" si="18"/>
        <v>1</v>
      </c>
      <c r="W170" s="2">
        <f t="shared" si="19"/>
        <v>117.69666666666667</v>
      </c>
      <c r="X170" t="s">
        <v>14</v>
      </c>
      <c r="Y170">
        <v>3.99</v>
      </c>
      <c r="Z170" s="2">
        <f t="shared" si="20"/>
        <v>1769.44</v>
      </c>
      <c r="AA170" t="s">
        <v>60</v>
      </c>
      <c r="AB170" t="s">
        <v>31</v>
      </c>
      <c r="AC170" t="s">
        <v>32</v>
      </c>
      <c r="AD170" t="s">
        <v>172</v>
      </c>
      <c r="AE170" t="s">
        <v>19</v>
      </c>
      <c r="AF170" s="1">
        <v>39938</v>
      </c>
    </row>
    <row r="171" spans="1:32" x14ac:dyDescent="0.25">
      <c r="A171">
        <f t="shared" si="21"/>
        <v>170</v>
      </c>
      <c r="B171">
        <v>39141</v>
      </c>
      <c r="C171" s="1">
        <v>39877</v>
      </c>
      <c r="D171" t="s">
        <v>13</v>
      </c>
      <c r="E171" t="str">
        <f t="shared" si="22"/>
        <v>*</v>
      </c>
      <c r="F171" t="str">
        <f t="shared" si="16"/>
        <v>*</v>
      </c>
      <c r="G171" t="str">
        <f t="shared" si="23"/>
        <v>*</v>
      </c>
      <c r="I171" t="str">
        <f t="shared" si="17"/>
        <v>*</v>
      </c>
      <c r="O171">
        <f>VLOOKUP(T171,$P$14:$S$19,2,TRUE)</f>
        <v>0.04</v>
      </c>
      <c r="T171">
        <v>49</v>
      </c>
      <c r="U171">
        <v>1400.91</v>
      </c>
      <c r="V171" s="5">
        <f t="shared" si="18"/>
        <v>1</v>
      </c>
      <c r="W171" s="2">
        <f t="shared" si="19"/>
        <v>28.590000000000003</v>
      </c>
      <c r="X171" t="s">
        <v>22</v>
      </c>
      <c r="Y171">
        <v>19.510000000000002</v>
      </c>
      <c r="Z171" s="2">
        <f t="shared" si="20"/>
        <v>1420.42</v>
      </c>
      <c r="AA171" t="s">
        <v>23</v>
      </c>
      <c r="AB171" t="s">
        <v>16</v>
      </c>
      <c r="AC171" t="s">
        <v>32</v>
      </c>
      <c r="AD171" t="s">
        <v>78</v>
      </c>
      <c r="AE171" t="s">
        <v>19</v>
      </c>
      <c r="AF171" s="1">
        <v>39938</v>
      </c>
    </row>
    <row r="172" spans="1:32" x14ac:dyDescent="0.25">
      <c r="A172">
        <f t="shared" si="21"/>
        <v>171</v>
      </c>
      <c r="B172">
        <v>6310</v>
      </c>
      <c r="C172" s="1">
        <v>39877</v>
      </c>
      <c r="D172" t="s">
        <v>30</v>
      </c>
      <c r="E172" t="str">
        <f t="shared" si="22"/>
        <v>*</v>
      </c>
      <c r="F172" t="str">
        <f t="shared" si="16"/>
        <v>*</v>
      </c>
      <c r="G172" t="str">
        <f t="shared" si="23"/>
        <v>*</v>
      </c>
      <c r="I172" t="str">
        <f t="shared" si="17"/>
        <v>*</v>
      </c>
      <c r="O172">
        <f>VLOOKUP(T172,$P$14:$S$19,2,TRUE)</f>
        <v>0.02</v>
      </c>
      <c r="T172">
        <v>27</v>
      </c>
      <c r="U172">
        <v>216.95</v>
      </c>
      <c r="V172" s="5">
        <f t="shared" si="18"/>
        <v>0</v>
      </c>
      <c r="W172" s="2">
        <f t="shared" si="19"/>
        <v>8.0351851851851848</v>
      </c>
      <c r="X172" t="s">
        <v>22</v>
      </c>
      <c r="Y172">
        <v>7.96</v>
      </c>
      <c r="Z172" s="2">
        <f t="shared" si="20"/>
        <v>224.91</v>
      </c>
      <c r="AA172" t="s">
        <v>56</v>
      </c>
      <c r="AB172" t="s">
        <v>16</v>
      </c>
      <c r="AC172" t="s">
        <v>17</v>
      </c>
      <c r="AD172" t="s">
        <v>18</v>
      </c>
      <c r="AE172" t="s">
        <v>19</v>
      </c>
      <c r="AF172" s="1">
        <v>39908</v>
      </c>
    </row>
    <row r="173" spans="1:32" x14ac:dyDescent="0.25">
      <c r="A173">
        <f t="shared" si="21"/>
        <v>172</v>
      </c>
      <c r="B173">
        <v>7905</v>
      </c>
      <c r="C173" s="1">
        <v>39878</v>
      </c>
      <c r="D173" t="s">
        <v>13</v>
      </c>
      <c r="E173" t="str">
        <f t="shared" si="22"/>
        <v>*</v>
      </c>
      <c r="F173" t="str">
        <f t="shared" si="16"/>
        <v>*</v>
      </c>
      <c r="G173" t="str">
        <f t="shared" si="23"/>
        <v>*</v>
      </c>
      <c r="I173" t="str">
        <f t="shared" si="17"/>
        <v>*</v>
      </c>
      <c r="O173">
        <f>VLOOKUP(T173,$P$14:$S$19,2,TRUE)</f>
        <v>0.04</v>
      </c>
      <c r="T173">
        <v>46</v>
      </c>
      <c r="U173">
        <v>11057.6</v>
      </c>
      <c r="V173" s="5">
        <f t="shared" si="18"/>
        <v>1</v>
      </c>
      <c r="W173" s="2">
        <f t="shared" si="19"/>
        <v>240.38260869565218</v>
      </c>
      <c r="X173" t="s">
        <v>37</v>
      </c>
      <c r="Y173">
        <v>66.67</v>
      </c>
      <c r="Z173" s="2">
        <f t="shared" si="20"/>
        <v>11124.27</v>
      </c>
      <c r="AA173" t="s">
        <v>64</v>
      </c>
      <c r="AB173" t="s">
        <v>24</v>
      </c>
      <c r="AC173" t="s">
        <v>17</v>
      </c>
      <c r="AD173" t="s">
        <v>66</v>
      </c>
      <c r="AE173" t="s">
        <v>103</v>
      </c>
      <c r="AF173" s="1">
        <v>40000</v>
      </c>
    </row>
    <row r="174" spans="1:32" x14ac:dyDescent="0.25">
      <c r="A174">
        <f t="shared" si="21"/>
        <v>173</v>
      </c>
      <c r="B174">
        <v>47457</v>
      </c>
      <c r="C174" s="1">
        <v>39878</v>
      </c>
      <c r="D174" t="s">
        <v>13</v>
      </c>
      <c r="E174" t="str">
        <f t="shared" si="22"/>
        <v>*</v>
      </c>
      <c r="F174" t="str">
        <f t="shared" si="16"/>
        <v>*</v>
      </c>
      <c r="G174" t="str">
        <f t="shared" si="23"/>
        <v>*</v>
      </c>
      <c r="I174" t="str">
        <f t="shared" si="17"/>
        <v>*</v>
      </c>
      <c r="O174">
        <f>VLOOKUP(T174,$P$14:$S$19,2,TRUE)</f>
        <v>0.05</v>
      </c>
      <c r="T174">
        <v>50</v>
      </c>
      <c r="U174">
        <v>8230.77</v>
      </c>
      <c r="V174" s="5">
        <f t="shared" si="18"/>
        <v>1</v>
      </c>
      <c r="W174" s="2">
        <f t="shared" si="19"/>
        <v>164.61540000000002</v>
      </c>
      <c r="X174" t="s">
        <v>22</v>
      </c>
      <c r="Y174">
        <v>19.989999999999998</v>
      </c>
      <c r="Z174" s="2">
        <f t="shared" si="20"/>
        <v>8250.76</v>
      </c>
      <c r="AA174" t="s">
        <v>15</v>
      </c>
      <c r="AB174" t="s">
        <v>31</v>
      </c>
      <c r="AC174" t="s">
        <v>32</v>
      </c>
      <c r="AD174" t="s">
        <v>74</v>
      </c>
      <c r="AE174" t="s">
        <v>19</v>
      </c>
      <c r="AF174" s="1">
        <v>40031</v>
      </c>
    </row>
    <row r="175" spans="1:32" x14ac:dyDescent="0.25">
      <c r="A175">
        <f t="shared" si="21"/>
        <v>174</v>
      </c>
      <c r="B175">
        <v>11748</v>
      </c>
      <c r="C175" s="1">
        <v>39878</v>
      </c>
      <c r="D175" t="s">
        <v>30</v>
      </c>
      <c r="E175" t="str">
        <f t="shared" si="22"/>
        <v>*</v>
      </c>
      <c r="F175" t="str">
        <f t="shared" si="16"/>
        <v>*</v>
      </c>
      <c r="G175" t="str">
        <f t="shared" si="23"/>
        <v>*</v>
      </c>
      <c r="I175" t="str">
        <f t="shared" si="17"/>
        <v>*</v>
      </c>
      <c r="O175">
        <f>VLOOKUP(T175,$P$14:$S$19,2,TRUE)</f>
        <v>0.02</v>
      </c>
      <c r="T175">
        <v>23</v>
      </c>
      <c r="U175">
        <v>3503.12</v>
      </c>
      <c r="V175" s="5">
        <f t="shared" si="18"/>
        <v>1</v>
      </c>
      <c r="W175" s="2">
        <f t="shared" si="19"/>
        <v>152.30956521739131</v>
      </c>
      <c r="X175" t="s">
        <v>37</v>
      </c>
      <c r="Y175">
        <v>46.2</v>
      </c>
      <c r="Z175" s="2">
        <f t="shared" si="20"/>
        <v>3549.3199999999997</v>
      </c>
      <c r="AA175" t="s">
        <v>48</v>
      </c>
      <c r="AB175" t="s">
        <v>31</v>
      </c>
      <c r="AC175" t="s">
        <v>17</v>
      </c>
      <c r="AD175" t="s">
        <v>66</v>
      </c>
      <c r="AE175" t="s">
        <v>103</v>
      </c>
      <c r="AF175" s="1">
        <v>39878</v>
      </c>
    </row>
    <row r="176" spans="1:32" x14ac:dyDescent="0.25">
      <c r="A176">
        <f t="shared" si="21"/>
        <v>175</v>
      </c>
      <c r="B176">
        <v>5283</v>
      </c>
      <c r="C176" s="1">
        <v>39878</v>
      </c>
      <c r="D176" t="s">
        <v>40</v>
      </c>
      <c r="E176" t="str">
        <f t="shared" si="22"/>
        <v>*</v>
      </c>
      <c r="F176" t="str">
        <f t="shared" si="16"/>
        <v>*</v>
      </c>
      <c r="G176" t="str">
        <f t="shared" si="23"/>
        <v>*</v>
      </c>
      <c r="I176" t="str">
        <f t="shared" si="17"/>
        <v>*</v>
      </c>
      <c r="O176">
        <f>VLOOKUP(T176,$P$14:$S$19,2,TRUE)</f>
        <v>0.02</v>
      </c>
      <c r="T176">
        <v>23</v>
      </c>
      <c r="U176">
        <v>2508.6729999999998</v>
      </c>
      <c r="V176" s="5">
        <f t="shared" si="18"/>
        <v>1</v>
      </c>
      <c r="W176" s="2">
        <f t="shared" si="19"/>
        <v>109.07273913043477</v>
      </c>
      <c r="X176" t="s">
        <v>22</v>
      </c>
      <c r="Y176">
        <v>7.69</v>
      </c>
      <c r="Z176" s="2">
        <f t="shared" si="20"/>
        <v>2516.3629999999998</v>
      </c>
      <c r="AA176" t="s">
        <v>23</v>
      </c>
      <c r="AB176" t="s">
        <v>41</v>
      </c>
      <c r="AC176" t="s">
        <v>25</v>
      </c>
      <c r="AD176" t="s">
        <v>26</v>
      </c>
      <c r="AE176" t="s">
        <v>19</v>
      </c>
      <c r="AF176" s="1">
        <v>39939</v>
      </c>
    </row>
    <row r="177" spans="1:32" x14ac:dyDescent="0.25">
      <c r="A177">
        <f t="shared" si="21"/>
        <v>176</v>
      </c>
      <c r="B177">
        <v>69</v>
      </c>
      <c r="C177" s="1">
        <v>39878</v>
      </c>
      <c r="D177" t="s">
        <v>30</v>
      </c>
      <c r="E177" t="str">
        <f t="shared" si="22"/>
        <v>*</v>
      </c>
      <c r="F177" t="str">
        <f t="shared" si="16"/>
        <v>*</v>
      </c>
      <c r="G177" t="str">
        <f t="shared" si="23"/>
        <v>*</v>
      </c>
      <c r="I177" t="str">
        <f t="shared" si="17"/>
        <v>*</v>
      </c>
      <c r="O177">
        <f>VLOOKUP(T177,$P$14:$S$19,2,TRUE)</f>
        <v>0.04</v>
      </c>
      <c r="T177">
        <v>42</v>
      </c>
      <c r="U177">
        <v>1186.06</v>
      </c>
      <c r="V177" s="5">
        <f t="shared" si="18"/>
        <v>1</v>
      </c>
      <c r="W177" s="2">
        <f t="shared" si="19"/>
        <v>28.23952380952381</v>
      </c>
      <c r="X177" t="s">
        <v>22</v>
      </c>
      <c r="Y177">
        <v>3.92</v>
      </c>
      <c r="Z177" s="2">
        <f t="shared" si="20"/>
        <v>1189.98</v>
      </c>
      <c r="AA177" t="s">
        <v>60</v>
      </c>
      <c r="AB177" t="s">
        <v>31</v>
      </c>
      <c r="AC177" t="s">
        <v>17</v>
      </c>
      <c r="AD177" t="s">
        <v>18</v>
      </c>
      <c r="AE177" t="s">
        <v>45</v>
      </c>
      <c r="AF177" s="1">
        <v>39939</v>
      </c>
    </row>
    <row r="178" spans="1:32" x14ac:dyDescent="0.25">
      <c r="A178">
        <f t="shared" si="21"/>
        <v>177</v>
      </c>
      <c r="B178">
        <v>44294</v>
      </c>
      <c r="C178" s="1">
        <v>39878</v>
      </c>
      <c r="D178" t="s">
        <v>13</v>
      </c>
      <c r="E178" t="str">
        <f t="shared" si="22"/>
        <v>*</v>
      </c>
      <c r="F178" t="str">
        <f t="shared" si="16"/>
        <v>*</v>
      </c>
      <c r="G178" t="str">
        <f t="shared" si="23"/>
        <v>*</v>
      </c>
      <c r="I178" t="str">
        <f t="shared" si="17"/>
        <v>*</v>
      </c>
      <c r="O178">
        <f>VLOOKUP(T178,$P$14:$S$19,2,TRUE)</f>
        <v>0</v>
      </c>
      <c r="T178">
        <v>8</v>
      </c>
      <c r="U178">
        <v>447.04050000000001</v>
      </c>
      <c r="V178" s="5">
        <f t="shared" si="18"/>
        <v>0</v>
      </c>
      <c r="W178" s="2">
        <f t="shared" si="19"/>
        <v>55.880062500000001</v>
      </c>
      <c r="X178" t="s">
        <v>22</v>
      </c>
      <c r="Y178">
        <v>8.99</v>
      </c>
      <c r="Z178" s="2">
        <f t="shared" si="20"/>
        <v>456.03050000000002</v>
      </c>
      <c r="AA178" t="s">
        <v>56</v>
      </c>
      <c r="AB178" t="s">
        <v>16</v>
      </c>
      <c r="AC178" t="s">
        <v>25</v>
      </c>
      <c r="AD178" t="s">
        <v>26</v>
      </c>
      <c r="AE178" t="s">
        <v>19</v>
      </c>
      <c r="AF178" s="1">
        <v>39939</v>
      </c>
    </row>
    <row r="179" spans="1:32" x14ac:dyDescent="0.25">
      <c r="A179">
        <f t="shared" si="21"/>
        <v>178</v>
      </c>
      <c r="B179">
        <v>44294</v>
      </c>
      <c r="C179" s="1">
        <v>39878</v>
      </c>
      <c r="D179" t="s">
        <v>13</v>
      </c>
      <c r="E179" t="str">
        <f t="shared" si="22"/>
        <v>*</v>
      </c>
      <c r="F179" t="str">
        <f t="shared" si="16"/>
        <v>*</v>
      </c>
      <c r="G179" t="str">
        <f t="shared" si="23"/>
        <v>*</v>
      </c>
      <c r="I179" t="str">
        <f t="shared" si="17"/>
        <v>*</v>
      </c>
      <c r="O179">
        <f>VLOOKUP(T179,$P$14:$S$19,2,TRUE)</f>
        <v>0.01</v>
      </c>
      <c r="T179">
        <v>13</v>
      </c>
      <c r="U179">
        <v>305.60000000000002</v>
      </c>
      <c r="V179" s="5">
        <f t="shared" si="18"/>
        <v>0</v>
      </c>
      <c r="W179" s="2">
        <f t="shared" si="19"/>
        <v>23.507692307692309</v>
      </c>
      <c r="X179" t="s">
        <v>37</v>
      </c>
      <c r="Y179">
        <v>45</v>
      </c>
      <c r="Z179" s="2">
        <f t="shared" si="20"/>
        <v>350.6</v>
      </c>
      <c r="AA179" t="s">
        <v>56</v>
      </c>
      <c r="AB179" t="s">
        <v>16</v>
      </c>
      <c r="AC179" t="s">
        <v>32</v>
      </c>
      <c r="AD179" t="s">
        <v>74</v>
      </c>
      <c r="AE179" t="s">
        <v>39</v>
      </c>
      <c r="AF179" s="1">
        <v>39878</v>
      </c>
    </row>
    <row r="180" spans="1:32" x14ac:dyDescent="0.25">
      <c r="A180">
        <f t="shared" si="21"/>
        <v>179</v>
      </c>
      <c r="B180">
        <v>8161</v>
      </c>
      <c r="C180" s="1">
        <v>39878</v>
      </c>
      <c r="D180" t="s">
        <v>21</v>
      </c>
      <c r="E180" t="str">
        <f t="shared" si="22"/>
        <v>*</v>
      </c>
      <c r="F180" t="str">
        <f t="shared" si="16"/>
        <v>**</v>
      </c>
      <c r="G180" t="str">
        <f t="shared" si="23"/>
        <v>**</v>
      </c>
      <c r="I180" t="str">
        <f t="shared" si="17"/>
        <v>**</v>
      </c>
      <c r="O180">
        <f>VLOOKUP(T180,$P$14:$S$19,2,TRUE)</f>
        <v>0.04</v>
      </c>
      <c r="T180">
        <v>45</v>
      </c>
      <c r="U180">
        <v>112.72</v>
      </c>
      <c r="V180" s="5">
        <f t="shared" si="18"/>
        <v>0</v>
      </c>
      <c r="W180" s="2">
        <f t="shared" si="19"/>
        <v>2.5048888888888889</v>
      </c>
      <c r="X180" t="s">
        <v>22</v>
      </c>
      <c r="Y180">
        <v>0.5</v>
      </c>
      <c r="Z180" s="2">
        <f t="shared" si="20"/>
        <v>113.22</v>
      </c>
      <c r="AA180" t="s">
        <v>48</v>
      </c>
      <c r="AB180" t="s">
        <v>16</v>
      </c>
      <c r="AC180" t="s">
        <v>32</v>
      </c>
      <c r="AD180" t="s">
        <v>81</v>
      </c>
      <c r="AE180" t="s">
        <v>19</v>
      </c>
      <c r="AF180" s="1">
        <v>39939</v>
      </c>
    </row>
    <row r="181" spans="1:32" x14ac:dyDescent="0.25">
      <c r="A181">
        <f t="shared" si="21"/>
        <v>180</v>
      </c>
      <c r="B181">
        <v>44294</v>
      </c>
      <c r="C181" s="1">
        <v>39878</v>
      </c>
      <c r="D181" t="s">
        <v>13</v>
      </c>
      <c r="E181" t="str">
        <f t="shared" si="22"/>
        <v>*</v>
      </c>
      <c r="F181" t="str">
        <f t="shared" si="16"/>
        <v>*</v>
      </c>
      <c r="G181" t="str">
        <f t="shared" si="23"/>
        <v>*</v>
      </c>
      <c r="I181" t="str">
        <f t="shared" si="17"/>
        <v>*</v>
      </c>
      <c r="O181">
        <f>VLOOKUP(T181,$P$14:$S$19,2,TRUE)</f>
        <v>0.01</v>
      </c>
      <c r="T181">
        <v>15</v>
      </c>
      <c r="U181">
        <v>107.86</v>
      </c>
      <c r="V181" s="5">
        <f t="shared" si="18"/>
        <v>0</v>
      </c>
      <c r="W181" s="2">
        <f t="shared" si="19"/>
        <v>7.190666666666667</v>
      </c>
      <c r="X181" t="s">
        <v>14</v>
      </c>
      <c r="Y181">
        <v>9.68</v>
      </c>
      <c r="Z181" s="2">
        <f t="shared" si="20"/>
        <v>117.53999999999999</v>
      </c>
      <c r="AA181" t="s">
        <v>56</v>
      </c>
      <c r="AB181" t="s">
        <v>16</v>
      </c>
      <c r="AC181" t="s">
        <v>32</v>
      </c>
      <c r="AD181" t="s">
        <v>44</v>
      </c>
      <c r="AE181" t="s">
        <v>19</v>
      </c>
      <c r="AF181" s="1">
        <v>40092</v>
      </c>
    </row>
    <row r="182" spans="1:32" x14ac:dyDescent="0.25">
      <c r="A182">
        <f t="shared" si="21"/>
        <v>181</v>
      </c>
      <c r="B182">
        <v>69</v>
      </c>
      <c r="C182" s="1">
        <v>39878</v>
      </c>
      <c r="D182" t="s">
        <v>30</v>
      </c>
      <c r="E182" t="str">
        <f t="shared" si="22"/>
        <v>*</v>
      </c>
      <c r="F182" t="str">
        <f t="shared" si="16"/>
        <v>*</v>
      </c>
      <c r="G182" t="str">
        <f t="shared" si="23"/>
        <v>*</v>
      </c>
      <c r="I182" t="str">
        <f t="shared" si="17"/>
        <v>*</v>
      </c>
      <c r="O182">
        <f>VLOOKUP(T182,$P$14:$S$19,2,TRUE)</f>
        <v>0.02</v>
      </c>
      <c r="T182">
        <v>28</v>
      </c>
      <c r="U182">
        <v>51.53</v>
      </c>
      <c r="V182" s="5">
        <f t="shared" si="18"/>
        <v>0</v>
      </c>
      <c r="W182" s="2">
        <f t="shared" si="19"/>
        <v>1.8403571428571428</v>
      </c>
      <c r="X182" t="s">
        <v>14</v>
      </c>
      <c r="Y182">
        <v>0.7</v>
      </c>
      <c r="Z182" s="2">
        <f t="shared" si="20"/>
        <v>52.230000000000004</v>
      </c>
      <c r="AA182" t="s">
        <v>60</v>
      </c>
      <c r="AB182" t="s">
        <v>31</v>
      </c>
      <c r="AC182" t="s">
        <v>32</v>
      </c>
      <c r="AD182" t="s">
        <v>33</v>
      </c>
      <c r="AE182" t="s">
        <v>34</v>
      </c>
      <c r="AF182" s="1">
        <v>39939</v>
      </c>
    </row>
    <row r="183" spans="1:32" x14ac:dyDescent="0.25">
      <c r="A183">
        <f t="shared" si="21"/>
        <v>182</v>
      </c>
      <c r="B183">
        <v>47713</v>
      </c>
      <c r="C183" s="1">
        <v>39879</v>
      </c>
      <c r="D183" t="s">
        <v>21</v>
      </c>
      <c r="E183" t="str">
        <f t="shared" si="22"/>
        <v>*</v>
      </c>
      <c r="F183" t="str">
        <f t="shared" si="16"/>
        <v>**</v>
      </c>
      <c r="G183" t="str">
        <f t="shared" si="23"/>
        <v>**</v>
      </c>
      <c r="I183" t="str">
        <f t="shared" si="17"/>
        <v>**</v>
      </c>
      <c r="O183">
        <f>VLOOKUP(T183,$P$14:$S$19,2,TRUE)</f>
        <v>3.5999999999999997E-2</v>
      </c>
      <c r="T183">
        <v>34</v>
      </c>
      <c r="U183">
        <v>3419.1505000000002</v>
      </c>
      <c r="V183" s="5">
        <f t="shared" si="18"/>
        <v>1</v>
      </c>
      <c r="W183" s="2">
        <f t="shared" si="19"/>
        <v>100.56325000000001</v>
      </c>
      <c r="X183" t="s">
        <v>22</v>
      </c>
      <c r="Y183">
        <v>5.92</v>
      </c>
      <c r="Z183" s="2">
        <f t="shared" si="20"/>
        <v>3425.0705000000003</v>
      </c>
      <c r="AA183" t="s">
        <v>71</v>
      </c>
      <c r="AB183" t="s">
        <v>41</v>
      </c>
      <c r="AC183" t="s">
        <v>25</v>
      </c>
      <c r="AD183" t="s">
        <v>26</v>
      </c>
      <c r="AE183" t="s">
        <v>19</v>
      </c>
      <c r="AF183" s="1">
        <v>39879</v>
      </c>
    </row>
    <row r="184" spans="1:32" x14ac:dyDescent="0.25">
      <c r="A184">
        <f t="shared" si="21"/>
        <v>183</v>
      </c>
      <c r="B184">
        <v>27840</v>
      </c>
      <c r="C184" s="1">
        <v>39879</v>
      </c>
      <c r="D184" t="s">
        <v>21</v>
      </c>
      <c r="E184" t="str">
        <f t="shared" si="22"/>
        <v>*</v>
      </c>
      <c r="F184" t="str">
        <f t="shared" si="16"/>
        <v>**</v>
      </c>
      <c r="G184" t="str">
        <f t="shared" si="23"/>
        <v>**</v>
      </c>
      <c r="I184" t="str">
        <f t="shared" si="17"/>
        <v>**</v>
      </c>
      <c r="O184">
        <f>VLOOKUP(T184,$P$14:$S$19,2,TRUE)</f>
        <v>0</v>
      </c>
      <c r="T184">
        <v>8</v>
      </c>
      <c r="U184">
        <v>1209.3699999999999</v>
      </c>
      <c r="V184" s="5">
        <f t="shared" si="18"/>
        <v>1</v>
      </c>
      <c r="W184" s="2">
        <f t="shared" si="19"/>
        <v>151.17124999999999</v>
      </c>
      <c r="X184" t="s">
        <v>37</v>
      </c>
      <c r="Y184">
        <v>66.27</v>
      </c>
      <c r="Z184" s="2">
        <f t="shared" si="20"/>
        <v>1275.6399999999999</v>
      </c>
      <c r="AA184" t="s">
        <v>23</v>
      </c>
      <c r="AB184" t="s">
        <v>41</v>
      </c>
      <c r="AC184" t="s">
        <v>17</v>
      </c>
      <c r="AD184" t="s">
        <v>165</v>
      </c>
      <c r="AE184" t="s">
        <v>103</v>
      </c>
      <c r="AF184" s="1">
        <v>39910</v>
      </c>
    </row>
    <row r="185" spans="1:32" x14ac:dyDescent="0.25">
      <c r="A185">
        <f t="shared" si="21"/>
        <v>184</v>
      </c>
      <c r="B185">
        <v>37987</v>
      </c>
      <c r="C185" s="1">
        <v>39879</v>
      </c>
      <c r="D185" t="s">
        <v>21</v>
      </c>
      <c r="E185" t="str">
        <f t="shared" si="22"/>
        <v>*</v>
      </c>
      <c r="F185" t="str">
        <f t="shared" si="16"/>
        <v>**</v>
      </c>
      <c r="G185" t="str">
        <f t="shared" si="23"/>
        <v>**</v>
      </c>
      <c r="I185" t="str">
        <f t="shared" si="17"/>
        <v>**</v>
      </c>
      <c r="O185">
        <f>VLOOKUP(T185,$P$14:$S$19,2,TRUE)</f>
        <v>0</v>
      </c>
      <c r="T185">
        <v>5</v>
      </c>
      <c r="U185">
        <v>708.87</v>
      </c>
      <c r="V185" s="5">
        <f t="shared" si="18"/>
        <v>0</v>
      </c>
      <c r="W185" s="2">
        <f t="shared" si="19"/>
        <v>141.774</v>
      </c>
      <c r="X185" t="s">
        <v>37</v>
      </c>
      <c r="Y185">
        <v>43.75</v>
      </c>
      <c r="Z185" s="2">
        <f t="shared" si="20"/>
        <v>752.62</v>
      </c>
      <c r="AA185" t="s">
        <v>64</v>
      </c>
      <c r="AB185" t="s">
        <v>31</v>
      </c>
      <c r="AC185" t="s">
        <v>17</v>
      </c>
      <c r="AD185" t="s">
        <v>66</v>
      </c>
      <c r="AE185" t="s">
        <v>103</v>
      </c>
      <c r="AF185" s="1">
        <v>39910</v>
      </c>
    </row>
    <row r="186" spans="1:32" x14ac:dyDescent="0.25">
      <c r="A186">
        <f t="shared" si="21"/>
        <v>185</v>
      </c>
      <c r="B186">
        <v>22695</v>
      </c>
      <c r="C186" s="1">
        <v>39879</v>
      </c>
      <c r="D186" t="s">
        <v>13</v>
      </c>
      <c r="E186" t="str">
        <f t="shared" si="22"/>
        <v>*</v>
      </c>
      <c r="F186" t="str">
        <f t="shared" si="16"/>
        <v>*</v>
      </c>
      <c r="G186" t="str">
        <f t="shared" si="23"/>
        <v>*</v>
      </c>
      <c r="I186" t="str">
        <f t="shared" si="17"/>
        <v>*</v>
      </c>
      <c r="O186">
        <f>VLOOKUP(T186,$P$14:$S$19,2,TRUE)</f>
        <v>0.04</v>
      </c>
      <c r="T186">
        <v>44</v>
      </c>
      <c r="U186">
        <v>444.52</v>
      </c>
      <c r="V186" s="5">
        <f t="shared" si="18"/>
        <v>0</v>
      </c>
      <c r="W186" s="2">
        <f t="shared" si="19"/>
        <v>10.102727272727272</v>
      </c>
      <c r="X186" t="s">
        <v>22</v>
      </c>
      <c r="Y186">
        <v>2.06</v>
      </c>
      <c r="Z186" s="2">
        <f t="shared" si="20"/>
        <v>446.58</v>
      </c>
      <c r="AA186" t="s">
        <v>62</v>
      </c>
      <c r="AB186" t="s">
        <v>16</v>
      </c>
      <c r="AC186" t="s">
        <v>32</v>
      </c>
      <c r="AD186" t="s">
        <v>44</v>
      </c>
      <c r="AE186" t="s">
        <v>34</v>
      </c>
      <c r="AF186" s="1">
        <v>40032</v>
      </c>
    </row>
    <row r="187" spans="1:32" x14ac:dyDescent="0.25">
      <c r="A187">
        <f t="shared" si="21"/>
        <v>186</v>
      </c>
      <c r="B187">
        <v>30785</v>
      </c>
      <c r="C187" s="1">
        <v>39879</v>
      </c>
      <c r="D187" t="s">
        <v>21</v>
      </c>
      <c r="E187" t="str">
        <f t="shared" si="22"/>
        <v>*</v>
      </c>
      <c r="F187" t="str">
        <f t="shared" si="16"/>
        <v>**</v>
      </c>
      <c r="G187" t="str">
        <f t="shared" si="23"/>
        <v>**</v>
      </c>
      <c r="I187" t="str">
        <f t="shared" si="17"/>
        <v>**</v>
      </c>
      <c r="O187">
        <f>VLOOKUP(T187,$P$14:$S$19,2,TRUE)</f>
        <v>3.5999999999999997E-2</v>
      </c>
      <c r="T187">
        <v>38</v>
      </c>
      <c r="U187">
        <v>373.07</v>
      </c>
      <c r="V187" s="5">
        <f t="shared" si="18"/>
        <v>0</v>
      </c>
      <c r="W187" s="2">
        <f t="shared" si="19"/>
        <v>9.8176315789473687</v>
      </c>
      <c r="X187" t="s">
        <v>22</v>
      </c>
      <c r="Y187">
        <v>1.0900000000000001</v>
      </c>
      <c r="Z187" s="2">
        <f t="shared" si="20"/>
        <v>374.15999999999997</v>
      </c>
      <c r="AA187" t="s">
        <v>15</v>
      </c>
      <c r="AB187" t="s">
        <v>41</v>
      </c>
      <c r="AC187" t="s">
        <v>32</v>
      </c>
      <c r="AD187" t="s">
        <v>33</v>
      </c>
      <c r="AE187" t="s">
        <v>34</v>
      </c>
      <c r="AF187" s="1">
        <v>39971</v>
      </c>
    </row>
    <row r="188" spans="1:32" x14ac:dyDescent="0.25">
      <c r="A188">
        <f t="shared" si="21"/>
        <v>187</v>
      </c>
      <c r="B188">
        <v>37987</v>
      </c>
      <c r="C188" s="1">
        <v>39879</v>
      </c>
      <c r="D188" t="s">
        <v>21</v>
      </c>
      <c r="E188" t="str">
        <f t="shared" si="22"/>
        <v>*</v>
      </c>
      <c r="F188" t="str">
        <f t="shared" si="16"/>
        <v>**</v>
      </c>
      <c r="G188" t="str">
        <f t="shared" si="23"/>
        <v>**</v>
      </c>
      <c r="I188" t="str">
        <f t="shared" si="17"/>
        <v>**</v>
      </c>
      <c r="O188">
        <f>VLOOKUP(T188,$P$14:$S$19,2,TRUE)</f>
        <v>0.02</v>
      </c>
      <c r="T188">
        <v>26</v>
      </c>
      <c r="U188">
        <v>299.07</v>
      </c>
      <c r="V188" s="5">
        <f t="shared" si="18"/>
        <v>0</v>
      </c>
      <c r="W188" s="2">
        <f t="shared" si="19"/>
        <v>11.502692307692307</v>
      </c>
      <c r="X188" t="s">
        <v>22</v>
      </c>
      <c r="Y188">
        <v>0.49</v>
      </c>
      <c r="Z188" s="2">
        <f t="shared" si="20"/>
        <v>299.56</v>
      </c>
      <c r="AA188" t="s">
        <v>64</v>
      </c>
      <c r="AB188" t="s">
        <v>31</v>
      </c>
      <c r="AC188" t="s">
        <v>32</v>
      </c>
      <c r="AD188" t="s">
        <v>81</v>
      </c>
      <c r="AE188" t="s">
        <v>19</v>
      </c>
      <c r="AF188" s="1">
        <v>39910</v>
      </c>
    </row>
    <row r="189" spans="1:32" x14ac:dyDescent="0.25">
      <c r="A189">
        <f t="shared" si="21"/>
        <v>188</v>
      </c>
      <c r="B189">
        <v>30785</v>
      </c>
      <c r="C189" s="1">
        <v>39879</v>
      </c>
      <c r="D189" t="s">
        <v>21</v>
      </c>
      <c r="E189" t="str">
        <f t="shared" si="22"/>
        <v>*</v>
      </c>
      <c r="F189" t="str">
        <f t="shared" si="16"/>
        <v>**</v>
      </c>
      <c r="G189" t="str">
        <f t="shared" si="23"/>
        <v>**</v>
      </c>
      <c r="I189" t="str">
        <f t="shared" si="17"/>
        <v>**</v>
      </c>
      <c r="O189">
        <f>VLOOKUP(T189,$P$14:$S$19,2,TRUE)</f>
        <v>0</v>
      </c>
      <c r="T189">
        <v>7</v>
      </c>
      <c r="U189">
        <v>55.81</v>
      </c>
      <c r="V189" s="5">
        <f t="shared" si="18"/>
        <v>0</v>
      </c>
      <c r="W189" s="2">
        <f t="shared" si="19"/>
        <v>7.9728571428571433</v>
      </c>
      <c r="X189" t="s">
        <v>22</v>
      </c>
      <c r="Y189">
        <v>8.73</v>
      </c>
      <c r="Z189" s="2">
        <f t="shared" si="20"/>
        <v>64.540000000000006</v>
      </c>
      <c r="AA189" t="s">
        <v>15</v>
      </c>
      <c r="AB189" t="s">
        <v>41</v>
      </c>
      <c r="AC189" t="s">
        <v>32</v>
      </c>
      <c r="AD189" t="s">
        <v>44</v>
      </c>
      <c r="AE189" t="s">
        <v>19</v>
      </c>
      <c r="AF189" s="1">
        <v>39940</v>
      </c>
    </row>
    <row r="190" spans="1:32" x14ac:dyDescent="0.25">
      <c r="A190">
        <f t="shared" si="21"/>
        <v>189</v>
      </c>
      <c r="B190">
        <v>43172</v>
      </c>
      <c r="C190" s="1">
        <v>39879</v>
      </c>
      <c r="D190" t="s">
        <v>13</v>
      </c>
      <c r="E190" t="str">
        <f t="shared" si="22"/>
        <v>*</v>
      </c>
      <c r="F190" t="str">
        <f t="shared" si="16"/>
        <v>*</v>
      </c>
      <c r="G190" t="str">
        <f t="shared" si="23"/>
        <v>*</v>
      </c>
      <c r="I190" t="str">
        <f t="shared" si="17"/>
        <v>*</v>
      </c>
      <c r="O190">
        <f>VLOOKUP(T190,$P$14:$S$19,2,TRUE)</f>
        <v>0.01</v>
      </c>
      <c r="T190">
        <v>19</v>
      </c>
      <c r="U190">
        <v>28.34</v>
      </c>
      <c r="V190" s="5">
        <f t="shared" si="18"/>
        <v>0</v>
      </c>
      <c r="W190" s="2">
        <f t="shared" si="19"/>
        <v>1.4915789473684211</v>
      </c>
      <c r="X190" t="s">
        <v>22</v>
      </c>
      <c r="Y190">
        <v>0.7</v>
      </c>
      <c r="Z190" s="2">
        <f t="shared" si="20"/>
        <v>29.04</v>
      </c>
      <c r="AA190" t="s">
        <v>52</v>
      </c>
      <c r="AB190" t="s">
        <v>31</v>
      </c>
      <c r="AC190" t="s">
        <v>32</v>
      </c>
      <c r="AD190" t="s">
        <v>114</v>
      </c>
      <c r="AE190" t="s">
        <v>34</v>
      </c>
      <c r="AF190" s="1">
        <v>39940</v>
      </c>
    </row>
    <row r="191" spans="1:32" x14ac:dyDescent="0.25">
      <c r="A191">
        <f t="shared" si="21"/>
        <v>190</v>
      </c>
      <c r="B191">
        <v>38978</v>
      </c>
      <c r="C191" s="1">
        <v>39880</v>
      </c>
      <c r="D191" t="s">
        <v>13</v>
      </c>
      <c r="E191" t="str">
        <f t="shared" si="22"/>
        <v>*</v>
      </c>
      <c r="F191" t="str">
        <f t="shared" si="16"/>
        <v>*</v>
      </c>
      <c r="G191" t="str">
        <f t="shared" si="23"/>
        <v>*</v>
      </c>
      <c r="I191" t="str">
        <f t="shared" si="17"/>
        <v>*</v>
      </c>
      <c r="O191">
        <f>VLOOKUP(T191,$P$14:$S$19,2,TRUE)</f>
        <v>0.02</v>
      </c>
      <c r="T191">
        <v>24</v>
      </c>
      <c r="U191">
        <v>4547.26</v>
      </c>
      <c r="V191" s="5">
        <f t="shared" si="18"/>
        <v>1</v>
      </c>
      <c r="W191" s="2">
        <f t="shared" si="19"/>
        <v>189.46916666666667</v>
      </c>
      <c r="X191" t="s">
        <v>37</v>
      </c>
      <c r="Y191">
        <v>30</v>
      </c>
      <c r="Z191" s="2">
        <f t="shared" si="20"/>
        <v>4577.26</v>
      </c>
      <c r="AA191" t="s">
        <v>60</v>
      </c>
      <c r="AB191" t="s">
        <v>24</v>
      </c>
      <c r="AC191" t="s">
        <v>17</v>
      </c>
      <c r="AD191" t="s">
        <v>38</v>
      </c>
      <c r="AE191" t="s">
        <v>39</v>
      </c>
      <c r="AF191" s="1">
        <v>39941</v>
      </c>
    </row>
    <row r="192" spans="1:32" x14ac:dyDescent="0.25">
      <c r="A192">
        <f t="shared" si="21"/>
        <v>191</v>
      </c>
      <c r="B192">
        <v>56516</v>
      </c>
      <c r="C192" s="1">
        <v>39880</v>
      </c>
      <c r="D192" t="s">
        <v>40</v>
      </c>
      <c r="E192" t="str">
        <f t="shared" si="22"/>
        <v>*</v>
      </c>
      <c r="F192" t="str">
        <f t="shared" si="16"/>
        <v>*</v>
      </c>
      <c r="G192" t="str">
        <f t="shared" si="23"/>
        <v>*</v>
      </c>
      <c r="I192" t="str">
        <f t="shared" si="17"/>
        <v>*</v>
      </c>
      <c r="O192">
        <f>VLOOKUP(T192,$P$14:$S$19,2,TRUE)</f>
        <v>0.02</v>
      </c>
      <c r="T192">
        <v>24</v>
      </c>
      <c r="U192">
        <v>2560.9395</v>
      </c>
      <c r="V192" s="5">
        <f t="shared" si="18"/>
        <v>1</v>
      </c>
      <c r="W192" s="2">
        <f t="shared" si="19"/>
        <v>106.70581249999999</v>
      </c>
      <c r="X192" t="s">
        <v>22</v>
      </c>
      <c r="Y192">
        <v>2.5</v>
      </c>
      <c r="Z192" s="2">
        <f t="shared" si="20"/>
        <v>2563.4395</v>
      </c>
      <c r="AA192" t="s">
        <v>60</v>
      </c>
      <c r="AB192" t="s">
        <v>31</v>
      </c>
      <c r="AC192" t="s">
        <v>25</v>
      </c>
      <c r="AD192" t="s">
        <v>26</v>
      </c>
      <c r="AE192" t="s">
        <v>19</v>
      </c>
      <c r="AF192" s="1">
        <v>39941</v>
      </c>
    </row>
    <row r="193" spans="1:32" x14ac:dyDescent="0.25">
      <c r="A193">
        <f t="shared" si="21"/>
        <v>192</v>
      </c>
      <c r="B193">
        <v>56516</v>
      </c>
      <c r="C193" s="1">
        <v>39880</v>
      </c>
      <c r="D193" t="s">
        <v>40</v>
      </c>
      <c r="E193" t="str">
        <f t="shared" si="22"/>
        <v>*</v>
      </c>
      <c r="F193" t="str">
        <f t="shared" si="16"/>
        <v>*</v>
      </c>
      <c r="G193" t="str">
        <f t="shared" si="23"/>
        <v>*</v>
      </c>
      <c r="I193" t="str">
        <f t="shared" si="17"/>
        <v>*</v>
      </c>
      <c r="O193">
        <f>VLOOKUP(T193,$P$14:$S$19,2,TRUE)</f>
        <v>0</v>
      </c>
      <c r="T193">
        <v>6</v>
      </c>
      <c r="U193">
        <v>27.89</v>
      </c>
      <c r="V193" s="5">
        <f t="shared" si="18"/>
        <v>0</v>
      </c>
      <c r="W193" s="2">
        <f t="shared" si="19"/>
        <v>4.6483333333333334</v>
      </c>
      <c r="X193" t="s">
        <v>22</v>
      </c>
      <c r="Y193">
        <v>5.26</v>
      </c>
      <c r="Z193" s="2">
        <f t="shared" si="20"/>
        <v>33.15</v>
      </c>
      <c r="AA193" t="s">
        <v>60</v>
      </c>
      <c r="AB193" t="s">
        <v>31</v>
      </c>
      <c r="AC193" t="s">
        <v>32</v>
      </c>
      <c r="AD193" t="s">
        <v>49</v>
      </c>
      <c r="AE193" t="s">
        <v>19</v>
      </c>
      <c r="AF193" s="1">
        <v>39911</v>
      </c>
    </row>
    <row r="194" spans="1:32" x14ac:dyDescent="0.25">
      <c r="A194">
        <f t="shared" si="21"/>
        <v>193</v>
      </c>
      <c r="B194">
        <v>52357</v>
      </c>
      <c r="C194" s="1">
        <v>39881</v>
      </c>
      <c r="D194" t="s">
        <v>30</v>
      </c>
      <c r="E194" t="str">
        <f t="shared" si="22"/>
        <v>*</v>
      </c>
      <c r="F194" t="str">
        <f t="shared" si="16"/>
        <v>*</v>
      </c>
      <c r="G194" t="str">
        <f t="shared" si="23"/>
        <v>*</v>
      </c>
      <c r="I194" t="str">
        <f t="shared" si="17"/>
        <v>*</v>
      </c>
      <c r="O194">
        <f>VLOOKUP(T194,$P$14:$S$19,2,TRUE)</f>
        <v>0.04</v>
      </c>
      <c r="T194">
        <v>49</v>
      </c>
      <c r="U194">
        <v>541.47</v>
      </c>
      <c r="V194" s="5">
        <f t="shared" si="18"/>
        <v>0</v>
      </c>
      <c r="W194" s="2">
        <f t="shared" si="19"/>
        <v>11.050408163265306</v>
      </c>
      <c r="X194" t="s">
        <v>22</v>
      </c>
      <c r="Y194">
        <v>4.8</v>
      </c>
      <c r="Z194" s="2">
        <f t="shared" si="20"/>
        <v>546.27</v>
      </c>
      <c r="AA194" t="s">
        <v>56</v>
      </c>
      <c r="AB194" t="s">
        <v>31</v>
      </c>
      <c r="AC194" t="s">
        <v>32</v>
      </c>
      <c r="AD194" t="s">
        <v>78</v>
      </c>
      <c r="AE194" t="s">
        <v>19</v>
      </c>
      <c r="AF194" s="1">
        <v>39942</v>
      </c>
    </row>
    <row r="195" spans="1:32" x14ac:dyDescent="0.25">
      <c r="A195">
        <f t="shared" si="21"/>
        <v>194</v>
      </c>
      <c r="B195">
        <v>32675</v>
      </c>
      <c r="C195" s="1">
        <v>39883</v>
      </c>
      <c r="D195" t="s">
        <v>21</v>
      </c>
      <c r="E195" t="str">
        <f t="shared" si="22"/>
        <v>*</v>
      </c>
      <c r="F195" t="str">
        <f t="shared" ref="F195:F258" si="24">VLOOKUP(D195,$P$6:$S$10,2,FALSE)</f>
        <v>**</v>
      </c>
      <c r="G195" t="str">
        <f t="shared" si="23"/>
        <v>**</v>
      </c>
      <c r="I195" t="str">
        <f t="shared" ref="I195:I258" si="25">HLOOKUP(D195,$J$18:$N$19,2,FALSE)</f>
        <v>**</v>
      </c>
      <c r="O195">
        <f>VLOOKUP(T195,$P$14:$S$19,2,TRUE)</f>
        <v>0.02</v>
      </c>
      <c r="T195">
        <v>20</v>
      </c>
      <c r="U195">
        <v>6865.19</v>
      </c>
      <c r="V195" s="5">
        <f t="shared" ref="V195:V258" si="26">IF(U195&gt;800,1,0)</f>
        <v>1</v>
      </c>
      <c r="W195" s="2">
        <f t="shared" ref="W195:W258" si="27">U195/T195</f>
        <v>343.2595</v>
      </c>
      <c r="X195" t="s">
        <v>37</v>
      </c>
      <c r="Y195">
        <v>60</v>
      </c>
      <c r="Z195" s="2">
        <f t="shared" ref="Z195:Z258" si="28">U195+Y195</f>
        <v>6925.19</v>
      </c>
      <c r="AA195" t="s">
        <v>60</v>
      </c>
      <c r="AB195" t="s">
        <v>31</v>
      </c>
      <c r="AC195" t="s">
        <v>17</v>
      </c>
      <c r="AD195" t="s">
        <v>66</v>
      </c>
      <c r="AE195" t="s">
        <v>39</v>
      </c>
      <c r="AF195" s="1">
        <v>39914</v>
      </c>
    </row>
    <row r="196" spans="1:32" x14ac:dyDescent="0.25">
      <c r="A196">
        <f t="shared" ref="A196:A259" si="29">A195+1</f>
        <v>195</v>
      </c>
      <c r="B196">
        <v>28389</v>
      </c>
      <c r="C196" s="1">
        <v>39883</v>
      </c>
      <c r="D196" t="s">
        <v>21</v>
      </c>
      <c r="E196" t="str">
        <f t="shared" si="22"/>
        <v>*</v>
      </c>
      <c r="F196" t="str">
        <f t="shared" si="24"/>
        <v>**</v>
      </c>
      <c r="G196" t="str">
        <f t="shared" si="23"/>
        <v>**</v>
      </c>
      <c r="I196" t="str">
        <f t="shared" si="25"/>
        <v>**</v>
      </c>
      <c r="O196">
        <f>VLOOKUP(T196,$P$14:$S$19,2,TRUE)</f>
        <v>0.01</v>
      </c>
      <c r="T196">
        <v>16</v>
      </c>
      <c r="U196">
        <v>4657.3500000000004</v>
      </c>
      <c r="V196" s="5">
        <f t="shared" si="26"/>
        <v>1</v>
      </c>
      <c r="W196" s="2">
        <f t="shared" si="27"/>
        <v>291.08437500000002</v>
      </c>
      <c r="X196" t="s">
        <v>37</v>
      </c>
      <c r="Y196">
        <v>18.059999999999999</v>
      </c>
      <c r="Z196" s="2">
        <f t="shared" si="28"/>
        <v>4675.4100000000008</v>
      </c>
      <c r="AA196" t="s">
        <v>15</v>
      </c>
      <c r="AB196" t="s">
        <v>41</v>
      </c>
      <c r="AC196" t="s">
        <v>25</v>
      </c>
      <c r="AD196" t="s">
        <v>76</v>
      </c>
      <c r="AE196" t="s">
        <v>39</v>
      </c>
      <c r="AF196" s="1">
        <v>39914</v>
      </c>
    </row>
    <row r="197" spans="1:32" x14ac:dyDescent="0.25">
      <c r="A197">
        <f t="shared" si="29"/>
        <v>196</v>
      </c>
      <c r="B197">
        <v>36896</v>
      </c>
      <c r="C197" s="1">
        <v>39883</v>
      </c>
      <c r="D197" t="s">
        <v>36</v>
      </c>
      <c r="E197" t="str">
        <f t="shared" ref="E197:E260" si="30">IF(D197="Critical", "***","*")</f>
        <v>***</v>
      </c>
      <c r="F197" t="str">
        <f t="shared" si="24"/>
        <v>***</v>
      </c>
      <c r="G197" t="str">
        <f t="shared" ref="G197:G260" si="31">IF(D197="Critical","***",IF(D197="High","**","*"))</f>
        <v>***</v>
      </c>
      <c r="I197" t="str">
        <f t="shared" si="25"/>
        <v>***</v>
      </c>
      <c r="O197">
        <f>VLOOKUP(T197,$P$14:$S$19,2,TRUE)</f>
        <v>0.02</v>
      </c>
      <c r="T197">
        <v>21</v>
      </c>
      <c r="U197">
        <v>3508.33</v>
      </c>
      <c r="V197" s="5">
        <f t="shared" si="26"/>
        <v>1</v>
      </c>
      <c r="W197" s="2">
        <f t="shared" si="27"/>
        <v>167.06333333333333</v>
      </c>
      <c r="X197" t="s">
        <v>22</v>
      </c>
      <c r="Y197">
        <v>35</v>
      </c>
      <c r="Z197" s="2">
        <f t="shared" si="28"/>
        <v>3543.33</v>
      </c>
      <c r="AA197" t="s">
        <v>23</v>
      </c>
      <c r="AB197" t="s">
        <v>31</v>
      </c>
      <c r="AC197" t="s">
        <v>32</v>
      </c>
      <c r="AD197" t="s">
        <v>74</v>
      </c>
      <c r="AE197" t="s">
        <v>58</v>
      </c>
      <c r="AF197" s="1">
        <v>39883</v>
      </c>
    </row>
    <row r="198" spans="1:32" x14ac:dyDescent="0.25">
      <c r="A198">
        <f t="shared" si="29"/>
        <v>197</v>
      </c>
      <c r="B198">
        <v>44231</v>
      </c>
      <c r="C198" s="1">
        <v>39883</v>
      </c>
      <c r="D198" t="s">
        <v>30</v>
      </c>
      <c r="E198" t="str">
        <f t="shared" si="30"/>
        <v>*</v>
      </c>
      <c r="F198" t="str">
        <f t="shared" si="24"/>
        <v>*</v>
      </c>
      <c r="G198" t="str">
        <f t="shared" si="31"/>
        <v>*</v>
      </c>
      <c r="I198" t="str">
        <f t="shared" si="25"/>
        <v>*</v>
      </c>
      <c r="O198">
        <f>VLOOKUP(T198,$P$14:$S$19,2,TRUE)</f>
        <v>0.02</v>
      </c>
      <c r="T198">
        <v>24</v>
      </c>
      <c r="U198">
        <v>2343.076</v>
      </c>
      <c r="V198" s="5">
        <f t="shared" si="26"/>
        <v>1</v>
      </c>
      <c r="W198" s="2">
        <f t="shared" si="27"/>
        <v>97.628166666666672</v>
      </c>
      <c r="X198" t="s">
        <v>22</v>
      </c>
      <c r="Y198">
        <v>8.99</v>
      </c>
      <c r="Z198" s="2">
        <f t="shared" si="28"/>
        <v>2352.0659999999998</v>
      </c>
      <c r="AA198" t="s">
        <v>15</v>
      </c>
      <c r="AB198" t="s">
        <v>41</v>
      </c>
      <c r="AC198" t="s">
        <v>25</v>
      </c>
      <c r="AD198" t="s">
        <v>26</v>
      </c>
      <c r="AE198" t="s">
        <v>19</v>
      </c>
      <c r="AF198" s="1">
        <v>39914</v>
      </c>
    </row>
    <row r="199" spans="1:32" x14ac:dyDescent="0.25">
      <c r="A199">
        <f t="shared" si="29"/>
        <v>198</v>
      </c>
      <c r="B199">
        <v>28389</v>
      </c>
      <c r="C199" s="1">
        <v>39883</v>
      </c>
      <c r="D199" t="s">
        <v>21</v>
      </c>
      <c r="E199" t="str">
        <f t="shared" si="30"/>
        <v>*</v>
      </c>
      <c r="F199" t="str">
        <f t="shared" si="24"/>
        <v>**</v>
      </c>
      <c r="G199" t="str">
        <f t="shared" si="31"/>
        <v>**</v>
      </c>
      <c r="I199" t="str">
        <f t="shared" si="25"/>
        <v>**</v>
      </c>
      <c r="O199">
        <f>VLOOKUP(T199,$P$14:$S$19,2,TRUE)</f>
        <v>0</v>
      </c>
      <c r="T199">
        <v>7</v>
      </c>
      <c r="U199">
        <v>2097.94</v>
      </c>
      <c r="V199" s="5">
        <f t="shared" si="26"/>
        <v>1</v>
      </c>
      <c r="W199" s="2">
        <f t="shared" si="27"/>
        <v>299.70571428571429</v>
      </c>
      <c r="X199" t="s">
        <v>37</v>
      </c>
      <c r="Y199">
        <v>54.12</v>
      </c>
      <c r="Z199" s="2">
        <f t="shared" si="28"/>
        <v>2152.06</v>
      </c>
      <c r="AA199" t="s">
        <v>15</v>
      </c>
      <c r="AB199" t="s">
        <v>41</v>
      </c>
      <c r="AC199" t="s">
        <v>17</v>
      </c>
      <c r="AD199" t="s">
        <v>66</v>
      </c>
      <c r="AE199" t="s">
        <v>103</v>
      </c>
      <c r="AF199" s="1">
        <v>39944</v>
      </c>
    </row>
    <row r="200" spans="1:32" x14ac:dyDescent="0.25">
      <c r="A200">
        <f t="shared" si="29"/>
        <v>199</v>
      </c>
      <c r="B200">
        <v>44231</v>
      </c>
      <c r="C200" s="1">
        <v>39883</v>
      </c>
      <c r="D200" t="s">
        <v>30</v>
      </c>
      <c r="E200" t="str">
        <f t="shared" si="30"/>
        <v>*</v>
      </c>
      <c r="F200" t="str">
        <f t="shared" si="24"/>
        <v>*</v>
      </c>
      <c r="G200" t="str">
        <f t="shared" si="31"/>
        <v>*</v>
      </c>
      <c r="I200" t="str">
        <f t="shared" si="25"/>
        <v>*</v>
      </c>
      <c r="O200">
        <f>VLOOKUP(T200,$P$14:$S$19,2,TRUE)</f>
        <v>0.01</v>
      </c>
      <c r="T200">
        <v>11</v>
      </c>
      <c r="U200">
        <v>1865.94</v>
      </c>
      <c r="V200" s="5">
        <f t="shared" si="26"/>
        <v>1</v>
      </c>
      <c r="W200" s="2">
        <f t="shared" si="27"/>
        <v>169.63090909090909</v>
      </c>
      <c r="X200" t="s">
        <v>37</v>
      </c>
      <c r="Y200">
        <v>30</v>
      </c>
      <c r="Z200" s="2">
        <f t="shared" si="28"/>
        <v>1895.94</v>
      </c>
      <c r="AA200" t="s">
        <v>15</v>
      </c>
      <c r="AB200" t="s">
        <v>41</v>
      </c>
      <c r="AC200" t="s">
        <v>17</v>
      </c>
      <c r="AD200" t="s">
        <v>38</v>
      </c>
      <c r="AE200" t="s">
        <v>39</v>
      </c>
      <c r="AF200" s="1">
        <v>39944</v>
      </c>
    </row>
    <row r="201" spans="1:32" x14ac:dyDescent="0.25">
      <c r="A201">
        <f t="shared" si="29"/>
        <v>200</v>
      </c>
      <c r="B201">
        <v>36896</v>
      </c>
      <c r="C201" s="1">
        <v>39883</v>
      </c>
      <c r="D201" t="s">
        <v>36</v>
      </c>
      <c r="E201" t="str">
        <f t="shared" si="30"/>
        <v>***</v>
      </c>
      <c r="F201" t="str">
        <f t="shared" si="24"/>
        <v>***</v>
      </c>
      <c r="G201" t="str">
        <f t="shared" si="31"/>
        <v>***</v>
      </c>
      <c r="I201" t="str">
        <f t="shared" si="25"/>
        <v>***</v>
      </c>
      <c r="O201">
        <f>VLOOKUP(T201,$P$14:$S$19,2,TRUE)</f>
        <v>0.04</v>
      </c>
      <c r="T201">
        <v>41</v>
      </c>
      <c r="U201">
        <v>1008.95</v>
      </c>
      <c r="V201" s="5">
        <f t="shared" si="26"/>
        <v>1</v>
      </c>
      <c r="W201" s="2">
        <f t="shared" si="27"/>
        <v>24.608536585365854</v>
      </c>
      <c r="X201" t="s">
        <v>14</v>
      </c>
      <c r="Y201">
        <v>8.99</v>
      </c>
      <c r="Z201" s="2">
        <f t="shared" si="28"/>
        <v>1017.94</v>
      </c>
      <c r="AA201" t="s">
        <v>23</v>
      </c>
      <c r="AB201" t="s">
        <v>31</v>
      </c>
      <c r="AC201" t="s">
        <v>17</v>
      </c>
      <c r="AD201" t="s">
        <v>18</v>
      </c>
      <c r="AE201" t="s">
        <v>45</v>
      </c>
      <c r="AF201" s="1">
        <v>39975</v>
      </c>
    </row>
    <row r="202" spans="1:32" x14ac:dyDescent="0.25">
      <c r="A202">
        <f t="shared" si="29"/>
        <v>201</v>
      </c>
      <c r="B202">
        <v>44231</v>
      </c>
      <c r="C202" s="1">
        <v>39883</v>
      </c>
      <c r="D202" t="s">
        <v>30</v>
      </c>
      <c r="E202" t="str">
        <f t="shared" si="30"/>
        <v>*</v>
      </c>
      <c r="F202" t="str">
        <f t="shared" si="24"/>
        <v>*</v>
      </c>
      <c r="G202" t="str">
        <f t="shared" si="31"/>
        <v>*</v>
      </c>
      <c r="I202" t="str">
        <f t="shared" si="25"/>
        <v>*</v>
      </c>
      <c r="O202">
        <f>VLOOKUP(T202,$P$14:$S$19,2,TRUE)</f>
        <v>0.04</v>
      </c>
      <c r="T202">
        <v>43</v>
      </c>
      <c r="U202">
        <v>784.72</v>
      </c>
      <c r="V202" s="5">
        <f t="shared" si="26"/>
        <v>0</v>
      </c>
      <c r="W202" s="2">
        <f t="shared" si="27"/>
        <v>18.249302325581397</v>
      </c>
      <c r="X202" t="s">
        <v>22</v>
      </c>
      <c r="Y202">
        <v>4</v>
      </c>
      <c r="Z202" s="2">
        <f t="shared" si="28"/>
        <v>788.72</v>
      </c>
      <c r="AA202" t="s">
        <v>15</v>
      </c>
      <c r="AB202" t="s">
        <v>41</v>
      </c>
      <c r="AC202" t="s">
        <v>25</v>
      </c>
      <c r="AD202" t="s">
        <v>42</v>
      </c>
      <c r="AE202" t="s">
        <v>19</v>
      </c>
      <c r="AF202" s="1">
        <v>39944</v>
      </c>
    </row>
    <row r="203" spans="1:32" x14ac:dyDescent="0.25">
      <c r="A203">
        <f t="shared" si="29"/>
        <v>202</v>
      </c>
      <c r="B203">
        <v>28389</v>
      </c>
      <c r="C203" s="1">
        <v>39883</v>
      </c>
      <c r="D203" t="s">
        <v>21</v>
      </c>
      <c r="E203" t="str">
        <f t="shared" si="30"/>
        <v>*</v>
      </c>
      <c r="F203" t="str">
        <f t="shared" si="24"/>
        <v>**</v>
      </c>
      <c r="G203" t="str">
        <f t="shared" si="31"/>
        <v>**</v>
      </c>
      <c r="I203" t="str">
        <f t="shared" si="25"/>
        <v>**</v>
      </c>
      <c r="O203">
        <f>VLOOKUP(T203,$P$14:$S$19,2,TRUE)</f>
        <v>0.02</v>
      </c>
      <c r="T203">
        <v>22</v>
      </c>
      <c r="U203">
        <v>668.39</v>
      </c>
      <c r="V203" s="5">
        <f t="shared" si="26"/>
        <v>0</v>
      </c>
      <c r="W203" s="2">
        <f t="shared" si="27"/>
        <v>30.381363636363634</v>
      </c>
      <c r="X203" t="s">
        <v>22</v>
      </c>
      <c r="Y203">
        <v>3.92</v>
      </c>
      <c r="Z203" s="2">
        <f t="shared" si="28"/>
        <v>672.31</v>
      </c>
      <c r="AA203" t="s">
        <v>15</v>
      </c>
      <c r="AB203" t="s">
        <v>41</v>
      </c>
      <c r="AC203" t="s">
        <v>17</v>
      </c>
      <c r="AD203" t="s">
        <v>18</v>
      </c>
      <c r="AE203" t="s">
        <v>45</v>
      </c>
      <c r="AF203" s="1">
        <v>39914</v>
      </c>
    </row>
    <row r="204" spans="1:32" x14ac:dyDescent="0.25">
      <c r="A204">
        <f t="shared" si="29"/>
        <v>203</v>
      </c>
      <c r="B204">
        <v>50081</v>
      </c>
      <c r="C204" s="1">
        <v>39883</v>
      </c>
      <c r="D204" t="s">
        <v>30</v>
      </c>
      <c r="E204" t="str">
        <f t="shared" si="30"/>
        <v>*</v>
      </c>
      <c r="F204" t="str">
        <f t="shared" si="24"/>
        <v>*</v>
      </c>
      <c r="G204" t="str">
        <f t="shared" si="31"/>
        <v>*</v>
      </c>
      <c r="I204" t="str">
        <f t="shared" si="25"/>
        <v>*</v>
      </c>
      <c r="O204">
        <f>VLOOKUP(T204,$P$14:$S$19,2,TRUE)</f>
        <v>0</v>
      </c>
      <c r="T204">
        <v>7</v>
      </c>
      <c r="U204">
        <v>538.51</v>
      </c>
      <c r="V204" s="5">
        <f t="shared" si="26"/>
        <v>0</v>
      </c>
      <c r="W204" s="2">
        <f t="shared" si="27"/>
        <v>76.929999999999993</v>
      </c>
      <c r="X204" t="s">
        <v>37</v>
      </c>
      <c r="Y204">
        <v>26.74</v>
      </c>
      <c r="Z204" s="2">
        <f t="shared" si="28"/>
        <v>565.25</v>
      </c>
      <c r="AA204" t="s">
        <v>64</v>
      </c>
      <c r="AB204" t="s">
        <v>31</v>
      </c>
      <c r="AC204" t="s">
        <v>17</v>
      </c>
      <c r="AD204" t="s">
        <v>165</v>
      </c>
      <c r="AE204" t="s">
        <v>103</v>
      </c>
      <c r="AF204" s="1">
        <v>39914</v>
      </c>
    </row>
    <row r="205" spans="1:32" x14ac:dyDescent="0.25">
      <c r="A205">
        <f t="shared" si="29"/>
        <v>204</v>
      </c>
      <c r="B205">
        <v>15105</v>
      </c>
      <c r="C205" s="1">
        <v>39883</v>
      </c>
      <c r="D205" t="s">
        <v>13</v>
      </c>
      <c r="E205" t="str">
        <f t="shared" si="30"/>
        <v>*</v>
      </c>
      <c r="F205" t="str">
        <f t="shared" si="24"/>
        <v>*</v>
      </c>
      <c r="G205" t="str">
        <f t="shared" si="31"/>
        <v>*</v>
      </c>
      <c r="I205" t="str">
        <f t="shared" si="25"/>
        <v>*</v>
      </c>
      <c r="O205">
        <f>VLOOKUP(T205,$P$14:$S$19,2,TRUE)</f>
        <v>3.5999999999999997E-2</v>
      </c>
      <c r="T205">
        <v>39</v>
      </c>
      <c r="U205">
        <v>460.43</v>
      </c>
      <c r="V205" s="5">
        <f t="shared" si="26"/>
        <v>0</v>
      </c>
      <c r="W205" s="2">
        <f t="shared" si="27"/>
        <v>11.805897435897435</v>
      </c>
      <c r="X205" t="s">
        <v>22</v>
      </c>
      <c r="Y205">
        <v>6.13</v>
      </c>
      <c r="Z205" s="2">
        <f t="shared" si="28"/>
        <v>466.56</v>
      </c>
      <c r="AA205" t="s">
        <v>48</v>
      </c>
      <c r="AB205" t="s">
        <v>24</v>
      </c>
      <c r="AC205" t="s">
        <v>32</v>
      </c>
      <c r="AD205" t="s">
        <v>74</v>
      </c>
      <c r="AE205" t="s">
        <v>19</v>
      </c>
      <c r="AF205" s="1">
        <v>40097</v>
      </c>
    </row>
    <row r="206" spans="1:32" x14ac:dyDescent="0.25">
      <c r="A206">
        <f t="shared" si="29"/>
        <v>205</v>
      </c>
      <c r="B206">
        <v>36896</v>
      </c>
      <c r="C206" s="1">
        <v>39883</v>
      </c>
      <c r="D206" t="s">
        <v>36</v>
      </c>
      <c r="E206" t="str">
        <f t="shared" si="30"/>
        <v>***</v>
      </c>
      <c r="F206" t="str">
        <f t="shared" si="24"/>
        <v>***</v>
      </c>
      <c r="G206" t="str">
        <f t="shared" si="31"/>
        <v>***</v>
      </c>
      <c r="I206" t="str">
        <f t="shared" si="25"/>
        <v>***</v>
      </c>
      <c r="O206">
        <f>VLOOKUP(T206,$P$14:$S$19,2,TRUE)</f>
        <v>0.01</v>
      </c>
      <c r="T206">
        <v>12</v>
      </c>
      <c r="U206">
        <v>34.01</v>
      </c>
      <c r="V206" s="5">
        <f t="shared" si="26"/>
        <v>0</v>
      </c>
      <c r="W206" s="2">
        <f t="shared" si="27"/>
        <v>2.8341666666666665</v>
      </c>
      <c r="X206" t="s">
        <v>22</v>
      </c>
      <c r="Y206">
        <v>0.5</v>
      </c>
      <c r="Z206" s="2">
        <f t="shared" si="28"/>
        <v>34.51</v>
      </c>
      <c r="AA206" t="s">
        <v>23</v>
      </c>
      <c r="AB206" t="s">
        <v>31</v>
      </c>
      <c r="AC206" t="s">
        <v>32</v>
      </c>
      <c r="AD206" t="s">
        <v>81</v>
      </c>
      <c r="AE206" t="s">
        <v>19</v>
      </c>
      <c r="AF206" s="1">
        <v>39944</v>
      </c>
    </row>
    <row r="207" spans="1:32" x14ac:dyDescent="0.25">
      <c r="A207">
        <f t="shared" si="29"/>
        <v>206</v>
      </c>
      <c r="B207">
        <v>17317</v>
      </c>
      <c r="C207" s="1">
        <v>39884</v>
      </c>
      <c r="D207" t="s">
        <v>30</v>
      </c>
      <c r="E207" t="str">
        <f t="shared" si="30"/>
        <v>*</v>
      </c>
      <c r="F207" t="str">
        <f t="shared" si="24"/>
        <v>*</v>
      </c>
      <c r="G207" t="str">
        <f t="shared" si="31"/>
        <v>*</v>
      </c>
      <c r="I207" t="str">
        <f t="shared" si="25"/>
        <v>*</v>
      </c>
      <c r="O207">
        <f>VLOOKUP(T207,$P$14:$S$19,2,TRUE)</f>
        <v>0</v>
      </c>
      <c r="T207">
        <v>7</v>
      </c>
      <c r="U207">
        <v>34.659999999999997</v>
      </c>
      <c r="V207" s="5">
        <f t="shared" si="26"/>
        <v>0</v>
      </c>
      <c r="W207" s="2">
        <f t="shared" si="27"/>
        <v>4.9514285714285711</v>
      </c>
      <c r="X207" t="s">
        <v>22</v>
      </c>
      <c r="Y207">
        <v>4.99</v>
      </c>
      <c r="Z207" s="2">
        <f t="shared" si="28"/>
        <v>39.65</v>
      </c>
      <c r="AA207" t="s">
        <v>52</v>
      </c>
      <c r="AB207" t="s">
        <v>31</v>
      </c>
      <c r="AC207" t="s">
        <v>32</v>
      </c>
      <c r="AD207" t="s">
        <v>78</v>
      </c>
      <c r="AE207" t="s">
        <v>19</v>
      </c>
      <c r="AF207" s="1">
        <v>39945</v>
      </c>
    </row>
    <row r="208" spans="1:32" x14ac:dyDescent="0.25">
      <c r="A208">
        <f t="shared" si="29"/>
        <v>207</v>
      </c>
      <c r="B208">
        <v>49730</v>
      </c>
      <c r="C208" s="1">
        <v>39904</v>
      </c>
      <c r="D208" t="s">
        <v>21</v>
      </c>
      <c r="E208" t="str">
        <f t="shared" si="30"/>
        <v>*</v>
      </c>
      <c r="F208" t="str">
        <f t="shared" si="24"/>
        <v>**</v>
      </c>
      <c r="G208" t="str">
        <f t="shared" si="31"/>
        <v>**</v>
      </c>
      <c r="I208" t="str">
        <f t="shared" si="25"/>
        <v>**</v>
      </c>
      <c r="O208">
        <f>VLOOKUP(T208,$P$14:$S$19,2,TRUE)</f>
        <v>0</v>
      </c>
      <c r="T208">
        <v>3</v>
      </c>
      <c r="U208">
        <v>1039.56</v>
      </c>
      <c r="V208" s="5">
        <f t="shared" si="26"/>
        <v>1</v>
      </c>
      <c r="W208" s="2">
        <f t="shared" si="27"/>
        <v>346.52</v>
      </c>
      <c r="X208" t="s">
        <v>37</v>
      </c>
      <c r="Y208">
        <v>30</v>
      </c>
      <c r="Z208" s="2">
        <f t="shared" si="28"/>
        <v>1069.56</v>
      </c>
      <c r="AA208" t="s">
        <v>23</v>
      </c>
      <c r="AB208" t="s">
        <v>41</v>
      </c>
      <c r="AC208" t="s">
        <v>17</v>
      </c>
      <c r="AD208" t="s">
        <v>38</v>
      </c>
      <c r="AE208" t="s">
        <v>39</v>
      </c>
      <c r="AF208" s="1">
        <v>39934</v>
      </c>
    </row>
    <row r="209" spans="1:32" x14ac:dyDescent="0.25">
      <c r="A209">
        <f t="shared" si="29"/>
        <v>208</v>
      </c>
      <c r="B209">
        <v>8710</v>
      </c>
      <c r="C209" s="1">
        <v>39904</v>
      </c>
      <c r="D209" t="s">
        <v>36</v>
      </c>
      <c r="E209" t="str">
        <f t="shared" si="30"/>
        <v>***</v>
      </c>
      <c r="F209" t="str">
        <f t="shared" si="24"/>
        <v>***</v>
      </c>
      <c r="G209" t="str">
        <f t="shared" si="31"/>
        <v>***</v>
      </c>
      <c r="I209" t="str">
        <f t="shared" si="25"/>
        <v>***</v>
      </c>
      <c r="O209">
        <f>VLOOKUP(T209,$P$14:$S$19,2,TRUE)</f>
        <v>0.04</v>
      </c>
      <c r="T209">
        <v>42</v>
      </c>
      <c r="U209">
        <v>151.35</v>
      </c>
      <c r="V209" s="5">
        <f t="shared" si="26"/>
        <v>0</v>
      </c>
      <c r="W209" s="2">
        <f t="shared" si="27"/>
        <v>3.6035714285714286</v>
      </c>
      <c r="X209" t="s">
        <v>14</v>
      </c>
      <c r="Y209">
        <v>1.93</v>
      </c>
      <c r="Z209" s="2">
        <f t="shared" si="28"/>
        <v>153.28</v>
      </c>
      <c r="AA209" t="s">
        <v>23</v>
      </c>
      <c r="AB209" t="s">
        <v>31</v>
      </c>
      <c r="AC209" t="s">
        <v>32</v>
      </c>
      <c r="AD209" t="s">
        <v>44</v>
      </c>
      <c r="AE209" t="s">
        <v>34</v>
      </c>
      <c r="AF209" s="1">
        <v>39965</v>
      </c>
    </row>
    <row r="210" spans="1:32" x14ac:dyDescent="0.25">
      <c r="A210">
        <f t="shared" si="29"/>
        <v>209</v>
      </c>
      <c r="B210">
        <v>8710</v>
      </c>
      <c r="C210" s="1">
        <v>39904</v>
      </c>
      <c r="D210" t="s">
        <v>36</v>
      </c>
      <c r="E210" t="str">
        <f t="shared" si="30"/>
        <v>***</v>
      </c>
      <c r="F210" t="str">
        <f t="shared" si="24"/>
        <v>***</v>
      </c>
      <c r="G210" t="str">
        <f t="shared" si="31"/>
        <v>***</v>
      </c>
      <c r="I210" t="str">
        <f t="shared" si="25"/>
        <v>***</v>
      </c>
      <c r="O210">
        <f>VLOOKUP(T210,$P$14:$S$19,2,TRUE)</f>
        <v>0.01</v>
      </c>
      <c r="T210">
        <v>17</v>
      </c>
      <c r="U210">
        <v>63.34</v>
      </c>
      <c r="V210" s="5">
        <f t="shared" si="26"/>
        <v>0</v>
      </c>
      <c r="W210" s="2">
        <f t="shared" si="27"/>
        <v>3.7258823529411766</v>
      </c>
      <c r="X210" t="s">
        <v>22</v>
      </c>
      <c r="Y210">
        <v>6.27</v>
      </c>
      <c r="Z210" s="2">
        <f t="shared" si="28"/>
        <v>69.61</v>
      </c>
      <c r="AA210" t="s">
        <v>23</v>
      </c>
      <c r="AB210" t="s">
        <v>31</v>
      </c>
      <c r="AC210" t="s">
        <v>32</v>
      </c>
      <c r="AD210" t="s">
        <v>49</v>
      </c>
      <c r="AE210" t="s">
        <v>19</v>
      </c>
      <c r="AF210" s="1">
        <v>39934</v>
      </c>
    </row>
    <row r="211" spans="1:32" x14ac:dyDescent="0.25">
      <c r="A211">
        <f t="shared" si="29"/>
        <v>210</v>
      </c>
      <c r="B211">
        <v>14400</v>
      </c>
      <c r="C211" s="1">
        <v>39905</v>
      </c>
      <c r="D211" t="s">
        <v>40</v>
      </c>
      <c r="E211" t="str">
        <f t="shared" si="30"/>
        <v>*</v>
      </c>
      <c r="F211" t="str">
        <f t="shared" si="24"/>
        <v>*</v>
      </c>
      <c r="G211" t="str">
        <f t="shared" si="31"/>
        <v>*</v>
      </c>
      <c r="I211" t="str">
        <f t="shared" si="25"/>
        <v>*</v>
      </c>
      <c r="O211">
        <f>VLOOKUP(T211,$P$14:$S$19,2,TRUE)</f>
        <v>0.04</v>
      </c>
      <c r="T211">
        <v>43</v>
      </c>
      <c r="U211">
        <v>6089.05</v>
      </c>
      <c r="V211" s="5">
        <f t="shared" si="26"/>
        <v>1</v>
      </c>
      <c r="W211" s="2">
        <f t="shared" si="27"/>
        <v>141.60581395348837</v>
      </c>
      <c r="X211" t="s">
        <v>37</v>
      </c>
      <c r="Y211">
        <v>80.2</v>
      </c>
      <c r="Z211" s="2">
        <f t="shared" si="28"/>
        <v>6169.25</v>
      </c>
      <c r="AA211" t="s">
        <v>64</v>
      </c>
      <c r="AB211" t="s">
        <v>41</v>
      </c>
      <c r="AC211" t="s">
        <v>17</v>
      </c>
      <c r="AD211" t="s">
        <v>66</v>
      </c>
      <c r="AE211" t="s">
        <v>103</v>
      </c>
      <c r="AF211" s="1">
        <v>39935</v>
      </c>
    </row>
    <row r="212" spans="1:32" x14ac:dyDescent="0.25">
      <c r="A212">
        <f t="shared" si="29"/>
        <v>211</v>
      </c>
      <c r="B212">
        <v>41988</v>
      </c>
      <c r="C212" s="1">
        <v>39905</v>
      </c>
      <c r="D212" t="s">
        <v>13</v>
      </c>
      <c r="E212" t="str">
        <f t="shared" si="30"/>
        <v>*</v>
      </c>
      <c r="F212" t="str">
        <f t="shared" si="24"/>
        <v>*</v>
      </c>
      <c r="G212" t="str">
        <f t="shared" si="31"/>
        <v>*</v>
      </c>
      <c r="I212" t="str">
        <f t="shared" si="25"/>
        <v>*</v>
      </c>
      <c r="O212">
        <f>VLOOKUP(T212,$P$14:$S$19,2,TRUE)</f>
        <v>3.5999999999999997E-2</v>
      </c>
      <c r="T212">
        <v>33</v>
      </c>
      <c r="U212">
        <v>4610.3500000000004</v>
      </c>
      <c r="V212" s="5">
        <f t="shared" si="26"/>
        <v>1</v>
      </c>
      <c r="W212" s="2">
        <f t="shared" si="27"/>
        <v>139.70757575757577</v>
      </c>
      <c r="X212" t="s">
        <v>37</v>
      </c>
      <c r="Y212">
        <v>17.850000000000001</v>
      </c>
      <c r="Z212" s="2">
        <f t="shared" si="28"/>
        <v>4628.2000000000007</v>
      </c>
      <c r="AA212" t="s">
        <v>15</v>
      </c>
      <c r="AB212" t="s">
        <v>41</v>
      </c>
      <c r="AC212" t="s">
        <v>25</v>
      </c>
      <c r="AD212" t="s">
        <v>76</v>
      </c>
      <c r="AE212" t="s">
        <v>39</v>
      </c>
      <c r="AF212" s="1">
        <v>39905</v>
      </c>
    </row>
    <row r="213" spans="1:32" x14ac:dyDescent="0.25">
      <c r="A213">
        <f t="shared" si="29"/>
        <v>212</v>
      </c>
      <c r="B213">
        <v>44387</v>
      </c>
      <c r="C213" s="1">
        <v>39905</v>
      </c>
      <c r="D213" t="s">
        <v>13</v>
      </c>
      <c r="E213" t="str">
        <f t="shared" si="30"/>
        <v>*</v>
      </c>
      <c r="F213" t="str">
        <f t="shared" si="24"/>
        <v>*</v>
      </c>
      <c r="G213" t="str">
        <f t="shared" si="31"/>
        <v>*</v>
      </c>
      <c r="I213" t="str">
        <f t="shared" si="25"/>
        <v>*</v>
      </c>
      <c r="O213">
        <f>VLOOKUP(T213,$P$14:$S$19,2,TRUE)</f>
        <v>0.05</v>
      </c>
      <c r="T213">
        <v>50</v>
      </c>
      <c r="U213">
        <v>1441.57</v>
      </c>
      <c r="V213" s="5">
        <f t="shared" si="26"/>
        <v>1</v>
      </c>
      <c r="W213" s="2">
        <f t="shared" si="27"/>
        <v>28.831399999999999</v>
      </c>
      <c r="X213" t="s">
        <v>14</v>
      </c>
      <c r="Y213">
        <v>1.99</v>
      </c>
      <c r="Z213" s="2">
        <f t="shared" si="28"/>
        <v>1443.56</v>
      </c>
      <c r="AA213" t="s">
        <v>62</v>
      </c>
      <c r="AB213" t="s">
        <v>31</v>
      </c>
      <c r="AC213" t="s">
        <v>25</v>
      </c>
      <c r="AD213" t="s">
        <v>42</v>
      </c>
      <c r="AE213" t="s">
        <v>45</v>
      </c>
      <c r="AF213" s="1">
        <v>40058</v>
      </c>
    </row>
    <row r="214" spans="1:32" x14ac:dyDescent="0.25">
      <c r="A214">
        <f t="shared" si="29"/>
        <v>213</v>
      </c>
      <c r="B214">
        <v>14627</v>
      </c>
      <c r="C214" s="1">
        <v>39905</v>
      </c>
      <c r="D214" t="s">
        <v>40</v>
      </c>
      <c r="E214" t="str">
        <f t="shared" si="30"/>
        <v>*</v>
      </c>
      <c r="F214" t="str">
        <f t="shared" si="24"/>
        <v>*</v>
      </c>
      <c r="G214" t="str">
        <f t="shared" si="31"/>
        <v>*</v>
      </c>
      <c r="I214" t="str">
        <f t="shared" si="25"/>
        <v>*</v>
      </c>
      <c r="O214">
        <f>VLOOKUP(T214,$P$14:$S$19,2,TRUE)</f>
        <v>0.04</v>
      </c>
      <c r="T214">
        <v>47</v>
      </c>
      <c r="U214">
        <v>671.03</v>
      </c>
      <c r="V214" s="5">
        <f t="shared" si="26"/>
        <v>0</v>
      </c>
      <c r="W214" s="2">
        <f t="shared" si="27"/>
        <v>14.277234042553191</v>
      </c>
      <c r="X214" t="s">
        <v>22</v>
      </c>
      <c r="Y214">
        <v>6.46</v>
      </c>
      <c r="Z214" s="2">
        <f t="shared" si="28"/>
        <v>677.49</v>
      </c>
      <c r="AA214" t="s">
        <v>15</v>
      </c>
      <c r="AB214" t="s">
        <v>24</v>
      </c>
      <c r="AC214" t="s">
        <v>32</v>
      </c>
      <c r="AD214" t="s">
        <v>49</v>
      </c>
      <c r="AE214" t="s">
        <v>19</v>
      </c>
      <c r="AF214" s="1">
        <v>39935</v>
      </c>
    </row>
    <row r="215" spans="1:32" x14ac:dyDescent="0.25">
      <c r="A215">
        <f t="shared" si="29"/>
        <v>214</v>
      </c>
      <c r="B215">
        <v>41988</v>
      </c>
      <c r="C215" s="1">
        <v>39905</v>
      </c>
      <c r="D215" t="s">
        <v>13</v>
      </c>
      <c r="E215" t="str">
        <f t="shared" si="30"/>
        <v>*</v>
      </c>
      <c r="F215" t="str">
        <f t="shared" si="24"/>
        <v>*</v>
      </c>
      <c r="G215" t="str">
        <f t="shared" si="31"/>
        <v>*</v>
      </c>
      <c r="I215" t="str">
        <f t="shared" si="25"/>
        <v>*</v>
      </c>
      <c r="O215">
        <f>VLOOKUP(T215,$P$14:$S$19,2,TRUE)</f>
        <v>0.01</v>
      </c>
      <c r="T215">
        <v>18</v>
      </c>
      <c r="U215">
        <v>610.07000000000005</v>
      </c>
      <c r="V215" s="5">
        <f t="shared" si="26"/>
        <v>0</v>
      </c>
      <c r="W215" s="2">
        <f t="shared" si="27"/>
        <v>33.892777777777781</v>
      </c>
      <c r="X215" t="s">
        <v>37</v>
      </c>
      <c r="Y215">
        <v>19.190000000000001</v>
      </c>
      <c r="Z215" s="2">
        <f t="shared" si="28"/>
        <v>629.2600000000001</v>
      </c>
      <c r="AA215" t="s">
        <v>15</v>
      </c>
      <c r="AB215" t="s">
        <v>41</v>
      </c>
      <c r="AC215" t="s">
        <v>17</v>
      </c>
      <c r="AD215" t="s">
        <v>38</v>
      </c>
      <c r="AE215" t="s">
        <v>39</v>
      </c>
      <c r="AF215" s="1">
        <v>40027</v>
      </c>
    </row>
    <row r="216" spans="1:32" x14ac:dyDescent="0.25">
      <c r="A216">
        <f t="shared" si="29"/>
        <v>215</v>
      </c>
      <c r="B216">
        <v>25120</v>
      </c>
      <c r="C216" s="1">
        <v>39905</v>
      </c>
      <c r="D216" t="s">
        <v>40</v>
      </c>
      <c r="E216" t="str">
        <f t="shared" si="30"/>
        <v>*</v>
      </c>
      <c r="F216" t="str">
        <f t="shared" si="24"/>
        <v>*</v>
      </c>
      <c r="G216" t="str">
        <f t="shared" si="31"/>
        <v>*</v>
      </c>
      <c r="I216" t="str">
        <f t="shared" si="25"/>
        <v>*</v>
      </c>
      <c r="O216">
        <f>VLOOKUP(T216,$P$14:$S$19,2,TRUE)</f>
        <v>0.04</v>
      </c>
      <c r="T216">
        <v>46</v>
      </c>
      <c r="U216">
        <v>237.15</v>
      </c>
      <c r="V216" s="5">
        <f t="shared" si="26"/>
        <v>0</v>
      </c>
      <c r="W216" s="2">
        <f t="shared" si="27"/>
        <v>5.1554347826086957</v>
      </c>
      <c r="X216" t="s">
        <v>22</v>
      </c>
      <c r="Y216">
        <v>0.5</v>
      </c>
      <c r="Z216" s="2">
        <f t="shared" si="28"/>
        <v>237.65</v>
      </c>
      <c r="AA216" t="s">
        <v>60</v>
      </c>
      <c r="AB216" t="s">
        <v>31</v>
      </c>
      <c r="AC216" t="s">
        <v>32</v>
      </c>
      <c r="AD216" t="s">
        <v>81</v>
      </c>
      <c r="AE216" t="s">
        <v>19</v>
      </c>
      <c r="AF216" s="1">
        <v>39966</v>
      </c>
    </row>
    <row r="217" spans="1:32" x14ac:dyDescent="0.25">
      <c r="A217">
        <f t="shared" si="29"/>
        <v>216</v>
      </c>
      <c r="B217">
        <v>14400</v>
      </c>
      <c r="C217" s="1">
        <v>39905</v>
      </c>
      <c r="D217" t="s">
        <v>40</v>
      </c>
      <c r="E217" t="str">
        <f t="shared" si="30"/>
        <v>*</v>
      </c>
      <c r="F217" t="str">
        <f t="shared" si="24"/>
        <v>*</v>
      </c>
      <c r="G217" t="str">
        <f t="shared" si="31"/>
        <v>*</v>
      </c>
      <c r="I217" t="str">
        <f t="shared" si="25"/>
        <v>*</v>
      </c>
      <c r="O217">
        <f>VLOOKUP(T217,$P$14:$S$19,2,TRUE)</f>
        <v>3.5999999999999997E-2</v>
      </c>
      <c r="T217">
        <v>35</v>
      </c>
      <c r="U217">
        <v>228.8</v>
      </c>
      <c r="V217" s="5">
        <f t="shared" si="26"/>
        <v>0</v>
      </c>
      <c r="W217" s="2">
        <f t="shared" si="27"/>
        <v>6.5371428571428574</v>
      </c>
      <c r="X217" t="s">
        <v>22</v>
      </c>
      <c r="Y217">
        <v>6.6</v>
      </c>
      <c r="Z217" s="2">
        <f t="shared" si="28"/>
        <v>235.4</v>
      </c>
      <c r="AA217" t="s">
        <v>64</v>
      </c>
      <c r="AB217" t="s">
        <v>41</v>
      </c>
      <c r="AC217" t="s">
        <v>32</v>
      </c>
      <c r="AD217" t="s">
        <v>44</v>
      </c>
      <c r="AE217" t="s">
        <v>19</v>
      </c>
      <c r="AF217" s="1">
        <v>39935</v>
      </c>
    </row>
    <row r="218" spans="1:32" x14ac:dyDescent="0.25">
      <c r="A218">
        <f t="shared" si="29"/>
        <v>217</v>
      </c>
      <c r="B218">
        <v>35776</v>
      </c>
      <c r="C218" s="1">
        <v>39905</v>
      </c>
      <c r="D218" t="s">
        <v>40</v>
      </c>
      <c r="E218" t="str">
        <f t="shared" si="30"/>
        <v>*</v>
      </c>
      <c r="F218" t="str">
        <f t="shared" si="24"/>
        <v>*</v>
      </c>
      <c r="G218" t="str">
        <f t="shared" si="31"/>
        <v>*</v>
      </c>
      <c r="I218" t="str">
        <f t="shared" si="25"/>
        <v>*</v>
      </c>
      <c r="O218">
        <f>VLOOKUP(T218,$P$14:$S$19,2,TRUE)</f>
        <v>3.5999999999999997E-2</v>
      </c>
      <c r="T218">
        <v>36</v>
      </c>
      <c r="U218">
        <v>213.74</v>
      </c>
      <c r="V218" s="5">
        <f t="shared" si="26"/>
        <v>0</v>
      </c>
      <c r="W218" s="2">
        <f t="shared" si="27"/>
        <v>5.9372222222222222</v>
      </c>
      <c r="X218" t="s">
        <v>22</v>
      </c>
      <c r="Y218">
        <v>3.37</v>
      </c>
      <c r="Z218" s="2">
        <f t="shared" si="28"/>
        <v>217.11</v>
      </c>
      <c r="AA218" t="s">
        <v>64</v>
      </c>
      <c r="AB218" t="s">
        <v>16</v>
      </c>
      <c r="AC218" t="s">
        <v>32</v>
      </c>
      <c r="AD218" t="s">
        <v>114</v>
      </c>
      <c r="AE218" t="s">
        <v>34</v>
      </c>
      <c r="AF218" s="1">
        <v>39966</v>
      </c>
    </row>
    <row r="219" spans="1:32" x14ac:dyDescent="0.25">
      <c r="A219">
        <f t="shared" si="29"/>
        <v>218</v>
      </c>
      <c r="B219">
        <v>41988</v>
      </c>
      <c r="C219" s="1">
        <v>39905</v>
      </c>
      <c r="D219" t="s">
        <v>13</v>
      </c>
      <c r="E219" t="str">
        <f t="shared" si="30"/>
        <v>*</v>
      </c>
      <c r="F219" t="str">
        <f t="shared" si="24"/>
        <v>*</v>
      </c>
      <c r="G219" t="str">
        <f t="shared" si="31"/>
        <v>*</v>
      </c>
      <c r="I219" t="str">
        <f t="shared" si="25"/>
        <v>*</v>
      </c>
      <c r="O219">
        <f>VLOOKUP(T219,$P$14:$S$19,2,TRUE)</f>
        <v>0.01</v>
      </c>
      <c r="T219">
        <v>14</v>
      </c>
      <c r="U219">
        <v>181.49</v>
      </c>
      <c r="V219" s="5">
        <f t="shared" si="26"/>
        <v>0</v>
      </c>
      <c r="W219" s="2">
        <f t="shared" si="27"/>
        <v>12.963571428571429</v>
      </c>
      <c r="X219" t="s">
        <v>22</v>
      </c>
      <c r="Y219">
        <v>5.5</v>
      </c>
      <c r="Z219" s="2">
        <f t="shared" si="28"/>
        <v>186.99</v>
      </c>
      <c r="AA219" t="s">
        <v>15</v>
      </c>
      <c r="AB219" t="s">
        <v>41</v>
      </c>
      <c r="AC219" t="s">
        <v>32</v>
      </c>
      <c r="AD219" t="s">
        <v>74</v>
      </c>
      <c r="AE219" t="s">
        <v>19</v>
      </c>
      <c r="AF219" s="1">
        <v>40027</v>
      </c>
    </row>
    <row r="220" spans="1:32" x14ac:dyDescent="0.25">
      <c r="A220">
        <f t="shared" si="29"/>
        <v>219</v>
      </c>
      <c r="B220">
        <v>25120</v>
      </c>
      <c r="C220" s="1">
        <v>39905</v>
      </c>
      <c r="D220" t="s">
        <v>40</v>
      </c>
      <c r="E220" t="str">
        <f t="shared" si="30"/>
        <v>*</v>
      </c>
      <c r="F220" t="str">
        <f t="shared" si="24"/>
        <v>*</v>
      </c>
      <c r="G220" t="str">
        <f t="shared" si="31"/>
        <v>*</v>
      </c>
      <c r="I220" t="str">
        <f t="shared" si="25"/>
        <v>*</v>
      </c>
      <c r="O220">
        <f>VLOOKUP(T220,$P$14:$S$19,2,TRUE)</f>
        <v>0.02</v>
      </c>
      <c r="T220">
        <v>22</v>
      </c>
      <c r="U220">
        <v>179.22</v>
      </c>
      <c r="V220" s="5">
        <f t="shared" si="26"/>
        <v>0</v>
      </c>
      <c r="W220" s="2">
        <f t="shared" si="27"/>
        <v>8.1463636363636365</v>
      </c>
      <c r="X220" t="s">
        <v>22</v>
      </c>
      <c r="Y220">
        <v>11.15</v>
      </c>
      <c r="Z220" s="2">
        <f t="shared" si="28"/>
        <v>190.37</v>
      </c>
      <c r="AA220" t="s">
        <v>60</v>
      </c>
      <c r="AB220" t="s">
        <v>31</v>
      </c>
      <c r="AC220" t="s">
        <v>32</v>
      </c>
      <c r="AD220" t="s">
        <v>44</v>
      </c>
      <c r="AE220" t="s">
        <v>19</v>
      </c>
      <c r="AF220" s="1">
        <v>39935</v>
      </c>
    </row>
    <row r="221" spans="1:32" x14ac:dyDescent="0.25">
      <c r="A221">
        <f t="shared" si="29"/>
        <v>220</v>
      </c>
      <c r="B221">
        <v>44387</v>
      </c>
      <c r="C221" s="1">
        <v>39905</v>
      </c>
      <c r="D221" t="s">
        <v>13</v>
      </c>
      <c r="E221" t="str">
        <f t="shared" si="30"/>
        <v>*</v>
      </c>
      <c r="F221" t="str">
        <f t="shared" si="24"/>
        <v>*</v>
      </c>
      <c r="G221" t="str">
        <f t="shared" si="31"/>
        <v>*</v>
      </c>
      <c r="I221" t="str">
        <f t="shared" si="25"/>
        <v>*</v>
      </c>
      <c r="O221">
        <f>VLOOKUP(T221,$P$14:$S$19,2,TRUE)</f>
        <v>0.02</v>
      </c>
      <c r="T221">
        <v>20</v>
      </c>
      <c r="U221">
        <v>173.09</v>
      </c>
      <c r="V221" s="5">
        <f t="shared" si="26"/>
        <v>0</v>
      </c>
      <c r="W221" s="2">
        <f t="shared" si="27"/>
        <v>8.6545000000000005</v>
      </c>
      <c r="X221" t="s">
        <v>22</v>
      </c>
      <c r="Y221">
        <v>4.82</v>
      </c>
      <c r="Z221" s="2">
        <f t="shared" si="28"/>
        <v>177.91</v>
      </c>
      <c r="AA221" t="s">
        <v>62</v>
      </c>
      <c r="AB221" t="s">
        <v>31</v>
      </c>
      <c r="AC221" t="s">
        <v>32</v>
      </c>
      <c r="AD221" t="s">
        <v>44</v>
      </c>
      <c r="AE221" t="s">
        <v>19</v>
      </c>
      <c r="AF221" s="1">
        <v>40027</v>
      </c>
    </row>
    <row r="222" spans="1:32" x14ac:dyDescent="0.25">
      <c r="A222">
        <f t="shared" si="29"/>
        <v>221</v>
      </c>
      <c r="B222">
        <v>35776</v>
      </c>
      <c r="C222" s="1">
        <v>39905</v>
      </c>
      <c r="D222" t="s">
        <v>40</v>
      </c>
      <c r="E222" t="str">
        <f t="shared" si="30"/>
        <v>*</v>
      </c>
      <c r="F222" t="str">
        <f t="shared" si="24"/>
        <v>*</v>
      </c>
      <c r="G222" t="str">
        <f t="shared" si="31"/>
        <v>*</v>
      </c>
      <c r="I222" t="str">
        <f t="shared" si="25"/>
        <v>*</v>
      </c>
      <c r="O222">
        <f>VLOOKUP(T222,$P$14:$S$19,2,TRUE)</f>
        <v>0</v>
      </c>
      <c r="T222">
        <v>9</v>
      </c>
      <c r="U222">
        <v>118.66</v>
      </c>
      <c r="V222" s="5">
        <f t="shared" si="26"/>
        <v>0</v>
      </c>
      <c r="W222" s="2">
        <f t="shared" si="27"/>
        <v>13.184444444444445</v>
      </c>
      <c r="X222" t="s">
        <v>22</v>
      </c>
      <c r="Y222">
        <v>1.49</v>
      </c>
      <c r="Z222" s="2">
        <f t="shared" si="28"/>
        <v>120.14999999999999</v>
      </c>
      <c r="AA222" t="s">
        <v>64</v>
      </c>
      <c r="AB222" t="s">
        <v>16</v>
      </c>
      <c r="AC222" t="s">
        <v>32</v>
      </c>
      <c r="AD222" t="s">
        <v>49</v>
      </c>
      <c r="AE222" t="s">
        <v>19</v>
      </c>
      <c r="AF222" s="1">
        <v>39966</v>
      </c>
    </row>
    <row r="223" spans="1:32" x14ac:dyDescent="0.25">
      <c r="A223">
        <f t="shared" si="29"/>
        <v>222</v>
      </c>
      <c r="B223">
        <v>14400</v>
      </c>
      <c r="C223" s="1">
        <v>39905</v>
      </c>
      <c r="D223" t="s">
        <v>40</v>
      </c>
      <c r="E223" t="str">
        <f t="shared" si="30"/>
        <v>*</v>
      </c>
      <c r="F223" t="str">
        <f t="shared" si="24"/>
        <v>*</v>
      </c>
      <c r="G223" t="str">
        <f t="shared" si="31"/>
        <v>*</v>
      </c>
      <c r="I223" t="str">
        <f t="shared" si="25"/>
        <v>*</v>
      </c>
      <c r="O223">
        <f>VLOOKUP(T223,$P$14:$S$19,2,TRUE)</f>
        <v>3.5999999999999997E-2</v>
      </c>
      <c r="T223">
        <v>32</v>
      </c>
      <c r="U223">
        <v>74.34</v>
      </c>
      <c r="V223" s="5">
        <f t="shared" si="26"/>
        <v>0</v>
      </c>
      <c r="W223" s="2">
        <f t="shared" si="27"/>
        <v>2.3231250000000001</v>
      </c>
      <c r="X223" t="s">
        <v>22</v>
      </c>
      <c r="Y223">
        <v>6.05</v>
      </c>
      <c r="Z223" s="2">
        <f t="shared" si="28"/>
        <v>80.39</v>
      </c>
      <c r="AA223" t="s">
        <v>64</v>
      </c>
      <c r="AB223" t="s">
        <v>41</v>
      </c>
      <c r="AC223" t="s">
        <v>32</v>
      </c>
      <c r="AD223" t="s">
        <v>49</v>
      </c>
      <c r="AE223" t="s">
        <v>19</v>
      </c>
      <c r="AF223" s="1">
        <v>39935</v>
      </c>
    </row>
    <row r="224" spans="1:32" x14ac:dyDescent="0.25">
      <c r="A224">
        <f t="shared" si="29"/>
        <v>223</v>
      </c>
      <c r="B224">
        <v>25120</v>
      </c>
      <c r="C224" s="1">
        <v>39905</v>
      </c>
      <c r="D224" t="s">
        <v>40</v>
      </c>
      <c r="E224" t="str">
        <f t="shared" si="30"/>
        <v>*</v>
      </c>
      <c r="F224" t="str">
        <f t="shared" si="24"/>
        <v>*</v>
      </c>
      <c r="G224" t="str">
        <f t="shared" si="31"/>
        <v>*</v>
      </c>
      <c r="I224" t="str">
        <f t="shared" si="25"/>
        <v>*</v>
      </c>
      <c r="O224">
        <f>VLOOKUP(T224,$P$14:$S$19,2,TRUE)</f>
        <v>0.01</v>
      </c>
      <c r="T224">
        <v>10</v>
      </c>
      <c r="U224">
        <v>71.86</v>
      </c>
      <c r="V224" s="5">
        <f t="shared" si="26"/>
        <v>0</v>
      </c>
      <c r="W224" s="2">
        <f t="shared" si="27"/>
        <v>7.1859999999999999</v>
      </c>
      <c r="X224" t="s">
        <v>22</v>
      </c>
      <c r="Y224">
        <v>6.93</v>
      </c>
      <c r="Z224" s="2">
        <f t="shared" si="28"/>
        <v>78.789999999999992</v>
      </c>
      <c r="AA224" t="s">
        <v>60</v>
      </c>
      <c r="AB224" t="s">
        <v>31</v>
      </c>
      <c r="AC224" t="s">
        <v>32</v>
      </c>
      <c r="AD224" t="s">
        <v>44</v>
      </c>
      <c r="AE224" t="s">
        <v>19</v>
      </c>
      <c r="AF224" s="1">
        <v>39996</v>
      </c>
    </row>
    <row r="225" spans="1:32" x14ac:dyDescent="0.25">
      <c r="A225">
        <f t="shared" si="29"/>
        <v>224</v>
      </c>
      <c r="B225">
        <v>59459</v>
      </c>
      <c r="C225" s="1">
        <v>39905</v>
      </c>
      <c r="D225" t="s">
        <v>40</v>
      </c>
      <c r="E225" t="str">
        <f t="shared" si="30"/>
        <v>*</v>
      </c>
      <c r="F225" t="str">
        <f t="shared" si="24"/>
        <v>*</v>
      </c>
      <c r="G225" t="str">
        <f t="shared" si="31"/>
        <v>*</v>
      </c>
      <c r="I225" t="str">
        <f t="shared" si="25"/>
        <v>*</v>
      </c>
      <c r="O225">
        <f>VLOOKUP(T225,$P$14:$S$19,2,TRUE)</f>
        <v>0.04</v>
      </c>
      <c r="T225">
        <v>40</v>
      </c>
      <c r="U225">
        <v>69.66</v>
      </c>
      <c r="V225" s="5">
        <f t="shared" si="26"/>
        <v>0</v>
      </c>
      <c r="W225" s="2">
        <f t="shared" si="27"/>
        <v>1.7414999999999998</v>
      </c>
      <c r="X225" t="s">
        <v>22</v>
      </c>
      <c r="Y225">
        <v>1.99</v>
      </c>
      <c r="Z225" s="2">
        <f t="shared" si="28"/>
        <v>71.649999999999991</v>
      </c>
      <c r="AA225" t="s">
        <v>23</v>
      </c>
      <c r="AB225" t="s">
        <v>24</v>
      </c>
      <c r="AC225" t="s">
        <v>25</v>
      </c>
      <c r="AD225" t="s">
        <v>42</v>
      </c>
      <c r="AE225" t="s">
        <v>45</v>
      </c>
      <c r="AF225" s="1">
        <v>39935</v>
      </c>
    </row>
    <row r="226" spans="1:32" x14ac:dyDescent="0.25">
      <c r="A226">
        <f t="shared" si="29"/>
        <v>225</v>
      </c>
      <c r="B226">
        <v>17636</v>
      </c>
      <c r="C226" s="1">
        <v>39905</v>
      </c>
      <c r="D226" t="s">
        <v>13</v>
      </c>
      <c r="E226" t="str">
        <f t="shared" si="30"/>
        <v>*</v>
      </c>
      <c r="F226" t="str">
        <f t="shared" si="24"/>
        <v>*</v>
      </c>
      <c r="G226" t="str">
        <f t="shared" si="31"/>
        <v>*</v>
      </c>
      <c r="I226" t="str">
        <f t="shared" si="25"/>
        <v>*</v>
      </c>
      <c r="O226">
        <f>VLOOKUP(T226,$P$14:$S$19,2,TRUE)</f>
        <v>0</v>
      </c>
      <c r="T226">
        <v>2</v>
      </c>
      <c r="U226">
        <v>7.01</v>
      </c>
      <c r="V226" s="5">
        <f t="shared" si="26"/>
        <v>0</v>
      </c>
      <c r="W226" s="2">
        <f t="shared" si="27"/>
        <v>3.5049999999999999</v>
      </c>
      <c r="X226" t="s">
        <v>22</v>
      </c>
      <c r="Y226">
        <v>0.96</v>
      </c>
      <c r="Z226" s="2">
        <f t="shared" si="28"/>
        <v>7.97</v>
      </c>
      <c r="AA226" t="s">
        <v>48</v>
      </c>
      <c r="AB226" t="s">
        <v>41</v>
      </c>
      <c r="AC226" t="s">
        <v>32</v>
      </c>
      <c r="AD226" t="s">
        <v>33</v>
      </c>
      <c r="AE226" t="s">
        <v>34</v>
      </c>
      <c r="AF226" s="1">
        <v>40027</v>
      </c>
    </row>
    <row r="227" spans="1:32" x14ac:dyDescent="0.25">
      <c r="A227">
        <f t="shared" si="29"/>
        <v>226</v>
      </c>
      <c r="B227">
        <v>28291</v>
      </c>
      <c r="C227" s="1">
        <v>39906</v>
      </c>
      <c r="D227" t="s">
        <v>36</v>
      </c>
      <c r="E227" t="str">
        <f t="shared" si="30"/>
        <v>***</v>
      </c>
      <c r="F227" t="str">
        <f t="shared" si="24"/>
        <v>***</v>
      </c>
      <c r="G227" t="str">
        <f t="shared" si="31"/>
        <v>***</v>
      </c>
      <c r="I227" t="str">
        <f t="shared" si="25"/>
        <v>***</v>
      </c>
      <c r="O227">
        <f>VLOOKUP(T227,$P$14:$S$19,2,TRUE)</f>
        <v>0.01</v>
      </c>
      <c r="T227">
        <v>14</v>
      </c>
      <c r="U227">
        <v>3950.6</v>
      </c>
      <c r="V227" s="5">
        <f t="shared" si="26"/>
        <v>1</v>
      </c>
      <c r="W227" s="2">
        <f t="shared" si="27"/>
        <v>282.18571428571425</v>
      </c>
      <c r="X227" t="s">
        <v>37</v>
      </c>
      <c r="Y227">
        <v>57</v>
      </c>
      <c r="Z227" s="2">
        <f t="shared" si="28"/>
        <v>4007.6</v>
      </c>
      <c r="AA227" t="s">
        <v>60</v>
      </c>
      <c r="AB227" t="s">
        <v>16</v>
      </c>
      <c r="AC227" t="s">
        <v>17</v>
      </c>
      <c r="AD227" t="s">
        <v>38</v>
      </c>
      <c r="AE227" t="s">
        <v>39</v>
      </c>
      <c r="AF227" s="1">
        <v>39936</v>
      </c>
    </row>
    <row r="228" spans="1:32" x14ac:dyDescent="0.25">
      <c r="A228">
        <f t="shared" si="29"/>
        <v>227</v>
      </c>
      <c r="B228">
        <v>20166</v>
      </c>
      <c r="C228" s="1">
        <v>39906</v>
      </c>
      <c r="D228" t="s">
        <v>13</v>
      </c>
      <c r="E228" t="str">
        <f t="shared" si="30"/>
        <v>*</v>
      </c>
      <c r="F228" t="str">
        <f t="shared" si="24"/>
        <v>*</v>
      </c>
      <c r="G228" t="str">
        <f t="shared" si="31"/>
        <v>*</v>
      </c>
      <c r="I228" t="str">
        <f t="shared" si="25"/>
        <v>*</v>
      </c>
      <c r="O228">
        <f>VLOOKUP(T228,$P$14:$S$19,2,TRUE)</f>
        <v>0</v>
      </c>
      <c r="T228">
        <v>6</v>
      </c>
      <c r="U228">
        <v>973.86199999999997</v>
      </c>
      <c r="V228" s="5">
        <f t="shared" si="26"/>
        <v>1</v>
      </c>
      <c r="W228" s="2">
        <f t="shared" si="27"/>
        <v>162.31033333333332</v>
      </c>
      <c r="X228" t="s">
        <v>22</v>
      </c>
      <c r="Y228">
        <v>8.99</v>
      </c>
      <c r="Z228" s="2">
        <f t="shared" si="28"/>
        <v>982.85199999999998</v>
      </c>
      <c r="AA228" t="s">
        <v>64</v>
      </c>
      <c r="AB228" t="s">
        <v>31</v>
      </c>
      <c r="AC228" t="s">
        <v>25</v>
      </c>
      <c r="AD228" t="s">
        <v>26</v>
      </c>
      <c r="AE228" t="s">
        <v>19</v>
      </c>
      <c r="AF228" s="1">
        <v>40028</v>
      </c>
    </row>
    <row r="229" spans="1:32" x14ac:dyDescent="0.25">
      <c r="A229">
        <f t="shared" si="29"/>
        <v>228</v>
      </c>
      <c r="B229">
        <v>10022</v>
      </c>
      <c r="C229" s="1">
        <v>39906</v>
      </c>
      <c r="D229" t="s">
        <v>13</v>
      </c>
      <c r="E229" t="str">
        <f t="shared" si="30"/>
        <v>*</v>
      </c>
      <c r="F229" t="str">
        <f t="shared" si="24"/>
        <v>*</v>
      </c>
      <c r="G229" t="str">
        <f t="shared" si="31"/>
        <v>*</v>
      </c>
      <c r="I229" t="str">
        <f t="shared" si="25"/>
        <v>*</v>
      </c>
      <c r="O229">
        <f>VLOOKUP(T229,$P$14:$S$19,2,TRUE)</f>
        <v>0</v>
      </c>
      <c r="T229">
        <v>1</v>
      </c>
      <c r="U229">
        <v>12.18</v>
      </c>
      <c r="V229" s="5">
        <f t="shared" si="26"/>
        <v>0</v>
      </c>
      <c r="W229" s="2">
        <f t="shared" si="27"/>
        <v>12.18</v>
      </c>
      <c r="X229" t="s">
        <v>22</v>
      </c>
      <c r="Y229">
        <v>2.27</v>
      </c>
      <c r="Z229" s="2">
        <f t="shared" si="28"/>
        <v>14.45</v>
      </c>
      <c r="AA229" t="s">
        <v>43</v>
      </c>
      <c r="AB229" t="s">
        <v>24</v>
      </c>
      <c r="AC229" t="s">
        <v>32</v>
      </c>
      <c r="AD229" t="s">
        <v>44</v>
      </c>
      <c r="AE229" t="s">
        <v>34</v>
      </c>
      <c r="AF229" s="1">
        <v>39906</v>
      </c>
    </row>
    <row r="230" spans="1:32" x14ac:dyDescent="0.25">
      <c r="A230">
        <f t="shared" si="29"/>
        <v>229</v>
      </c>
      <c r="B230">
        <v>42693</v>
      </c>
      <c r="C230" s="1">
        <v>39907</v>
      </c>
      <c r="D230" t="s">
        <v>21</v>
      </c>
      <c r="E230" t="str">
        <f t="shared" si="30"/>
        <v>*</v>
      </c>
      <c r="F230" t="str">
        <f t="shared" si="24"/>
        <v>**</v>
      </c>
      <c r="G230" t="str">
        <f t="shared" si="31"/>
        <v>**</v>
      </c>
      <c r="I230" t="str">
        <f t="shared" si="25"/>
        <v>**</v>
      </c>
      <c r="O230">
        <f>VLOOKUP(T230,$P$14:$S$19,2,TRUE)</f>
        <v>3.5999999999999997E-2</v>
      </c>
      <c r="T230">
        <v>33</v>
      </c>
      <c r="U230">
        <v>2118.2600000000002</v>
      </c>
      <c r="V230" s="5">
        <f t="shared" si="26"/>
        <v>1</v>
      </c>
      <c r="W230" s="2">
        <f t="shared" si="27"/>
        <v>64.189696969696982</v>
      </c>
      <c r="X230" t="s">
        <v>22</v>
      </c>
      <c r="Y230">
        <v>9.7100000000000009</v>
      </c>
      <c r="Z230" s="2">
        <f t="shared" si="28"/>
        <v>2127.9700000000003</v>
      </c>
      <c r="AA230" t="s">
        <v>23</v>
      </c>
      <c r="AB230" t="s">
        <v>31</v>
      </c>
      <c r="AC230" t="s">
        <v>32</v>
      </c>
      <c r="AD230" t="s">
        <v>74</v>
      </c>
      <c r="AE230" t="s">
        <v>19</v>
      </c>
      <c r="AF230" s="1">
        <v>39968</v>
      </c>
    </row>
    <row r="231" spans="1:32" x14ac:dyDescent="0.25">
      <c r="A231">
        <f t="shared" si="29"/>
        <v>230</v>
      </c>
      <c r="B231">
        <v>46436</v>
      </c>
      <c r="C231" s="1">
        <v>39907</v>
      </c>
      <c r="D231" t="s">
        <v>13</v>
      </c>
      <c r="E231" t="str">
        <f t="shared" si="30"/>
        <v>*</v>
      </c>
      <c r="F231" t="str">
        <f t="shared" si="24"/>
        <v>*</v>
      </c>
      <c r="G231" t="str">
        <f t="shared" si="31"/>
        <v>*</v>
      </c>
      <c r="I231" t="str">
        <f t="shared" si="25"/>
        <v>*</v>
      </c>
      <c r="O231">
        <f>VLOOKUP(T231,$P$14:$S$19,2,TRUE)</f>
        <v>0.04</v>
      </c>
      <c r="T231">
        <v>46</v>
      </c>
      <c r="U231">
        <v>1477.5719999999999</v>
      </c>
      <c r="V231" s="5">
        <f t="shared" si="26"/>
        <v>1</v>
      </c>
      <c r="W231" s="2">
        <f t="shared" si="27"/>
        <v>32.121130434782607</v>
      </c>
      <c r="X231" t="s">
        <v>22</v>
      </c>
      <c r="Y231">
        <v>0.99</v>
      </c>
      <c r="Z231" s="2">
        <f t="shared" si="28"/>
        <v>1478.5619999999999</v>
      </c>
      <c r="AA231" t="s">
        <v>23</v>
      </c>
      <c r="AB231" t="s">
        <v>24</v>
      </c>
      <c r="AC231" t="s">
        <v>25</v>
      </c>
      <c r="AD231" t="s">
        <v>26</v>
      </c>
      <c r="AE231" t="s">
        <v>45</v>
      </c>
      <c r="AF231" s="1">
        <v>40121</v>
      </c>
    </row>
    <row r="232" spans="1:32" x14ac:dyDescent="0.25">
      <c r="A232">
        <f t="shared" si="29"/>
        <v>231</v>
      </c>
      <c r="B232">
        <v>25475</v>
      </c>
      <c r="C232" s="1">
        <v>39907</v>
      </c>
      <c r="D232" t="s">
        <v>36</v>
      </c>
      <c r="E232" t="str">
        <f t="shared" si="30"/>
        <v>***</v>
      </c>
      <c r="F232" t="str">
        <f t="shared" si="24"/>
        <v>***</v>
      </c>
      <c r="G232" t="str">
        <f t="shared" si="31"/>
        <v>***</v>
      </c>
      <c r="I232" t="str">
        <f t="shared" si="25"/>
        <v>***</v>
      </c>
      <c r="O232">
        <f>VLOOKUP(T232,$P$14:$S$19,2,TRUE)</f>
        <v>0.04</v>
      </c>
      <c r="T232">
        <v>49</v>
      </c>
      <c r="U232">
        <v>305.95999999999998</v>
      </c>
      <c r="V232" s="5">
        <f t="shared" si="26"/>
        <v>0</v>
      </c>
      <c r="W232" s="2">
        <f t="shared" si="27"/>
        <v>6.244081632653061</v>
      </c>
      <c r="X232" t="s">
        <v>22</v>
      </c>
      <c r="Y232">
        <v>7.49</v>
      </c>
      <c r="Z232" s="2">
        <f t="shared" si="28"/>
        <v>313.45</v>
      </c>
      <c r="AA232" t="s">
        <v>15</v>
      </c>
      <c r="AB232" t="s">
        <v>41</v>
      </c>
      <c r="AC232" t="s">
        <v>32</v>
      </c>
      <c r="AD232" t="s">
        <v>44</v>
      </c>
      <c r="AE232" t="s">
        <v>19</v>
      </c>
      <c r="AF232" s="1">
        <v>39907</v>
      </c>
    </row>
    <row r="233" spans="1:32" x14ac:dyDescent="0.25">
      <c r="A233">
        <f t="shared" si="29"/>
        <v>232</v>
      </c>
      <c r="B233">
        <v>13959</v>
      </c>
      <c r="C233" s="1">
        <v>39907</v>
      </c>
      <c r="D233" t="s">
        <v>40</v>
      </c>
      <c r="E233" t="str">
        <f t="shared" si="30"/>
        <v>*</v>
      </c>
      <c r="F233" t="str">
        <f t="shared" si="24"/>
        <v>*</v>
      </c>
      <c r="G233" t="str">
        <f t="shared" si="31"/>
        <v>*</v>
      </c>
      <c r="I233" t="str">
        <f t="shared" si="25"/>
        <v>*</v>
      </c>
      <c r="O233">
        <f>VLOOKUP(T233,$P$14:$S$19,2,TRUE)</f>
        <v>0.04</v>
      </c>
      <c r="T233">
        <v>47</v>
      </c>
      <c r="U233">
        <v>228.46</v>
      </c>
      <c r="V233" s="5">
        <f t="shared" si="26"/>
        <v>0</v>
      </c>
      <c r="W233" s="2">
        <f t="shared" si="27"/>
        <v>4.860851063829787</v>
      </c>
      <c r="X233" t="s">
        <v>22</v>
      </c>
      <c r="Y233">
        <v>0.5</v>
      </c>
      <c r="Z233" s="2">
        <f t="shared" si="28"/>
        <v>228.96</v>
      </c>
      <c r="AA233" t="s">
        <v>56</v>
      </c>
      <c r="AB233" t="s">
        <v>41</v>
      </c>
      <c r="AC233" t="s">
        <v>32</v>
      </c>
      <c r="AD233" t="s">
        <v>81</v>
      </c>
      <c r="AE233" t="s">
        <v>19</v>
      </c>
      <c r="AF233" s="1">
        <v>39968</v>
      </c>
    </row>
    <row r="234" spans="1:32" x14ac:dyDescent="0.25">
      <c r="A234">
        <f t="shared" si="29"/>
        <v>233</v>
      </c>
      <c r="B234">
        <v>13959</v>
      </c>
      <c r="C234" s="1">
        <v>39907</v>
      </c>
      <c r="D234" t="s">
        <v>40</v>
      </c>
      <c r="E234" t="str">
        <f t="shared" si="30"/>
        <v>*</v>
      </c>
      <c r="F234" t="str">
        <f t="shared" si="24"/>
        <v>*</v>
      </c>
      <c r="G234" t="str">
        <f t="shared" si="31"/>
        <v>*</v>
      </c>
      <c r="I234" t="str">
        <f t="shared" si="25"/>
        <v>*</v>
      </c>
      <c r="O234">
        <f>VLOOKUP(T234,$P$14:$S$19,2,TRUE)</f>
        <v>0.01</v>
      </c>
      <c r="T234">
        <v>19</v>
      </c>
      <c r="U234">
        <v>77.61</v>
      </c>
      <c r="V234" s="5">
        <f t="shared" si="26"/>
        <v>0</v>
      </c>
      <c r="W234" s="2">
        <f t="shared" si="27"/>
        <v>4.0847368421052632</v>
      </c>
      <c r="X234" t="s">
        <v>14</v>
      </c>
      <c r="Y234">
        <v>1.3</v>
      </c>
      <c r="Z234" s="2">
        <f t="shared" si="28"/>
        <v>78.91</v>
      </c>
      <c r="AA234" t="s">
        <v>56</v>
      </c>
      <c r="AB234" t="s">
        <v>41</v>
      </c>
      <c r="AC234" t="s">
        <v>32</v>
      </c>
      <c r="AD234" t="s">
        <v>44</v>
      </c>
      <c r="AE234" t="s">
        <v>34</v>
      </c>
      <c r="AF234" s="1">
        <v>39968</v>
      </c>
    </row>
    <row r="235" spans="1:32" x14ac:dyDescent="0.25">
      <c r="A235">
        <f t="shared" si="29"/>
        <v>234</v>
      </c>
      <c r="B235">
        <v>22371</v>
      </c>
      <c r="C235" s="1">
        <v>39907</v>
      </c>
      <c r="D235" t="s">
        <v>21</v>
      </c>
      <c r="E235" t="str">
        <f t="shared" si="30"/>
        <v>*</v>
      </c>
      <c r="F235" t="str">
        <f t="shared" si="24"/>
        <v>**</v>
      </c>
      <c r="G235" t="str">
        <f t="shared" si="31"/>
        <v>**</v>
      </c>
      <c r="I235" t="str">
        <f t="shared" si="25"/>
        <v>**</v>
      </c>
      <c r="O235">
        <f>VLOOKUP(T235,$P$14:$S$19,2,TRUE)</f>
        <v>0</v>
      </c>
      <c r="T235">
        <v>8</v>
      </c>
      <c r="U235">
        <v>70.55</v>
      </c>
      <c r="V235" s="5">
        <f t="shared" si="26"/>
        <v>0</v>
      </c>
      <c r="W235" s="2">
        <f t="shared" si="27"/>
        <v>8.8187499999999996</v>
      </c>
      <c r="X235" t="s">
        <v>22</v>
      </c>
      <c r="Y235">
        <v>11.51</v>
      </c>
      <c r="Z235" s="2">
        <f t="shared" si="28"/>
        <v>82.06</v>
      </c>
      <c r="AA235" t="s">
        <v>52</v>
      </c>
      <c r="AB235" t="s">
        <v>24</v>
      </c>
      <c r="AC235" t="s">
        <v>32</v>
      </c>
      <c r="AD235" t="s">
        <v>49</v>
      </c>
      <c r="AE235" t="s">
        <v>19</v>
      </c>
      <c r="AF235" s="1">
        <v>39937</v>
      </c>
    </row>
    <row r="236" spans="1:32" x14ac:dyDescent="0.25">
      <c r="A236">
        <f t="shared" si="29"/>
        <v>235</v>
      </c>
      <c r="B236">
        <v>1824</v>
      </c>
      <c r="C236" s="1">
        <v>39908</v>
      </c>
      <c r="D236" t="s">
        <v>36</v>
      </c>
      <c r="E236" t="str">
        <f t="shared" si="30"/>
        <v>***</v>
      </c>
      <c r="F236" t="str">
        <f t="shared" si="24"/>
        <v>***</v>
      </c>
      <c r="G236" t="str">
        <f t="shared" si="31"/>
        <v>***</v>
      </c>
      <c r="I236" t="str">
        <f t="shared" si="25"/>
        <v>***</v>
      </c>
      <c r="O236">
        <f>VLOOKUP(T236,$P$14:$S$19,2,TRUE)</f>
        <v>3.5999999999999997E-2</v>
      </c>
      <c r="T236">
        <v>39</v>
      </c>
      <c r="U236">
        <v>10656.26</v>
      </c>
      <c r="V236" s="5">
        <f t="shared" si="26"/>
        <v>1</v>
      </c>
      <c r="W236" s="2">
        <f t="shared" si="27"/>
        <v>273.23743589743589</v>
      </c>
      <c r="X236" t="s">
        <v>22</v>
      </c>
      <c r="Y236">
        <v>24.49</v>
      </c>
      <c r="Z236" s="2">
        <f t="shared" si="28"/>
        <v>10680.75</v>
      </c>
      <c r="AA236" t="s">
        <v>56</v>
      </c>
      <c r="AB236" t="s">
        <v>31</v>
      </c>
      <c r="AC236" t="s">
        <v>17</v>
      </c>
      <c r="AD236" t="s">
        <v>38</v>
      </c>
      <c r="AE236" t="s">
        <v>58</v>
      </c>
      <c r="AF236" s="1">
        <v>39938</v>
      </c>
    </row>
    <row r="237" spans="1:32" x14ac:dyDescent="0.25">
      <c r="A237">
        <f t="shared" si="29"/>
        <v>236</v>
      </c>
      <c r="B237">
        <v>4389</v>
      </c>
      <c r="C237" s="1">
        <v>39908</v>
      </c>
      <c r="D237" t="s">
        <v>40</v>
      </c>
      <c r="E237" t="str">
        <f t="shared" si="30"/>
        <v>*</v>
      </c>
      <c r="F237" t="str">
        <f t="shared" si="24"/>
        <v>*</v>
      </c>
      <c r="G237" t="str">
        <f t="shared" si="31"/>
        <v>*</v>
      </c>
      <c r="I237" t="str">
        <f t="shared" si="25"/>
        <v>*</v>
      </c>
      <c r="O237">
        <f>VLOOKUP(T237,$P$14:$S$19,2,TRUE)</f>
        <v>0.04</v>
      </c>
      <c r="T237">
        <v>49</v>
      </c>
      <c r="U237">
        <v>7987.43</v>
      </c>
      <c r="V237" s="5">
        <f t="shared" si="26"/>
        <v>1</v>
      </c>
      <c r="W237" s="2">
        <f t="shared" si="27"/>
        <v>163.00877551020409</v>
      </c>
      <c r="X237" t="s">
        <v>37</v>
      </c>
      <c r="Y237">
        <v>30</v>
      </c>
      <c r="Z237" s="2">
        <f t="shared" si="28"/>
        <v>8017.43</v>
      </c>
      <c r="AA237" t="s">
        <v>56</v>
      </c>
      <c r="AB237" t="s">
        <v>31</v>
      </c>
      <c r="AC237" t="s">
        <v>17</v>
      </c>
      <c r="AD237" t="s">
        <v>38</v>
      </c>
      <c r="AE237" t="s">
        <v>39</v>
      </c>
      <c r="AF237" s="1">
        <v>39938</v>
      </c>
    </row>
    <row r="238" spans="1:32" x14ac:dyDescent="0.25">
      <c r="A238">
        <f t="shared" si="29"/>
        <v>237</v>
      </c>
      <c r="B238">
        <v>2853</v>
      </c>
      <c r="C238" s="1">
        <v>39908</v>
      </c>
      <c r="D238" t="s">
        <v>21</v>
      </c>
      <c r="E238" t="str">
        <f t="shared" si="30"/>
        <v>*</v>
      </c>
      <c r="F238" t="str">
        <f t="shared" si="24"/>
        <v>**</v>
      </c>
      <c r="G238" t="str">
        <f t="shared" si="31"/>
        <v>**</v>
      </c>
      <c r="I238" t="str">
        <f t="shared" si="25"/>
        <v>**</v>
      </c>
      <c r="O238">
        <f>VLOOKUP(T238,$P$14:$S$19,2,TRUE)</f>
        <v>0.02</v>
      </c>
      <c r="T238">
        <v>25</v>
      </c>
      <c r="U238">
        <v>4253.6499999999996</v>
      </c>
      <c r="V238" s="5">
        <f t="shared" si="26"/>
        <v>1</v>
      </c>
      <c r="W238" s="2">
        <f t="shared" si="27"/>
        <v>170.14599999999999</v>
      </c>
      <c r="X238" t="s">
        <v>14</v>
      </c>
      <c r="Y238">
        <v>19.989999999999998</v>
      </c>
      <c r="Z238" s="2">
        <f t="shared" si="28"/>
        <v>4273.6399999999994</v>
      </c>
      <c r="AA238" t="s">
        <v>48</v>
      </c>
      <c r="AB238" t="s">
        <v>16</v>
      </c>
      <c r="AC238" t="s">
        <v>32</v>
      </c>
      <c r="AD238" t="s">
        <v>74</v>
      </c>
      <c r="AE238" t="s">
        <v>19</v>
      </c>
      <c r="AF238" s="1">
        <v>39999</v>
      </c>
    </row>
    <row r="239" spans="1:32" x14ac:dyDescent="0.25">
      <c r="A239">
        <f t="shared" si="29"/>
        <v>238</v>
      </c>
      <c r="B239">
        <v>4389</v>
      </c>
      <c r="C239" s="1">
        <v>39908</v>
      </c>
      <c r="D239" t="s">
        <v>40</v>
      </c>
      <c r="E239" t="str">
        <f t="shared" si="30"/>
        <v>*</v>
      </c>
      <c r="F239" t="str">
        <f t="shared" si="24"/>
        <v>*</v>
      </c>
      <c r="G239" t="str">
        <f t="shared" si="31"/>
        <v>*</v>
      </c>
      <c r="I239" t="str">
        <f t="shared" si="25"/>
        <v>*</v>
      </c>
      <c r="O239">
        <f>VLOOKUP(T239,$P$14:$S$19,2,TRUE)</f>
        <v>0.04</v>
      </c>
      <c r="T239">
        <v>42</v>
      </c>
      <c r="U239">
        <v>2455.2759999999998</v>
      </c>
      <c r="V239" s="5">
        <f t="shared" si="26"/>
        <v>1</v>
      </c>
      <c r="W239" s="2">
        <f t="shared" si="27"/>
        <v>58.458952380952375</v>
      </c>
      <c r="X239" t="s">
        <v>14</v>
      </c>
      <c r="Y239">
        <v>5.63</v>
      </c>
      <c r="Z239" s="2">
        <f t="shared" si="28"/>
        <v>2460.9059999999999</v>
      </c>
      <c r="AA239" t="s">
        <v>56</v>
      </c>
      <c r="AB239" t="s">
        <v>31</v>
      </c>
      <c r="AC239" t="s">
        <v>25</v>
      </c>
      <c r="AD239" t="s">
        <v>26</v>
      </c>
      <c r="AE239" t="s">
        <v>19</v>
      </c>
      <c r="AF239" s="1">
        <v>39908</v>
      </c>
    </row>
    <row r="240" spans="1:32" x14ac:dyDescent="0.25">
      <c r="A240">
        <f t="shared" si="29"/>
        <v>239</v>
      </c>
      <c r="B240">
        <v>49607</v>
      </c>
      <c r="C240" s="1">
        <v>39908</v>
      </c>
      <c r="D240" t="s">
        <v>40</v>
      </c>
      <c r="E240" t="str">
        <f t="shared" si="30"/>
        <v>*</v>
      </c>
      <c r="F240" t="str">
        <f t="shared" si="24"/>
        <v>*</v>
      </c>
      <c r="G240" t="str">
        <f t="shared" si="31"/>
        <v>*</v>
      </c>
      <c r="I240" t="str">
        <f t="shared" si="25"/>
        <v>*</v>
      </c>
      <c r="O240">
        <f>VLOOKUP(T240,$P$14:$S$19,2,TRUE)</f>
        <v>0</v>
      </c>
      <c r="T240">
        <v>6</v>
      </c>
      <c r="U240">
        <v>1056.6434999999999</v>
      </c>
      <c r="V240" s="5">
        <f t="shared" si="26"/>
        <v>1</v>
      </c>
      <c r="W240" s="2">
        <f t="shared" si="27"/>
        <v>176.10724999999999</v>
      </c>
      <c r="X240" t="s">
        <v>22</v>
      </c>
      <c r="Y240">
        <v>8.99</v>
      </c>
      <c r="Z240" s="2">
        <f t="shared" si="28"/>
        <v>1065.6334999999999</v>
      </c>
      <c r="AA240" t="s">
        <v>73</v>
      </c>
      <c r="AB240" t="s">
        <v>16</v>
      </c>
      <c r="AC240" t="s">
        <v>25</v>
      </c>
      <c r="AD240" t="s">
        <v>26</v>
      </c>
      <c r="AE240" t="s">
        <v>19</v>
      </c>
      <c r="AF240" s="1">
        <v>39938</v>
      </c>
    </row>
    <row r="241" spans="1:32" x14ac:dyDescent="0.25">
      <c r="A241">
        <f t="shared" si="29"/>
        <v>240</v>
      </c>
      <c r="B241">
        <v>4389</v>
      </c>
      <c r="C241" s="1">
        <v>39908</v>
      </c>
      <c r="D241" t="s">
        <v>40</v>
      </c>
      <c r="E241" t="str">
        <f t="shared" si="30"/>
        <v>*</v>
      </c>
      <c r="F241" t="str">
        <f t="shared" si="24"/>
        <v>*</v>
      </c>
      <c r="G241" t="str">
        <f t="shared" si="31"/>
        <v>*</v>
      </c>
      <c r="I241" t="str">
        <f t="shared" si="25"/>
        <v>*</v>
      </c>
      <c r="O241">
        <f>VLOOKUP(T241,$P$14:$S$19,2,TRUE)</f>
        <v>3.5999999999999997E-2</v>
      </c>
      <c r="T241">
        <v>35</v>
      </c>
      <c r="U241">
        <v>179.45</v>
      </c>
      <c r="V241" s="5">
        <f t="shared" si="26"/>
        <v>0</v>
      </c>
      <c r="W241" s="2">
        <f t="shared" si="27"/>
        <v>5.1271428571428572</v>
      </c>
      <c r="X241" t="s">
        <v>22</v>
      </c>
      <c r="Y241">
        <v>5.63</v>
      </c>
      <c r="Z241" s="2">
        <f t="shared" si="28"/>
        <v>185.07999999999998</v>
      </c>
      <c r="AA241" t="s">
        <v>56</v>
      </c>
      <c r="AB241" t="s">
        <v>31</v>
      </c>
      <c r="AC241" t="s">
        <v>32</v>
      </c>
      <c r="AD241" t="s">
        <v>49</v>
      </c>
      <c r="AE241" t="s">
        <v>19</v>
      </c>
      <c r="AF241" s="1">
        <v>39969</v>
      </c>
    </row>
    <row r="242" spans="1:32" x14ac:dyDescent="0.25">
      <c r="A242">
        <f t="shared" si="29"/>
        <v>241</v>
      </c>
      <c r="B242">
        <v>1824</v>
      </c>
      <c r="C242" s="1">
        <v>39908</v>
      </c>
      <c r="D242" t="s">
        <v>36</v>
      </c>
      <c r="E242" t="str">
        <f t="shared" si="30"/>
        <v>***</v>
      </c>
      <c r="F242" t="str">
        <f t="shared" si="24"/>
        <v>***</v>
      </c>
      <c r="G242" t="str">
        <f t="shared" si="31"/>
        <v>***</v>
      </c>
      <c r="I242" t="str">
        <f t="shared" si="25"/>
        <v>***</v>
      </c>
      <c r="O242">
        <f>VLOOKUP(T242,$P$14:$S$19,2,TRUE)</f>
        <v>0</v>
      </c>
      <c r="T242">
        <v>2</v>
      </c>
      <c r="U242">
        <v>17.059999999999999</v>
      </c>
      <c r="V242" s="5">
        <f t="shared" si="26"/>
        <v>0</v>
      </c>
      <c r="W242" s="2">
        <f t="shared" si="27"/>
        <v>8.5299999999999994</v>
      </c>
      <c r="X242" t="s">
        <v>22</v>
      </c>
      <c r="Y242">
        <v>5.29</v>
      </c>
      <c r="Z242" s="2">
        <f t="shared" si="28"/>
        <v>22.349999999999998</v>
      </c>
      <c r="AA242" t="s">
        <v>56</v>
      </c>
      <c r="AB242" t="s">
        <v>31</v>
      </c>
      <c r="AC242" t="s">
        <v>17</v>
      </c>
      <c r="AD242" t="s">
        <v>18</v>
      </c>
      <c r="AE242" t="s">
        <v>19</v>
      </c>
      <c r="AF242" s="1">
        <v>39908</v>
      </c>
    </row>
    <row r="243" spans="1:32" x14ac:dyDescent="0.25">
      <c r="A243">
        <f t="shared" si="29"/>
        <v>242</v>
      </c>
      <c r="B243">
        <v>24647</v>
      </c>
      <c r="C243" s="1">
        <v>39909</v>
      </c>
      <c r="D243" t="s">
        <v>30</v>
      </c>
      <c r="E243" t="str">
        <f t="shared" si="30"/>
        <v>*</v>
      </c>
      <c r="F243" t="str">
        <f t="shared" si="24"/>
        <v>*</v>
      </c>
      <c r="G243" t="str">
        <f t="shared" si="31"/>
        <v>*</v>
      </c>
      <c r="I243" t="str">
        <f t="shared" si="25"/>
        <v>*</v>
      </c>
      <c r="O243">
        <f>VLOOKUP(T243,$P$14:$S$19,2,TRUE)</f>
        <v>0</v>
      </c>
      <c r="T243">
        <v>3</v>
      </c>
      <c r="U243">
        <v>3029.97</v>
      </c>
      <c r="V243" s="5">
        <f t="shared" si="26"/>
        <v>1</v>
      </c>
      <c r="W243" s="2">
        <f t="shared" si="27"/>
        <v>1009.9899999999999</v>
      </c>
      <c r="X243" t="s">
        <v>22</v>
      </c>
      <c r="Y243">
        <v>13.99</v>
      </c>
      <c r="Z243" s="2">
        <f t="shared" si="28"/>
        <v>3043.9599999999996</v>
      </c>
      <c r="AA243" t="s">
        <v>52</v>
      </c>
      <c r="AB243" t="s">
        <v>31</v>
      </c>
      <c r="AC243" t="s">
        <v>25</v>
      </c>
      <c r="AD243" t="s">
        <v>76</v>
      </c>
      <c r="AE243" t="s">
        <v>27</v>
      </c>
      <c r="AF243" s="1">
        <v>39970</v>
      </c>
    </row>
    <row r="244" spans="1:32" x14ac:dyDescent="0.25">
      <c r="A244">
        <f t="shared" si="29"/>
        <v>243</v>
      </c>
      <c r="B244">
        <v>52002</v>
      </c>
      <c r="C244" s="1">
        <v>39909</v>
      </c>
      <c r="D244" t="s">
        <v>21</v>
      </c>
      <c r="E244" t="str">
        <f t="shared" si="30"/>
        <v>*</v>
      </c>
      <c r="F244" t="str">
        <f t="shared" si="24"/>
        <v>**</v>
      </c>
      <c r="G244" t="str">
        <f t="shared" si="31"/>
        <v>**</v>
      </c>
      <c r="I244" t="str">
        <f t="shared" si="25"/>
        <v>**</v>
      </c>
      <c r="O244">
        <f>VLOOKUP(T244,$P$14:$S$19,2,TRUE)</f>
        <v>0.01</v>
      </c>
      <c r="T244">
        <v>11</v>
      </c>
      <c r="U244">
        <v>2489.85</v>
      </c>
      <c r="V244" s="5">
        <f t="shared" si="26"/>
        <v>1</v>
      </c>
      <c r="W244" s="2">
        <f t="shared" si="27"/>
        <v>226.35</v>
      </c>
      <c r="X244" t="s">
        <v>37</v>
      </c>
      <c r="Y244">
        <v>69.64</v>
      </c>
      <c r="Z244" s="2">
        <f t="shared" si="28"/>
        <v>2559.4899999999998</v>
      </c>
      <c r="AA244" t="s">
        <v>48</v>
      </c>
      <c r="AB244" t="s">
        <v>31</v>
      </c>
      <c r="AC244" t="s">
        <v>17</v>
      </c>
      <c r="AD244" t="s">
        <v>66</v>
      </c>
      <c r="AE244" t="s">
        <v>103</v>
      </c>
      <c r="AF244" s="1">
        <v>39939</v>
      </c>
    </row>
    <row r="245" spans="1:32" x14ac:dyDescent="0.25">
      <c r="A245">
        <f t="shared" si="29"/>
        <v>244</v>
      </c>
      <c r="B245">
        <v>47009</v>
      </c>
      <c r="C245" s="1">
        <v>39909</v>
      </c>
      <c r="D245" t="s">
        <v>36</v>
      </c>
      <c r="E245" t="str">
        <f t="shared" si="30"/>
        <v>***</v>
      </c>
      <c r="F245" t="str">
        <f t="shared" si="24"/>
        <v>***</v>
      </c>
      <c r="G245" t="str">
        <f t="shared" si="31"/>
        <v>***</v>
      </c>
      <c r="I245" t="str">
        <f t="shared" si="25"/>
        <v>***</v>
      </c>
      <c r="O245">
        <f>VLOOKUP(T245,$P$14:$S$19,2,TRUE)</f>
        <v>3.5999999999999997E-2</v>
      </c>
      <c r="T245">
        <v>32</v>
      </c>
      <c r="U245">
        <v>1587.16</v>
      </c>
      <c r="V245" s="5">
        <f t="shared" si="26"/>
        <v>1</v>
      </c>
      <c r="W245" s="2">
        <f t="shared" si="27"/>
        <v>49.598750000000003</v>
      </c>
      <c r="X245" t="s">
        <v>14</v>
      </c>
      <c r="Y245">
        <v>19.989999999999998</v>
      </c>
      <c r="Z245" s="2">
        <f t="shared" si="28"/>
        <v>1607.15</v>
      </c>
      <c r="AA245" t="s">
        <v>23</v>
      </c>
      <c r="AB245" t="s">
        <v>24</v>
      </c>
      <c r="AC245" t="s">
        <v>25</v>
      </c>
      <c r="AD245" t="s">
        <v>42</v>
      </c>
      <c r="AE245" t="s">
        <v>19</v>
      </c>
      <c r="AF245" s="1">
        <v>39970</v>
      </c>
    </row>
    <row r="246" spans="1:32" x14ac:dyDescent="0.25">
      <c r="A246">
        <f t="shared" si="29"/>
        <v>245</v>
      </c>
      <c r="B246">
        <v>8614</v>
      </c>
      <c r="C246" s="1">
        <v>39909</v>
      </c>
      <c r="D246" t="s">
        <v>13</v>
      </c>
      <c r="E246" t="str">
        <f t="shared" si="30"/>
        <v>*</v>
      </c>
      <c r="F246" t="str">
        <f t="shared" si="24"/>
        <v>*</v>
      </c>
      <c r="G246" t="str">
        <f t="shared" si="31"/>
        <v>*</v>
      </c>
      <c r="I246" t="str">
        <f t="shared" si="25"/>
        <v>*</v>
      </c>
      <c r="O246">
        <f>VLOOKUP(T246,$P$14:$S$19,2,TRUE)</f>
        <v>0.01</v>
      </c>
      <c r="T246">
        <v>13</v>
      </c>
      <c r="U246">
        <v>1289.127</v>
      </c>
      <c r="V246" s="5">
        <f t="shared" si="26"/>
        <v>1</v>
      </c>
      <c r="W246" s="2">
        <f t="shared" si="27"/>
        <v>99.163615384615383</v>
      </c>
      <c r="X246" t="s">
        <v>22</v>
      </c>
      <c r="Y246">
        <v>5.92</v>
      </c>
      <c r="Z246" s="2">
        <f t="shared" si="28"/>
        <v>1295.047</v>
      </c>
      <c r="AA246" t="s">
        <v>56</v>
      </c>
      <c r="AB246" t="s">
        <v>31</v>
      </c>
      <c r="AC246" t="s">
        <v>25</v>
      </c>
      <c r="AD246" t="s">
        <v>26</v>
      </c>
      <c r="AE246" t="s">
        <v>19</v>
      </c>
      <c r="AF246" s="1">
        <v>39970</v>
      </c>
    </row>
    <row r="247" spans="1:32" x14ac:dyDescent="0.25">
      <c r="A247">
        <f t="shared" si="29"/>
        <v>246</v>
      </c>
      <c r="B247">
        <v>24647</v>
      </c>
      <c r="C247" s="1">
        <v>39909</v>
      </c>
      <c r="D247" t="s">
        <v>30</v>
      </c>
      <c r="E247" t="str">
        <f t="shared" si="30"/>
        <v>*</v>
      </c>
      <c r="F247" t="str">
        <f t="shared" si="24"/>
        <v>*</v>
      </c>
      <c r="G247" t="str">
        <f t="shared" si="31"/>
        <v>*</v>
      </c>
      <c r="I247" t="str">
        <f t="shared" si="25"/>
        <v>*</v>
      </c>
      <c r="O247">
        <f>VLOOKUP(T247,$P$14:$S$19,2,TRUE)</f>
        <v>3.5999999999999997E-2</v>
      </c>
      <c r="T247">
        <v>34</v>
      </c>
      <c r="U247">
        <v>241.04</v>
      </c>
      <c r="V247" s="5">
        <f t="shared" si="26"/>
        <v>0</v>
      </c>
      <c r="W247" s="2">
        <f t="shared" si="27"/>
        <v>7.0894117647058819</v>
      </c>
      <c r="X247" t="s">
        <v>14</v>
      </c>
      <c r="Y247">
        <v>5.14</v>
      </c>
      <c r="Z247" s="2">
        <f t="shared" si="28"/>
        <v>246.17999999999998</v>
      </c>
      <c r="AA247" t="s">
        <v>52</v>
      </c>
      <c r="AB247" t="s">
        <v>31</v>
      </c>
      <c r="AC247" t="s">
        <v>32</v>
      </c>
      <c r="AD247" t="s">
        <v>44</v>
      </c>
      <c r="AE247" t="s">
        <v>19</v>
      </c>
      <c r="AF247" s="1">
        <v>39939</v>
      </c>
    </row>
    <row r="248" spans="1:32" x14ac:dyDescent="0.25">
      <c r="A248">
        <f t="shared" si="29"/>
        <v>247</v>
      </c>
      <c r="B248">
        <v>53312</v>
      </c>
      <c r="C248" s="1">
        <v>39910</v>
      </c>
      <c r="D248" t="s">
        <v>40</v>
      </c>
      <c r="E248" t="str">
        <f t="shared" si="30"/>
        <v>*</v>
      </c>
      <c r="F248" t="str">
        <f t="shared" si="24"/>
        <v>*</v>
      </c>
      <c r="G248" t="str">
        <f t="shared" si="31"/>
        <v>*</v>
      </c>
      <c r="I248" t="str">
        <f t="shared" si="25"/>
        <v>*</v>
      </c>
      <c r="O248">
        <f>VLOOKUP(T248,$P$14:$S$19,2,TRUE)</f>
        <v>0.02</v>
      </c>
      <c r="T248">
        <v>23</v>
      </c>
      <c r="U248">
        <v>8413.23</v>
      </c>
      <c r="V248" s="5">
        <f t="shared" si="26"/>
        <v>1</v>
      </c>
      <c r="W248" s="2">
        <f t="shared" si="27"/>
        <v>365.79260869565218</v>
      </c>
      <c r="X248" t="s">
        <v>22</v>
      </c>
      <c r="Y248">
        <v>19.989999999999998</v>
      </c>
      <c r="Z248" s="2">
        <f t="shared" si="28"/>
        <v>8433.2199999999993</v>
      </c>
      <c r="AA248" t="s">
        <v>23</v>
      </c>
      <c r="AB248" t="s">
        <v>41</v>
      </c>
      <c r="AC248" t="s">
        <v>32</v>
      </c>
      <c r="AD248" t="s">
        <v>172</v>
      </c>
      <c r="AE248" t="s">
        <v>19</v>
      </c>
      <c r="AF248" s="1">
        <v>39971</v>
      </c>
    </row>
    <row r="249" spans="1:32" x14ac:dyDescent="0.25">
      <c r="A249">
        <f t="shared" si="29"/>
        <v>248</v>
      </c>
      <c r="B249">
        <v>36067</v>
      </c>
      <c r="C249" s="1">
        <v>39910</v>
      </c>
      <c r="D249" t="s">
        <v>21</v>
      </c>
      <c r="E249" t="str">
        <f t="shared" si="30"/>
        <v>*</v>
      </c>
      <c r="F249" t="str">
        <f t="shared" si="24"/>
        <v>**</v>
      </c>
      <c r="G249" t="str">
        <f t="shared" si="31"/>
        <v>**</v>
      </c>
      <c r="I249" t="str">
        <f t="shared" si="25"/>
        <v>**</v>
      </c>
      <c r="O249">
        <f>VLOOKUP(T249,$P$14:$S$19,2,TRUE)</f>
        <v>3.5999999999999997E-2</v>
      </c>
      <c r="T249">
        <v>37</v>
      </c>
      <c r="U249">
        <v>6176.29</v>
      </c>
      <c r="V249" s="5">
        <f t="shared" si="26"/>
        <v>1</v>
      </c>
      <c r="W249" s="2">
        <f t="shared" si="27"/>
        <v>166.92675675675676</v>
      </c>
      <c r="X249" t="s">
        <v>14</v>
      </c>
      <c r="Y249">
        <v>19.989999999999998</v>
      </c>
      <c r="Z249" s="2">
        <f t="shared" si="28"/>
        <v>6196.28</v>
      </c>
      <c r="AA249" t="s">
        <v>15</v>
      </c>
      <c r="AB249" t="s">
        <v>24</v>
      </c>
      <c r="AC249" t="s">
        <v>32</v>
      </c>
      <c r="AD249" t="s">
        <v>74</v>
      </c>
      <c r="AE249" t="s">
        <v>19</v>
      </c>
      <c r="AF249" s="1">
        <v>39971</v>
      </c>
    </row>
    <row r="250" spans="1:32" x14ac:dyDescent="0.25">
      <c r="A250">
        <f t="shared" si="29"/>
        <v>249</v>
      </c>
      <c r="B250">
        <v>1287</v>
      </c>
      <c r="C250" s="1">
        <v>39910</v>
      </c>
      <c r="D250" t="s">
        <v>21</v>
      </c>
      <c r="E250" t="str">
        <f t="shared" si="30"/>
        <v>*</v>
      </c>
      <c r="F250" t="str">
        <f t="shared" si="24"/>
        <v>**</v>
      </c>
      <c r="G250" t="str">
        <f t="shared" si="31"/>
        <v>**</v>
      </c>
      <c r="I250" t="str">
        <f t="shared" si="25"/>
        <v>**</v>
      </c>
      <c r="O250">
        <f>VLOOKUP(T250,$P$14:$S$19,2,TRUE)</f>
        <v>3.5999999999999997E-2</v>
      </c>
      <c r="T250">
        <v>39</v>
      </c>
      <c r="U250">
        <v>3908.65</v>
      </c>
      <c r="V250" s="5">
        <f t="shared" si="26"/>
        <v>1</v>
      </c>
      <c r="W250" s="2">
        <f t="shared" si="27"/>
        <v>100.22179487179487</v>
      </c>
      <c r="X250" t="s">
        <v>22</v>
      </c>
      <c r="Y250">
        <v>10.119999999999999</v>
      </c>
      <c r="Z250" s="2">
        <f t="shared" si="28"/>
        <v>3918.77</v>
      </c>
      <c r="AA250" t="s">
        <v>60</v>
      </c>
      <c r="AB250" t="s">
        <v>31</v>
      </c>
      <c r="AC250" t="s">
        <v>17</v>
      </c>
      <c r="AD250" t="s">
        <v>18</v>
      </c>
      <c r="AE250" t="s">
        <v>58</v>
      </c>
      <c r="AF250" s="1">
        <v>39971</v>
      </c>
    </row>
    <row r="251" spans="1:32" x14ac:dyDescent="0.25">
      <c r="A251">
        <f t="shared" si="29"/>
        <v>250</v>
      </c>
      <c r="B251">
        <v>56002</v>
      </c>
      <c r="C251" s="1">
        <v>39910</v>
      </c>
      <c r="D251" t="s">
        <v>13</v>
      </c>
      <c r="E251" t="str">
        <f t="shared" si="30"/>
        <v>*</v>
      </c>
      <c r="F251" t="str">
        <f t="shared" si="24"/>
        <v>*</v>
      </c>
      <c r="G251" t="str">
        <f t="shared" si="31"/>
        <v>*</v>
      </c>
      <c r="I251" t="str">
        <f t="shared" si="25"/>
        <v>*</v>
      </c>
      <c r="O251">
        <f>VLOOKUP(T251,$P$14:$S$19,2,TRUE)</f>
        <v>0.01</v>
      </c>
      <c r="T251">
        <v>14</v>
      </c>
      <c r="U251">
        <v>3857.56</v>
      </c>
      <c r="V251" s="5">
        <f t="shared" si="26"/>
        <v>1</v>
      </c>
      <c r="W251" s="2">
        <f t="shared" si="27"/>
        <v>275.54000000000002</v>
      </c>
      <c r="X251" t="s">
        <v>22</v>
      </c>
      <c r="Y251">
        <v>69</v>
      </c>
      <c r="Z251" s="2">
        <f t="shared" si="28"/>
        <v>3926.56</v>
      </c>
      <c r="AA251" t="s">
        <v>23</v>
      </c>
      <c r="AB251" t="s">
        <v>31</v>
      </c>
      <c r="AC251" t="s">
        <v>17</v>
      </c>
      <c r="AD251" t="s">
        <v>66</v>
      </c>
      <c r="AE251" t="s">
        <v>58</v>
      </c>
      <c r="AF251" s="1">
        <v>39971</v>
      </c>
    </row>
    <row r="252" spans="1:32" x14ac:dyDescent="0.25">
      <c r="A252">
        <f t="shared" si="29"/>
        <v>251</v>
      </c>
      <c r="B252">
        <v>32706</v>
      </c>
      <c r="C252" s="1">
        <v>39910</v>
      </c>
      <c r="D252" t="s">
        <v>36</v>
      </c>
      <c r="E252" t="str">
        <f t="shared" si="30"/>
        <v>***</v>
      </c>
      <c r="F252" t="str">
        <f t="shared" si="24"/>
        <v>***</v>
      </c>
      <c r="G252" t="str">
        <f t="shared" si="31"/>
        <v>***</v>
      </c>
      <c r="I252" t="str">
        <f t="shared" si="25"/>
        <v>***</v>
      </c>
      <c r="O252">
        <f>VLOOKUP(T252,$P$14:$S$19,2,TRUE)</f>
        <v>0</v>
      </c>
      <c r="T252">
        <v>5</v>
      </c>
      <c r="U252">
        <v>2017.5</v>
      </c>
      <c r="V252" s="5">
        <f t="shared" si="26"/>
        <v>1</v>
      </c>
      <c r="W252" s="2">
        <f t="shared" si="27"/>
        <v>403.5</v>
      </c>
      <c r="X252" t="s">
        <v>37</v>
      </c>
      <c r="Y252">
        <v>12.06</v>
      </c>
      <c r="Z252" s="2">
        <f t="shared" si="28"/>
        <v>2029.56</v>
      </c>
      <c r="AA252" t="s">
        <v>15</v>
      </c>
      <c r="AB252" t="s">
        <v>41</v>
      </c>
      <c r="AC252" t="s">
        <v>25</v>
      </c>
      <c r="AD252" t="s">
        <v>76</v>
      </c>
      <c r="AE252" t="s">
        <v>103</v>
      </c>
      <c r="AF252" s="1">
        <v>39971</v>
      </c>
    </row>
    <row r="253" spans="1:32" x14ac:dyDescent="0.25">
      <c r="A253">
        <f t="shared" si="29"/>
        <v>252</v>
      </c>
      <c r="B253">
        <v>56002</v>
      </c>
      <c r="C253" s="1">
        <v>39910</v>
      </c>
      <c r="D253" t="s">
        <v>13</v>
      </c>
      <c r="E253" t="str">
        <f t="shared" si="30"/>
        <v>*</v>
      </c>
      <c r="F253" t="str">
        <f t="shared" si="24"/>
        <v>*</v>
      </c>
      <c r="G253" t="str">
        <f t="shared" si="31"/>
        <v>*</v>
      </c>
      <c r="I253" t="str">
        <f t="shared" si="25"/>
        <v>*</v>
      </c>
      <c r="O253">
        <f>VLOOKUP(T253,$P$14:$S$19,2,TRUE)</f>
        <v>0</v>
      </c>
      <c r="T253">
        <v>9</v>
      </c>
      <c r="U253">
        <v>1497.93</v>
      </c>
      <c r="V253" s="5">
        <f t="shared" si="26"/>
        <v>1</v>
      </c>
      <c r="W253" s="2">
        <f t="shared" si="27"/>
        <v>166.43666666666667</v>
      </c>
      <c r="X253" t="s">
        <v>22</v>
      </c>
      <c r="Y253">
        <v>19.989999999999998</v>
      </c>
      <c r="Z253" s="2">
        <f t="shared" si="28"/>
        <v>1517.92</v>
      </c>
      <c r="AA253" t="s">
        <v>23</v>
      </c>
      <c r="AB253" t="s">
        <v>31</v>
      </c>
      <c r="AC253" t="s">
        <v>32</v>
      </c>
      <c r="AD253" t="s">
        <v>74</v>
      </c>
      <c r="AE253" t="s">
        <v>19</v>
      </c>
      <c r="AF253" s="1">
        <v>40124</v>
      </c>
    </row>
    <row r="254" spans="1:32" x14ac:dyDescent="0.25">
      <c r="A254">
        <f t="shared" si="29"/>
        <v>253</v>
      </c>
      <c r="B254">
        <v>41282</v>
      </c>
      <c r="C254" s="1">
        <v>39910</v>
      </c>
      <c r="D254" t="s">
        <v>40</v>
      </c>
      <c r="E254" t="str">
        <f t="shared" si="30"/>
        <v>*</v>
      </c>
      <c r="F254" t="str">
        <f t="shared" si="24"/>
        <v>*</v>
      </c>
      <c r="G254" t="str">
        <f t="shared" si="31"/>
        <v>*</v>
      </c>
      <c r="I254" t="str">
        <f t="shared" si="25"/>
        <v>*</v>
      </c>
      <c r="O254">
        <f>VLOOKUP(T254,$P$14:$S$19,2,TRUE)</f>
        <v>3.5999999999999997E-2</v>
      </c>
      <c r="T254">
        <v>39</v>
      </c>
      <c r="U254">
        <v>916.05</v>
      </c>
      <c r="V254" s="5">
        <f t="shared" si="26"/>
        <v>1</v>
      </c>
      <c r="W254" s="2">
        <f t="shared" si="27"/>
        <v>23.488461538461536</v>
      </c>
      <c r="X254" t="s">
        <v>22</v>
      </c>
      <c r="Y254">
        <v>12.98</v>
      </c>
      <c r="Z254" s="2">
        <f t="shared" si="28"/>
        <v>929.03</v>
      </c>
      <c r="AA254" t="s">
        <v>23</v>
      </c>
      <c r="AB254" t="s">
        <v>16</v>
      </c>
      <c r="AC254" t="s">
        <v>32</v>
      </c>
      <c r="AD254" t="s">
        <v>49</v>
      </c>
      <c r="AE254" t="s">
        <v>19</v>
      </c>
      <c r="AF254" s="1">
        <v>39971</v>
      </c>
    </row>
    <row r="255" spans="1:32" x14ac:dyDescent="0.25">
      <c r="A255">
        <f t="shared" si="29"/>
        <v>254</v>
      </c>
      <c r="B255">
        <v>56002</v>
      </c>
      <c r="C255" s="1">
        <v>39910</v>
      </c>
      <c r="D255" t="s">
        <v>13</v>
      </c>
      <c r="E255" t="str">
        <f t="shared" si="30"/>
        <v>*</v>
      </c>
      <c r="F255" t="str">
        <f t="shared" si="24"/>
        <v>*</v>
      </c>
      <c r="G255" t="str">
        <f t="shared" si="31"/>
        <v>*</v>
      </c>
      <c r="I255" t="str">
        <f t="shared" si="25"/>
        <v>*</v>
      </c>
      <c r="O255">
        <f>VLOOKUP(T255,$P$14:$S$19,2,TRUE)</f>
        <v>0.01</v>
      </c>
      <c r="T255">
        <v>14</v>
      </c>
      <c r="U255">
        <v>748.84</v>
      </c>
      <c r="V255" s="5">
        <f t="shared" si="26"/>
        <v>0</v>
      </c>
      <c r="W255" s="2">
        <f t="shared" si="27"/>
        <v>53.488571428571433</v>
      </c>
      <c r="X255" t="s">
        <v>22</v>
      </c>
      <c r="Y255">
        <v>4.8600000000000003</v>
      </c>
      <c r="Z255" s="2">
        <f t="shared" si="28"/>
        <v>753.7</v>
      </c>
      <c r="AA255" t="s">
        <v>23</v>
      </c>
      <c r="AB255" t="s">
        <v>31</v>
      </c>
      <c r="AC255" t="s">
        <v>32</v>
      </c>
      <c r="AD255" t="s">
        <v>44</v>
      </c>
      <c r="AE255" t="s">
        <v>19</v>
      </c>
      <c r="AF255" s="1">
        <v>40032</v>
      </c>
    </row>
    <row r="256" spans="1:32" x14ac:dyDescent="0.25">
      <c r="A256">
        <f t="shared" si="29"/>
        <v>255</v>
      </c>
      <c r="B256">
        <v>56002</v>
      </c>
      <c r="C256" s="1">
        <v>39910</v>
      </c>
      <c r="D256" t="s">
        <v>13</v>
      </c>
      <c r="E256" t="str">
        <f t="shared" si="30"/>
        <v>*</v>
      </c>
      <c r="F256" t="str">
        <f t="shared" si="24"/>
        <v>*</v>
      </c>
      <c r="G256" t="str">
        <f t="shared" si="31"/>
        <v>*</v>
      </c>
      <c r="I256" t="str">
        <f t="shared" si="25"/>
        <v>*</v>
      </c>
      <c r="O256">
        <f>VLOOKUP(T256,$P$14:$S$19,2,TRUE)</f>
        <v>0.02</v>
      </c>
      <c r="T256">
        <v>21</v>
      </c>
      <c r="U256">
        <v>514.53</v>
      </c>
      <c r="V256" s="5">
        <f t="shared" si="26"/>
        <v>0</v>
      </c>
      <c r="W256" s="2">
        <f t="shared" si="27"/>
        <v>24.501428571428569</v>
      </c>
      <c r="X256" t="s">
        <v>22</v>
      </c>
      <c r="Y256">
        <v>6.71</v>
      </c>
      <c r="Z256" s="2">
        <f t="shared" si="28"/>
        <v>521.24</v>
      </c>
      <c r="AA256" t="s">
        <v>23</v>
      </c>
      <c r="AB256" t="s">
        <v>31</v>
      </c>
      <c r="AC256" t="s">
        <v>32</v>
      </c>
      <c r="AD256" t="s">
        <v>78</v>
      </c>
      <c r="AE256" t="s">
        <v>19</v>
      </c>
      <c r="AF256" s="1">
        <v>39971</v>
      </c>
    </row>
    <row r="257" spans="1:32" x14ac:dyDescent="0.25">
      <c r="A257">
        <f t="shared" si="29"/>
        <v>256</v>
      </c>
      <c r="B257">
        <v>53312</v>
      </c>
      <c r="C257" s="1">
        <v>39910</v>
      </c>
      <c r="D257" t="s">
        <v>40</v>
      </c>
      <c r="E257" t="str">
        <f t="shared" si="30"/>
        <v>*</v>
      </c>
      <c r="F257" t="str">
        <f t="shared" si="24"/>
        <v>*</v>
      </c>
      <c r="G257" t="str">
        <f t="shared" si="31"/>
        <v>*</v>
      </c>
      <c r="I257" t="str">
        <f t="shared" si="25"/>
        <v>*</v>
      </c>
      <c r="O257">
        <f>VLOOKUP(T257,$P$14:$S$19,2,TRUE)</f>
        <v>3.5999999999999997E-2</v>
      </c>
      <c r="T257">
        <v>30</v>
      </c>
      <c r="U257">
        <v>105.45</v>
      </c>
      <c r="V257" s="5">
        <f t="shared" si="26"/>
        <v>0</v>
      </c>
      <c r="W257" s="2">
        <f t="shared" si="27"/>
        <v>3.5150000000000001</v>
      </c>
      <c r="X257" t="s">
        <v>22</v>
      </c>
      <c r="Y257">
        <v>7.49</v>
      </c>
      <c r="Z257" s="2">
        <f t="shared" si="28"/>
        <v>112.94</v>
      </c>
      <c r="AA257" t="s">
        <v>23</v>
      </c>
      <c r="AB257" t="s">
        <v>41</v>
      </c>
      <c r="AC257" t="s">
        <v>32</v>
      </c>
      <c r="AD257" t="s">
        <v>33</v>
      </c>
      <c r="AE257" t="s">
        <v>34</v>
      </c>
      <c r="AF257" s="1">
        <v>39940</v>
      </c>
    </row>
    <row r="258" spans="1:32" x14ac:dyDescent="0.25">
      <c r="A258">
        <f t="shared" si="29"/>
        <v>257</v>
      </c>
      <c r="B258">
        <v>50981</v>
      </c>
      <c r="C258" s="1">
        <v>39911</v>
      </c>
      <c r="D258" t="s">
        <v>36</v>
      </c>
      <c r="E258" t="str">
        <f t="shared" si="30"/>
        <v>***</v>
      </c>
      <c r="F258" t="str">
        <f t="shared" si="24"/>
        <v>***</v>
      </c>
      <c r="G258" t="str">
        <f t="shared" si="31"/>
        <v>***</v>
      </c>
      <c r="I258" t="str">
        <f t="shared" si="25"/>
        <v>***</v>
      </c>
      <c r="O258">
        <f>VLOOKUP(T258,$P$14:$S$19,2,TRUE)</f>
        <v>0.04</v>
      </c>
      <c r="T258">
        <v>42</v>
      </c>
      <c r="U258">
        <v>5678.5524999999998</v>
      </c>
      <c r="V258" s="5">
        <f t="shared" si="26"/>
        <v>1</v>
      </c>
      <c r="W258" s="2">
        <f t="shared" si="27"/>
        <v>135.20363095238093</v>
      </c>
      <c r="X258" t="s">
        <v>22</v>
      </c>
      <c r="Y258">
        <v>8.99</v>
      </c>
      <c r="Z258" s="2">
        <f t="shared" si="28"/>
        <v>5687.5424999999996</v>
      </c>
      <c r="AA258" t="s">
        <v>23</v>
      </c>
      <c r="AB258" t="s">
        <v>31</v>
      </c>
      <c r="AC258" t="s">
        <v>25</v>
      </c>
      <c r="AD258" t="s">
        <v>26</v>
      </c>
      <c r="AE258" t="s">
        <v>19</v>
      </c>
      <c r="AF258" s="1">
        <v>39911</v>
      </c>
    </row>
    <row r="259" spans="1:32" x14ac:dyDescent="0.25">
      <c r="A259">
        <f t="shared" si="29"/>
        <v>258</v>
      </c>
      <c r="B259">
        <v>11714</v>
      </c>
      <c r="C259" s="1">
        <v>39911</v>
      </c>
      <c r="D259" t="s">
        <v>36</v>
      </c>
      <c r="E259" t="str">
        <f t="shared" si="30"/>
        <v>***</v>
      </c>
      <c r="F259" t="str">
        <f t="shared" ref="F259:F322" si="32">VLOOKUP(D259,$P$6:$S$10,2,FALSE)</f>
        <v>***</v>
      </c>
      <c r="G259" t="str">
        <f t="shared" si="31"/>
        <v>***</v>
      </c>
      <c r="I259" t="str">
        <f t="shared" ref="I259:I322" si="33">HLOOKUP(D259,$J$18:$N$19,2,FALSE)</f>
        <v>***</v>
      </c>
      <c r="O259">
        <f>VLOOKUP(T259,$P$14:$S$19,2,TRUE)</f>
        <v>0</v>
      </c>
      <c r="T259">
        <v>1</v>
      </c>
      <c r="U259">
        <v>3501.79</v>
      </c>
      <c r="V259" s="5">
        <f t="shared" ref="V259:V322" si="34">IF(U259&gt;800,1,0)</f>
        <v>1</v>
      </c>
      <c r="W259" s="2">
        <f t="shared" ref="W259:W322" si="35">U259/T259</f>
        <v>3501.79</v>
      </c>
      <c r="X259" t="s">
        <v>37</v>
      </c>
      <c r="Y259">
        <v>8.73</v>
      </c>
      <c r="Z259" s="2">
        <f t="shared" ref="Z259:Z322" si="36">U259+Y259</f>
        <v>3510.52</v>
      </c>
      <c r="AA259" t="s">
        <v>48</v>
      </c>
      <c r="AB259" t="s">
        <v>31</v>
      </c>
      <c r="AC259" t="s">
        <v>25</v>
      </c>
      <c r="AD259" t="s">
        <v>76</v>
      </c>
      <c r="AE259" t="s">
        <v>103</v>
      </c>
      <c r="AF259" s="1">
        <v>39941</v>
      </c>
    </row>
    <row r="260" spans="1:32" x14ac:dyDescent="0.25">
      <c r="A260">
        <f t="shared" ref="A260:A323" si="37">A259+1</f>
        <v>259</v>
      </c>
      <c r="B260">
        <v>12389</v>
      </c>
      <c r="C260" s="1">
        <v>39911</v>
      </c>
      <c r="D260" t="s">
        <v>40</v>
      </c>
      <c r="E260" t="str">
        <f t="shared" si="30"/>
        <v>*</v>
      </c>
      <c r="F260" t="str">
        <f t="shared" si="32"/>
        <v>*</v>
      </c>
      <c r="G260" t="str">
        <f t="shared" si="31"/>
        <v>*</v>
      </c>
      <c r="I260" t="str">
        <f t="shared" si="33"/>
        <v>*</v>
      </c>
      <c r="O260">
        <f>VLOOKUP(T260,$P$14:$S$19,2,TRUE)</f>
        <v>3.5999999999999997E-2</v>
      </c>
      <c r="T260">
        <v>34</v>
      </c>
      <c r="U260">
        <v>2560.59</v>
      </c>
      <c r="V260" s="5">
        <f t="shared" si="34"/>
        <v>1</v>
      </c>
      <c r="W260" s="2">
        <f t="shared" si="35"/>
        <v>75.311470588235295</v>
      </c>
      <c r="X260" t="s">
        <v>22</v>
      </c>
      <c r="Y260">
        <v>7.18</v>
      </c>
      <c r="Z260" s="2">
        <f t="shared" si="36"/>
        <v>2567.77</v>
      </c>
      <c r="AA260" t="s">
        <v>71</v>
      </c>
      <c r="AB260" t="s">
        <v>31</v>
      </c>
      <c r="AC260" t="s">
        <v>25</v>
      </c>
      <c r="AD260" t="s">
        <v>42</v>
      </c>
      <c r="AE260" t="s">
        <v>19</v>
      </c>
      <c r="AF260" s="1">
        <v>39972</v>
      </c>
    </row>
    <row r="261" spans="1:32" x14ac:dyDescent="0.25">
      <c r="A261">
        <f t="shared" si="37"/>
        <v>260</v>
      </c>
      <c r="B261">
        <v>37319</v>
      </c>
      <c r="C261" s="1">
        <v>39911</v>
      </c>
      <c r="D261" t="s">
        <v>36</v>
      </c>
      <c r="E261" t="str">
        <f t="shared" ref="E261:E324" si="38">IF(D261="Critical", "***","*")</f>
        <v>***</v>
      </c>
      <c r="F261" t="str">
        <f t="shared" si="32"/>
        <v>***</v>
      </c>
      <c r="G261" t="str">
        <f t="shared" ref="G261:G324" si="39">IF(D261="Critical","***",IF(D261="High","**","*"))</f>
        <v>***</v>
      </c>
      <c r="I261" t="str">
        <f t="shared" si="33"/>
        <v>***</v>
      </c>
      <c r="O261">
        <f>VLOOKUP(T261,$P$14:$S$19,2,TRUE)</f>
        <v>3.5999999999999997E-2</v>
      </c>
      <c r="T261">
        <v>37</v>
      </c>
      <c r="U261">
        <v>388.9</v>
      </c>
      <c r="V261" s="5">
        <f t="shared" si="34"/>
        <v>0</v>
      </c>
      <c r="W261" s="2">
        <f t="shared" si="35"/>
        <v>10.51081081081081</v>
      </c>
      <c r="X261" t="s">
        <v>22</v>
      </c>
      <c r="Y261">
        <v>4.5</v>
      </c>
      <c r="Z261" s="2">
        <f t="shared" si="36"/>
        <v>393.4</v>
      </c>
      <c r="AA261" t="s">
        <v>56</v>
      </c>
      <c r="AB261" t="s">
        <v>24</v>
      </c>
      <c r="AC261" t="s">
        <v>32</v>
      </c>
      <c r="AD261" t="s">
        <v>172</v>
      </c>
      <c r="AE261" t="s">
        <v>19</v>
      </c>
      <c r="AF261" s="1">
        <v>39972</v>
      </c>
    </row>
    <row r="262" spans="1:32" x14ac:dyDescent="0.25">
      <c r="A262">
        <f t="shared" si="37"/>
        <v>261</v>
      </c>
      <c r="B262">
        <v>57504</v>
      </c>
      <c r="C262" s="1">
        <v>39911</v>
      </c>
      <c r="D262" t="s">
        <v>30</v>
      </c>
      <c r="E262" t="str">
        <f t="shared" si="38"/>
        <v>*</v>
      </c>
      <c r="F262" t="str">
        <f t="shared" si="32"/>
        <v>*</v>
      </c>
      <c r="G262" t="str">
        <f t="shared" si="39"/>
        <v>*</v>
      </c>
      <c r="I262" t="str">
        <f t="shared" si="33"/>
        <v>*</v>
      </c>
      <c r="O262">
        <f>VLOOKUP(T262,$P$14:$S$19,2,TRUE)</f>
        <v>0.04</v>
      </c>
      <c r="T262">
        <v>44</v>
      </c>
      <c r="U262">
        <v>357.48</v>
      </c>
      <c r="V262" s="5">
        <f t="shared" si="34"/>
        <v>0</v>
      </c>
      <c r="W262" s="2">
        <f t="shared" si="35"/>
        <v>8.124545454545455</v>
      </c>
      <c r="X262" t="s">
        <v>22</v>
      </c>
      <c r="Y262">
        <v>1.39</v>
      </c>
      <c r="Z262" s="2">
        <f t="shared" si="36"/>
        <v>358.87</v>
      </c>
      <c r="AA262" t="s">
        <v>52</v>
      </c>
      <c r="AB262" t="s">
        <v>16</v>
      </c>
      <c r="AC262" t="s">
        <v>32</v>
      </c>
      <c r="AD262" t="s">
        <v>78</v>
      </c>
      <c r="AE262" t="s">
        <v>19</v>
      </c>
      <c r="AF262" s="1">
        <v>40002</v>
      </c>
    </row>
    <row r="263" spans="1:32" x14ac:dyDescent="0.25">
      <c r="A263">
        <f t="shared" si="37"/>
        <v>262</v>
      </c>
      <c r="B263">
        <v>16419</v>
      </c>
      <c r="C263" s="1">
        <v>39911</v>
      </c>
      <c r="D263" t="s">
        <v>30</v>
      </c>
      <c r="E263" t="str">
        <f t="shared" si="38"/>
        <v>*</v>
      </c>
      <c r="F263" t="str">
        <f t="shared" si="32"/>
        <v>*</v>
      </c>
      <c r="G263" t="str">
        <f t="shared" si="39"/>
        <v>*</v>
      </c>
      <c r="I263" t="str">
        <f t="shared" si="33"/>
        <v>*</v>
      </c>
      <c r="O263">
        <f>VLOOKUP(T263,$P$14:$S$19,2,TRUE)</f>
        <v>0.04</v>
      </c>
      <c r="T263">
        <v>43</v>
      </c>
      <c r="U263">
        <v>241.19</v>
      </c>
      <c r="V263" s="5">
        <f t="shared" si="34"/>
        <v>0</v>
      </c>
      <c r="W263" s="2">
        <f t="shared" si="35"/>
        <v>5.6090697674418601</v>
      </c>
      <c r="X263" t="s">
        <v>22</v>
      </c>
      <c r="Y263">
        <v>5.67</v>
      </c>
      <c r="Z263" s="2">
        <f t="shared" si="36"/>
        <v>246.85999999999999</v>
      </c>
      <c r="AA263" t="s">
        <v>62</v>
      </c>
      <c r="AB263" t="s">
        <v>16</v>
      </c>
      <c r="AC263" t="s">
        <v>32</v>
      </c>
      <c r="AD263" t="s">
        <v>44</v>
      </c>
      <c r="AE263" t="s">
        <v>19</v>
      </c>
      <c r="AF263" s="1">
        <v>39941</v>
      </c>
    </row>
    <row r="264" spans="1:32" x14ac:dyDescent="0.25">
      <c r="A264">
        <f t="shared" si="37"/>
        <v>263</v>
      </c>
      <c r="B264">
        <v>12389</v>
      </c>
      <c r="C264" s="1">
        <v>39911</v>
      </c>
      <c r="D264" t="s">
        <v>40</v>
      </c>
      <c r="E264" t="str">
        <f t="shared" si="38"/>
        <v>*</v>
      </c>
      <c r="F264" t="str">
        <f t="shared" si="32"/>
        <v>*</v>
      </c>
      <c r="G264" t="str">
        <f t="shared" si="39"/>
        <v>*</v>
      </c>
      <c r="I264" t="str">
        <f t="shared" si="33"/>
        <v>*</v>
      </c>
      <c r="O264">
        <f>VLOOKUP(T264,$P$14:$S$19,2,TRUE)</f>
        <v>0.01</v>
      </c>
      <c r="T264">
        <v>16</v>
      </c>
      <c r="U264">
        <v>189.04</v>
      </c>
      <c r="V264" s="5">
        <f t="shared" si="34"/>
        <v>0</v>
      </c>
      <c r="W264" s="2">
        <f t="shared" si="35"/>
        <v>11.815</v>
      </c>
      <c r="X264" t="s">
        <v>22</v>
      </c>
      <c r="Y264">
        <v>8.6</v>
      </c>
      <c r="Z264" s="2">
        <f t="shared" si="36"/>
        <v>197.64</v>
      </c>
      <c r="AA264" t="s">
        <v>71</v>
      </c>
      <c r="AB264" t="s">
        <v>31</v>
      </c>
      <c r="AC264" t="s">
        <v>32</v>
      </c>
      <c r="AD264" t="s">
        <v>74</v>
      </c>
      <c r="AE264" t="s">
        <v>19</v>
      </c>
      <c r="AF264" s="1">
        <v>39941</v>
      </c>
    </row>
    <row r="265" spans="1:32" x14ac:dyDescent="0.25">
      <c r="A265">
        <f t="shared" si="37"/>
        <v>264</v>
      </c>
      <c r="B265">
        <v>11714</v>
      </c>
      <c r="C265" s="1">
        <v>39911</v>
      </c>
      <c r="D265" t="s">
        <v>36</v>
      </c>
      <c r="E265" t="str">
        <f t="shared" si="38"/>
        <v>***</v>
      </c>
      <c r="F265" t="str">
        <f t="shared" si="32"/>
        <v>***</v>
      </c>
      <c r="G265" t="str">
        <f t="shared" si="39"/>
        <v>***</v>
      </c>
      <c r="I265" t="str">
        <f t="shared" si="33"/>
        <v>***</v>
      </c>
      <c r="O265">
        <f>VLOOKUP(T265,$P$14:$S$19,2,TRUE)</f>
        <v>0</v>
      </c>
      <c r="T265">
        <v>9</v>
      </c>
      <c r="U265">
        <v>141.83000000000001</v>
      </c>
      <c r="V265" s="5">
        <f t="shared" si="34"/>
        <v>0</v>
      </c>
      <c r="W265" s="2">
        <f t="shared" si="35"/>
        <v>15.75888888888889</v>
      </c>
      <c r="X265" t="s">
        <v>22</v>
      </c>
      <c r="Y265">
        <v>7.42</v>
      </c>
      <c r="Z265" s="2">
        <f t="shared" si="36"/>
        <v>149.25</v>
      </c>
      <c r="AA265" t="s">
        <v>48</v>
      </c>
      <c r="AB265" t="s">
        <v>31</v>
      </c>
      <c r="AC265" t="s">
        <v>32</v>
      </c>
      <c r="AD265" t="s">
        <v>53</v>
      </c>
      <c r="AE265" t="s">
        <v>45</v>
      </c>
      <c r="AF265" s="1">
        <v>39941</v>
      </c>
    </row>
    <row r="266" spans="1:32" x14ac:dyDescent="0.25">
      <c r="A266">
        <f t="shared" si="37"/>
        <v>265</v>
      </c>
      <c r="B266">
        <v>25824</v>
      </c>
      <c r="C266" s="1">
        <v>39912</v>
      </c>
      <c r="D266" t="s">
        <v>40</v>
      </c>
      <c r="E266" t="str">
        <f t="shared" si="38"/>
        <v>*</v>
      </c>
      <c r="F266" t="str">
        <f t="shared" si="32"/>
        <v>*</v>
      </c>
      <c r="G266" t="str">
        <f t="shared" si="39"/>
        <v>*</v>
      </c>
      <c r="I266" t="str">
        <f t="shared" si="33"/>
        <v>*</v>
      </c>
      <c r="O266">
        <f>VLOOKUP(T266,$P$14:$S$19,2,TRUE)</f>
        <v>3.5999999999999997E-2</v>
      </c>
      <c r="T266">
        <v>39</v>
      </c>
      <c r="U266">
        <v>15341.46</v>
      </c>
      <c r="V266" s="5">
        <f t="shared" si="34"/>
        <v>1</v>
      </c>
      <c r="W266" s="2">
        <f t="shared" si="35"/>
        <v>393.37076923076921</v>
      </c>
      <c r="X266" t="s">
        <v>37</v>
      </c>
      <c r="Y266">
        <v>85.63</v>
      </c>
      <c r="Z266" s="2">
        <f t="shared" si="36"/>
        <v>15427.089999999998</v>
      </c>
      <c r="AA266" t="s">
        <v>56</v>
      </c>
      <c r="AB266" t="s">
        <v>31</v>
      </c>
      <c r="AC266" t="s">
        <v>17</v>
      </c>
      <c r="AD266" t="s">
        <v>66</v>
      </c>
      <c r="AE266" t="s">
        <v>103</v>
      </c>
      <c r="AF266" s="1">
        <v>39942</v>
      </c>
    </row>
    <row r="267" spans="1:32" x14ac:dyDescent="0.25">
      <c r="A267">
        <f t="shared" si="37"/>
        <v>266</v>
      </c>
      <c r="B267">
        <v>25824</v>
      </c>
      <c r="C267" s="1">
        <v>39912</v>
      </c>
      <c r="D267" t="s">
        <v>40</v>
      </c>
      <c r="E267" t="str">
        <f t="shared" si="38"/>
        <v>*</v>
      </c>
      <c r="F267" t="str">
        <f t="shared" si="32"/>
        <v>*</v>
      </c>
      <c r="G267" t="str">
        <f t="shared" si="39"/>
        <v>*</v>
      </c>
      <c r="I267" t="str">
        <f t="shared" si="33"/>
        <v>*</v>
      </c>
      <c r="O267">
        <f>VLOOKUP(T267,$P$14:$S$19,2,TRUE)</f>
        <v>3.5999999999999997E-2</v>
      </c>
      <c r="T267">
        <v>37</v>
      </c>
      <c r="U267">
        <v>14410.78</v>
      </c>
      <c r="V267" s="5">
        <f t="shared" si="34"/>
        <v>1</v>
      </c>
      <c r="W267" s="2">
        <f t="shared" si="35"/>
        <v>389.48054054054057</v>
      </c>
      <c r="X267" t="s">
        <v>22</v>
      </c>
      <c r="Y267">
        <v>19.989999999999998</v>
      </c>
      <c r="Z267" s="2">
        <f t="shared" si="36"/>
        <v>14430.77</v>
      </c>
      <c r="AA267" t="s">
        <v>56</v>
      </c>
      <c r="AB267" t="s">
        <v>31</v>
      </c>
      <c r="AC267" t="s">
        <v>32</v>
      </c>
      <c r="AD267" t="s">
        <v>49</v>
      </c>
      <c r="AE267" t="s">
        <v>19</v>
      </c>
      <c r="AF267" s="1">
        <v>39942</v>
      </c>
    </row>
    <row r="268" spans="1:32" x14ac:dyDescent="0.25">
      <c r="A268">
        <f t="shared" si="37"/>
        <v>267</v>
      </c>
      <c r="B268">
        <v>42342</v>
      </c>
      <c r="C268" s="1">
        <v>39912</v>
      </c>
      <c r="D268" t="s">
        <v>30</v>
      </c>
      <c r="E268" t="str">
        <f t="shared" si="38"/>
        <v>*</v>
      </c>
      <c r="F268" t="str">
        <f t="shared" si="32"/>
        <v>*</v>
      </c>
      <c r="G268" t="str">
        <f t="shared" si="39"/>
        <v>*</v>
      </c>
      <c r="I268" t="str">
        <f t="shared" si="33"/>
        <v>*</v>
      </c>
      <c r="O268">
        <f>VLOOKUP(T268,$P$14:$S$19,2,TRUE)</f>
        <v>0.04</v>
      </c>
      <c r="T268">
        <v>43</v>
      </c>
      <c r="U268">
        <v>9501.6239999999998</v>
      </c>
      <c r="V268" s="5">
        <f t="shared" si="34"/>
        <v>1</v>
      </c>
      <c r="W268" s="2">
        <f t="shared" si="35"/>
        <v>220.96799999999999</v>
      </c>
      <c r="X268" t="s">
        <v>37</v>
      </c>
      <c r="Y268">
        <v>61.76</v>
      </c>
      <c r="Z268" s="2">
        <f t="shared" si="36"/>
        <v>9563.384</v>
      </c>
      <c r="AA268" t="s">
        <v>60</v>
      </c>
      <c r="AB268" t="s">
        <v>31</v>
      </c>
      <c r="AC268" t="s">
        <v>17</v>
      </c>
      <c r="AD268" t="s">
        <v>66</v>
      </c>
      <c r="AE268" t="s">
        <v>103</v>
      </c>
      <c r="AF268" s="1">
        <v>39973</v>
      </c>
    </row>
    <row r="269" spans="1:32" x14ac:dyDescent="0.25">
      <c r="A269">
        <f t="shared" si="37"/>
        <v>268</v>
      </c>
      <c r="B269">
        <v>11680</v>
      </c>
      <c r="C269" s="1">
        <v>39912</v>
      </c>
      <c r="D269" t="s">
        <v>40</v>
      </c>
      <c r="E269" t="str">
        <f t="shared" si="38"/>
        <v>*</v>
      </c>
      <c r="F269" t="str">
        <f t="shared" si="32"/>
        <v>*</v>
      </c>
      <c r="G269" t="str">
        <f t="shared" si="39"/>
        <v>*</v>
      </c>
      <c r="I269" t="str">
        <f t="shared" si="33"/>
        <v>*</v>
      </c>
      <c r="O269">
        <f>VLOOKUP(T269,$P$14:$S$19,2,TRUE)</f>
        <v>0.05</v>
      </c>
      <c r="T269">
        <v>50</v>
      </c>
      <c r="U269">
        <v>7312.0315000000001</v>
      </c>
      <c r="V269" s="5">
        <f t="shared" si="34"/>
        <v>1</v>
      </c>
      <c r="W269" s="2">
        <f t="shared" si="35"/>
        <v>146.24063000000001</v>
      </c>
      <c r="X269" t="s">
        <v>22</v>
      </c>
      <c r="Y269">
        <v>8.99</v>
      </c>
      <c r="Z269" s="2">
        <f t="shared" si="36"/>
        <v>7321.0214999999998</v>
      </c>
      <c r="AA269" t="s">
        <v>48</v>
      </c>
      <c r="AB269" t="s">
        <v>31</v>
      </c>
      <c r="AC269" t="s">
        <v>25</v>
      </c>
      <c r="AD269" t="s">
        <v>26</v>
      </c>
      <c r="AE269" t="s">
        <v>19</v>
      </c>
      <c r="AF269" s="1">
        <v>39973</v>
      </c>
    </row>
    <row r="270" spans="1:32" x14ac:dyDescent="0.25">
      <c r="A270">
        <f t="shared" si="37"/>
        <v>269</v>
      </c>
      <c r="B270">
        <v>26567</v>
      </c>
      <c r="C270" s="1">
        <v>39912</v>
      </c>
      <c r="D270" t="s">
        <v>36</v>
      </c>
      <c r="E270" t="str">
        <f t="shared" si="38"/>
        <v>***</v>
      </c>
      <c r="F270" t="str">
        <f t="shared" si="32"/>
        <v>***</v>
      </c>
      <c r="G270" t="str">
        <f t="shared" si="39"/>
        <v>***</v>
      </c>
      <c r="I270" t="str">
        <f t="shared" si="33"/>
        <v>***</v>
      </c>
      <c r="O270">
        <f>VLOOKUP(T270,$P$14:$S$19,2,TRUE)</f>
        <v>0.04</v>
      </c>
      <c r="T270">
        <v>48</v>
      </c>
      <c r="U270">
        <v>6109.817</v>
      </c>
      <c r="V270" s="5">
        <f t="shared" si="34"/>
        <v>1</v>
      </c>
      <c r="W270" s="2">
        <f t="shared" si="35"/>
        <v>127.28785416666666</v>
      </c>
      <c r="X270" t="s">
        <v>22</v>
      </c>
      <c r="Y270">
        <v>8.08</v>
      </c>
      <c r="Z270" s="2">
        <f t="shared" si="36"/>
        <v>6117.8969999999999</v>
      </c>
      <c r="AA270" t="s">
        <v>43</v>
      </c>
      <c r="AB270" t="s">
        <v>31</v>
      </c>
      <c r="AC270" t="s">
        <v>25</v>
      </c>
      <c r="AD270" t="s">
        <v>26</v>
      </c>
      <c r="AE270" t="s">
        <v>19</v>
      </c>
      <c r="AF270" s="1">
        <v>39942</v>
      </c>
    </row>
    <row r="271" spans="1:32" x14ac:dyDescent="0.25">
      <c r="A271">
        <f t="shared" si="37"/>
        <v>270</v>
      </c>
      <c r="B271">
        <v>25824</v>
      </c>
      <c r="C271" s="1">
        <v>39912</v>
      </c>
      <c r="D271" t="s">
        <v>40</v>
      </c>
      <c r="E271" t="str">
        <f t="shared" si="38"/>
        <v>*</v>
      </c>
      <c r="F271" t="str">
        <f t="shared" si="32"/>
        <v>*</v>
      </c>
      <c r="G271" t="str">
        <f t="shared" si="39"/>
        <v>*</v>
      </c>
      <c r="I271" t="str">
        <f t="shared" si="33"/>
        <v>*</v>
      </c>
      <c r="O271">
        <f>VLOOKUP(T271,$P$14:$S$19,2,TRUE)</f>
        <v>0</v>
      </c>
      <c r="T271">
        <v>6</v>
      </c>
      <c r="U271">
        <v>507.56049999999999</v>
      </c>
      <c r="V271" s="5">
        <f t="shared" si="34"/>
        <v>0</v>
      </c>
      <c r="W271" s="2">
        <f t="shared" si="35"/>
        <v>84.59341666666667</v>
      </c>
      <c r="X271" t="s">
        <v>22</v>
      </c>
      <c r="Y271">
        <v>4.9000000000000004</v>
      </c>
      <c r="Z271" s="2">
        <f t="shared" si="36"/>
        <v>512.46050000000002</v>
      </c>
      <c r="AA271" t="s">
        <v>56</v>
      </c>
      <c r="AB271" t="s">
        <v>31</v>
      </c>
      <c r="AC271" t="s">
        <v>25</v>
      </c>
      <c r="AD271" t="s">
        <v>26</v>
      </c>
      <c r="AE271" t="s">
        <v>19</v>
      </c>
      <c r="AF271" s="1">
        <v>39973</v>
      </c>
    </row>
    <row r="272" spans="1:32" x14ac:dyDescent="0.25">
      <c r="A272">
        <f t="shared" si="37"/>
        <v>271</v>
      </c>
      <c r="B272">
        <v>26567</v>
      </c>
      <c r="C272" s="1">
        <v>39912</v>
      </c>
      <c r="D272" t="s">
        <v>36</v>
      </c>
      <c r="E272" t="str">
        <f t="shared" si="38"/>
        <v>***</v>
      </c>
      <c r="F272" t="str">
        <f t="shared" si="32"/>
        <v>***</v>
      </c>
      <c r="G272" t="str">
        <f t="shared" si="39"/>
        <v>***</v>
      </c>
      <c r="I272" t="str">
        <f t="shared" si="33"/>
        <v>***</v>
      </c>
      <c r="O272">
        <f>VLOOKUP(T272,$P$14:$S$19,2,TRUE)</f>
        <v>0.02</v>
      </c>
      <c r="T272">
        <v>22</v>
      </c>
      <c r="U272">
        <v>338.52</v>
      </c>
      <c r="V272" s="5">
        <f t="shared" si="34"/>
        <v>0</v>
      </c>
      <c r="W272" s="2">
        <f t="shared" si="35"/>
        <v>15.387272727272727</v>
      </c>
      <c r="X272" t="s">
        <v>22</v>
      </c>
      <c r="Y272">
        <v>8.99</v>
      </c>
      <c r="Z272" s="2">
        <f t="shared" si="36"/>
        <v>347.51</v>
      </c>
      <c r="AA272" t="s">
        <v>43</v>
      </c>
      <c r="AB272" t="s">
        <v>31</v>
      </c>
      <c r="AC272" t="s">
        <v>17</v>
      </c>
      <c r="AD272" t="s">
        <v>18</v>
      </c>
      <c r="AE272" t="s">
        <v>45</v>
      </c>
      <c r="AF272" s="1">
        <v>39942</v>
      </c>
    </row>
    <row r="273" spans="1:32" x14ac:dyDescent="0.25">
      <c r="A273">
        <f t="shared" si="37"/>
        <v>272</v>
      </c>
      <c r="B273">
        <v>42342</v>
      </c>
      <c r="C273" s="1">
        <v>39912</v>
      </c>
      <c r="D273" t="s">
        <v>30</v>
      </c>
      <c r="E273" t="str">
        <f t="shared" si="38"/>
        <v>*</v>
      </c>
      <c r="F273" t="str">
        <f t="shared" si="32"/>
        <v>*</v>
      </c>
      <c r="G273" t="str">
        <f t="shared" si="39"/>
        <v>*</v>
      </c>
      <c r="I273" t="str">
        <f t="shared" si="33"/>
        <v>*</v>
      </c>
      <c r="O273">
        <f>VLOOKUP(T273,$P$14:$S$19,2,TRUE)</f>
        <v>0.02</v>
      </c>
      <c r="T273">
        <v>25</v>
      </c>
      <c r="U273">
        <v>318.14</v>
      </c>
      <c r="V273" s="5">
        <f t="shared" si="34"/>
        <v>0</v>
      </c>
      <c r="W273" s="2">
        <f t="shared" si="35"/>
        <v>12.7256</v>
      </c>
      <c r="X273" t="s">
        <v>22</v>
      </c>
      <c r="Y273">
        <v>5.09</v>
      </c>
      <c r="Z273" s="2">
        <f t="shared" si="36"/>
        <v>323.22999999999996</v>
      </c>
      <c r="AA273" t="s">
        <v>15</v>
      </c>
      <c r="AB273" t="s">
        <v>31</v>
      </c>
      <c r="AC273" t="s">
        <v>32</v>
      </c>
      <c r="AD273" t="s">
        <v>44</v>
      </c>
      <c r="AE273" t="s">
        <v>19</v>
      </c>
      <c r="AF273" s="1">
        <v>39942</v>
      </c>
    </row>
    <row r="274" spans="1:32" x14ac:dyDescent="0.25">
      <c r="A274">
        <f t="shared" si="37"/>
        <v>273</v>
      </c>
      <c r="B274">
        <v>26567</v>
      </c>
      <c r="C274" s="1">
        <v>39912</v>
      </c>
      <c r="D274" t="s">
        <v>36</v>
      </c>
      <c r="E274" t="str">
        <f t="shared" si="38"/>
        <v>***</v>
      </c>
      <c r="F274" t="str">
        <f t="shared" si="32"/>
        <v>***</v>
      </c>
      <c r="G274" t="str">
        <f t="shared" si="39"/>
        <v>***</v>
      </c>
      <c r="I274" t="str">
        <f t="shared" si="33"/>
        <v>***</v>
      </c>
      <c r="O274">
        <f>VLOOKUP(T274,$P$14:$S$19,2,TRUE)</f>
        <v>0.01</v>
      </c>
      <c r="T274">
        <v>10</v>
      </c>
      <c r="U274">
        <v>90.06</v>
      </c>
      <c r="V274" s="5">
        <f t="shared" si="34"/>
        <v>0</v>
      </c>
      <c r="W274" s="2">
        <f t="shared" si="35"/>
        <v>9.0060000000000002</v>
      </c>
      <c r="X274" t="s">
        <v>14</v>
      </c>
      <c r="Y274">
        <v>8.99</v>
      </c>
      <c r="Z274" s="2">
        <f t="shared" si="36"/>
        <v>99.05</v>
      </c>
      <c r="AA274" t="s">
        <v>43</v>
      </c>
      <c r="AB274" t="s">
        <v>31</v>
      </c>
      <c r="AC274" t="s">
        <v>25</v>
      </c>
      <c r="AD274" t="s">
        <v>42</v>
      </c>
      <c r="AE274" t="s">
        <v>45</v>
      </c>
      <c r="AF274" s="1">
        <v>40003</v>
      </c>
    </row>
    <row r="275" spans="1:32" x14ac:dyDescent="0.25">
      <c r="A275">
        <f t="shared" si="37"/>
        <v>274</v>
      </c>
      <c r="B275">
        <v>26567</v>
      </c>
      <c r="C275" s="1">
        <v>39912</v>
      </c>
      <c r="D275" t="s">
        <v>36</v>
      </c>
      <c r="E275" t="str">
        <f t="shared" si="38"/>
        <v>***</v>
      </c>
      <c r="F275" t="str">
        <f t="shared" si="32"/>
        <v>***</v>
      </c>
      <c r="G275" t="str">
        <f t="shared" si="39"/>
        <v>***</v>
      </c>
      <c r="I275" t="str">
        <f t="shared" si="33"/>
        <v>***</v>
      </c>
      <c r="O275">
        <f>VLOOKUP(T275,$P$14:$S$19,2,TRUE)</f>
        <v>0</v>
      </c>
      <c r="T275">
        <v>8</v>
      </c>
      <c r="U275">
        <v>50.7</v>
      </c>
      <c r="V275" s="5">
        <f t="shared" si="34"/>
        <v>0</v>
      </c>
      <c r="W275" s="2">
        <f t="shared" si="35"/>
        <v>6.3375000000000004</v>
      </c>
      <c r="X275" t="s">
        <v>22</v>
      </c>
      <c r="Y275">
        <v>7.78</v>
      </c>
      <c r="Z275" s="2">
        <f t="shared" si="36"/>
        <v>58.480000000000004</v>
      </c>
      <c r="AA275" t="s">
        <v>43</v>
      </c>
      <c r="AB275" t="s">
        <v>31</v>
      </c>
      <c r="AC275" t="s">
        <v>32</v>
      </c>
      <c r="AD275" t="s">
        <v>49</v>
      </c>
      <c r="AE275" t="s">
        <v>19</v>
      </c>
      <c r="AF275" s="1">
        <v>39912</v>
      </c>
    </row>
    <row r="276" spans="1:32" x14ac:dyDescent="0.25">
      <c r="A276">
        <f t="shared" si="37"/>
        <v>275</v>
      </c>
      <c r="B276">
        <v>25824</v>
      </c>
      <c r="C276" s="1">
        <v>39912</v>
      </c>
      <c r="D276" t="s">
        <v>40</v>
      </c>
      <c r="E276" t="str">
        <f t="shared" si="38"/>
        <v>*</v>
      </c>
      <c r="F276" t="str">
        <f t="shared" si="32"/>
        <v>*</v>
      </c>
      <c r="G276" t="str">
        <f t="shared" si="39"/>
        <v>*</v>
      </c>
      <c r="I276" t="str">
        <f t="shared" si="33"/>
        <v>*</v>
      </c>
      <c r="O276">
        <f>VLOOKUP(T276,$P$14:$S$19,2,TRUE)</f>
        <v>0</v>
      </c>
      <c r="T276">
        <v>5</v>
      </c>
      <c r="U276">
        <v>25.27</v>
      </c>
      <c r="V276" s="5">
        <f t="shared" si="34"/>
        <v>0</v>
      </c>
      <c r="W276" s="2">
        <f t="shared" si="35"/>
        <v>5.0540000000000003</v>
      </c>
      <c r="X276" t="s">
        <v>22</v>
      </c>
      <c r="Y276">
        <v>5.13</v>
      </c>
      <c r="Z276" s="2">
        <f t="shared" si="36"/>
        <v>30.4</v>
      </c>
      <c r="AA276" t="s">
        <v>56</v>
      </c>
      <c r="AB276" t="s">
        <v>31</v>
      </c>
      <c r="AC276" t="s">
        <v>32</v>
      </c>
      <c r="AD276" t="s">
        <v>172</v>
      </c>
      <c r="AE276" t="s">
        <v>19</v>
      </c>
      <c r="AF276" s="1">
        <v>39942</v>
      </c>
    </row>
    <row r="277" spans="1:32" x14ac:dyDescent="0.25">
      <c r="A277">
        <f t="shared" si="37"/>
        <v>276</v>
      </c>
      <c r="B277">
        <v>3841</v>
      </c>
      <c r="C277" s="1">
        <v>39913</v>
      </c>
      <c r="D277" t="s">
        <v>30</v>
      </c>
      <c r="E277" t="str">
        <f t="shared" si="38"/>
        <v>*</v>
      </c>
      <c r="F277" t="str">
        <f t="shared" si="32"/>
        <v>*</v>
      </c>
      <c r="G277" t="str">
        <f t="shared" si="39"/>
        <v>*</v>
      </c>
      <c r="I277" t="str">
        <f t="shared" si="33"/>
        <v>*</v>
      </c>
      <c r="O277">
        <f>VLOOKUP(T277,$P$14:$S$19,2,TRUE)</f>
        <v>0.02</v>
      </c>
      <c r="T277">
        <v>20</v>
      </c>
      <c r="U277">
        <v>25409.63</v>
      </c>
      <c r="V277" s="5">
        <f t="shared" si="34"/>
        <v>1</v>
      </c>
      <c r="W277" s="2">
        <f t="shared" si="35"/>
        <v>1270.4815000000001</v>
      </c>
      <c r="X277" t="s">
        <v>22</v>
      </c>
      <c r="Y277">
        <v>19.989999999999998</v>
      </c>
      <c r="Z277" s="2">
        <f t="shared" si="36"/>
        <v>25429.620000000003</v>
      </c>
      <c r="AA277" t="s">
        <v>52</v>
      </c>
      <c r="AB277" t="s">
        <v>24</v>
      </c>
      <c r="AC277" t="s">
        <v>32</v>
      </c>
      <c r="AD277" t="s">
        <v>49</v>
      </c>
      <c r="AE277" t="s">
        <v>19</v>
      </c>
      <c r="AF277" s="1">
        <v>39974</v>
      </c>
    </row>
    <row r="278" spans="1:32" x14ac:dyDescent="0.25">
      <c r="A278">
        <f t="shared" si="37"/>
        <v>277</v>
      </c>
      <c r="B278">
        <v>3841</v>
      </c>
      <c r="C278" s="1">
        <v>39913</v>
      </c>
      <c r="D278" t="s">
        <v>30</v>
      </c>
      <c r="E278" t="str">
        <f t="shared" si="38"/>
        <v>*</v>
      </c>
      <c r="F278" t="str">
        <f t="shared" si="32"/>
        <v>*</v>
      </c>
      <c r="G278" t="str">
        <f t="shared" si="39"/>
        <v>*</v>
      </c>
      <c r="I278" t="str">
        <f t="shared" si="33"/>
        <v>*</v>
      </c>
      <c r="O278">
        <f>VLOOKUP(T278,$P$14:$S$19,2,TRUE)</f>
        <v>0.04</v>
      </c>
      <c r="T278">
        <v>43</v>
      </c>
      <c r="U278">
        <v>7308.2830000000004</v>
      </c>
      <c r="V278" s="5">
        <f t="shared" si="34"/>
        <v>1</v>
      </c>
      <c r="W278" s="2">
        <f t="shared" si="35"/>
        <v>169.96006976744187</v>
      </c>
      <c r="X278" t="s">
        <v>14</v>
      </c>
      <c r="Y278">
        <v>8.99</v>
      </c>
      <c r="Z278" s="2">
        <f t="shared" si="36"/>
        <v>7317.2730000000001</v>
      </c>
      <c r="AA278" t="s">
        <v>52</v>
      </c>
      <c r="AB278" t="s">
        <v>24</v>
      </c>
      <c r="AC278" t="s">
        <v>25</v>
      </c>
      <c r="AD278" t="s">
        <v>26</v>
      </c>
      <c r="AE278" t="s">
        <v>19</v>
      </c>
      <c r="AF278" s="1">
        <v>39974</v>
      </c>
    </row>
    <row r="279" spans="1:32" x14ac:dyDescent="0.25">
      <c r="A279">
        <f t="shared" si="37"/>
        <v>278</v>
      </c>
      <c r="B279">
        <v>15075</v>
      </c>
      <c r="C279" s="1">
        <v>39913</v>
      </c>
      <c r="D279" t="s">
        <v>40</v>
      </c>
      <c r="E279" t="str">
        <f t="shared" si="38"/>
        <v>*</v>
      </c>
      <c r="F279" t="str">
        <f t="shared" si="32"/>
        <v>*</v>
      </c>
      <c r="G279" t="str">
        <f t="shared" si="39"/>
        <v>*</v>
      </c>
      <c r="I279" t="str">
        <f t="shared" si="33"/>
        <v>*</v>
      </c>
      <c r="O279">
        <f>VLOOKUP(T279,$P$14:$S$19,2,TRUE)</f>
        <v>0.02</v>
      </c>
      <c r="T279">
        <v>24</v>
      </c>
      <c r="U279">
        <v>1548.43</v>
      </c>
      <c r="V279" s="5">
        <f t="shared" si="34"/>
        <v>1</v>
      </c>
      <c r="W279" s="2">
        <f t="shared" si="35"/>
        <v>64.517916666666665</v>
      </c>
      <c r="X279" t="s">
        <v>22</v>
      </c>
      <c r="Y279">
        <v>14.48</v>
      </c>
      <c r="Z279" s="2">
        <f t="shared" si="36"/>
        <v>1562.91</v>
      </c>
      <c r="AA279" t="s">
        <v>64</v>
      </c>
      <c r="AB279" t="s">
        <v>16</v>
      </c>
      <c r="AC279" t="s">
        <v>17</v>
      </c>
      <c r="AD279" t="s">
        <v>18</v>
      </c>
      <c r="AE279" t="s">
        <v>19</v>
      </c>
      <c r="AF279" s="1">
        <v>39913</v>
      </c>
    </row>
    <row r="280" spans="1:32" x14ac:dyDescent="0.25">
      <c r="A280">
        <f t="shared" si="37"/>
        <v>279</v>
      </c>
      <c r="B280">
        <v>3841</v>
      </c>
      <c r="C280" s="1">
        <v>39913</v>
      </c>
      <c r="D280" t="s">
        <v>30</v>
      </c>
      <c r="E280" t="str">
        <f t="shared" si="38"/>
        <v>*</v>
      </c>
      <c r="F280" t="str">
        <f t="shared" si="32"/>
        <v>*</v>
      </c>
      <c r="G280" t="str">
        <f t="shared" si="39"/>
        <v>*</v>
      </c>
      <c r="I280" t="str">
        <f t="shared" si="33"/>
        <v>*</v>
      </c>
      <c r="O280">
        <f>VLOOKUP(T280,$P$14:$S$19,2,TRUE)</f>
        <v>0.01</v>
      </c>
      <c r="T280">
        <v>19</v>
      </c>
      <c r="U280">
        <v>1184.45</v>
      </c>
      <c r="V280" s="5">
        <f t="shared" si="34"/>
        <v>1</v>
      </c>
      <c r="W280" s="2">
        <f t="shared" si="35"/>
        <v>62.339473684210532</v>
      </c>
      <c r="X280" t="s">
        <v>22</v>
      </c>
      <c r="Y280">
        <v>49</v>
      </c>
      <c r="Z280" s="2">
        <f t="shared" si="36"/>
        <v>1233.45</v>
      </c>
      <c r="AA280" t="s">
        <v>52</v>
      </c>
      <c r="AB280" t="s">
        <v>24</v>
      </c>
      <c r="AC280" t="s">
        <v>32</v>
      </c>
      <c r="AD280" t="s">
        <v>172</v>
      </c>
      <c r="AE280" t="s">
        <v>58</v>
      </c>
      <c r="AF280" s="1">
        <v>39974</v>
      </c>
    </row>
    <row r="281" spans="1:32" x14ac:dyDescent="0.25">
      <c r="A281">
        <f t="shared" si="37"/>
        <v>280</v>
      </c>
      <c r="B281">
        <v>49313</v>
      </c>
      <c r="C281" s="1">
        <v>39913</v>
      </c>
      <c r="D281" t="s">
        <v>40</v>
      </c>
      <c r="E281" t="str">
        <f t="shared" si="38"/>
        <v>*</v>
      </c>
      <c r="F281" t="str">
        <f t="shared" si="32"/>
        <v>*</v>
      </c>
      <c r="G281" t="str">
        <f t="shared" si="39"/>
        <v>*</v>
      </c>
      <c r="I281" t="str">
        <f t="shared" si="33"/>
        <v>*</v>
      </c>
      <c r="O281">
        <f>VLOOKUP(T281,$P$14:$S$19,2,TRUE)</f>
        <v>3.5999999999999997E-2</v>
      </c>
      <c r="T281">
        <v>36</v>
      </c>
      <c r="U281">
        <v>1129.9304999999999</v>
      </c>
      <c r="V281" s="5">
        <f t="shared" si="34"/>
        <v>1</v>
      </c>
      <c r="W281" s="2">
        <f t="shared" si="35"/>
        <v>31.386958333333332</v>
      </c>
      <c r="X281" t="s">
        <v>22</v>
      </c>
      <c r="Y281">
        <v>1.25</v>
      </c>
      <c r="Z281" s="2">
        <f t="shared" si="36"/>
        <v>1131.1804999999999</v>
      </c>
      <c r="AA281" t="s">
        <v>23</v>
      </c>
      <c r="AB281" t="s">
        <v>24</v>
      </c>
      <c r="AC281" t="s">
        <v>25</v>
      </c>
      <c r="AD281" t="s">
        <v>26</v>
      </c>
      <c r="AE281" t="s">
        <v>45</v>
      </c>
      <c r="AF281" s="1">
        <v>39943</v>
      </c>
    </row>
    <row r="282" spans="1:32" x14ac:dyDescent="0.25">
      <c r="A282">
        <f t="shared" si="37"/>
        <v>281</v>
      </c>
      <c r="B282">
        <v>30214</v>
      </c>
      <c r="C282" s="1">
        <v>39913</v>
      </c>
      <c r="D282" t="s">
        <v>13</v>
      </c>
      <c r="E282" t="str">
        <f t="shared" si="38"/>
        <v>*</v>
      </c>
      <c r="F282" t="str">
        <f t="shared" si="32"/>
        <v>*</v>
      </c>
      <c r="G282" t="str">
        <f t="shared" si="39"/>
        <v>*</v>
      </c>
      <c r="I282" t="str">
        <f t="shared" si="33"/>
        <v>*</v>
      </c>
      <c r="O282">
        <f>VLOOKUP(T282,$P$14:$S$19,2,TRUE)</f>
        <v>3.5999999999999997E-2</v>
      </c>
      <c r="T282">
        <v>38</v>
      </c>
      <c r="U282">
        <v>375.61</v>
      </c>
      <c r="V282" s="5">
        <f t="shared" si="34"/>
        <v>0</v>
      </c>
      <c r="W282" s="2">
        <f t="shared" si="35"/>
        <v>9.8844736842105263</v>
      </c>
      <c r="X282" t="s">
        <v>14</v>
      </c>
      <c r="Y282">
        <v>5.75</v>
      </c>
      <c r="Z282" s="2">
        <f t="shared" si="36"/>
        <v>381.36</v>
      </c>
      <c r="AA282" t="s">
        <v>64</v>
      </c>
      <c r="AB282" t="s">
        <v>41</v>
      </c>
      <c r="AC282" t="s">
        <v>32</v>
      </c>
      <c r="AD282" t="s">
        <v>49</v>
      </c>
      <c r="AE282" t="s">
        <v>19</v>
      </c>
      <c r="AF282" s="1">
        <v>40127</v>
      </c>
    </row>
    <row r="283" spans="1:32" x14ac:dyDescent="0.25">
      <c r="A283">
        <f t="shared" si="37"/>
        <v>282</v>
      </c>
      <c r="B283">
        <v>44583</v>
      </c>
      <c r="C283" s="1">
        <v>39913</v>
      </c>
      <c r="D283" t="s">
        <v>13</v>
      </c>
      <c r="E283" t="str">
        <f t="shared" si="38"/>
        <v>*</v>
      </c>
      <c r="F283" t="str">
        <f t="shared" si="32"/>
        <v>*</v>
      </c>
      <c r="G283" t="str">
        <f t="shared" si="39"/>
        <v>*</v>
      </c>
      <c r="I283" t="str">
        <f t="shared" si="33"/>
        <v>*</v>
      </c>
      <c r="O283">
        <f>VLOOKUP(T283,$P$14:$S$19,2,TRUE)</f>
        <v>0.02</v>
      </c>
      <c r="T283">
        <v>21</v>
      </c>
      <c r="U283">
        <v>315.07</v>
      </c>
      <c r="V283" s="5">
        <f t="shared" si="34"/>
        <v>0</v>
      </c>
      <c r="W283" s="2">
        <f t="shared" si="35"/>
        <v>15.003333333333334</v>
      </c>
      <c r="X283" t="s">
        <v>22</v>
      </c>
      <c r="Y283">
        <v>5.3</v>
      </c>
      <c r="Z283" s="2">
        <f t="shared" si="36"/>
        <v>320.37</v>
      </c>
      <c r="AA283" t="s">
        <v>52</v>
      </c>
      <c r="AB283" t="s">
        <v>31</v>
      </c>
      <c r="AC283" t="s">
        <v>17</v>
      </c>
      <c r="AD283" t="s">
        <v>18</v>
      </c>
      <c r="AE283" t="s">
        <v>34</v>
      </c>
      <c r="AF283" s="1">
        <v>39974</v>
      </c>
    </row>
    <row r="284" spans="1:32" x14ac:dyDescent="0.25">
      <c r="A284">
        <f t="shared" si="37"/>
        <v>283</v>
      </c>
      <c r="B284">
        <v>50051</v>
      </c>
      <c r="C284" s="1">
        <v>39913</v>
      </c>
      <c r="D284" t="s">
        <v>40</v>
      </c>
      <c r="E284" t="str">
        <f t="shared" si="38"/>
        <v>*</v>
      </c>
      <c r="F284" t="str">
        <f t="shared" si="32"/>
        <v>*</v>
      </c>
      <c r="G284" t="str">
        <f t="shared" si="39"/>
        <v>*</v>
      </c>
      <c r="I284" t="str">
        <f t="shared" si="33"/>
        <v>*</v>
      </c>
      <c r="O284">
        <f>VLOOKUP(T284,$P$14:$S$19,2,TRUE)</f>
        <v>0.01</v>
      </c>
      <c r="T284">
        <v>15</v>
      </c>
      <c r="U284">
        <v>308.64</v>
      </c>
      <c r="V284" s="5">
        <f t="shared" si="34"/>
        <v>0</v>
      </c>
      <c r="W284" s="2">
        <f t="shared" si="35"/>
        <v>20.576000000000001</v>
      </c>
      <c r="X284" t="s">
        <v>14</v>
      </c>
      <c r="Y284">
        <v>6.38</v>
      </c>
      <c r="Z284" s="2">
        <f t="shared" si="36"/>
        <v>315.02</v>
      </c>
      <c r="AA284" t="s">
        <v>23</v>
      </c>
      <c r="AB284" t="s">
        <v>31</v>
      </c>
      <c r="AC284" t="s">
        <v>17</v>
      </c>
      <c r="AD284" t="s">
        <v>18</v>
      </c>
      <c r="AE284" t="s">
        <v>19</v>
      </c>
      <c r="AF284" s="1">
        <v>39913</v>
      </c>
    </row>
    <row r="285" spans="1:32" x14ac:dyDescent="0.25">
      <c r="A285">
        <f t="shared" si="37"/>
        <v>284</v>
      </c>
      <c r="B285">
        <v>49313</v>
      </c>
      <c r="C285" s="1">
        <v>39913</v>
      </c>
      <c r="D285" t="s">
        <v>40</v>
      </c>
      <c r="E285" t="str">
        <f t="shared" si="38"/>
        <v>*</v>
      </c>
      <c r="F285" t="str">
        <f t="shared" si="32"/>
        <v>*</v>
      </c>
      <c r="G285" t="str">
        <f t="shared" si="39"/>
        <v>*</v>
      </c>
      <c r="I285" t="str">
        <f t="shared" si="33"/>
        <v>*</v>
      </c>
      <c r="O285">
        <f>VLOOKUP(T285,$P$14:$S$19,2,TRUE)</f>
        <v>3.5999999999999997E-2</v>
      </c>
      <c r="T285">
        <v>34</v>
      </c>
      <c r="U285">
        <v>307.76</v>
      </c>
      <c r="V285" s="5">
        <f t="shared" si="34"/>
        <v>0</v>
      </c>
      <c r="W285" s="2">
        <f t="shared" si="35"/>
        <v>9.051764705882352</v>
      </c>
      <c r="X285" t="s">
        <v>14</v>
      </c>
      <c r="Y285">
        <v>4.93</v>
      </c>
      <c r="Z285" s="2">
        <f t="shared" si="36"/>
        <v>312.69</v>
      </c>
      <c r="AA285" t="s">
        <v>23</v>
      </c>
      <c r="AB285" t="s">
        <v>24</v>
      </c>
      <c r="AC285" t="s">
        <v>17</v>
      </c>
      <c r="AD285" t="s">
        <v>18</v>
      </c>
      <c r="AE285" t="s">
        <v>19</v>
      </c>
      <c r="AF285" s="1">
        <v>39913</v>
      </c>
    </row>
    <row r="286" spans="1:32" x14ac:dyDescent="0.25">
      <c r="A286">
        <f t="shared" si="37"/>
        <v>285</v>
      </c>
      <c r="B286">
        <v>19111</v>
      </c>
      <c r="C286" s="1">
        <v>39913</v>
      </c>
      <c r="D286" t="s">
        <v>13</v>
      </c>
      <c r="E286" t="str">
        <f t="shared" si="38"/>
        <v>*</v>
      </c>
      <c r="F286" t="str">
        <f t="shared" si="32"/>
        <v>*</v>
      </c>
      <c r="G286" t="str">
        <f t="shared" si="39"/>
        <v>*</v>
      </c>
      <c r="I286" t="str">
        <f t="shared" si="33"/>
        <v>*</v>
      </c>
      <c r="O286">
        <f>VLOOKUP(T286,$P$14:$S$19,2,TRUE)</f>
        <v>0.02</v>
      </c>
      <c r="T286">
        <v>24</v>
      </c>
      <c r="U286">
        <v>195.83</v>
      </c>
      <c r="V286" s="5">
        <f t="shared" si="34"/>
        <v>0</v>
      </c>
      <c r="W286" s="2">
        <f t="shared" si="35"/>
        <v>8.1595833333333339</v>
      </c>
      <c r="X286" t="s">
        <v>22</v>
      </c>
      <c r="Y286">
        <v>1.99</v>
      </c>
      <c r="Z286" s="2">
        <f t="shared" si="36"/>
        <v>197.82000000000002</v>
      </c>
      <c r="AA286" t="s">
        <v>52</v>
      </c>
      <c r="AB286" t="s">
        <v>16</v>
      </c>
      <c r="AC286" t="s">
        <v>25</v>
      </c>
      <c r="AD286" t="s">
        <v>42</v>
      </c>
      <c r="AE286" t="s">
        <v>45</v>
      </c>
      <c r="AF286" s="1">
        <v>40066</v>
      </c>
    </row>
    <row r="287" spans="1:32" x14ac:dyDescent="0.25">
      <c r="A287">
        <f t="shared" si="37"/>
        <v>286</v>
      </c>
      <c r="B287">
        <v>50051</v>
      </c>
      <c r="C287" s="1">
        <v>39913</v>
      </c>
      <c r="D287" t="s">
        <v>40</v>
      </c>
      <c r="E287" t="str">
        <f t="shared" si="38"/>
        <v>*</v>
      </c>
      <c r="F287" t="str">
        <f t="shared" si="32"/>
        <v>*</v>
      </c>
      <c r="G287" t="str">
        <f t="shared" si="39"/>
        <v>*</v>
      </c>
      <c r="I287" t="str">
        <f t="shared" si="33"/>
        <v>*</v>
      </c>
      <c r="O287">
        <f>VLOOKUP(T287,$P$14:$S$19,2,TRUE)</f>
        <v>0</v>
      </c>
      <c r="T287">
        <v>4</v>
      </c>
      <c r="U287">
        <v>185.15</v>
      </c>
      <c r="V287" s="5">
        <f t="shared" si="34"/>
        <v>0</v>
      </c>
      <c r="W287" s="2">
        <f t="shared" si="35"/>
        <v>46.287500000000001</v>
      </c>
      <c r="X287" t="s">
        <v>22</v>
      </c>
      <c r="Y287">
        <v>34.200000000000003</v>
      </c>
      <c r="Z287" s="2">
        <f t="shared" si="36"/>
        <v>219.35000000000002</v>
      </c>
      <c r="AA287" t="s">
        <v>23</v>
      </c>
      <c r="AB287" t="s">
        <v>31</v>
      </c>
      <c r="AC287" t="s">
        <v>17</v>
      </c>
      <c r="AD287" t="s">
        <v>18</v>
      </c>
      <c r="AE287" t="s">
        <v>34</v>
      </c>
      <c r="AF287" s="1">
        <v>39974</v>
      </c>
    </row>
    <row r="288" spans="1:32" x14ac:dyDescent="0.25">
      <c r="A288">
        <f t="shared" si="37"/>
        <v>287</v>
      </c>
      <c r="B288">
        <v>50051</v>
      </c>
      <c r="C288" s="1">
        <v>39913</v>
      </c>
      <c r="D288" t="s">
        <v>40</v>
      </c>
      <c r="E288" t="str">
        <f t="shared" si="38"/>
        <v>*</v>
      </c>
      <c r="F288" t="str">
        <f t="shared" si="32"/>
        <v>*</v>
      </c>
      <c r="G288" t="str">
        <f t="shared" si="39"/>
        <v>*</v>
      </c>
      <c r="I288" t="str">
        <f t="shared" si="33"/>
        <v>*</v>
      </c>
      <c r="O288">
        <f>VLOOKUP(T288,$P$14:$S$19,2,TRUE)</f>
        <v>0.01</v>
      </c>
      <c r="T288">
        <v>17</v>
      </c>
      <c r="U288">
        <v>103.72</v>
      </c>
      <c r="V288" s="5">
        <f t="shared" si="34"/>
        <v>0</v>
      </c>
      <c r="W288" s="2">
        <f t="shared" si="35"/>
        <v>6.1011764705882356</v>
      </c>
      <c r="X288" t="s">
        <v>22</v>
      </c>
      <c r="Y288">
        <v>6.98</v>
      </c>
      <c r="Z288" s="2">
        <f t="shared" si="36"/>
        <v>110.7</v>
      </c>
      <c r="AA288" t="s">
        <v>23</v>
      </c>
      <c r="AB288" t="s">
        <v>31</v>
      </c>
      <c r="AC288" t="s">
        <v>32</v>
      </c>
      <c r="AD288" t="s">
        <v>49</v>
      </c>
      <c r="AE288" t="s">
        <v>19</v>
      </c>
      <c r="AF288" s="1">
        <v>39974</v>
      </c>
    </row>
    <row r="289" spans="1:32" x14ac:dyDescent="0.25">
      <c r="A289">
        <f t="shared" si="37"/>
        <v>288</v>
      </c>
      <c r="B289">
        <v>15075</v>
      </c>
      <c r="C289" s="1">
        <v>39913</v>
      </c>
      <c r="D289" t="s">
        <v>40</v>
      </c>
      <c r="E289" t="str">
        <f t="shared" si="38"/>
        <v>*</v>
      </c>
      <c r="F289" t="str">
        <f t="shared" si="32"/>
        <v>*</v>
      </c>
      <c r="G289" t="str">
        <f t="shared" si="39"/>
        <v>*</v>
      </c>
      <c r="I289" t="str">
        <f t="shared" si="33"/>
        <v>*</v>
      </c>
      <c r="O289">
        <f>VLOOKUP(T289,$P$14:$S$19,2,TRUE)</f>
        <v>0.01</v>
      </c>
      <c r="T289">
        <v>10</v>
      </c>
      <c r="U289">
        <v>54.84</v>
      </c>
      <c r="V289" s="5">
        <f t="shared" si="34"/>
        <v>0</v>
      </c>
      <c r="W289" s="2">
        <f t="shared" si="35"/>
        <v>5.484</v>
      </c>
      <c r="X289" t="s">
        <v>22</v>
      </c>
      <c r="Y289">
        <v>5.14</v>
      </c>
      <c r="Z289" s="2">
        <f t="shared" si="36"/>
        <v>59.980000000000004</v>
      </c>
      <c r="AA289" t="s">
        <v>64</v>
      </c>
      <c r="AB289" t="s">
        <v>16</v>
      </c>
      <c r="AC289" t="s">
        <v>25</v>
      </c>
      <c r="AD289" t="s">
        <v>42</v>
      </c>
      <c r="AE289" t="s">
        <v>45</v>
      </c>
      <c r="AF289" s="1">
        <v>39974</v>
      </c>
    </row>
    <row r="290" spans="1:32" x14ac:dyDescent="0.25">
      <c r="A290">
        <f t="shared" si="37"/>
        <v>289</v>
      </c>
      <c r="B290">
        <v>44583</v>
      </c>
      <c r="C290" s="1">
        <v>39913</v>
      </c>
      <c r="D290" t="s">
        <v>13</v>
      </c>
      <c r="E290" t="str">
        <f t="shared" si="38"/>
        <v>*</v>
      </c>
      <c r="F290" t="str">
        <f t="shared" si="32"/>
        <v>*</v>
      </c>
      <c r="G290" t="str">
        <f t="shared" si="39"/>
        <v>*</v>
      </c>
      <c r="I290" t="str">
        <f t="shared" si="33"/>
        <v>*</v>
      </c>
      <c r="O290">
        <f>VLOOKUP(T290,$P$14:$S$19,2,TRUE)</f>
        <v>0</v>
      </c>
      <c r="T290">
        <v>6</v>
      </c>
      <c r="U290">
        <v>17.59</v>
      </c>
      <c r="V290" s="5">
        <f t="shared" si="34"/>
        <v>0</v>
      </c>
      <c r="W290" s="2">
        <f t="shared" si="35"/>
        <v>2.9316666666666666</v>
      </c>
      <c r="X290" t="s">
        <v>22</v>
      </c>
      <c r="Y290">
        <v>5</v>
      </c>
      <c r="Z290" s="2">
        <f t="shared" si="36"/>
        <v>22.59</v>
      </c>
      <c r="AA290" t="s">
        <v>71</v>
      </c>
      <c r="AB290" t="s">
        <v>31</v>
      </c>
      <c r="AC290" t="s">
        <v>32</v>
      </c>
      <c r="AD290" t="s">
        <v>172</v>
      </c>
      <c r="AE290" t="s">
        <v>19</v>
      </c>
      <c r="AF290" s="1">
        <v>40066</v>
      </c>
    </row>
    <row r="291" spans="1:32" x14ac:dyDescent="0.25">
      <c r="A291">
        <f t="shared" si="37"/>
        <v>290</v>
      </c>
      <c r="B291">
        <v>34883</v>
      </c>
      <c r="C291" s="1">
        <v>39914</v>
      </c>
      <c r="D291" t="s">
        <v>36</v>
      </c>
      <c r="E291" t="str">
        <f t="shared" si="38"/>
        <v>***</v>
      </c>
      <c r="F291" t="str">
        <f t="shared" si="32"/>
        <v>***</v>
      </c>
      <c r="G291" t="str">
        <f t="shared" si="39"/>
        <v>***</v>
      </c>
      <c r="I291" t="str">
        <f t="shared" si="33"/>
        <v>***</v>
      </c>
      <c r="O291">
        <f>VLOOKUP(T291,$P$14:$S$19,2,TRUE)</f>
        <v>3.5999999999999997E-2</v>
      </c>
      <c r="T291">
        <v>31</v>
      </c>
      <c r="U291">
        <v>906.01499999999999</v>
      </c>
      <c r="V291" s="5">
        <f t="shared" si="34"/>
        <v>1</v>
      </c>
      <c r="W291" s="2">
        <f t="shared" si="35"/>
        <v>29.226290322580645</v>
      </c>
      <c r="X291" t="s">
        <v>22</v>
      </c>
      <c r="Y291">
        <v>5.99</v>
      </c>
      <c r="Z291" s="2">
        <f t="shared" si="36"/>
        <v>912.005</v>
      </c>
      <c r="AA291" t="s">
        <v>23</v>
      </c>
      <c r="AB291" t="s">
        <v>31</v>
      </c>
      <c r="AC291" t="s">
        <v>25</v>
      </c>
      <c r="AD291" t="s">
        <v>26</v>
      </c>
      <c r="AE291" t="s">
        <v>34</v>
      </c>
      <c r="AF291" s="1">
        <v>39944</v>
      </c>
    </row>
    <row r="292" spans="1:32" x14ac:dyDescent="0.25">
      <c r="A292">
        <f t="shared" si="37"/>
        <v>291</v>
      </c>
      <c r="B292">
        <v>37731</v>
      </c>
      <c r="C292" s="1">
        <v>39914</v>
      </c>
      <c r="D292" t="s">
        <v>36</v>
      </c>
      <c r="E292" t="str">
        <f t="shared" si="38"/>
        <v>***</v>
      </c>
      <c r="F292" t="str">
        <f t="shared" si="32"/>
        <v>***</v>
      </c>
      <c r="G292" t="str">
        <f t="shared" si="39"/>
        <v>***</v>
      </c>
      <c r="I292" t="str">
        <f t="shared" si="33"/>
        <v>***</v>
      </c>
      <c r="O292">
        <f>VLOOKUP(T292,$P$14:$S$19,2,TRUE)</f>
        <v>0.02</v>
      </c>
      <c r="T292">
        <v>24</v>
      </c>
      <c r="U292">
        <v>752.63</v>
      </c>
      <c r="V292" s="5">
        <f t="shared" si="34"/>
        <v>0</v>
      </c>
      <c r="W292" s="2">
        <f t="shared" si="35"/>
        <v>31.359583333333333</v>
      </c>
      <c r="X292" t="s">
        <v>22</v>
      </c>
      <c r="Y292">
        <v>9.18</v>
      </c>
      <c r="Z292" s="2">
        <f t="shared" si="36"/>
        <v>761.81</v>
      </c>
      <c r="AA292" t="s">
        <v>23</v>
      </c>
      <c r="AB292" t="s">
        <v>41</v>
      </c>
      <c r="AC292" t="s">
        <v>32</v>
      </c>
      <c r="AD292" t="s">
        <v>44</v>
      </c>
      <c r="AE292" t="s">
        <v>19</v>
      </c>
      <c r="AF292" s="1">
        <v>39914</v>
      </c>
    </row>
    <row r="293" spans="1:32" x14ac:dyDescent="0.25">
      <c r="A293">
        <f t="shared" si="37"/>
        <v>292</v>
      </c>
      <c r="B293">
        <v>40261</v>
      </c>
      <c r="C293" s="1">
        <v>39914</v>
      </c>
      <c r="D293" t="s">
        <v>36</v>
      </c>
      <c r="E293" t="str">
        <f t="shared" si="38"/>
        <v>***</v>
      </c>
      <c r="F293" t="str">
        <f t="shared" si="32"/>
        <v>***</v>
      </c>
      <c r="G293" t="str">
        <f t="shared" si="39"/>
        <v>***</v>
      </c>
      <c r="I293" t="str">
        <f t="shared" si="33"/>
        <v>***</v>
      </c>
      <c r="O293">
        <f>VLOOKUP(T293,$P$14:$S$19,2,TRUE)</f>
        <v>3.5999999999999997E-2</v>
      </c>
      <c r="T293">
        <v>36</v>
      </c>
      <c r="U293">
        <v>331.37</v>
      </c>
      <c r="V293" s="5">
        <f t="shared" si="34"/>
        <v>0</v>
      </c>
      <c r="W293" s="2">
        <f t="shared" si="35"/>
        <v>9.2047222222222231</v>
      </c>
      <c r="X293" t="s">
        <v>14</v>
      </c>
      <c r="Y293">
        <v>9.86</v>
      </c>
      <c r="Z293" s="2">
        <f t="shared" si="36"/>
        <v>341.23</v>
      </c>
      <c r="AA293" t="s">
        <v>64</v>
      </c>
      <c r="AB293" t="s">
        <v>31</v>
      </c>
      <c r="AC293" t="s">
        <v>32</v>
      </c>
      <c r="AD293" t="s">
        <v>44</v>
      </c>
      <c r="AE293" t="s">
        <v>19</v>
      </c>
      <c r="AF293" s="1">
        <v>39975</v>
      </c>
    </row>
    <row r="294" spans="1:32" x14ac:dyDescent="0.25">
      <c r="A294">
        <f t="shared" si="37"/>
        <v>293</v>
      </c>
      <c r="B294">
        <v>28259</v>
      </c>
      <c r="C294" s="1">
        <v>39914</v>
      </c>
      <c r="D294" t="s">
        <v>21</v>
      </c>
      <c r="E294" t="str">
        <f t="shared" si="38"/>
        <v>*</v>
      </c>
      <c r="F294" t="str">
        <f t="shared" si="32"/>
        <v>**</v>
      </c>
      <c r="G294" t="str">
        <f t="shared" si="39"/>
        <v>**</v>
      </c>
      <c r="I294" t="str">
        <f t="shared" si="33"/>
        <v>**</v>
      </c>
      <c r="O294">
        <f>VLOOKUP(T294,$P$14:$S$19,2,TRUE)</f>
        <v>0.02</v>
      </c>
      <c r="T294">
        <v>22</v>
      </c>
      <c r="U294">
        <v>249.24</v>
      </c>
      <c r="V294" s="5">
        <f t="shared" si="34"/>
        <v>0</v>
      </c>
      <c r="W294" s="2">
        <f t="shared" si="35"/>
        <v>11.32909090909091</v>
      </c>
      <c r="X294" t="s">
        <v>22</v>
      </c>
      <c r="Y294">
        <v>6.5</v>
      </c>
      <c r="Z294" s="2">
        <f t="shared" si="36"/>
        <v>255.74</v>
      </c>
      <c r="AA294" t="s">
        <v>64</v>
      </c>
      <c r="AB294" t="s">
        <v>16</v>
      </c>
      <c r="AC294" t="s">
        <v>25</v>
      </c>
      <c r="AD294" t="s">
        <v>42</v>
      </c>
      <c r="AE294" t="s">
        <v>19</v>
      </c>
      <c r="AF294" s="1">
        <v>39975</v>
      </c>
    </row>
    <row r="295" spans="1:32" x14ac:dyDescent="0.25">
      <c r="A295">
        <f t="shared" si="37"/>
        <v>294</v>
      </c>
      <c r="B295">
        <v>9057</v>
      </c>
      <c r="C295" s="1">
        <v>39914</v>
      </c>
      <c r="D295" t="s">
        <v>36</v>
      </c>
      <c r="E295" t="str">
        <f t="shared" si="38"/>
        <v>***</v>
      </c>
      <c r="F295" t="str">
        <f t="shared" si="32"/>
        <v>***</v>
      </c>
      <c r="G295" t="str">
        <f t="shared" si="39"/>
        <v>***</v>
      </c>
      <c r="I295" t="str">
        <f t="shared" si="33"/>
        <v>***</v>
      </c>
      <c r="O295">
        <f>VLOOKUP(T295,$P$14:$S$19,2,TRUE)</f>
        <v>0.02</v>
      </c>
      <c r="T295">
        <v>20</v>
      </c>
      <c r="U295">
        <v>160.29</v>
      </c>
      <c r="V295" s="5">
        <f t="shared" si="34"/>
        <v>0</v>
      </c>
      <c r="W295" s="2">
        <f t="shared" si="35"/>
        <v>8.0145</v>
      </c>
      <c r="X295" t="s">
        <v>22</v>
      </c>
      <c r="Y295">
        <v>4</v>
      </c>
      <c r="Z295" s="2">
        <f t="shared" si="36"/>
        <v>164.29</v>
      </c>
      <c r="AA295" t="s">
        <v>71</v>
      </c>
      <c r="AB295" t="s">
        <v>41</v>
      </c>
      <c r="AC295" t="s">
        <v>17</v>
      </c>
      <c r="AD295" t="s">
        <v>18</v>
      </c>
      <c r="AE295" t="s">
        <v>34</v>
      </c>
      <c r="AF295" s="1">
        <v>39914</v>
      </c>
    </row>
    <row r="296" spans="1:32" x14ac:dyDescent="0.25">
      <c r="A296">
        <f t="shared" si="37"/>
        <v>295</v>
      </c>
      <c r="B296">
        <v>37731</v>
      </c>
      <c r="C296" s="1">
        <v>39914</v>
      </c>
      <c r="D296" t="s">
        <v>36</v>
      </c>
      <c r="E296" t="str">
        <f t="shared" si="38"/>
        <v>***</v>
      </c>
      <c r="F296" t="str">
        <f t="shared" si="32"/>
        <v>***</v>
      </c>
      <c r="G296" t="str">
        <f t="shared" si="39"/>
        <v>***</v>
      </c>
      <c r="I296" t="str">
        <f t="shared" si="33"/>
        <v>***</v>
      </c>
      <c r="O296">
        <f>VLOOKUP(T296,$P$14:$S$19,2,TRUE)</f>
        <v>0.02</v>
      </c>
      <c r="T296">
        <v>25</v>
      </c>
      <c r="U296">
        <v>88.37</v>
      </c>
      <c r="V296" s="5">
        <f t="shared" si="34"/>
        <v>0</v>
      </c>
      <c r="W296" s="2">
        <f t="shared" si="35"/>
        <v>3.5348000000000002</v>
      </c>
      <c r="X296" t="s">
        <v>22</v>
      </c>
      <c r="Y296">
        <v>0.5</v>
      </c>
      <c r="Z296" s="2">
        <f t="shared" si="36"/>
        <v>88.87</v>
      </c>
      <c r="AA296" t="s">
        <v>52</v>
      </c>
      <c r="AB296" t="s">
        <v>41</v>
      </c>
      <c r="AC296" t="s">
        <v>32</v>
      </c>
      <c r="AD296" t="s">
        <v>81</v>
      </c>
      <c r="AE296" t="s">
        <v>19</v>
      </c>
      <c r="AF296" s="1">
        <v>39975</v>
      </c>
    </row>
    <row r="297" spans="1:32" x14ac:dyDescent="0.25">
      <c r="A297">
        <f t="shared" si="37"/>
        <v>296</v>
      </c>
      <c r="B297">
        <v>40261</v>
      </c>
      <c r="C297" s="1">
        <v>39914</v>
      </c>
      <c r="D297" t="s">
        <v>36</v>
      </c>
      <c r="E297" t="str">
        <f t="shared" si="38"/>
        <v>***</v>
      </c>
      <c r="F297" t="str">
        <f t="shared" si="32"/>
        <v>***</v>
      </c>
      <c r="G297" t="str">
        <f t="shared" si="39"/>
        <v>***</v>
      </c>
      <c r="I297" t="str">
        <f t="shared" si="33"/>
        <v>***</v>
      </c>
      <c r="O297">
        <f>VLOOKUP(T297,$P$14:$S$19,2,TRUE)</f>
        <v>0.02</v>
      </c>
      <c r="T297">
        <v>26</v>
      </c>
      <c r="U297">
        <v>78.03</v>
      </c>
      <c r="V297" s="5">
        <f t="shared" si="34"/>
        <v>0</v>
      </c>
      <c r="W297" s="2">
        <f t="shared" si="35"/>
        <v>3.0011538461538461</v>
      </c>
      <c r="X297" t="s">
        <v>22</v>
      </c>
      <c r="Y297">
        <v>1.05</v>
      </c>
      <c r="Z297" s="2">
        <f t="shared" si="36"/>
        <v>79.08</v>
      </c>
      <c r="AA297" t="s">
        <v>64</v>
      </c>
      <c r="AB297" t="s">
        <v>31</v>
      </c>
      <c r="AC297" t="s">
        <v>32</v>
      </c>
      <c r="AD297" t="s">
        <v>33</v>
      </c>
      <c r="AE297" t="s">
        <v>34</v>
      </c>
      <c r="AF297" s="1">
        <v>39975</v>
      </c>
    </row>
    <row r="298" spans="1:32" x14ac:dyDescent="0.25">
      <c r="A298">
        <f t="shared" si="37"/>
        <v>297</v>
      </c>
      <c r="B298">
        <v>50336</v>
      </c>
      <c r="C298" s="1">
        <v>39914</v>
      </c>
      <c r="D298" t="s">
        <v>30</v>
      </c>
      <c r="E298" t="str">
        <f t="shared" si="38"/>
        <v>*</v>
      </c>
      <c r="F298" t="str">
        <f t="shared" si="32"/>
        <v>*</v>
      </c>
      <c r="G298" t="str">
        <f t="shared" si="39"/>
        <v>*</v>
      </c>
      <c r="I298" t="str">
        <f t="shared" si="33"/>
        <v>*</v>
      </c>
      <c r="O298">
        <f>VLOOKUP(T298,$P$14:$S$19,2,TRUE)</f>
        <v>0</v>
      </c>
      <c r="T298">
        <v>9</v>
      </c>
      <c r="U298">
        <v>58.98</v>
      </c>
      <c r="V298" s="5">
        <f t="shared" si="34"/>
        <v>0</v>
      </c>
      <c r="W298" s="2">
        <f t="shared" si="35"/>
        <v>6.5533333333333328</v>
      </c>
      <c r="X298" t="s">
        <v>22</v>
      </c>
      <c r="Y298">
        <v>4.97</v>
      </c>
      <c r="Z298" s="2">
        <f t="shared" si="36"/>
        <v>63.949999999999996</v>
      </c>
      <c r="AA298" t="s">
        <v>23</v>
      </c>
      <c r="AB298" t="s">
        <v>16</v>
      </c>
      <c r="AC298" t="s">
        <v>32</v>
      </c>
      <c r="AD298" t="s">
        <v>49</v>
      </c>
      <c r="AE298" t="s">
        <v>19</v>
      </c>
      <c r="AF298" s="1">
        <v>39944</v>
      </c>
    </row>
    <row r="299" spans="1:32" x14ac:dyDescent="0.25">
      <c r="A299">
        <f t="shared" si="37"/>
        <v>298</v>
      </c>
      <c r="B299">
        <v>3332</v>
      </c>
      <c r="C299" s="1">
        <v>39914</v>
      </c>
      <c r="D299" t="s">
        <v>36</v>
      </c>
      <c r="E299" t="str">
        <f t="shared" si="38"/>
        <v>***</v>
      </c>
      <c r="F299" t="str">
        <f t="shared" si="32"/>
        <v>***</v>
      </c>
      <c r="G299" t="str">
        <f t="shared" si="39"/>
        <v>***</v>
      </c>
      <c r="I299" t="str">
        <f t="shared" si="33"/>
        <v>***</v>
      </c>
      <c r="O299">
        <f>VLOOKUP(T299,$P$14:$S$19,2,TRUE)</f>
        <v>0</v>
      </c>
      <c r="T299">
        <v>6</v>
      </c>
      <c r="U299">
        <v>22.19</v>
      </c>
      <c r="V299" s="5">
        <f t="shared" si="34"/>
        <v>0</v>
      </c>
      <c r="W299" s="2">
        <f t="shared" si="35"/>
        <v>3.6983333333333337</v>
      </c>
      <c r="X299" t="s">
        <v>22</v>
      </c>
      <c r="Y299">
        <v>1.86</v>
      </c>
      <c r="Z299" s="2">
        <f t="shared" si="36"/>
        <v>24.05</v>
      </c>
      <c r="AA299" t="s">
        <v>71</v>
      </c>
      <c r="AB299" t="s">
        <v>31</v>
      </c>
      <c r="AC299" t="s">
        <v>32</v>
      </c>
      <c r="AD299" t="s">
        <v>33</v>
      </c>
      <c r="AE299" t="s">
        <v>34</v>
      </c>
      <c r="AF299" s="1">
        <v>39975</v>
      </c>
    </row>
    <row r="300" spans="1:32" x14ac:dyDescent="0.25">
      <c r="A300">
        <f t="shared" si="37"/>
        <v>299</v>
      </c>
      <c r="B300">
        <v>13479</v>
      </c>
      <c r="C300" s="1">
        <v>39915</v>
      </c>
      <c r="D300" t="s">
        <v>21</v>
      </c>
      <c r="E300" t="str">
        <f t="shared" si="38"/>
        <v>*</v>
      </c>
      <c r="F300" t="str">
        <f t="shared" si="32"/>
        <v>**</v>
      </c>
      <c r="G300" t="str">
        <f t="shared" si="39"/>
        <v>**</v>
      </c>
      <c r="I300" t="str">
        <f t="shared" si="33"/>
        <v>**</v>
      </c>
      <c r="O300">
        <f>VLOOKUP(T300,$P$14:$S$19,2,TRUE)</f>
        <v>0.01</v>
      </c>
      <c r="T300">
        <v>13</v>
      </c>
      <c r="U300">
        <v>2206.991</v>
      </c>
      <c r="V300" s="5">
        <f t="shared" si="34"/>
        <v>1</v>
      </c>
      <c r="W300" s="2">
        <f t="shared" si="35"/>
        <v>169.76853846153847</v>
      </c>
      <c r="X300" t="s">
        <v>22</v>
      </c>
      <c r="Y300">
        <v>5.26</v>
      </c>
      <c r="Z300" s="2">
        <f t="shared" si="36"/>
        <v>2212.2510000000002</v>
      </c>
      <c r="AA300" t="s">
        <v>23</v>
      </c>
      <c r="AB300" t="s">
        <v>16</v>
      </c>
      <c r="AC300" t="s">
        <v>25</v>
      </c>
      <c r="AD300" t="s">
        <v>26</v>
      </c>
      <c r="AE300" t="s">
        <v>19</v>
      </c>
      <c r="AF300" s="1">
        <v>39945</v>
      </c>
    </row>
    <row r="301" spans="1:32" x14ac:dyDescent="0.25">
      <c r="A301">
        <f t="shared" si="37"/>
        <v>300</v>
      </c>
      <c r="B301">
        <v>15040</v>
      </c>
      <c r="C301" s="1">
        <v>39915</v>
      </c>
      <c r="D301" t="s">
        <v>13</v>
      </c>
      <c r="E301" t="str">
        <f t="shared" si="38"/>
        <v>*</v>
      </c>
      <c r="F301" t="str">
        <f t="shared" si="32"/>
        <v>*</v>
      </c>
      <c r="G301" t="str">
        <f t="shared" si="39"/>
        <v>*</v>
      </c>
      <c r="I301" t="str">
        <f t="shared" si="33"/>
        <v>*</v>
      </c>
      <c r="O301">
        <f>VLOOKUP(T301,$P$14:$S$19,2,TRUE)</f>
        <v>0.04</v>
      </c>
      <c r="T301">
        <v>48</v>
      </c>
      <c r="U301">
        <v>410.35</v>
      </c>
      <c r="V301" s="5">
        <f t="shared" si="34"/>
        <v>0</v>
      </c>
      <c r="W301" s="2">
        <f t="shared" si="35"/>
        <v>8.5489583333333332</v>
      </c>
      <c r="X301" t="s">
        <v>14</v>
      </c>
      <c r="Y301">
        <v>2.15</v>
      </c>
      <c r="Z301" s="2">
        <f t="shared" si="36"/>
        <v>412.5</v>
      </c>
      <c r="AA301" t="s">
        <v>60</v>
      </c>
      <c r="AB301" t="s">
        <v>16</v>
      </c>
      <c r="AC301" t="s">
        <v>32</v>
      </c>
      <c r="AD301" t="s">
        <v>44</v>
      </c>
      <c r="AE301" t="s">
        <v>34</v>
      </c>
      <c r="AF301" s="1">
        <v>40037</v>
      </c>
    </row>
    <row r="302" spans="1:32" x14ac:dyDescent="0.25">
      <c r="A302">
        <f t="shared" si="37"/>
        <v>301</v>
      </c>
      <c r="B302">
        <v>13479</v>
      </c>
      <c r="C302" s="1">
        <v>39915</v>
      </c>
      <c r="D302" t="s">
        <v>21</v>
      </c>
      <c r="E302" t="str">
        <f t="shared" si="38"/>
        <v>*</v>
      </c>
      <c r="F302" t="str">
        <f t="shared" si="32"/>
        <v>**</v>
      </c>
      <c r="G302" t="str">
        <f t="shared" si="39"/>
        <v>**</v>
      </c>
      <c r="I302" t="str">
        <f t="shared" si="33"/>
        <v>**</v>
      </c>
      <c r="O302">
        <f>VLOOKUP(T302,$P$14:$S$19,2,TRUE)</f>
        <v>0</v>
      </c>
      <c r="T302">
        <v>3</v>
      </c>
      <c r="U302">
        <v>292.95999999999998</v>
      </c>
      <c r="V302" s="5">
        <f t="shared" si="34"/>
        <v>0</v>
      </c>
      <c r="W302" s="2">
        <f t="shared" si="35"/>
        <v>97.653333333333322</v>
      </c>
      <c r="X302" t="s">
        <v>22</v>
      </c>
      <c r="Y302">
        <v>19.989999999999998</v>
      </c>
      <c r="Z302" s="2">
        <f t="shared" si="36"/>
        <v>312.95</v>
      </c>
      <c r="AA302" t="s">
        <v>23</v>
      </c>
      <c r="AB302" t="s">
        <v>16</v>
      </c>
      <c r="AC302" t="s">
        <v>25</v>
      </c>
      <c r="AD302" t="s">
        <v>42</v>
      </c>
      <c r="AE302" t="s">
        <v>19</v>
      </c>
      <c r="AF302" s="1">
        <v>39976</v>
      </c>
    </row>
    <row r="303" spans="1:32" x14ac:dyDescent="0.25">
      <c r="A303">
        <f t="shared" si="37"/>
        <v>302</v>
      </c>
      <c r="B303">
        <v>29889</v>
      </c>
      <c r="C303" s="1">
        <v>39915</v>
      </c>
      <c r="D303" t="s">
        <v>30</v>
      </c>
      <c r="E303" t="str">
        <f t="shared" si="38"/>
        <v>*</v>
      </c>
      <c r="F303" t="str">
        <f t="shared" si="32"/>
        <v>*</v>
      </c>
      <c r="G303" t="str">
        <f t="shared" si="39"/>
        <v>*</v>
      </c>
      <c r="I303" t="str">
        <f t="shared" si="33"/>
        <v>*</v>
      </c>
      <c r="O303">
        <f>VLOOKUP(T303,$P$14:$S$19,2,TRUE)</f>
        <v>0.04</v>
      </c>
      <c r="T303">
        <v>44</v>
      </c>
      <c r="U303">
        <v>243.5</v>
      </c>
      <c r="V303" s="5">
        <f t="shared" si="34"/>
        <v>0</v>
      </c>
      <c r="W303" s="2">
        <f t="shared" si="35"/>
        <v>5.5340909090909092</v>
      </c>
      <c r="X303" t="s">
        <v>22</v>
      </c>
      <c r="Y303">
        <v>1.67</v>
      </c>
      <c r="Z303" s="2">
        <f t="shared" si="36"/>
        <v>245.17</v>
      </c>
      <c r="AA303" t="s">
        <v>23</v>
      </c>
      <c r="AB303" t="s">
        <v>24</v>
      </c>
      <c r="AC303" t="s">
        <v>32</v>
      </c>
      <c r="AD303" t="s">
        <v>33</v>
      </c>
      <c r="AE303" t="s">
        <v>34</v>
      </c>
      <c r="AF303" s="1">
        <v>40006</v>
      </c>
    </row>
    <row r="304" spans="1:32" x14ac:dyDescent="0.25">
      <c r="A304">
        <f t="shared" si="37"/>
        <v>303</v>
      </c>
      <c r="B304">
        <v>57253</v>
      </c>
      <c r="C304" s="1">
        <v>39934</v>
      </c>
      <c r="D304" t="s">
        <v>36</v>
      </c>
      <c r="E304" t="str">
        <f t="shared" si="38"/>
        <v>***</v>
      </c>
      <c r="F304" t="str">
        <f t="shared" si="32"/>
        <v>***</v>
      </c>
      <c r="G304" t="str">
        <f t="shared" si="39"/>
        <v>***</v>
      </c>
      <c r="I304" t="str">
        <f t="shared" si="33"/>
        <v>***</v>
      </c>
      <c r="O304">
        <f>VLOOKUP(T304,$P$14:$S$19,2,TRUE)</f>
        <v>0.04</v>
      </c>
      <c r="T304">
        <v>48</v>
      </c>
      <c r="U304">
        <v>12635.75</v>
      </c>
      <c r="V304" s="5">
        <f t="shared" si="34"/>
        <v>1</v>
      </c>
      <c r="W304" s="2">
        <f t="shared" si="35"/>
        <v>263.24479166666669</v>
      </c>
      <c r="X304" t="s">
        <v>22</v>
      </c>
      <c r="Y304">
        <v>35</v>
      </c>
      <c r="Z304" s="2">
        <f t="shared" si="36"/>
        <v>12670.75</v>
      </c>
      <c r="AA304" t="s">
        <v>23</v>
      </c>
      <c r="AB304" t="s">
        <v>16</v>
      </c>
      <c r="AC304" t="s">
        <v>17</v>
      </c>
      <c r="AD304" t="s">
        <v>18</v>
      </c>
      <c r="AE304" t="s">
        <v>58</v>
      </c>
      <c r="AF304" s="1">
        <v>39934</v>
      </c>
    </row>
    <row r="305" spans="1:32" x14ac:dyDescent="0.25">
      <c r="A305">
        <f t="shared" si="37"/>
        <v>304</v>
      </c>
      <c r="B305">
        <v>28451</v>
      </c>
      <c r="C305" s="1">
        <v>39934</v>
      </c>
      <c r="D305" t="s">
        <v>36</v>
      </c>
      <c r="E305" t="str">
        <f t="shared" si="38"/>
        <v>***</v>
      </c>
      <c r="F305" t="str">
        <f t="shared" si="32"/>
        <v>***</v>
      </c>
      <c r="G305" t="str">
        <f t="shared" si="39"/>
        <v>***</v>
      </c>
      <c r="I305" t="str">
        <f t="shared" si="33"/>
        <v>***</v>
      </c>
      <c r="O305">
        <f>VLOOKUP(T305,$P$14:$S$19,2,TRUE)</f>
        <v>0.04</v>
      </c>
      <c r="T305">
        <v>41</v>
      </c>
      <c r="U305">
        <v>8958.4599999999991</v>
      </c>
      <c r="V305" s="5">
        <f t="shared" si="34"/>
        <v>1</v>
      </c>
      <c r="W305" s="2">
        <f t="shared" si="35"/>
        <v>218.49902439024387</v>
      </c>
      <c r="X305" t="s">
        <v>22</v>
      </c>
      <c r="Y305">
        <v>21.21</v>
      </c>
      <c r="Z305" s="2">
        <f t="shared" si="36"/>
        <v>8979.6699999999983</v>
      </c>
      <c r="AA305" t="s">
        <v>23</v>
      </c>
      <c r="AB305" t="s">
        <v>24</v>
      </c>
      <c r="AC305" t="s">
        <v>17</v>
      </c>
      <c r="AD305" t="s">
        <v>18</v>
      </c>
      <c r="AE305" t="s">
        <v>58</v>
      </c>
      <c r="AF305" s="1">
        <v>39965</v>
      </c>
    </row>
    <row r="306" spans="1:32" x14ac:dyDescent="0.25">
      <c r="A306">
        <f t="shared" si="37"/>
        <v>305</v>
      </c>
      <c r="B306">
        <v>28451</v>
      </c>
      <c r="C306" s="1">
        <v>39934</v>
      </c>
      <c r="D306" t="s">
        <v>36</v>
      </c>
      <c r="E306" t="str">
        <f t="shared" si="38"/>
        <v>***</v>
      </c>
      <c r="F306" t="str">
        <f t="shared" si="32"/>
        <v>***</v>
      </c>
      <c r="G306" t="str">
        <f t="shared" si="39"/>
        <v>***</v>
      </c>
      <c r="I306" t="str">
        <f t="shared" si="33"/>
        <v>***</v>
      </c>
      <c r="O306">
        <f>VLOOKUP(T306,$P$14:$S$19,2,TRUE)</f>
        <v>3.5999999999999997E-2</v>
      </c>
      <c r="T306">
        <v>33</v>
      </c>
      <c r="U306">
        <v>4913.7</v>
      </c>
      <c r="V306" s="5">
        <f t="shared" si="34"/>
        <v>1</v>
      </c>
      <c r="W306" s="2">
        <f t="shared" si="35"/>
        <v>148.9</v>
      </c>
      <c r="X306" t="s">
        <v>37</v>
      </c>
      <c r="Y306">
        <v>17.850000000000001</v>
      </c>
      <c r="Z306" s="2">
        <f t="shared" si="36"/>
        <v>4931.55</v>
      </c>
      <c r="AA306" t="s">
        <v>23</v>
      </c>
      <c r="AB306" t="s">
        <v>24</v>
      </c>
      <c r="AC306" t="s">
        <v>25</v>
      </c>
      <c r="AD306" t="s">
        <v>76</v>
      </c>
      <c r="AE306" t="s">
        <v>39</v>
      </c>
      <c r="AF306" s="1">
        <v>39995</v>
      </c>
    </row>
    <row r="307" spans="1:32" x14ac:dyDescent="0.25">
      <c r="A307">
        <f t="shared" si="37"/>
        <v>306</v>
      </c>
      <c r="B307">
        <v>28451</v>
      </c>
      <c r="C307" s="1">
        <v>39934</v>
      </c>
      <c r="D307" t="s">
        <v>36</v>
      </c>
      <c r="E307" t="str">
        <f t="shared" si="38"/>
        <v>***</v>
      </c>
      <c r="F307" t="str">
        <f t="shared" si="32"/>
        <v>***</v>
      </c>
      <c r="G307" t="str">
        <f t="shared" si="39"/>
        <v>***</v>
      </c>
      <c r="I307" t="str">
        <f t="shared" si="33"/>
        <v>***</v>
      </c>
      <c r="O307">
        <f>VLOOKUP(T307,$P$14:$S$19,2,TRUE)</f>
        <v>0.02</v>
      </c>
      <c r="T307">
        <v>21</v>
      </c>
      <c r="U307">
        <v>4201.08</v>
      </c>
      <c r="V307" s="5">
        <f t="shared" si="34"/>
        <v>1</v>
      </c>
      <c r="W307" s="2">
        <f t="shared" si="35"/>
        <v>200.05142857142857</v>
      </c>
      <c r="X307" t="s">
        <v>22</v>
      </c>
      <c r="Y307">
        <v>11.54</v>
      </c>
      <c r="Z307" s="2">
        <f t="shared" si="36"/>
        <v>4212.62</v>
      </c>
      <c r="AA307" t="s">
        <v>23</v>
      </c>
      <c r="AB307" t="s">
        <v>24</v>
      </c>
      <c r="AC307" t="s">
        <v>17</v>
      </c>
      <c r="AD307" t="s">
        <v>18</v>
      </c>
      <c r="AE307" t="s">
        <v>58</v>
      </c>
      <c r="AF307" s="1">
        <v>39995</v>
      </c>
    </row>
    <row r="308" spans="1:32" x14ac:dyDescent="0.25">
      <c r="A308">
        <f t="shared" si="37"/>
        <v>307</v>
      </c>
      <c r="B308">
        <v>57253</v>
      </c>
      <c r="C308" s="1">
        <v>39934</v>
      </c>
      <c r="D308" t="s">
        <v>36</v>
      </c>
      <c r="E308" t="str">
        <f t="shared" si="38"/>
        <v>***</v>
      </c>
      <c r="F308" t="str">
        <f t="shared" si="32"/>
        <v>***</v>
      </c>
      <c r="G308" t="str">
        <f t="shared" si="39"/>
        <v>***</v>
      </c>
      <c r="I308" t="str">
        <f t="shared" si="33"/>
        <v>***</v>
      </c>
      <c r="O308">
        <f>VLOOKUP(T308,$P$14:$S$19,2,TRUE)</f>
        <v>0.02</v>
      </c>
      <c r="T308">
        <v>25</v>
      </c>
      <c r="U308">
        <v>2750.107</v>
      </c>
      <c r="V308" s="5">
        <f t="shared" si="34"/>
        <v>1</v>
      </c>
      <c r="W308" s="2">
        <f t="shared" si="35"/>
        <v>110.00427999999999</v>
      </c>
      <c r="X308" t="s">
        <v>22</v>
      </c>
      <c r="Y308">
        <v>5.26</v>
      </c>
      <c r="Z308" s="2">
        <f t="shared" si="36"/>
        <v>2755.3670000000002</v>
      </c>
      <c r="AA308" t="s">
        <v>23</v>
      </c>
      <c r="AB308" t="s">
        <v>16</v>
      </c>
      <c r="AC308" t="s">
        <v>25</v>
      </c>
      <c r="AD308" t="s">
        <v>26</v>
      </c>
      <c r="AE308" t="s">
        <v>19</v>
      </c>
      <c r="AF308" s="1">
        <v>39934</v>
      </c>
    </row>
    <row r="309" spans="1:32" x14ac:dyDescent="0.25">
      <c r="A309">
        <f t="shared" si="37"/>
        <v>308</v>
      </c>
      <c r="B309">
        <v>1028</v>
      </c>
      <c r="C309" s="1">
        <v>39934</v>
      </c>
      <c r="D309" t="s">
        <v>21</v>
      </c>
      <c r="E309" t="str">
        <f t="shared" si="38"/>
        <v>*</v>
      </c>
      <c r="F309" t="str">
        <f t="shared" si="32"/>
        <v>**</v>
      </c>
      <c r="G309" t="str">
        <f t="shared" si="39"/>
        <v>**</v>
      </c>
      <c r="I309" t="str">
        <f t="shared" si="33"/>
        <v>**</v>
      </c>
      <c r="O309">
        <f>VLOOKUP(T309,$P$14:$S$19,2,TRUE)</f>
        <v>0.01</v>
      </c>
      <c r="T309">
        <v>11</v>
      </c>
      <c r="U309">
        <v>2021.1469999999999</v>
      </c>
      <c r="V309" s="5">
        <f t="shared" si="34"/>
        <v>1</v>
      </c>
      <c r="W309" s="2">
        <f t="shared" si="35"/>
        <v>183.74063636363636</v>
      </c>
      <c r="X309" t="s">
        <v>22</v>
      </c>
      <c r="Y309">
        <v>5.99</v>
      </c>
      <c r="Z309" s="2">
        <f t="shared" si="36"/>
        <v>2027.1369999999999</v>
      </c>
      <c r="AA309" t="s">
        <v>15</v>
      </c>
      <c r="AB309" t="s">
        <v>16</v>
      </c>
      <c r="AC309" t="s">
        <v>25</v>
      </c>
      <c r="AD309" t="s">
        <v>26</v>
      </c>
      <c r="AE309" t="s">
        <v>19</v>
      </c>
      <c r="AF309" s="1">
        <v>39995</v>
      </c>
    </row>
    <row r="310" spans="1:32" x14ac:dyDescent="0.25">
      <c r="A310">
        <f t="shared" si="37"/>
        <v>309</v>
      </c>
      <c r="B310">
        <v>32418</v>
      </c>
      <c r="C310" s="1">
        <v>39934</v>
      </c>
      <c r="D310" t="s">
        <v>30</v>
      </c>
      <c r="E310" t="str">
        <f t="shared" si="38"/>
        <v>*</v>
      </c>
      <c r="F310" t="str">
        <f t="shared" si="32"/>
        <v>*</v>
      </c>
      <c r="G310" t="str">
        <f t="shared" si="39"/>
        <v>*</v>
      </c>
      <c r="I310" t="str">
        <f t="shared" si="33"/>
        <v>*</v>
      </c>
      <c r="O310">
        <f>VLOOKUP(T310,$P$14:$S$19,2,TRUE)</f>
        <v>0</v>
      </c>
      <c r="T310">
        <v>5</v>
      </c>
      <c r="U310">
        <v>1244.19</v>
      </c>
      <c r="V310" s="5">
        <f t="shared" si="34"/>
        <v>1</v>
      </c>
      <c r="W310" s="2">
        <f t="shared" si="35"/>
        <v>248.83800000000002</v>
      </c>
      <c r="X310" t="s">
        <v>37</v>
      </c>
      <c r="Y310">
        <v>43.32</v>
      </c>
      <c r="Z310" s="2">
        <f t="shared" si="36"/>
        <v>1287.51</v>
      </c>
      <c r="AA310" t="s">
        <v>15</v>
      </c>
      <c r="AB310" t="s">
        <v>31</v>
      </c>
      <c r="AC310" t="s">
        <v>17</v>
      </c>
      <c r="AD310" t="s">
        <v>38</v>
      </c>
      <c r="AE310" t="s">
        <v>39</v>
      </c>
      <c r="AF310" s="1">
        <v>39965</v>
      </c>
    </row>
    <row r="311" spans="1:32" x14ac:dyDescent="0.25">
      <c r="A311">
        <f t="shared" si="37"/>
        <v>310</v>
      </c>
      <c r="B311">
        <v>59232</v>
      </c>
      <c r="C311" s="1">
        <v>39934</v>
      </c>
      <c r="D311" t="s">
        <v>21</v>
      </c>
      <c r="E311" t="str">
        <f t="shared" si="38"/>
        <v>*</v>
      </c>
      <c r="F311" t="str">
        <f t="shared" si="32"/>
        <v>**</v>
      </c>
      <c r="G311" t="str">
        <f t="shared" si="39"/>
        <v>**</v>
      </c>
      <c r="I311" t="str">
        <f t="shared" si="33"/>
        <v>**</v>
      </c>
      <c r="O311">
        <f>VLOOKUP(T311,$P$14:$S$19,2,TRUE)</f>
        <v>0.02</v>
      </c>
      <c r="T311">
        <v>23</v>
      </c>
      <c r="U311">
        <v>725.43</v>
      </c>
      <c r="V311" s="5">
        <f t="shared" si="34"/>
        <v>0</v>
      </c>
      <c r="W311" s="2">
        <f t="shared" si="35"/>
        <v>31.540434782608692</v>
      </c>
      <c r="X311" t="s">
        <v>22</v>
      </c>
      <c r="Y311">
        <v>5.76</v>
      </c>
      <c r="Z311" s="2">
        <f t="shared" si="36"/>
        <v>731.18999999999994</v>
      </c>
      <c r="AA311" t="s">
        <v>60</v>
      </c>
      <c r="AB311" t="s">
        <v>41</v>
      </c>
      <c r="AC311" t="s">
        <v>32</v>
      </c>
      <c r="AD311" t="s">
        <v>44</v>
      </c>
      <c r="AE311" t="s">
        <v>19</v>
      </c>
      <c r="AF311" s="1">
        <v>39995</v>
      </c>
    </row>
    <row r="312" spans="1:32" x14ac:dyDescent="0.25">
      <c r="A312">
        <f t="shared" si="37"/>
        <v>311</v>
      </c>
      <c r="B312">
        <v>52386</v>
      </c>
      <c r="C312" s="1">
        <v>39934</v>
      </c>
      <c r="D312" t="s">
        <v>21</v>
      </c>
      <c r="E312" t="str">
        <f t="shared" si="38"/>
        <v>*</v>
      </c>
      <c r="F312" t="str">
        <f t="shared" si="32"/>
        <v>**</v>
      </c>
      <c r="G312" t="str">
        <f t="shared" si="39"/>
        <v>**</v>
      </c>
      <c r="I312" t="str">
        <f t="shared" si="33"/>
        <v>**</v>
      </c>
      <c r="O312">
        <f>VLOOKUP(T312,$P$14:$S$19,2,TRUE)</f>
        <v>0</v>
      </c>
      <c r="T312">
        <v>6</v>
      </c>
      <c r="U312">
        <v>700.73</v>
      </c>
      <c r="V312" s="5">
        <f t="shared" si="34"/>
        <v>0</v>
      </c>
      <c r="W312" s="2">
        <f t="shared" si="35"/>
        <v>116.78833333333334</v>
      </c>
      <c r="X312" t="s">
        <v>37</v>
      </c>
      <c r="Y312">
        <v>26.3</v>
      </c>
      <c r="Z312" s="2">
        <f t="shared" si="36"/>
        <v>727.03</v>
      </c>
      <c r="AA312" t="s">
        <v>43</v>
      </c>
      <c r="AB312" t="s">
        <v>41</v>
      </c>
      <c r="AC312" t="s">
        <v>25</v>
      </c>
      <c r="AD312" t="s">
        <v>76</v>
      </c>
      <c r="AE312" t="s">
        <v>39</v>
      </c>
      <c r="AF312" s="1">
        <v>39995</v>
      </c>
    </row>
    <row r="313" spans="1:32" x14ac:dyDescent="0.25">
      <c r="A313">
        <f t="shared" si="37"/>
        <v>312</v>
      </c>
      <c r="B313">
        <v>57253</v>
      </c>
      <c r="C313" s="1">
        <v>39934</v>
      </c>
      <c r="D313" t="s">
        <v>36</v>
      </c>
      <c r="E313" t="str">
        <f t="shared" si="38"/>
        <v>***</v>
      </c>
      <c r="F313" t="str">
        <f t="shared" si="32"/>
        <v>***</v>
      </c>
      <c r="G313" t="str">
        <f t="shared" si="39"/>
        <v>***</v>
      </c>
      <c r="I313" t="str">
        <f t="shared" si="33"/>
        <v>***</v>
      </c>
      <c r="O313">
        <f>VLOOKUP(T313,$P$14:$S$19,2,TRUE)</f>
        <v>0.02</v>
      </c>
      <c r="T313">
        <v>29</v>
      </c>
      <c r="U313">
        <v>653.54</v>
      </c>
      <c r="V313" s="5">
        <f t="shared" si="34"/>
        <v>0</v>
      </c>
      <c r="W313" s="2">
        <f t="shared" si="35"/>
        <v>22.535862068965518</v>
      </c>
      <c r="X313" t="s">
        <v>37</v>
      </c>
      <c r="Y313">
        <v>53.03</v>
      </c>
      <c r="Z313" s="2">
        <f t="shared" si="36"/>
        <v>706.56999999999994</v>
      </c>
      <c r="AA313" t="s">
        <v>23</v>
      </c>
      <c r="AB313" t="s">
        <v>16</v>
      </c>
      <c r="AC313" t="s">
        <v>17</v>
      </c>
      <c r="AD313" t="s">
        <v>38</v>
      </c>
      <c r="AE313" t="s">
        <v>39</v>
      </c>
      <c r="AF313" s="1">
        <v>39995</v>
      </c>
    </row>
    <row r="314" spans="1:32" x14ac:dyDescent="0.25">
      <c r="A314">
        <f t="shared" si="37"/>
        <v>313</v>
      </c>
      <c r="B314">
        <v>25601</v>
      </c>
      <c r="C314" s="1">
        <v>39934</v>
      </c>
      <c r="D314" t="s">
        <v>40</v>
      </c>
      <c r="E314" t="str">
        <f t="shared" si="38"/>
        <v>*</v>
      </c>
      <c r="F314" t="str">
        <f t="shared" si="32"/>
        <v>*</v>
      </c>
      <c r="G314" t="str">
        <f t="shared" si="39"/>
        <v>*</v>
      </c>
      <c r="I314" t="str">
        <f t="shared" si="33"/>
        <v>*</v>
      </c>
      <c r="O314">
        <f>VLOOKUP(T314,$P$14:$S$19,2,TRUE)</f>
        <v>0.04</v>
      </c>
      <c r="T314">
        <v>43</v>
      </c>
      <c r="U314">
        <v>257.41000000000003</v>
      </c>
      <c r="V314" s="5">
        <f t="shared" si="34"/>
        <v>0</v>
      </c>
      <c r="W314" s="2">
        <f t="shared" si="35"/>
        <v>5.9862790697674422</v>
      </c>
      <c r="X314" t="s">
        <v>22</v>
      </c>
      <c r="Y314">
        <v>4.6900000000000004</v>
      </c>
      <c r="Z314" s="2">
        <f t="shared" si="36"/>
        <v>262.10000000000002</v>
      </c>
      <c r="AA314" t="s">
        <v>64</v>
      </c>
      <c r="AB314" t="s">
        <v>31</v>
      </c>
      <c r="AC314" t="s">
        <v>32</v>
      </c>
      <c r="AD314" t="s">
        <v>74</v>
      </c>
      <c r="AE314" t="s">
        <v>19</v>
      </c>
      <c r="AF314" s="1">
        <v>39965</v>
      </c>
    </row>
    <row r="315" spans="1:32" x14ac:dyDescent="0.25">
      <c r="A315">
        <f t="shared" si="37"/>
        <v>314</v>
      </c>
      <c r="B315">
        <v>57253</v>
      </c>
      <c r="C315" s="1">
        <v>39934</v>
      </c>
      <c r="D315" t="s">
        <v>36</v>
      </c>
      <c r="E315" t="str">
        <f t="shared" si="38"/>
        <v>***</v>
      </c>
      <c r="F315" t="str">
        <f t="shared" si="32"/>
        <v>***</v>
      </c>
      <c r="G315" t="str">
        <f t="shared" si="39"/>
        <v>***</v>
      </c>
      <c r="I315" t="str">
        <f t="shared" si="33"/>
        <v>***</v>
      </c>
      <c r="O315">
        <f>VLOOKUP(T315,$P$14:$S$19,2,TRUE)</f>
        <v>0.04</v>
      </c>
      <c r="T315">
        <v>49</v>
      </c>
      <c r="U315">
        <v>240.3</v>
      </c>
      <c r="V315" s="5">
        <f t="shared" si="34"/>
        <v>0</v>
      </c>
      <c r="W315" s="2">
        <f t="shared" si="35"/>
        <v>4.9040816326530612</v>
      </c>
      <c r="X315" t="s">
        <v>22</v>
      </c>
      <c r="Y315">
        <v>5.68</v>
      </c>
      <c r="Z315" s="2">
        <f t="shared" si="36"/>
        <v>245.98000000000002</v>
      </c>
      <c r="AA315" t="s">
        <v>23</v>
      </c>
      <c r="AB315" t="s">
        <v>16</v>
      </c>
      <c r="AC315" t="s">
        <v>17</v>
      </c>
      <c r="AD315" t="s">
        <v>66</v>
      </c>
      <c r="AE315" t="s">
        <v>103</v>
      </c>
      <c r="AF315" s="1">
        <v>39965</v>
      </c>
    </row>
    <row r="316" spans="1:32" x14ac:dyDescent="0.25">
      <c r="A316">
        <f t="shared" si="37"/>
        <v>315</v>
      </c>
      <c r="B316">
        <v>290</v>
      </c>
      <c r="C316" s="1">
        <v>39934</v>
      </c>
      <c r="D316" t="s">
        <v>30</v>
      </c>
      <c r="E316" t="str">
        <f t="shared" si="38"/>
        <v>*</v>
      </c>
      <c r="F316" t="str">
        <f t="shared" si="32"/>
        <v>*</v>
      </c>
      <c r="G316" t="str">
        <f t="shared" si="39"/>
        <v>*</v>
      </c>
      <c r="I316" t="str">
        <f t="shared" si="33"/>
        <v>*</v>
      </c>
      <c r="O316">
        <f>VLOOKUP(T316,$P$14:$S$19,2,TRUE)</f>
        <v>0.02</v>
      </c>
      <c r="T316">
        <v>24</v>
      </c>
      <c r="U316">
        <v>188.73</v>
      </c>
      <c r="V316" s="5">
        <f t="shared" si="34"/>
        <v>0</v>
      </c>
      <c r="W316" s="2">
        <f t="shared" si="35"/>
        <v>7.8637499999999996</v>
      </c>
      <c r="X316" t="s">
        <v>22</v>
      </c>
      <c r="Y316">
        <v>5.83</v>
      </c>
      <c r="Z316" s="2">
        <f t="shared" si="36"/>
        <v>194.56</v>
      </c>
      <c r="AA316" t="s">
        <v>52</v>
      </c>
      <c r="AB316" t="s">
        <v>41</v>
      </c>
      <c r="AC316" t="s">
        <v>32</v>
      </c>
      <c r="AD316" t="s">
        <v>44</v>
      </c>
      <c r="AE316" t="s">
        <v>34</v>
      </c>
      <c r="AF316" s="1">
        <v>39965</v>
      </c>
    </row>
    <row r="317" spans="1:32" x14ac:dyDescent="0.25">
      <c r="A317">
        <f t="shared" si="37"/>
        <v>316</v>
      </c>
      <c r="B317">
        <v>1028</v>
      </c>
      <c r="C317" s="1">
        <v>39934</v>
      </c>
      <c r="D317" t="s">
        <v>21</v>
      </c>
      <c r="E317" t="str">
        <f t="shared" si="38"/>
        <v>*</v>
      </c>
      <c r="F317" t="str">
        <f t="shared" si="32"/>
        <v>**</v>
      </c>
      <c r="G317" t="str">
        <f t="shared" si="39"/>
        <v>**</v>
      </c>
      <c r="I317" t="str">
        <f t="shared" si="33"/>
        <v>**</v>
      </c>
      <c r="O317">
        <f>VLOOKUP(T317,$P$14:$S$19,2,TRUE)</f>
        <v>0</v>
      </c>
      <c r="T317">
        <v>6</v>
      </c>
      <c r="U317">
        <v>165.75</v>
      </c>
      <c r="V317" s="5">
        <f t="shared" si="34"/>
        <v>0</v>
      </c>
      <c r="W317" s="2">
        <f t="shared" si="35"/>
        <v>27.625</v>
      </c>
      <c r="X317" t="s">
        <v>22</v>
      </c>
      <c r="Y317">
        <v>1.99</v>
      </c>
      <c r="Z317" s="2">
        <f t="shared" si="36"/>
        <v>167.74</v>
      </c>
      <c r="AA317" t="s">
        <v>15</v>
      </c>
      <c r="AB317" t="s">
        <v>16</v>
      </c>
      <c r="AC317" t="s">
        <v>25</v>
      </c>
      <c r="AD317" t="s">
        <v>42</v>
      </c>
      <c r="AE317" t="s">
        <v>45</v>
      </c>
      <c r="AF317" s="1">
        <v>39965</v>
      </c>
    </row>
    <row r="318" spans="1:32" x14ac:dyDescent="0.25">
      <c r="A318">
        <f t="shared" si="37"/>
        <v>317</v>
      </c>
      <c r="B318">
        <v>57253</v>
      </c>
      <c r="C318" s="1">
        <v>39934</v>
      </c>
      <c r="D318" t="s">
        <v>36</v>
      </c>
      <c r="E318" t="str">
        <f t="shared" si="38"/>
        <v>***</v>
      </c>
      <c r="F318" t="str">
        <f t="shared" si="32"/>
        <v>***</v>
      </c>
      <c r="G318" t="str">
        <f t="shared" si="39"/>
        <v>***</v>
      </c>
      <c r="I318" t="str">
        <f t="shared" si="33"/>
        <v>***</v>
      </c>
      <c r="O318">
        <f>VLOOKUP(T318,$P$14:$S$19,2,TRUE)</f>
        <v>0.04</v>
      </c>
      <c r="T318">
        <v>43</v>
      </c>
      <c r="U318">
        <v>78.08</v>
      </c>
      <c r="V318" s="5">
        <f t="shared" si="34"/>
        <v>0</v>
      </c>
      <c r="W318" s="2">
        <f t="shared" si="35"/>
        <v>1.8158139534883722</v>
      </c>
      <c r="X318" t="s">
        <v>22</v>
      </c>
      <c r="Y318">
        <v>0.75</v>
      </c>
      <c r="Z318" s="2">
        <f t="shared" si="36"/>
        <v>78.83</v>
      </c>
      <c r="AA318" t="s">
        <v>23</v>
      </c>
      <c r="AB318" t="s">
        <v>16</v>
      </c>
      <c r="AC318" t="s">
        <v>17</v>
      </c>
      <c r="AD318" t="s">
        <v>38</v>
      </c>
      <c r="AE318" t="s">
        <v>39</v>
      </c>
      <c r="AF318" s="1">
        <v>39965</v>
      </c>
    </row>
    <row r="319" spans="1:32" x14ac:dyDescent="0.25">
      <c r="A319">
        <f t="shared" si="37"/>
        <v>318</v>
      </c>
      <c r="B319">
        <v>417</v>
      </c>
      <c r="C319" s="1">
        <v>39935</v>
      </c>
      <c r="D319" t="s">
        <v>40</v>
      </c>
      <c r="E319" t="str">
        <f t="shared" si="38"/>
        <v>*</v>
      </c>
      <c r="F319" t="str">
        <f t="shared" si="32"/>
        <v>*</v>
      </c>
      <c r="G319" t="str">
        <f t="shared" si="39"/>
        <v>*</v>
      </c>
      <c r="I319" t="str">
        <f t="shared" si="33"/>
        <v>*</v>
      </c>
      <c r="O319">
        <f>VLOOKUP(T319,$P$14:$S$19,2,TRUE)</f>
        <v>3.5999999999999997E-2</v>
      </c>
      <c r="T319">
        <v>39</v>
      </c>
      <c r="U319">
        <v>15260.78</v>
      </c>
      <c r="V319" s="5">
        <f t="shared" si="34"/>
        <v>1</v>
      </c>
      <c r="W319" s="2">
        <f t="shared" si="35"/>
        <v>391.30205128205131</v>
      </c>
      <c r="X319" t="s">
        <v>37</v>
      </c>
      <c r="Y319">
        <v>28.14</v>
      </c>
      <c r="Z319" s="2">
        <f t="shared" si="36"/>
        <v>15288.92</v>
      </c>
      <c r="AA319" t="s">
        <v>48</v>
      </c>
      <c r="AB319" t="s">
        <v>24</v>
      </c>
      <c r="AC319" t="s">
        <v>25</v>
      </c>
      <c r="AD319" t="s">
        <v>76</v>
      </c>
      <c r="AE319" t="s">
        <v>39</v>
      </c>
      <c r="AF319" s="1">
        <v>39966</v>
      </c>
    </row>
    <row r="320" spans="1:32" x14ac:dyDescent="0.25">
      <c r="A320">
        <f t="shared" si="37"/>
        <v>319</v>
      </c>
      <c r="B320">
        <v>36068</v>
      </c>
      <c r="C320" s="1">
        <v>39935</v>
      </c>
      <c r="D320" t="s">
        <v>36</v>
      </c>
      <c r="E320" t="str">
        <f t="shared" si="38"/>
        <v>***</v>
      </c>
      <c r="F320" t="str">
        <f t="shared" si="32"/>
        <v>***</v>
      </c>
      <c r="G320" t="str">
        <f t="shared" si="39"/>
        <v>***</v>
      </c>
      <c r="I320" t="str">
        <f t="shared" si="33"/>
        <v>***</v>
      </c>
      <c r="O320">
        <f>VLOOKUP(T320,$P$14:$S$19,2,TRUE)</f>
        <v>0.02</v>
      </c>
      <c r="T320">
        <v>23</v>
      </c>
      <c r="U320">
        <v>6133.18</v>
      </c>
      <c r="V320" s="5">
        <f t="shared" si="34"/>
        <v>1</v>
      </c>
      <c r="W320" s="2">
        <f t="shared" si="35"/>
        <v>266.66000000000003</v>
      </c>
      <c r="X320" t="s">
        <v>37</v>
      </c>
      <c r="Y320">
        <v>23.19</v>
      </c>
      <c r="Z320" s="2">
        <f t="shared" si="36"/>
        <v>6156.37</v>
      </c>
      <c r="AA320" t="s">
        <v>15</v>
      </c>
      <c r="AB320" t="s">
        <v>24</v>
      </c>
      <c r="AC320" t="s">
        <v>32</v>
      </c>
      <c r="AD320" t="s">
        <v>172</v>
      </c>
      <c r="AE320" t="s">
        <v>39</v>
      </c>
      <c r="AF320" s="1">
        <v>39966</v>
      </c>
    </row>
    <row r="321" spans="1:32" x14ac:dyDescent="0.25">
      <c r="A321">
        <f t="shared" si="37"/>
        <v>320</v>
      </c>
      <c r="B321">
        <v>10310</v>
      </c>
      <c r="C321" s="1">
        <v>39935</v>
      </c>
      <c r="D321" t="s">
        <v>13</v>
      </c>
      <c r="E321" t="str">
        <f t="shared" si="38"/>
        <v>*</v>
      </c>
      <c r="F321" t="str">
        <f t="shared" si="32"/>
        <v>*</v>
      </c>
      <c r="G321" t="str">
        <f t="shared" si="39"/>
        <v>*</v>
      </c>
      <c r="I321" t="str">
        <f t="shared" si="33"/>
        <v>*</v>
      </c>
      <c r="O321">
        <f>VLOOKUP(T321,$P$14:$S$19,2,TRUE)</f>
        <v>0</v>
      </c>
      <c r="T321">
        <v>6</v>
      </c>
      <c r="U321">
        <v>926.58500000000004</v>
      </c>
      <c r="V321" s="5">
        <f t="shared" si="34"/>
        <v>1</v>
      </c>
      <c r="W321" s="2">
        <f t="shared" si="35"/>
        <v>154.43083333333334</v>
      </c>
      <c r="X321" t="s">
        <v>22</v>
      </c>
      <c r="Y321">
        <v>3.99</v>
      </c>
      <c r="Z321" s="2">
        <f t="shared" si="36"/>
        <v>930.57500000000005</v>
      </c>
      <c r="AA321" t="s">
        <v>15</v>
      </c>
      <c r="AB321" t="s">
        <v>24</v>
      </c>
      <c r="AC321" t="s">
        <v>25</v>
      </c>
      <c r="AD321" t="s">
        <v>26</v>
      </c>
      <c r="AE321" t="s">
        <v>19</v>
      </c>
      <c r="AF321" s="1">
        <v>40149</v>
      </c>
    </row>
    <row r="322" spans="1:32" x14ac:dyDescent="0.25">
      <c r="A322">
        <f t="shared" si="37"/>
        <v>321</v>
      </c>
      <c r="B322">
        <v>417</v>
      </c>
      <c r="C322" s="1">
        <v>39935</v>
      </c>
      <c r="D322" t="s">
        <v>40</v>
      </c>
      <c r="E322" t="str">
        <f t="shared" si="38"/>
        <v>*</v>
      </c>
      <c r="F322" t="str">
        <f t="shared" si="32"/>
        <v>*</v>
      </c>
      <c r="G322" t="str">
        <f t="shared" si="39"/>
        <v>*</v>
      </c>
      <c r="I322" t="str">
        <f t="shared" si="33"/>
        <v>*</v>
      </c>
      <c r="O322">
        <f>VLOOKUP(T322,$P$14:$S$19,2,TRUE)</f>
        <v>0</v>
      </c>
      <c r="T322">
        <v>3</v>
      </c>
      <c r="U322">
        <v>540.41</v>
      </c>
      <c r="V322" s="5">
        <f t="shared" si="34"/>
        <v>0</v>
      </c>
      <c r="W322" s="2">
        <f t="shared" si="35"/>
        <v>180.13666666666666</v>
      </c>
      <c r="X322" t="s">
        <v>22</v>
      </c>
      <c r="Y322">
        <v>19.989999999999998</v>
      </c>
      <c r="Z322" s="2">
        <f t="shared" si="36"/>
        <v>560.4</v>
      </c>
      <c r="AA322" t="s">
        <v>48</v>
      </c>
      <c r="AB322" t="s">
        <v>24</v>
      </c>
      <c r="AC322" t="s">
        <v>32</v>
      </c>
      <c r="AD322" t="s">
        <v>74</v>
      </c>
      <c r="AE322" t="s">
        <v>19</v>
      </c>
      <c r="AF322" s="1">
        <v>39996</v>
      </c>
    </row>
    <row r="323" spans="1:32" x14ac:dyDescent="0.25">
      <c r="A323">
        <f t="shared" si="37"/>
        <v>322</v>
      </c>
      <c r="B323">
        <v>26945</v>
      </c>
      <c r="C323" s="1">
        <v>39935</v>
      </c>
      <c r="D323" t="s">
        <v>36</v>
      </c>
      <c r="E323" t="str">
        <f t="shared" si="38"/>
        <v>***</v>
      </c>
      <c r="F323" t="str">
        <f t="shared" ref="F323:F386" si="40">VLOOKUP(D323,$P$6:$S$10,2,FALSE)</f>
        <v>***</v>
      </c>
      <c r="G323" t="str">
        <f t="shared" si="39"/>
        <v>***</v>
      </c>
      <c r="I323" t="str">
        <f t="shared" ref="I323:I386" si="41">HLOOKUP(D323,$J$18:$N$19,2,FALSE)</f>
        <v>***</v>
      </c>
      <c r="O323">
        <f>VLOOKUP(T323,$P$14:$S$19,2,TRUE)</f>
        <v>0.02</v>
      </c>
      <c r="T323">
        <v>29</v>
      </c>
      <c r="U323">
        <v>221.33</v>
      </c>
      <c r="V323" s="5">
        <f t="shared" ref="V323:V386" si="42">IF(U323&gt;800,1,0)</f>
        <v>0</v>
      </c>
      <c r="W323" s="2">
        <f t="shared" ref="W323:W386" si="43">U323/T323</f>
        <v>7.6320689655172416</v>
      </c>
      <c r="X323" t="s">
        <v>22</v>
      </c>
      <c r="Y323">
        <v>1.77</v>
      </c>
      <c r="Z323" s="2">
        <f t="shared" ref="Z323:Z386" si="44">U323+Y323</f>
        <v>223.10000000000002</v>
      </c>
      <c r="AA323" t="s">
        <v>64</v>
      </c>
      <c r="AB323" t="s">
        <v>41</v>
      </c>
      <c r="AC323" t="s">
        <v>32</v>
      </c>
      <c r="AD323" t="s">
        <v>44</v>
      </c>
      <c r="AE323" t="s">
        <v>34</v>
      </c>
      <c r="AF323" s="1">
        <v>39935</v>
      </c>
    </row>
    <row r="324" spans="1:32" x14ac:dyDescent="0.25">
      <c r="A324">
        <f t="shared" ref="A324:A387" si="45">A323+1</f>
        <v>323</v>
      </c>
      <c r="B324">
        <v>35200</v>
      </c>
      <c r="C324" s="1">
        <v>39935</v>
      </c>
      <c r="D324" t="s">
        <v>40</v>
      </c>
      <c r="E324" t="str">
        <f t="shared" si="38"/>
        <v>*</v>
      </c>
      <c r="F324" t="str">
        <f t="shared" si="40"/>
        <v>*</v>
      </c>
      <c r="G324" t="str">
        <f t="shared" si="39"/>
        <v>*</v>
      </c>
      <c r="I324" t="str">
        <f t="shared" si="41"/>
        <v>*</v>
      </c>
      <c r="O324">
        <f>VLOOKUP(T324,$P$14:$S$19,2,TRUE)</f>
        <v>0.01</v>
      </c>
      <c r="T324">
        <v>15</v>
      </c>
      <c r="U324">
        <v>150.24</v>
      </c>
      <c r="V324" s="5">
        <f t="shared" si="42"/>
        <v>0</v>
      </c>
      <c r="W324" s="2">
        <f t="shared" si="43"/>
        <v>10.016</v>
      </c>
      <c r="X324" t="s">
        <v>22</v>
      </c>
      <c r="Y324">
        <v>12.52</v>
      </c>
      <c r="Z324" s="2">
        <f t="shared" si="44"/>
        <v>162.76000000000002</v>
      </c>
      <c r="AA324" t="s">
        <v>48</v>
      </c>
      <c r="AB324" t="s">
        <v>31</v>
      </c>
      <c r="AC324" t="s">
        <v>17</v>
      </c>
      <c r="AD324" t="s">
        <v>18</v>
      </c>
      <c r="AE324" t="s">
        <v>19</v>
      </c>
      <c r="AF324" s="1">
        <v>39996</v>
      </c>
    </row>
    <row r="325" spans="1:32" x14ac:dyDescent="0.25">
      <c r="A325">
        <f t="shared" si="45"/>
        <v>324</v>
      </c>
      <c r="B325">
        <v>10310</v>
      </c>
      <c r="C325" s="1">
        <v>39935</v>
      </c>
      <c r="D325" t="s">
        <v>13</v>
      </c>
      <c r="E325" t="str">
        <f t="shared" ref="E325:E388" si="46">IF(D325="Critical", "***","*")</f>
        <v>*</v>
      </c>
      <c r="F325" t="str">
        <f t="shared" si="40"/>
        <v>*</v>
      </c>
      <c r="G325" t="str">
        <f t="shared" ref="G325:G388" si="47">IF(D325="Critical","***",IF(D325="High","**","*"))</f>
        <v>*</v>
      </c>
      <c r="I325" t="str">
        <f t="shared" si="41"/>
        <v>*</v>
      </c>
      <c r="O325">
        <f>VLOOKUP(T325,$P$14:$S$19,2,TRUE)</f>
        <v>0.04</v>
      </c>
      <c r="T325">
        <v>48</v>
      </c>
      <c r="U325">
        <v>139.86000000000001</v>
      </c>
      <c r="V325" s="5">
        <f t="shared" si="42"/>
        <v>0</v>
      </c>
      <c r="W325" s="2">
        <f t="shared" si="43"/>
        <v>2.9137500000000003</v>
      </c>
      <c r="X325" t="s">
        <v>22</v>
      </c>
      <c r="Y325">
        <v>1.01</v>
      </c>
      <c r="Z325" s="2">
        <f t="shared" si="44"/>
        <v>140.87</v>
      </c>
      <c r="AA325" t="s">
        <v>15</v>
      </c>
      <c r="AB325" t="s">
        <v>24</v>
      </c>
      <c r="AC325" t="s">
        <v>32</v>
      </c>
      <c r="AD325" t="s">
        <v>33</v>
      </c>
      <c r="AE325" t="s">
        <v>34</v>
      </c>
      <c r="AF325" s="1">
        <v>40058</v>
      </c>
    </row>
    <row r="326" spans="1:32" x14ac:dyDescent="0.25">
      <c r="A326">
        <f t="shared" si="45"/>
        <v>325</v>
      </c>
      <c r="B326">
        <v>5828</v>
      </c>
      <c r="C326" s="1">
        <v>39936</v>
      </c>
      <c r="D326" t="s">
        <v>13</v>
      </c>
      <c r="E326" t="str">
        <f t="shared" si="46"/>
        <v>*</v>
      </c>
      <c r="F326" t="str">
        <f t="shared" si="40"/>
        <v>*</v>
      </c>
      <c r="G326" t="str">
        <f t="shared" si="47"/>
        <v>*</v>
      </c>
      <c r="I326" t="str">
        <f t="shared" si="41"/>
        <v>*</v>
      </c>
      <c r="O326">
        <f>VLOOKUP(T326,$P$14:$S$19,2,TRUE)</f>
        <v>0.02</v>
      </c>
      <c r="T326">
        <v>21</v>
      </c>
      <c r="U326">
        <v>6005.21</v>
      </c>
      <c r="V326" s="5">
        <f t="shared" si="42"/>
        <v>1</v>
      </c>
      <c r="W326" s="2">
        <f t="shared" si="43"/>
        <v>285.96238095238095</v>
      </c>
      <c r="X326" t="s">
        <v>37</v>
      </c>
      <c r="Y326">
        <v>54.12</v>
      </c>
      <c r="Z326" s="2">
        <f t="shared" si="44"/>
        <v>6059.33</v>
      </c>
      <c r="AA326" t="s">
        <v>73</v>
      </c>
      <c r="AB326" t="s">
        <v>41</v>
      </c>
      <c r="AC326" t="s">
        <v>17</v>
      </c>
      <c r="AD326" t="s">
        <v>66</v>
      </c>
      <c r="AE326" t="s">
        <v>103</v>
      </c>
      <c r="AF326" s="1">
        <v>40150</v>
      </c>
    </row>
    <row r="327" spans="1:32" x14ac:dyDescent="0.25">
      <c r="A327">
        <f t="shared" si="45"/>
        <v>326</v>
      </c>
      <c r="B327">
        <v>2466</v>
      </c>
      <c r="C327" s="1">
        <v>39936</v>
      </c>
      <c r="D327" t="s">
        <v>36</v>
      </c>
      <c r="E327" t="str">
        <f t="shared" si="46"/>
        <v>***</v>
      </c>
      <c r="F327" t="str">
        <f t="shared" si="40"/>
        <v>***</v>
      </c>
      <c r="G327" t="str">
        <f t="shared" si="47"/>
        <v>***</v>
      </c>
      <c r="I327" t="str">
        <f t="shared" si="41"/>
        <v>***</v>
      </c>
      <c r="O327">
        <f>VLOOKUP(T327,$P$14:$S$19,2,TRUE)</f>
        <v>0.02</v>
      </c>
      <c r="T327">
        <v>25</v>
      </c>
      <c r="U327">
        <v>2553.84</v>
      </c>
      <c r="V327" s="5">
        <f t="shared" si="42"/>
        <v>1</v>
      </c>
      <c r="W327" s="2">
        <f t="shared" si="43"/>
        <v>102.15360000000001</v>
      </c>
      <c r="X327" t="s">
        <v>22</v>
      </c>
      <c r="Y327">
        <v>5.81</v>
      </c>
      <c r="Z327" s="2">
        <f t="shared" si="44"/>
        <v>2559.65</v>
      </c>
      <c r="AA327" t="s">
        <v>73</v>
      </c>
      <c r="AB327" t="s">
        <v>41</v>
      </c>
      <c r="AC327" t="s">
        <v>17</v>
      </c>
      <c r="AD327" t="s">
        <v>18</v>
      </c>
      <c r="AE327" t="s">
        <v>27</v>
      </c>
      <c r="AF327" s="1">
        <v>39967</v>
      </c>
    </row>
    <row r="328" spans="1:32" x14ac:dyDescent="0.25">
      <c r="A328">
        <f t="shared" si="45"/>
        <v>327</v>
      </c>
      <c r="B328">
        <v>53152</v>
      </c>
      <c r="C328" s="1">
        <v>39936</v>
      </c>
      <c r="D328" t="s">
        <v>40</v>
      </c>
      <c r="E328" t="str">
        <f t="shared" si="46"/>
        <v>*</v>
      </c>
      <c r="F328" t="str">
        <f t="shared" si="40"/>
        <v>*</v>
      </c>
      <c r="G328" t="str">
        <f t="shared" si="47"/>
        <v>*</v>
      </c>
      <c r="I328" t="str">
        <f t="shared" si="41"/>
        <v>*</v>
      </c>
      <c r="O328">
        <f>VLOOKUP(T328,$P$14:$S$19,2,TRUE)</f>
        <v>3.5999999999999997E-2</v>
      </c>
      <c r="T328">
        <v>36</v>
      </c>
      <c r="U328">
        <v>2051.8235</v>
      </c>
      <c r="V328" s="5">
        <f t="shared" si="42"/>
        <v>1</v>
      </c>
      <c r="W328" s="2">
        <f t="shared" si="43"/>
        <v>56.995097222222221</v>
      </c>
      <c r="X328" t="s">
        <v>14</v>
      </c>
      <c r="Y328">
        <v>8.8000000000000007</v>
      </c>
      <c r="Z328" s="2">
        <f t="shared" si="44"/>
        <v>2060.6235000000001</v>
      </c>
      <c r="AA328" t="s">
        <v>52</v>
      </c>
      <c r="AB328" t="s">
        <v>31</v>
      </c>
      <c r="AC328" t="s">
        <v>25</v>
      </c>
      <c r="AD328" t="s">
        <v>26</v>
      </c>
      <c r="AE328" t="s">
        <v>19</v>
      </c>
      <c r="AF328" s="1">
        <v>39936</v>
      </c>
    </row>
    <row r="329" spans="1:32" x14ac:dyDescent="0.25">
      <c r="A329">
        <f t="shared" si="45"/>
        <v>328</v>
      </c>
      <c r="B329">
        <v>20773</v>
      </c>
      <c r="C329" s="1">
        <v>39936</v>
      </c>
      <c r="D329" t="s">
        <v>30</v>
      </c>
      <c r="E329" t="str">
        <f t="shared" si="46"/>
        <v>*</v>
      </c>
      <c r="F329" t="str">
        <f t="shared" si="40"/>
        <v>*</v>
      </c>
      <c r="G329" t="str">
        <f t="shared" si="47"/>
        <v>*</v>
      </c>
      <c r="I329" t="str">
        <f t="shared" si="41"/>
        <v>*</v>
      </c>
      <c r="O329">
        <f>VLOOKUP(T329,$P$14:$S$19,2,TRUE)</f>
        <v>0.04</v>
      </c>
      <c r="T329">
        <v>44</v>
      </c>
      <c r="U329">
        <v>479.96</v>
      </c>
      <c r="V329" s="5">
        <f t="shared" si="42"/>
        <v>0</v>
      </c>
      <c r="W329" s="2">
        <f t="shared" si="43"/>
        <v>10.908181818181818</v>
      </c>
      <c r="X329" t="s">
        <v>22</v>
      </c>
      <c r="Y329">
        <v>2.99</v>
      </c>
      <c r="Z329" s="2">
        <f t="shared" si="44"/>
        <v>482.95</v>
      </c>
      <c r="AA329" t="s">
        <v>64</v>
      </c>
      <c r="AB329" t="s">
        <v>41</v>
      </c>
      <c r="AC329" t="s">
        <v>32</v>
      </c>
      <c r="AD329" t="s">
        <v>49</v>
      </c>
      <c r="AE329" t="s">
        <v>19</v>
      </c>
      <c r="AF329" s="1">
        <v>39967</v>
      </c>
    </row>
    <row r="330" spans="1:32" x14ac:dyDescent="0.25">
      <c r="A330">
        <f t="shared" si="45"/>
        <v>329</v>
      </c>
      <c r="B330">
        <v>12934</v>
      </c>
      <c r="C330" s="1">
        <v>39936</v>
      </c>
      <c r="D330" t="s">
        <v>30</v>
      </c>
      <c r="E330" t="str">
        <f t="shared" si="46"/>
        <v>*</v>
      </c>
      <c r="F330" t="str">
        <f t="shared" si="40"/>
        <v>*</v>
      </c>
      <c r="G330" t="str">
        <f t="shared" si="47"/>
        <v>*</v>
      </c>
      <c r="I330" t="str">
        <f t="shared" si="41"/>
        <v>*</v>
      </c>
      <c r="O330">
        <f>VLOOKUP(T330,$P$14:$S$19,2,TRUE)</f>
        <v>0.04</v>
      </c>
      <c r="T330">
        <v>45</v>
      </c>
      <c r="U330">
        <v>440.39</v>
      </c>
      <c r="V330" s="5">
        <f t="shared" si="42"/>
        <v>0</v>
      </c>
      <c r="W330" s="2">
        <f t="shared" si="43"/>
        <v>9.7864444444444434</v>
      </c>
      <c r="X330" t="s">
        <v>22</v>
      </c>
      <c r="Y330">
        <v>1.39</v>
      </c>
      <c r="Z330" s="2">
        <f t="shared" si="44"/>
        <v>441.78</v>
      </c>
      <c r="AA330" t="s">
        <v>62</v>
      </c>
      <c r="AB330" t="s">
        <v>31</v>
      </c>
      <c r="AC330" t="s">
        <v>32</v>
      </c>
      <c r="AD330" t="s">
        <v>78</v>
      </c>
      <c r="AE330" t="s">
        <v>19</v>
      </c>
      <c r="AF330" s="1">
        <v>39967</v>
      </c>
    </row>
    <row r="331" spans="1:32" x14ac:dyDescent="0.25">
      <c r="A331">
        <f t="shared" si="45"/>
        <v>330</v>
      </c>
      <c r="B331">
        <v>53152</v>
      </c>
      <c r="C331" s="1">
        <v>39936</v>
      </c>
      <c r="D331" t="s">
        <v>40</v>
      </c>
      <c r="E331" t="str">
        <f t="shared" si="46"/>
        <v>*</v>
      </c>
      <c r="F331" t="str">
        <f t="shared" si="40"/>
        <v>*</v>
      </c>
      <c r="G331" t="str">
        <f t="shared" si="47"/>
        <v>*</v>
      </c>
      <c r="I331" t="str">
        <f t="shared" si="41"/>
        <v>*</v>
      </c>
      <c r="O331">
        <f>VLOOKUP(T331,$P$14:$S$19,2,TRUE)</f>
        <v>0</v>
      </c>
      <c r="T331">
        <v>9</v>
      </c>
      <c r="U331">
        <v>196.41</v>
      </c>
      <c r="V331" s="5">
        <f t="shared" si="42"/>
        <v>0</v>
      </c>
      <c r="W331" s="2">
        <f t="shared" si="43"/>
        <v>21.823333333333334</v>
      </c>
      <c r="X331" t="s">
        <v>22</v>
      </c>
      <c r="Y331">
        <v>11.17</v>
      </c>
      <c r="Z331" s="2">
        <f t="shared" si="44"/>
        <v>207.57999999999998</v>
      </c>
      <c r="AA331" t="s">
        <v>23</v>
      </c>
      <c r="AB331" t="s">
        <v>31</v>
      </c>
      <c r="AC331" t="s">
        <v>17</v>
      </c>
      <c r="AD331" t="s">
        <v>18</v>
      </c>
      <c r="AE331" t="s">
        <v>58</v>
      </c>
      <c r="AF331" s="1">
        <v>40028</v>
      </c>
    </row>
    <row r="332" spans="1:32" x14ac:dyDescent="0.25">
      <c r="A332">
        <f t="shared" si="45"/>
        <v>331</v>
      </c>
      <c r="B332">
        <v>53152</v>
      </c>
      <c r="C332" s="1">
        <v>39936</v>
      </c>
      <c r="D332" t="s">
        <v>40</v>
      </c>
      <c r="E332" t="str">
        <f t="shared" si="46"/>
        <v>*</v>
      </c>
      <c r="F332" t="str">
        <f t="shared" si="40"/>
        <v>*</v>
      </c>
      <c r="G332" t="str">
        <f t="shared" si="47"/>
        <v>*</v>
      </c>
      <c r="I332" t="str">
        <f t="shared" si="41"/>
        <v>*</v>
      </c>
      <c r="O332">
        <f>VLOOKUP(T332,$P$14:$S$19,2,TRUE)</f>
        <v>0</v>
      </c>
      <c r="T332">
        <v>9</v>
      </c>
      <c r="U332">
        <v>186.67</v>
      </c>
      <c r="V332" s="5">
        <f t="shared" si="42"/>
        <v>0</v>
      </c>
      <c r="W332" s="2">
        <f t="shared" si="43"/>
        <v>20.74111111111111</v>
      </c>
      <c r="X332" t="s">
        <v>22</v>
      </c>
      <c r="Y332">
        <v>8.68</v>
      </c>
      <c r="Z332" s="2">
        <f t="shared" si="44"/>
        <v>195.35</v>
      </c>
      <c r="AA332" t="s">
        <v>23</v>
      </c>
      <c r="AB332" t="s">
        <v>31</v>
      </c>
      <c r="AC332" t="s">
        <v>32</v>
      </c>
      <c r="AD332" t="s">
        <v>44</v>
      </c>
      <c r="AE332" t="s">
        <v>19</v>
      </c>
      <c r="AF332" s="1">
        <v>39997</v>
      </c>
    </row>
    <row r="333" spans="1:32" x14ac:dyDescent="0.25">
      <c r="A333">
        <f t="shared" si="45"/>
        <v>332</v>
      </c>
      <c r="B333">
        <v>53152</v>
      </c>
      <c r="C333" s="1">
        <v>39936</v>
      </c>
      <c r="D333" t="s">
        <v>40</v>
      </c>
      <c r="E333" t="str">
        <f t="shared" si="46"/>
        <v>*</v>
      </c>
      <c r="F333" t="str">
        <f t="shared" si="40"/>
        <v>*</v>
      </c>
      <c r="G333" t="str">
        <f t="shared" si="47"/>
        <v>*</v>
      </c>
      <c r="I333" t="str">
        <f t="shared" si="41"/>
        <v>*</v>
      </c>
      <c r="O333">
        <f>VLOOKUP(T333,$P$14:$S$19,2,TRUE)</f>
        <v>0</v>
      </c>
      <c r="T333">
        <v>5</v>
      </c>
      <c r="U333">
        <v>185.79</v>
      </c>
      <c r="V333" s="5">
        <f t="shared" si="42"/>
        <v>0</v>
      </c>
      <c r="W333" s="2">
        <f t="shared" si="43"/>
        <v>37.158000000000001</v>
      </c>
      <c r="X333" t="s">
        <v>22</v>
      </c>
      <c r="Y333">
        <v>7.53</v>
      </c>
      <c r="Z333" s="2">
        <f t="shared" si="44"/>
        <v>193.32</v>
      </c>
      <c r="AA333" t="s">
        <v>23</v>
      </c>
      <c r="AB333" t="s">
        <v>31</v>
      </c>
      <c r="AC333" t="s">
        <v>25</v>
      </c>
      <c r="AD333" t="s">
        <v>42</v>
      </c>
      <c r="AE333" t="s">
        <v>19</v>
      </c>
      <c r="AF333" s="1">
        <v>39997</v>
      </c>
    </row>
    <row r="334" spans="1:32" x14ac:dyDescent="0.25">
      <c r="A334">
        <f t="shared" si="45"/>
        <v>333</v>
      </c>
      <c r="B334">
        <v>12934</v>
      </c>
      <c r="C334" s="1">
        <v>39936</v>
      </c>
      <c r="D334" t="s">
        <v>30</v>
      </c>
      <c r="E334" t="str">
        <f t="shared" si="46"/>
        <v>*</v>
      </c>
      <c r="F334" t="str">
        <f t="shared" si="40"/>
        <v>*</v>
      </c>
      <c r="G334" t="str">
        <f t="shared" si="47"/>
        <v>*</v>
      </c>
      <c r="I334" t="str">
        <f t="shared" si="41"/>
        <v>*</v>
      </c>
      <c r="O334">
        <f>VLOOKUP(T334,$P$14:$S$19,2,TRUE)</f>
        <v>0.02</v>
      </c>
      <c r="T334">
        <v>27</v>
      </c>
      <c r="U334">
        <v>96.99</v>
      </c>
      <c r="V334" s="5">
        <f t="shared" si="42"/>
        <v>0</v>
      </c>
      <c r="W334" s="2">
        <f t="shared" si="43"/>
        <v>3.592222222222222</v>
      </c>
      <c r="X334" t="s">
        <v>14</v>
      </c>
      <c r="Y334">
        <v>3.97</v>
      </c>
      <c r="Z334" s="2">
        <f t="shared" si="44"/>
        <v>100.96</v>
      </c>
      <c r="AA334" t="s">
        <v>62</v>
      </c>
      <c r="AB334" t="s">
        <v>31</v>
      </c>
      <c r="AC334" t="s">
        <v>32</v>
      </c>
      <c r="AD334" t="s">
        <v>33</v>
      </c>
      <c r="AE334" t="s">
        <v>34</v>
      </c>
      <c r="AF334" s="1">
        <v>39967</v>
      </c>
    </row>
    <row r="335" spans="1:32" x14ac:dyDescent="0.25">
      <c r="A335">
        <f t="shared" si="45"/>
        <v>334</v>
      </c>
      <c r="B335">
        <v>13765</v>
      </c>
      <c r="C335" s="1">
        <v>39937</v>
      </c>
      <c r="D335" t="s">
        <v>30</v>
      </c>
      <c r="E335" t="str">
        <f t="shared" si="46"/>
        <v>*</v>
      </c>
      <c r="F335" t="str">
        <f t="shared" si="40"/>
        <v>*</v>
      </c>
      <c r="G335" t="str">
        <f t="shared" si="47"/>
        <v>*</v>
      </c>
      <c r="I335" t="str">
        <f t="shared" si="41"/>
        <v>*</v>
      </c>
      <c r="O335">
        <f>VLOOKUP(T335,$P$14:$S$19,2,TRUE)</f>
        <v>0.04</v>
      </c>
      <c r="T335">
        <v>45</v>
      </c>
      <c r="U335">
        <v>1553.38</v>
      </c>
      <c r="V335" s="5">
        <f t="shared" si="42"/>
        <v>1</v>
      </c>
      <c r="W335" s="2">
        <f t="shared" si="43"/>
        <v>34.519555555555556</v>
      </c>
      <c r="X335" t="s">
        <v>22</v>
      </c>
      <c r="Y335">
        <v>13.89</v>
      </c>
      <c r="Z335" s="2">
        <f t="shared" si="44"/>
        <v>1567.2700000000002</v>
      </c>
      <c r="AA335" t="s">
        <v>64</v>
      </c>
      <c r="AB335" t="s">
        <v>31</v>
      </c>
      <c r="AC335" t="s">
        <v>32</v>
      </c>
      <c r="AD335" t="s">
        <v>33</v>
      </c>
      <c r="AE335" t="s">
        <v>34</v>
      </c>
      <c r="AF335" s="1">
        <v>39998</v>
      </c>
    </row>
    <row r="336" spans="1:32" x14ac:dyDescent="0.25">
      <c r="A336">
        <f t="shared" si="45"/>
        <v>335</v>
      </c>
      <c r="B336">
        <v>50016</v>
      </c>
      <c r="C336" s="1">
        <v>39937</v>
      </c>
      <c r="D336" t="s">
        <v>21</v>
      </c>
      <c r="E336" t="str">
        <f t="shared" si="46"/>
        <v>*</v>
      </c>
      <c r="F336" t="str">
        <f t="shared" si="40"/>
        <v>**</v>
      </c>
      <c r="G336" t="str">
        <f t="shared" si="47"/>
        <v>**</v>
      </c>
      <c r="I336" t="str">
        <f t="shared" si="41"/>
        <v>**</v>
      </c>
      <c r="O336">
        <f>VLOOKUP(T336,$P$14:$S$19,2,TRUE)</f>
        <v>0.01</v>
      </c>
      <c r="T336">
        <v>15</v>
      </c>
      <c r="U336">
        <v>1093.6355000000001</v>
      </c>
      <c r="V336" s="5">
        <f t="shared" si="42"/>
        <v>1</v>
      </c>
      <c r="W336" s="2">
        <f t="shared" si="43"/>
        <v>72.90903333333334</v>
      </c>
      <c r="X336" t="s">
        <v>22</v>
      </c>
      <c r="Y336">
        <v>0.99</v>
      </c>
      <c r="Z336" s="2">
        <f t="shared" si="44"/>
        <v>1094.6255000000001</v>
      </c>
      <c r="AA336" t="s">
        <v>60</v>
      </c>
      <c r="AB336" t="s">
        <v>16</v>
      </c>
      <c r="AC336" t="s">
        <v>25</v>
      </c>
      <c r="AD336" t="s">
        <v>26</v>
      </c>
      <c r="AE336" t="s">
        <v>34</v>
      </c>
      <c r="AF336" s="1">
        <v>39998</v>
      </c>
    </row>
    <row r="337" spans="1:32" x14ac:dyDescent="0.25">
      <c r="A337">
        <f t="shared" si="45"/>
        <v>336</v>
      </c>
      <c r="B337">
        <v>36452</v>
      </c>
      <c r="C337" s="1">
        <v>39937</v>
      </c>
      <c r="D337" t="s">
        <v>21</v>
      </c>
      <c r="E337" t="str">
        <f t="shared" si="46"/>
        <v>*</v>
      </c>
      <c r="F337" t="str">
        <f t="shared" si="40"/>
        <v>**</v>
      </c>
      <c r="G337" t="str">
        <f t="shared" si="47"/>
        <v>**</v>
      </c>
      <c r="I337" t="str">
        <f t="shared" si="41"/>
        <v>**</v>
      </c>
      <c r="O337">
        <f>VLOOKUP(T337,$P$14:$S$19,2,TRUE)</f>
        <v>0.02</v>
      </c>
      <c r="T337">
        <v>26</v>
      </c>
      <c r="U337">
        <v>564.98</v>
      </c>
      <c r="V337" s="5">
        <f t="shared" si="42"/>
        <v>0</v>
      </c>
      <c r="W337" s="2">
        <f t="shared" si="43"/>
        <v>21.73</v>
      </c>
      <c r="X337" t="s">
        <v>22</v>
      </c>
      <c r="Y337">
        <v>15.1</v>
      </c>
      <c r="Z337" s="2">
        <f t="shared" si="44"/>
        <v>580.08000000000004</v>
      </c>
      <c r="AA337" t="s">
        <v>23</v>
      </c>
      <c r="AB337" t="s">
        <v>41</v>
      </c>
      <c r="AC337" t="s">
        <v>32</v>
      </c>
      <c r="AD337" t="s">
        <v>49</v>
      </c>
      <c r="AE337" t="s">
        <v>19</v>
      </c>
      <c r="AF337" s="1">
        <v>39968</v>
      </c>
    </row>
    <row r="338" spans="1:32" x14ac:dyDescent="0.25">
      <c r="A338">
        <f t="shared" si="45"/>
        <v>337</v>
      </c>
      <c r="B338">
        <v>36452</v>
      </c>
      <c r="C338" s="1">
        <v>39937</v>
      </c>
      <c r="D338" t="s">
        <v>21</v>
      </c>
      <c r="E338" t="str">
        <f t="shared" si="46"/>
        <v>*</v>
      </c>
      <c r="F338" t="str">
        <f t="shared" si="40"/>
        <v>**</v>
      </c>
      <c r="G338" t="str">
        <f t="shared" si="47"/>
        <v>**</v>
      </c>
      <c r="I338" t="str">
        <f t="shared" si="41"/>
        <v>**</v>
      </c>
      <c r="O338">
        <f>VLOOKUP(T338,$P$14:$S$19,2,TRUE)</f>
        <v>0.01</v>
      </c>
      <c r="T338">
        <v>18</v>
      </c>
      <c r="U338">
        <v>129.47999999999999</v>
      </c>
      <c r="V338" s="5">
        <f t="shared" si="42"/>
        <v>0</v>
      </c>
      <c r="W338" s="2">
        <f t="shared" si="43"/>
        <v>7.1933333333333325</v>
      </c>
      <c r="X338" t="s">
        <v>22</v>
      </c>
      <c r="Y338">
        <v>2.83</v>
      </c>
      <c r="Z338" s="2">
        <f t="shared" si="44"/>
        <v>132.31</v>
      </c>
      <c r="AA338" t="s">
        <v>23</v>
      </c>
      <c r="AB338" t="s">
        <v>41</v>
      </c>
      <c r="AC338" t="s">
        <v>17</v>
      </c>
      <c r="AD338" t="s">
        <v>18</v>
      </c>
      <c r="AE338" t="s">
        <v>45</v>
      </c>
      <c r="AF338" s="1">
        <v>39998</v>
      </c>
    </row>
    <row r="339" spans="1:32" x14ac:dyDescent="0.25">
      <c r="A339">
        <f t="shared" si="45"/>
        <v>338</v>
      </c>
      <c r="B339">
        <v>38503</v>
      </c>
      <c r="C339" s="1">
        <v>39938</v>
      </c>
      <c r="D339" t="s">
        <v>13</v>
      </c>
      <c r="E339" t="str">
        <f t="shared" si="46"/>
        <v>*</v>
      </c>
      <c r="F339" t="str">
        <f t="shared" si="40"/>
        <v>*</v>
      </c>
      <c r="G339" t="str">
        <f t="shared" si="47"/>
        <v>*</v>
      </c>
      <c r="I339" t="str">
        <f t="shared" si="41"/>
        <v>*</v>
      </c>
      <c r="O339">
        <f>VLOOKUP(T339,$P$14:$S$19,2,TRUE)</f>
        <v>0.04</v>
      </c>
      <c r="T339">
        <v>47</v>
      </c>
      <c r="U339">
        <v>5567.79</v>
      </c>
      <c r="V339" s="5">
        <f t="shared" si="42"/>
        <v>1</v>
      </c>
      <c r="W339" s="2">
        <f t="shared" si="43"/>
        <v>118.46361702127659</v>
      </c>
      <c r="X339" t="s">
        <v>22</v>
      </c>
      <c r="Y339">
        <v>3.99</v>
      </c>
      <c r="Z339" s="2">
        <f t="shared" si="44"/>
        <v>5571.78</v>
      </c>
      <c r="AA339" t="s">
        <v>23</v>
      </c>
      <c r="AB339" t="s">
        <v>31</v>
      </c>
      <c r="AC339" t="s">
        <v>32</v>
      </c>
      <c r="AD339" t="s">
        <v>172</v>
      </c>
      <c r="AE339" t="s">
        <v>19</v>
      </c>
      <c r="AF339" s="1">
        <v>39938</v>
      </c>
    </row>
    <row r="340" spans="1:32" x14ac:dyDescent="0.25">
      <c r="A340">
        <f t="shared" si="45"/>
        <v>339</v>
      </c>
      <c r="B340">
        <v>962</v>
      </c>
      <c r="C340" s="1">
        <v>39938</v>
      </c>
      <c r="D340" t="s">
        <v>13</v>
      </c>
      <c r="E340" t="str">
        <f t="shared" si="46"/>
        <v>*</v>
      </c>
      <c r="F340" t="str">
        <f t="shared" si="40"/>
        <v>*</v>
      </c>
      <c r="G340" t="str">
        <f t="shared" si="47"/>
        <v>*</v>
      </c>
      <c r="I340" t="str">
        <f t="shared" si="41"/>
        <v>*</v>
      </c>
      <c r="O340">
        <f>VLOOKUP(T340,$P$14:$S$19,2,TRUE)</f>
        <v>3.5999999999999997E-2</v>
      </c>
      <c r="T340">
        <v>33</v>
      </c>
      <c r="U340">
        <v>4064.05</v>
      </c>
      <c r="V340" s="5">
        <f t="shared" si="42"/>
        <v>1</v>
      </c>
      <c r="W340" s="2">
        <f t="shared" si="43"/>
        <v>123.15303030303031</v>
      </c>
      <c r="X340" t="s">
        <v>22</v>
      </c>
      <c r="Y340">
        <v>19.989999999999998</v>
      </c>
      <c r="Z340" s="2">
        <f t="shared" si="44"/>
        <v>4084.04</v>
      </c>
      <c r="AA340" t="s">
        <v>15</v>
      </c>
      <c r="AB340" t="s">
        <v>24</v>
      </c>
      <c r="AC340" t="s">
        <v>32</v>
      </c>
      <c r="AD340" t="s">
        <v>49</v>
      </c>
      <c r="AE340" t="s">
        <v>19</v>
      </c>
      <c r="AF340" s="1">
        <v>39999</v>
      </c>
    </row>
    <row r="341" spans="1:32" x14ac:dyDescent="0.25">
      <c r="A341">
        <f t="shared" si="45"/>
        <v>340</v>
      </c>
      <c r="B341">
        <v>962</v>
      </c>
      <c r="C341" s="1">
        <v>39938</v>
      </c>
      <c r="D341" t="s">
        <v>13</v>
      </c>
      <c r="E341" t="str">
        <f t="shared" si="46"/>
        <v>*</v>
      </c>
      <c r="F341" t="str">
        <f t="shared" si="40"/>
        <v>*</v>
      </c>
      <c r="G341" t="str">
        <f t="shared" si="47"/>
        <v>*</v>
      </c>
      <c r="I341" t="str">
        <f t="shared" si="41"/>
        <v>*</v>
      </c>
      <c r="O341">
        <f>VLOOKUP(T341,$P$14:$S$19,2,TRUE)</f>
        <v>0.04</v>
      </c>
      <c r="T341">
        <v>47</v>
      </c>
      <c r="U341">
        <v>3213.87</v>
      </c>
      <c r="V341" s="5">
        <f t="shared" si="42"/>
        <v>1</v>
      </c>
      <c r="W341" s="2">
        <f t="shared" si="43"/>
        <v>68.380212765957438</v>
      </c>
      <c r="X341" t="s">
        <v>37</v>
      </c>
      <c r="Y341">
        <v>60</v>
      </c>
      <c r="Z341" s="2">
        <f t="shared" si="44"/>
        <v>3273.87</v>
      </c>
      <c r="AA341" t="s">
        <v>15</v>
      </c>
      <c r="AB341" t="s">
        <v>24</v>
      </c>
      <c r="AC341" t="s">
        <v>32</v>
      </c>
      <c r="AD341" t="s">
        <v>172</v>
      </c>
      <c r="AE341" t="s">
        <v>39</v>
      </c>
      <c r="AF341" s="1">
        <v>39999</v>
      </c>
    </row>
    <row r="342" spans="1:32" x14ac:dyDescent="0.25">
      <c r="A342">
        <f t="shared" si="45"/>
        <v>341</v>
      </c>
      <c r="B342">
        <v>27938</v>
      </c>
      <c r="C342" s="1">
        <v>39938</v>
      </c>
      <c r="D342" t="s">
        <v>40</v>
      </c>
      <c r="E342" t="str">
        <f t="shared" si="46"/>
        <v>*</v>
      </c>
      <c r="F342" t="str">
        <f t="shared" si="40"/>
        <v>*</v>
      </c>
      <c r="G342" t="str">
        <f t="shared" si="47"/>
        <v>*</v>
      </c>
      <c r="I342" t="str">
        <f t="shared" si="41"/>
        <v>*</v>
      </c>
      <c r="O342">
        <f>VLOOKUP(T342,$P$14:$S$19,2,TRUE)</f>
        <v>0.04</v>
      </c>
      <c r="T342">
        <v>40</v>
      </c>
      <c r="U342">
        <v>1233.51</v>
      </c>
      <c r="V342" s="5">
        <f t="shared" si="42"/>
        <v>1</v>
      </c>
      <c r="W342" s="2">
        <f t="shared" si="43"/>
        <v>30.83775</v>
      </c>
      <c r="X342" t="s">
        <v>22</v>
      </c>
      <c r="Y342">
        <v>9.18</v>
      </c>
      <c r="Z342" s="2">
        <f t="shared" si="44"/>
        <v>1242.69</v>
      </c>
      <c r="AA342" t="s">
        <v>71</v>
      </c>
      <c r="AB342" t="s">
        <v>41</v>
      </c>
      <c r="AC342" t="s">
        <v>32</v>
      </c>
      <c r="AD342" t="s">
        <v>44</v>
      </c>
      <c r="AE342" t="s">
        <v>19</v>
      </c>
      <c r="AF342" s="1">
        <v>39938</v>
      </c>
    </row>
    <row r="343" spans="1:32" x14ac:dyDescent="0.25">
      <c r="A343">
        <f t="shared" si="45"/>
        <v>342</v>
      </c>
      <c r="B343">
        <v>38503</v>
      </c>
      <c r="C343" s="1">
        <v>39938</v>
      </c>
      <c r="D343" t="s">
        <v>13</v>
      </c>
      <c r="E343" t="str">
        <f t="shared" si="46"/>
        <v>*</v>
      </c>
      <c r="F343" t="str">
        <f t="shared" si="40"/>
        <v>*</v>
      </c>
      <c r="G343" t="str">
        <f t="shared" si="47"/>
        <v>*</v>
      </c>
      <c r="I343" t="str">
        <f t="shared" si="41"/>
        <v>*</v>
      </c>
      <c r="O343">
        <f>VLOOKUP(T343,$P$14:$S$19,2,TRUE)</f>
        <v>3.5999999999999997E-2</v>
      </c>
      <c r="T343">
        <v>32</v>
      </c>
      <c r="U343">
        <v>796.03</v>
      </c>
      <c r="V343" s="5">
        <f t="shared" si="42"/>
        <v>0</v>
      </c>
      <c r="W343" s="2">
        <f t="shared" si="43"/>
        <v>24.875937499999999</v>
      </c>
      <c r="X343" t="s">
        <v>37</v>
      </c>
      <c r="Y343">
        <v>15.68</v>
      </c>
      <c r="Z343" s="2">
        <f t="shared" si="44"/>
        <v>811.70999999999992</v>
      </c>
      <c r="AA343" t="s">
        <v>23</v>
      </c>
      <c r="AB343" t="s">
        <v>31</v>
      </c>
      <c r="AC343" t="s">
        <v>17</v>
      </c>
      <c r="AD343" t="s">
        <v>18</v>
      </c>
      <c r="AE343" t="s">
        <v>39</v>
      </c>
      <c r="AF343" s="1">
        <v>40061</v>
      </c>
    </row>
    <row r="344" spans="1:32" x14ac:dyDescent="0.25">
      <c r="A344">
        <f t="shared" si="45"/>
        <v>343</v>
      </c>
      <c r="B344">
        <v>38503</v>
      </c>
      <c r="C344" s="1">
        <v>39938</v>
      </c>
      <c r="D344" t="s">
        <v>13</v>
      </c>
      <c r="E344" t="str">
        <f t="shared" si="46"/>
        <v>*</v>
      </c>
      <c r="F344" t="str">
        <f t="shared" si="40"/>
        <v>*</v>
      </c>
      <c r="G344" t="str">
        <f t="shared" si="47"/>
        <v>*</v>
      </c>
      <c r="I344" t="str">
        <f t="shared" si="41"/>
        <v>*</v>
      </c>
      <c r="O344">
        <f>VLOOKUP(T344,$P$14:$S$19,2,TRUE)</f>
        <v>0.01</v>
      </c>
      <c r="T344">
        <v>10</v>
      </c>
      <c r="U344">
        <v>503.29349999999999</v>
      </c>
      <c r="V344" s="5">
        <f t="shared" si="42"/>
        <v>0</v>
      </c>
      <c r="W344" s="2">
        <f t="shared" si="43"/>
        <v>50.329349999999998</v>
      </c>
      <c r="X344" t="s">
        <v>22</v>
      </c>
      <c r="Y344">
        <v>5</v>
      </c>
      <c r="Z344" s="2">
        <f t="shared" si="44"/>
        <v>508.29349999999999</v>
      </c>
      <c r="AA344" t="s">
        <v>23</v>
      </c>
      <c r="AB344" t="s">
        <v>31</v>
      </c>
      <c r="AC344" t="s">
        <v>25</v>
      </c>
      <c r="AD344" t="s">
        <v>26</v>
      </c>
      <c r="AE344" t="s">
        <v>45</v>
      </c>
      <c r="AF344" s="1">
        <v>39938</v>
      </c>
    </row>
    <row r="345" spans="1:32" x14ac:dyDescent="0.25">
      <c r="A345">
        <f t="shared" si="45"/>
        <v>344</v>
      </c>
      <c r="B345">
        <v>21958</v>
      </c>
      <c r="C345" s="1">
        <v>39939</v>
      </c>
      <c r="D345" t="s">
        <v>21</v>
      </c>
      <c r="E345" t="str">
        <f t="shared" si="46"/>
        <v>*</v>
      </c>
      <c r="F345" t="str">
        <f t="shared" si="40"/>
        <v>**</v>
      </c>
      <c r="G345" t="str">
        <f t="shared" si="47"/>
        <v>**</v>
      </c>
      <c r="I345" t="str">
        <f t="shared" si="41"/>
        <v>**</v>
      </c>
      <c r="O345">
        <f>VLOOKUP(T345,$P$14:$S$19,2,TRUE)</f>
        <v>0.01</v>
      </c>
      <c r="T345">
        <v>14</v>
      </c>
      <c r="U345">
        <v>4998.03</v>
      </c>
      <c r="V345" s="5">
        <f t="shared" si="42"/>
        <v>1</v>
      </c>
      <c r="W345" s="2">
        <f t="shared" si="43"/>
        <v>357.00214285714281</v>
      </c>
      <c r="X345" t="s">
        <v>22</v>
      </c>
      <c r="Y345">
        <v>19.989999999999998</v>
      </c>
      <c r="Z345" s="2">
        <f t="shared" si="44"/>
        <v>5018.0199999999995</v>
      </c>
      <c r="AA345" t="s">
        <v>23</v>
      </c>
      <c r="AB345" t="s">
        <v>16</v>
      </c>
      <c r="AC345" t="s">
        <v>32</v>
      </c>
      <c r="AD345" t="s">
        <v>172</v>
      </c>
      <c r="AE345" t="s">
        <v>19</v>
      </c>
      <c r="AF345" s="1">
        <v>39970</v>
      </c>
    </row>
    <row r="346" spans="1:32" x14ac:dyDescent="0.25">
      <c r="A346">
        <f t="shared" si="45"/>
        <v>345</v>
      </c>
      <c r="B346">
        <v>27013</v>
      </c>
      <c r="C346" s="1">
        <v>39940</v>
      </c>
      <c r="D346" t="s">
        <v>13</v>
      </c>
      <c r="E346" t="str">
        <f t="shared" si="46"/>
        <v>*</v>
      </c>
      <c r="F346" t="str">
        <f t="shared" si="40"/>
        <v>*</v>
      </c>
      <c r="G346" t="str">
        <f t="shared" si="47"/>
        <v>*</v>
      </c>
      <c r="I346" t="str">
        <f t="shared" si="41"/>
        <v>*</v>
      </c>
      <c r="O346">
        <f>VLOOKUP(T346,$P$14:$S$19,2,TRUE)</f>
        <v>0.02</v>
      </c>
      <c r="T346">
        <v>26</v>
      </c>
      <c r="U346">
        <v>7007.19</v>
      </c>
      <c r="V346" s="5">
        <f t="shared" si="42"/>
        <v>1</v>
      </c>
      <c r="W346" s="2">
        <f t="shared" si="43"/>
        <v>269.50730769230768</v>
      </c>
      <c r="X346" t="s">
        <v>22</v>
      </c>
      <c r="Y346">
        <v>35</v>
      </c>
      <c r="Z346" s="2">
        <f t="shared" si="44"/>
        <v>7042.19</v>
      </c>
      <c r="AA346" t="s">
        <v>15</v>
      </c>
      <c r="AB346" t="s">
        <v>41</v>
      </c>
      <c r="AC346" t="s">
        <v>32</v>
      </c>
      <c r="AD346" t="s">
        <v>74</v>
      </c>
      <c r="AE346" t="s">
        <v>58</v>
      </c>
      <c r="AF346" s="1">
        <v>39940</v>
      </c>
    </row>
    <row r="347" spans="1:32" x14ac:dyDescent="0.25">
      <c r="A347">
        <f t="shared" si="45"/>
        <v>346</v>
      </c>
      <c r="B347">
        <v>27013</v>
      </c>
      <c r="C347" s="1">
        <v>39940</v>
      </c>
      <c r="D347" t="s">
        <v>13</v>
      </c>
      <c r="E347" t="str">
        <f t="shared" si="46"/>
        <v>*</v>
      </c>
      <c r="F347" t="str">
        <f t="shared" si="40"/>
        <v>*</v>
      </c>
      <c r="G347" t="str">
        <f t="shared" si="47"/>
        <v>*</v>
      </c>
      <c r="I347" t="str">
        <f t="shared" si="41"/>
        <v>*</v>
      </c>
      <c r="O347">
        <f>VLOOKUP(T347,$P$14:$S$19,2,TRUE)</f>
        <v>0.02</v>
      </c>
      <c r="T347">
        <v>28</v>
      </c>
      <c r="U347">
        <v>2232.15</v>
      </c>
      <c r="V347" s="5">
        <f t="shared" si="42"/>
        <v>1</v>
      </c>
      <c r="W347" s="2">
        <f t="shared" si="43"/>
        <v>79.719642857142858</v>
      </c>
      <c r="X347" t="s">
        <v>22</v>
      </c>
      <c r="Y347">
        <v>35</v>
      </c>
      <c r="Z347" s="2">
        <f t="shared" si="44"/>
        <v>2267.15</v>
      </c>
      <c r="AA347" t="s">
        <v>15</v>
      </c>
      <c r="AB347" t="s">
        <v>41</v>
      </c>
      <c r="AC347" t="s">
        <v>32</v>
      </c>
      <c r="AD347" t="s">
        <v>74</v>
      </c>
      <c r="AE347" t="s">
        <v>58</v>
      </c>
      <c r="AF347" s="1">
        <v>40063</v>
      </c>
    </row>
    <row r="348" spans="1:32" x14ac:dyDescent="0.25">
      <c r="A348">
        <f t="shared" si="45"/>
        <v>347</v>
      </c>
      <c r="B348">
        <v>3649</v>
      </c>
      <c r="C348" s="1">
        <v>39940</v>
      </c>
      <c r="D348" t="s">
        <v>13</v>
      </c>
      <c r="E348" t="str">
        <f t="shared" si="46"/>
        <v>*</v>
      </c>
      <c r="F348" t="str">
        <f t="shared" si="40"/>
        <v>*</v>
      </c>
      <c r="G348" t="str">
        <f t="shared" si="47"/>
        <v>*</v>
      </c>
      <c r="I348" t="str">
        <f t="shared" si="41"/>
        <v>*</v>
      </c>
      <c r="O348">
        <f>VLOOKUP(T348,$P$14:$S$19,2,TRUE)</f>
        <v>0</v>
      </c>
      <c r="T348">
        <v>8</v>
      </c>
      <c r="U348">
        <v>79.42</v>
      </c>
      <c r="V348" s="5">
        <f t="shared" si="42"/>
        <v>0</v>
      </c>
      <c r="W348" s="2">
        <f t="shared" si="43"/>
        <v>9.9275000000000002</v>
      </c>
      <c r="X348" t="s">
        <v>22</v>
      </c>
      <c r="Y348">
        <v>6.28</v>
      </c>
      <c r="Z348" s="2">
        <f t="shared" si="44"/>
        <v>85.7</v>
      </c>
      <c r="AA348" t="s">
        <v>48</v>
      </c>
      <c r="AB348" t="s">
        <v>41</v>
      </c>
      <c r="AC348" t="s">
        <v>32</v>
      </c>
      <c r="AD348" t="s">
        <v>49</v>
      </c>
      <c r="AE348" t="s">
        <v>19</v>
      </c>
      <c r="AF348" s="1">
        <v>40093</v>
      </c>
    </row>
    <row r="349" spans="1:32" x14ac:dyDescent="0.25">
      <c r="A349">
        <f t="shared" si="45"/>
        <v>348</v>
      </c>
      <c r="B349">
        <v>3649</v>
      </c>
      <c r="C349" s="1">
        <v>39940</v>
      </c>
      <c r="D349" t="s">
        <v>13</v>
      </c>
      <c r="E349" t="str">
        <f t="shared" si="46"/>
        <v>*</v>
      </c>
      <c r="F349" t="str">
        <f t="shared" si="40"/>
        <v>*</v>
      </c>
      <c r="G349" t="str">
        <f t="shared" si="47"/>
        <v>*</v>
      </c>
      <c r="I349" t="str">
        <f t="shared" si="41"/>
        <v>*</v>
      </c>
      <c r="O349">
        <f>VLOOKUP(T349,$P$14:$S$19,2,TRUE)</f>
        <v>0.02</v>
      </c>
      <c r="T349">
        <v>26</v>
      </c>
      <c r="U349">
        <v>75.599999999999994</v>
      </c>
      <c r="V349" s="5">
        <f t="shared" si="42"/>
        <v>0</v>
      </c>
      <c r="W349" s="2">
        <f t="shared" si="43"/>
        <v>2.9076923076923076</v>
      </c>
      <c r="X349" t="s">
        <v>22</v>
      </c>
      <c r="Y349">
        <v>0.99</v>
      </c>
      <c r="Z349" s="2">
        <f t="shared" si="44"/>
        <v>76.589999999999989</v>
      </c>
      <c r="AA349" t="s">
        <v>48</v>
      </c>
      <c r="AB349" t="s">
        <v>41</v>
      </c>
      <c r="AC349" t="s">
        <v>32</v>
      </c>
      <c r="AD349" t="s">
        <v>81</v>
      </c>
      <c r="AE349" t="s">
        <v>19</v>
      </c>
      <c r="AF349" t="s">
        <v>369</v>
      </c>
    </row>
    <row r="350" spans="1:32" x14ac:dyDescent="0.25">
      <c r="A350">
        <f t="shared" si="45"/>
        <v>349</v>
      </c>
      <c r="B350">
        <v>4870</v>
      </c>
      <c r="C350" s="1">
        <v>39941</v>
      </c>
      <c r="D350" t="s">
        <v>40</v>
      </c>
      <c r="E350" t="str">
        <f t="shared" si="46"/>
        <v>*</v>
      </c>
      <c r="F350" t="str">
        <f t="shared" si="40"/>
        <v>*</v>
      </c>
      <c r="G350" t="str">
        <f t="shared" si="47"/>
        <v>*</v>
      </c>
      <c r="I350" t="str">
        <f t="shared" si="41"/>
        <v>*</v>
      </c>
      <c r="O350">
        <f>VLOOKUP(T350,$P$14:$S$19,2,TRUE)</f>
        <v>0.04</v>
      </c>
      <c r="T350">
        <v>44</v>
      </c>
      <c r="U350">
        <v>17248.09</v>
      </c>
      <c r="V350" s="5">
        <f t="shared" si="42"/>
        <v>1</v>
      </c>
      <c r="W350" s="2">
        <f t="shared" si="43"/>
        <v>392.00204545454545</v>
      </c>
      <c r="X350" t="s">
        <v>37</v>
      </c>
      <c r="Y350">
        <v>42.52</v>
      </c>
      <c r="Z350" s="2">
        <f t="shared" si="44"/>
        <v>17290.61</v>
      </c>
      <c r="AA350" t="s">
        <v>48</v>
      </c>
      <c r="AB350" t="s">
        <v>31</v>
      </c>
      <c r="AC350" t="s">
        <v>17</v>
      </c>
      <c r="AD350" t="s">
        <v>66</v>
      </c>
      <c r="AE350" t="s">
        <v>103</v>
      </c>
      <c r="AF350" s="1">
        <v>39972</v>
      </c>
    </row>
    <row r="351" spans="1:32" x14ac:dyDescent="0.25">
      <c r="A351">
        <f t="shared" si="45"/>
        <v>350</v>
      </c>
      <c r="B351">
        <v>31426</v>
      </c>
      <c r="C351" s="1">
        <v>39941</v>
      </c>
      <c r="D351" t="s">
        <v>13</v>
      </c>
      <c r="E351" t="str">
        <f t="shared" si="46"/>
        <v>*</v>
      </c>
      <c r="F351" t="str">
        <f t="shared" si="40"/>
        <v>*</v>
      </c>
      <c r="G351" t="str">
        <f t="shared" si="47"/>
        <v>*</v>
      </c>
      <c r="I351" t="str">
        <f t="shared" si="41"/>
        <v>*</v>
      </c>
      <c r="O351">
        <f>VLOOKUP(T351,$P$14:$S$19,2,TRUE)</f>
        <v>0.04</v>
      </c>
      <c r="T351">
        <v>40</v>
      </c>
      <c r="U351">
        <v>4054.058</v>
      </c>
      <c r="V351" s="5">
        <f t="shared" si="42"/>
        <v>1</v>
      </c>
      <c r="W351" s="2">
        <f t="shared" si="43"/>
        <v>101.35145</v>
      </c>
      <c r="X351" t="s">
        <v>22</v>
      </c>
      <c r="Y351">
        <v>2.5</v>
      </c>
      <c r="Z351" s="2">
        <f t="shared" si="44"/>
        <v>4056.558</v>
      </c>
      <c r="AA351" t="s">
        <v>15</v>
      </c>
      <c r="AB351" t="s">
        <v>41</v>
      </c>
      <c r="AC351" t="s">
        <v>25</v>
      </c>
      <c r="AD351" t="s">
        <v>26</v>
      </c>
      <c r="AE351" t="s">
        <v>19</v>
      </c>
      <c r="AF351" s="1">
        <v>40064</v>
      </c>
    </row>
    <row r="352" spans="1:32" x14ac:dyDescent="0.25">
      <c r="A352">
        <f t="shared" si="45"/>
        <v>351</v>
      </c>
      <c r="B352">
        <v>33090</v>
      </c>
      <c r="C352" s="1">
        <v>39941</v>
      </c>
      <c r="D352" t="s">
        <v>40</v>
      </c>
      <c r="E352" t="str">
        <f t="shared" si="46"/>
        <v>*</v>
      </c>
      <c r="F352" t="str">
        <f t="shared" si="40"/>
        <v>*</v>
      </c>
      <c r="G352" t="str">
        <f t="shared" si="47"/>
        <v>*</v>
      </c>
      <c r="I352" t="str">
        <f t="shared" si="41"/>
        <v>*</v>
      </c>
      <c r="O352">
        <f>VLOOKUP(T352,$P$14:$S$19,2,TRUE)</f>
        <v>0.02</v>
      </c>
      <c r="T352">
        <v>26</v>
      </c>
      <c r="U352">
        <v>1033.93</v>
      </c>
      <c r="V352" s="5">
        <f t="shared" si="42"/>
        <v>1</v>
      </c>
      <c r="W352" s="2">
        <f t="shared" si="43"/>
        <v>39.766538461538467</v>
      </c>
      <c r="X352" t="s">
        <v>22</v>
      </c>
      <c r="Y352">
        <v>12.9</v>
      </c>
      <c r="Z352" s="2">
        <f t="shared" si="44"/>
        <v>1046.8300000000002</v>
      </c>
      <c r="AA352" t="s">
        <v>23</v>
      </c>
      <c r="AB352" t="s">
        <v>31</v>
      </c>
      <c r="AC352" t="s">
        <v>32</v>
      </c>
      <c r="AD352" t="s">
        <v>74</v>
      </c>
      <c r="AE352" t="s">
        <v>19</v>
      </c>
      <c r="AF352" s="1">
        <v>39972</v>
      </c>
    </row>
    <row r="353" spans="1:32" x14ac:dyDescent="0.25">
      <c r="A353">
        <f t="shared" si="45"/>
        <v>352</v>
      </c>
      <c r="B353">
        <v>23333</v>
      </c>
      <c r="C353" s="1">
        <v>39941</v>
      </c>
      <c r="D353" t="s">
        <v>40</v>
      </c>
      <c r="E353" t="str">
        <f t="shared" si="46"/>
        <v>*</v>
      </c>
      <c r="F353" t="str">
        <f t="shared" si="40"/>
        <v>*</v>
      </c>
      <c r="G353" t="str">
        <f t="shared" si="47"/>
        <v>*</v>
      </c>
      <c r="I353" t="str">
        <f t="shared" si="41"/>
        <v>*</v>
      </c>
      <c r="O353">
        <f>VLOOKUP(T353,$P$14:$S$19,2,TRUE)</f>
        <v>0.01</v>
      </c>
      <c r="T353">
        <v>16</v>
      </c>
      <c r="U353">
        <v>886.89</v>
      </c>
      <c r="V353" s="5">
        <f t="shared" si="42"/>
        <v>1</v>
      </c>
      <c r="W353" s="2">
        <f t="shared" si="43"/>
        <v>55.430624999999999</v>
      </c>
      <c r="X353" t="s">
        <v>22</v>
      </c>
      <c r="Y353">
        <v>8.99</v>
      </c>
      <c r="Z353" s="2">
        <f t="shared" si="44"/>
        <v>895.88</v>
      </c>
      <c r="AA353" t="s">
        <v>23</v>
      </c>
      <c r="AB353" t="s">
        <v>41</v>
      </c>
      <c r="AC353" t="s">
        <v>25</v>
      </c>
      <c r="AD353" t="s">
        <v>26</v>
      </c>
      <c r="AE353" t="s">
        <v>19</v>
      </c>
      <c r="AF353" s="1">
        <v>39972</v>
      </c>
    </row>
    <row r="354" spans="1:32" x14ac:dyDescent="0.25">
      <c r="A354">
        <f t="shared" si="45"/>
        <v>353</v>
      </c>
      <c r="B354">
        <v>23333</v>
      </c>
      <c r="C354" s="1">
        <v>39941</v>
      </c>
      <c r="D354" t="s">
        <v>40</v>
      </c>
      <c r="E354" t="str">
        <f t="shared" si="46"/>
        <v>*</v>
      </c>
      <c r="F354" t="str">
        <f t="shared" si="40"/>
        <v>*</v>
      </c>
      <c r="G354" t="str">
        <f t="shared" si="47"/>
        <v>*</v>
      </c>
      <c r="I354" t="str">
        <f t="shared" si="41"/>
        <v>*</v>
      </c>
      <c r="O354">
        <f>VLOOKUP(T354,$P$14:$S$19,2,TRUE)</f>
        <v>0.04</v>
      </c>
      <c r="T354">
        <v>44</v>
      </c>
      <c r="U354">
        <v>634.12</v>
      </c>
      <c r="V354" s="5">
        <f t="shared" si="42"/>
        <v>0</v>
      </c>
      <c r="W354" s="2">
        <f t="shared" si="43"/>
        <v>14.411818181818182</v>
      </c>
      <c r="X354" t="s">
        <v>22</v>
      </c>
      <c r="Y354">
        <v>6.75</v>
      </c>
      <c r="Z354" s="2">
        <f t="shared" si="44"/>
        <v>640.87</v>
      </c>
      <c r="AA354" t="s">
        <v>23</v>
      </c>
      <c r="AB354" t="s">
        <v>41</v>
      </c>
      <c r="AC354" t="s">
        <v>32</v>
      </c>
      <c r="AD354" t="s">
        <v>172</v>
      </c>
      <c r="AE354" t="s">
        <v>27</v>
      </c>
      <c r="AF354" s="1">
        <v>39972</v>
      </c>
    </row>
    <row r="355" spans="1:32" x14ac:dyDescent="0.25">
      <c r="A355">
        <f t="shared" si="45"/>
        <v>354</v>
      </c>
      <c r="B355">
        <v>25507</v>
      </c>
      <c r="C355" s="1">
        <v>39941</v>
      </c>
      <c r="D355" t="s">
        <v>30</v>
      </c>
      <c r="E355" t="str">
        <f t="shared" si="46"/>
        <v>*</v>
      </c>
      <c r="F355" t="str">
        <f t="shared" si="40"/>
        <v>*</v>
      </c>
      <c r="G355" t="str">
        <f t="shared" si="47"/>
        <v>*</v>
      </c>
      <c r="I355" t="str">
        <f t="shared" si="41"/>
        <v>*</v>
      </c>
      <c r="O355">
        <f>VLOOKUP(T355,$P$14:$S$19,2,TRUE)</f>
        <v>0</v>
      </c>
      <c r="T355">
        <v>8</v>
      </c>
      <c r="U355">
        <v>555.20000000000005</v>
      </c>
      <c r="V355" s="5">
        <f t="shared" si="42"/>
        <v>0</v>
      </c>
      <c r="W355" s="2">
        <f t="shared" si="43"/>
        <v>69.400000000000006</v>
      </c>
      <c r="X355" t="s">
        <v>22</v>
      </c>
      <c r="Y355">
        <v>35</v>
      </c>
      <c r="Z355" s="2">
        <f t="shared" si="44"/>
        <v>590.20000000000005</v>
      </c>
      <c r="AA355" t="s">
        <v>48</v>
      </c>
      <c r="AB355" t="s">
        <v>41</v>
      </c>
      <c r="AC355" t="s">
        <v>32</v>
      </c>
      <c r="AD355" t="s">
        <v>74</v>
      </c>
      <c r="AE355" t="s">
        <v>58</v>
      </c>
      <c r="AF355" s="1">
        <v>39972</v>
      </c>
    </row>
    <row r="356" spans="1:32" x14ac:dyDescent="0.25">
      <c r="A356">
        <f t="shared" si="45"/>
        <v>355</v>
      </c>
      <c r="B356">
        <v>34435</v>
      </c>
      <c r="C356" s="1">
        <v>39941</v>
      </c>
      <c r="D356" t="s">
        <v>13</v>
      </c>
      <c r="E356" t="str">
        <f t="shared" si="46"/>
        <v>*</v>
      </c>
      <c r="F356" t="str">
        <f t="shared" si="40"/>
        <v>*</v>
      </c>
      <c r="G356" t="str">
        <f t="shared" si="47"/>
        <v>*</v>
      </c>
      <c r="I356" t="str">
        <f t="shared" si="41"/>
        <v>*</v>
      </c>
      <c r="O356">
        <f>VLOOKUP(T356,$P$14:$S$19,2,TRUE)</f>
        <v>0.04</v>
      </c>
      <c r="T356">
        <v>42</v>
      </c>
      <c r="U356">
        <v>447.36</v>
      </c>
      <c r="V356" s="5">
        <f t="shared" si="42"/>
        <v>0</v>
      </c>
      <c r="W356" s="2">
        <f t="shared" si="43"/>
        <v>10.651428571428571</v>
      </c>
      <c r="X356" t="s">
        <v>22</v>
      </c>
      <c r="Y356">
        <v>2.89</v>
      </c>
      <c r="Z356" s="2">
        <f t="shared" si="44"/>
        <v>450.25</v>
      </c>
      <c r="AA356" t="s">
        <v>15</v>
      </c>
      <c r="AB356" t="s">
        <v>16</v>
      </c>
      <c r="AC356" t="s">
        <v>32</v>
      </c>
      <c r="AD356" t="s">
        <v>33</v>
      </c>
      <c r="AE356" t="s">
        <v>45</v>
      </c>
      <c r="AF356" s="1">
        <v>40002</v>
      </c>
    </row>
    <row r="357" spans="1:32" x14ac:dyDescent="0.25">
      <c r="A357">
        <f t="shared" si="45"/>
        <v>356</v>
      </c>
      <c r="B357">
        <v>23333</v>
      </c>
      <c r="C357" s="1">
        <v>39941</v>
      </c>
      <c r="D357" t="s">
        <v>40</v>
      </c>
      <c r="E357" t="str">
        <f t="shared" si="46"/>
        <v>*</v>
      </c>
      <c r="F357" t="str">
        <f t="shared" si="40"/>
        <v>*</v>
      </c>
      <c r="G357" t="str">
        <f t="shared" si="47"/>
        <v>*</v>
      </c>
      <c r="I357" t="str">
        <f t="shared" si="41"/>
        <v>*</v>
      </c>
      <c r="O357">
        <f>VLOOKUP(T357,$P$14:$S$19,2,TRUE)</f>
        <v>3.5999999999999997E-2</v>
      </c>
      <c r="T357">
        <v>32</v>
      </c>
      <c r="U357">
        <v>196.84</v>
      </c>
      <c r="V357" s="5">
        <f t="shared" si="42"/>
        <v>0</v>
      </c>
      <c r="W357" s="2">
        <f t="shared" si="43"/>
        <v>6.1512500000000001</v>
      </c>
      <c r="X357" t="s">
        <v>22</v>
      </c>
      <c r="Y357">
        <v>5.79</v>
      </c>
      <c r="Z357" s="2">
        <f t="shared" si="44"/>
        <v>202.63</v>
      </c>
      <c r="AA357" t="s">
        <v>23</v>
      </c>
      <c r="AB357" t="s">
        <v>41</v>
      </c>
      <c r="AC357" t="s">
        <v>32</v>
      </c>
      <c r="AD357" t="s">
        <v>44</v>
      </c>
      <c r="AE357" t="s">
        <v>19</v>
      </c>
      <c r="AF357" s="1">
        <v>40002</v>
      </c>
    </row>
    <row r="358" spans="1:32" x14ac:dyDescent="0.25">
      <c r="A358">
        <f t="shared" si="45"/>
        <v>357</v>
      </c>
      <c r="B358">
        <v>20007</v>
      </c>
      <c r="C358" s="1">
        <v>39941</v>
      </c>
      <c r="D358" t="s">
        <v>30</v>
      </c>
      <c r="E358" t="str">
        <f t="shared" si="46"/>
        <v>*</v>
      </c>
      <c r="F358" t="str">
        <f t="shared" si="40"/>
        <v>*</v>
      </c>
      <c r="G358" t="str">
        <f t="shared" si="47"/>
        <v>*</v>
      </c>
      <c r="I358" t="str">
        <f t="shared" si="41"/>
        <v>*</v>
      </c>
      <c r="O358">
        <f>VLOOKUP(T358,$P$14:$S$19,2,TRUE)</f>
        <v>0.04</v>
      </c>
      <c r="T358">
        <v>49</v>
      </c>
      <c r="U358">
        <v>82.61</v>
      </c>
      <c r="V358" s="5">
        <f t="shared" si="42"/>
        <v>0</v>
      </c>
      <c r="W358" s="2">
        <f t="shared" si="43"/>
        <v>1.6859183673469387</v>
      </c>
      <c r="X358" t="s">
        <v>22</v>
      </c>
      <c r="Y358">
        <v>1.57</v>
      </c>
      <c r="Z358" s="2">
        <f t="shared" si="44"/>
        <v>84.179999999999993</v>
      </c>
      <c r="AA358" t="s">
        <v>43</v>
      </c>
      <c r="AB358" t="s">
        <v>24</v>
      </c>
      <c r="AC358" t="s">
        <v>32</v>
      </c>
      <c r="AD358" t="s">
        <v>33</v>
      </c>
      <c r="AE358" t="s">
        <v>34</v>
      </c>
      <c r="AF358" s="1">
        <v>39972</v>
      </c>
    </row>
    <row r="359" spans="1:32" x14ac:dyDescent="0.25">
      <c r="A359">
        <f t="shared" si="45"/>
        <v>358</v>
      </c>
      <c r="B359">
        <v>36867</v>
      </c>
      <c r="C359" s="1">
        <v>39942</v>
      </c>
      <c r="D359" t="s">
        <v>21</v>
      </c>
      <c r="E359" t="str">
        <f t="shared" si="46"/>
        <v>*</v>
      </c>
      <c r="F359" t="str">
        <f t="shared" si="40"/>
        <v>**</v>
      </c>
      <c r="G359" t="str">
        <f t="shared" si="47"/>
        <v>**</v>
      </c>
      <c r="I359" t="str">
        <f t="shared" si="41"/>
        <v>**</v>
      </c>
      <c r="O359">
        <f>VLOOKUP(T359,$P$14:$S$19,2,TRUE)</f>
        <v>0.02</v>
      </c>
      <c r="T359">
        <v>21</v>
      </c>
      <c r="U359">
        <v>5482.18</v>
      </c>
      <c r="V359" s="5">
        <f t="shared" si="42"/>
        <v>1</v>
      </c>
      <c r="W359" s="2">
        <f t="shared" si="43"/>
        <v>261.05619047619047</v>
      </c>
      <c r="X359" t="s">
        <v>14</v>
      </c>
      <c r="Y359">
        <v>24.49</v>
      </c>
      <c r="Z359" s="2">
        <f t="shared" si="44"/>
        <v>5506.67</v>
      </c>
      <c r="AA359" t="s">
        <v>15</v>
      </c>
      <c r="AB359" t="s">
        <v>31</v>
      </c>
      <c r="AC359" t="s">
        <v>17</v>
      </c>
      <c r="AD359" t="s">
        <v>38</v>
      </c>
      <c r="AE359" t="s">
        <v>58</v>
      </c>
      <c r="AF359" s="1">
        <v>40003</v>
      </c>
    </row>
    <row r="360" spans="1:32" x14ac:dyDescent="0.25">
      <c r="A360">
        <f t="shared" si="45"/>
        <v>359</v>
      </c>
      <c r="B360">
        <v>49990</v>
      </c>
      <c r="C360" s="1">
        <v>39942</v>
      </c>
      <c r="D360" t="s">
        <v>30</v>
      </c>
      <c r="E360" t="str">
        <f t="shared" si="46"/>
        <v>*</v>
      </c>
      <c r="F360" t="str">
        <f t="shared" si="40"/>
        <v>*</v>
      </c>
      <c r="G360" t="str">
        <f t="shared" si="47"/>
        <v>*</v>
      </c>
      <c r="I360" t="str">
        <f t="shared" si="41"/>
        <v>*</v>
      </c>
      <c r="O360">
        <f>VLOOKUP(T360,$P$14:$S$19,2,TRUE)</f>
        <v>0.01</v>
      </c>
      <c r="T360">
        <v>11</v>
      </c>
      <c r="U360">
        <v>5155.3500000000004</v>
      </c>
      <c r="V360" s="5">
        <f t="shared" si="42"/>
        <v>1</v>
      </c>
      <c r="W360" s="2">
        <f t="shared" si="43"/>
        <v>468.66818181818184</v>
      </c>
      <c r="X360" t="s">
        <v>37</v>
      </c>
      <c r="Y360">
        <v>14.7</v>
      </c>
      <c r="Z360" s="2">
        <f t="shared" si="44"/>
        <v>5170.05</v>
      </c>
      <c r="AA360" t="s">
        <v>64</v>
      </c>
      <c r="AB360" t="s">
        <v>31</v>
      </c>
      <c r="AC360" t="s">
        <v>25</v>
      </c>
      <c r="AD360" t="s">
        <v>76</v>
      </c>
      <c r="AE360" t="s">
        <v>39</v>
      </c>
      <c r="AF360" s="1">
        <v>39942</v>
      </c>
    </row>
    <row r="361" spans="1:32" x14ac:dyDescent="0.25">
      <c r="A361">
        <f t="shared" si="45"/>
        <v>360</v>
      </c>
      <c r="B361">
        <v>51968</v>
      </c>
      <c r="C361" s="1">
        <v>39942</v>
      </c>
      <c r="D361" t="s">
        <v>40</v>
      </c>
      <c r="E361" t="str">
        <f t="shared" si="46"/>
        <v>*</v>
      </c>
      <c r="F361" t="str">
        <f t="shared" si="40"/>
        <v>*</v>
      </c>
      <c r="G361" t="str">
        <f t="shared" si="47"/>
        <v>*</v>
      </c>
      <c r="I361" t="str">
        <f t="shared" si="41"/>
        <v>*</v>
      </c>
      <c r="O361">
        <f>VLOOKUP(T361,$P$14:$S$19,2,TRUE)</f>
        <v>0.04</v>
      </c>
      <c r="T361">
        <v>43</v>
      </c>
      <c r="U361">
        <v>3231.5639999999999</v>
      </c>
      <c r="V361" s="5">
        <f t="shared" si="42"/>
        <v>1</v>
      </c>
      <c r="W361" s="2">
        <f t="shared" si="43"/>
        <v>75.15265116279069</v>
      </c>
      <c r="X361" t="s">
        <v>22</v>
      </c>
      <c r="Y361">
        <v>0.99</v>
      </c>
      <c r="Z361" s="2">
        <f t="shared" si="44"/>
        <v>3232.5539999999996</v>
      </c>
      <c r="AA361" t="s">
        <v>56</v>
      </c>
      <c r="AB361" t="s">
        <v>41</v>
      </c>
      <c r="AC361" t="s">
        <v>25</v>
      </c>
      <c r="AD361" t="s">
        <v>26</v>
      </c>
      <c r="AE361" t="s">
        <v>34</v>
      </c>
      <c r="AF361" s="1">
        <v>39973</v>
      </c>
    </row>
    <row r="362" spans="1:32" x14ac:dyDescent="0.25">
      <c r="A362">
        <f t="shared" si="45"/>
        <v>361</v>
      </c>
      <c r="B362">
        <v>34311</v>
      </c>
      <c r="C362" s="1">
        <v>39942</v>
      </c>
      <c r="D362" t="s">
        <v>21</v>
      </c>
      <c r="E362" t="str">
        <f t="shared" si="46"/>
        <v>*</v>
      </c>
      <c r="F362" t="str">
        <f t="shared" si="40"/>
        <v>**</v>
      </c>
      <c r="G362" t="str">
        <f t="shared" si="47"/>
        <v>**</v>
      </c>
      <c r="I362" t="str">
        <f t="shared" si="41"/>
        <v>**</v>
      </c>
      <c r="O362">
        <f>VLOOKUP(T362,$P$14:$S$19,2,TRUE)</f>
        <v>3.5999999999999997E-2</v>
      </c>
      <c r="T362">
        <v>32</v>
      </c>
      <c r="U362">
        <v>232.85</v>
      </c>
      <c r="V362" s="5">
        <f t="shared" si="42"/>
        <v>0</v>
      </c>
      <c r="W362" s="2">
        <f t="shared" si="43"/>
        <v>7.2765624999999998</v>
      </c>
      <c r="X362" t="s">
        <v>22</v>
      </c>
      <c r="Y362">
        <v>9.69</v>
      </c>
      <c r="Z362" s="2">
        <f t="shared" si="44"/>
        <v>242.54</v>
      </c>
      <c r="AA362" t="s">
        <v>56</v>
      </c>
      <c r="AB362" t="s">
        <v>31</v>
      </c>
      <c r="AC362" t="s">
        <v>32</v>
      </c>
      <c r="AD362" t="s">
        <v>74</v>
      </c>
      <c r="AE362" t="s">
        <v>19</v>
      </c>
      <c r="AF362" s="1">
        <v>40003</v>
      </c>
    </row>
    <row r="363" spans="1:32" x14ac:dyDescent="0.25">
      <c r="A363">
        <f t="shared" si="45"/>
        <v>362</v>
      </c>
      <c r="B363">
        <v>51714</v>
      </c>
      <c r="C363" s="1">
        <v>39942</v>
      </c>
      <c r="D363" t="s">
        <v>30</v>
      </c>
      <c r="E363" t="str">
        <f t="shared" si="46"/>
        <v>*</v>
      </c>
      <c r="F363" t="str">
        <f t="shared" si="40"/>
        <v>*</v>
      </c>
      <c r="G363" t="str">
        <f t="shared" si="47"/>
        <v>*</v>
      </c>
      <c r="I363" t="str">
        <f t="shared" si="41"/>
        <v>*</v>
      </c>
      <c r="O363">
        <f>VLOOKUP(T363,$P$14:$S$19,2,TRUE)</f>
        <v>3.5999999999999997E-2</v>
      </c>
      <c r="T363">
        <v>33</v>
      </c>
      <c r="U363">
        <v>194.09</v>
      </c>
      <c r="V363" s="5">
        <f t="shared" si="42"/>
        <v>0</v>
      </c>
      <c r="W363" s="2">
        <f t="shared" si="43"/>
        <v>5.8815151515151518</v>
      </c>
      <c r="X363" t="s">
        <v>22</v>
      </c>
      <c r="Y363">
        <v>5.37</v>
      </c>
      <c r="Z363" s="2">
        <f t="shared" si="44"/>
        <v>199.46</v>
      </c>
      <c r="AA363" t="s">
        <v>15</v>
      </c>
      <c r="AB363" t="s">
        <v>41</v>
      </c>
      <c r="AC363" t="s">
        <v>32</v>
      </c>
      <c r="AD363" t="s">
        <v>44</v>
      </c>
      <c r="AE363" t="s">
        <v>19</v>
      </c>
      <c r="AF363" s="1">
        <v>39973</v>
      </c>
    </row>
    <row r="364" spans="1:32" x14ac:dyDescent="0.25">
      <c r="A364">
        <f t="shared" si="45"/>
        <v>363</v>
      </c>
      <c r="B364">
        <v>34311</v>
      </c>
      <c r="C364" s="1">
        <v>39942</v>
      </c>
      <c r="D364" t="s">
        <v>21</v>
      </c>
      <c r="E364" t="str">
        <f t="shared" si="46"/>
        <v>*</v>
      </c>
      <c r="F364" t="str">
        <f t="shared" si="40"/>
        <v>**</v>
      </c>
      <c r="G364" t="str">
        <f t="shared" si="47"/>
        <v>**</v>
      </c>
      <c r="I364" t="str">
        <f t="shared" si="41"/>
        <v>**</v>
      </c>
      <c r="O364">
        <f>VLOOKUP(T364,$P$14:$S$19,2,TRUE)</f>
        <v>3.5999999999999997E-2</v>
      </c>
      <c r="T364">
        <v>39</v>
      </c>
      <c r="U364">
        <v>132.79</v>
      </c>
      <c r="V364" s="5">
        <f t="shared" si="42"/>
        <v>0</v>
      </c>
      <c r="W364" s="2">
        <f t="shared" si="43"/>
        <v>3.4048717948717946</v>
      </c>
      <c r="X364" t="s">
        <v>22</v>
      </c>
      <c r="Y364">
        <v>3.97</v>
      </c>
      <c r="Z364" s="2">
        <f t="shared" si="44"/>
        <v>136.76</v>
      </c>
      <c r="AA364" t="s">
        <v>56</v>
      </c>
      <c r="AB364" t="s">
        <v>31</v>
      </c>
      <c r="AC364" t="s">
        <v>32</v>
      </c>
      <c r="AD364" t="s">
        <v>33</v>
      </c>
      <c r="AE364" t="s">
        <v>34</v>
      </c>
      <c r="AF364" s="1">
        <v>39973</v>
      </c>
    </row>
    <row r="365" spans="1:32" x14ac:dyDescent="0.25">
      <c r="A365">
        <f t="shared" si="45"/>
        <v>364</v>
      </c>
      <c r="B365">
        <v>11392</v>
      </c>
      <c r="C365" s="1">
        <v>39942</v>
      </c>
      <c r="D365" t="s">
        <v>13</v>
      </c>
      <c r="E365" t="str">
        <f t="shared" si="46"/>
        <v>*</v>
      </c>
      <c r="F365" t="str">
        <f t="shared" si="40"/>
        <v>*</v>
      </c>
      <c r="G365" t="str">
        <f t="shared" si="47"/>
        <v>*</v>
      </c>
      <c r="I365" t="str">
        <f t="shared" si="41"/>
        <v>*</v>
      </c>
      <c r="O365">
        <f>VLOOKUP(T365,$P$14:$S$19,2,TRUE)</f>
        <v>0.02</v>
      </c>
      <c r="T365">
        <v>28</v>
      </c>
      <c r="U365">
        <v>128.69</v>
      </c>
      <c r="V365" s="5">
        <f t="shared" si="42"/>
        <v>0</v>
      </c>
      <c r="W365" s="2">
        <f t="shared" si="43"/>
        <v>4.5960714285714284</v>
      </c>
      <c r="X365" t="s">
        <v>22</v>
      </c>
      <c r="Y365">
        <v>1.49</v>
      </c>
      <c r="Z365" s="2">
        <f t="shared" si="44"/>
        <v>130.18</v>
      </c>
      <c r="AA365" t="s">
        <v>15</v>
      </c>
      <c r="AB365" t="s">
        <v>31</v>
      </c>
      <c r="AC365" t="s">
        <v>32</v>
      </c>
      <c r="AD365" t="s">
        <v>49</v>
      </c>
      <c r="AE365" t="s">
        <v>19</v>
      </c>
      <c r="AF365" s="1">
        <v>40003</v>
      </c>
    </row>
    <row r="366" spans="1:32" x14ac:dyDescent="0.25">
      <c r="A366">
        <f t="shared" si="45"/>
        <v>365</v>
      </c>
      <c r="B366">
        <v>36867</v>
      </c>
      <c r="C366" s="1">
        <v>39942</v>
      </c>
      <c r="D366" t="s">
        <v>21</v>
      </c>
      <c r="E366" t="str">
        <f t="shared" si="46"/>
        <v>*</v>
      </c>
      <c r="F366" t="str">
        <f t="shared" si="40"/>
        <v>**</v>
      </c>
      <c r="G366" t="str">
        <f t="shared" si="47"/>
        <v>**</v>
      </c>
      <c r="I366" t="str">
        <f t="shared" si="41"/>
        <v>**</v>
      </c>
      <c r="O366">
        <f>VLOOKUP(T366,$P$14:$S$19,2,TRUE)</f>
        <v>0.01</v>
      </c>
      <c r="T366">
        <v>16</v>
      </c>
      <c r="U366">
        <v>45.57</v>
      </c>
      <c r="V366" s="5">
        <f t="shared" si="42"/>
        <v>0</v>
      </c>
      <c r="W366" s="2">
        <f t="shared" si="43"/>
        <v>2.848125</v>
      </c>
      <c r="X366" t="s">
        <v>22</v>
      </c>
      <c r="Y366">
        <v>0.7</v>
      </c>
      <c r="Z366" s="2">
        <f t="shared" si="44"/>
        <v>46.27</v>
      </c>
      <c r="AA366" t="s">
        <v>15</v>
      </c>
      <c r="AB366" t="s">
        <v>31</v>
      </c>
      <c r="AC366" t="s">
        <v>32</v>
      </c>
      <c r="AD366" t="s">
        <v>33</v>
      </c>
      <c r="AE366" t="s">
        <v>34</v>
      </c>
      <c r="AF366" s="1">
        <v>40003</v>
      </c>
    </row>
    <row r="367" spans="1:32" x14ac:dyDescent="0.25">
      <c r="A367">
        <f t="shared" si="45"/>
        <v>366</v>
      </c>
      <c r="B367">
        <v>20518</v>
      </c>
      <c r="C367" s="1">
        <v>39943</v>
      </c>
      <c r="D367" t="s">
        <v>36</v>
      </c>
      <c r="E367" t="str">
        <f t="shared" si="46"/>
        <v>***</v>
      </c>
      <c r="F367" t="str">
        <f t="shared" si="40"/>
        <v>***</v>
      </c>
      <c r="G367" t="str">
        <f t="shared" si="47"/>
        <v>***</v>
      </c>
      <c r="I367" t="str">
        <f t="shared" si="41"/>
        <v>***</v>
      </c>
      <c r="O367">
        <f>VLOOKUP(T367,$P$14:$S$19,2,TRUE)</f>
        <v>0.04</v>
      </c>
      <c r="T367">
        <v>49</v>
      </c>
      <c r="U367">
        <v>8252.3610000000008</v>
      </c>
      <c r="V367" s="5">
        <f t="shared" si="42"/>
        <v>1</v>
      </c>
      <c r="W367" s="2">
        <f t="shared" si="43"/>
        <v>168.41553061224491</v>
      </c>
      <c r="X367" t="s">
        <v>22</v>
      </c>
      <c r="Y367">
        <v>4.2</v>
      </c>
      <c r="Z367" s="2">
        <f t="shared" si="44"/>
        <v>8256.5610000000015</v>
      </c>
      <c r="AA367" t="s">
        <v>52</v>
      </c>
      <c r="AB367" t="s">
        <v>31</v>
      </c>
      <c r="AC367" t="s">
        <v>25</v>
      </c>
      <c r="AD367" t="s">
        <v>26</v>
      </c>
      <c r="AE367" t="s">
        <v>19</v>
      </c>
      <c r="AF367" s="1">
        <v>39974</v>
      </c>
    </row>
    <row r="368" spans="1:32" x14ac:dyDescent="0.25">
      <c r="A368">
        <f t="shared" si="45"/>
        <v>367</v>
      </c>
      <c r="B368">
        <v>9923</v>
      </c>
      <c r="C368" s="1">
        <v>39943</v>
      </c>
      <c r="D368" t="s">
        <v>21</v>
      </c>
      <c r="E368" t="str">
        <f t="shared" si="46"/>
        <v>*</v>
      </c>
      <c r="F368" t="str">
        <f t="shared" si="40"/>
        <v>**</v>
      </c>
      <c r="G368" t="str">
        <f t="shared" si="47"/>
        <v>**</v>
      </c>
      <c r="I368" t="str">
        <f t="shared" si="41"/>
        <v>**</v>
      </c>
      <c r="O368">
        <f>VLOOKUP(T368,$P$14:$S$19,2,TRUE)</f>
        <v>0.01</v>
      </c>
      <c r="T368">
        <v>14</v>
      </c>
      <c r="U368">
        <v>5388.8</v>
      </c>
      <c r="V368" s="5">
        <f t="shared" si="42"/>
        <v>1</v>
      </c>
      <c r="W368" s="2">
        <f t="shared" si="43"/>
        <v>384.91428571428571</v>
      </c>
      <c r="X368" t="s">
        <v>37</v>
      </c>
      <c r="Y368">
        <v>99</v>
      </c>
      <c r="Z368" s="2">
        <f t="shared" si="44"/>
        <v>5487.8</v>
      </c>
      <c r="AA368" t="s">
        <v>71</v>
      </c>
      <c r="AB368" t="s">
        <v>31</v>
      </c>
      <c r="AC368" t="s">
        <v>32</v>
      </c>
      <c r="AD368" t="s">
        <v>74</v>
      </c>
      <c r="AE368" t="s">
        <v>39</v>
      </c>
      <c r="AF368" s="1">
        <v>39974</v>
      </c>
    </row>
    <row r="369" spans="1:32" x14ac:dyDescent="0.25">
      <c r="A369">
        <f t="shared" si="45"/>
        <v>368</v>
      </c>
      <c r="B369">
        <v>41764</v>
      </c>
      <c r="C369" s="1">
        <v>39943</v>
      </c>
      <c r="D369" t="s">
        <v>30</v>
      </c>
      <c r="E369" t="str">
        <f t="shared" si="46"/>
        <v>*</v>
      </c>
      <c r="F369" t="str">
        <f t="shared" si="40"/>
        <v>*</v>
      </c>
      <c r="G369" t="str">
        <f t="shared" si="47"/>
        <v>*</v>
      </c>
      <c r="I369" t="str">
        <f t="shared" si="41"/>
        <v>*</v>
      </c>
      <c r="O369">
        <f>VLOOKUP(T369,$P$14:$S$19,2,TRUE)</f>
        <v>0.01</v>
      </c>
      <c r="T369">
        <v>16</v>
      </c>
      <c r="U369">
        <v>5105.0600000000004</v>
      </c>
      <c r="V369" s="5">
        <f t="shared" si="42"/>
        <v>1</v>
      </c>
      <c r="W369" s="2">
        <f t="shared" si="43"/>
        <v>319.06625000000003</v>
      </c>
      <c r="X369" t="s">
        <v>37</v>
      </c>
      <c r="Y369">
        <v>29.2</v>
      </c>
      <c r="Z369" s="2">
        <f t="shared" si="44"/>
        <v>5134.26</v>
      </c>
      <c r="AA369" t="s">
        <v>23</v>
      </c>
      <c r="AB369" t="s">
        <v>41</v>
      </c>
      <c r="AC369" t="s">
        <v>17</v>
      </c>
      <c r="AD369" t="s">
        <v>66</v>
      </c>
      <c r="AE369" t="s">
        <v>103</v>
      </c>
      <c r="AF369" s="1">
        <v>40004</v>
      </c>
    </row>
    <row r="370" spans="1:32" x14ac:dyDescent="0.25">
      <c r="A370">
        <f t="shared" si="45"/>
        <v>369</v>
      </c>
      <c r="B370">
        <v>20518</v>
      </c>
      <c r="C370" s="1">
        <v>39943</v>
      </c>
      <c r="D370" t="s">
        <v>36</v>
      </c>
      <c r="E370" t="str">
        <f t="shared" si="46"/>
        <v>***</v>
      </c>
      <c r="F370" t="str">
        <f t="shared" si="40"/>
        <v>***</v>
      </c>
      <c r="G370" t="str">
        <f t="shared" si="47"/>
        <v>***</v>
      </c>
      <c r="I370" t="str">
        <f t="shared" si="41"/>
        <v>***</v>
      </c>
      <c r="O370">
        <f>VLOOKUP(T370,$P$14:$S$19,2,TRUE)</f>
        <v>0</v>
      </c>
      <c r="T370">
        <v>7</v>
      </c>
      <c r="U370">
        <v>2205.84</v>
      </c>
      <c r="V370" s="5">
        <f t="shared" si="42"/>
        <v>1</v>
      </c>
      <c r="W370" s="2">
        <f t="shared" si="43"/>
        <v>315.12</v>
      </c>
      <c r="X370" t="s">
        <v>37</v>
      </c>
      <c r="Y370">
        <v>18.059999999999999</v>
      </c>
      <c r="Z370" s="2">
        <f t="shared" si="44"/>
        <v>2223.9</v>
      </c>
      <c r="AA370" t="s">
        <v>52</v>
      </c>
      <c r="AB370" t="s">
        <v>31</v>
      </c>
      <c r="AC370" t="s">
        <v>25</v>
      </c>
      <c r="AD370" t="s">
        <v>76</v>
      </c>
      <c r="AE370" t="s">
        <v>39</v>
      </c>
      <c r="AF370" s="1">
        <v>39974</v>
      </c>
    </row>
    <row r="371" spans="1:32" x14ac:dyDescent="0.25">
      <c r="A371">
        <f t="shared" si="45"/>
        <v>370</v>
      </c>
      <c r="B371">
        <v>9923</v>
      </c>
      <c r="C371" s="1">
        <v>39943</v>
      </c>
      <c r="D371" t="s">
        <v>21</v>
      </c>
      <c r="E371" t="str">
        <f t="shared" si="46"/>
        <v>*</v>
      </c>
      <c r="F371" t="str">
        <f t="shared" si="40"/>
        <v>**</v>
      </c>
      <c r="G371" t="str">
        <f t="shared" si="47"/>
        <v>**</v>
      </c>
      <c r="I371" t="str">
        <f t="shared" si="41"/>
        <v>**</v>
      </c>
      <c r="O371">
        <f>VLOOKUP(T371,$P$14:$S$19,2,TRUE)</f>
        <v>0.02</v>
      </c>
      <c r="T371">
        <v>27</v>
      </c>
      <c r="U371">
        <v>63.71</v>
      </c>
      <c r="V371" s="5">
        <f t="shared" si="42"/>
        <v>0</v>
      </c>
      <c r="W371" s="2">
        <f t="shared" si="43"/>
        <v>2.3596296296296297</v>
      </c>
      <c r="X371" t="s">
        <v>22</v>
      </c>
      <c r="Y371">
        <v>5.33</v>
      </c>
      <c r="Z371" s="2">
        <f t="shared" si="44"/>
        <v>69.040000000000006</v>
      </c>
      <c r="AA371" t="s">
        <v>71</v>
      </c>
      <c r="AB371" t="s">
        <v>31</v>
      </c>
      <c r="AC371" t="s">
        <v>17</v>
      </c>
      <c r="AD371" t="s">
        <v>18</v>
      </c>
      <c r="AE371" t="s">
        <v>19</v>
      </c>
      <c r="AF371" s="1">
        <v>39943</v>
      </c>
    </row>
    <row r="372" spans="1:32" x14ac:dyDescent="0.25">
      <c r="A372">
        <f t="shared" si="45"/>
        <v>371</v>
      </c>
      <c r="B372">
        <v>5856</v>
      </c>
      <c r="C372" s="1">
        <v>39944</v>
      </c>
      <c r="D372" t="s">
        <v>21</v>
      </c>
      <c r="E372" t="str">
        <f t="shared" si="46"/>
        <v>*</v>
      </c>
      <c r="F372" t="str">
        <f t="shared" si="40"/>
        <v>**</v>
      </c>
      <c r="G372" t="str">
        <f t="shared" si="47"/>
        <v>**</v>
      </c>
      <c r="I372" t="str">
        <f t="shared" si="41"/>
        <v>**</v>
      </c>
      <c r="O372">
        <f>VLOOKUP(T372,$P$14:$S$19,2,TRUE)</f>
        <v>0.04</v>
      </c>
      <c r="T372">
        <v>42</v>
      </c>
      <c r="U372">
        <v>10307.01</v>
      </c>
      <c r="V372" s="5">
        <f t="shared" si="42"/>
        <v>1</v>
      </c>
      <c r="W372" s="2">
        <f t="shared" si="43"/>
        <v>245.405</v>
      </c>
      <c r="X372" t="s">
        <v>37</v>
      </c>
      <c r="Y372">
        <v>23.78</v>
      </c>
      <c r="Z372" s="2">
        <f t="shared" si="44"/>
        <v>10330.790000000001</v>
      </c>
      <c r="AA372" t="s">
        <v>15</v>
      </c>
      <c r="AB372" t="s">
        <v>24</v>
      </c>
      <c r="AC372" t="s">
        <v>17</v>
      </c>
      <c r="AD372" t="s">
        <v>66</v>
      </c>
      <c r="AE372" t="s">
        <v>103</v>
      </c>
      <c r="AF372" s="1">
        <v>40005</v>
      </c>
    </row>
    <row r="373" spans="1:32" x14ac:dyDescent="0.25">
      <c r="A373">
        <f t="shared" si="45"/>
        <v>372</v>
      </c>
      <c r="B373">
        <v>32291</v>
      </c>
      <c r="C373" s="1">
        <v>39944</v>
      </c>
      <c r="D373" t="s">
        <v>40</v>
      </c>
      <c r="E373" t="str">
        <f t="shared" si="46"/>
        <v>*</v>
      </c>
      <c r="F373" t="str">
        <f t="shared" si="40"/>
        <v>*</v>
      </c>
      <c r="G373" t="str">
        <f t="shared" si="47"/>
        <v>*</v>
      </c>
      <c r="I373" t="str">
        <f t="shared" si="41"/>
        <v>*</v>
      </c>
      <c r="O373">
        <f>VLOOKUP(T373,$P$14:$S$19,2,TRUE)</f>
        <v>0.01</v>
      </c>
      <c r="T373">
        <v>13</v>
      </c>
      <c r="U373">
        <v>183.22</v>
      </c>
      <c r="V373" s="5">
        <f t="shared" si="42"/>
        <v>0</v>
      </c>
      <c r="W373" s="2">
        <f t="shared" si="43"/>
        <v>14.093846153846155</v>
      </c>
      <c r="X373" t="s">
        <v>22</v>
      </c>
      <c r="Y373">
        <v>14.37</v>
      </c>
      <c r="Z373" s="2">
        <f t="shared" si="44"/>
        <v>197.59</v>
      </c>
      <c r="AA373" t="s">
        <v>15</v>
      </c>
      <c r="AB373" t="s">
        <v>24</v>
      </c>
      <c r="AC373" t="s">
        <v>17</v>
      </c>
      <c r="AD373" t="s">
        <v>18</v>
      </c>
      <c r="AE373" t="s">
        <v>58</v>
      </c>
      <c r="AF373" s="1">
        <v>39944</v>
      </c>
    </row>
    <row r="374" spans="1:32" x14ac:dyDescent="0.25">
      <c r="A374">
        <f t="shared" si="45"/>
        <v>373</v>
      </c>
      <c r="B374">
        <v>18247</v>
      </c>
      <c r="C374" s="1">
        <v>39944</v>
      </c>
      <c r="D374" t="s">
        <v>30</v>
      </c>
      <c r="E374" t="str">
        <f t="shared" si="46"/>
        <v>*</v>
      </c>
      <c r="F374" t="str">
        <f t="shared" si="40"/>
        <v>*</v>
      </c>
      <c r="G374" t="str">
        <f t="shared" si="47"/>
        <v>*</v>
      </c>
      <c r="I374" t="str">
        <f t="shared" si="41"/>
        <v>*</v>
      </c>
      <c r="O374">
        <f>VLOOKUP(T374,$P$14:$S$19,2,TRUE)</f>
        <v>0.02</v>
      </c>
      <c r="T374">
        <v>20</v>
      </c>
      <c r="U374">
        <v>155.80000000000001</v>
      </c>
      <c r="V374" s="5">
        <f t="shared" si="42"/>
        <v>0</v>
      </c>
      <c r="W374" s="2">
        <f t="shared" si="43"/>
        <v>7.7900000000000009</v>
      </c>
      <c r="X374" t="s">
        <v>22</v>
      </c>
      <c r="Y374">
        <v>4</v>
      </c>
      <c r="Z374" s="2">
        <f t="shared" si="44"/>
        <v>159.80000000000001</v>
      </c>
      <c r="AA374" t="s">
        <v>15</v>
      </c>
      <c r="AB374" t="s">
        <v>31</v>
      </c>
      <c r="AC374" t="s">
        <v>17</v>
      </c>
      <c r="AD374" t="s">
        <v>18</v>
      </c>
      <c r="AE374" t="s">
        <v>34</v>
      </c>
      <c r="AF374" s="1">
        <v>39975</v>
      </c>
    </row>
    <row r="375" spans="1:32" x14ac:dyDescent="0.25">
      <c r="A375">
        <f t="shared" si="45"/>
        <v>374</v>
      </c>
      <c r="B375">
        <v>26374</v>
      </c>
      <c r="C375" s="1">
        <v>39944</v>
      </c>
      <c r="D375" t="s">
        <v>30</v>
      </c>
      <c r="E375" t="str">
        <f t="shared" si="46"/>
        <v>*</v>
      </c>
      <c r="F375" t="str">
        <f t="shared" si="40"/>
        <v>*</v>
      </c>
      <c r="G375" t="str">
        <f t="shared" si="47"/>
        <v>*</v>
      </c>
      <c r="I375" t="str">
        <f t="shared" si="41"/>
        <v>*</v>
      </c>
      <c r="O375">
        <f>VLOOKUP(T375,$P$14:$S$19,2,TRUE)</f>
        <v>0</v>
      </c>
      <c r="T375">
        <v>5</v>
      </c>
      <c r="U375">
        <v>90.941500000000005</v>
      </c>
      <c r="V375" s="5">
        <f t="shared" si="42"/>
        <v>0</v>
      </c>
      <c r="W375" s="2">
        <f t="shared" si="43"/>
        <v>18.188300000000002</v>
      </c>
      <c r="X375" t="s">
        <v>22</v>
      </c>
      <c r="Y375">
        <v>3.3</v>
      </c>
      <c r="Z375" s="2">
        <f t="shared" si="44"/>
        <v>94.241500000000002</v>
      </c>
      <c r="AA375" t="s">
        <v>15</v>
      </c>
      <c r="AB375" t="s">
        <v>31</v>
      </c>
      <c r="AC375" t="s">
        <v>25</v>
      </c>
      <c r="AD375" t="s">
        <v>26</v>
      </c>
      <c r="AE375" t="s">
        <v>45</v>
      </c>
      <c r="AF375" s="1">
        <v>39975</v>
      </c>
    </row>
    <row r="376" spans="1:32" x14ac:dyDescent="0.25">
      <c r="A376">
        <f t="shared" si="45"/>
        <v>375</v>
      </c>
      <c r="B376">
        <v>32291</v>
      </c>
      <c r="C376" s="1">
        <v>39944</v>
      </c>
      <c r="D376" t="s">
        <v>40</v>
      </c>
      <c r="E376" t="str">
        <f t="shared" si="46"/>
        <v>*</v>
      </c>
      <c r="F376" t="str">
        <f t="shared" si="40"/>
        <v>*</v>
      </c>
      <c r="G376" t="str">
        <f t="shared" si="47"/>
        <v>*</v>
      </c>
      <c r="I376" t="str">
        <f t="shared" si="41"/>
        <v>*</v>
      </c>
      <c r="O376">
        <f>VLOOKUP(T376,$P$14:$S$19,2,TRUE)</f>
        <v>0</v>
      </c>
      <c r="T376">
        <v>4</v>
      </c>
      <c r="U376">
        <v>68.03</v>
      </c>
      <c r="V376" s="5">
        <f t="shared" si="42"/>
        <v>0</v>
      </c>
      <c r="W376" s="2">
        <f t="shared" si="43"/>
        <v>17.0075</v>
      </c>
      <c r="X376" t="s">
        <v>22</v>
      </c>
      <c r="Y376">
        <v>4.53</v>
      </c>
      <c r="Z376" s="2">
        <f t="shared" si="44"/>
        <v>72.56</v>
      </c>
      <c r="AA376" t="s">
        <v>15</v>
      </c>
      <c r="AB376" t="s">
        <v>24</v>
      </c>
      <c r="AC376" t="s">
        <v>32</v>
      </c>
      <c r="AD376" t="s">
        <v>74</v>
      </c>
      <c r="AE376" t="s">
        <v>19</v>
      </c>
      <c r="AF376" s="1">
        <v>39975</v>
      </c>
    </row>
    <row r="377" spans="1:32" x14ac:dyDescent="0.25">
      <c r="A377">
        <f t="shared" si="45"/>
        <v>376</v>
      </c>
      <c r="B377">
        <v>1444</v>
      </c>
      <c r="C377" s="1">
        <v>39945</v>
      </c>
      <c r="D377" t="s">
        <v>40</v>
      </c>
      <c r="E377" t="str">
        <f t="shared" si="46"/>
        <v>*</v>
      </c>
      <c r="F377" t="str">
        <f t="shared" si="40"/>
        <v>*</v>
      </c>
      <c r="G377" t="str">
        <f t="shared" si="47"/>
        <v>*</v>
      </c>
      <c r="I377" t="str">
        <f t="shared" si="41"/>
        <v>*</v>
      </c>
      <c r="O377">
        <f>VLOOKUP(T377,$P$14:$S$19,2,TRUE)</f>
        <v>3.5999999999999997E-2</v>
      </c>
      <c r="T377">
        <v>32</v>
      </c>
      <c r="U377">
        <v>21717.360000000001</v>
      </c>
      <c r="V377" s="5">
        <f t="shared" si="42"/>
        <v>1</v>
      </c>
      <c r="W377" s="2">
        <f t="shared" si="43"/>
        <v>678.66750000000002</v>
      </c>
      <c r="X377" t="s">
        <v>14</v>
      </c>
      <c r="Y377">
        <v>24.49</v>
      </c>
      <c r="Z377" s="2">
        <f t="shared" si="44"/>
        <v>21741.850000000002</v>
      </c>
      <c r="AA377" t="s">
        <v>71</v>
      </c>
      <c r="AB377" t="s">
        <v>41</v>
      </c>
      <c r="AC377" t="s">
        <v>25</v>
      </c>
      <c r="AD377" t="s">
        <v>57</v>
      </c>
      <c r="AE377" t="s">
        <v>58</v>
      </c>
      <c r="AF377" s="1">
        <v>40006</v>
      </c>
    </row>
    <row r="378" spans="1:32" x14ac:dyDescent="0.25">
      <c r="A378">
        <f t="shared" si="45"/>
        <v>377</v>
      </c>
      <c r="B378">
        <v>1444</v>
      </c>
      <c r="C378" s="1">
        <v>39945</v>
      </c>
      <c r="D378" t="s">
        <v>40</v>
      </c>
      <c r="E378" t="str">
        <f t="shared" si="46"/>
        <v>*</v>
      </c>
      <c r="F378" t="str">
        <f t="shared" si="40"/>
        <v>*</v>
      </c>
      <c r="G378" t="str">
        <f t="shared" si="47"/>
        <v>*</v>
      </c>
      <c r="I378" t="str">
        <f t="shared" si="41"/>
        <v>*</v>
      </c>
      <c r="O378">
        <f>VLOOKUP(T378,$P$14:$S$19,2,TRUE)</f>
        <v>0.01</v>
      </c>
      <c r="T378">
        <v>13</v>
      </c>
      <c r="U378">
        <v>15823.27</v>
      </c>
      <c r="V378" s="5">
        <f t="shared" si="42"/>
        <v>1</v>
      </c>
      <c r="W378" s="2">
        <f t="shared" si="43"/>
        <v>1217.1746153846154</v>
      </c>
      <c r="X378" t="s">
        <v>37</v>
      </c>
      <c r="Y378">
        <v>14.7</v>
      </c>
      <c r="Z378" s="2">
        <f t="shared" si="44"/>
        <v>15837.970000000001</v>
      </c>
      <c r="AA378" t="s">
        <v>23</v>
      </c>
      <c r="AB378" t="s">
        <v>41</v>
      </c>
      <c r="AC378" t="s">
        <v>25</v>
      </c>
      <c r="AD378" t="s">
        <v>76</v>
      </c>
      <c r="AE378" t="s">
        <v>39</v>
      </c>
      <c r="AF378" s="1">
        <v>40037</v>
      </c>
    </row>
    <row r="379" spans="1:32" x14ac:dyDescent="0.25">
      <c r="A379">
        <f t="shared" si="45"/>
        <v>378</v>
      </c>
      <c r="B379">
        <v>50275</v>
      </c>
      <c r="C379" s="1">
        <v>39945</v>
      </c>
      <c r="D379" t="s">
        <v>40</v>
      </c>
      <c r="E379" t="str">
        <f t="shared" si="46"/>
        <v>*</v>
      </c>
      <c r="F379" t="str">
        <f t="shared" si="40"/>
        <v>*</v>
      </c>
      <c r="G379" t="str">
        <f t="shared" si="47"/>
        <v>*</v>
      </c>
      <c r="I379" t="str">
        <f t="shared" si="41"/>
        <v>*</v>
      </c>
      <c r="O379">
        <f>VLOOKUP(T379,$P$14:$S$19,2,TRUE)</f>
        <v>0</v>
      </c>
      <c r="T379">
        <v>5</v>
      </c>
      <c r="U379">
        <v>9704.3700000000008</v>
      </c>
      <c r="V379" s="5">
        <f t="shared" si="42"/>
        <v>1</v>
      </c>
      <c r="W379" s="2">
        <f t="shared" si="43"/>
        <v>1940.8740000000003</v>
      </c>
      <c r="X379" t="s">
        <v>14</v>
      </c>
      <c r="Y379">
        <v>13.99</v>
      </c>
      <c r="Z379" s="2">
        <f t="shared" si="44"/>
        <v>9718.36</v>
      </c>
      <c r="AA379" t="s">
        <v>64</v>
      </c>
      <c r="AB379" t="s">
        <v>41</v>
      </c>
      <c r="AC379" t="s">
        <v>25</v>
      </c>
      <c r="AD379" t="s">
        <v>76</v>
      </c>
      <c r="AE379" t="s">
        <v>27</v>
      </c>
      <c r="AF379" s="1">
        <v>39976</v>
      </c>
    </row>
    <row r="380" spans="1:32" x14ac:dyDescent="0.25">
      <c r="A380">
        <f t="shared" si="45"/>
        <v>379</v>
      </c>
      <c r="B380">
        <v>36069</v>
      </c>
      <c r="C380" s="1">
        <v>39945</v>
      </c>
      <c r="D380" t="s">
        <v>13</v>
      </c>
      <c r="E380" t="str">
        <f t="shared" si="46"/>
        <v>*</v>
      </c>
      <c r="F380" t="str">
        <f t="shared" si="40"/>
        <v>*</v>
      </c>
      <c r="G380" t="str">
        <f t="shared" si="47"/>
        <v>*</v>
      </c>
      <c r="I380" t="str">
        <f t="shared" si="41"/>
        <v>*</v>
      </c>
      <c r="O380">
        <f>VLOOKUP(T380,$P$14:$S$19,2,TRUE)</f>
        <v>0.01</v>
      </c>
      <c r="T380">
        <v>15</v>
      </c>
      <c r="U380">
        <v>2758.22</v>
      </c>
      <c r="V380" s="5">
        <f t="shared" si="42"/>
        <v>1</v>
      </c>
      <c r="W380" s="2">
        <f t="shared" si="43"/>
        <v>183.88133333333332</v>
      </c>
      <c r="X380" t="s">
        <v>22</v>
      </c>
      <c r="Y380">
        <v>13.99</v>
      </c>
      <c r="Z380" s="2">
        <f t="shared" si="44"/>
        <v>2772.2099999999996</v>
      </c>
      <c r="AA380" t="s">
        <v>48</v>
      </c>
      <c r="AB380" t="s">
        <v>41</v>
      </c>
      <c r="AC380" t="s">
        <v>17</v>
      </c>
      <c r="AD380" t="s">
        <v>18</v>
      </c>
      <c r="AE380" t="s">
        <v>27</v>
      </c>
      <c r="AF380" s="1">
        <v>40159</v>
      </c>
    </row>
    <row r="381" spans="1:32" x14ac:dyDescent="0.25">
      <c r="A381">
        <f t="shared" si="45"/>
        <v>380</v>
      </c>
      <c r="B381">
        <v>1444</v>
      </c>
      <c r="C381" s="1">
        <v>39945</v>
      </c>
      <c r="D381" t="s">
        <v>40</v>
      </c>
      <c r="E381" t="str">
        <f t="shared" si="46"/>
        <v>*</v>
      </c>
      <c r="F381" t="str">
        <f t="shared" si="40"/>
        <v>*</v>
      </c>
      <c r="G381" t="str">
        <f t="shared" si="47"/>
        <v>*</v>
      </c>
      <c r="I381" t="str">
        <f t="shared" si="41"/>
        <v>*</v>
      </c>
      <c r="O381">
        <f>VLOOKUP(T381,$P$14:$S$19,2,TRUE)</f>
        <v>0.02</v>
      </c>
      <c r="T381">
        <v>25</v>
      </c>
      <c r="U381">
        <v>772.24</v>
      </c>
      <c r="V381" s="5">
        <f t="shared" si="42"/>
        <v>0</v>
      </c>
      <c r="W381" s="2">
        <f t="shared" si="43"/>
        <v>30.889600000000002</v>
      </c>
      <c r="X381" t="s">
        <v>22</v>
      </c>
      <c r="Y381">
        <v>8.74</v>
      </c>
      <c r="Z381" s="2">
        <f t="shared" si="44"/>
        <v>780.98</v>
      </c>
      <c r="AA381" t="s">
        <v>23</v>
      </c>
      <c r="AB381" t="s">
        <v>41</v>
      </c>
      <c r="AC381" t="s">
        <v>32</v>
      </c>
      <c r="AD381" t="s">
        <v>44</v>
      </c>
      <c r="AE381" t="s">
        <v>19</v>
      </c>
      <c r="AF381" s="1">
        <v>39976</v>
      </c>
    </row>
    <row r="382" spans="1:32" x14ac:dyDescent="0.25">
      <c r="A382">
        <f t="shared" si="45"/>
        <v>381</v>
      </c>
      <c r="B382">
        <v>36069</v>
      </c>
      <c r="C382" s="1">
        <v>39945</v>
      </c>
      <c r="D382" t="s">
        <v>13</v>
      </c>
      <c r="E382" t="str">
        <f t="shared" si="46"/>
        <v>*</v>
      </c>
      <c r="F382" t="str">
        <f t="shared" si="40"/>
        <v>*</v>
      </c>
      <c r="G382" t="str">
        <f t="shared" si="47"/>
        <v>*</v>
      </c>
      <c r="I382" t="str">
        <f t="shared" si="41"/>
        <v>*</v>
      </c>
      <c r="O382">
        <f>VLOOKUP(T382,$P$14:$S$19,2,TRUE)</f>
        <v>0.01</v>
      </c>
      <c r="T382">
        <v>13</v>
      </c>
      <c r="U382">
        <v>453.09</v>
      </c>
      <c r="V382" s="5">
        <f t="shared" si="42"/>
        <v>0</v>
      </c>
      <c r="W382" s="2">
        <f t="shared" si="43"/>
        <v>34.85307692307692</v>
      </c>
      <c r="X382" t="s">
        <v>22</v>
      </c>
      <c r="Y382">
        <v>6.66</v>
      </c>
      <c r="Z382" s="2">
        <f t="shared" si="44"/>
        <v>459.75</v>
      </c>
      <c r="AA382" t="s">
        <v>48</v>
      </c>
      <c r="AB382" t="s">
        <v>41</v>
      </c>
      <c r="AC382" t="s">
        <v>32</v>
      </c>
      <c r="AD382" t="s">
        <v>78</v>
      </c>
      <c r="AE382" t="s">
        <v>19</v>
      </c>
      <c r="AF382" s="1">
        <v>40098</v>
      </c>
    </row>
    <row r="383" spans="1:32" x14ac:dyDescent="0.25">
      <c r="A383">
        <f t="shared" si="45"/>
        <v>382</v>
      </c>
      <c r="B383">
        <v>16032</v>
      </c>
      <c r="C383" s="1">
        <v>39945</v>
      </c>
      <c r="D383" t="s">
        <v>13</v>
      </c>
      <c r="E383" t="str">
        <f t="shared" si="46"/>
        <v>*</v>
      </c>
      <c r="F383" t="str">
        <f t="shared" si="40"/>
        <v>*</v>
      </c>
      <c r="G383" t="str">
        <f t="shared" si="47"/>
        <v>*</v>
      </c>
      <c r="I383" t="str">
        <f t="shared" si="41"/>
        <v>*</v>
      </c>
      <c r="O383">
        <f>VLOOKUP(T383,$P$14:$S$19,2,TRUE)</f>
        <v>3.5999999999999997E-2</v>
      </c>
      <c r="T383">
        <v>35</v>
      </c>
      <c r="U383">
        <v>436.98</v>
      </c>
      <c r="V383" s="5">
        <f t="shared" si="42"/>
        <v>0</v>
      </c>
      <c r="W383" s="2">
        <f t="shared" si="43"/>
        <v>12.485142857142858</v>
      </c>
      <c r="X383" t="s">
        <v>22</v>
      </c>
      <c r="Y383">
        <v>4.9800000000000004</v>
      </c>
      <c r="Z383" s="2">
        <f t="shared" si="44"/>
        <v>441.96000000000004</v>
      </c>
      <c r="AA383" t="s">
        <v>64</v>
      </c>
      <c r="AB383" t="s">
        <v>41</v>
      </c>
      <c r="AC383" t="s">
        <v>17</v>
      </c>
      <c r="AD383" t="s">
        <v>18</v>
      </c>
      <c r="AE383" t="s">
        <v>45</v>
      </c>
      <c r="AF383" s="1">
        <v>40159</v>
      </c>
    </row>
    <row r="384" spans="1:32" x14ac:dyDescent="0.25">
      <c r="A384">
        <f t="shared" si="45"/>
        <v>383</v>
      </c>
      <c r="B384">
        <v>1444</v>
      </c>
      <c r="C384" s="1">
        <v>39945</v>
      </c>
      <c r="D384" t="s">
        <v>40</v>
      </c>
      <c r="E384" t="str">
        <f t="shared" si="46"/>
        <v>*</v>
      </c>
      <c r="F384" t="str">
        <f t="shared" si="40"/>
        <v>*</v>
      </c>
      <c r="G384" t="str">
        <f t="shared" si="47"/>
        <v>*</v>
      </c>
      <c r="I384" t="str">
        <f t="shared" si="41"/>
        <v>*</v>
      </c>
      <c r="O384">
        <f>VLOOKUP(T384,$P$14:$S$19,2,TRUE)</f>
        <v>0.02</v>
      </c>
      <c r="T384">
        <v>24</v>
      </c>
      <c r="U384">
        <v>416.4</v>
      </c>
      <c r="V384" s="5">
        <f t="shared" si="42"/>
        <v>0</v>
      </c>
      <c r="W384" s="2">
        <f t="shared" si="43"/>
        <v>17.349999999999998</v>
      </c>
      <c r="X384" t="s">
        <v>22</v>
      </c>
      <c r="Y384">
        <v>4.96</v>
      </c>
      <c r="Z384" s="2">
        <f t="shared" si="44"/>
        <v>421.35999999999996</v>
      </c>
      <c r="AA384" t="s">
        <v>52</v>
      </c>
      <c r="AB384" t="s">
        <v>41</v>
      </c>
      <c r="AC384" t="s">
        <v>32</v>
      </c>
      <c r="AD384" t="s">
        <v>74</v>
      </c>
      <c r="AE384" t="s">
        <v>19</v>
      </c>
      <c r="AF384" s="1">
        <v>40006</v>
      </c>
    </row>
    <row r="385" spans="1:32" x14ac:dyDescent="0.25">
      <c r="A385">
        <f t="shared" si="45"/>
        <v>384</v>
      </c>
      <c r="B385">
        <v>50275</v>
      </c>
      <c r="C385" s="1">
        <v>39945</v>
      </c>
      <c r="D385" t="s">
        <v>40</v>
      </c>
      <c r="E385" t="str">
        <f t="shared" si="46"/>
        <v>*</v>
      </c>
      <c r="F385" t="str">
        <f t="shared" si="40"/>
        <v>*</v>
      </c>
      <c r="G385" t="str">
        <f t="shared" si="47"/>
        <v>*</v>
      </c>
      <c r="I385" t="str">
        <f t="shared" si="41"/>
        <v>*</v>
      </c>
      <c r="O385">
        <f>VLOOKUP(T385,$P$14:$S$19,2,TRUE)</f>
        <v>3.5999999999999997E-2</v>
      </c>
      <c r="T385">
        <v>31</v>
      </c>
      <c r="U385">
        <v>211.94</v>
      </c>
      <c r="V385" s="5">
        <f t="shared" si="42"/>
        <v>0</v>
      </c>
      <c r="W385" s="2">
        <f t="shared" si="43"/>
        <v>6.8367741935483872</v>
      </c>
      <c r="X385" t="s">
        <v>22</v>
      </c>
      <c r="Y385">
        <v>5.84</v>
      </c>
      <c r="Z385" s="2">
        <f t="shared" si="44"/>
        <v>217.78</v>
      </c>
      <c r="AA385" t="s">
        <v>64</v>
      </c>
      <c r="AB385" t="s">
        <v>41</v>
      </c>
      <c r="AC385" t="s">
        <v>32</v>
      </c>
      <c r="AD385" t="s">
        <v>44</v>
      </c>
      <c r="AE385" t="s">
        <v>19</v>
      </c>
      <c r="AF385" s="1">
        <v>39976</v>
      </c>
    </row>
    <row r="386" spans="1:32" x14ac:dyDescent="0.25">
      <c r="A386">
        <f t="shared" si="45"/>
        <v>385</v>
      </c>
      <c r="B386">
        <v>36069</v>
      </c>
      <c r="C386" s="1">
        <v>39945</v>
      </c>
      <c r="D386" t="s">
        <v>13</v>
      </c>
      <c r="E386" t="str">
        <f t="shared" si="46"/>
        <v>*</v>
      </c>
      <c r="F386" t="str">
        <f t="shared" si="40"/>
        <v>*</v>
      </c>
      <c r="G386" t="str">
        <f t="shared" si="47"/>
        <v>*</v>
      </c>
      <c r="I386" t="str">
        <f t="shared" si="41"/>
        <v>*</v>
      </c>
      <c r="O386">
        <f>VLOOKUP(T386,$P$14:$S$19,2,TRUE)</f>
        <v>0.02</v>
      </c>
      <c r="T386">
        <v>20</v>
      </c>
      <c r="U386">
        <v>102.61</v>
      </c>
      <c r="V386" s="5">
        <f t="shared" si="42"/>
        <v>0</v>
      </c>
      <c r="W386" s="2">
        <f t="shared" si="43"/>
        <v>5.1304999999999996</v>
      </c>
      <c r="X386" t="s">
        <v>22</v>
      </c>
      <c r="Y386">
        <v>7.44</v>
      </c>
      <c r="Z386" s="2">
        <f t="shared" si="44"/>
        <v>110.05</v>
      </c>
      <c r="AA386" t="s">
        <v>48</v>
      </c>
      <c r="AB386" t="s">
        <v>41</v>
      </c>
      <c r="AC386" t="s">
        <v>32</v>
      </c>
      <c r="AD386" t="s">
        <v>44</v>
      </c>
      <c r="AE386" t="s">
        <v>19</v>
      </c>
      <c r="AF386" s="1">
        <v>40006</v>
      </c>
    </row>
    <row r="387" spans="1:32" x14ac:dyDescent="0.25">
      <c r="A387">
        <f t="shared" si="45"/>
        <v>386</v>
      </c>
      <c r="B387">
        <v>1444</v>
      </c>
      <c r="C387" s="1">
        <v>39945</v>
      </c>
      <c r="D387" t="s">
        <v>40</v>
      </c>
      <c r="E387" t="str">
        <f t="shared" si="46"/>
        <v>*</v>
      </c>
      <c r="F387" t="str">
        <f t="shared" ref="F387:F450" si="48">VLOOKUP(D387,$P$6:$S$10,2,FALSE)</f>
        <v>*</v>
      </c>
      <c r="G387" t="str">
        <f t="shared" si="47"/>
        <v>*</v>
      </c>
      <c r="I387" t="str">
        <f t="shared" ref="I387:I450" si="49">HLOOKUP(D387,$J$18:$N$19,2,FALSE)</f>
        <v>*</v>
      </c>
      <c r="O387">
        <f>VLOOKUP(T387,$P$14:$S$19,2,TRUE)</f>
        <v>0</v>
      </c>
      <c r="T387">
        <v>2</v>
      </c>
      <c r="U387">
        <v>21.44</v>
      </c>
      <c r="V387" s="5">
        <f t="shared" ref="V387:V450" si="50">IF(U387&gt;800,1,0)</f>
        <v>0</v>
      </c>
      <c r="W387" s="2">
        <f t="shared" ref="W387:W450" si="51">U387/T387</f>
        <v>10.72</v>
      </c>
      <c r="X387" t="s">
        <v>22</v>
      </c>
      <c r="Y387">
        <v>8.74</v>
      </c>
      <c r="Z387" s="2">
        <f t="shared" ref="Z387:Z450" si="52">U387+Y387</f>
        <v>30.18</v>
      </c>
      <c r="AA387" t="s">
        <v>334</v>
      </c>
      <c r="AB387" t="s">
        <v>41</v>
      </c>
      <c r="AC387" t="s">
        <v>32</v>
      </c>
      <c r="AD387" t="s">
        <v>44</v>
      </c>
      <c r="AE387" t="s">
        <v>19</v>
      </c>
      <c r="AF387" s="1">
        <v>40006</v>
      </c>
    </row>
    <row r="388" spans="1:32" x14ac:dyDescent="0.25">
      <c r="A388">
        <f t="shared" ref="A388:A451" si="53">A387+1</f>
        <v>387</v>
      </c>
      <c r="B388">
        <v>23488</v>
      </c>
      <c r="C388" s="1">
        <v>39965</v>
      </c>
      <c r="D388" t="s">
        <v>36</v>
      </c>
      <c r="E388" t="str">
        <f t="shared" si="46"/>
        <v>***</v>
      </c>
      <c r="F388" t="str">
        <f t="shared" si="48"/>
        <v>***</v>
      </c>
      <c r="G388" t="str">
        <f t="shared" si="47"/>
        <v>***</v>
      </c>
      <c r="I388" t="str">
        <f t="shared" si="49"/>
        <v>***</v>
      </c>
      <c r="O388">
        <f>VLOOKUP(T388,$P$14:$S$19,2,TRUE)</f>
        <v>3.5999999999999997E-2</v>
      </c>
      <c r="T388">
        <v>30</v>
      </c>
      <c r="U388">
        <v>26133.39</v>
      </c>
      <c r="V388" s="5">
        <f t="shared" si="50"/>
        <v>1</v>
      </c>
      <c r="W388" s="2">
        <f t="shared" si="51"/>
        <v>871.11299999999994</v>
      </c>
      <c r="X388" t="s">
        <v>37</v>
      </c>
      <c r="Y388">
        <v>44.55</v>
      </c>
      <c r="Z388" s="2">
        <f t="shared" si="52"/>
        <v>26177.94</v>
      </c>
      <c r="AA388" t="s">
        <v>43</v>
      </c>
      <c r="AB388" t="s">
        <v>41</v>
      </c>
      <c r="AC388" t="s">
        <v>17</v>
      </c>
      <c r="AD388" t="s">
        <v>165</v>
      </c>
      <c r="AE388" t="s">
        <v>103</v>
      </c>
      <c r="AF388" s="1">
        <v>39995</v>
      </c>
    </row>
    <row r="389" spans="1:32" x14ac:dyDescent="0.25">
      <c r="A389">
        <f t="shared" si="53"/>
        <v>388</v>
      </c>
      <c r="B389">
        <v>14274</v>
      </c>
      <c r="C389" s="1">
        <v>39965</v>
      </c>
      <c r="D389" t="s">
        <v>30</v>
      </c>
      <c r="E389" t="str">
        <f t="shared" ref="E389:E452" si="54">IF(D389="Critical", "***","*")</f>
        <v>*</v>
      </c>
      <c r="F389" t="str">
        <f t="shared" si="48"/>
        <v>*</v>
      </c>
      <c r="G389" t="str">
        <f t="shared" ref="G389:G452" si="55">IF(D389="Critical","***",IF(D389="High","**","*"))</f>
        <v>*</v>
      </c>
      <c r="I389" t="str">
        <f t="shared" si="49"/>
        <v>*</v>
      </c>
      <c r="O389">
        <f>VLOOKUP(T389,$P$14:$S$19,2,TRUE)</f>
        <v>0.02</v>
      </c>
      <c r="T389">
        <v>23</v>
      </c>
      <c r="U389">
        <v>3674.08</v>
      </c>
      <c r="V389" s="5">
        <f t="shared" si="50"/>
        <v>1</v>
      </c>
      <c r="W389" s="2">
        <f t="shared" si="51"/>
        <v>159.74260869565217</v>
      </c>
      <c r="X389" t="s">
        <v>37</v>
      </c>
      <c r="Y389">
        <v>30</v>
      </c>
      <c r="Z389" s="2">
        <f t="shared" si="52"/>
        <v>3704.08</v>
      </c>
      <c r="AA389" t="s">
        <v>60</v>
      </c>
      <c r="AB389" t="s">
        <v>16</v>
      </c>
      <c r="AC389" t="s">
        <v>17</v>
      </c>
      <c r="AD389" t="s">
        <v>38</v>
      </c>
      <c r="AE389" t="s">
        <v>39</v>
      </c>
      <c r="AF389" s="1">
        <v>40026</v>
      </c>
    </row>
    <row r="390" spans="1:32" x14ac:dyDescent="0.25">
      <c r="A390">
        <f t="shared" si="53"/>
        <v>389</v>
      </c>
      <c r="B390">
        <v>48226</v>
      </c>
      <c r="C390" s="1">
        <v>39965</v>
      </c>
      <c r="D390" t="s">
        <v>13</v>
      </c>
      <c r="E390" t="str">
        <f t="shared" si="54"/>
        <v>*</v>
      </c>
      <c r="F390" t="str">
        <f t="shared" si="48"/>
        <v>*</v>
      </c>
      <c r="G390" t="str">
        <f t="shared" si="55"/>
        <v>*</v>
      </c>
      <c r="I390" t="str">
        <f t="shared" si="49"/>
        <v>*</v>
      </c>
      <c r="O390">
        <f>VLOOKUP(T390,$P$14:$S$19,2,TRUE)</f>
        <v>0.02</v>
      </c>
      <c r="T390">
        <v>23</v>
      </c>
      <c r="U390">
        <v>2357.4499999999998</v>
      </c>
      <c r="V390" s="5">
        <f t="shared" si="50"/>
        <v>1</v>
      </c>
      <c r="W390" s="2">
        <f t="shared" si="51"/>
        <v>102.49782608695651</v>
      </c>
      <c r="X390" t="s">
        <v>37</v>
      </c>
      <c r="Y390">
        <v>35.840000000000003</v>
      </c>
      <c r="Z390" s="2">
        <f t="shared" si="52"/>
        <v>2393.29</v>
      </c>
      <c r="AA390" t="s">
        <v>334</v>
      </c>
      <c r="AB390" t="s">
        <v>24</v>
      </c>
      <c r="AC390" t="s">
        <v>17</v>
      </c>
      <c r="AD390" t="s">
        <v>165</v>
      </c>
      <c r="AE390" t="s">
        <v>103</v>
      </c>
      <c r="AF390" s="1">
        <v>39965</v>
      </c>
    </row>
    <row r="391" spans="1:32" x14ac:dyDescent="0.25">
      <c r="A391">
        <f t="shared" si="53"/>
        <v>390</v>
      </c>
      <c r="B391">
        <v>14274</v>
      </c>
      <c r="C391" s="1">
        <v>39965</v>
      </c>
      <c r="D391" t="s">
        <v>30</v>
      </c>
      <c r="E391" t="str">
        <f t="shared" si="54"/>
        <v>*</v>
      </c>
      <c r="F391" t="str">
        <f t="shared" si="48"/>
        <v>*</v>
      </c>
      <c r="G391" t="str">
        <f t="shared" si="55"/>
        <v>*</v>
      </c>
      <c r="I391" t="str">
        <f t="shared" si="49"/>
        <v>*</v>
      </c>
      <c r="O391">
        <f>VLOOKUP(T391,$P$14:$S$19,2,TRUE)</f>
        <v>0.04</v>
      </c>
      <c r="T391">
        <v>46</v>
      </c>
      <c r="U391">
        <v>1413.89</v>
      </c>
      <c r="V391" s="5">
        <f t="shared" si="50"/>
        <v>1</v>
      </c>
      <c r="W391" s="2">
        <f t="shared" si="51"/>
        <v>30.736739130434785</v>
      </c>
      <c r="X391" t="s">
        <v>14</v>
      </c>
      <c r="Y391">
        <v>13.99</v>
      </c>
      <c r="Z391" s="2">
        <f t="shared" si="52"/>
        <v>1427.88</v>
      </c>
      <c r="AA391" t="s">
        <v>60</v>
      </c>
      <c r="AB391" t="s">
        <v>16</v>
      </c>
      <c r="AC391" t="s">
        <v>32</v>
      </c>
      <c r="AD391" t="s">
        <v>74</v>
      </c>
      <c r="AE391" t="s">
        <v>27</v>
      </c>
      <c r="AF391" s="1">
        <v>40026</v>
      </c>
    </row>
    <row r="392" spans="1:32" x14ac:dyDescent="0.25">
      <c r="A392">
        <f t="shared" si="53"/>
        <v>391</v>
      </c>
      <c r="B392">
        <v>16961</v>
      </c>
      <c r="C392" s="1">
        <v>39965</v>
      </c>
      <c r="D392" t="s">
        <v>30</v>
      </c>
      <c r="E392" t="str">
        <f t="shared" si="54"/>
        <v>*</v>
      </c>
      <c r="F392" t="str">
        <f t="shared" si="48"/>
        <v>*</v>
      </c>
      <c r="G392" t="str">
        <f t="shared" si="55"/>
        <v>*</v>
      </c>
      <c r="I392" t="str">
        <f t="shared" si="49"/>
        <v>*</v>
      </c>
      <c r="O392">
        <f>VLOOKUP(T392,$P$14:$S$19,2,TRUE)</f>
        <v>3.5999999999999997E-2</v>
      </c>
      <c r="T392">
        <v>34</v>
      </c>
      <c r="U392">
        <v>1089.5899999999999</v>
      </c>
      <c r="V392" s="5">
        <f t="shared" si="50"/>
        <v>1</v>
      </c>
      <c r="W392" s="2">
        <f t="shared" si="51"/>
        <v>32.046764705882353</v>
      </c>
      <c r="X392" t="s">
        <v>22</v>
      </c>
      <c r="Y392">
        <v>5.09</v>
      </c>
      <c r="Z392" s="2">
        <f t="shared" si="52"/>
        <v>1094.6799999999998</v>
      </c>
      <c r="AA392" t="s">
        <v>73</v>
      </c>
      <c r="AB392" t="s">
        <v>16</v>
      </c>
      <c r="AC392" t="s">
        <v>32</v>
      </c>
      <c r="AD392" t="s">
        <v>44</v>
      </c>
      <c r="AE392" t="s">
        <v>19</v>
      </c>
      <c r="AF392" s="1">
        <v>40026</v>
      </c>
    </row>
    <row r="393" spans="1:32" x14ac:dyDescent="0.25">
      <c r="A393">
        <f t="shared" si="53"/>
        <v>392</v>
      </c>
      <c r="B393">
        <v>41094</v>
      </c>
      <c r="C393" s="1">
        <v>39965</v>
      </c>
      <c r="D393" t="s">
        <v>13</v>
      </c>
      <c r="E393" t="str">
        <f t="shared" si="54"/>
        <v>*</v>
      </c>
      <c r="F393" t="str">
        <f t="shared" si="48"/>
        <v>*</v>
      </c>
      <c r="G393" t="str">
        <f t="shared" si="55"/>
        <v>*</v>
      </c>
      <c r="I393" t="str">
        <f t="shared" si="49"/>
        <v>*</v>
      </c>
      <c r="O393">
        <f>VLOOKUP(T393,$P$14:$S$19,2,TRUE)</f>
        <v>0.04</v>
      </c>
      <c r="T393">
        <v>46</v>
      </c>
      <c r="U393">
        <v>298.97000000000003</v>
      </c>
      <c r="V393" s="5">
        <f t="shared" si="50"/>
        <v>0</v>
      </c>
      <c r="W393" s="2">
        <f t="shared" si="51"/>
        <v>6.4993478260869573</v>
      </c>
      <c r="X393" t="s">
        <v>22</v>
      </c>
      <c r="Y393">
        <v>8.73</v>
      </c>
      <c r="Z393" s="2">
        <f t="shared" si="52"/>
        <v>307.70000000000005</v>
      </c>
      <c r="AA393" t="s">
        <v>73</v>
      </c>
      <c r="AB393" t="s">
        <v>31</v>
      </c>
      <c r="AC393" t="s">
        <v>32</v>
      </c>
      <c r="AD393" t="s">
        <v>44</v>
      </c>
      <c r="AE393" t="s">
        <v>19</v>
      </c>
      <c r="AF393" s="1">
        <v>40026</v>
      </c>
    </row>
    <row r="394" spans="1:32" x14ac:dyDescent="0.25">
      <c r="A394">
        <f t="shared" si="53"/>
        <v>393</v>
      </c>
      <c r="B394">
        <v>41094</v>
      </c>
      <c r="C394" s="1">
        <v>39965</v>
      </c>
      <c r="D394" t="s">
        <v>13</v>
      </c>
      <c r="E394" t="str">
        <f t="shared" si="54"/>
        <v>*</v>
      </c>
      <c r="F394" t="str">
        <f t="shared" si="48"/>
        <v>*</v>
      </c>
      <c r="G394" t="str">
        <f t="shared" si="55"/>
        <v>*</v>
      </c>
      <c r="I394" t="str">
        <f t="shared" si="49"/>
        <v>*</v>
      </c>
      <c r="O394">
        <f>VLOOKUP(T394,$P$14:$S$19,2,TRUE)</f>
        <v>0</v>
      </c>
      <c r="T394">
        <v>6</v>
      </c>
      <c r="U394">
        <v>159.05000000000001</v>
      </c>
      <c r="V394" s="5">
        <f t="shared" si="50"/>
        <v>0</v>
      </c>
      <c r="W394" s="2">
        <f t="shared" si="51"/>
        <v>26.508333333333336</v>
      </c>
      <c r="X394" t="s">
        <v>22</v>
      </c>
      <c r="Y394">
        <v>35</v>
      </c>
      <c r="Z394" s="2">
        <f t="shared" si="52"/>
        <v>194.05</v>
      </c>
      <c r="AA394" t="s">
        <v>73</v>
      </c>
      <c r="AB394" t="s">
        <v>31</v>
      </c>
      <c r="AC394" t="s">
        <v>32</v>
      </c>
      <c r="AD394" t="s">
        <v>74</v>
      </c>
      <c r="AE394" t="s">
        <v>58</v>
      </c>
      <c r="AF394" s="1">
        <v>40087</v>
      </c>
    </row>
    <row r="395" spans="1:32" x14ac:dyDescent="0.25">
      <c r="A395">
        <f t="shared" si="53"/>
        <v>394</v>
      </c>
      <c r="B395">
        <v>6854</v>
      </c>
      <c r="C395" s="1">
        <v>39965</v>
      </c>
      <c r="D395" t="s">
        <v>40</v>
      </c>
      <c r="E395" t="str">
        <f t="shared" si="54"/>
        <v>*</v>
      </c>
      <c r="F395" t="str">
        <f t="shared" si="48"/>
        <v>*</v>
      </c>
      <c r="G395" t="str">
        <f t="shared" si="55"/>
        <v>*</v>
      </c>
      <c r="I395" t="str">
        <f t="shared" si="49"/>
        <v>*</v>
      </c>
      <c r="O395">
        <f>VLOOKUP(T395,$P$14:$S$19,2,TRUE)</f>
        <v>0.01</v>
      </c>
      <c r="T395">
        <v>19</v>
      </c>
      <c r="U395">
        <v>129.84</v>
      </c>
      <c r="V395" s="5">
        <f t="shared" si="50"/>
        <v>0</v>
      </c>
      <c r="W395" s="2">
        <f t="shared" si="51"/>
        <v>6.8336842105263162</v>
      </c>
      <c r="X395" t="s">
        <v>14</v>
      </c>
      <c r="Y395">
        <v>4.95</v>
      </c>
      <c r="Z395" s="2">
        <f t="shared" si="52"/>
        <v>134.79</v>
      </c>
      <c r="AA395" t="s">
        <v>64</v>
      </c>
      <c r="AB395" t="s">
        <v>16</v>
      </c>
      <c r="AC395" t="s">
        <v>17</v>
      </c>
      <c r="AD395" t="s">
        <v>18</v>
      </c>
      <c r="AE395" t="s">
        <v>45</v>
      </c>
      <c r="AF395" s="1">
        <v>40026</v>
      </c>
    </row>
    <row r="396" spans="1:32" x14ac:dyDescent="0.25">
      <c r="A396">
        <f t="shared" si="53"/>
        <v>395</v>
      </c>
      <c r="B396">
        <v>23488</v>
      </c>
      <c r="C396" s="1">
        <v>39965</v>
      </c>
      <c r="D396" t="s">
        <v>21</v>
      </c>
      <c r="E396" t="str">
        <f t="shared" si="54"/>
        <v>*</v>
      </c>
      <c r="F396" t="str">
        <f t="shared" si="48"/>
        <v>**</v>
      </c>
      <c r="G396" t="str">
        <f t="shared" si="55"/>
        <v>**</v>
      </c>
      <c r="I396" t="str">
        <f t="shared" si="49"/>
        <v>**</v>
      </c>
      <c r="O396">
        <f>VLOOKUP(T396,$P$14:$S$19,2,TRUE)</f>
        <v>0.02</v>
      </c>
      <c r="T396">
        <v>29</v>
      </c>
      <c r="U396">
        <v>101.77</v>
      </c>
      <c r="V396" s="5">
        <f t="shared" si="50"/>
        <v>0</v>
      </c>
      <c r="W396" s="2">
        <f t="shared" si="51"/>
        <v>3.5093103448275862</v>
      </c>
      <c r="X396" t="s">
        <v>22</v>
      </c>
      <c r="Y396">
        <v>3.97</v>
      </c>
      <c r="Z396" s="2">
        <f t="shared" si="52"/>
        <v>105.74</v>
      </c>
      <c r="AA396" t="s">
        <v>48</v>
      </c>
      <c r="AB396" t="s">
        <v>41</v>
      </c>
      <c r="AC396" t="s">
        <v>32</v>
      </c>
      <c r="AD396" t="s">
        <v>33</v>
      </c>
      <c r="AE396" t="s">
        <v>34</v>
      </c>
      <c r="AF396" s="1">
        <v>40026</v>
      </c>
    </row>
    <row r="397" spans="1:32" x14ac:dyDescent="0.25">
      <c r="A397">
        <f t="shared" si="53"/>
        <v>396</v>
      </c>
      <c r="B397">
        <v>14274</v>
      </c>
      <c r="C397" s="1">
        <v>39965</v>
      </c>
      <c r="D397" t="s">
        <v>30</v>
      </c>
      <c r="E397" t="str">
        <f t="shared" si="54"/>
        <v>*</v>
      </c>
      <c r="F397" t="str">
        <f t="shared" si="48"/>
        <v>*</v>
      </c>
      <c r="G397" t="str">
        <f t="shared" si="55"/>
        <v>*</v>
      </c>
      <c r="I397" t="str">
        <f t="shared" si="49"/>
        <v>*</v>
      </c>
      <c r="O397">
        <f>VLOOKUP(T397,$P$14:$S$19,2,TRUE)</f>
        <v>0</v>
      </c>
      <c r="T397">
        <v>2</v>
      </c>
      <c r="U397">
        <v>61.718499999999999</v>
      </c>
      <c r="V397" s="5">
        <f t="shared" si="50"/>
        <v>0</v>
      </c>
      <c r="W397" s="2">
        <f t="shared" si="51"/>
        <v>30.859249999999999</v>
      </c>
      <c r="X397" t="s">
        <v>22</v>
      </c>
      <c r="Y397">
        <v>1.1000000000000001</v>
      </c>
      <c r="Z397" s="2">
        <f t="shared" si="52"/>
        <v>62.8185</v>
      </c>
      <c r="AA397" t="s">
        <v>60</v>
      </c>
      <c r="AB397" t="s">
        <v>16</v>
      </c>
      <c r="AC397" t="s">
        <v>25</v>
      </c>
      <c r="AD397" t="s">
        <v>26</v>
      </c>
      <c r="AE397" t="s">
        <v>19</v>
      </c>
      <c r="AF397" s="1">
        <v>39995</v>
      </c>
    </row>
    <row r="398" spans="1:32" x14ac:dyDescent="0.25">
      <c r="A398">
        <f t="shared" si="53"/>
        <v>397</v>
      </c>
      <c r="B398">
        <v>16961</v>
      </c>
      <c r="C398" s="1">
        <v>39965</v>
      </c>
      <c r="D398" t="s">
        <v>30</v>
      </c>
      <c r="E398" t="str">
        <f t="shared" si="54"/>
        <v>*</v>
      </c>
      <c r="F398" t="str">
        <f t="shared" si="48"/>
        <v>*</v>
      </c>
      <c r="G398" t="str">
        <f t="shared" si="55"/>
        <v>*</v>
      </c>
      <c r="I398" t="str">
        <f t="shared" si="49"/>
        <v>*</v>
      </c>
      <c r="O398">
        <f>VLOOKUP(T398,$P$14:$S$19,2,TRUE)</f>
        <v>0.02</v>
      </c>
      <c r="T398">
        <v>27</v>
      </c>
      <c r="U398">
        <v>46.86</v>
      </c>
      <c r="V398" s="5">
        <f t="shared" si="50"/>
        <v>0</v>
      </c>
      <c r="W398" s="2">
        <f t="shared" si="51"/>
        <v>1.7355555555555555</v>
      </c>
      <c r="X398" t="s">
        <v>22</v>
      </c>
      <c r="Y398">
        <v>1.99</v>
      </c>
      <c r="Z398" s="2">
        <f t="shared" si="52"/>
        <v>48.85</v>
      </c>
      <c r="AA398" t="s">
        <v>73</v>
      </c>
      <c r="AB398" t="s">
        <v>16</v>
      </c>
      <c r="AC398" t="s">
        <v>25</v>
      </c>
      <c r="AD398" t="s">
        <v>42</v>
      </c>
      <c r="AE398" t="s">
        <v>45</v>
      </c>
      <c r="AF398" s="1">
        <v>39995</v>
      </c>
    </row>
    <row r="399" spans="1:32" x14ac:dyDescent="0.25">
      <c r="A399">
        <f t="shared" si="53"/>
        <v>398</v>
      </c>
      <c r="B399">
        <v>16770</v>
      </c>
      <c r="C399" s="1">
        <v>39965</v>
      </c>
      <c r="D399" t="s">
        <v>36</v>
      </c>
      <c r="E399" t="str">
        <f t="shared" si="54"/>
        <v>***</v>
      </c>
      <c r="F399" t="str">
        <f t="shared" si="48"/>
        <v>***</v>
      </c>
      <c r="G399" t="str">
        <f t="shared" si="55"/>
        <v>***</v>
      </c>
      <c r="I399" t="str">
        <f t="shared" si="49"/>
        <v>***</v>
      </c>
      <c r="O399">
        <f>VLOOKUP(T399,$P$14:$S$19,2,TRUE)</f>
        <v>0.01</v>
      </c>
      <c r="T399">
        <v>17</v>
      </c>
      <c r="U399">
        <v>37.06</v>
      </c>
      <c r="V399" s="5">
        <f t="shared" si="50"/>
        <v>0</v>
      </c>
      <c r="W399" s="2">
        <f t="shared" si="51"/>
        <v>2.1800000000000002</v>
      </c>
      <c r="X399" t="s">
        <v>22</v>
      </c>
      <c r="Y399">
        <v>0.7</v>
      </c>
      <c r="Z399" s="2">
        <f t="shared" si="52"/>
        <v>37.760000000000005</v>
      </c>
      <c r="AA399" t="s">
        <v>73</v>
      </c>
      <c r="AB399" t="s">
        <v>16</v>
      </c>
      <c r="AC399" t="s">
        <v>32</v>
      </c>
      <c r="AD399" t="s">
        <v>33</v>
      </c>
      <c r="AE399" t="s">
        <v>34</v>
      </c>
      <c r="AF399" s="1">
        <v>39995</v>
      </c>
    </row>
    <row r="400" spans="1:32" x14ac:dyDescent="0.25">
      <c r="A400">
        <f t="shared" si="53"/>
        <v>399</v>
      </c>
      <c r="B400">
        <v>6854</v>
      </c>
      <c r="C400" s="1">
        <v>39965</v>
      </c>
      <c r="D400" t="s">
        <v>40</v>
      </c>
      <c r="E400" t="str">
        <f t="shared" si="54"/>
        <v>*</v>
      </c>
      <c r="F400" t="str">
        <f t="shared" si="48"/>
        <v>*</v>
      </c>
      <c r="G400" t="str">
        <f t="shared" si="55"/>
        <v>*</v>
      </c>
      <c r="I400" t="str">
        <f t="shared" si="49"/>
        <v>*</v>
      </c>
      <c r="O400">
        <f>VLOOKUP(T400,$P$14:$S$19,2,TRUE)</f>
        <v>0</v>
      </c>
      <c r="T400">
        <v>1</v>
      </c>
      <c r="U400">
        <v>22.13</v>
      </c>
      <c r="V400" s="5">
        <f t="shared" si="50"/>
        <v>0</v>
      </c>
      <c r="W400" s="2">
        <f t="shared" si="51"/>
        <v>22.13</v>
      </c>
      <c r="X400" t="s">
        <v>14</v>
      </c>
      <c r="Y400">
        <v>6.16</v>
      </c>
      <c r="Z400" s="2">
        <f t="shared" si="52"/>
        <v>28.29</v>
      </c>
      <c r="AA400" t="s">
        <v>64</v>
      </c>
      <c r="AB400" t="s">
        <v>16</v>
      </c>
      <c r="AC400" t="s">
        <v>32</v>
      </c>
      <c r="AD400" t="s">
        <v>49</v>
      </c>
      <c r="AE400" t="s">
        <v>19</v>
      </c>
      <c r="AF400" s="1">
        <v>40026</v>
      </c>
    </row>
    <row r="401" spans="1:32" x14ac:dyDescent="0.25">
      <c r="A401">
        <f t="shared" si="53"/>
        <v>400</v>
      </c>
      <c r="B401">
        <v>41543</v>
      </c>
      <c r="C401" s="1">
        <v>39966</v>
      </c>
      <c r="D401" t="s">
        <v>13</v>
      </c>
      <c r="E401" t="str">
        <f t="shared" si="54"/>
        <v>*</v>
      </c>
      <c r="F401" t="str">
        <f t="shared" si="48"/>
        <v>*</v>
      </c>
      <c r="G401" t="str">
        <f t="shared" si="55"/>
        <v>*</v>
      </c>
      <c r="I401" t="str">
        <f t="shared" si="49"/>
        <v>*</v>
      </c>
      <c r="O401">
        <f>VLOOKUP(T401,$P$14:$S$19,2,TRUE)</f>
        <v>0.04</v>
      </c>
      <c r="T401">
        <v>45</v>
      </c>
      <c r="U401">
        <v>7548.65</v>
      </c>
      <c r="V401" s="5">
        <f t="shared" si="50"/>
        <v>1</v>
      </c>
      <c r="W401" s="2">
        <f t="shared" si="51"/>
        <v>167.74777777777777</v>
      </c>
      <c r="X401" t="s">
        <v>37</v>
      </c>
      <c r="Y401">
        <v>30</v>
      </c>
      <c r="Z401" s="2">
        <f t="shared" si="52"/>
        <v>7578.65</v>
      </c>
      <c r="AA401" t="s">
        <v>23</v>
      </c>
      <c r="AB401" t="s">
        <v>31</v>
      </c>
      <c r="AC401" t="s">
        <v>17</v>
      </c>
      <c r="AD401" t="s">
        <v>38</v>
      </c>
      <c r="AE401" t="s">
        <v>39</v>
      </c>
      <c r="AF401" s="1">
        <v>40088</v>
      </c>
    </row>
    <row r="402" spans="1:32" x14ac:dyDescent="0.25">
      <c r="A402">
        <f t="shared" si="53"/>
        <v>401</v>
      </c>
      <c r="B402">
        <v>25440</v>
      </c>
      <c r="C402" s="1">
        <v>39966</v>
      </c>
      <c r="D402" t="s">
        <v>21</v>
      </c>
      <c r="E402" t="str">
        <f t="shared" si="54"/>
        <v>*</v>
      </c>
      <c r="F402" t="str">
        <f t="shared" si="48"/>
        <v>**</v>
      </c>
      <c r="G402" t="str">
        <f t="shared" si="55"/>
        <v>**</v>
      </c>
      <c r="I402" t="str">
        <f t="shared" si="49"/>
        <v>**</v>
      </c>
      <c r="O402">
        <f>VLOOKUP(T402,$P$14:$S$19,2,TRUE)</f>
        <v>3.5999999999999997E-2</v>
      </c>
      <c r="T402">
        <v>30</v>
      </c>
      <c r="U402">
        <v>6589.3040000000001</v>
      </c>
      <c r="V402" s="5">
        <f t="shared" si="50"/>
        <v>1</v>
      </c>
      <c r="W402" s="2">
        <f t="shared" si="51"/>
        <v>219.64346666666668</v>
      </c>
      <c r="X402" t="s">
        <v>37</v>
      </c>
      <c r="Y402">
        <v>66.67</v>
      </c>
      <c r="Z402" s="2">
        <f t="shared" si="52"/>
        <v>6655.9740000000002</v>
      </c>
      <c r="AA402" t="s">
        <v>60</v>
      </c>
      <c r="AB402" t="s">
        <v>41</v>
      </c>
      <c r="AC402" t="s">
        <v>17</v>
      </c>
      <c r="AD402" t="s">
        <v>66</v>
      </c>
      <c r="AE402" t="s">
        <v>103</v>
      </c>
      <c r="AF402" s="1">
        <v>39966</v>
      </c>
    </row>
    <row r="403" spans="1:32" x14ac:dyDescent="0.25">
      <c r="A403">
        <f t="shared" si="53"/>
        <v>402</v>
      </c>
      <c r="B403">
        <v>26724</v>
      </c>
      <c r="C403" s="1">
        <v>39966</v>
      </c>
      <c r="D403" t="s">
        <v>36</v>
      </c>
      <c r="E403" t="str">
        <f t="shared" si="54"/>
        <v>***</v>
      </c>
      <c r="F403" t="str">
        <f t="shared" si="48"/>
        <v>***</v>
      </c>
      <c r="G403" t="str">
        <f t="shared" si="55"/>
        <v>***</v>
      </c>
      <c r="I403" t="str">
        <f t="shared" si="49"/>
        <v>***</v>
      </c>
      <c r="O403">
        <f>VLOOKUP(T403,$P$14:$S$19,2,TRUE)</f>
        <v>0</v>
      </c>
      <c r="T403">
        <v>2</v>
      </c>
      <c r="U403">
        <v>1838.18</v>
      </c>
      <c r="V403" s="5">
        <f t="shared" si="50"/>
        <v>1</v>
      </c>
      <c r="W403" s="2">
        <f t="shared" si="51"/>
        <v>919.09</v>
      </c>
      <c r="X403" t="s">
        <v>22</v>
      </c>
      <c r="Y403">
        <v>13.99</v>
      </c>
      <c r="Z403" s="2">
        <f t="shared" si="52"/>
        <v>1852.17</v>
      </c>
      <c r="AA403" t="s">
        <v>52</v>
      </c>
      <c r="AB403" t="s">
        <v>24</v>
      </c>
      <c r="AC403" t="s">
        <v>25</v>
      </c>
      <c r="AD403" t="s">
        <v>76</v>
      </c>
      <c r="AE403" t="s">
        <v>27</v>
      </c>
      <c r="AF403" s="1">
        <v>40027</v>
      </c>
    </row>
    <row r="404" spans="1:32" x14ac:dyDescent="0.25">
      <c r="A404">
        <f t="shared" si="53"/>
        <v>403</v>
      </c>
      <c r="B404">
        <v>41543</v>
      </c>
      <c r="C404" s="1">
        <v>39966</v>
      </c>
      <c r="D404" t="s">
        <v>13</v>
      </c>
      <c r="E404" t="str">
        <f t="shared" si="54"/>
        <v>*</v>
      </c>
      <c r="F404" t="str">
        <f t="shared" si="48"/>
        <v>*</v>
      </c>
      <c r="G404" t="str">
        <f t="shared" si="55"/>
        <v>*</v>
      </c>
      <c r="I404" t="str">
        <f t="shared" si="49"/>
        <v>*</v>
      </c>
      <c r="O404">
        <f>VLOOKUP(T404,$P$14:$S$19,2,TRUE)</f>
        <v>0.02</v>
      </c>
      <c r="T404">
        <v>24</v>
      </c>
      <c r="U404">
        <v>1318.8685</v>
      </c>
      <c r="V404" s="5">
        <f t="shared" si="50"/>
        <v>1</v>
      </c>
      <c r="W404" s="2">
        <f t="shared" si="51"/>
        <v>54.952854166666668</v>
      </c>
      <c r="X404" t="s">
        <v>22</v>
      </c>
      <c r="Y404">
        <v>3.99</v>
      </c>
      <c r="Z404" s="2">
        <f t="shared" si="52"/>
        <v>1322.8585</v>
      </c>
      <c r="AA404" t="s">
        <v>23</v>
      </c>
      <c r="AB404" t="s">
        <v>31</v>
      </c>
      <c r="AC404" t="s">
        <v>25</v>
      </c>
      <c r="AD404" t="s">
        <v>26</v>
      </c>
      <c r="AE404" t="s">
        <v>19</v>
      </c>
      <c r="AF404" s="1">
        <v>40088</v>
      </c>
    </row>
    <row r="405" spans="1:32" x14ac:dyDescent="0.25">
      <c r="A405">
        <f t="shared" si="53"/>
        <v>404</v>
      </c>
      <c r="B405">
        <v>28772</v>
      </c>
      <c r="C405" s="1">
        <v>39966</v>
      </c>
      <c r="D405" t="s">
        <v>21</v>
      </c>
      <c r="E405" t="str">
        <f t="shared" si="54"/>
        <v>*</v>
      </c>
      <c r="F405" t="str">
        <f t="shared" si="48"/>
        <v>**</v>
      </c>
      <c r="G405" t="str">
        <f t="shared" si="55"/>
        <v>**</v>
      </c>
      <c r="I405" t="str">
        <f t="shared" si="49"/>
        <v>**</v>
      </c>
      <c r="O405">
        <f>VLOOKUP(T405,$P$14:$S$19,2,TRUE)</f>
        <v>0.01</v>
      </c>
      <c r="T405">
        <v>16</v>
      </c>
      <c r="U405">
        <v>950.46400000000006</v>
      </c>
      <c r="V405" s="5">
        <f t="shared" si="50"/>
        <v>1</v>
      </c>
      <c r="W405" s="2">
        <f t="shared" si="51"/>
        <v>59.404000000000003</v>
      </c>
      <c r="X405" t="s">
        <v>22</v>
      </c>
      <c r="Y405">
        <v>69</v>
      </c>
      <c r="Z405" s="2">
        <f t="shared" si="52"/>
        <v>1019.4640000000001</v>
      </c>
      <c r="AA405" t="s">
        <v>60</v>
      </c>
      <c r="AB405" t="s">
        <v>24</v>
      </c>
      <c r="AC405" t="s">
        <v>17</v>
      </c>
      <c r="AD405" t="s">
        <v>66</v>
      </c>
      <c r="AE405" t="s">
        <v>58</v>
      </c>
      <c r="AF405" s="1">
        <v>39996</v>
      </c>
    </row>
    <row r="406" spans="1:32" x14ac:dyDescent="0.25">
      <c r="A406">
        <f t="shared" si="53"/>
        <v>405</v>
      </c>
      <c r="B406">
        <v>28772</v>
      </c>
      <c r="C406" s="1">
        <v>39966</v>
      </c>
      <c r="D406" t="s">
        <v>21</v>
      </c>
      <c r="E406" t="str">
        <f t="shared" si="54"/>
        <v>*</v>
      </c>
      <c r="F406" t="str">
        <f t="shared" si="48"/>
        <v>**</v>
      </c>
      <c r="G406" t="str">
        <f t="shared" si="55"/>
        <v>**</v>
      </c>
      <c r="I406" t="str">
        <f t="shared" si="49"/>
        <v>**</v>
      </c>
      <c r="O406">
        <f>VLOOKUP(T406,$P$14:$S$19,2,TRUE)</f>
        <v>0</v>
      </c>
      <c r="T406">
        <v>4</v>
      </c>
      <c r="U406">
        <v>705.68700000000001</v>
      </c>
      <c r="V406" s="5">
        <f t="shared" si="50"/>
        <v>0</v>
      </c>
      <c r="W406" s="2">
        <f t="shared" si="51"/>
        <v>176.42175</v>
      </c>
      <c r="X406" t="s">
        <v>14</v>
      </c>
      <c r="Y406">
        <v>8.99</v>
      </c>
      <c r="Z406" s="2">
        <f t="shared" si="52"/>
        <v>714.67700000000002</v>
      </c>
      <c r="AA406" t="s">
        <v>60</v>
      </c>
      <c r="AB406" t="s">
        <v>24</v>
      </c>
      <c r="AC406" t="s">
        <v>25</v>
      </c>
      <c r="AD406" t="s">
        <v>26</v>
      </c>
      <c r="AE406" t="s">
        <v>19</v>
      </c>
      <c r="AF406" s="1">
        <v>40027</v>
      </c>
    </row>
    <row r="407" spans="1:32" x14ac:dyDescent="0.25">
      <c r="A407">
        <f t="shared" si="53"/>
        <v>406</v>
      </c>
      <c r="B407">
        <v>24391</v>
      </c>
      <c r="C407" s="1">
        <v>39967</v>
      </c>
      <c r="D407" t="s">
        <v>13</v>
      </c>
      <c r="E407" t="str">
        <f t="shared" si="54"/>
        <v>*</v>
      </c>
      <c r="F407" t="str">
        <f t="shared" si="48"/>
        <v>*</v>
      </c>
      <c r="G407" t="str">
        <f t="shared" si="55"/>
        <v>*</v>
      </c>
      <c r="I407" t="str">
        <f t="shared" si="49"/>
        <v>*</v>
      </c>
      <c r="O407">
        <f>VLOOKUP(T407,$P$14:$S$19,2,TRUE)</f>
        <v>0.01</v>
      </c>
      <c r="T407">
        <v>14</v>
      </c>
      <c r="U407">
        <v>3236.8</v>
      </c>
      <c r="V407" s="5">
        <f t="shared" si="50"/>
        <v>1</v>
      </c>
      <c r="W407" s="2">
        <f t="shared" si="51"/>
        <v>231.20000000000002</v>
      </c>
      <c r="X407" t="s">
        <v>37</v>
      </c>
      <c r="Y407">
        <v>23.78</v>
      </c>
      <c r="Z407" s="2">
        <f t="shared" si="52"/>
        <v>3260.5800000000004</v>
      </c>
      <c r="AA407" t="s">
        <v>56</v>
      </c>
      <c r="AB407" t="s">
        <v>16</v>
      </c>
      <c r="AC407" t="s">
        <v>17</v>
      </c>
      <c r="AD407" t="s">
        <v>66</v>
      </c>
      <c r="AE407" t="s">
        <v>103</v>
      </c>
      <c r="AF407" s="1">
        <v>40089</v>
      </c>
    </row>
    <row r="408" spans="1:32" x14ac:dyDescent="0.25">
      <c r="A408">
        <f t="shared" si="53"/>
        <v>407</v>
      </c>
      <c r="B408">
        <v>49154</v>
      </c>
      <c r="C408" s="1">
        <v>39967</v>
      </c>
      <c r="D408" t="s">
        <v>40</v>
      </c>
      <c r="E408" t="str">
        <f t="shared" si="54"/>
        <v>*</v>
      </c>
      <c r="F408" t="str">
        <f t="shared" si="48"/>
        <v>*</v>
      </c>
      <c r="G408" t="str">
        <f t="shared" si="55"/>
        <v>*</v>
      </c>
      <c r="I408" t="str">
        <f t="shared" si="49"/>
        <v>*</v>
      </c>
      <c r="O408">
        <f>VLOOKUP(T408,$P$14:$S$19,2,TRUE)</f>
        <v>0.02</v>
      </c>
      <c r="T408">
        <v>26</v>
      </c>
      <c r="U408">
        <v>1523.5</v>
      </c>
      <c r="V408" s="5">
        <f t="shared" si="50"/>
        <v>1</v>
      </c>
      <c r="W408" s="2">
        <f t="shared" si="51"/>
        <v>58.596153846153847</v>
      </c>
      <c r="X408" t="s">
        <v>22</v>
      </c>
      <c r="Y408">
        <v>49</v>
      </c>
      <c r="Z408" s="2">
        <f t="shared" si="52"/>
        <v>1572.5</v>
      </c>
      <c r="AA408" t="s">
        <v>43</v>
      </c>
      <c r="AB408" t="s">
        <v>41</v>
      </c>
      <c r="AC408" t="s">
        <v>32</v>
      </c>
      <c r="AD408" t="s">
        <v>172</v>
      </c>
      <c r="AE408" t="s">
        <v>58</v>
      </c>
      <c r="AF408" s="1">
        <v>39997</v>
      </c>
    </row>
    <row r="409" spans="1:32" x14ac:dyDescent="0.25">
      <c r="A409">
        <f t="shared" si="53"/>
        <v>408</v>
      </c>
      <c r="B409">
        <v>1799</v>
      </c>
      <c r="C409" s="1">
        <v>39967</v>
      </c>
      <c r="D409" t="s">
        <v>30</v>
      </c>
      <c r="E409" t="str">
        <f t="shared" si="54"/>
        <v>*</v>
      </c>
      <c r="F409" t="str">
        <f t="shared" si="48"/>
        <v>*</v>
      </c>
      <c r="G409" t="str">
        <f t="shared" si="55"/>
        <v>*</v>
      </c>
      <c r="I409" t="str">
        <f t="shared" si="49"/>
        <v>*</v>
      </c>
      <c r="O409">
        <f>VLOOKUP(T409,$P$14:$S$19,2,TRUE)</f>
        <v>0.01</v>
      </c>
      <c r="T409">
        <v>10</v>
      </c>
      <c r="U409">
        <v>1187.1199999999999</v>
      </c>
      <c r="V409" s="5">
        <f t="shared" si="50"/>
        <v>1</v>
      </c>
      <c r="W409" s="2">
        <f t="shared" si="51"/>
        <v>118.71199999999999</v>
      </c>
      <c r="X409" t="s">
        <v>37</v>
      </c>
      <c r="Y409">
        <v>30</v>
      </c>
      <c r="Z409" s="2">
        <f t="shared" si="52"/>
        <v>1217.1199999999999</v>
      </c>
      <c r="AA409" t="s">
        <v>15</v>
      </c>
      <c r="AB409" t="s">
        <v>24</v>
      </c>
      <c r="AC409" t="s">
        <v>17</v>
      </c>
      <c r="AD409" t="s">
        <v>38</v>
      </c>
      <c r="AE409" t="s">
        <v>39</v>
      </c>
      <c r="AF409" s="1">
        <v>40028</v>
      </c>
    </row>
    <row r="410" spans="1:32" x14ac:dyDescent="0.25">
      <c r="A410">
        <f t="shared" si="53"/>
        <v>409</v>
      </c>
      <c r="B410">
        <v>1799</v>
      </c>
      <c r="C410" s="1">
        <v>39967</v>
      </c>
      <c r="D410" t="s">
        <v>30</v>
      </c>
      <c r="E410" t="str">
        <f t="shared" si="54"/>
        <v>*</v>
      </c>
      <c r="F410" t="str">
        <f t="shared" si="48"/>
        <v>*</v>
      </c>
      <c r="G410" t="str">
        <f t="shared" si="55"/>
        <v>*</v>
      </c>
      <c r="I410" t="str">
        <f t="shared" si="49"/>
        <v>*</v>
      </c>
      <c r="O410">
        <f>VLOOKUP(T410,$P$14:$S$19,2,TRUE)</f>
        <v>0.01</v>
      </c>
      <c r="T410">
        <v>16</v>
      </c>
      <c r="U410">
        <v>108.31</v>
      </c>
      <c r="V410" s="5">
        <f t="shared" si="50"/>
        <v>0</v>
      </c>
      <c r="W410" s="2">
        <f t="shared" si="51"/>
        <v>6.7693750000000001</v>
      </c>
      <c r="X410" t="s">
        <v>22</v>
      </c>
      <c r="Y410">
        <v>6.86</v>
      </c>
      <c r="Z410" s="2">
        <f t="shared" si="52"/>
        <v>115.17</v>
      </c>
      <c r="AA410" t="s">
        <v>15</v>
      </c>
      <c r="AB410" t="s">
        <v>24</v>
      </c>
      <c r="AC410" t="s">
        <v>32</v>
      </c>
      <c r="AD410" t="s">
        <v>44</v>
      </c>
      <c r="AE410" t="s">
        <v>19</v>
      </c>
      <c r="AF410" s="1">
        <v>40028</v>
      </c>
    </row>
    <row r="411" spans="1:32" x14ac:dyDescent="0.25">
      <c r="A411">
        <f t="shared" si="53"/>
        <v>410</v>
      </c>
      <c r="B411">
        <v>42599</v>
      </c>
      <c r="C411" s="1">
        <v>39968</v>
      </c>
      <c r="D411" t="s">
        <v>40</v>
      </c>
      <c r="E411" t="str">
        <f t="shared" si="54"/>
        <v>*</v>
      </c>
      <c r="F411" t="str">
        <f t="shared" si="48"/>
        <v>*</v>
      </c>
      <c r="G411" t="str">
        <f t="shared" si="55"/>
        <v>*</v>
      </c>
      <c r="I411" t="str">
        <f t="shared" si="49"/>
        <v>*</v>
      </c>
      <c r="O411">
        <f>VLOOKUP(T411,$P$14:$S$19,2,TRUE)</f>
        <v>3.5999999999999997E-2</v>
      </c>
      <c r="T411">
        <v>31</v>
      </c>
      <c r="U411">
        <v>9459.94</v>
      </c>
      <c r="V411" s="5">
        <f t="shared" si="50"/>
        <v>1</v>
      </c>
      <c r="W411" s="2">
        <f t="shared" si="51"/>
        <v>305.1593548387097</v>
      </c>
      <c r="X411" t="s">
        <v>37</v>
      </c>
      <c r="Y411">
        <v>54.92</v>
      </c>
      <c r="Z411" s="2">
        <f t="shared" si="52"/>
        <v>9514.86</v>
      </c>
      <c r="AA411" t="s">
        <v>52</v>
      </c>
      <c r="AB411" t="s">
        <v>16</v>
      </c>
      <c r="AC411" t="s">
        <v>17</v>
      </c>
      <c r="AD411" t="s">
        <v>165</v>
      </c>
      <c r="AE411" t="s">
        <v>103</v>
      </c>
      <c r="AF411" s="1">
        <v>39998</v>
      </c>
    </row>
    <row r="412" spans="1:32" x14ac:dyDescent="0.25">
      <c r="A412">
        <f t="shared" si="53"/>
        <v>411</v>
      </c>
      <c r="B412">
        <v>14114</v>
      </c>
      <c r="C412" s="1">
        <v>39968</v>
      </c>
      <c r="D412" t="s">
        <v>36</v>
      </c>
      <c r="E412" t="str">
        <f t="shared" si="54"/>
        <v>***</v>
      </c>
      <c r="F412" t="str">
        <f t="shared" si="48"/>
        <v>***</v>
      </c>
      <c r="G412" t="str">
        <f t="shared" si="55"/>
        <v>***</v>
      </c>
      <c r="I412" t="str">
        <f t="shared" si="49"/>
        <v>***</v>
      </c>
      <c r="O412">
        <f>VLOOKUP(T412,$P$14:$S$19,2,TRUE)</f>
        <v>3.5999999999999997E-2</v>
      </c>
      <c r="T412">
        <v>38</v>
      </c>
      <c r="U412">
        <v>6532.48</v>
      </c>
      <c r="V412" s="5">
        <f t="shared" si="50"/>
        <v>1</v>
      </c>
      <c r="W412" s="2">
        <f t="shared" si="51"/>
        <v>171.90736842105261</v>
      </c>
      <c r="X412" t="s">
        <v>37</v>
      </c>
      <c r="Y412">
        <v>35.89</v>
      </c>
      <c r="Z412" s="2">
        <f t="shared" si="52"/>
        <v>6568.37</v>
      </c>
      <c r="AA412" t="s">
        <v>52</v>
      </c>
      <c r="AB412" t="s">
        <v>24</v>
      </c>
      <c r="AC412" t="s">
        <v>17</v>
      </c>
      <c r="AD412" t="s">
        <v>165</v>
      </c>
      <c r="AE412" t="s">
        <v>103</v>
      </c>
      <c r="AF412" s="1">
        <v>40029</v>
      </c>
    </row>
    <row r="413" spans="1:32" x14ac:dyDescent="0.25">
      <c r="A413">
        <f t="shared" si="53"/>
        <v>412</v>
      </c>
      <c r="B413">
        <v>14530</v>
      </c>
      <c r="C413" s="1">
        <v>39968</v>
      </c>
      <c r="D413" t="s">
        <v>21</v>
      </c>
      <c r="E413" t="str">
        <f t="shared" si="54"/>
        <v>*</v>
      </c>
      <c r="F413" t="str">
        <f t="shared" si="48"/>
        <v>**</v>
      </c>
      <c r="G413" t="str">
        <f t="shared" si="55"/>
        <v>**</v>
      </c>
      <c r="I413" t="str">
        <f t="shared" si="49"/>
        <v>**</v>
      </c>
      <c r="O413">
        <f>VLOOKUP(T413,$P$14:$S$19,2,TRUE)</f>
        <v>0.04</v>
      </c>
      <c r="T413">
        <v>44</v>
      </c>
      <c r="U413">
        <v>4851.5024999999996</v>
      </c>
      <c r="V413" s="5">
        <f t="shared" si="50"/>
        <v>1</v>
      </c>
      <c r="W413" s="2">
        <f t="shared" si="51"/>
        <v>110.26142045454544</v>
      </c>
      <c r="X413" t="s">
        <v>22</v>
      </c>
      <c r="Y413">
        <v>7.69</v>
      </c>
      <c r="Z413" s="2">
        <f t="shared" si="52"/>
        <v>4859.1924999999992</v>
      </c>
      <c r="AA413" t="s">
        <v>60</v>
      </c>
      <c r="AB413" t="s">
        <v>41</v>
      </c>
      <c r="AC413" t="s">
        <v>25</v>
      </c>
      <c r="AD413" t="s">
        <v>26</v>
      </c>
      <c r="AE413" t="s">
        <v>19</v>
      </c>
      <c r="AF413" s="1">
        <v>39968</v>
      </c>
    </row>
    <row r="414" spans="1:32" x14ac:dyDescent="0.25">
      <c r="A414">
        <f t="shared" si="53"/>
        <v>413</v>
      </c>
      <c r="B414">
        <v>40544</v>
      </c>
      <c r="C414" s="1">
        <v>39968</v>
      </c>
      <c r="D414" t="s">
        <v>13</v>
      </c>
      <c r="E414" t="str">
        <f t="shared" si="54"/>
        <v>*</v>
      </c>
      <c r="F414" t="str">
        <f t="shared" si="48"/>
        <v>*</v>
      </c>
      <c r="G414" t="str">
        <f t="shared" si="55"/>
        <v>*</v>
      </c>
      <c r="I414" t="str">
        <f t="shared" si="49"/>
        <v>*</v>
      </c>
      <c r="O414">
        <f>VLOOKUP(T414,$P$14:$S$19,2,TRUE)</f>
        <v>3.5999999999999997E-2</v>
      </c>
      <c r="T414">
        <v>39</v>
      </c>
      <c r="U414">
        <v>2413.5300000000002</v>
      </c>
      <c r="V414" s="5">
        <f t="shared" si="50"/>
        <v>1</v>
      </c>
      <c r="W414" s="2">
        <f t="shared" si="51"/>
        <v>61.885384615384623</v>
      </c>
      <c r="X414" t="s">
        <v>22</v>
      </c>
      <c r="Y414">
        <v>12.23</v>
      </c>
      <c r="Z414" s="2">
        <f t="shared" si="52"/>
        <v>2425.7600000000002</v>
      </c>
      <c r="AA414" t="s">
        <v>23</v>
      </c>
      <c r="AB414" t="s">
        <v>16</v>
      </c>
      <c r="AC414" t="s">
        <v>17</v>
      </c>
      <c r="AD414" t="s">
        <v>18</v>
      </c>
      <c r="AE414" t="s">
        <v>27</v>
      </c>
      <c r="AF414" s="1">
        <v>40029</v>
      </c>
    </row>
    <row r="415" spans="1:32" x14ac:dyDescent="0.25">
      <c r="A415">
        <f t="shared" si="53"/>
        <v>414</v>
      </c>
      <c r="B415">
        <v>14530</v>
      </c>
      <c r="C415" s="1">
        <v>39968</v>
      </c>
      <c r="D415" t="s">
        <v>21</v>
      </c>
      <c r="E415" t="str">
        <f t="shared" si="54"/>
        <v>*</v>
      </c>
      <c r="F415" t="str">
        <f t="shared" si="48"/>
        <v>**</v>
      </c>
      <c r="G415" t="str">
        <f t="shared" si="55"/>
        <v>**</v>
      </c>
      <c r="I415" t="str">
        <f t="shared" si="49"/>
        <v>**</v>
      </c>
      <c r="O415">
        <f>VLOOKUP(T415,$P$14:$S$19,2,TRUE)</f>
        <v>0.01</v>
      </c>
      <c r="T415">
        <v>17</v>
      </c>
      <c r="U415">
        <v>1556.61</v>
      </c>
      <c r="V415" s="5">
        <f t="shared" si="50"/>
        <v>1</v>
      </c>
      <c r="W415" s="2">
        <f t="shared" si="51"/>
        <v>91.565294117647056</v>
      </c>
      <c r="X415" t="s">
        <v>22</v>
      </c>
      <c r="Y415">
        <v>35</v>
      </c>
      <c r="Z415" s="2">
        <f t="shared" si="52"/>
        <v>1591.61</v>
      </c>
      <c r="AA415" t="s">
        <v>60</v>
      </c>
      <c r="AB415" t="s">
        <v>41</v>
      </c>
      <c r="AC415" t="s">
        <v>32</v>
      </c>
      <c r="AD415" t="s">
        <v>74</v>
      </c>
      <c r="AE415" t="s">
        <v>58</v>
      </c>
      <c r="AF415" s="1">
        <v>40029</v>
      </c>
    </row>
    <row r="416" spans="1:32" x14ac:dyDescent="0.25">
      <c r="A416">
        <f t="shared" si="53"/>
        <v>415</v>
      </c>
      <c r="B416">
        <v>35361</v>
      </c>
      <c r="C416" s="1">
        <v>39968</v>
      </c>
      <c r="D416" t="s">
        <v>40</v>
      </c>
      <c r="E416" t="str">
        <f t="shared" si="54"/>
        <v>*</v>
      </c>
      <c r="F416" t="str">
        <f t="shared" si="48"/>
        <v>*</v>
      </c>
      <c r="G416" t="str">
        <f t="shared" si="55"/>
        <v>*</v>
      </c>
      <c r="I416" t="str">
        <f t="shared" si="49"/>
        <v>*</v>
      </c>
      <c r="O416">
        <f>VLOOKUP(T416,$P$14:$S$19,2,TRUE)</f>
        <v>0.04</v>
      </c>
      <c r="T416">
        <v>40</v>
      </c>
      <c r="U416">
        <v>746.93</v>
      </c>
      <c r="V416" s="5">
        <f t="shared" si="50"/>
        <v>0</v>
      </c>
      <c r="W416" s="2">
        <f t="shared" si="51"/>
        <v>18.673249999999999</v>
      </c>
      <c r="X416" t="s">
        <v>14</v>
      </c>
      <c r="Y416">
        <v>9.0299999999999994</v>
      </c>
      <c r="Z416" s="2">
        <f t="shared" si="52"/>
        <v>755.95999999999992</v>
      </c>
      <c r="AA416" t="s">
        <v>15</v>
      </c>
      <c r="AB416" t="s">
        <v>41</v>
      </c>
      <c r="AC416" t="s">
        <v>32</v>
      </c>
      <c r="AD416" t="s">
        <v>44</v>
      </c>
      <c r="AE416" t="s">
        <v>19</v>
      </c>
      <c r="AF416" s="1">
        <v>39998</v>
      </c>
    </row>
    <row r="417" spans="1:32" x14ac:dyDescent="0.25">
      <c r="A417">
        <f t="shared" si="53"/>
        <v>416</v>
      </c>
      <c r="B417">
        <v>14530</v>
      </c>
      <c r="C417" s="1">
        <v>39968</v>
      </c>
      <c r="D417" t="s">
        <v>21</v>
      </c>
      <c r="E417" t="str">
        <f t="shared" si="54"/>
        <v>*</v>
      </c>
      <c r="F417" t="str">
        <f t="shared" si="48"/>
        <v>**</v>
      </c>
      <c r="G417" t="str">
        <f t="shared" si="55"/>
        <v>**</v>
      </c>
      <c r="I417" t="str">
        <f t="shared" si="49"/>
        <v>**</v>
      </c>
      <c r="O417">
        <f>VLOOKUP(T417,$P$14:$S$19,2,TRUE)</f>
        <v>0.04</v>
      </c>
      <c r="T417">
        <v>49</v>
      </c>
      <c r="U417">
        <v>645.14</v>
      </c>
      <c r="V417" s="5">
        <f t="shared" si="50"/>
        <v>0</v>
      </c>
      <c r="W417" s="2">
        <f t="shared" si="51"/>
        <v>13.166122448979591</v>
      </c>
      <c r="X417" t="s">
        <v>22</v>
      </c>
      <c r="Y417">
        <v>5.5</v>
      </c>
      <c r="Z417" s="2">
        <f t="shared" si="52"/>
        <v>650.64</v>
      </c>
      <c r="AA417" t="s">
        <v>60</v>
      </c>
      <c r="AB417" t="s">
        <v>41</v>
      </c>
      <c r="AC417" t="s">
        <v>32</v>
      </c>
      <c r="AD417" t="s">
        <v>74</v>
      </c>
      <c r="AE417" t="s">
        <v>19</v>
      </c>
      <c r="AF417" s="1">
        <v>40029</v>
      </c>
    </row>
    <row r="418" spans="1:32" x14ac:dyDescent="0.25">
      <c r="A418">
        <f t="shared" si="53"/>
        <v>417</v>
      </c>
      <c r="B418">
        <v>10851</v>
      </c>
      <c r="C418" s="1">
        <v>39968</v>
      </c>
      <c r="D418" t="s">
        <v>21</v>
      </c>
      <c r="E418" t="str">
        <f t="shared" si="54"/>
        <v>*</v>
      </c>
      <c r="F418" t="str">
        <f t="shared" si="48"/>
        <v>**</v>
      </c>
      <c r="G418" t="str">
        <f t="shared" si="55"/>
        <v>**</v>
      </c>
      <c r="I418" t="str">
        <f t="shared" si="49"/>
        <v>**</v>
      </c>
      <c r="O418">
        <f>VLOOKUP(T418,$P$14:$S$19,2,TRUE)</f>
        <v>0.05</v>
      </c>
      <c r="T418">
        <v>50</v>
      </c>
      <c r="U418">
        <v>608.21</v>
      </c>
      <c r="V418" s="5">
        <f t="shared" si="50"/>
        <v>0</v>
      </c>
      <c r="W418" s="2">
        <f t="shared" si="51"/>
        <v>12.164200000000001</v>
      </c>
      <c r="X418" t="s">
        <v>22</v>
      </c>
      <c r="Y418">
        <v>4.59</v>
      </c>
      <c r="Z418" s="2">
        <f t="shared" si="52"/>
        <v>612.80000000000007</v>
      </c>
      <c r="AA418" t="s">
        <v>62</v>
      </c>
      <c r="AB418" t="s">
        <v>16</v>
      </c>
      <c r="AC418" t="s">
        <v>32</v>
      </c>
      <c r="AD418" t="s">
        <v>53</v>
      </c>
      <c r="AE418" t="s">
        <v>34</v>
      </c>
      <c r="AF418" s="1">
        <v>39968</v>
      </c>
    </row>
    <row r="419" spans="1:32" x14ac:dyDescent="0.25">
      <c r="A419">
        <f t="shared" si="53"/>
        <v>418</v>
      </c>
      <c r="B419">
        <v>10851</v>
      </c>
      <c r="C419" s="1">
        <v>39968</v>
      </c>
      <c r="D419" t="s">
        <v>21</v>
      </c>
      <c r="E419" t="str">
        <f t="shared" si="54"/>
        <v>*</v>
      </c>
      <c r="F419" t="str">
        <f t="shared" si="48"/>
        <v>**</v>
      </c>
      <c r="G419" t="str">
        <f t="shared" si="55"/>
        <v>**</v>
      </c>
      <c r="I419" t="str">
        <f t="shared" si="49"/>
        <v>**</v>
      </c>
      <c r="O419">
        <f>VLOOKUP(T419,$P$14:$S$19,2,TRUE)</f>
        <v>0.01</v>
      </c>
      <c r="T419">
        <v>14</v>
      </c>
      <c r="U419">
        <v>570.52850000000001</v>
      </c>
      <c r="V419" s="5">
        <f t="shared" si="50"/>
        <v>0</v>
      </c>
      <c r="W419" s="2">
        <f t="shared" si="51"/>
        <v>40.752035714285718</v>
      </c>
      <c r="X419" t="s">
        <v>14</v>
      </c>
      <c r="Y419">
        <v>4.99</v>
      </c>
      <c r="Z419" s="2">
        <f t="shared" si="52"/>
        <v>575.51850000000002</v>
      </c>
      <c r="AA419" t="s">
        <v>23</v>
      </c>
      <c r="AB419" t="s">
        <v>16</v>
      </c>
      <c r="AC419" t="s">
        <v>25</v>
      </c>
      <c r="AD419" t="s">
        <v>26</v>
      </c>
      <c r="AE419" t="s">
        <v>19</v>
      </c>
      <c r="AF419" s="1">
        <v>39998</v>
      </c>
    </row>
    <row r="420" spans="1:32" x14ac:dyDescent="0.25">
      <c r="A420">
        <f t="shared" si="53"/>
        <v>419</v>
      </c>
      <c r="B420">
        <v>5921</v>
      </c>
      <c r="C420" s="1">
        <v>39968</v>
      </c>
      <c r="D420" t="s">
        <v>13</v>
      </c>
      <c r="E420" t="str">
        <f t="shared" si="54"/>
        <v>*</v>
      </c>
      <c r="F420" t="str">
        <f t="shared" si="48"/>
        <v>*</v>
      </c>
      <c r="G420" t="str">
        <f t="shared" si="55"/>
        <v>*</v>
      </c>
      <c r="I420" t="str">
        <f t="shared" si="49"/>
        <v>*</v>
      </c>
      <c r="O420">
        <f>VLOOKUP(T420,$P$14:$S$19,2,TRUE)</f>
        <v>0.02</v>
      </c>
      <c r="T420">
        <v>27</v>
      </c>
      <c r="U420">
        <v>384.74</v>
      </c>
      <c r="V420" s="5">
        <f t="shared" si="50"/>
        <v>0</v>
      </c>
      <c r="W420" s="2">
        <f t="shared" si="51"/>
        <v>14.249629629629631</v>
      </c>
      <c r="X420" t="s">
        <v>14</v>
      </c>
      <c r="Y420">
        <v>5.5</v>
      </c>
      <c r="Z420" s="2">
        <f t="shared" si="52"/>
        <v>390.24</v>
      </c>
      <c r="AA420" t="s">
        <v>64</v>
      </c>
      <c r="AB420" t="s">
        <v>31</v>
      </c>
      <c r="AC420" t="s">
        <v>32</v>
      </c>
      <c r="AD420" t="s">
        <v>74</v>
      </c>
      <c r="AE420" t="s">
        <v>19</v>
      </c>
      <c r="AF420" t="s">
        <v>772</v>
      </c>
    </row>
    <row r="421" spans="1:32" x14ac:dyDescent="0.25">
      <c r="A421">
        <f t="shared" si="53"/>
        <v>420</v>
      </c>
      <c r="B421">
        <v>35361</v>
      </c>
      <c r="C421" s="1">
        <v>39968</v>
      </c>
      <c r="D421" t="s">
        <v>40</v>
      </c>
      <c r="E421" t="str">
        <f t="shared" si="54"/>
        <v>*</v>
      </c>
      <c r="F421" t="str">
        <f t="shared" si="48"/>
        <v>*</v>
      </c>
      <c r="G421" t="str">
        <f t="shared" si="55"/>
        <v>*</v>
      </c>
      <c r="I421" t="str">
        <f t="shared" si="49"/>
        <v>*</v>
      </c>
      <c r="O421">
        <f>VLOOKUP(T421,$P$14:$S$19,2,TRUE)</f>
        <v>3.5999999999999997E-2</v>
      </c>
      <c r="T421">
        <v>37</v>
      </c>
      <c r="U421">
        <v>313.39999999999998</v>
      </c>
      <c r="V421" s="5">
        <f t="shared" si="50"/>
        <v>0</v>
      </c>
      <c r="W421" s="2">
        <f t="shared" si="51"/>
        <v>8.4702702702702695</v>
      </c>
      <c r="X421" t="s">
        <v>22</v>
      </c>
      <c r="Y421">
        <v>4.82</v>
      </c>
      <c r="Z421" s="2">
        <f t="shared" si="52"/>
        <v>318.21999999999997</v>
      </c>
      <c r="AA421" t="s">
        <v>15</v>
      </c>
      <c r="AB421" t="s">
        <v>41</v>
      </c>
      <c r="AC421" t="s">
        <v>32</v>
      </c>
      <c r="AD421" t="s">
        <v>44</v>
      </c>
      <c r="AE421" t="s">
        <v>19</v>
      </c>
      <c r="AF421" s="1">
        <v>39998</v>
      </c>
    </row>
    <row r="422" spans="1:32" x14ac:dyDescent="0.25">
      <c r="A422">
        <f t="shared" si="53"/>
        <v>421</v>
      </c>
      <c r="B422">
        <v>14114</v>
      </c>
      <c r="C422" s="1">
        <v>39968</v>
      </c>
      <c r="D422" t="s">
        <v>36</v>
      </c>
      <c r="E422" t="str">
        <f t="shared" si="54"/>
        <v>***</v>
      </c>
      <c r="F422" t="str">
        <f t="shared" si="48"/>
        <v>***</v>
      </c>
      <c r="G422" t="str">
        <f t="shared" si="55"/>
        <v>***</v>
      </c>
      <c r="I422" t="str">
        <f t="shared" si="49"/>
        <v>***</v>
      </c>
      <c r="O422">
        <f>VLOOKUP(T422,$P$14:$S$19,2,TRUE)</f>
        <v>0.04</v>
      </c>
      <c r="T422">
        <v>41</v>
      </c>
      <c r="U422">
        <v>241.9</v>
      </c>
      <c r="V422" s="5">
        <f t="shared" si="50"/>
        <v>0</v>
      </c>
      <c r="W422" s="2">
        <f t="shared" si="51"/>
        <v>5.9</v>
      </c>
      <c r="X422" t="s">
        <v>22</v>
      </c>
      <c r="Y422">
        <v>5.92</v>
      </c>
      <c r="Z422" s="2">
        <f t="shared" si="52"/>
        <v>247.82</v>
      </c>
      <c r="AA422" t="s">
        <v>52</v>
      </c>
      <c r="AB422" t="s">
        <v>24</v>
      </c>
      <c r="AC422" t="s">
        <v>17</v>
      </c>
      <c r="AD422" t="s">
        <v>18</v>
      </c>
      <c r="AE422" t="s">
        <v>27</v>
      </c>
      <c r="AF422" s="1">
        <v>39968</v>
      </c>
    </row>
    <row r="423" spans="1:32" x14ac:dyDescent="0.25">
      <c r="A423">
        <f t="shared" si="53"/>
        <v>422</v>
      </c>
      <c r="B423">
        <v>26918</v>
      </c>
      <c r="C423" s="1">
        <v>39968</v>
      </c>
      <c r="D423" t="s">
        <v>13</v>
      </c>
      <c r="E423" t="str">
        <f t="shared" si="54"/>
        <v>*</v>
      </c>
      <c r="F423" t="str">
        <f t="shared" si="48"/>
        <v>*</v>
      </c>
      <c r="G423" t="str">
        <f t="shared" si="55"/>
        <v>*</v>
      </c>
      <c r="I423" t="str">
        <f t="shared" si="49"/>
        <v>*</v>
      </c>
      <c r="O423">
        <f>VLOOKUP(T423,$P$14:$S$19,2,TRUE)</f>
        <v>0.01</v>
      </c>
      <c r="T423">
        <v>16</v>
      </c>
      <c r="U423">
        <v>77.959999999999994</v>
      </c>
      <c r="V423" s="5">
        <f t="shared" si="50"/>
        <v>0</v>
      </c>
      <c r="W423" s="2">
        <f t="shared" si="51"/>
        <v>4.8724999999999996</v>
      </c>
      <c r="X423" t="s">
        <v>22</v>
      </c>
      <c r="Y423">
        <v>0.71</v>
      </c>
      <c r="Z423" s="2">
        <f t="shared" si="52"/>
        <v>78.669999999999987</v>
      </c>
      <c r="AA423" t="s">
        <v>23</v>
      </c>
      <c r="AB423" t="s">
        <v>41</v>
      </c>
      <c r="AC423" t="s">
        <v>32</v>
      </c>
      <c r="AD423" t="s">
        <v>33</v>
      </c>
      <c r="AE423" t="s">
        <v>34</v>
      </c>
      <c r="AF423" t="s">
        <v>121</v>
      </c>
    </row>
    <row r="424" spans="1:32" x14ac:dyDescent="0.25">
      <c r="A424">
        <f t="shared" si="53"/>
        <v>423</v>
      </c>
      <c r="B424">
        <v>14114</v>
      </c>
      <c r="C424" s="1">
        <v>39968</v>
      </c>
      <c r="D424" t="s">
        <v>36</v>
      </c>
      <c r="E424" t="str">
        <f t="shared" si="54"/>
        <v>***</v>
      </c>
      <c r="F424" t="str">
        <f t="shared" si="48"/>
        <v>***</v>
      </c>
      <c r="G424" t="str">
        <f t="shared" si="55"/>
        <v>***</v>
      </c>
      <c r="I424" t="str">
        <f t="shared" si="49"/>
        <v>***</v>
      </c>
      <c r="O424">
        <f>VLOOKUP(T424,$P$14:$S$19,2,TRUE)</f>
        <v>0.02</v>
      </c>
      <c r="T424">
        <v>29</v>
      </c>
      <c r="U424">
        <v>65.16</v>
      </c>
      <c r="V424" s="5">
        <f t="shared" si="50"/>
        <v>0</v>
      </c>
      <c r="W424" s="2">
        <f t="shared" si="51"/>
        <v>2.2468965517241379</v>
      </c>
      <c r="X424" t="s">
        <v>22</v>
      </c>
      <c r="Y424">
        <v>1.38</v>
      </c>
      <c r="Z424" s="2">
        <f t="shared" si="52"/>
        <v>66.539999999999992</v>
      </c>
      <c r="AA424" t="s">
        <v>71</v>
      </c>
      <c r="AB424" t="s">
        <v>24</v>
      </c>
      <c r="AC424" t="s">
        <v>32</v>
      </c>
      <c r="AD424" t="s">
        <v>114</v>
      </c>
      <c r="AE424" t="s">
        <v>34</v>
      </c>
      <c r="AF424" s="1">
        <v>39968</v>
      </c>
    </row>
    <row r="425" spans="1:32" x14ac:dyDescent="0.25">
      <c r="A425">
        <f t="shared" si="53"/>
        <v>424</v>
      </c>
      <c r="B425">
        <v>50850</v>
      </c>
      <c r="C425" s="1">
        <v>39969</v>
      </c>
      <c r="D425" t="s">
        <v>36</v>
      </c>
      <c r="E425" t="str">
        <f t="shared" si="54"/>
        <v>***</v>
      </c>
      <c r="F425" t="str">
        <f t="shared" si="48"/>
        <v>***</v>
      </c>
      <c r="G425" t="str">
        <f t="shared" si="55"/>
        <v>***</v>
      </c>
      <c r="I425" t="str">
        <f t="shared" si="49"/>
        <v>***</v>
      </c>
      <c r="O425">
        <f>VLOOKUP(T425,$P$14:$S$19,2,TRUE)</f>
        <v>3.5999999999999997E-2</v>
      </c>
      <c r="T425">
        <v>37</v>
      </c>
      <c r="U425">
        <v>1599.54</v>
      </c>
      <c r="V425" s="5">
        <f t="shared" si="50"/>
        <v>1</v>
      </c>
      <c r="W425" s="2">
        <f t="shared" si="51"/>
        <v>43.230810810810809</v>
      </c>
      <c r="X425" t="s">
        <v>22</v>
      </c>
      <c r="Y425">
        <v>7.47</v>
      </c>
      <c r="Z425" s="2">
        <f t="shared" si="52"/>
        <v>1607.01</v>
      </c>
      <c r="AA425" t="s">
        <v>64</v>
      </c>
      <c r="AB425" t="s">
        <v>24</v>
      </c>
      <c r="AC425" t="s">
        <v>32</v>
      </c>
      <c r="AD425" t="s">
        <v>49</v>
      </c>
      <c r="AE425" t="s">
        <v>19</v>
      </c>
      <c r="AF425" s="1">
        <v>40030</v>
      </c>
    </row>
    <row r="426" spans="1:32" x14ac:dyDescent="0.25">
      <c r="A426">
        <f t="shared" si="53"/>
        <v>425</v>
      </c>
      <c r="B426">
        <v>50850</v>
      </c>
      <c r="C426" s="1">
        <v>39969</v>
      </c>
      <c r="D426" t="s">
        <v>36</v>
      </c>
      <c r="E426" t="str">
        <f t="shared" si="54"/>
        <v>***</v>
      </c>
      <c r="F426" t="str">
        <f t="shared" si="48"/>
        <v>***</v>
      </c>
      <c r="G426" t="str">
        <f t="shared" si="55"/>
        <v>***</v>
      </c>
      <c r="I426" t="str">
        <f t="shared" si="49"/>
        <v>***</v>
      </c>
      <c r="O426">
        <f>VLOOKUP(T426,$P$14:$S$19,2,TRUE)</f>
        <v>0</v>
      </c>
      <c r="T426">
        <v>2</v>
      </c>
      <c r="U426">
        <v>942.42</v>
      </c>
      <c r="V426" s="5">
        <f t="shared" si="50"/>
        <v>1</v>
      </c>
      <c r="W426" s="2">
        <f t="shared" si="51"/>
        <v>471.21</v>
      </c>
      <c r="X426" t="s">
        <v>37</v>
      </c>
      <c r="Y426">
        <v>75.23</v>
      </c>
      <c r="Z426" s="2">
        <f t="shared" si="52"/>
        <v>1017.65</v>
      </c>
      <c r="AA426" t="s">
        <v>64</v>
      </c>
      <c r="AB426" t="s">
        <v>24</v>
      </c>
      <c r="AC426" t="s">
        <v>17</v>
      </c>
      <c r="AD426" t="s">
        <v>66</v>
      </c>
      <c r="AE426" t="s">
        <v>103</v>
      </c>
      <c r="AF426" s="1">
        <v>39999</v>
      </c>
    </row>
    <row r="427" spans="1:32" x14ac:dyDescent="0.25">
      <c r="A427">
        <f t="shared" si="53"/>
        <v>426</v>
      </c>
      <c r="B427">
        <v>51873</v>
      </c>
      <c r="C427" s="1">
        <v>39969</v>
      </c>
      <c r="D427" t="s">
        <v>21</v>
      </c>
      <c r="E427" t="str">
        <f t="shared" si="54"/>
        <v>*</v>
      </c>
      <c r="F427" t="str">
        <f t="shared" si="48"/>
        <v>**</v>
      </c>
      <c r="G427" t="str">
        <f t="shared" si="55"/>
        <v>**</v>
      </c>
      <c r="I427" t="str">
        <f t="shared" si="49"/>
        <v>**</v>
      </c>
      <c r="O427">
        <f>VLOOKUP(T427,$P$14:$S$19,2,TRUE)</f>
        <v>0.02</v>
      </c>
      <c r="T427">
        <v>29</v>
      </c>
      <c r="U427">
        <v>265.92</v>
      </c>
      <c r="V427" s="5">
        <f t="shared" si="50"/>
        <v>0</v>
      </c>
      <c r="W427" s="2">
        <f t="shared" si="51"/>
        <v>9.169655172413794</v>
      </c>
      <c r="X427" t="s">
        <v>22</v>
      </c>
      <c r="Y427">
        <v>2.15</v>
      </c>
      <c r="Z427" s="2">
        <f t="shared" si="52"/>
        <v>268.07</v>
      </c>
      <c r="AA427" t="s">
        <v>73</v>
      </c>
      <c r="AB427" t="s">
        <v>16</v>
      </c>
      <c r="AC427" t="s">
        <v>32</v>
      </c>
      <c r="AD427" t="s">
        <v>44</v>
      </c>
      <c r="AE427" t="s">
        <v>34</v>
      </c>
      <c r="AF427" s="1">
        <v>39969</v>
      </c>
    </row>
    <row r="428" spans="1:32" x14ac:dyDescent="0.25">
      <c r="A428">
        <f t="shared" si="53"/>
        <v>427</v>
      </c>
      <c r="B428">
        <v>55392</v>
      </c>
      <c r="C428" s="1">
        <v>39970</v>
      </c>
      <c r="D428" t="s">
        <v>36</v>
      </c>
      <c r="E428" t="str">
        <f t="shared" si="54"/>
        <v>***</v>
      </c>
      <c r="F428" t="str">
        <f t="shared" si="48"/>
        <v>***</v>
      </c>
      <c r="G428" t="str">
        <f t="shared" si="55"/>
        <v>***</v>
      </c>
      <c r="I428" t="str">
        <f t="shared" si="49"/>
        <v>***</v>
      </c>
      <c r="O428">
        <f>VLOOKUP(T428,$P$14:$S$19,2,TRUE)</f>
        <v>0.02</v>
      </c>
      <c r="T428">
        <v>20</v>
      </c>
      <c r="U428">
        <v>129.30000000000001</v>
      </c>
      <c r="V428" s="5">
        <f t="shared" si="50"/>
        <v>0</v>
      </c>
      <c r="W428" s="2">
        <f t="shared" si="51"/>
        <v>6.4650000000000007</v>
      </c>
      <c r="X428" t="s">
        <v>22</v>
      </c>
      <c r="Y428">
        <v>1.22</v>
      </c>
      <c r="Z428" s="2">
        <f t="shared" si="52"/>
        <v>130.52000000000001</v>
      </c>
      <c r="AA428" t="s">
        <v>23</v>
      </c>
      <c r="AB428" t="s">
        <v>16</v>
      </c>
      <c r="AC428" t="s">
        <v>32</v>
      </c>
      <c r="AD428" t="s">
        <v>33</v>
      </c>
      <c r="AE428" t="s">
        <v>34</v>
      </c>
      <c r="AF428" s="1">
        <v>40000</v>
      </c>
    </row>
    <row r="429" spans="1:32" x14ac:dyDescent="0.25">
      <c r="A429">
        <f t="shared" si="53"/>
        <v>428</v>
      </c>
      <c r="B429">
        <v>55392</v>
      </c>
      <c r="C429" s="1">
        <v>39970</v>
      </c>
      <c r="D429" t="s">
        <v>36</v>
      </c>
      <c r="E429" t="str">
        <f t="shared" si="54"/>
        <v>***</v>
      </c>
      <c r="F429" t="str">
        <f t="shared" si="48"/>
        <v>***</v>
      </c>
      <c r="G429" t="str">
        <f t="shared" si="55"/>
        <v>***</v>
      </c>
      <c r="I429" t="str">
        <f t="shared" si="49"/>
        <v>***</v>
      </c>
      <c r="O429">
        <f>VLOOKUP(T429,$P$14:$S$19,2,TRUE)</f>
        <v>3.5999999999999997E-2</v>
      </c>
      <c r="T429">
        <v>39</v>
      </c>
      <c r="U429">
        <v>104.97</v>
      </c>
      <c r="V429" s="5">
        <f t="shared" si="50"/>
        <v>0</v>
      </c>
      <c r="W429" s="2">
        <f t="shared" si="51"/>
        <v>2.6915384615384617</v>
      </c>
      <c r="X429" t="s">
        <v>22</v>
      </c>
      <c r="Y429">
        <v>0.93</v>
      </c>
      <c r="Z429" s="2">
        <f t="shared" si="52"/>
        <v>105.9</v>
      </c>
      <c r="AA429" t="s">
        <v>71</v>
      </c>
      <c r="AB429" t="s">
        <v>16</v>
      </c>
      <c r="AC429" t="s">
        <v>32</v>
      </c>
      <c r="AD429" t="s">
        <v>33</v>
      </c>
      <c r="AE429" t="s">
        <v>34</v>
      </c>
      <c r="AF429" s="1">
        <v>40031</v>
      </c>
    </row>
    <row r="430" spans="1:32" x14ac:dyDescent="0.25">
      <c r="A430">
        <f t="shared" si="53"/>
        <v>429</v>
      </c>
      <c r="B430">
        <v>39744</v>
      </c>
      <c r="C430" s="1">
        <v>39971</v>
      </c>
      <c r="D430" t="s">
        <v>40</v>
      </c>
      <c r="E430" t="str">
        <f t="shared" si="54"/>
        <v>*</v>
      </c>
      <c r="F430" t="str">
        <f t="shared" si="48"/>
        <v>*</v>
      </c>
      <c r="G430" t="str">
        <f t="shared" si="55"/>
        <v>*</v>
      </c>
      <c r="I430" t="str">
        <f t="shared" si="49"/>
        <v>*</v>
      </c>
      <c r="O430">
        <f>VLOOKUP(T430,$P$14:$S$19,2,TRUE)</f>
        <v>0.04</v>
      </c>
      <c r="T430">
        <v>41</v>
      </c>
      <c r="U430">
        <v>5636.3074999999999</v>
      </c>
      <c r="V430" s="5">
        <f t="shared" si="50"/>
        <v>1</v>
      </c>
      <c r="W430" s="2">
        <f t="shared" si="51"/>
        <v>137.47091463414634</v>
      </c>
      <c r="X430" t="s">
        <v>22</v>
      </c>
      <c r="Y430">
        <v>8.99</v>
      </c>
      <c r="Z430" s="2">
        <f t="shared" si="52"/>
        <v>5645.2974999999997</v>
      </c>
      <c r="AA430" t="s">
        <v>52</v>
      </c>
      <c r="AB430" t="s">
        <v>16</v>
      </c>
      <c r="AC430" t="s">
        <v>25</v>
      </c>
      <c r="AD430" t="s">
        <v>26</v>
      </c>
      <c r="AE430" t="s">
        <v>19</v>
      </c>
      <c r="AF430" s="1">
        <v>40001</v>
      </c>
    </row>
    <row r="431" spans="1:32" x14ac:dyDescent="0.25">
      <c r="A431">
        <f t="shared" si="53"/>
        <v>430</v>
      </c>
      <c r="B431">
        <v>23844</v>
      </c>
      <c r="C431" s="1">
        <v>39971</v>
      </c>
      <c r="D431" t="s">
        <v>30</v>
      </c>
      <c r="E431" t="str">
        <f t="shared" si="54"/>
        <v>*</v>
      </c>
      <c r="F431" t="str">
        <f t="shared" si="48"/>
        <v>*</v>
      </c>
      <c r="G431" t="str">
        <f t="shared" si="55"/>
        <v>*</v>
      </c>
      <c r="I431" t="str">
        <f t="shared" si="49"/>
        <v>*</v>
      </c>
      <c r="O431">
        <f>VLOOKUP(T431,$P$14:$S$19,2,TRUE)</f>
        <v>0.04</v>
      </c>
      <c r="T431">
        <v>40</v>
      </c>
      <c r="U431">
        <v>1861.36</v>
      </c>
      <c r="V431" s="5">
        <f t="shared" si="50"/>
        <v>1</v>
      </c>
      <c r="W431" s="2">
        <f t="shared" si="51"/>
        <v>46.533999999999999</v>
      </c>
      <c r="X431" t="s">
        <v>22</v>
      </c>
      <c r="Y431">
        <v>4.62</v>
      </c>
      <c r="Z431" s="2">
        <f t="shared" si="52"/>
        <v>1865.9799999999998</v>
      </c>
      <c r="AA431" t="s">
        <v>71</v>
      </c>
      <c r="AB431" t="s">
        <v>41</v>
      </c>
      <c r="AC431" t="s">
        <v>32</v>
      </c>
      <c r="AD431" t="s">
        <v>172</v>
      </c>
      <c r="AE431" t="s">
        <v>19</v>
      </c>
      <c r="AF431" s="1">
        <v>40032</v>
      </c>
    </row>
    <row r="432" spans="1:32" x14ac:dyDescent="0.25">
      <c r="A432">
        <f t="shared" si="53"/>
        <v>431</v>
      </c>
      <c r="B432">
        <v>24132</v>
      </c>
      <c r="C432" s="1">
        <v>39971</v>
      </c>
      <c r="D432" t="s">
        <v>13</v>
      </c>
      <c r="E432" t="str">
        <f t="shared" si="54"/>
        <v>*</v>
      </c>
      <c r="F432" t="str">
        <f t="shared" si="48"/>
        <v>*</v>
      </c>
      <c r="G432" t="str">
        <f t="shared" si="55"/>
        <v>*</v>
      </c>
      <c r="I432" t="str">
        <f t="shared" si="49"/>
        <v>*</v>
      </c>
      <c r="O432">
        <f>VLOOKUP(T432,$P$14:$S$19,2,TRUE)</f>
        <v>3.5999999999999997E-2</v>
      </c>
      <c r="T432">
        <v>31</v>
      </c>
      <c r="U432">
        <v>1252.8900000000001</v>
      </c>
      <c r="V432" s="5">
        <f t="shared" si="50"/>
        <v>1</v>
      </c>
      <c r="W432" s="2">
        <f t="shared" si="51"/>
        <v>40.415806451612909</v>
      </c>
      <c r="X432" t="s">
        <v>22</v>
      </c>
      <c r="Y432">
        <v>10.55</v>
      </c>
      <c r="Z432" s="2">
        <f t="shared" si="52"/>
        <v>1263.44</v>
      </c>
      <c r="AA432" t="s">
        <v>15</v>
      </c>
      <c r="AB432" t="s">
        <v>31</v>
      </c>
      <c r="AC432" t="s">
        <v>32</v>
      </c>
      <c r="AD432" t="s">
        <v>49</v>
      </c>
      <c r="AE432" t="s">
        <v>19</v>
      </c>
      <c r="AF432" t="s">
        <v>226</v>
      </c>
    </row>
    <row r="433" spans="1:32" x14ac:dyDescent="0.25">
      <c r="A433">
        <f t="shared" si="53"/>
        <v>432</v>
      </c>
      <c r="B433">
        <v>23844</v>
      </c>
      <c r="C433" s="1">
        <v>39971</v>
      </c>
      <c r="D433" t="s">
        <v>30</v>
      </c>
      <c r="E433" t="str">
        <f t="shared" si="54"/>
        <v>*</v>
      </c>
      <c r="F433" t="str">
        <f t="shared" si="48"/>
        <v>*</v>
      </c>
      <c r="G433" t="str">
        <f t="shared" si="55"/>
        <v>*</v>
      </c>
      <c r="I433" t="str">
        <f t="shared" si="49"/>
        <v>*</v>
      </c>
      <c r="O433">
        <f>VLOOKUP(T433,$P$14:$S$19,2,TRUE)</f>
        <v>0.04</v>
      </c>
      <c r="T433">
        <v>42</v>
      </c>
      <c r="U433">
        <v>937.62</v>
      </c>
      <c r="V433" s="5">
        <f t="shared" si="50"/>
        <v>1</v>
      </c>
      <c r="W433" s="2">
        <f t="shared" si="51"/>
        <v>22.324285714285715</v>
      </c>
      <c r="X433" t="s">
        <v>22</v>
      </c>
      <c r="Y433">
        <v>5.94</v>
      </c>
      <c r="Z433" s="2">
        <f t="shared" si="52"/>
        <v>943.56000000000006</v>
      </c>
      <c r="AA433" t="s">
        <v>71</v>
      </c>
      <c r="AB433" t="s">
        <v>41</v>
      </c>
      <c r="AC433" t="s">
        <v>32</v>
      </c>
      <c r="AD433" t="s">
        <v>172</v>
      </c>
      <c r="AE433" t="s">
        <v>27</v>
      </c>
      <c r="AF433" s="1">
        <v>40032</v>
      </c>
    </row>
    <row r="434" spans="1:32" x14ac:dyDescent="0.25">
      <c r="A434">
        <f t="shared" si="53"/>
        <v>433</v>
      </c>
      <c r="B434">
        <v>58727</v>
      </c>
      <c r="C434" s="1">
        <v>39971</v>
      </c>
      <c r="D434" t="s">
        <v>40</v>
      </c>
      <c r="E434" t="str">
        <f t="shared" si="54"/>
        <v>*</v>
      </c>
      <c r="F434" t="str">
        <f t="shared" si="48"/>
        <v>*</v>
      </c>
      <c r="G434" t="str">
        <f t="shared" si="55"/>
        <v>*</v>
      </c>
      <c r="I434" t="str">
        <f t="shared" si="49"/>
        <v>*</v>
      </c>
      <c r="O434">
        <f>VLOOKUP(T434,$P$14:$S$19,2,TRUE)</f>
        <v>0.02</v>
      </c>
      <c r="T434">
        <v>20</v>
      </c>
      <c r="U434">
        <v>525.78</v>
      </c>
      <c r="V434" s="5">
        <f t="shared" si="50"/>
        <v>0</v>
      </c>
      <c r="W434" s="2">
        <f t="shared" si="51"/>
        <v>26.288999999999998</v>
      </c>
      <c r="X434" t="s">
        <v>22</v>
      </c>
      <c r="Y434">
        <v>6.93</v>
      </c>
      <c r="Z434" s="2">
        <f t="shared" si="52"/>
        <v>532.70999999999992</v>
      </c>
      <c r="AA434" t="s">
        <v>52</v>
      </c>
      <c r="AB434" t="s">
        <v>41</v>
      </c>
      <c r="AC434" t="s">
        <v>17</v>
      </c>
      <c r="AD434" t="s">
        <v>18</v>
      </c>
      <c r="AE434" t="s">
        <v>19</v>
      </c>
      <c r="AF434" s="1">
        <v>40001</v>
      </c>
    </row>
    <row r="435" spans="1:32" x14ac:dyDescent="0.25">
      <c r="A435">
        <f t="shared" si="53"/>
        <v>434</v>
      </c>
      <c r="B435">
        <v>39744</v>
      </c>
      <c r="C435" s="1">
        <v>39971</v>
      </c>
      <c r="D435" t="s">
        <v>40</v>
      </c>
      <c r="E435" t="str">
        <f t="shared" si="54"/>
        <v>*</v>
      </c>
      <c r="F435" t="str">
        <f t="shared" si="48"/>
        <v>*</v>
      </c>
      <c r="G435" t="str">
        <f t="shared" si="55"/>
        <v>*</v>
      </c>
      <c r="I435" t="str">
        <f t="shared" si="49"/>
        <v>*</v>
      </c>
      <c r="O435">
        <f>VLOOKUP(T435,$P$14:$S$19,2,TRUE)</f>
        <v>0</v>
      </c>
      <c r="T435">
        <v>9</v>
      </c>
      <c r="U435">
        <v>519.95349999999996</v>
      </c>
      <c r="V435" s="5">
        <f t="shared" si="50"/>
        <v>0</v>
      </c>
      <c r="W435" s="2">
        <f t="shared" si="51"/>
        <v>57.772611111111104</v>
      </c>
      <c r="X435" t="s">
        <v>22</v>
      </c>
      <c r="Y435">
        <v>5.92</v>
      </c>
      <c r="Z435" s="2">
        <f t="shared" si="52"/>
        <v>525.87349999999992</v>
      </c>
      <c r="AA435" t="s">
        <v>52</v>
      </c>
      <c r="AB435" t="s">
        <v>16</v>
      </c>
      <c r="AC435" t="s">
        <v>25</v>
      </c>
      <c r="AD435" t="s">
        <v>26</v>
      </c>
      <c r="AE435" t="s">
        <v>19</v>
      </c>
      <c r="AF435" s="1">
        <v>40032</v>
      </c>
    </row>
    <row r="436" spans="1:32" x14ac:dyDescent="0.25">
      <c r="A436">
        <f t="shared" si="53"/>
        <v>435</v>
      </c>
      <c r="B436">
        <v>24132</v>
      </c>
      <c r="C436" s="1">
        <v>39971</v>
      </c>
      <c r="D436" t="s">
        <v>13</v>
      </c>
      <c r="E436" t="str">
        <f t="shared" si="54"/>
        <v>*</v>
      </c>
      <c r="F436" t="str">
        <f t="shared" si="48"/>
        <v>*</v>
      </c>
      <c r="G436" t="str">
        <f t="shared" si="55"/>
        <v>*</v>
      </c>
      <c r="I436" t="str">
        <f t="shared" si="49"/>
        <v>*</v>
      </c>
      <c r="O436">
        <f>VLOOKUP(T436,$P$14:$S$19,2,TRUE)</f>
        <v>0.02</v>
      </c>
      <c r="T436">
        <v>22</v>
      </c>
      <c r="U436">
        <v>446.46</v>
      </c>
      <c r="V436" s="5">
        <f t="shared" si="50"/>
        <v>0</v>
      </c>
      <c r="W436" s="2">
        <f t="shared" si="51"/>
        <v>20.293636363636363</v>
      </c>
      <c r="X436" t="s">
        <v>22</v>
      </c>
      <c r="Y436">
        <v>4</v>
      </c>
      <c r="Z436" s="2">
        <f t="shared" si="52"/>
        <v>450.46</v>
      </c>
      <c r="AA436" t="s">
        <v>15</v>
      </c>
      <c r="AB436" t="s">
        <v>31</v>
      </c>
      <c r="AC436" t="s">
        <v>25</v>
      </c>
      <c r="AD436" t="s">
        <v>42</v>
      </c>
      <c r="AE436" t="s">
        <v>19</v>
      </c>
      <c r="AF436" s="1">
        <v>40124</v>
      </c>
    </row>
    <row r="437" spans="1:32" x14ac:dyDescent="0.25">
      <c r="A437">
        <f t="shared" si="53"/>
        <v>436</v>
      </c>
      <c r="B437">
        <v>24132</v>
      </c>
      <c r="C437" s="1">
        <v>39971</v>
      </c>
      <c r="D437" t="s">
        <v>13</v>
      </c>
      <c r="E437" t="str">
        <f t="shared" si="54"/>
        <v>*</v>
      </c>
      <c r="F437" t="str">
        <f t="shared" si="48"/>
        <v>*</v>
      </c>
      <c r="G437" t="str">
        <f t="shared" si="55"/>
        <v>*</v>
      </c>
      <c r="I437" t="str">
        <f t="shared" si="49"/>
        <v>*</v>
      </c>
      <c r="O437">
        <f>VLOOKUP(T437,$P$14:$S$19,2,TRUE)</f>
        <v>0.04</v>
      </c>
      <c r="T437">
        <v>46</v>
      </c>
      <c r="U437">
        <v>331.83</v>
      </c>
      <c r="V437" s="5">
        <f t="shared" si="50"/>
        <v>0</v>
      </c>
      <c r="W437" s="2">
        <f t="shared" si="51"/>
        <v>7.2136956521739126</v>
      </c>
      <c r="X437" t="s">
        <v>22</v>
      </c>
      <c r="Y437">
        <v>6.05</v>
      </c>
      <c r="Z437" s="2">
        <f t="shared" si="52"/>
        <v>337.88</v>
      </c>
      <c r="AA437" t="s">
        <v>15</v>
      </c>
      <c r="AB437" t="s">
        <v>31</v>
      </c>
      <c r="AC437" t="s">
        <v>32</v>
      </c>
      <c r="AD437" t="s">
        <v>49</v>
      </c>
      <c r="AE437" t="s">
        <v>19</v>
      </c>
      <c r="AF437" s="1">
        <v>39971</v>
      </c>
    </row>
    <row r="438" spans="1:32" x14ac:dyDescent="0.25">
      <c r="A438">
        <f t="shared" si="53"/>
        <v>437</v>
      </c>
      <c r="B438">
        <v>48416</v>
      </c>
      <c r="C438" s="1">
        <v>39971</v>
      </c>
      <c r="D438" t="s">
        <v>30</v>
      </c>
      <c r="E438" t="str">
        <f t="shared" si="54"/>
        <v>*</v>
      </c>
      <c r="F438" t="str">
        <f t="shared" si="48"/>
        <v>*</v>
      </c>
      <c r="G438" t="str">
        <f t="shared" si="55"/>
        <v>*</v>
      </c>
      <c r="I438" t="str">
        <f t="shared" si="49"/>
        <v>*</v>
      </c>
      <c r="O438">
        <f>VLOOKUP(T438,$P$14:$S$19,2,TRUE)</f>
        <v>0.02</v>
      </c>
      <c r="T438">
        <v>23</v>
      </c>
      <c r="U438">
        <v>167.66</v>
      </c>
      <c r="V438" s="5">
        <f t="shared" si="50"/>
        <v>0</v>
      </c>
      <c r="W438" s="2">
        <f t="shared" si="51"/>
        <v>7.2895652173913046</v>
      </c>
      <c r="X438" t="s">
        <v>22</v>
      </c>
      <c r="Y438">
        <v>4.91</v>
      </c>
      <c r="Z438" s="2">
        <f t="shared" si="52"/>
        <v>172.57</v>
      </c>
      <c r="AA438" t="s">
        <v>56</v>
      </c>
      <c r="AB438" t="s">
        <v>24</v>
      </c>
      <c r="AC438" t="s">
        <v>32</v>
      </c>
      <c r="AD438" t="s">
        <v>44</v>
      </c>
      <c r="AE438" t="s">
        <v>19</v>
      </c>
      <c r="AF438" s="1">
        <v>40032</v>
      </c>
    </row>
    <row r="439" spans="1:32" x14ac:dyDescent="0.25">
      <c r="A439">
        <f t="shared" si="53"/>
        <v>438</v>
      </c>
      <c r="B439">
        <v>24132</v>
      </c>
      <c r="C439" s="1">
        <v>39971</v>
      </c>
      <c r="D439" t="s">
        <v>13</v>
      </c>
      <c r="E439" t="str">
        <f t="shared" si="54"/>
        <v>*</v>
      </c>
      <c r="F439" t="str">
        <f t="shared" si="48"/>
        <v>*</v>
      </c>
      <c r="G439" t="str">
        <f t="shared" si="55"/>
        <v>*</v>
      </c>
      <c r="I439" t="str">
        <f t="shared" si="49"/>
        <v>*</v>
      </c>
      <c r="O439">
        <f>VLOOKUP(T439,$P$14:$S$19,2,TRUE)</f>
        <v>0</v>
      </c>
      <c r="T439">
        <v>3</v>
      </c>
      <c r="U439">
        <v>63.84</v>
      </c>
      <c r="V439" s="5">
        <f t="shared" si="50"/>
        <v>0</v>
      </c>
      <c r="W439" s="2">
        <f t="shared" si="51"/>
        <v>21.28</v>
      </c>
      <c r="X439" t="s">
        <v>22</v>
      </c>
      <c r="Y439">
        <v>17.78</v>
      </c>
      <c r="Z439" s="2">
        <f t="shared" si="52"/>
        <v>81.62</v>
      </c>
      <c r="AA439" t="s">
        <v>15</v>
      </c>
      <c r="AB439" t="s">
        <v>31</v>
      </c>
      <c r="AC439" t="s">
        <v>32</v>
      </c>
      <c r="AD439" t="s">
        <v>74</v>
      </c>
      <c r="AE439" t="s">
        <v>19</v>
      </c>
      <c r="AF439" t="s">
        <v>226</v>
      </c>
    </row>
    <row r="440" spans="1:32" x14ac:dyDescent="0.25">
      <c r="A440">
        <f t="shared" si="53"/>
        <v>439</v>
      </c>
      <c r="B440">
        <v>39744</v>
      </c>
      <c r="C440" s="1">
        <v>39971</v>
      </c>
      <c r="D440" t="s">
        <v>40</v>
      </c>
      <c r="E440" t="str">
        <f t="shared" si="54"/>
        <v>*</v>
      </c>
      <c r="F440" t="str">
        <f t="shared" si="48"/>
        <v>*</v>
      </c>
      <c r="G440" t="str">
        <f t="shared" si="55"/>
        <v>*</v>
      </c>
      <c r="I440" t="str">
        <f t="shared" si="49"/>
        <v>*</v>
      </c>
      <c r="O440">
        <f>VLOOKUP(T440,$P$14:$S$19,2,TRUE)</f>
        <v>0</v>
      </c>
      <c r="T440">
        <v>6</v>
      </c>
      <c r="U440">
        <v>63.61</v>
      </c>
      <c r="V440" s="5">
        <f t="shared" si="50"/>
        <v>0</v>
      </c>
      <c r="W440" s="2">
        <f t="shared" si="51"/>
        <v>10.601666666666667</v>
      </c>
      <c r="X440" t="s">
        <v>22</v>
      </c>
      <c r="Y440">
        <v>2.06</v>
      </c>
      <c r="Z440" s="2">
        <f t="shared" si="52"/>
        <v>65.67</v>
      </c>
      <c r="AA440" t="s">
        <v>52</v>
      </c>
      <c r="AB440" t="s">
        <v>16</v>
      </c>
      <c r="AC440" t="s">
        <v>32</v>
      </c>
      <c r="AD440" t="s">
        <v>44</v>
      </c>
      <c r="AE440" t="s">
        <v>34</v>
      </c>
      <c r="AF440" s="1">
        <v>40032</v>
      </c>
    </row>
    <row r="441" spans="1:32" x14ac:dyDescent="0.25">
      <c r="A441">
        <f t="shared" si="53"/>
        <v>440</v>
      </c>
      <c r="B441">
        <v>24132</v>
      </c>
      <c r="C441" s="1">
        <v>39971</v>
      </c>
      <c r="D441" t="s">
        <v>13</v>
      </c>
      <c r="E441" t="str">
        <f t="shared" si="54"/>
        <v>*</v>
      </c>
      <c r="F441" t="str">
        <f t="shared" si="48"/>
        <v>*</v>
      </c>
      <c r="G441" t="str">
        <f t="shared" si="55"/>
        <v>*</v>
      </c>
      <c r="I441" t="str">
        <f t="shared" si="49"/>
        <v>*</v>
      </c>
      <c r="O441">
        <f>VLOOKUP(T441,$P$14:$S$19,2,TRUE)</f>
        <v>0.01</v>
      </c>
      <c r="T441">
        <v>12</v>
      </c>
      <c r="U441">
        <v>47.79</v>
      </c>
      <c r="V441" s="5">
        <f t="shared" si="50"/>
        <v>0</v>
      </c>
      <c r="W441" s="2">
        <f t="shared" si="51"/>
        <v>3.9824999999999999</v>
      </c>
      <c r="X441" t="s">
        <v>22</v>
      </c>
      <c r="Y441">
        <v>6.83</v>
      </c>
      <c r="Z441" s="2">
        <f t="shared" si="52"/>
        <v>54.62</v>
      </c>
      <c r="AA441" t="s">
        <v>15</v>
      </c>
      <c r="AB441" t="s">
        <v>31</v>
      </c>
      <c r="AC441" t="s">
        <v>32</v>
      </c>
      <c r="AD441" t="s">
        <v>49</v>
      </c>
      <c r="AE441" t="s">
        <v>19</v>
      </c>
      <c r="AF441" t="s">
        <v>162</v>
      </c>
    </row>
    <row r="442" spans="1:32" x14ac:dyDescent="0.25">
      <c r="A442">
        <f t="shared" si="53"/>
        <v>441</v>
      </c>
      <c r="B442">
        <v>23844</v>
      </c>
      <c r="C442" s="1">
        <v>39971</v>
      </c>
      <c r="D442" t="s">
        <v>30</v>
      </c>
      <c r="E442" t="str">
        <f t="shared" si="54"/>
        <v>*</v>
      </c>
      <c r="F442" t="str">
        <f t="shared" si="48"/>
        <v>*</v>
      </c>
      <c r="G442" t="str">
        <f t="shared" si="55"/>
        <v>*</v>
      </c>
      <c r="I442" t="str">
        <f t="shared" si="49"/>
        <v>*</v>
      </c>
      <c r="O442">
        <f>VLOOKUP(T442,$P$14:$S$19,2,TRUE)</f>
        <v>0.01</v>
      </c>
      <c r="T442">
        <v>11</v>
      </c>
      <c r="U442">
        <v>33.020000000000003</v>
      </c>
      <c r="V442" s="5">
        <f t="shared" si="50"/>
        <v>0</v>
      </c>
      <c r="W442" s="2">
        <f t="shared" si="51"/>
        <v>3.0018181818181819</v>
      </c>
      <c r="X442" t="s">
        <v>22</v>
      </c>
      <c r="Y442">
        <v>0.5</v>
      </c>
      <c r="Z442" s="2">
        <f t="shared" si="52"/>
        <v>33.520000000000003</v>
      </c>
      <c r="AA442" t="s">
        <v>71</v>
      </c>
      <c r="AB442" t="s">
        <v>41</v>
      </c>
      <c r="AC442" t="s">
        <v>32</v>
      </c>
      <c r="AD442" t="s">
        <v>81</v>
      </c>
      <c r="AE442" t="s">
        <v>19</v>
      </c>
      <c r="AF442" s="1">
        <v>40001</v>
      </c>
    </row>
    <row r="443" spans="1:32" x14ac:dyDescent="0.25">
      <c r="A443">
        <f t="shared" si="53"/>
        <v>442</v>
      </c>
      <c r="B443">
        <v>24132</v>
      </c>
      <c r="C443" s="1">
        <v>39971</v>
      </c>
      <c r="D443" t="s">
        <v>13</v>
      </c>
      <c r="E443" t="str">
        <f t="shared" si="54"/>
        <v>*</v>
      </c>
      <c r="F443" t="str">
        <f t="shared" si="48"/>
        <v>*</v>
      </c>
      <c r="G443" t="str">
        <f t="shared" si="55"/>
        <v>*</v>
      </c>
      <c r="I443" t="str">
        <f t="shared" si="49"/>
        <v>*</v>
      </c>
      <c r="O443">
        <f>VLOOKUP(T443,$P$14:$S$19,2,TRUE)</f>
        <v>0</v>
      </c>
      <c r="T443">
        <v>4</v>
      </c>
      <c r="U443">
        <v>31.01</v>
      </c>
      <c r="V443" s="5">
        <f t="shared" si="50"/>
        <v>0</v>
      </c>
      <c r="W443" s="2">
        <f t="shared" si="51"/>
        <v>7.7525000000000004</v>
      </c>
      <c r="X443" t="s">
        <v>22</v>
      </c>
      <c r="Y443">
        <v>2.99</v>
      </c>
      <c r="Z443" s="2">
        <f t="shared" si="52"/>
        <v>34</v>
      </c>
      <c r="AA443" t="s">
        <v>15</v>
      </c>
      <c r="AB443" t="s">
        <v>31</v>
      </c>
      <c r="AC443" t="s">
        <v>32</v>
      </c>
      <c r="AD443" t="s">
        <v>49</v>
      </c>
      <c r="AE443" t="s">
        <v>19</v>
      </c>
      <c r="AF443" s="1">
        <v>40124</v>
      </c>
    </row>
    <row r="444" spans="1:32" x14ac:dyDescent="0.25">
      <c r="A444">
        <f t="shared" si="53"/>
        <v>443</v>
      </c>
      <c r="B444">
        <v>42309</v>
      </c>
      <c r="C444" s="1">
        <v>39972</v>
      </c>
      <c r="D444" t="s">
        <v>13</v>
      </c>
      <c r="E444" t="str">
        <f t="shared" si="54"/>
        <v>*</v>
      </c>
      <c r="F444" t="str">
        <f t="shared" si="48"/>
        <v>*</v>
      </c>
      <c r="G444" t="str">
        <f t="shared" si="55"/>
        <v>*</v>
      </c>
      <c r="I444" t="str">
        <f t="shared" si="49"/>
        <v>*</v>
      </c>
      <c r="O444">
        <f>VLOOKUP(T444,$P$14:$S$19,2,TRUE)</f>
        <v>3.5999999999999997E-2</v>
      </c>
      <c r="T444">
        <v>38</v>
      </c>
      <c r="U444">
        <v>6427.2579999999998</v>
      </c>
      <c r="V444" s="5">
        <f t="shared" si="50"/>
        <v>1</v>
      </c>
      <c r="W444" s="2">
        <f t="shared" si="51"/>
        <v>169.13836842105263</v>
      </c>
      <c r="X444" t="s">
        <v>22</v>
      </c>
      <c r="Y444">
        <v>2.5</v>
      </c>
      <c r="Z444" s="2">
        <f t="shared" si="52"/>
        <v>6429.7579999999998</v>
      </c>
      <c r="AA444" t="s">
        <v>60</v>
      </c>
      <c r="AB444" t="s">
        <v>24</v>
      </c>
      <c r="AC444" t="s">
        <v>25</v>
      </c>
      <c r="AD444" t="s">
        <v>26</v>
      </c>
      <c r="AE444" t="s">
        <v>19</v>
      </c>
      <c r="AF444" s="1">
        <v>40125</v>
      </c>
    </row>
    <row r="445" spans="1:32" x14ac:dyDescent="0.25">
      <c r="A445">
        <f t="shared" si="53"/>
        <v>444</v>
      </c>
      <c r="B445">
        <v>56960</v>
      </c>
      <c r="C445" s="1">
        <v>39972</v>
      </c>
      <c r="D445" t="s">
        <v>21</v>
      </c>
      <c r="E445" t="str">
        <f t="shared" si="54"/>
        <v>*</v>
      </c>
      <c r="F445" t="str">
        <f t="shared" si="48"/>
        <v>**</v>
      </c>
      <c r="G445" t="str">
        <f t="shared" si="55"/>
        <v>**</v>
      </c>
      <c r="I445" t="str">
        <f t="shared" si="49"/>
        <v>**</v>
      </c>
      <c r="O445">
        <f>VLOOKUP(T445,$P$14:$S$19,2,TRUE)</f>
        <v>0.04</v>
      </c>
      <c r="T445">
        <v>48</v>
      </c>
      <c r="U445">
        <v>2784.8294999999998</v>
      </c>
      <c r="V445" s="5">
        <f t="shared" si="50"/>
        <v>1</v>
      </c>
      <c r="W445" s="2">
        <f t="shared" si="51"/>
        <v>58.017281249999996</v>
      </c>
      <c r="X445" t="s">
        <v>14</v>
      </c>
      <c r="Y445">
        <v>4.2</v>
      </c>
      <c r="Z445" s="2">
        <f t="shared" si="52"/>
        <v>2789.0294999999996</v>
      </c>
      <c r="AA445" t="s">
        <v>73</v>
      </c>
      <c r="AB445" t="s">
        <v>24</v>
      </c>
      <c r="AC445" t="s">
        <v>25</v>
      </c>
      <c r="AD445" t="s">
        <v>26</v>
      </c>
      <c r="AE445" t="s">
        <v>19</v>
      </c>
      <c r="AF445" s="1">
        <v>40033</v>
      </c>
    </row>
    <row r="446" spans="1:32" x14ac:dyDescent="0.25">
      <c r="A446">
        <f t="shared" si="53"/>
        <v>445</v>
      </c>
      <c r="B446">
        <v>44995</v>
      </c>
      <c r="C446" s="1">
        <v>39972</v>
      </c>
      <c r="D446" t="s">
        <v>21</v>
      </c>
      <c r="E446" t="str">
        <f t="shared" si="54"/>
        <v>*</v>
      </c>
      <c r="F446" t="str">
        <f t="shared" si="48"/>
        <v>**</v>
      </c>
      <c r="G446" t="str">
        <f t="shared" si="55"/>
        <v>**</v>
      </c>
      <c r="I446" t="str">
        <f t="shared" si="49"/>
        <v>**</v>
      </c>
      <c r="O446">
        <f>VLOOKUP(T446,$P$14:$S$19,2,TRUE)</f>
        <v>0.04</v>
      </c>
      <c r="T446">
        <v>46</v>
      </c>
      <c r="U446">
        <v>1219.2484999999999</v>
      </c>
      <c r="V446" s="5">
        <f t="shared" si="50"/>
        <v>1</v>
      </c>
      <c r="W446" s="2">
        <f t="shared" si="51"/>
        <v>26.505402173913041</v>
      </c>
      <c r="X446" t="s">
        <v>22</v>
      </c>
      <c r="Y446">
        <v>8.59</v>
      </c>
      <c r="Z446" s="2">
        <f t="shared" si="52"/>
        <v>1227.8384999999998</v>
      </c>
      <c r="AA446" t="s">
        <v>56</v>
      </c>
      <c r="AB446" t="s">
        <v>41</v>
      </c>
      <c r="AC446" t="s">
        <v>25</v>
      </c>
      <c r="AD446" t="s">
        <v>26</v>
      </c>
      <c r="AE446" t="s">
        <v>27</v>
      </c>
      <c r="AF446" s="1">
        <v>40002</v>
      </c>
    </row>
    <row r="447" spans="1:32" x14ac:dyDescent="0.25">
      <c r="A447">
        <f t="shared" si="53"/>
        <v>446</v>
      </c>
      <c r="B447">
        <v>42309</v>
      </c>
      <c r="C447" s="1">
        <v>39972</v>
      </c>
      <c r="D447" t="s">
        <v>13</v>
      </c>
      <c r="E447" t="str">
        <f t="shared" si="54"/>
        <v>*</v>
      </c>
      <c r="F447" t="str">
        <f t="shared" si="48"/>
        <v>*</v>
      </c>
      <c r="G447" t="str">
        <f t="shared" si="55"/>
        <v>*</v>
      </c>
      <c r="I447" t="str">
        <f t="shared" si="49"/>
        <v>*</v>
      </c>
      <c r="O447">
        <f>VLOOKUP(T447,$P$14:$S$19,2,TRUE)</f>
        <v>0.04</v>
      </c>
      <c r="T447">
        <v>41</v>
      </c>
      <c r="U447">
        <v>854.23</v>
      </c>
      <c r="V447" s="5">
        <f t="shared" si="50"/>
        <v>1</v>
      </c>
      <c r="W447" s="2">
        <f t="shared" si="51"/>
        <v>20.834878048780489</v>
      </c>
      <c r="X447" t="s">
        <v>22</v>
      </c>
      <c r="Y447">
        <v>6.32</v>
      </c>
      <c r="Z447" s="2">
        <f t="shared" si="52"/>
        <v>860.55000000000007</v>
      </c>
      <c r="AA447" t="s">
        <v>60</v>
      </c>
      <c r="AB447" t="s">
        <v>24</v>
      </c>
      <c r="AC447" t="s">
        <v>32</v>
      </c>
      <c r="AD447" t="s">
        <v>172</v>
      </c>
      <c r="AE447" t="s">
        <v>19</v>
      </c>
      <c r="AF447" s="1">
        <v>40033</v>
      </c>
    </row>
    <row r="448" spans="1:32" x14ac:dyDescent="0.25">
      <c r="A448">
        <f t="shared" si="53"/>
        <v>447</v>
      </c>
      <c r="B448">
        <v>49666</v>
      </c>
      <c r="C448" s="1">
        <v>39972</v>
      </c>
      <c r="D448" t="s">
        <v>13</v>
      </c>
      <c r="E448" t="str">
        <f t="shared" si="54"/>
        <v>*</v>
      </c>
      <c r="F448" t="str">
        <f t="shared" si="48"/>
        <v>*</v>
      </c>
      <c r="G448" t="str">
        <f t="shared" si="55"/>
        <v>*</v>
      </c>
      <c r="I448" t="str">
        <f t="shared" si="49"/>
        <v>*</v>
      </c>
      <c r="O448">
        <f>VLOOKUP(T448,$P$14:$S$19,2,TRUE)</f>
        <v>0.04</v>
      </c>
      <c r="T448">
        <v>46</v>
      </c>
      <c r="U448">
        <v>259.25</v>
      </c>
      <c r="V448" s="5">
        <f t="shared" si="50"/>
        <v>0</v>
      </c>
      <c r="W448" s="2">
        <f t="shared" si="51"/>
        <v>5.6358695652173916</v>
      </c>
      <c r="X448" t="s">
        <v>14</v>
      </c>
      <c r="Y448">
        <v>3.6</v>
      </c>
      <c r="Z448" s="2">
        <f t="shared" si="52"/>
        <v>262.85000000000002</v>
      </c>
      <c r="AA448" t="s">
        <v>52</v>
      </c>
      <c r="AB448" t="s">
        <v>41</v>
      </c>
      <c r="AC448" t="s">
        <v>32</v>
      </c>
      <c r="AD448" t="s">
        <v>53</v>
      </c>
      <c r="AE448" t="s">
        <v>45</v>
      </c>
      <c r="AF448" s="1">
        <v>40094</v>
      </c>
    </row>
    <row r="449" spans="1:32" x14ac:dyDescent="0.25">
      <c r="A449">
        <f t="shared" si="53"/>
        <v>448</v>
      </c>
      <c r="B449">
        <v>39367</v>
      </c>
      <c r="C449" s="1">
        <v>39972</v>
      </c>
      <c r="D449" t="s">
        <v>36</v>
      </c>
      <c r="E449" t="str">
        <f t="shared" si="54"/>
        <v>***</v>
      </c>
      <c r="F449" t="str">
        <f t="shared" si="48"/>
        <v>***</v>
      </c>
      <c r="G449" t="str">
        <f t="shared" si="55"/>
        <v>***</v>
      </c>
      <c r="I449" t="str">
        <f t="shared" si="49"/>
        <v>***</v>
      </c>
      <c r="O449">
        <f>VLOOKUP(T449,$P$14:$S$19,2,TRUE)</f>
        <v>0.04</v>
      </c>
      <c r="T449">
        <v>45</v>
      </c>
      <c r="U449">
        <v>177.88</v>
      </c>
      <c r="V449" s="5">
        <f t="shared" si="50"/>
        <v>0</v>
      </c>
      <c r="W449" s="2">
        <f t="shared" si="51"/>
        <v>3.9528888888888889</v>
      </c>
      <c r="X449" t="s">
        <v>22</v>
      </c>
      <c r="Y449">
        <v>5.04</v>
      </c>
      <c r="Z449" s="2">
        <f t="shared" si="52"/>
        <v>182.92</v>
      </c>
      <c r="AA449" t="s">
        <v>15</v>
      </c>
      <c r="AB449" t="s">
        <v>24</v>
      </c>
      <c r="AC449" t="s">
        <v>32</v>
      </c>
      <c r="AD449" t="s">
        <v>49</v>
      </c>
      <c r="AE449" t="s">
        <v>19</v>
      </c>
      <c r="AF449" s="1">
        <v>40002</v>
      </c>
    </row>
    <row r="450" spans="1:32" x14ac:dyDescent="0.25">
      <c r="A450">
        <f t="shared" si="53"/>
        <v>449</v>
      </c>
      <c r="B450">
        <v>25638</v>
      </c>
      <c r="C450" s="1">
        <v>39972</v>
      </c>
      <c r="D450" t="s">
        <v>21</v>
      </c>
      <c r="E450" t="str">
        <f t="shared" si="54"/>
        <v>*</v>
      </c>
      <c r="F450" t="str">
        <f t="shared" si="48"/>
        <v>**</v>
      </c>
      <c r="G450" t="str">
        <f t="shared" si="55"/>
        <v>**</v>
      </c>
      <c r="I450" t="str">
        <f t="shared" si="49"/>
        <v>**</v>
      </c>
      <c r="O450">
        <f>VLOOKUP(T450,$P$14:$S$19,2,TRUE)</f>
        <v>3.5999999999999997E-2</v>
      </c>
      <c r="T450">
        <v>31</v>
      </c>
      <c r="U450">
        <v>163.89</v>
      </c>
      <c r="V450" s="5">
        <f t="shared" si="50"/>
        <v>0</v>
      </c>
      <c r="W450" s="2">
        <f t="shared" si="51"/>
        <v>5.2867741935483865</v>
      </c>
      <c r="X450" t="s">
        <v>22</v>
      </c>
      <c r="Y450">
        <v>4.93</v>
      </c>
      <c r="Z450" s="2">
        <f t="shared" si="52"/>
        <v>168.82</v>
      </c>
      <c r="AA450" t="s">
        <v>64</v>
      </c>
      <c r="AB450" t="s">
        <v>31</v>
      </c>
      <c r="AC450" t="s">
        <v>25</v>
      </c>
      <c r="AD450" t="s">
        <v>42</v>
      </c>
      <c r="AE450" t="s">
        <v>45</v>
      </c>
      <c r="AF450" s="1">
        <v>40002</v>
      </c>
    </row>
    <row r="451" spans="1:32" x14ac:dyDescent="0.25">
      <c r="A451">
        <f t="shared" si="53"/>
        <v>450</v>
      </c>
      <c r="B451">
        <v>39367</v>
      </c>
      <c r="C451" s="1">
        <v>39972</v>
      </c>
      <c r="D451" t="s">
        <v>36</v>
      </c>
      <c r="E451" t="str">
        <f t="shared" si="54"/>
        <v>***</v>
      </c>
      <c r="F451" t="str">
        <f t="shared" ref="F451:F514" si="56">VLOOKUP(D451,$P$6:$S$10,2,FALSE)</f>
        <v>***</v>
      </c>
      <c r="G451" t="str">
        <f t="shared" si="55"/>
        <v>***</v>
      </c>
      <c r="I451" t="str">
        <f t="shared" ref="I451:I514" si="57">HLOOKUP(D451,$J$18:$N$19,2,FALSE)</f>
        <v>***</v>
      </c>
      <c r="O451">
        <f>VLOOKUP(T451,$P$14:$S$19,2,TRUE)</f>
        <v>3.5999999999999997E-2</v>
      </c>
      <c r="T451">
        <v>30</v>
      </c>
      <c r="U451">
        <v>139.59</v>
      </c>
      <c r="V451" s="5">
        <f t="shared" ref="V451:V514" si="58">IF(U451&gt;800,1,0)</f>
        <v>0</v>
      </c>
      <c r="W451" s="2">
        <f t="shared" ref="W451:W514" si="59">U451/T451</f>
        <v>4.6530000000000005</v>
      </c>
      <c r="X451" t="s">
        <v>22</v>
      </c>
      <c r="Y451">
        <v>2.5</v>
      </c>
      <c r="Z451" s="2">
        <f t="shared" ref="Z451:Z514" si="60">U451+Y451</f>
        <v>142.09</v>
      </c>
      <c r="AA451" t="s">
        <v>15</v>
      </c>
      <c r="AB451" t="s">
        <v>24</v>
      </c>
      <c r="AC451" t="s">
        <v>32</v>
      </c>
      <c r="AD451" t="s">
        <v>78</v>
      </c>
      <c r="AE451" t="s">
        <v>19</v>
      </c>
      <c r="AF451" s="1">
        <v>40033</v>
      </c>
    </row>
    <row r="452" spans="1:32" x14ac:dyDescent="0.25">
      <c r="A452">
        <f t="shared" ref="A452:A515" si="61">A451+1</f>
        <v>451</v>
      </c>
      <c r="B452">
        <v>25638</v>
      </c>
      <c r="C452" s="1">
        <v>39972</v>
      </c>
      <c r="D452" t="s">
        <v>21</v>
      </c>
      <c r="E452" t="str">
        <f t="shared" si="54"/>
        <v>*</v>
      </c>
      <c r="F452" t="str">
        <f t="shared" si="56"/>
        <v>**</v>
      </c>
      <c r="G452" t="str">
        <f t="shared" si="55"/>
        <v>**</v>
      </c>
      <c r="I452" t="str">
        <f t="shared" si="57"/>
        <v>**</v>
      </c>
      <c r="O452">
        <f>VLOOKUP(T452,$P$14:$S$19,2,TRUE)</f>
        <v>0.01</v>
      </c>
      <c r="T452">
        <v>12</v>
      </c>
      <c r="U452">
        <v>115.45</v>
      </c>
      <c r="V452" s="5">
        <f t="shared" si="58"/>
        <v>0</v>
      </c>
      <c r="W452" s="2">
        <f t="shared" si="59"/>
        <v>9.6208333333333336</v>
      </c>
      <c r="X452" t="s">
        <v>22</v>
      </c>
      <c r="Y452">
        <v>2.06</v>
      </c>
      <c r="Z452" s="2">
        <f t="shared" si="60"/>
        <v>117.51</v>
      </c>
      <c r="AA452" t="s">
        <v>64</v>
      </c>
      <c r="AB452" t="s">
        <v>31</v>
      </c>
      <c r="AC452" t="s">
        <v>32</v>
      </c>
      <c r="AD452" t="s">
        <v>44</v>
      </c>
      <c r="AE452" t="s">
        <v>34</v>
      </c>
      <c r="AF452" s="1">
        <v>40002</v>
      </c>
    </row>
    <row r="453" spans="1:32" x14ac:dyDescent="0.25">
      <c r="A453">
        <f t="shared" si="61"/>
        <v>452</v>
      </c>
      <c r="B453">
        <v>29252</v>
      </c>
      <c r="C453" s="1">
        <v>39972</v>
      </c>
      <c r="D453" t="s">
        <v>13</v>
      </c>
      <c r="E453" t="str">
        <f t="shared" ref="E453:E516" si="62">IF(D453="Critical", "***","*")</f>
        <v>*</v>
      </c>
      <c r="F453" t="str">
        <f t="shared" si="56"/>
        <v>*</v>
      </c>
      <c r="G453" t="str">
        <f t="shared" ref="G453:G516" si="63">IF(D453="Critical","***",IF(D453="High","**","*"))</f>
        <v>*</v>
      </c>
      <c r="I453" t="str">
        <f t="shared" si="57"/>
        <v>*</v>
      </c>
      <c r="O453">
        <f>VLOOKUP(T453,$P$14:$S$19,2,TRUE)</f>
        <v>0</v>
      </c>
      <c r="T453">
        <v>9</v>
      </c>
      <c r="U453">
        <v>65.81</v>
      </c>
      <c r="V453" s="5">
        <f t="shared" si="58"/>
        <v>0</v>
      </c>
      <c r="W453" s="2">
        <f t="shared" si="59"/>
        <v>7.3122222222222222</v>
      </c>
      <c r="X453" t="s">
        <v>22</v>
      </c>
      <c r="Y453">
        <v>5.19</v>
      </c>
      <c r="Z453" s="2">
        <f t="shared" si="60"/>
        <v>71</v>
      </c>
      <c r="AA453" t="s">
        <v>15</v>
      </c>
      <c r="AB453" t="s">
        <v>24</v>
      </c>
      <c r="AC453" t="s">
        <v>32</v>
      </c>
      <c r="AD453" t="s">
        <v>44</v>
      </c>
      <c r="AE453" t="s">
        <v>19</v>
      </c>
      <c r="AF453" s="1">
        <v>40094</v>
      </c>
    </row>
    <row r="454" spans="1:32" x14ac:dyDescent="0.25">
      <c r="A454">
        <f t="shared" si="61"/>
        <v>453</v>
      </c>
      <c r="B454">
        <v>42309</v>
      </c>
      <c r="C454" s="1">
        <v>39972</v>
      </c>
      <c r="D454" t="s">
        <v>13</v>
      </c>
      <c r="E454" t="str">
        <f t="shared" si="62"/>
        <v>*</v>
      </c>
      <c r="F454" t="str">
        <f t="shared" si="56"/>
        <v>*</v>
      </c>
      <c r="G454" t="str">
        <f t="shared" si="63"/>
        <v>*</v>
      </c>
      <c r="I454" t="str">
        <f t="shared" si="57"/>
        <v>*</v>
      </c>
      <c r="O454">
        <f>VLOOKUP(T454,$P$14:$S$19,2,TRUE)</f>
        <v>0.02</v>
      </c>
      <c r="T454">
        <v>26</v>
      </c>
      <c r="U454">
        <v>47.91</v>
      </c>
      <c r="V454" s="5">
        <f t="shared" si="58"/>
        <v>0</v>
      </c>
      <c r="W454" s="2">
        <f t="shared" si="59"/>
        <v>1.8426923076923076</v>
      </c>
      <c r="X454" t="s">
        <v>22</v>
      </c>
      <c r="Y454">
        <v>2.58</v>
      </c>
      <c r="Z454" s="2">
        <f t="shared" si="60"/>
        <v>50.489999999999995</v>
      </c>
      <c r="AA454" t="s">
        <v>60</v>
      </c>
      <c r="AB454" t="s">
        <v>24</v>
      </c>
      <c r="AC454" t="s">
        <v>32</v>
      </c>
      <c r="AD454" t="s">
        <v>114</v>
      </c>
      <c r="AE454" t="s">
        <v>34</v>
      </c>
      <c r="AF454" s="1">
        <v>40125</v>
      </c>
    </row>
    <row r="455" spans="1:32" x14ac:dyDescent="0.25">
      <c r="A455">
        <f t="shared" si="61"/>
        <v>454</v>
      </c>
      <c r="B455">
        <v>48167</v>
      </c>
      <c r="C455" s="1">
        <v>39973</v>
      </c>
      <c r="D455" t="s">
        <v>36</v>
      </c>
      <c r="E455" t="str">
        <f t="shared" si="62"/>
        <v>***</v>
      </c>
      <c r="F455" t="str">
        <f t="shared" si="56"/>
        <v>***</v>
      </c>
      <c r="G455" t="str">
        <f t="shared" si="63"/>
        <v>***</v>
      </c>
      <c r="I455" t="str">
        <f t="shared" si="57"/>
        <v>***</v>
      </c>
      <c r="O455">
        <f>VLOOKUP(T455,$P$14:$S$19,2,TRUE)</f>
        <v>0.02</v>
      </c>
      <c r="T455">
        <v>27</v>
      </c>
      <c r="U455">
        <v>8817.7099999999991</v>
      </c>
      <c r="V455" s="5">
        <f t="shared" si="58"/>
        <v>1</v>
      </c>
      <c r="W455" s="2">
        <f t="shared" si="59"/>
        <v>326.58185185185181</v>
      </c>
      <c r="X455" t="s">
        <v>37</v>
      </c>
      <c r="Y455">
        <v>60</v>
      </c>
      <c r="Z455" s="2">
        <f t="shared" si="60"/>
        <v>8877.7099999999991</v>
      </c>
      <c r="AA455" t="s">
        <v>64</v>
      </c>
      <c r="AB455" t="s">
        <v>31</v>
      </c>
      <c r="AC455" t="s">
        <v>17</v>
      </c>
      <c r="AD455" t="s">
        <v>66</v>
      </c>
      <c r="AE455" t="s">
        <v>39</v>
      </c>
      <c r="AF455" s="1">
        <v>40003</v>
      </c>
    </row>
    <row r="456" spans="1:32" x14ac:dyDescent="0.25">
      <c r="A456">
        <f t="shared" si="61"/>
        <v>455</v>
      </c>
      <c r="B456">
        <v>48167</v>
      </c>
      <c r="C456" s="1">
        <v>39973</v>
      </c>
      <c r="D456" t="s">
        <v>36</v>
      </c>
      <c r="E456" t="str">
        <f t="shared" si="62"/>
        <v>***</v>
      </c>
      <c r="F456" t="str">
        <f t="shared" si="56"/>
        <v>***</v>
      </c>
      <c r="G456" t="str">
        <f t="shared" si="63"/>
        <v>***</v>
      </c>
      <c r="I456" t="str">
        <f t="shared" si="57"/>
        <v>***</v>
      </c>
      <c r="O456">
        <f>VLOOKUP(T456,$P$14:$S$19,2,TRUE)</f>
        <v>0.04</v>
      </c>
      <c r="T456">
        <v>43</v>
      </c>
      <c r="U456">
        <v>5041.46</v>
      </c>
      <c r="V456" s="5">
        <f t="shared" si="58"/>
        <v>1</v>
      </c>
      <c r="W456" s="2">
        <f t="shared" si="59"/>
        <v>117.2432558139535</v>
      </c>
      <c r="X456" t="s">
        <v>37</v>
      </c>
      <c r="Y456">
        <v>70.2</v>
      </c>
      <c r="Z456" s="2">
        <f t="shared" si="60"/>
        <v>5111.66</v>
      </c>
      <c r="AA456" t="s">
        <v>64</v>
      </c>
      <c r="AB456" t="s">
        <v>31</v>
      </c>
      <c r="AC456" t="s">
        <v>17</v>
      </c>
      <c r="AD456" t="s">
        <v>38</v>
      </c>
      <c r="AE456" t="s">
        <v>39</v>
      </c>
      <c r="AF456" s="1">
        <v>40065</v>
      </c>
    </row>
    <row r="457" spans="1:32" x14ac:dyDescent="0.25">
      <c r="A457">
        <f t="shared" si="61"/>
        <v>456</v>
      </c>
      <c r="B457">
        <v>39845</v>
      </c>
      <c r="C457" s="1">
        <v>39973</v>
      </c>
      <c r="D457" t="s">
        <v>36</v>
      </c>
      <c r="E457" t="str">
        <f t="shared" si="62"/>
        <v>***</v>
      </c>
      <c r="F457" t="str">
        <f t="shared" si="56"/>
        <v>***</v>
      </c>
      <c r="G457" t="str">
        <f t="shared" si="63"/>
        <v>***</v>
      </c>
      <c r="I457" t="str">
        <f t="shared" si="57"/>
        <v>***</v>
      </c>
      <c r="O457">
        <f>VLOOKUP(T457,$P$14:$S$19,2,TRUE)</f>
        <v>0.04</v>
      </c>
      <c r="T457">
        <v>44</v>
      </c>
      <c r="U457">
        <v>447.42</v>
      </c>
      <c r="V457" s="5">
        <f t="shared" si="58"/>
        <v>0</v>
      </c>
      <c r="W457" s="2">
        <f t="shared" si="59"/>
        <v>10.168636363636365</v>
      </c>
      <c r="X457" t="s">
        <v>22</v>
      </c>
      <c r="Y457">
        <v>4.78</v>
      </c>
      <c r="Z457" s="2">
        <f t="shared" si="60"/>
        <v>452.2</v>
      </c>
      <c r="AA457" t="s">
        <v>15</v>
      </c>
      <c r="AB457" t="s">
        <v>41</v>
      </c>
      <c r="AC457" t="s">
        <v>32</v>
      </c>
      <c r="AD457" t="s">
        <v>44</v>
      </c>
      <c r="AE457" t="s">
        <v>19</v>
      </c>
      <c r="AF457" s="1">
        <v>40003</v>
      </c>
    </row>
    <row r="458" spans="1:32" x14ac:dyDescent="0.25">
      <c r="A458">
        <f t="shared" si="61"/>
        <v>457</v>
      </c>
      <c r="B458">
        <v>48167</v>
      </c>
      <c r="C458" s="1">
        <v>39973</v>
      </c>
      <c r="D458" t="s">
        <v>36</v>
      </c>
      <c r="E458" t="str">
        <f t="shared" si="62"/>
        <v>***</v>
      </c>
      <c r="F458" t="str">
        <f t="shared" si="56"/>
        <v>***</v>
      </c>
      <c r="G458" t="str">
        <f t="shared" si="63"/>
        <v>***</v>
      </c>
      <c r="I458" t="str">
        <f t="shared" si="57"/>
        <v>***</v>
      </c>
      <c r="O458">
        <f>VLOOKUP(T458,$P$14:$S$19,2,TRUE)</f>
        <v>0.04</v>
      </c>
      <c r="T458">
        <v>45</v>
      </c>
      <c r="U458">
        <v>282.98</v>
      </c>
      <c r="V458" s="5">
        <f t="shared" si="58"/>
        <v>0</v>
      </c>
      <c r="W458" s="2">
        <f t="shared" si="59"/>
        <v>6.2884444444444449</v>
      </c>
      <c r="X458" t="s">
        <v>22</v>
      </c>
      <c r="Y458">
        <v>8.8800000000000008</v>
      </c>
      <c r="Z458" s="2">
        <f t="shared" si="60"/>
        <v>291.86</v>
      </c>
      <c r="AA458" t="s">
        <v>64</v>
      </c>
      <c r="AB458" t="s">
        <v>31</v>
      </c>
      <c r="AC458" t="s">
        <v>32</v>
      </c>
      <c r="AD458" t="s">
        <v>44</v>
      </c>
      <c r="AE458" t="s">
        <v>19</v>
      </c>
      <c r="AF458" s="1">
        <v>40003</v>
      </c>
    </row>
    <row r="459" spans="1:32" x14ac:dyDescent="0.25">
      <c r="A459">
        <f t="shared" si="61"/>
        <v>458</v>
      </c>
      <c r="B459">
        <v>38913</v>
      </c>
      <c r="C459" s="1">
        <v>39973</v>
      </c>
      <c r="D459" t="s">
        <v>30</v>
      </c>
      <c r="E459" t="str">
        <f t="shared" si="62"/>
        <v>*</v>
      </c>
      <c r="F459" t="str">
        <f t="shared" si="56"/>
        <v>*</v>
      </c>
      <c r="G459" t="str">
        <f t="shared" si="63"/>
        <v>*</v>
      </c>
      <c r="I459" t="str">
        <f t="shared" si="57"/>
        <v>*</v>
      </c>
      <c r="O459">
        <f>VLOOKUP(T459,$P$14:$S$19,2,TRUE)</f>
        <v>0</v>
      </c>
      <c r="T459">
        <v>7</v>
      </c>
      <c r="U459">
        <v>230.29</v>
      </c>
      <c r="V459" s="5">
        <f t="shared" si="58"/>
        <v>0</v>
      </c>
      <c r="W459" s="2">
        <f t="shared" si="59"/>
        <v>32.898571428571429</v>
      </c>
      <c r="X459" t="s">
        <v>22</v>
      </c>
      <c r="Y459">
        <v>12.62</v>
      </c>
      <c r="Z459" s="2">
        <f t="shared" si="60"/>
        <v>242.91</v>
      </c>
      <c r="AA459" t="s">
        <v>15</v>
      </c>
      <c r="AB459" t="s">
        <v>41</v>
      </c>
      <c r="AC459" t="s">
        <v>32</v>
      </c>
      <c r="AD459" t="s">
        <v>49</v>
      </c>
      <c r="AE459" t="s">
        <v>19</v>
      </c>
      <c r="AF459" s="1">
        <v>39973</v>
      </c>
    </row>
    <row r="460" spans="1:32" x14ac:dyDescent="0.25">
      <c r="A460">
        <f t="shared" si="61"/>
        <v>459</v>
      </c>
      <c r="B460">
        <v>48775</v>
      </c>
      <c r="C460" s="1">
        <v>39973</v>
      </c>
      <c r="D460" t="s">
        <v>13</v>
      </c>
      <c r="E460" t="str">
        <f t="shared" si="62"/>
        <v>*</v>
      </c>
      <c r="F460" t="str">
        <f t="shared" si="56"/>
        <v>*</v>
      </c>
      <c r="G460" t="str">
        <f t="shared" si="63"/>
        <v>*</v>
      </c>
      <c r="I460" t="str">
        <f t="shared" si="57"/>
        <v>*</v>
      </c>
      <c r="O460">
        <f>VLOOKUP(T460,$P$14:$S$19,2,TRUE)</f>
        <v>0.01</v>
      </c>
      <c r="T460">
        <v>17</v>
      </c>
      <c r="U460">
        <v>108.11</v>
      </c>
      <c r="V460" s="5">
        <f t="shared" si="58"/>
        <v>0</v>
      </c>
      <c r="W460" s="2">
        <f t="shared" si="59"/>
        <v>6.3594117647058823</v>
      </c>
      <c r="X460" t="s">
        <v>22</v>
      </c>
      <c r="Y460">
        <v>6.86</v>
      </c>
      <c r="Z460" s="2">
        <f t="shared" si="60"/>
        <v>114.97</v>
      </c>
      <c r="AA460" t="s">
        <v>56</v>
      </c>
      <c r="AB460" t="s">
        <v>31</v>
      </c>
      <c r="AC460" t="s">
        <v>32</v>
      </c>
      <c r="AD460" t="s">
        <v>44</v>
      </c>
      <c r="AE460" t="s">
        <v>19</v>
      </c>
      <c r="AF460" s="1">
        <v>40034</v>
      </c>
    </row>
    <row r="461" spans="1:32" x14ac:dyDescent="0.25">
      <c r="A461">
        <f t="shared" si="61"/>
        <v>460</v>
      </c>
      <c r="B461">
        <v>9668</v>
      </c>
      <c r="C461" s="1">
        <v>39973</v>
      </c>
      <c r="D461" t="s">
        <v>13</v>
      </c>
      <c r="E461" t="str">
        <f t="shared" si="62"/>
        <v>*</v>
      </c>
      <c r="F461" t="str">
        <f t="shared" si="56"/>
        <v>*</v>
      </c>
      <c r="G461" t="str">
        <f t="shared" si="63"/>
        <v>*</v>
      </c>
      <c r="I461" t="str">
        <f t="shared" si="57"/>
        <v>*</v>
      </c>
      <c r="O461">
        <f>VLOOKUP(T461,$P$14:$S$19,2,TRUE)</f>
        <v>0.01</v>
      </c>
      <c r="T461">
        <v>10</v>
      </c>
      <c r="U461">
        <v>42.67</v>
      </c>
      <c r="V461" s="5">
        <f t="shared" si="58"/>
        <v>0</v>
      </c>
      <c r="W461" s="2">
        <f t="shared" si="59"/>
        <v>4.2670000000000003</v>
      </c>
      <c r="X461" t="s">
        <v>22</v>
      </c>
      <c r="Y461">
        <v>2.99</v>
      </c>
      <c r="Z461" s="2">
        <f t="shared" si="60"/>
        <v>45.660000000000004</v>
      </c>
      <c r="AA461" t="s">
        <v>64</v>
      </c>
      <c r="AB461" t="s">
        <v>24</v>
      </c>
      <c r="AC461" t="s">
        <v>32</v>
      </c>
      <c r="AD461" t="s">
        <v>49</v>
      </c>
      <c r="AE461" t="s">
        <v>19</v>
      </c>
      <c r="AF461" s="1">
        <v>40034</v>
      </c>
    </row>
    <row r="462" spans="1:32" x14ac:dyDescent="0.25">
      <c r="A462">
        <f t="shared" si="61"/>
        <v>461</v>
      </c>
      <c r="B462">
        <v>57511</v>
      </c>
      <c r="C462" s="1">
        <v>39974</v>
      </c>
      <c r="D462" t="s">
        <v>36</v>
      </c>
      <c r="E462" t="str">
        <f t="shared" si="62"/>
        <v>***</v>
      </c>
      <c r="F462" t="str">
        <f t="shared" si="56"/>
        <v>***</v>
      </c>
      <c r="G462" t="str">
        <f t="shared" si="63"/>
        <v>***</v>
      </c>
      <c r="I462" t="str">
        <f t="shared" si="57"/>
        <v>***</v>
      </c>
      <c r="O462">
        <f>VLOOKUP(T462,$P$14:$S$19,2,TRUE)</f>
        <v>0.01</v>
      </c>
      <c r="T462">
        <v>11</v>
      </c>
      <c r="U462">
        <v>569.63599999999997</v>
      </c>
      <c r="V462" s="5">
        <f t="shared" si="58"/>
        <v>0</v>
      </c>
      <c r="W462" s="2">
        <f t="shared" si="59"/>
        <v>51.785090909090904</v>
      </c>
      <c r="X462" t="s">
        <v>22</v>
      </c>
      <c r="Y462">
        <v>5</v>
      </c>
      <c r="Z462" s="2">
        <f t="shared" si="60"/>
        <v>574.63599999999997</v>
      </c>
      <c r="AA462" t="s">
        <v>15</v>
      </c>
      <c r="AB462" t="s">
        <v>31</v>
      </c>
      <c r="AC462" t="s">
        <v>25</v>
      </c>
      <c r="AD462" t="s">
        <v>26</v>
      </c>
      <c r="AE462" t="s">
        <v>45</v>
      </c>
      <c r="AF462" s="1">
        <v>40035</v>
      </c>
    </row>
    <row r="463" spans="1:32" x14ac:dyDescent="0.25">
      <c r="A463">
        <f t="shared" si="61"/>
        <v>462</v>
      </c>
      <c r="B463">
        <v>46881</v>
      </c>
      <c r="C463" s="1">
        <v>39974</v>
      </c>
      <c r="D463" t="s">
        <v>36</v>
      </c>
      <c r="E463" t="str">
        <f t="shared" si="62"/>
        <v>***</v>
      </c>
      <c r="F463" t="str">
        <f t="shared" si="56"/>
        <v>***</v>
      </c>
      <c r="G463" t="str">
        <f t="shared" si="63"/>
        <v>***</v>
      </c>
      <c r="I463" t="str">
        <f t="shared" si="57"/>
        <v>***</v>
      </c>
      <c r="O463">
        <f>VLOOKUP(T463,$P$14:$S$19,2,TRUE)</f>
        <v>3.5999999999999997E-2</v>
      </c>
      <c r="T463">
        <v>31</v>
      </c>
      <c r="U463">
        <v>176.28</v>
      </c>
      <c r="V463" s="5">
        <f t="shared" si="58"/>
        <v>0</v>
      </c>
      <c r="W463" s="2">
        <f t="shared" si="59"/>
        <v>5.6864516129032259</v>
      </c>
      <c r="X463" t="s">
        <v>14</v>
      </c>
      <c r="Y463">
        <v>5.74</v>
      </c>
      <c r="Z463" s="2">
        <f t="shared" si="60"/>
        <v>182.02</v>
      </c>
      <c r="AA463" t="s">
        <v>60</v>
      </c>
      <c r="AB463" t="s">
        <v>31</v>
      </c>
      <c r="AC463" t="s">
        <v>32</v>
      </c>
      <c r="AD463" t="s">
        <v>49</v>
      </c>
      <c r="AE463" t="s">
        <v>19</v>
      </c>
      <c r="AF463" s="1">
        <v>40035</v>
      </c>
    </row>
    <row r="464" spans="1:32" x14ac:dyDescent="0.25">
      <c r="A464">
        <f t="shared" si="61"/>
        <v>463</v>
      </c>
      <c r="B464">
        <v>57511</v>
      </c>
      <c r="C464" s="1">
        <v>39974</v>
      </c>
      <c r="D464" t="s">
        <v>36</v>
      </c>
      <c r="E464" t="str">
        <f t="shared" si="62"/>
        <v>***</v>
      </c>
      <c r="F464" t="str">
        <f t="shared" si="56"/>
        <v>***</v>
      </c>
      <c r="G464" t="str">
        <f t="shared" si="63"/>
        <v>***</v>
      </c>
      <c r="I464" t="str">
        <f t="shared" si="57"/>
        <v>***</v>
      </c>
      <c r="O464">
        <f>VLOOKUP(T464,$P$14:$S$19,2,TRUE)</f>
        <v>3.5999999999999997E-2</v>
      </c>
      <c r="T464">
        <v>32</v>
      </c>
      <c r="U464">
        <v>98.46</v>
      </c>
      <c r="V464" s="5">
        <f t="shared" si="58"/>
        <v>0</v>
      </c>
      <c r="W464" s="2">
        <f t="shared" si="59"/>
        <v>3.0768749999999998</v>
      </c>
      <c r="X464" t="s">
        <v>22</v>
      </c>
      <c r="Y464">
        <v>0.5</v>
      </c>
      <c r="Z464" s="2">
        <f t="shared" si="60"/>
        <v>98.96</v>
      </c>
      <c r="AA464" t="s">
        <v>15</v>
      </c>
      <c r="AB464" t="s">
        <v>31</v>
      </c>
      <c r="AC464" t="s">
        <v>32</v>
      </c>
      <c r="AD464" t="s">
        <v>81</v>
      </c>
      <c r="AE464" t="s">
        <v>19</v>
      </c>
      <c r="AF464" s="1">
        <v>40004</v>
      </c>
    </row>
    <row r="465" spans="1:32" x14ac:dyDescent="0.25">
      <c r="A465">
        <f t="shared" si="61"/>
        <v>464</v>
      </c>
      <c r="B465">
        <v>18533</v>
      </c>
      <c r="C465" s="1">
        <v>39975</v>
      </c>
      <c r="D465" t="s">
        <v>30</v>
      </c>
      <c r="E465" t="str">
        <f t="shared" si="62"/>
        <v>*</v>
      </c>
      <c r="F465" t="str">
        <f t="shared" si="56"/>
        <v>*</v>
      </c>
      <c r="G465" t="str">
        <f t="shared" si="63"/>
        <v>*</v>
      </c>
      <c r="I465" t="str">
        <f t="shared" si="57"/>
        <v>*</v>
      </c>
      <c r="O465">
        <f>VLOOKUP(T465,$P$14:$S$19,2,TRUE)</f>
        <v>0.02</v>
      </c>
      <c r="T465">
        <v>27</v>
      </c>
      <c r="U465">
        <v>442.57</v>
      </c>
      <c r="V465" s="5">
        <f t="shared" si="58"/>
        <v>0</v>
      </c>
      <c r="W465" s="2">
        <f t="shared" si="59"/>
        <v>16.391481481481481</v>
      </c>
      <c r="X465" t="s">
        <v>22</v>
      </c>
      <c r="Y465">
        <v>8.7799999999999994</v>
      </c>
      <c r="Z465" s="2">
        <f t="shared" si="60"/>
        <v>451.34999999999997</v>
      </c>
      <c r="AA465" t="s">
        <v>23</v>
      </c>
      <c r="AB465" t="s">
        <v>41</v>
      </c>
      <c r="AC465" t="s">
        <v>32</v>
      </c>
      <c r="AD465" t="s">
        <v>74</v>
      </c>
      <c r="AE465" t="s">
        <v>19</v>
      </c>
      <c r="AF465" s="1">
        <v>40005</v>
      </c>
    </row>
    <row r="466" spans="1:32" x14ac:dyDescent="0.25">
      <c r="A466">
        <f t="shared" si="61"/>
        <v>465</v>
      </c>
      <c r="B466">
        <v>18533</v>
      </c>
      <c r="C466" s="1">
        <v>39975</v>
      </c>
      <c r="D466" t="s">
        <v>30</v>
      </c>
      <c r="E466" t="str">
        <f t="shared" si="62"/>
        <v>*</v>
      </c>
      <c r="F466" t="str">
        <f t="shared" si="56"/>
        <v>*</v>
      </c>
      <c r="G466" t="str">
        <f t="shared" si="63"/>
        <v>*</v>
      </c>
      <c r="I466" t="str">
        <f t="shared" si="57"/>
        <v>*</v>
      </c>
      <c r="O466">
        <f>VLOOKUP(T466,$P$14:$S$19,2,TRUE)</f>
        <v>0</v>
      </c>
      <c r="T466">
        <v>5</v>
      </c>
      <c r="U466">
        <v>53.737000000000002</v>
      </c>
      <c r="V466" s="5">
        <f t="shared" si="58"/>
        <v>0</v>
      </c>
      <c r="W466" s="2">
        <f t="shared" si="59"/>
        <v>10.747400000000001</v>
      </c>
      <c r="X466" t="s">
        <v>14</v>
      </c>
      <c r="Y466">
        <v>5.03</v>
      </c>
      <c r="Z466" s="2">
        <f t="shared" si="60"/>
        <v>58.767000000000003</v>
      </c>
      <c r="AA466" t="s">
        <v>23</v>
      </c>
      <c r="AB466" t="s">
        <v>41</v>
      </c>
      <c r="AC466" t="s">
        <v>25</v>
      </c>
      <c r="AD466" t="s">
        <v>26</v>
      </c>
      <c r="AE466" t="s">
        <v>27</v>
      </c>
      <c r="AF466" s="1">
        <v>40036</v>
      </c>
    </row>
    <row r="467" spans="1:32" x14ac:dyDescent="0.25">
      <c r="A467">
        <f t="shared" si="61"/>
        <v>466</v>
      </c>
      <c r="B467">
        <v>45824</v>
      </c>
      <c r="C467" s="1">
        <v>39976</v>
      </c>
      <c r="D467" t="s">
        <v>30</v>
      </c>
      <c r="E467" t="str">
        <f t="shared" si="62"/>
        <v>*</v>
      </c>
      <c r="F467" t="str">
        <f t="shared" si="56"/>
        <v>*</v>
      </c>
      <c r="G467" t="str">
        <f t="shared" si="63"/>
        <v>*</v>
      </c>
      <c r="I467" t="str">
        <f t="shared" si="57"/>
        <v>*</v>
      </c>
      <c r="O467">
        <f>VLOOKUP(T467,$P$14:$S$19,2,TRUE)</f>
        <v>0.04</v>
      </c>
      <c r="T467">
        <v>44</v>
      </c>
      <c r="U467">
        <v>6123.48</v>
      </c>
      <c r="V467" s="5">
        <f t="shared" si="58"/>
        <v>1</v>
      </c>
      <c r="W467" s="2">
        <f t="shared" si="59"/>
        <v>139.16999999999999</v>
      </c>
      <c r="X467" t="s">
        <v>22</v>
      </c>
      <c r="Y467">
        <v>24.49</v>
      </c>
      <c r="Z467" s="2">
        <f t="shared" si="60"/>
        <v>6147.9699999999993</v>
      </c>
      <c r="AA467" t="s">
        <v>23</v>
      </c>
      <c r="AB467" t="s">
        <v>16</v>
      </c>
      <c r="AC467" t="s">
        <v>17</v>
      </c>
      <c r="AD467" t="s">
        <v>38</v>
      </c>
      <c r="AE467" t="s">
        <v>58</v>
      </c>
      <c r="AF467" s="1">
        <v>40037</v>
      </c>
    </row>
    <row r="468" spans="1:32" x14ac:dyDescent="0.25">
      <c r="A468">
        <f t="shared" si="61"/>
        <v>467</v>
      </c>
      <c r="B468">
        <v>39015</v>
      </c>
      <c r="C468" s="1">
        <v>39976</v>
      </c>
      <c r="D468" t="s">
        <v>40</v>
      </c>
      <c r="E468" t="str">
        <f t="shared" si="62"/>
        <v>*</v>
      </c>
      <c r="F468" t="str">
        <f t="shared" si="56"/>
        <v>*</v>
      </c>
      <c r="G468" t="str">
        <f t="shared" si="63"/>
        <v>*</v>
      </c>
      <c r="I468" t="str">
        <f t="shared" si="57"/>
        <v>*</v>
      </c>
      <c r="O468">
        <f>VLOOKUP(T468,$P$14:$S$19,2,TRUE)</f>
        <v>0.01</v>
      </c>
      <c r="T468">
        <v>13</v>
      </c>
      <c r="U468">
        <v>5236.1400000000003</v>
      </c>
      <c r="V468" s="5">
        <f t="shared" si="58"/>
        <v>1</v>
      </c>
      <c r="W468" s="2">
        <f t="shared" si="59"/>
        <v>402.78000000000003</v>
      </c>
      <c r="X468" t="s">
        <v>37</v>
      </c>
      <c r="Y468">
        <v>12.06</v>
      </c>
      <c r="Z468" s="2">
        <f t="shared" si="60"/>
        <v>5248.2000000000007</v>
      </c>
      <c r="AA468" t="s">
        <v>23</v>
      </c>
      <c r="AB468" t="s">
        <v>31</v>
      </c>
      <c r="AC468" t="s">
        <v>25</v>
      </c>
      <c r="AD468" t="s">
        <v>76</v>
      </c>
      <c r="AE468" t="s">
        <v>103</v>
      </c>
      <c r="AF468" s="1">
        <v>39976</v>
      </c>
    </row>
    <row r="469" spans="1:32" x14ac:dyDescent="0.25">
      <c r="A469">
        <f t="shared" si="61"/>
        <v>468</v>
      </c>
      <c r="B469">
        <v>46528</v>
      </c>
      <c r="C469" s="1">
        <v>39976</v>
      </c>
      <c r="D469" t="s">
        <v>40</v>
      </c>
      <c r="E469" t="str">
        <f t="shared" si="62"/>
        <v>*</v>
      </c>
      <c r="F469" t="str">
        <f t="shared" si="56"/>
        <v>*</v>
      </c>
      <c r="G469" t="str">
        <f t="shared" si="63"/>
        <v>*</v>
      </c>
      <c r="I469" t="str">
        <f t="shared" si="57"/>
        <v>*</v>
      </c>
      <c r="O469">
        <f>VLOOKUP(T469,$P$14:$S$19,2,TRUE)</f>
        <v>0.04</v>
      </c>
      <c r="T469">
        <v>43</v>
      </c>
      <c r="U469">
        <v>2980.15</v>
      </c>
      <c r="V469" s="5">
        <f t="shared" si="58"/>
        <v>1</v>
      </c>
      <c r="W469" s="2">
        <f t="shared" si="59"/>
        <v>69.305813953488368</v>
      </c>
      <c r="X469" t="s">
        <v>14</v>
      </c>
      <c r="Y469">
        <v>37.58</v>
      </c>
      <c r="Z469" s="2">
        <f t="shared" si="60"/>
        <v>3017.73</v>
      </c>
      <c r="AA469" t="s">
        <v>23</v>
      </c>
      <c r="AB469" t="s">
        <v>41</v>
      </c>
      <c r="AC469" t="s">
        <v>17</v>
      </c>
      <c r="AD469" t="s">
        <v>18</v>
      </c>
      <c r="AE469" t="s">
        <v>34</v>
      </c>
      <c r="AF469" s="1">
        <v>40037</v>
      </c>
    </row>
    <row r="470" spans="1:32" x14ac:dyDescent="0.25">
      <c r="A470">
        <f t="shared" si="61"/>
        <v>469</v>
      </c>
      <c r="B470">
        <v>45959</v>
      </c>
      <c r="C470" s="1">
        <v>39976</v>
      </c>
      <c r="D470" t="s">
        <v>40</v>
      </c>
      <c r="E470" t="str">
        <f t="shared" si="62"/>
        <v>*</v>
      </c>
      <c r="F470" t="str">
        <f t="shared" si="56"/>
        <v>*</v>
      </c>
      <c r="G470" t="str">
        <f t="shared" si="63"/>
        <v>*</v>
      </c>
      <c r="I470" t="str">
        <f t="shared" si="57"/>
        <v>*</v>
      </c>
      <c r="O470">
        <f>VLOOKUP(T470,$P$14:$S$19,2,TRUE)</f>
        <v>3.5999999999999997E-2</v>
      </c>
      <c r="T470">
        <v>35</v>
      </c>
      <c r="U470">
        <v>1822.13</v>
      </c>
      <c r="V470" s="5">
        <f t="shared" si="58"/>
        <v>1</v>
      </c>
      <c r="W470" s="2">
        <f t="shared" si="59"/>
        <v>52.060857142857145</v>
      </c>
      <c r="X470" t="s">
        <v>22</v>
      </c>
      <c r="Y470">
        <v>19.989999999999998</v>
      </c>
      <c r="Z470" s="2">
        <f t="shared" si="60"/>
        <v>1842.1200000000001</v>
      </c>
      <c r="AA470" t="s">
        <v>60</v>
      </c>
      <c r="AB470" t="s">
        <v>31</v>
      </c>
      <c r="AC470" t="s">
        <v>25</v>
      </c>
      <c r="AD470" t="s">
        <v>42</v>
      </c>
      <c r="AE470" t="s">
        <v>19</v>
      </c>
      <c r="AF470" s="1">
        <v>40037</v>
      </c>
    </row>
    <row r="471" spans="1:32" x14ac:dyDescent="0.25">
      <c r="A471">
        <f t="shared" si="61"/>
        <v>470</v>
      </c>
      <c r="B471">
        <v>24737</v>
      </c>
      <c r="C471" s="1">
        <v>39976</v>
      </c>
      <c r="D471" t="s">
        <v>21</v>
      </c>
      <c r="E471" t="str">
        <f t="shared" si="62"/>
        <v>*</v>
      </c>
      <c r="F471" t="str">
        <f t="shared" si="56"/>
        <v>**</v>
      </c>
      <c r="G471" t="str">
        <f t="shared" si="63"/>
        <v>**</v>
      </c>
      <c r="I471" t="str">
        <f t="shared" si="57"/>
        <v>**</v>
      </c>
      <c r="O471">
        <f>VLOOKUP(T471,$P$14:$S$19,2,TRUE)</f>
        <v>0</v>
      </c>
      <c r="T471">
        <v>3</v>
      </c>
      <c r="U471">
        <v>549.91999999999996</v>
      </c>
      <c r="V471" s="5">
        <f t="shared" si="58"/>
        <v>0</v>
      </c>
      <c r="W471" s="2">
        <f t="shared" si="59"/>
        <v>183.30666666666664</v>
      </c>
      <c r="X471" t="s">
        <v>37</v>
      </c>
      <c r="Y471">
        <v>26.2</v>
      </c>
      <c r="Z471" s="2">
        <f t="shared" si="60"/>
        <v>576.12</v>
      </c>
      <c r="AA471" t="s">
        <v>15</v>
      </c>
      <c r="AB471" t="s">
        <v>24</v>
      </c>
      <c r="AC471" t="s">
        <v>17</v>
      </c>
      <c r="AD471" t="s">
        <v>38</v>
      </c>
      <c r="AE471" t="s">
        <v>39</v>
      </c>
      <c r="AF471" s="1">
        <v>40068</v>
      </c>
    </row>
    <row r="472" spans="1:32" x14ac:dyDescent="0.25">
      <c r="A472">
        <f t="shared" si="61"/>
        <v>471</v>
      </c>
      <c r="B472">
        <v>46528</v>
      </c>
      <c r="C472" s="1">
        <v>39976</v>
      </c>
      <c r="D472" t="s">
        <v>40</v>
      </c>
      <c r="E472" t="str">
        <f t="shared" si="62"/>
        <v>*</v>
      </c>
      <c r="F472" t="str">
        <f t="shared" si="56"/>
        <v>*</v>
      </c>
      <c r="G472" t="str">
        <f t="shared" si="63"/>
        <v>*</v>
      </c>
      <c r="I472" t="str">
        <f t="shared" si="57"/>
        <v>*</v>
      </c>
      <c r="O472">
        <f>VLOOKUP(T472,$P$14:$S$19,2,TRUE)</f>
        <v>0.02</v>
      </c>
      <c r="T472">
        <v>23</v>
      </c>
      <c r="U472">
        <v>476.04</v>
      </c>
      <c r="V472" s="5">
        <f t="shared" si="58"/>
        <v>0</v>
      </c>
      <c r="W472" s="2">
        <f t="shared" si="59"/>
        <v>20.697391304347828</v>
      </c>
      <c r="X472" t="s">
        <v>22</v>
      </c>
      <c r="Y472">
        <v>9.5399999999999991</v>
      </c>
      <c r="Z472" s="2">
        <f t="shared" si="60"/>
        <v>485.58000000000004</v>
      </c>
      <c r="AA472" t="s">
        <v>23</v>
      </c>
      <c r="AB472" t="s">
        <v>41</v>
      </c>
      <c r="AC472" t="s">
        <v>32</v>
      </c>
      <c r="AD472" t="s">
        <v>44</v>
      </c>
      <c r="AE472" t="s">
        <v>19</v>
      </c>
      <c r="AF472" s="1">
        <v>40068</v>
      </c>
    </row>
    <row r="473" spans="1:32" x14ac:dyDescent="0.25">
      <c r="A473">
        <f t="shared" si="61"/>
        <v>472</v>
      </c>
      <c r="B473">
        <v>45959</v>
      </c>
      <c r="C473" s="1">
        <v>39976</v>
      </c>
      <c r="D473" t="s">
        <v>40</v>
      </c>
      <c r="E473" t="str">
        <f t="shared" si="62"/>
        <v>*</v>
      </c>
      <c r="F473" t="str">
        <f t="shared" si="56"/>
        <v>*</v>
      </c>
      <c r="G473" t="str">
        <f t="shared" si="63"/>
        <v>*</v>
      </c>
      <c r="I473" t="str">
        <f t="shared" si="57"/>
        <v>*</v>
      </c>
      <c r="O473">
        <f>VLOOKUP(T473,$P$14:$S$19,2,TRUE)</f>
        <v>0.01</v>
      </c>
      <c r="T473">
        <v>15</v>
      </c>
      <c r="U473">
        <v>201.74</v>
      </c>
      <c r="V473" s="5">
        <f t="shared" si="58"/>
        <v>0</v>
      </c>
      <c r="W473" s="2">
        <f t="shared" si="59"/>
        <v>13.449333333333334</v>
      </c>
      <c r="X473" t="s">
        <v>14</v>
      </c>
      <c r="Y473">
        <v>7.17</v>
      </c>
      <c r="Z473" s="2">
        <f t="shared" si="60"/>
        <v>208.91</v>
      </c>
      <c r="AA473" t="s">
        <v>60</v>
      </c>
      <c r="AB473" t="s">
        <v>31</v>
      </c>
      <c r="AC473" t="s">
        <v>32</v>
      </c>
      <c r="AD473" t="s">
        <v>49</v>
      </c>
      <c r="AE473" t="s">
        <v>19</v>
      </c>
      <c r="AF473" s="1">
        <v>40037</v>
      </c>
    </row>
    <row r="474" spans="1:32" x14ac:dyDescent="0.25">
      <c r="A474">
        <f t="shared" si="61"/>
        <v>473</v>
      </c>
      <c r="B474">
        <v>24737</v>
      </c>
      <c r="C474" s="1">
        <v>39976</v>
      </c>
      <c r="D474" t="s">
        <v>21</v>
      </c>
      <c r="E474" t="str">
        <f t="shared" si="62"/>
        <v>*</v>
      </c>
      <c r="F474" t="str">
        <f t="shared" si="56"/>
        <v>**</v>
      </c>
      <c r="G474" t="str">
        <f t="shared" si="63"/>
        <v>**</v>
      </c>
      <c r="I474" t="str">
        <f t="shared" si="57"/>
        <v>**</v>
      </c>
      <c r="O474">
        <f>VLOOKUP(T474,$P$14:$S$19,2,TRUE)</f>
        <v>0.02</v>
      </c>
      <c r="T474">
        <v>26</v>
      </c>
      <c r="U474">
        <v>182.09</v>
      </c>
      <c r="V474" s="5">
        <f t="shared" si="58"/>
        <v>0</v>
      </c>
      <c r="W474" s="2">
        <f t="shared" si="59"/>
        <v>7.0034615384615382</v>
      </c>
      <c r="X474" t="s">
        <v>22</v>
      </c>
      <c r="Y474">
        <v>5.19</v>
      </c>
      <c r="Z474" s="2">
        <f t="shared" si="60"/>
        <v>187.28</v>
      </c>
      <c r="AA474" t="s">
        <v>15</v>
      </c>
      <c r="AB474" t="s">
        <v>24</v>
      </c>
      <c r="AC474" t="s">
        <v>32</v>
      </c>
      <c r="AD474" t="s">
        <v>44</v>
      </c>
      <c r="AE474" t="s">
        <v>19</v>
      </c>
      <c r="AF474" s="1">
        <v>40006</v>
      </c>
    </row>
    <row r="475" spans="1:32" x14ac:dyDescent="0.25">
      <c r="A475">
        <f t="shared" si="61"/>
        <v>474</v>
      </c>
      <c r="B475">
        <v>24455</v>
      </c>
      <c r="C475" s="1">
        <v>39976</v>
      </c>
      <c r="D475" t="s">
        <v>30</v>
      </c>
      <c r="E475" t="str">
        <f t="shared" si="62"/>
        <v>*</v>
      </c>
      <c r="F475" t="str">
        <f t="shared" si="56"/>
        <v>*</v>
      </c>
      <c r="G475" t="str">
        <f t="shared" si="63"/>
        <v>*</v>
      </c>
      <c r="I475" t="str">
        <f t="shared" si="57"/>
        <v>*</v>
      </c>
      <c r="O475">
        <f>VLOOKUP(T475,$P$14:$S$19,2,TRUE)</f>
        <v>0</v>
      </c>
      <c r="T475">
        <v>8</v>
      </c>
      <c r="U475">
        <v>169.11</v>
      </c>
      <c r="V475" s="5">
        <f t="shared" si="58"/>
        <v>0</v>
      </c>
      <c r="W475" s="2">
        <f t="shared" si="59"/>
        <v>21.138750000000002</v>
      </c>
      <c r="X475" t="s">
        <v>22</v>
      </c>
      <c r="Y475">
        <v>1.99</v>
      </c>
      <c r="Z475" s="2">
        <f t="shared" si="60"/>
        <v>171.10000000000002</v>
      </c>
      <c r="AA475" t="s">
        <v>23</v>
      </c>
      <c r="AB475" t="s">
        <v>41</v>
      </c>
      <c r="AC475" t="s">
        <v>25</v>
      </c>
      <c r="AD475" t="s">
        <v>42</v>
      </c>
      <c r="AE475" t="s">
        <v>45</v>
      </c>
      <c r="AF475" s="1">
        <v>40037</v>
      </c>
    </row>
    <row r="476" spans="1:32" x14ac:dyDescent="0.25">
      <c r="A476">
        <f t="shared" si="61"/>
        <v>475</v>
      </c>
      <c r="B476">
        <v>24455</v>
      </c>
      <c r="C476" s="1">
        <v>39976</v>
      </c>
      <c r="D476" t="s">
        <v>30</v>
      </c>
      <c r="E476" t="str">
        <f t="shared" si="62"/>
        <v>*</v>
      </c>
      <c r="F476" t="str">
        <f t="shared" si="56"/>
        <v>*</v>
      </c>
      <c r="G476" t="str">
        <f t="shared" si="63"/>
        <v>*</v>
      </c>
      <c r="I476" t="str">
        <f t="shared" si="57"/>
        <v>*</v>
      </c>
      <c r="O476">
        <f>VLOOKUP(T476,$P$14:$S$19,2,TRUE)</f>
        <v>0.04</v>
      </c>
      <c r="T476">
        <v>41</v>
      </c>
      <c r="U476">
        <v>152.59</v>
      </c>
      <c r="V476" s="5">
        <f t="shared" si="58"/>
        <v>0</v>
      </c>
      <c r="W476" s="2">
        <f t="shared" si="59"/>
        <v>3.7217073170731707</v>
      </c>
      <c r="X476" t="s">
        <v>22</v>
      </c>
      <c r="Y476">
        <v>0.83</v>
      </c>
      <c r="Z476" s="2">
        <f t="shared" si="60"/>
        <v>153.42000000000002</v>
      </c>
      <c r="AA476" t="s">
        <v>23</v>
      </c>
      <c r="AB476" t="s">
        <v>41</v>
      </c>
      <c r="AC476" t="s">
        <v>32</v>
      </c>
      <c r="AD476" t="s">
        <v>33</v>
      </c>
      <c r="AE476" t="s">
        <v>34</v>
      </c>
      <c r="AF476" s="1">
        <v>40068</v>
      </c>
    </row>
    <row r="477" spans="1:32" x14ac:dyDescent="0.25">
      <c r="A477">
        <f t="shared" si="61"/>
        <v>476</v>
      </c>
      <c r="B477">
        <v>16480</v>
      </c>
      <c r="C477" s="1">
        <v>39976</v>
      </c>
      <c r="D477" t="s">
        <v>30</v>
      </c>
      <c r="E477" t="str">
        <f t="shared" si="62"/>
        <v>*</v>
      </c>
      <c r="F477" t="str">
        <f t="shared" si="56"/>
        <v>*</v>
      </c>
      <c r="G477" t="str">
        <f t="shared" si="63"/>
        <v>*</v>
      </c>
      <c r="I477" t="str">
        <f t="shared" si="57"/>
        <v>*</v>
      </c>
      <c r="O477">
        <f>VLOOKUP(T477,$P$14:$S$19,2,TRUE)</f>
        <v>0.01</v>
      </c>
      <c r="T477">
        <v>14</v>
      </c>
      <c r="U477">
        <v>87.23</v>
      </c>
      <c r="V477" s="5">
        <f t="shared" si="58"/>
        <v>0</v>
      </c>
      <c r="W477" s="2">
        <f t="shared" si="59"/>
        <v>6.2307142857142859</v>
      </c>
      <c r="X477" t="s">
        <v>14</v>
      </c>
      <c r="Y477">
        <v>7.78</v>
      </c>
      <c r="Z477" s="2">
        <f t="shared" si="60"/>
        <v>95.01</v>
      </c>
      <c r="AA477" t="s">
        <v>23</v>
      </c>
      <c r="AB477" t="s">
        <v>16</v>
      </c>
      <c r="AC477" t="s">
        <v>32</v>
      </c>
      <c r="AD477" t="s">
        <v>49</v>
      </c>
      <c r="AE477" t="s">
        <v>19</v>
      </c>
      <c r="AF477" s="1">
        <v>40037</v>
      </c>
    </row>
    <row r="478" spans="1:32" x14ac:dyDescent="0.25">
      <c r="A478">
        <f t="shared" si="61"/>
        <v>477</v>
      </c>
      <c r="B478">
        <v>39015</v>
      </c>
      <c r="C478" s="1">
        <v>39976</v>
      </c>
      <c r="D478" t="s">
        <v>40</v>
      </c>
      <c r="E478" t="str">
        <f t="shared" si="62"/>
        <v>*</v>
      </c>
      <c r="F478" t="str">
        <f t="shared" si="56"/>
        <v>*</v>
      </c>
      <c r="G478" t="str">
        <f t="shared" si="63"/>
        <v>*</v>
      </c>
      <c r="I478" t="str">
        <f t="shared" si="57"/>
        <v>*</v>
      </c>
      <c r="O478">
        <f>VLOOKUP(T478,$P$14:$S$19,2,TRUE)</f>
        <v>0.01</v>
      </c>
      <c r="T478">
        <v>11</v>
      </c>
      <c r="U478">
        <v>74.02</v>
      </c>
      <c r="V478" s="5">
        <f t="shared" si="58"/>
        <v>0</v>
      </c>
      <c r="W478" s="2">
        <f t="shared" si="59"/>
        <v>6.7290909090909086</v>
      </c>
      <c r="X478" t="s">
        <v>22</v>
      </c>
      <c r="Y478">
        <v>5.74</v>
      </c>
      <c r="Z478" s="2">
        <f t="shared" si="60"/>
        <v>79.759999999999991</v>
      </c>
      <c r="AA478" t="s">
        <v>23</v>
      </c>
      <c r="AB478" t="s">
        <v>31</v>
      </c>
      <c r="AC478" t="s">
        <v>32</v>
      </c>
      <c r="AD478" t="s">
        <v>44</v>
      </c>
      <c r="AE478" t="s">
        <v>19</v>
      </c>
      <c r="AF478" s="1">
        <v>39976</v>
      </c>
    </row>
    <row r="479" spans="1:32" x14ac:dyDescent="0.25">
      <c r="A479">
        <f t="shared" si="61"/>
        <v>478</v>
      </c>
      <c r="B479">
        <v>41185</v>
      </c>
      <c r="C479" s="1">
        <v>39976</v>
      </c>
      <c r="D479" t="s">
        <v>36</v>
      </c>
      <c r="E479" t="str">
        <f t="shared" si="62"/>
        <v>***</v>
      </c>
      <c r="F479" t="str">
        <f t="shared" si="56"/>
        <v>***</v>
      </c>
      <c r="G479" t="str">
        <f t="shared" si="63"/>
        <v>***</v>
      </c>
      <c r="I479" t="str">
        <f t="shared" si="57"/>
        <v>***</v>
      </c>
      <c r="O479">
        <f>VLOOKUP(T479,$P$14:$S$19,2,TRUE)</f>
        <v>0</v>
      </c>
      <c r="T479">
        <v>2</v>
      </c>
      <c r="U479">
        <v>18.809999999999999</v>
      </c>
      <c r="V479" s="5">
        <f t="shared" si="58"/>
        <v>0</v>
      </c>
      <c r="W479" s="2">
        <f t="shared" si="59"/>
        <v>9.4049999999999994</v>
      </c>
      <c r="X479" t="s">
        <v>22</v>
      </c>
      <c r="Y479">
        <v>7.96</v>
      </c>
      <c r="Z479" s="2">
        <f t="shared" si="60"/>
        <v>26.77</v>
      </c>
      <c r="AA479" t="s">
        <v>23</v>
      </c>
      <c r="AB479" t="s">
        <v>31</v>
      </c>
      <c r="AC479" t="s">
        <v>32</v>
      </c>
      <c r="AD479" t="s">
        <v>44</v>
      </c>
      <c r="AE479" t="s">
        <v>19</v>
      </c>
      <c r="AF479" s="1">
        <v>40006</v>
      </c>
    </row>
    <row r="480" spans="1:32" x14ac:dyDescent="0.25">
      <c r="A480">
        <f t="shared" si="61"/>
        <v>479</v>
      </c>
      <c r="B480">
        <v>3073</v>
      </c>
      <c r="C480" s="1">
        <v>39995</v>
      </c>
      <c r="D480" t="s">
        <v>40</v>
      </c>
      <c r="E480" t="str">
        <f t="shared" si="62"/>
        <v>*</v>
      </c>
      <c r="F480" t="str">
        <f t="shared" si="56"/>
        <v>*</v>
      </c>
      <c r="G480" t="str">
        <f t="shared" si="63"/>
        <v>*</v>
      </c>
      <c r="I480" t="str">
        <f t="shared" si="57"/>
        <v>*</v>
      </c>
      <c r="O480">
        <f>VLOOKUP(T480,$P$14:$S$19,2,TRUE)</f>
        <v>0</v>
      </c>
      <c r="T480">
        <v>7</v>
      </c>
      <c r="U480">
        <v>45923.76</v>
      </c>
      <c r="V480" s="5">
        <f t="shared" si="58"/>
        <v>1</v>
      </c>
      <c r="W480" s="2">
        <f t="shared" si="59"/>
        <v>6560.5371428571434</v>
      </c>
      <c r="X480" t="s">
        <v>22</v>
      </c>
      <c r="Y480">
        <v>24.49</v>
      </c>
      <c r="Z480" s="2">
        <f t="shared" si="60"/>
        <v>45948.25</v>
      </c>
      <c r="AA480" t="s">
        <v>52</v>
      </c>
      <c r="AB480" t="s">
        <v>41</v>
      </c>
      <c r="AC480" t="s">
        <v>25</v>
      </c>
      <c r="AD480" t="s">
        <v>76</v>
      </c>
      <c r="AE480" t="s">
        <v>58</v>
      </c>
      <c r="AF480" s="1">
        <v>40026</v>
      </c>
    </row>
    <row r="481" spans="1:32" x14ac:dyDescent="0.25">
      <c r="A481">
        <f t="shared" si="61"/>
        <v>480</v>
      </c>
      <c r="B481">
        <v>3073</v>
      </c>
      <c r="C481" s="1">
        <v>39995</v>
      </c>
      <c r="D481" t="s">
        <v>40</v>
      </c>
      <c r="E481" t="str">
        <f t="shared" si="62"/>
        <v>*</v>
      </c>
      <c r="F481" t="str">
        <f t="shared" si="56"/>
        <v>*</v>
      </c>
      <c r="G481" t="str">
        <f t="shared" si="63"/>
        <v>*</v>
      </c>
      <c r="I481" t="str">
        <f t="shared" si="57"/>
        <v>*</v>
      </c>
      <c r="O481">
        <f>VLOOKUP(T481,$P$14:$S$19,2,TRUE)</f>
        <v>0</v>
      </c>
      <c r="T481">
        <v>3</v>
      </c>
      <c r="U481">
        <v>2119.67</v>
      </c>
      <c r="V481" s="5">
        <f t="shared" si="58"/>
        <v>1</v>
      </c>
      <c r="W481" s="2">
        <f t="shared" si="59"/>
        <v>706.55666666666673</v>
      </c>
      <c r="X481" t="s">
        <v>14</v>
      </c>
      <c r="Y481">
        <v>24.49</v>
      </c>
      <c r="Z481" s="2">
        <f t="shared" si="60"/>
        <v>2144.16</v>
      </c>
      <c r="AA481" t="s">
        <v>52</v>
      </c>
      <c r="AB481" t="s">
        <v>41</v>
      </c>
      <c r="AC481" t="s">
        <v>25</v>
      </c>
      <c r="AD481" t="s">
        <v>57</v>
      </c>
      <c r="AE481" t="s">
        <v>58</v>
      </c>
      <c r="AF481" s="1">
        <v>40026</v>
      </c>
    </row>
    <row r="482" spans="1:32" x14ac:dyDescent="0.25">
      <c r="A482">
        <f t="shared" si="61"/>
        <v>481</v>
      </c>
      <c r="B482">
        <v>33923</v>
      </c>
      <c r="C482" s="1">
        <v>39995</v>
      </c>
      <c r="D482" t="s">
        <v>13</v>
      </c>
      <c r="E482" t="str">
        <f t="shared" si="62"/>
        <v>*</v>
      </c>
      <c r="F482" t="str">
        <f t="shared" si="56"/>
        <v>*</v>
      </c>
      <c r="G482" t="str">
        <f t="shared" si="63"/>
        <v>*</v>
      </c>
      <c r="I482" t="str">
        <f t="shared" si="57"/>
        <v>*</v>
      </c>
      <c r="O482">
        <f>VLOOKUP(T482,$P$14:$S$19,2,TRUE)</f>
        <v>3.5999999999999997E-2</v>
      </c>
      <c r="T482">
        <v>34</v>
      </c>
      <c r="U482">
        <v>1961.7915</v>
      </c>
      <c r="V482" s="5">
        <f t="shared" si="58"/>
        <v>1</v>
      </c>
      <c r="W482" s="2">
        <f t="shared" si="59"/>
        <v>57.699750000000002</v>
      </c>
      <c r="X482" t="s">
        <v>22</v>
      </c>
      <c r="Y482">
        <v>5.99</v>
      </c>
      <c r="Z482" s="2">
        <f t="shared" si="60"/>
        <v>1967.7815000000001</v>
      </c>
      <c r="AA482" t="s">
        <v>15</v>
      </c>
      <c r="AB482" t="s">
        <v>24</v>
      </c>
      <c r="AC482" t="s">
        <v>25</v>
      </c>
      <c r="AD482" t="s">
        <v>26</v>
      </c>
      <c r="AE482" t="s">
        <v>19</v>
      </c>
      <c r="AF482" s="1">
        <v>40118</v>
      </c>
    </row>
    <row r="483" spans="1:32" x14ac:dyDescent="0.25">
      <c r="A483">
        <f t="shared" si="61"/>
        <v>482</v>
      </c>
      <c r="B483">
        <v>43909</v>
      </c>
      <c r="C483" s="1">
        <v>39995</v>
      </c>
      <c r="D483" t="s">
        <v>21</v>
      </c>
      <c r="E483" t="str">
        <f t="shared" si="62"/>
        <v>*</v>
      </c>
      <c r="F483" t="str">
        <f t="shared" si="56"/>
        <v>**</v>
      </c>
      <c r="G483" t="str">
        <f t="shared" si="63"/>
        <v>**</v>
      </c>
      <c r="I483" t="str">
        <f t="shared" si="57"/>
        <v>**</v>
      </c>
      <c r="O483">
        <f>VLOOKUP(T483,$P$14:$S$19,2,TRUE)</f>
        <v>0.04</v>
      </c>
      <c r="T483">
        <v>46</v>
      </c>
      <c r="U483">
        <v>737.25</v>
      </c>
      <c r="V483" s="5">
        <f t="shared" si="58"/>
        <v>0</v>
      </c>
      <c r="W483" s="2">
        <f t="shared" si="59"/>
        <v>16.027173913043477</v>
      </c>
      <c r="X483" t="s">
        <v>22</v>
      </c>
      <c r="Y483">
        <v>13.18</v>
      </c>
      <c r="Z483" s="2">
        <f t="shared" si="60"/>
        <v>750.43</v>
      </c>
      <c r="AA483" t="s">
        <v>56</v>
      </c>
      <c r="AB483" t="s">
        <v>16</v>
      </c>
      <c r="AC483" t="s">
        <v>32</v>
      </c>
      <c r="AD483" t="s">
        <v>49</v>
      </c>
      <c r="AE483" t="s">
        <v>19</v>
      </c>
      <c r="AF483" s="1">
        <v>40026</v>
      </c>
    </row>
    <row r="484" spans="1:32" x14ac:dyDescent="0.25">
      <c r="A484">
        <f t="shared" si="61"/>
        <v>483</v>
      </c>
      <c r="B484">
        <v>18405</v>
      </c>
      <c r="C484" s="1">
        <v>39995</v>
      </c>
      <c r="D484" t="s">
        <v>40</v>
      </c>
      <c r="E484" t="str">
        <f t="shared" si="62"/>
        <v>*</v>
      </c>
      <c r="F484" t="str">
        <f t="shared" si="56"/>
        <v>*</v>
      </c>
      <c r="G484" t="str">
        <f t="shared" si="63"/>
        <v>*</v>
      </c>
      <c r="I484" t="str">
        <f t="shared" si="57"/>
        <v>*</v>
      </c>
      <c r="O484">
        <f>VLOOKUP(T484,$P$14:$S$19,2,TRUE)</f>
        <v>3.5999999999999997E-2</v>
      </c>
      <c r="T484">
        <v>30</v>
      </c>
      <c r="U484">
        <v>610.65</v>
      </c>
      <c r="V484" s="5">
        <f t="shared" si="58"/>
        <v>0</v>
      </c>
      <c r="W484" s="2">
        <f t="shared" si="59"/>
        <v>20.355</v>
      </c>
      <c r="X484" t="s">
        <v>14</v>
      </c>
      <c r="Y484">
        <v>8.83</v>
      </c>
      <c r="Z484" s="2">
        <f t="shared" si="60"/>
        <v>619.48</v>
      </c>
      <c r="AA484" t="s">
        <v>23</v>
      </c>
      <c r="AB484" t="s">
        <v>16</v>
      </c>
      <c r="AC484" t="s">
        <v>32</v>
      </c>
      <c r="AD484" t="s">
        <v>49</v>
      </c>
      <c r="AE484" t="s">
        <v>19</v>
      </c>
      <c r="AF484" s="1">
        <v>40057</v>
      </c>
    </row>
    <row r="485" spans="1:32" x14ac:dyDescent="0.25">
      <c r="A485">
        <f t="shared" si="61"/>
        <v>484</v>
      </c>
      <c r="B485">
        <v>32295</v>
      </c>
      <c r="C485" s="1">
        <v>39995</v>
      </c>
      <c r="D485" t="s">
        <v>21</v>
      </c>
      <c r="E485" t="str">
        <f t="shared" si="62"/>
        <v>*</v>
      </c>
      <c r="F485" t="str">
        <f t="shared" si="56"/>
        <v>**</v>
      </c>
      <c r="G485" t="str">
        <f t="shared" si="63"/>
        <v>**</v>
      </c>
      <c r="I485" t="str">
        <f t="shared" si="57"/>
        <v>**</v>
      </c>
      <c r="O485">
        <f>VLOOKUP(T485,$P$14:$S$19,2,TRUE)</f>
        <v>0.01</v>
      </c>
      <c r="T485">
        <v>11</v>
      </c>
      <c r="U485">
        <v>607.59699999999998</v>
      </c>
      <c r="V485" s="5">
        <f t="shared" si="58"/>
        <v>0</v>
      </c>
      <c r="W485" s="2">
        <f t="shared" si="59"/>
        <v>55.236090909090905</v>
      </c>
      <c r="X485" t="s">
        <v>22</v>
      </c>
      <c r="Y485">
        <v>5.99</v>
      </c>
      <c r="Z485" s="2">
        <f t="shared" si="60"/>
        <v>613.58699999999999</v>
      </c>
      <c r="AA485" t="s">
        <v>23</v>
      </c>
      <c r="AB485" t="s">
        <v>24</v>
      </c>
      <c r="AC485" t="s">
        <v>25</v>
      </c>
      <c r="AD485" t="s">
        <v>26</v>
      </c>
      <c r="AE485" t="s">
        <v>19</v>
      </c>
      <c r="AF485" s="1">
        <v>40026</v>
      </c>
    </row>
    <row r="486" spans="1:32" x14ac:dyDescent="0.25">
      <c r="A486">
        <f t="shared" si="61"/>
        <v>485</v>
      </c>
      <c r="B486">
        <v>18405</v>
      </c>
      <c r="C486" s="1">
        <v>39995</v>
      </c>
      <c r="D486" t="s">
        <v>40</v>
      </c>
      <c r="E486" t="str">
        <f t="shared" si="62"/>
        <v>*</v>
      </c>
      <c r="F486" t="str">
        <f t="shared" si="56"/>
        <v>*</v>
      </c>
      <c r="G486" t="str">
        <f t="shared" si="63"/>
        <v>*</v>
      </c>
      <c r="I486" t="str">
        <f t="shared" si="57"/>
        <v>*</v>
      </c>
      <c r="O486">
        <f>VLOOKUP(T486,$P$14:$S$19,2,TRUE)</f>
        <v>0</v>
      </c>
      <c r="T486">
        <v>2</v>
      </c>
      <c r="U486">
        <v>158.04</v>
      </c>
      <c r="V486" s="5">
        <f t="shared" si="58"/>
        <v>0</v>
      </c>
      <c r="W486" s="2">
        <f t="shared" si="59"/>
        <v>79.02</v>
      </c>
      <c r="X486" t="s">
        <v>22</v>
      </c>
      <c r="Y486">
        <v>14.52</v>
      </c>
      <c r="Z486" s="2">
        <f t="shared" si="60"/>
        <v>172.56</v>
      </c>
      <c r="AA486" t="s">
        <v>23</v>
      </c>
      <c r="AB486" t="s">
        <v>16</v>
      </c>
      <c r="AC486" t="s">
        <v>25</v>
      </c>
      <c r="AD486" t="s">
        <v>42</v>
      </c>
      <c r="AE486" t="s">
        <v>19</v>
      </c>
      <c r="AF486" s="1">
        <v>40087</v>
      </c>
    </row>
    <row r="487" spans="1:32" x14ac:dyDescent="0.25">
      <c r="A487">
        <f t="shared" si="61"/>
        <v>486</v>
      </c>
      <c r="B487">
        <v>40704</v>
      </c>
      <c r="C487" s="1">
        <v>39995</v>
      </c>
      <c r="D487" t="s">
        <v>13</v>
      </c>
      <c r="E487" t="str">
        <f t="shared" si="62"/>
        <v>*</v>
      </c>
      <c r="F487" t="str">
        <f t="shared" si="56"/>
        <v>*</v>
      </c>
      <c r="G487" t="str">
        <f t="shared" si="63"/>
        <v>*</v>
      </c>
      <c r="I487" t="str">
        <f t="shared" si="57"/>
        <v>*</v>
      </c>
      <c r="O487">
        <f>VLOOKUP(T487,$P$14:$S$19,2,TRUE)</f>
        <v>0</v>
      </c>
      <c r="T487">
        <v>6</v>
      </c>
      <c r="U487">
        <v>11.57</v>
      </c>
      <c r="V487" s="5">
        <f t="shared" si="58"/>
        <v>0</v>
      </c>
      <c r="W487" s="2">
        <f t="shared" si="59"/>
        <v>1.9283333333333335</v>
      </c>
      <c r="X487" t="s">
        <v>22</v>
      </c>
      <c r="Y487">
        <v>0.7</v>
      </c>
      <c r="Z487" s="2">
        <f t="shared" si="60"/>
        <v>12.27</v>
      </c>
      <c r="AA487" t="s">
        <v>71</v>
      </c>
      <c r="AB487" t="s">
        <v>31</v>
      </c>
      <c r="AC487" t="s">
        <v>32</v>
      </c>
      <c r="AD487" t="s">
        <v>33</v>
      </c>
      <c r="AE487" t="s">
        <v>34</v>
      </c>
      <c r="AF487" s="1">
        <v>40148</v>
      </c>
    </row>
    <row r="488" spans="1:32" x14ac:dyDescent="0.25">
      <c r="A488">
        <f t="shared" si="61"/>
        <v>487</v>
      </c>
      <c r="B488">
        <v>3073</v>
      </c>
      <c r="C488" s="1">
        <v>39995</v>
      </c>
      <c r="D488" t="s">
        <v>40</v>
      </c>
      <c r="E488" t="str">
        <f t="shared" si="62"/>
        <v>*</v>
      </c>
      <c r="F488" t="str">
        <f t="shared" si="56"/>
        <v>*</v>
      </c>
      <c r="G488" t="str">
        <f t="shared" si="63"/>
        <v>*</v>
      </c>
      <c r="I488" t="str">
        <f t="shared" si="57"/>
        <v>*</v>
      </c>
      <c r="O488">
        <f>VLOOKUP(T488,$P$14:$S$19,2,TRUE)</f>
        <v>0</v>
      </c>
      <c r="T488">
        <v>3</v>
      </c>
      <c r="U488">
        <v>10.58</v>
      </c>
      <c r="V488" s="5">
        <f t="shared" si="58"/>
        <v>0</v>
      </c>
      <c r="W488" s="2">
        <f t="shared" si="59"/>
        <v>3.5266666666666668</v>
      </c>
      <c r="X488" t="s">
        <v>22</v>
      </c>
      <c r="Y488">
        <v>4.7699999999999996</v>
      </c>
      <c r="Z488" s="2">
        <f t="shared" si="60"/>
        <v>15.35</v>
      </c>
      <c r="AA488" t="s">
        <v>52</v>
      </c>
      <c r="AB488" t="s">
        <v>41</v>
      </c>
      <c r="AC488" t="s">
        <v>32</v>
      </c>
      <c r="AD488" t="s">
        <v>49</v>
      </c>
      <c r="AE488" t="s">
        <v>19</v>
      </c>
      <c r="AF488" s="1">
        <v>40026</v>
      </c>
    </row>
    <row r="489" spans="1:32" x14ac:dyDescent="0.25">
      <c r="A489">
        <f t="shared" si="61"/>
        <v>488</v>
      </c>
      <c r="B489">
        <v>23808</v>
      </c>
      <c r="C489" s="1">
        <v>39996</v>
      </c>
      <c r="D489" t="s">
        <v>13</v>
      </c>
      <c r="E489" t="str">
        <f t="shared" si="62"/>
        <v>*</v>
      </c>
      <c r="F489" t="str">
        <f t="shared" si="56"/>
        <v>*</v>
      </c>
      <c r="G489" t="str">
        <f t="shared" si="63"/>
        <v>*</v>
      </c>
      <c r="I489" t="str">
        <f t="shared" si="57"/>
        <v>*</v>
      </c>
      <c r="O489">
        <f>VLOOKUP(T489,$P$14:$S$19,2,TRUE)</f>
        <v>0.02</v>
      </c>
      <c r="T489">
        <v>28</v>
      </c>
      <c r="U489">
        <v>2813.8485000000001</v>
      </c>
      <c r="V489" s="5">
        <f t="shared" si="58"/>
        <v>1</v>
      </c>
      <c r="W489" s="2">
        <f t="shared" si="59"/>
        <v>100.49458928571428</v>
      </c>
      <c r="X489" t="s">
        <v>22</v>
      </c>
      <c r="Y489">
        <v>7.69</v>
      </c>
      <c r="Z489" s="2">
        <f t="shared" si="60"/>
        <v>2821.5385000000001</v>
      </c>
      <c r="AA489" t="s">
        <v>48</v>
      </c>
      <c r="AB489" t="s">
        <v>16</v>
      </c>
      <c r="AC489" t="s">
        <v>25</v>
      </c>
      <c r="AD489" t="s">
        <v>26</v>
      </c>
      <c r="AE489" t="s">
        <v>19</v>
      </c>
      <c r="AF489" s="1">
        <v>40058</v>
      </c>
    </row>
    <row r="490" spans="1:32" x14ac:dyDescent="0.25">
      <c r="A490">
        <f t="shared" si="61"/>
        <v>489</v>
      </c>
      <c r="B490">
        <v>46981</v>
      </c>
      <c r="C490" s="1">
        <v>39996</v>
      </c>
      <c r="D490" t="s">
        <v>40</v>
      </c>
      <c r="E490" t="str">
        <f t="shared" si="62"/>
        <v>*</v>
      </c>
      <c r="F490" t="str">
        <f t="shared" si="56"/>
        <v>*</v>
      </c>
      <c r="G490" t="str">
        <f t="shared" si="63"/>
        <v>*</v>
      </c>
      <c r="I490" t="str">
        <f t="shared" si="57"/>
        <v>*</v>
      </c>
      <c r="O490">
        <f>VLOOKUP(T490,$P$14:$S$19,2,TRUE)</f>
        <v>0.04</v>
      </c>
      <c r="T490">
        <v>46</v>
      </c>
      <c r="U490">
        <v>1398.87</v>
      </c>
      <c r="V490" s="5">
        <f t="shared" si="58"/>
        <v>1</v>
      </c>
      <c r="W490" s="2">
        <f t="shared" si="59"/>
        <v>30.410217391304347</v>
      </c>
      <c r="X490" t="s">
        <v>22</v>
      </c>
      <c r="Y490">
        <v>2.99</v>
      </c>
      <c r="Z490" s="2">
        <f t="shared" si="60"/>
        <v>1401.86</v>
      </c>
      <c r="AA490" t="s">
        <v>60</v>
      </c>
      <c r="AB490" t="s">
        <v>31</v>
      </c>
      <c r="AC490" t="s">
        <v>32</v>
      </c>
      <c r="AD490" t="s">
        <v>49</v>
      </c>
      <c r="AE490" t="s">
        <v>19</v>
      </c>
      <c r="AF490" s="1">
        <v>39996</v>
      </c>
    </row>
    <row r="491" spans="1:32" x14ac:dyDescent="0.25">
      <c r="A491">
        <f t="shared" si="61"/>
        <v>490</v>
      </c>
      <c r="B491">
        <v>23808</v>
      </c>
      <c r="C491" s="1">
        <v>39996</v>
      </c>
      <c r="D491" t="s">
        <v>13</v>
      </c>
      <c r="E491" t="str">
        <f t="shared" si="62"/>
        <v>*</v>
      </c>
      <c r="F491" t="str">
        <f t="shared" si="56"/>
        <v>*</v>
      </c>
      <c r="G491" t="str">
        <f t="shared" si="63"/>
        <v>*</v>
      </c>
      <c r="I491" t="str">
        <f t="shared" si="57"/>
        <v>*</v>
      </c>
      <c r="O491">
        <f>VLOOKUP(T491,$P$14:$S$19,2,TRUE)</f>
        <v>3.5999999999999997E-2</v>
      </c>
      <c r="T491">
        <v>30</v>
      </c>
      <c r="U491">
        <v>630.14</v>
      </c>
      <c r="V491" s="5">
        <f t="shared" si="58"/>
        <v>0</v>
      </c>
      <c r="W491" s="2">
        <f t="shared" si="59"/>
        <v>21.004666666666665</v>
      </c>
      <c r="X491" t="s">
        <v>22</v>
      </c>
      <c r="Y491">
        <v>8.68</v>
      </c>
      <c r="Z491" s="2">
        <f t="shared" si="60"/>
        <v>638.81999999999994</v>
      </c>
      <c r="AA491" t="s">
        <v>48</v>
      </c>
      <c r="AB491" t="s">
        <v>16</v>
      </c>
      <c r="AC491" t="s">
        <v>32</v>
      </c>
      <c r="AD491" t="s">
        <v>44</v>
      </c>
      <c r="AE491" t="s">
        <v>19</v>
      </c>
      <c r="AF491" t="s">
        <v>804</v>
      </c>
    </row>
    <row r="492" spans="1:32" x14ac:dyDescent="0.25">
      <c r="A492">
        <f t="shared" si="61"/>
        <v>491</v>
      </c>
      <c r="B492">
        <v>44002</v>
      </c>
      <c r="C492" s="1">
        <v>39996</v>
      </c>
      <c r="D492" t="s">
        <v>40</v>
      </c>
      <c r="E492" t="str">
        <f t="shared" si="62"/>
        <v>*</v>
      </c>
      <c r="F492" t="str">
        <f t="shared" si="56"/>
        <v>*</v>
      </c>
      <c r="G492" t="str">
        <f t="shared" si="63"/>
        <v>*</v>
      </c>
      <c r="I492" t="str">
        <f t="shared" si="57"/>
        <v>*</v>
      </c>
      <c r="O492">
        <f>VLOOKUP(T492,$P$14:$S$19,2,TRUE)</f>
        <v>0.04</v>
      </c>
      <c r="T492">
        <v>46</v>
      </c>
      <c r="U492">
        <v>320.93</v>
      </c>
      <c r="V492" s="5">
        <f t="shared" si="58"/>
        <v>0</v>
      </c>
      <c r="W492" s="2">
        <f t="shared" si="59"/>
        <v>6.9767391304347823</v>
      </c>
      <c r="X492" t="s">
        <v>22</v>
      </c>
      <c r="Y492">
        <v>5.66</v>
      </c>
      <c r="Z492" s="2">
        <f t="shared" si="60"/>
        <v>326.59000000000003</v>
      </c>
      <c r="AA492" t="s">
        <v>64</v>
      </c>
      <c r="AB492" t="s">
        <v>31</v>
      </c>
      <c r="AC492" t="s">
        <v>32</v>
      </c>
      <c r="AD492" t="s">
        <v>44</v>
      </c>
      <c r="AE492" t="s">
        <v>19</v>
      </c>
      <c r="AF492" s="1">
        <v>40058</v>
      </c>
    </row>
    <row r="493" spans="1:32" x14ac:dyDescent="0.25">
      <c r="A493">
        <f t="shared" si="61"/>
        <v>492</v>
      </c>
      <c r="B493">
        <v>44002</v>
      </c>
      <c r="C493" s="1">
        <v>39996</v>
      </c>
      <c r="D493" t="s">
        <v>40</v>
      </c>
      <c r="E493" t="str">
        <f t="shared" si="62"/>
        <v>*</v>
      </c>
      <c r="F493" t="str">
        <f t="shared" si="56"/>
        <v>*</v>
      </c>
      <c r="G493" t="str">
        <f t="shared" si="63"/>
        <v>*</v>
      </c>
      <c r="I493" t="str">
        <f t="shared" si="57"/>
        <v>*</v>
      </c>
      <c r="O493">
        <f>VLOOKUP(T493,$P$14:$S$19,2,TRUE)</f>
        <v>0.01</v>
      </c>
      <c r="T493">
        <v>14</v>
      </c>
      <c r="U493">
        <v>261.85000000000002</v>
      </c>
      <c r="V493" s="5">
        <f t="shared" si="58"/>
        <v>0</v>
      </c>
      <c r="W493" s="2">
        <f t="shared" si="59"/>
        <v>18.703571428571429</v>
      </c>
      <c r="X493" t="s">
        <v>22</v>
      </c>
      <c r="Y493">
        <v>9.4700000000000006</v>
      </c>
      <c r="Z493" s="2">
        <f t="shared" si="60"/>
        <v>271.32000000000005</v>
      </c>
      <c r="AA493" t="s">
        <v>64</v>
      </c>
      <c r="AB493" t="s">
        <v>31</v>
      </c>
      <c r="AC493" t="s">
        <v>32</v>
      </c>
      <c r="AD493" t="s">
        <v>74</v>
      </c>
      <c r="AE493" t="s">
        <v>19</v>
      </c>
      <c r="AF493" s="1">
        <v>39996</v>
      </c>
    </row>
    <row r="494" spans="1:32" x14ac:dyDescent="0.25">
      <c r="A494">
        <f t="shared" si="61"/>
        <v>493</v>
      </c>
      <c r="B494">
        <v>49412</v>
      </c>
      <c r="C494" s="1">
        <v>39997</v>
      </c>
      <c r="D494" t="s">
        <v>36</v>
      </c>
      <c r="E494" t="str">
        <f t="shared" si="62"/>
        <v>***</v>
      </c>
      <c r="F494" t="str">
        <f t="shared" si="56"/>
        <v>***</v>
      </c>
      <c r="G494" t="str">
        <f t="shared" si="63"/>
        <v>***</v>
      </c>
      <c r="I494" t="str">
        <f t="shared" si="57"/>
        <v>***</v>
      </c>
      <c r="O494">
        <f>VLOOKUP(T494,$P$14:$S$19,2,TRUE)</f>
        <v>0.02</v>
      </c>
      <c r="T494">
        <v>20</v>
      </c>
      <c r="U494">
        <v>9418.14</v>
      </c>
      <c r="V494" s="5">
        <f t="shared" si="58"/>
        <v>1</v>
      </c>
      <c r="W494" s="2">
        <f t="shared" si="59"/>
        <v>470.90699999999998</v>
      </c>
      <c r="X494" t="s">
        <v>37</v>
      </c>
      <c r="Y494">
        <v>16.63</v>
      </c>
      <c r="Z494" s="2">
        <f t="shared" si="60"/>
        <v>9434.7699999999986</v>
      </c>
      <c r="AA494" t="s">
        <v>15</v>
      </c>
      <c r="AB494" t="s">
        <v>24</v>
      </c>
      <c r="AC494" t="s">
        <v>25</v>
      </c>
      <c r="AD494" t="s">
        <v>76</v>
      </c>
      <c r="AE494" t="s">
        <v>103</v>
      </c>
      <c r="AF494" s="1">
        <v>39997</v>
      </c>
    </row>
    <row r="495" spans="1:32" x14ac:dyDescent="0.25">
      <c r="A495">
        <f t="shared" si="61"/>
        <v>494</v>
      </c>
      <c r="B495">
        <v>10277</v>
      </c>
      <c r="C495" s="1">
        <v>39998</v>
      </c>
      <c r="D495" t="s">
        <v>40</v>
      </c>
      <c r="E495" t="str">
        <f t="shared" si="62"/>
        <v>*</v>
      </c>
      <c r="F495" t="str">
        <f t="shared" si="56"/>
        <v>*</v>
      </c>
      <c r="G495" t="str">
        <f t="shared" si="63"/>
        <v>*</v>
      </c>
      <c r="I495" t="str">
        <f t="shared" si="57"/>
        <v>*</v>
      </c>
      <c r="O495">
        <f>VLOOKUP(T495,$P$14:$S$19,2,TRUE)</f>
        <v>3.5999999999999997E-2</v>
      </c>
      <c r="T495">
        <v>36</v>
      </c>
      <c r="U495">
        <v>2144.924</v>
      </c>
      <c r="V495" s="5">
        <f t="shared" si="58"/>
        <v>1</v>
      </c>
      <c r="W495" s="2">
        <f t="shared" si="59"/>
        <v>59.581222222222223</v>
      </c>
      <c r="X495" t="s">
        <v>22</v>
      </c>
      <c r="Y495">
        <v>5.26</v>
      </c>
      <c r="Z495" s="2">
        <f t="shared" si="60"/>
        <v>2150.1840000000002</v>
      </c>
      <c r="AA495" t="s">
        <v>48</v>
      </c>
      <c r="AB495" t="s">
        <v>31</v>
      </c>
      <c r="AC495" t="s">
        <v>25</v>
      </c>
      <c r="AD495" t="s">
        <v>26</v>
      </c>
      <c r="AE495" t="s">
        <v>19</v>
      </c>
      <c r="AF495" s="1">
        <v>40029</v>
      </c>
    </row>
    <row r="496" spans="1:32" x14ac:dyDescent="0.25">
      <c r="A496">
        <f t="shared" si="61"/>
        <v>495</v>
      </c>
      <c r="B496">
        <v>8994</v>
      </c>
      <c r="C496" s="1">
        <v>39998</v>
      </c>
      <c r="D496" t="s">
        <v>13</v>
      </c>
      <c r="E496" t="str">
        <f t="shared" si="62"/>
        <v>*</v>
      </c>
      <c r="F496" t="str">
        <f t="shared" si="56"/>
        <v>*</v>
      </c>
      <c r="G496" t="str">
        <f t="shared" si="63"/>
        <v>*</v>
      </c>
      <c r="I496" t="str">
        <f t="shared" si="57"/>
        <v>*</v>
      </c>
      <c r="O496">
        <f>VLOOKUP(T496,$P$14:$S$19,2,TRUE)</f>
        <v>3.5999999999999997E-2</v>
      </c>
      <c r="T496">
        <v>36</v>
      </c>
      <c r="U496">
        <v>1423.35</v>
      </c>
      <c r="V496" s="5">
        <f t="shared" si="58"/>
        <v>1</v>
      </c>
      <c r="W496" s="2">
        <f t="shared" si="59"/>
        <v>39.537499999999994</v>
      </c>
      <c r="X496" t="s">
        <v>22</v>
      </c>
      <c r="Y496">
        <v>19.989999999999998</v>
      </c>
      <c r="Z496" s="2">
        <f t="shared" si="60"/>
        <v>1443.34</v>
      </c>
      <c r="AA496" t="s">
        <v>62</v>
      </c>
      <c r="AB496" t="s">
        <v>31</v>
      </c>
      <c r="AC496" t="s">
        <v>25</v>
      </c>
      <c r="AD496" t="s">
        <v>42</v>
      </c>
      <c r="AE496" t="s">
        <v>19</v>
      </c>
      <c r="AF496" s="1">
        <v>40060</v>
      </c>
    </row>
    <row r="497" spans="1:32" x14ac:dyDescent="0.25">
      <c r="A497">
        <f t="shared" si="61"/>
        <v>496</v>
      </c>
      <c r="B497">
        <v>5509</v>
      </c>
      <c r="C497" s="1">
        <v>39998</v>
      </c>
      <c r="D497" t="s">
        <v>13</v>
      </c>
      <c r="E497" t="str">
        <f t="shared" si="62"/>
        <v>*</v>
      </c>
      <c r="F497" t="str">
        <f t="shared" si="56"/>
        <v>*</v>
      </c>
      <c r="G497" t="str">
        <f t="shared" si="63"/>
        <v>*</v>
      </c>
      <c r="I497" t="str">
        <f t="shared" si="57"/>
        <v>*</v>
      </c>
      <c r="O497">
        <f>VLOOKUP(T497,$P$14:$S$19,2,TRUE)</f>
        <v>0.02</v>
      </c>
      <c r="T497">
        <v>21</v>
      </c>
      <c r="U497">
        <v>885.23</v>
      </c>
      <c r="V497" s="5">
        <f t="shared" si="58"/>
        <v>1</v>
      </c>
      <c r="W497" s="2">
        <f t="shared" si="59"/>
        <v>42.153809523809528</v>
      </c>
      <c r="X497" t="s">
        <v>22</v>
      </c>
      <c r="Y497">
        <v>18.98</v>
      </c>
      <c r="Z497" s="2">
        <f t="shared" si="60"/>
        <v>904.21</v>
      </c>
      <c r="AA497" t="s">
        <v>48</v>
      </c>
      <c r="AB497" t="s">
        <v>41</v>
      </c>
      <c r="AC497" t="s">
        <v>17</v>
      </c>
      <c r="AD497" t="s">
        <v>18</v>
      </c>
      <c r="AE497" t="s">
        <v>19</v>
      </c>
      <c r="AF497" t="s">
        <v>802</v>
      </c>
    </row>
    <row r="498" spans="1:32" x14ac:dyDescent="0.25">
      <c r="A498">
        <f t="shared" si="61"/>
        <v>497</v>
      </c>
      <c r="B498">
        <v>34432</v>
      </c>
      <c r="C498" s="1">
        <v>39998</v>
      </c>
      <c r="D498" t="s">
        <v>30</v>
      </c>
      <c r="E498" t="str">
        <f t="shared" si="62"/>
        <v>*</v>
      </c>
      <c r="F498" t="str">
        <f t="shared" si="56"/>
        <v>*</v>
      </c>
      <c r="G498" t="str">
        <f t="shared" si="63"/>
        <v>*</v>
      </c>
      <c r="I498" t="str">
        <f t="shared" si="57"/>
        <v>*</v>
      </c>
      <c r="O498">
        <f>VLOOKUP(T498,$P$14:$S$19,2,TRUE)</f>
        <v>0</v>
      </c>
      <c r="T498">
        <v>3</v>
      </c>
      <c r="U498">
        <v>581.41999999999996</v>
      </c>
      <c r="V498" s="5">
        <f t="shared" si="58"/>
        <v>0</v>
      </c>
      <c r="W498" s="2">
        <f t="shared" si="59"/>
        <v>193.80666666666664</v>
      </c>
      <c r="X498" t="s">
        <v>22</v>
      </c>
      <c r="Y498">
        <v>19.989999999999998</v>
      </c>
      <c r="Z498" s="2">
        <f t="shared" si="60"/>
        <v>601.41</v>
      </c>
      <c r="AA498" t="s">
        <v>64</v>
      </c>
      <c r="AB498" t="s">
        <v>41</v>
      </c>
      <c r="AC498" t="s">
        <v>32</v>
      </c>
      <c r="AD498" t="s">
        <v>74</v>
      </c>
      <c r="AE498" t="s">
        <v>19</v>
      </c>
      <c r="AF498" s="1">
        <v>40029</v>
      </c>
    </row>
    <row r="499" spans="1:32" x14ac:dyDescent="0.25">
      <c r="A499">
        <f t="shared" si="61"/>
        <v>498</v>
      </c>
      <c r="B499">
        <v>3777</v>
      </c>
      <c r="C499" s="1">
        <v>39998</v>
      </c>
      <c r="D499" t="s">
        <v>40</v>
      </c>
      <c r="E499" t="str">
        <f t="shared" si="62"/>
        <v>*</v>
      </c>
      <c r="F499" t="str">
        <f t="shared" si="56"/>
        <v>*</v>
      </c>
      <c r="G499" t="str">
        <f t="shared" si="63"/>
        <v>*</v>
      </c>
      <c r="I499" t="str">
        <f t="shared" si="57"/>
        <v>*</v>
      </c>
      <c r="O499">
        <f>VLOOKUP(T499,$P$14:$S$19,2,TRUE)</f>
        <v>0.01</v>
      </c>
      <c r="T499">
        <v>14</v>
      </c>
      <c r="U499">
        <v>244.85</v>
      </c>
      <c r="V499" s="5">
        <f t="shared" si="58"/>
        <v>0</v>
      </c>
      <c r="W499" s="2">
        <f t="shared" si="59"/>
        <v>17.489285714285714</v>
      </c>
      <c r="X499" t="s">
        <v>14</v>
      </c>
      <c r="Y499">
        <v>8.99</v>
      </c>
      <c r="Z499" s="2">
        <f t="shared" si="60"/>
        <v>253.84</v>
      </c>
      <c r="AA499" t="s">
        <v>23</v>
      </c>
      <c r="AB499" t="s">
        <v>24</v>
      </c>
      <c r="AC499" t="s">
        <v>17</v>
      </c>
      <c r="AD499" t="s">
        <v>18</v>
      </c>
      <c r="AE499" t="s">
        <v>45</v>
      </c>
      <c r="AF499" s="1">
        <v>40029</v>
      </c>
    </row>
    <row r="500" spans="1:32" x14ac:dyDescent="0.25">
      <c r="A500">
        <f t="shared" si="61"/>
        <v>499</v>
      </c>
      <c r="B500">
        <v>34432</v>
      </c>
      <c r="C500" s="1">
        <v>39998</v>
      </c>
      <c r="D500" t="s">
        <v>30</v>
      </c>
      <c r="E500" t="str">
        <f t="shared" si="62"/>
        <v>*</v>
      </c>
      <c r="F500" t="str">
        <f t="shared" si="56"/>
        <v>*</v>
      </c>
      <c r="G500" t="str">
        <f t="shared" si="63"/>
        <v>*</v>
      </c>
      <c r="I500" t="str">
        <f t="shared" si="57"/>
        <v>*</v>
      </c>
      <c r="O500">
        <f>VLOOKUP(T500,$P$14:$S$19,2,TRUE)</f>
        <v>0.02</v>
      </c>
      <c r="T500">
        <v>20</v>
      </c>
      <c r="U500">
        <v>244.39</v>
      </c>
      <c r="V500" s="5">
        <f t="shared" si="58"/>
        <v>0</v>
      </c>
      <c r="W500" s="2">
        <f t="shared" si="59"/>
        <v>12.2195</v>
      </c>
      <c r="X500" t="s">
        <v>22</v>
      </c>
      <c r="Y500">
        <v>0.5</v>
      </c>
      <c r="Z500" s="2">
        <f t="shared" si="60"/>
        <v>244.89</v>
      </c>
      <c r="AA500" t="s">
        <v>64</v>
      </c>
      <c r="AB500" t="s">
        <v>41</v>
      </c>
      <c r="AC500" t="s">
        <v>32</v>
      </c>
      <c r="AD500" t="s">
        <v>81</v>
      </c>
      <c r="AE500" t="s">
        <v>19</v>
      </c>
      <c r="AF500" s="1">
        <v>40029</v>
      </c>
    </row>
    <row r="501" spans="1:32" x14ac:dyDescent="0.25">
      <c r="A501">
        <f t="shared" si="61"/>
        <v>500</v>
      </c>
      <c r="B501">
        <v>5509</v>
      </c>
      <c r="C501" s="1">
        <v>39998</v>
      </c>
      <c r="D501" t="s">
        <v>13</v>
      </c>
      <c r="E501" t="str">
        <f t="shared" si="62"/>
        <v>*</v>
      </c>
      <c r="F501" t="str">
        <f t="shared" si="56"/>
        <v>*</v>
      </c>
      <c r="G501" t="str">
        <f t="shared" si="63"/>
        <v>*</v>
      </c>
      <c r="I501" t="str">
        <f t="shared" si="57"/>
        <v>*</v>
      </c>
      <c r="O501">
        <f>VLOOKUP(T501,$P$14:$S$19,2,TRUE)</f>
        <v>0.01</v>
      </c>
      <c r="T501">
        <v>11</v>
      </c>
      <c r="U501">
        <v>68.459999999999994</v>
      </c>
      <c r="V501" s="5">
        <f t="shared" si="58"/>
        <v>0</v>
      </c>
      <c r="W501" s="2">
        <f t="shared" si="59"/>
        <v>6.2236363636363627</v>
      </c>
      <c r="X501" t="s">
        <v>22</v>
      </c>
      <c r="Y501">
        <v>5.3</v>
      </c>
      <c r="Z501" s="2">
        <f t="shared" si="60"/>
        <v>73.759999999999991</v>
      </c>
      <c r="AA501" t="s">
        <v>48</v>
      </c>
      <c r="AB501" t="s">
        <v>41</v>
      </c>
      <c r="AC501" t="s">
        <v>32</v>
      </c>
      <c r="AD501" t="s">
        <v>78</v>
      </c>
      <c r="AE501" t="s">
        <v>19</v>
      </c>
      <c r="AF501" s="1">
        <v>40151</v>
      </c>
    </row>
    <row r="502" spans="1:32" x14ac:dyDescent="0.25">
      <c r="A502">
        <f t="shared" si="61"/>
        <v>501</v>
      </c>
      <c r="B502">
        <v>38756</v>
      </c>
      <c r="C502" s="1">
        <v>39999</v>
      </c>
      <c r="D502" t="s">
        <v>36</v>
      </c>
      <c r="E502" t="str">
        <f t="shared" si="62"/>
        <v>***</v>
      </c>
      <c r="F502" t="str">
        <f t="shared" si="56"/>
        <v>***</v>
      </c>
      <c r="G502" t="str">
        <f t="shared" si="63"/>
        <v>***</v>
      </c>
      <c r="I502" t="str">
        <f t="shared" si="57"/>
        <v>***</v>
      </c>
      <c r="O502">
        <f>VLOOKUP(T502,$P$14:$S$19,2,TRUE)</f>
        <v>0.04</v>
      </c>
      <c r="T502">
        <v>43</v>
      </c>
      <c r="U502">
        <v>2251.4969999999998</v>
      </c>
      <c r="V502" s="5">
        <f t="shared" si="58"/>
        <v>1</v>
      </c>
      <c r="W502" s="2">
        <f t="shared" si="59"/>
        <v>52.360395348837208</v>
      </c>
      <c r="X502" t="s">
        <v>14</v>
      </c>
      <c r="Y502">
        <v>8.99</v>
      </c>
      <c r="Z502" s="2">
        <f t="shared" si="60"/>
        <v>2260.4869999999996</v>
      </c>
      <c r="AA502" t="s">
        <v>23</v>
      </c>
      <c r="AB502" t="s">
        <v>31</v>
      </c>
      <c r="AC502" t="s">
        <v>25</v>
      </c>
      <c r="AD502" t="s">
        <v>26</v>
      </c>
      <c r="AE502" t="s">
        <v>19</v>
      </c>
      <c r="AF502" s="1">
        <v>40061</v>
      </c>
    </row>
    <row r="503" spans="1:32" x14ac:dyDescent="0.25">
      <c r="A503">
        <f t="shared" si="61"/>
        <v>502</v>
      </c>
      <c r="B503">
        <v>41253</v>
      </c>
      <c r="C503" s="1">
        <v>39999</v>
      </c>
      <c r="D503" t="s">
        <v>40</v>
      </c>
      <c r="E503" t="str">
        <f t="shared" si="62"/>
        <v>*</v>
      </c>
      <c r="F503" t="str">
        <f t="shared" si="56"/>
        <v>*</v>
      </c>
      <c r="G503" t="str">
        <f t="shared" si="63"/>
        <v>*</v>
      </c>
      <c r="I503" t="str">
        <f t="shared" si="57"/>
        <v>*</v>
      </c>
      <c r="O503">
        <f>VLOOKUP(T503,$P$14:$S$19,2,TRUE)</f>
        <v>0</v>
      </c>
      <c r="T503">
        <v>5</v>
      </c>
      <c r="U503">
        <v>1455.49</v>
      </c>
      <c r="V503" s="5">
        <f t="shared" si="58"/>
        <v>1</v>
      </c>
      <c r="W503" s="2">
        <f t="shared" si="59"/>
        <v>291.09800000000001</v>
      </c>
      <c r="X503" t="s">
        <v>22</v>
      </c>
      <c r="Y503">
        <v>7.18</v>
      </c>
      <c r="Z503" s="2">
        <f t="shared" si="60"/>
        <v>1462.67</v>
      </c>
      <c r="AA503" t="s">
        <v>23</v>
      </c>
      <c r="AB503" t="s">
        <v>24</v>
      </c>
      <c r="AC503" t="s">
        <v>25</v>
      </c>
      <c r="AD503" t="s">
        <v>42</v>
      </c>
      <c r="AE503" t="s">
        <v>19</v>
      </c>
      <c r="AF503" s="1">
        <v>40061</v>
      </c>
    </row>
    <row r="504" spans="1:32" x14ac:dyDescent="0.25">
      <c r="A504">
        <f t="shared" si="61"/>
        <v>503</v>
      </c>
      <c r="B504">
        <v>1665</v>
      </c>
      <c r="C504" s="1">
        <v>39999</v>
      </c>
      <c r="D504" t="s">
        <v>21</v>
      </c>
      <c r="E504" t="str">
        <f t="shared" si="62"/>
        <v>*</v>
      </c>
      <c r="F504" t="str">
        <f t="shared" si="56"/>
        <v>**</v>
      </c>
      <c r="G504" t="str">
        <f t="shared" si="63"/>
        <v>**</v>
      </c>
      <c r="I504" t="str">
        <f t="shared" si="57"/>
        <v>**</v>
      </c>
      <c r="O504">
        <f>VLOOKUP(T504,$P$14:$S$19,2,TRUE)</f>
        <v>0.02</v>
      </c>
      <c r="T504">
        <v>26</v>
      </c>
      <c r="U504">
        <v>755.60749999999996</v>
      </c>
      <c r="V504" s="5">
        <f t="shared" si="58"/>
        <v>0</v>
      </c>
      <c r="W504" s="2">
        <f t="shared" si="59"/>
        <v>29.061826923076922</v>
      </c>
      <c r="X504" t="s">
        <v>22</v>
      </c>
      <c r="Y504">
        <v>1.1000000000000001</v>
      </c>
      <c r="Z504" s="2">
        <f t="shared" si="60"/>
        <v>756.70749999999998</v>
      </c>
      <c r="AA504" t="s">
        <v>23</v>
      </c>
      <c r="AB504" t="s">
        <v>31</v>
      </c>
      <c r="AC504" t="s">
        <v>25</v>
      </c>
      <c r="AD504" t="s">
        <v>26</v>
      </c>
      <c r="AE504" t="s">
        <v>19</v>
      </c>
      <c r="AF504" s="1">
        <v>40061</v>
      </c>
    </row>
    <row r="505" spans="1:32" x14ac:dyDescent="0.25">
      <c r="A505">
        <f t="shared" si="61"/>
        <v>504</v>
      </c>
      <c r="B505">
        <v>11426</v>
      </c>
      <c r="C505" s="1">
        <v>39999</v>
      </c>
      <c r="D505" t="s">
        <v>40</v>
      </c>
      <c r="E505" t="str">
        <f t="shared" si="62"/>
        <v>*</v>
      </c>
      <c r="F505" t="str">
        <f t="shared" si="56"/>
        <v>*</v>
      </c>
      <c r="G505" t="str">
        <f t="shared" si="63"/>
        <v>*</v>
      </c>
      <c r="I505" t="str">
        <f t="shared" si="57"/>
        <v>*</v>
      </c>
      <c r="O505">
        <f>VLOOKUP(T505,$P$14:$S$19,2,TRUE)</f>
        <v>0.01</v>
      </c>
      <c r="T505">
        <v>19</v>
      </c>
      <c r="U505">
        <v>333.68</v>
      </c>
      <c r="V505" s="5">
        <f t="shared" si="58"/>
        <v>0</v>
      </c>
      <c r="W505" s="2">
        <f t="shared" si="59"/>
        <v>17.562105263157896</v>
      </c>
      <c r="X505" t="s">
        <v>22</v>
      </c>
      <c r="Y505">
        <v>1.99</v>
      </c>
      <c r="Z505" s="2">
        <f t="shared" si="60"/>
        <v>335.67</v>
      </c>
      <c r="AA505" t="s">
        <v>60</v>
      </c>
      <c r="AB505" t="s">
        <v>16</v>
      </c>
      <c r="AC505" t="s">
        <v>25</v>
      </c>
      <c r="AD505" t="s">
        <v>42</v>
      </c>
      <c r="AE505" t="s">
        <v>45</v>
      </c>
      <c r="AF505" s="1">
        <v>40030</v>
      </c>
    </row>
    <row r="506" spans="1:32" x14ac:dyDescent="0.25">
      <c r="A506">
        <f t="shared" si="61"/>
        <v>505</v>
      </c>
      <c r="B506">
        <v>1829</v>
      </c>
      <c r="C506" s="1">
        <v>39999</v>
      </c>
      <c r="D506" t="s">
        <v>21</v>
      </c>
      <c r="E506" t="str">
        <f t="shared" si="62"/>
        <v>*</v>
      </c>
      <c r="F506" t="str">
        <f t="shared" si="56"/>
        <v>**</v>
      </c>
      <c r="G506" t="str">
        <f t="shared" si="63"/>
        <v>**</v>
      </c>
      <c r="I506" t="str">
        <f t="shared" si="57"/>
        <v>**</v>
      </c>
      <c r="O506">
        <f>VLOOKUP(T506,$P$14:$S$19,2,TRUE)</f>
        <v>0.04</v>
      </c>
      <c r="T506">
        <v>48</v>
      </c>
      <c r="U506">
        <v>133.04</v>
      </c>
      <c r="V506" s="5">
        <f t="shared" si="58"/>
        <v>0</v>
      </c>
      <c r="W506" s="2">
        <f t="shared" si="59"/>
        <v>2.7716666666666665</v>
      </c>
      <c r="X506" t="s">
        <v>22</v>
      </c>
      <c r="Y506">
        <v>1.49</v>
      </c>
      <c r="Z506" s="2">
        <f t="shared" si="60"/>
        <v>134.53</v>
      </c>
      <c r="AA506" t="s">
        <v>60</v>
      </c>
      <c r="AB506" t="s">
        <v>24</v>
      </c>
      <c r="AC506" t="s">
        <v>32</v>
      </c>
      <c r="AD506" t="s">
        <v>49</v>
      </c>
      <c r="AE506" t="s">
        <v>19</v>
      </c>
      <c r="AF506" s="1">
        <v>40030</v>
      </c>
    </row>
    <row r="507" spans="1:32" x14ac:dyDescent="0.25">
      <c r="A507">
        <f t="shared" si="61"/>
        <v>506</v>
      </c>
      <c r="B507">
        <v>17313</v>
      </c>
      <c r="C507" s="1">
        <v>39999</v>
      </c>
      <c r="D507" t="s">
        <v>21</v>
      </c>
      <c r="E507" t="str">
        <f t="shared" si="62"/>
        <v>*</v>
      </c>
      <c r="F507" t="str">
        <f t="shared" si="56"/>
        <v>**</v>
      </c>
      <c r="G507" t="str">
        <f t="shared" si="63"/>
        <v>**</v>
      </c>
      <c r="I507" t="str">
        <f t="shared" si="57"/>
        <v>**</v>
      </c>
      <c r="O507">
        <f>VLOOKUP(T507,$P$14:$S$19,2,TRUE)</f>
        <v>0.02</v>
      </c>
      <c r="T507">
        <v>27</v>
      </c>
      <c r="U507">
        <v>130.49</v>
      </c>
      <c r="V507" s="5">
        <f t="shared" si="58"/>
        <v>0</v>
      </c>
      <c r="W507" s="2">
        <f t="shared" si="59"/>
        <v>4.8329629629629629</v>
      </c>
      <c r="X507" t="s">
        <v>14</v>
      </c>
      <c r="Y507">
        <v>0.88</v>
      </c>
      <c r="Z507" s="2">
        <f t="shared" si="60"/>
        <v>131.37</v>
      </c>
      <c r="AA507" t="s">
        <v>15</v>
      </c>
      <c r="AB507" t="s">
        <v>16</v>
      </c>
      <c r="AC507" t="s">
        <v>32</v>
      </c>
      <c r="AD507" t="s">
        <v>44</v>
      </c>
      <c r="AE507" t="s">
        <v>34</v>
      </c>
      <c r="AF507" s="1">
        <v>40061</v>
      </c>
    </row>
    <row r="508" spans="1:32" x14ac:dyDescent="0.25">
      <c r="A508">
        <f t="shared" si="61"/>
        <v>507</v>
      </c>
      <c r="B508">
        <v>24452</v>
      </c>
      <c r="C508" s="1">
        <v>39999</v>
      </c>
      <c r="D508" t="s">
        <v>21</v>
      </c>
      <c r="E508" t="str">
        <f t="shared" si="62"/>
        <v>*</v>
      </c>
      <c r="F508" t="str">
        <f t="shared" si="56"/>
        <v>**</v>
      </c>
      <c r="G508" t="str">
        <f t="shared" si="63"/>
        <v>**</v>
      </c>
      <c r="I508" t="str">
        <f t="shared" si="57"/>
        <v>**</v>
      </c>
      <c r="O508">
        <f>VLOOKUP(T508,$P$14:$S$19,2,TRUE)</f>
        <v>0.01</v>
      </c>
      <c r="T508">
        <v>18</v>
      </c>
      <c r="U508">
        <v>115.71</v>
      </c>
      <c r="V508" s="5">
        <f t="shared" si="58"/>
        <v>0</v>
      </c>
      <c r="W508" s="2">
        <f t="shared" si="59"/>
        <v>6.4283333333333328</v>
      </c>
      <c r="X508" t="s">
        <v>22</v>
      </c>
      <c r="Y508">
        <v>8.4</v>
      </c>
      <c r="Z508" s="2">
        <f t="shared" si="60"/>
        <v>124.11</v>
      </c>
      <c r="AA508" t="s">
        <v>64</v>
      </c>
      <c r="AB508" t="s">
        <v>16</v>
      </c>
      <c r="AC508" t="s">
        <v>32</v>
      </c>
      <c r="AD508" t="s">
        <v>44</v>
      </c>
      <c r="AE508" t="s">
        <v>19</v>
      </c>
      <c r="AF508" s="1">
        <v>39999</v>
      </c>
    </row>
    <row r="509" spans="1:32" x14ac:dyDescent="0.25">
      <c r="A509">
        <f t="shared" si="61"/>
        <v>508</v>
      </c>
      <c r="B509">
        <v>33696</v>
      </c>
      <c r="C509" s="1">
        <v>39999</v>
      </c>
      <c r="D509" t="s">
        <v>21</v>
      </c>
      <c r="E509" t="str">
        <f t="shared" si="62"/>
        <v>*</v>
      </c>
      <c r="F509" t="str">
        <f t="shared" si="56"/>
        <v>**</v>
      </c>
      <c r="G509" t="str">
        <f t="shared" si="63"/>
        <v>**</v>
      </c>
      <c r="I509" t="str">
        <f t="shared" si="57"/>
        <v>**</v>
      </c>
      <c r="O509">
        <f>VLOOKUP(T509,$P$14:$S$19,2,TRUE)</f>
        <v>0</v>
      </c>
      <c r="T509">
        <v>2</v>
      </c>
      <c r="U509">
        <v>57.73</v>
      </c>
      <c r="V509" s="5">
        <f t="shared" si="58"/>
        <v>0</v>
      </c>
      <c r="W509" s="2">
        <f t="shared" si="59"/>
        <v>28.864999999999998</v>
      </c>
      <c r="X509" t="s">
        <v>22</v>
      </c>
      <c r="Y509">
        <v>4</v>
      </c>
      <c r="Z509" s="2">
        <f t="shared" si="60"/>
        <v>61.73</v>
      </c>
      <c r="AA509" t="s">
        <v>15</v>
      </c>
      <c r="AB509" t="s">
        <v>24</v>
      </c>
      <c r="AC509" t="s">
        <v>25</v>
      </c>
      <c r="AD509" t="s">
        <v>42</v>
      </c>
      <c r="AE509" t="s">
        <v>19</v>
      </c>
      <c r="AF509" s="1">
        <v>40061</v>
      </c>
    </row>
    <row r="510" spans="1:32" x14ac:dyDescent="0.25">
      <c r="A510">
        <f t="shared" si="61"/>
        <v>509</v>
      </c>
      <c r="B510">
        <v>19010</v>
      </c>
      <c r="C510" s="1">
        <v>40000</v>
      </c>
      <c r="D510" t="s">
        <v>13</v>
      </c>
      <c r="E510" t="str">
        <f t="shared" si="62"/>
        <v>*</v>
      </c>
      <c r="F510" t="str">
        <f t="shared" si="56"/>
        <v>*</v>
      </c>
      <c r="G510" t="str">
        <f t="shared" si="63"/>
        <v>*</v>
      </c>
      <c r="I510" t="str">
        <f t="shared" si="57"/>
        <v>*</v>
      </c>
      <c r="O510">
        <f>VLOOKUP(T510,$P$14:$S$19,2,TRUE)</f>
        <v>0.01</v>
      </c>
      <c r="T510">
        <v>18</v>
      </c>
      <c r="U510">
        <v>23792.93</v>
      </c>
      <c r="V510" s="5">
        <f t="shared" si="58"/>
        <v>1</v>
      </c>
      <c r="W510" s="2">
        <f t="shared" si="59"/>
        <v>1321.8294444444446</v>
      </c>
      <c r="X510" t="s">
        <v>22</v>
      </c>
      <c r="Y510">
        <v>19.989999999999998</v>
      </c>
      <c r="Z510" s="2">
        <f t="shared" si="60"/>
        <v>23812.920000000002</v>
      </c>
      <c r="AA510" t="s">
        <v>43</v>
      </c>
      <c r="AB510" t="s">
        <v>24</v>
      </c>
      <c r="AC510" t="s">
        <v>32</v>
      </c>
      <c r="AD510" t="s">
        <v>49</v>
      </c>
      <c r="AE510" t="s">
        <v>19</v>
      </c>
      <c r="AF510" s="1">
        <v>40062</v>
      </c>
    </row>
    <row r="511" spans="1:32" x14ac:dyDescent="0.25">
      <c r="A511">
        <f t="shared" si="61"/>
        <v>510</v>
      </c>
      <c r="B511">
        <v>50432</v>
      </c>
      <c r="C511" s="1">
        <v>40000</v>
      </c>
      <c r="D511" t="s">
        <v>13</v>
      </c>
      <c r="E511" t="str">
        <f t="shared" si="62"/>
        <v>*</v>
      </c>
      <c r="F511" t="str">
        <f t="shared" si="56"/>
        <v>*</v>
      </c>
      <c r="G511" t="str">
        <f t="shared" si="63"/>
        <v>*</v>
      </c>
      <c r="I511" t="str">
        <f t="shared" si="57"/>
        <v>*</v>
      </c>
      <c r="O511">
        <f>VLOOKUP(T511,$P$14:$S$19,2,TRUE)</f>
        <v>0.04</v>
      </c>
      <c r="T511">
        <v>45</v>
      </c>
      <c r="U511">
        <v>2494.92</v>
      </c>
      <c r="V511" s="5">
        <f t="shared" si="58"/>
        <v>1</v>
      </c>
      <c r="W511" s="2">
        <f t="shared" si="59"/>
        <v>55.442666666666668</v>
      </c>
      <c r="X511" t="s">
        <v>22</v>
      </c>
      <c r="Y511">
        <v>14.3</v>
      </c>
      <c r="Z511" s="2">
        <f t="shared" si="60"/>
        <v>2509.2200000000003</v>
      </c>
      <c r="AA511" t="s">
        <v>73</v>
      </c>
      <c r="AB511" t="s">
        <v>24</v>
      </c>
      <c r="AC511" t="s">
        <v>32</v>
      </c>
      <c r="AD511" t="s">
        <v>44</v>
      </c>
      <c r="AE511" t="s">
        <v>19</v>
      </c>
      <c r="AF511" s="1">
        <v>40062</v>
      </c>
    </row>
    <row r="512" spans="1:32" x14ac:dyDescent="0.25">
      <c r="A512">
        <f t="shared" si="61"/>
        <v>511</v>
      </c>
      <c r="B512">
        <v>39780</v>
      </c>
      <c r="C512" s="1">
        <v>40000</v>
      </c>
      <c r="D512" t="s">
        <v>13</v>
      </c>
      <c r="E512" t="str">
        <f t="shared" si="62"/>
        <v>*</v>
      </c>
      <c r="F512" t="str">
        <f t="shared" si="56"/>
        <v>*</v>
      </c>
      <c r="G512" t="str">
        <f t="shared" si="63"/>
        <v>*</v>
      </c>
      <c r="I512" t="str">
        <f t="shared" si="57"/>
        <v>*</v>
      </c>
      <c r="O512">
        <f>VLOOKUP(T512,$P$14:$S$19,2,TRUE)</f>
        <v>0.04</v>
      </c>
      <c r="T512">
        <v>48</v>
      </c>
      <c r="U512">
        <v>2208.31</v>
      </c>
      <c r="V512" s="5">
        <f t="shared" si="58"/>
        <v>1</v>
      </c>
      <c r="W512" s="2">
        <f t="shared" si="59"/>
        <v>46.006458333333335</v>
      </c>
      <c r="X512" t="s">
        <v>22</v>
      </c>
      <c r="Y512">
        <v>4.8</v>
      </c>
      <c r="Z512" s="2">
        <f t="shared" si="60"/>
        <v>2213.11</v>
      </c>
      <c r="AA512" t="s">
        <v>71</v>
      </c>
      <c r="AB512" t="s">
        <v>16</v>
      </c>
      <c r="AC512" t="s">
        <v>17</v>
      </c>
      <c r="AD512" t="s">
        <v>18</v>
      </c>
      <c r="AE512" t="s">
        <v>34</v>
      </c>
      <c r="AF512" s="1">
        <v>40062</v>
      </c>
    </row>
    <row r="513" spans="1:32" x14ac:dyDescent="0.25">
      <c r="A513">
        <f t="shared" si="61"/>
        <v>512</v>
      </c>
      <c r="B513">
        <v>50432</v>
      </c>
      <c r="C513" s="1">
        <v>40000</v>
      </c>
      <c r="D513" t="s">
        <v>13</v>
      </c>
      <c r="E513" t="str">
        <f t="shared" si="62"/>
        <v>*</v>
      </c>
      <c r="F513" t="str">
        <f t="shared" si="56"/>
        <v>*</v>
      </c>
      <c r="G513" t="str">
        <f t="shared" si="63"/>
        <v>*</v>
      </c>
      <c r="I513" t="str">
        <f t="shared" si="57"/>
        <v>*</v>
      </c>
      <c r="O513">
        <f>VLOOKUP(T513,$P$14:$S$19,2,TRUE)</f>
        <v>0</v>
      </c>
      <c r="T513">
        <v>7</v>
      </c>
      <c r="U513">
        <v>2161.36</v>
      </c>
      <c r="V513" s="5">
        <f t="shared" si="58"/>
        <v>1</v>
      </c>
      <c r="W513" s="2">
        <f t="shared" si="59"/>
        <v>308.7657142857143</v>
      </c>
      <c r="X513" t="s">
        <v>37</v>
      </c>
      <c r="Y513">
        <v>69.55</v>
      </c>
      <c r="Z513" s="2">
        <f t="shared" si="60"/>
        <v>2230.9100000000003</v>
      </c>
      <c r="AA513" t="s">
        <v>73</v>
      </c>
      <c r="AB513" t="s">
        <v>24</v>
      </c>
      <c r="AC513" t="s">
        <v>17</v>
      </c>
      <c r="AD513" t="s">
        <v>38</v>
      </c>
      <c r="AE513" t="s">
        <v>39</v>
      </c>
      <c r="AF513" s="1">
        <v>40153</v>
      </c>
    </row>
    <row r="514" spans="1:32" x14ac:dyDescent="0.25">
      <c r="A514">
        <f t="shared" si="61"/>
        <v>513</v>
      </c>
      <c r="B514">
        <v>39780</v>
      </c>
      <c r="C514" s="1">
        <v>40000</v>
      </c>
      <c r="D514" t="s">
        <v>13</v>
      </c>
      <c r="E514" t="str">
        <f t="shared" si="62"/>
        <v>*</v>
      </c>
      <c r="F514" t="str">
        <f t="shared" si="56"/>
        <v>*</v>
      </c>
      <c r="G514" t="str">
        <f t="shared" si="63"/>
        <v>*</v>
      </c>
      <c r="I514" t="str">
        <f t="shared" si="57"/>
        <v>*</v>
      </c>
      <c r="O514">
        <f>VLOOKUP(T514,$P$14:$S$19,2,TRUE)</f>
        <v>3.5999999999999997E-2</v>
      </c>
      <c r="T514">
        <v>33</v>
      </c>
      <c r="U514">
        <v>1683.69</v>
      </c>
      <c r="V514" s="5">
        <f t="shared" si="58"/>
        <v>1</v>
      </c>
      <c r="W514" s="2">
        <f t="shared" si="59"/>
        <v>51.020909090909093</v>
      </c>
      <c r="X514" t="s">
        <v>22</v>
      </c>
      <c r="Y514">
        <v>5.79</v>
      </c>
      <c r="Z514" s="2">
        <f t="shared" si="60"/>
        <v>1689.48</v>
      </c>
      <c r="AA514" t="s">
        <v>52</v>
      </c>
      <c r="AB514" t="s">
        <v>16</v>
      </c>
      <c r="AC514" t="s">
        <v>32</v>
      </c>
      <c r="AD514" t="s">
        <v>44</v>
      </c>
      <c r="AE514" t="s">
        <v>19</v>
      </c>
      <c r="AF514" t="s">
        <v>116</v>
      </c>
    </row>
    <row r="515" spans="1:32" x14ac:dyDescent="0.25">
      <c r="A515">
        <f t="shared" si="61"/>
        <v>514</v>
      </c>
      <c r="B515">
        <v>46499</v>
      </c>
      <c r="C515" s="1">
        <v>40000</v>
      </c>
      <c r="D515" t="s">
        <v>36</v>
      </c>
      <c r="E515" t="str">
        <f t="shared" si="62"/>
        <v>***</v>
      </c>
      <c r="F515" t="str">
        <f t="shared" ref="F515:F578" si="64">VLOOKUP(D515,$P$6:$S$10,2,FALSE)</f>
        <v>***</v>
      </c>
      <c r="G515" t="str">
        <f t="shared" si="63"/>
        <v>***</v>
      </c>
      <c r="I515" t="str">
        <f t="shared" ref="I515:I578" si="65">HLOOKUP(D515,$J$18:$N$19,2,FALSE)</f>
        <v>***</v>
      </c>
      <c r="O515">
        <f>VLOOKUP(T515,$P$14:$S$19,2,TRUE)</f>
        <v>0.02</v>
      </c>
      <c r="T515">
        <v>22</v>
      </c>
      <c r="U515">
        <v>89.96</v>
      </c>
      <c r="V515" s="5">
        <f t="shared" ref="V515:V578" si="66">IF(U515&gt;800,1,0)</f>
        <v>0</v>
      </c>
      <c r="W515" s="2">
        <f t="shared" ref="W515:W578" si="67">U515/T515</f>
        <v>4.0890909090909089</v>
      </c>
      <c r="X515" t="s">
        <v>22</v>
      </c>
      <c r="Y515">
        <v>6.89</v>
      </c>
      <c r="Z515" s="2">
        <f t="shared" ref="Z515:Z578" si="68">U515+Y515</f>
        <v>96.85</v>
      </c>
      <c r="AA515" t="s">
        <v>15</v>
      </c>
      <c r="AB515" t="s">
        <v>41</v>
      </c>
      <c r="AC515" t="s">
        <v>32</v>
      </c>
      <c r="AD515" t="s">
        <v>172</v>
      </c>
      <c r="AE515" t="s">
        <v>19</v>
      </c>
      <c r="AF515" s="1">
        <v>40062</v>
      </c>
    </row>
    <row r="516" spans="1:32" x14ac:dyDescent="0.25">
      <c r="A516">
        <f t="shared" ref="A516:A579" si="69">A515+1</f>
        <v>515</v>
      </c>
      <c r="B516">
        <v>6434</v>
      </c>
      <c r="C516" s="1">
        <v>40000</v>
      </c>
      <c r="D516" t="s">
        <v>21</v>
      </c>
      <c r="E516" t="str">
        <f t="shared" si="62"/>
        <v>*</v>
      </c>
      <c r="F516" t="str">
        <f t="shared" si="64"/>
        <v>**</v>
      </c>
      <c r="G516" t="str">
        <f t="shared" si="63"/>
        <v>**</v>
      </c>
      <c r="I516" t="str">
        <f t="shared" si="65"/>
        <v>**</v>
      </c>
      <c r="O516">
        <f>VLOOKUP(T516,$P$14:$S$19,2,TRUE)</f>
        <v>0.01</v>
      </c>
      <c r="T516">
        <v>13</v>
      </c>
      <c r="U516">
        <v>59.58</v>
      </c>
      <c r="V516" s="5">
        <f t="shared" si="66"/>
        <v>0</v>
      </c>
      <c r="W516" s="2">
        <f t="shared" si="67"/>
        <v>4.5830769230769226</v>
      </c>
      <c r="X516" t="s">
        <v>22</v>
      </c>
      <c r="Y516">
        <v>0.88</v>
      </c>
      <c r="Z516" s="2">
        <f t="shared" si="68"/>
        <v>60.46</v>
      </c>
      <c r="AA516" t="s">
        <v>15</v>
      </c>
      <c r="AB516" t="s">
        <v>31</v>
      </c>
      <c r="AC516" t="s">
        <v>32</v>
      </c>
      <c r="AD516" t="s">
        <v>44</v>
      </c>
      <c r="AE516" t="s">
        <v>34</v>
      </c>
      <c r="AF516" s="1">
        <v>40000</v>
      </c>
    </row>
    <row r="517" spans="1:32" x14ac:dyDescent="0.25">
      <c r="A517">
        <f t="shared" si="69"/>
        <v>516</v>
      </c>
      <c r="B517">
        <v>46499</v>
      </c>
      <c r="C517" s="1">
        <v>40000</v>
      </c>
      <c r="D517" t="s">
        <v>36</v>
      </c>
      <c r="E517" t="str">
        <f t="shared" ref="E517:E580" si="70">IF(D517="Critical", "***","*")</f>
        <v>***</v>
      </c>
      <c r="F517" t="str">
        <f t="shared" si="64"/>
        <v>***</v>
      </c>
      <c r="G517" t="str">
        <f t="shared" ref="G517:G580" si="71">IF(D517="Critical","***",IF(D517="High","**","*"))</f>
        <v>***</v>
      </c>
      <c r="I517" t="str">
        <f t="shared" si="65"/>
        <v>***</v>
      </c>
      <c r="O517">
        <f>VLOOKUP(T517,$P$14:$S$19,2,TRUE)</f>
        <v>0</v>
      </c>
      <c r="T517">
        <v>1</v>
      </c>
      <c r="U517">
        <v>46.94</v>
      </c>
      <c r="V517" s="5">
        <f t="shared" si="66"/>
        <v>0</v>
      </c>
      <c r="W517" s="2">
        <f t="shared" si="67"/>
        <v>46.94</v>
      </c>
      <c r="X517" t="s">
        <v>22</v>
      </c>
      <c r="Y517">
        <v>3.5</v>
      </c>
      <c r="Z517" s="2">
        <f t="shared" si="68"/>
        <v>50.44</v>
      </c>
      <c r="AA517" t="s">
        <v>15</v>
      </c>
      <c r="AB517" t="s">
        <v>41</v>
      </c>
      <c r="AC517" t="s">
        <v>32</v>
      </c>
      <c r="AD517" t="s">
        <v>172</v>
      </c>
      <c r="AE517" t="s">
        <v>19</v>
      </c>
      <c r="AF517" s="1">
        <v>40031</v>
      </c>
    </row>
    <row r="518" spans="1:32" x14ac:dyDescent="0.25">
      <c r="A518">
        <f t="shared" si="69"/>
        <v>517</v>
      </c>
      <c r="B518">
        <v>46499</v>
      </c>
      <c r="C518" s="1">
        <v>40000</v>
      </c>
      <c r="D518" t="s">
        <v>36</v>
      </c>
      <c r="E518" t="str">
        <f t="shared" si="70"/>
        <v>***</v>
      </c>
      <c r="F518" t="str">
        <f t="shared" si="64"/>
        <v>***</v>
      </c>
      <c r="G518" t="str">
        <f t="shared" si="71"/>
        <v>***</v>
      </c>
      <c r="I518" t="str">
        <f t="shared" si="65"/>
        <v>***</v>
      </c>
      <c r="O518">
        <f>VLOOKUP(T518,$P$14:$S$19,2,TRUE)</f>
        <v>0.01</v>
      </c>
      <c r="T518">
        <v>10</v>
      </c>
      <c r="U518">
        <v>12.95</v>
      </c>
      <c r="V518" s="5">
        <f t="shared" si="66"/>
        <v>0</v>
      </c>
      <c r="W518" s="2">
        <f t="shared" si="67"/>
        <v>1.2949999999999999</v>
      </c>
      <c r="X518" t="s">
        <v>22</v>
      </c>
      <c r="Y518">
        <v>0.7</v>
      </c>
      <c r="Z518" s="2">
        <f t="shared" si="68"/>
        <v>13.649999999999999</v>
      </c>
      <c r="AA518" t="s">
        <v>15</v>
      </c>
      <c r="AB518" t="s">
        <v>41</v>
      </c>
      <c r="AC518" t="s">
        <v>32</v>
      </c>
      <c r="AD518" t="s">
        <v>114</v>
      </c>
      <c r="AE518" t="s">
        <v>34</v>
      </c>
      <c r="AF518" s="1">
        <v>40031</v>
      </c>
    </row>
    <row r="519" spans="1:32" x14ac:dyDescent="0.25">
      <c r="A519">
        <f t="shared" si="69"/>
        <v>518</v>
      </c>
      <c r="B519">
        <v>53894</v>
      </c>
      <c r="C519" s="1">
        <v>40001</v>
      </c>
      <c r="D519" t="s">
        <v>36</v>
      </c>
      <c r="E519" t="str">
        <f t="shared" si="70"/>
        <v>***</v>
      </c>
      <c r="F519" t="str">
        <f t="shared" si="64"/>
        <v>***</v>
      </c>
      <c r="G519" t="str">
        <f t="shared" si="71"/>
        <v>***</v>
      </c>
      <c r="I519" t="str">
        <f t="shared" si="65"/>
        <v>***</v>
      </c>
      <c r="O519">
        <f>VLOOKUP(T519,$P$14:$S$19,2,TRUE)</f>
        <v>0.02</v>
      </c>
      <c r="T519">
        <v>29</v>
      </c>
      <c r="U519">
        <v>5159.3725000000004</v>
      </c>
      <c r="V519" s="5">
        <f t="shared" si="66"/>
        <v>1</v>
      </c>
      <c r="W519" s="2">
        <f t="shared" si="67"/>
        <v>177.90939655172414</v>
      </c>
      <c r="X519" t="s">
        <v>14</v>
      </c>
      <c r="Y519">
        <v>8.08</v>
      </c>
      <c r="Z519" s="2">
        <f t="shared" si="68"/>
        <v>5167.4525000000003</v>
      </c>
      <c r="AA519" t="s">
        <v>71</v>
      </c>
      <c r="AB519" t="s">
        <v>16</v>
      </c>
      <c r="AC519" t="s">
        <v>25</v>
      </c>
      <c r="AD519" t="s">
        <v>26</v>
      </c>
      <c r="AE519" t="s">
        <v>19</v>
      </c>
      <c r="AF519" s="1">
        <v>40001</v>
      </c>
    </row>
    <row r="520" spans="1:32" x14ac:dyDescent="0.25">
      <c r="A520">
        <f t="shared" si="69"/>
        <v>519</v>
      </c>
      <c r="B520">
        <v>53894</v>
      </c>
      <c r="C520" s="1">
        <v>40001</v>
      </c>
      <c r="D520" t="s">
        <v>36</v>
      </c>
      <c r="E520" t="str">
        <f t="shared" si="70"/>
        <v>***</v>
      </c>
      <c r="F520" t="str">
        <f t="shared" si="64"/>
        <v>***</v>
      </c>
      <c r="G520" t="str">
        <f t="shared" si="71"/>
        <v>***</v>
      </c>
      <c r="I520" t="str">
        <f t="shared" si="65"/>
        <v>***</v>
      </c>
      <c r="O520">
        <f>VLOOKUP(T520,$P$14:$S$19,2,TRUE)</f>
        <v>3.5999999999999997E-2</v>
      </c>
      <c r="T520">
        <v>37</v>
      </c>
      <c r="U520">
        <v>2756.17</v>
      </c>
      <c r="V520" s="5">
        <f t="shared" si="66"/>
        <v>1</v>
      </c>
      <c r="W520" s="2">
        <f t="shared" si="67"/>
        <v>74.491081081081077</v>
      </c>
      <c r="X520" t="s">
        <v>22</v>
      </c>
      <c r="Y520">
        <v>69</v>
      </c>
      <c r="Z520" s="2">
        <f t="shared" si="68"/>
        <v>2825.17</v>
      </c>
      <c r="AA520" t="s">
        <v>71</v>
      </c>
      <c r="AB520" t="s">
        <v>16</v>
      </c>
      <c r="AC520" t="s">
        <v>17</v>
      </c>
      <c r="AD520" t="s">
        <v>66</v>
      </c>
      <c r="AE520" t="s">
        <v>58</v>
      </c>
      <c r="AF520" s="1">
        <v>40032</v>
      </c>
    </row>
    <row r="521" spans="1:32" x14ac:dyDescent="0.25">
      <c r="A521">
        <f t="shared" si="69"/>
        <v>520</v>
      </c>
      <c r="B521">
        <v>12480</v>
      </c>
      <c r="C521" s="1">
        <v>40001</v>
      </c>
      <c r="D521" t="s">
        <v>40</v>
      </c>
      <c r="E521" t="str">
        <f t="shared" si="70"/>
        <v>*</v>
      </c>
      <c r="F521" t="str">
        <f t="shared" si="64"/>
        <v>*</v>
      </c>
      <c r="G521" t="str">
        <f t="shared" si="71"/>
        <v>*</v>
      </c>
      <c r="I521" t="str">
        <f t="shared" si="65"/>
        <v>*</v>
      </c>
      <c r="O521">
        <f>VLOOKUP(T521,$P$14:$S$19,2,TRUE)</f>
        <v>0</v>
      </c>
      <c r="T521">
        <v>8</v>
      </c>
      <c r="U521">
        <v>1187.01</v>
      </c>
      <c r="V521" s="5">
        <f t="shared" si="66"/>
        <v>1</v>
      </c>
      <c r="W521" s="2">
        <f t="shared" si="67"/>
        <v>148.37625</v>
      </c>
      <c r="X521" t="s">
        <v>37</v>
      </c>
      <c r="Y521">
        <v>32.18</v>
      </c>
      <c r="Z521" s="2">
        <f t="shared" si="68"/>
        <v>1219.19</v>
      </c>
      <c r="AA521" t="s">
        <v>23</v>
      </c>
      <c r="AB521" t="s">
        <v>24</v>
      </c>
      <c r="AC521" t="s">
        <v>17</v>
      </c>
      <c r="AD521" t="s">
        <v>165</v>
      </c>
      <c r="AE521" t="s">
        <v>103</v>
      </c>
      <c r="AF521" s="1">
        <v>40032</v>
      </c>
    </row>
    <row r="522" spans="1:32" x14ac:dyDescent="0.25">
      <c r="A522">
        <f t="shared" si="69"/>
        <v>521</v>
      </c>
      <c r="B522">
        <v>53894</v>
      </c>
      <c r="C522" s="1">
        <v>40001</v>
      </c>
      <c r="D522" t="s">
        <v>36</v>
      </c>
      <c r="E522" t="str">
        <f t="shared" si="70"/>
        <v>***</v>
      </c>
      <c r="F522" t="str">
        <f t="shared" si="64"/>
        <v>***</v>
      </c>
      <c r="G522" t="str">
        <f t="shared" si="71"/>
        <v>***</v>
      </c>
      <c r="I522" t="str">
        <f t="shared" si="65"/>
        <v>***</v>
      </c>
      <c r="O522">
        <f>VLOOKUP(T522,$P$14:$S$19,2,TRUE)</f>
        <v>0.04</v>
      </c>
      <c r="T522">
        <v>47</v>
      </c>
      <c r="U522">
        <v>691.52</v>
      </c>
      <c r="V522" s="5">
        <f t="shared" si="66"/>
        <v>0</v>
      </c>
      <c r="W522" s="2">
        <f t="shared" si="67"/>
        <v>14.713191489361702</v>
      </c>
      <c r="X522" t="s">
        <v>22</v>
      </c>
      <c r="Y522">
        <v>5.3</v>
      </c>
      <c r="Z522" s="2">
        <f t="shared" si="68"/>
        <v>696.81999999999994</v>
      </c>
      <c r="AA522" t="s">
        <v>71</v>
      </c>
      <c r="AB522" t="s">
        <v>16</v>
      </c>
      <c r="AC522" t="s">
        <v>17</v>
      </c>
      <c r="AD522" t="s">
        <v>18</v>
      </c>
      <c r="AE522" t="s">
        <v>34</v>
      </c>
      <c r="AF522" s="1">
        <v>40032</v>
      </c>
    </row>
    <row r="523" spans="1:32" x14ac:dyDescent="0.25">
      <c r="A523">
        <f t="shared" si="69"/>
        <v>522</v>
      </c>
      <c r="B523">
        <v>36932</v>
      </c>
      <c r="C523" s="1">
        <v>40001</v>
      </c>
      <c r="D523" t="s">
        <v>13</v>
      </c>
      <c r="E523" t="str">
        <f t="shared" si="70"/>
        <v>*</v>
      </c>
      <c r="F523" t="str">
        <f t="shared" si="64"/>
        <v>*</v>
      </c>
      <c r="G523" t="str">
        <f t="shared" si="71"/>
        <v>*</v>
      </c>
      <c r="I523" t="str">
        <f t="shared" si="65"/>
        <v>*</v>
      </c>
      <c r="O523">
        <f>VLOOKUP(T523,$P$14:$S$19,2,TRUE)</f>
        <v>0.02</v>
      </c>
      <c r="T523">
        <v>20</v>
      </c>
      <c r="U523">
        <v>668.8</v>
      </c>
      <c r="V523" s="5">
        <f t="shared" si="66"/>
        <v>0</v>
      </c>
      <c r="W523" s="2">
        <f t="shared" si="67"/>
        <v>33.44</v>
      </c>
      <c r="X523" t="s">
        <v>22</v>
      </c>
      <c r="Y523">
        <v>5.0999999999999996</v>
      </c>
      <c r="Z523" s="2">
        <f t="shared" si="68"/>
        <v>673.9</v>
      </c>
      <c r="AA523" t="s">
        <v>64</v>
      </c>
      <c r="AB523" t="s">
        <v>41</v>
      </c>
      <c r="AC523" t="s">
        <v>32</v>
      </c>
      <c r="AD523" t="s">
        <v>74</v>
      </c>
      <c r="AE523" t="s">
        <v>19</v>
      </c>
      <c r="AF523" s="1">
        <v>40154</v>
      </c>
    </row>
    <row r="524" spans="1:32" x14ac:dyDescent="0.25">
      <c r="A524">
        <f t="shared" si="69"/>
        <v>523</v>
      </c>
      <c r="B524">
        <v>40902</v>
      </c>
      <c r="C524" s="1">
        <v>40001</v>
      </c>
      <c r="D524" t="s">
        <v>13</v>
      </c>
      <c r="E524" t="str">
        <f t="shared" si="70"/>
        <v>*</v>
      </c>
      <c r="F524" t="str">
        <f t="shared" si="64"/>
        <v>*</v>
      </c>
      <c r="G524" t="str">
        <f t="shared" si="71"/>
        <v>*</v>
      </c>
      <c r="I524" t="str">
        <f t="shared" si="65"/>
        <v>*</v>
      </c>
      <c r="O524">
        <f>VLOOKUP(T524,$P$14:$S$19,2,TRUE)</f>
        <v>0.02</v>
      </c>
      <c r="T524">
        <v>25</v>
      </c>
      <c r="U524">
        <v>192.18</v>
      </c>
      <c r="V524" s="5">
        <f t="shared" si="66"/>
        <v>0</v>
      </c>
      <c r="W524" s="2">
        <f t="shared" si="67"/>
        <v>7.6872000000000007</v>
      </c>
      <c r="X524" t="s">
        <v>22</v>
      </c>
      <c r="Y524">
        <v>6.05</v>
      </c>
      <c r="Z524" s="2">
        <f t="shared" si="68"/>
        <v>198.23000000000002</v>
      </c>
      <c r="AA524" t="s">
        <v>43</v>
      </c>
      <c r="AB524" t="s">
        <v>41</v>
      </c>
      <c r="AC524" t="s">
        <v>32</v>
      </c>
      <c r="AD524" t="s">
        <v>49</v>
      </c>
      <c r="AE524" t="s">
        <v>19</v>
      </c>
      <c r="AF524" s="1">
        <v>40063</v>
      </c>
    </row>
    <row r="525" spans="1:32" x14ac:dyDescent="0.25">
      <c r="A525">
        <f t="shared" si="69"/>
        <v>524</v>
      </c>
      <c r="B525">
        <v>10305</v>
      </c>
      <c r="C525" s="1">
        <v>40001</v>
      </c>
      <c r="D525" t="s">
        <v>13</v>
      </c>
      <c r="E525" t="str">
        <f t="shared" si="70"/>
        <v>*</v>
      </c>
      <c r="F525" t="str">
        <f t="shared" si="64"/>
        <v>*</v>
      </c>
      <c r="G525" t="str">
        <f t="shared" si="71"/>
        <v>*</v>
      </c>
      <c r="I525" t="str">
        <f t="shared" si="65"/>
        <v>*</v>
      </c>
      <c r="O525">
        <f>VLOOKUP(T525,$P$14:$S$19,2,TRUE)</f>
        <v>0.01</v>
      </c>
      <c r="T525">
        <v>12</v>
      </c>
      <c r="U525">
        <v>65.89</v>
      </c>
      <c r="V525" s="5">
        <f t="shared" si="66"/>
        <v>0</v>
      </c>
      <c r="W525" s="2">
        <f t="shared" si="67"/>
        <v>5.4908333333333337</v>
      </c>
      <c r="X525" t="s">
        <v>22</v>
      </c>
      <c r="Y525">
        <v>2.0299999999999998</v>
      </c>
      <c r="Z525" s="2">
        <f t="shared" si="68"/>
        <v>67.92</v>
      </c>
      <c r="AA525" t="s">
        <v>48</v>
      </c>
      <c r="AB525" t="s">
        <v>41</v>
      </c>
      <c r="AC525" t="s">
        <v>17</v>
      </c>
      <c r="AD525" t="s">
        <v>18</v>
      </c>
      <c r="AE525" t="s">
        <v>34</v>
      </c>
      <c r="AF525" s="1">
        <v>40154</v>
      </c>
    </row>
    <row r="526" spans="1:32" x14ac:dyDescent="0.25">
      <c r="A526">
        <f t="shared" si="69"/>
        <v>525</v>
      </c>
      <c r="B526">
        <v>20513</v>
      </c>
      <c r="C526" s="1">
        <v>40001</v>
      </c>
      <c r="D526" t="s">
        <v>21</v>
      </c>
      <c r="E526" t="str">
        <f t="shared" si="70"/>
        <v>*</v>
      </c>
      <c r="F526" t="str">
        <f t="shared" si="64"/>
        <v>**</v>
      </c>
      <c r="G526" t="str">
        <f t="shared" si="71"/>
        <v>**</v>
      </c>
      <c r="I526" t="str">
        <f t="shared" si="65"/>
        <v>**</v>
      </c>
      <c r="O526">
        <f>VLOOKUP(T526,$P$14:$S$19,2,TRUE)</f>
        <v>0.01</v>
      </c>
      <c r="T526">
        <v>13</v>
      </c>
      <c r="U526">
        <v>42.27</v>
      </c>
      <c r="V526" s="5">
        <f t="shared" si="66"/>
        <v>0</v>
      </c>
      <c r="W526" s="2">
        <f t="shared" si="67"/>
        <v>3.2515384615384617</v>
      </c>
      <c r="X526" t="s">
        <v>14</v>
      </c>
      <c r="Y526">
        <v>0.93</v>
      </c>
      <c r="Z526" s="2">
        <f t="shared" si="68"/>
        <v>43.2</v>
      </c>
      <c r="AA526" t="s">
        <v>56</v>
      </c>
      <c r="AB526" t="s">
        <v>31</v>
      </c>
      <c r="AC526" t="s">
        <v>32</v>
      </c>
      <c r="AD526" t="s">
        <v>33</v>
      </c>
      <c r="AE526" t="s">
        <v>34</v>
      </c>
      <c r="AF526" s="1">
        <v>40032</v>
      </c>
    </row>
    <row r="527" spans="1:32" x14ac:dyDescent="0.25">
      <c r="A527">
        <f t="shared" si="69"/>
        <v>526</v>
      </c>
      <c r="B527">
        <v>24231</v>
      </c>
      <c r="C527" s="1">
        <v>40002</v>
      </c>
      <c r="D527" t="s">
        <v>30</v>
      </c>
      <c r="E527" t="str">
        <f t="shared" si="70"/>
        <v>*</v>
      </c>
      <c r="F527" t="str">
        <f t="shared" si="64"/>
        <v>*</v>
      </c>
      <c r="G527" t="str">
        <f t="shared" si="71"/>
        <v>*</v>
      </c>
      <c r="I527" t="str">
        <f t="shared" si="65"/>
        <v>*</v>
      </c>
      <c r="O527">
        <f>VLOOKUP(T527,$P$14:$S$19,2,TRUE)</f>
        <v>0.04</v>
      </c>
      <c r="T527">
        <v>48</v>
      </c>
      <c r="U527">
        <v>2482.0340000000001</v>
      </c>
      <c r="V527" s="5">
        <f t="shared" si="66"/>
        <v>1</v>
      </c>
      <c r="W527" s="2">
        <f t="shared" si="67"/>
        <v>51.709041666666671</v>
      </c>
      <c r="X527" t="s">
        <v>22</v>
      </c>
      <c r="Y527">
        <v>5.92</v>
      </c>
      <c r="Z527" s="2">
        <f t="shared" si="68"/>
        <v>2487.9540000000002</v>
      </c>
      <c r="AA527" t="s">
        <v>52</v>
      </c>
      <c r="AB527" t="s">
        <v>24</v>
      </c>
      <c r="AC527" t="s">
        <v>25</v>
      </c>
      <c r="AD527" t="s">
        <v>26</v>
      </c>
      <c r="AE527" t="s">
        <v>19</v>
      </c>
      <c r="AF527" s="1">
        <v>40002</v>
      </c>
    </row>
    <row r="528" spans="1:32" x14ac:dyDescent="0.25">
      <c r="A528">
        <f t="shared" si="69"/>
        <v>527</v>
      </c>
      <c r="B528">
        <v>53410</v>
      </c>
      <c r="C528" s="1">
        <v>40002</v>
      </c>
      <c r="D528" t="s">
        <v>36</v>
      </c>
      <c r="E528" t="str">
        <f t="shared" si="70"/>
        <v>***</v>
      </c>
      <c r="F528" t="str">
        <f t="shared" si="64"/>
        <v>***</v>
      </c>
      <c r="G528" t="str">
        <f t="shared" si="71"/>
        <v>***</v>
      </c>
      <c r="I528" t="str">
        <f t="shared" si="65"/>
        <v>***</v>
      </c>
      <c r="O528">
        <f>VLOOKUP(T528,$P$14:$S$19,2,TRUE)</f>
        <v>0.04</v>
      </c>
      <c r="T528">
        <v>44</v>
      </c>
      <c r="U528">
        <v>642.79999999999995</v>
      </c>
      <c r="V528" s="5">
        <f t="shared" si="66"/>
        <v>0</v>
      </c>
      <c r="W528" s="2">
        <f t="shared" si="67"/>
        <v>14.609090909090908</v>
      </c>
      <c r="X528" t="s">
        <v>22</v>
      </c>
      <c r="Y528">
        <v>13.32</v>
      </c>
      <c r="Z528" s="2">
        <f t="shared" si="68"/>
        <v>656.12</v>
      </c>
      <c r="AA528" t="s">
        <v>64</v>
      </c>
      <c r="AB528" t="s">
        <v>31</v>
      </c>
      <c r="AC528" t="s">
        <v>32</v>
      </c>
      <c r="AD528" t="s">
        <v>172</v>
      </c>
      <c r="AE528" t="s">
        <v>19</v>
      </c>
      <c r="AF528" s="1">
        <v>40064</v>
      </c>
    </row>
    <row r="529" spans="1:32" x14ac:dyDescent="0.25">
      <c r="A529">
        <f t="shared" si="69"/>
        <v>528</v>
      </c>
      <c r="B529">
        <v>57381</v>
      </c>
      <c r="C529" s="1">
        <v>40002</v>
      </c>
      <c r="D529" t="s">
        <v>21</v>
      </c>
      <c r="E529" t="str">
        <f t="shared" si="70"/>
        <v>*</v>
      </c>
      <c r="F529" t="str">
        <f t="shared" si="64"/>
        <v>**</v>
      </c>
      <c r="G529" t="str">
        <f t="shared" si="71"/>
        <v>**</v>
      </c>
      <c r="I529" t="str">
        <f t="shared" si="65"/>
        <v>**</v>
      </c>
      <c r="O529">
        <f>VLOOKUP(T529,$P$14:$S$19,2,TRUE)</f>
        <v>0.01</v>
      </c>
      <c r="T529">
        <v>13</v>
      </c>
      <c r="U529">
        <v>515.23</v>
      </c>
      <c r="V529" s="5">
        <f t="shared" si="66"/>
        <v>0</v>
      </c>
      <c r="W529" s="2">
        <f t="shared" si="67"/>
        <v>39.633076923076928</v>
      </c>
      <c r="X529" t="s">
        <v>22</v>
      </c>
      <c r="Y529">
        <v>2.99</v>
      </c>
      <c r="Z529" s="2">
        <f t="shared" si="68"/>
        <v>518.22</v>
      </c>
      <c r="AA529" t="s">
        <v>15</v>
      </c>
      <c r="AB529" t="s">
        <v>16</v>
      </c>
      <c r="AC529" t="s">
        <v>32</v>
      </c>
      <c r="AD529" t="s">
        <v>49</v>
      </c>
      <c r="AE529" t="s">
        <v>19</v>
      </c>
      <c r="AF529" s="1">
        <v>40033</v>
      </c>
    </row>
    <row r="530" spans="1:32" x14ac:dyDescent="0.25">
      <c r="A530">
        <f t="shared" si="69"/>
        <v>529</v>
      </c>
      <c r="B530">
        <v>38886</v>
      </c>
      <c r="C530" s="1">
        <v>40002</v>
      </c>
      <c r="D530" t="s">
        <v>21</v>
      </c>
      <c r="E530" t="str">
        <f t="shared" si="70"/>
        <v>*</v>
      </c>
      <c r="F530" t="str">
        <f t="shared" si="64"/>
        <v>**</v>
      </c>
      <c r="G530" t="str">
        <f t="shared" si="71"/>
        <v>**</v>
      </c>
      <c r="I530" t="str">
        <f t="shared" si="65"/>
        <v>**</v>
      </c>
      <c r="O530">
        <f>VLOOKUP(T530,$P$14:$S$19,2,TRUE)</f>
        <v>0.02</v>
      </c>
      <c r="T530">
        <v>26</v>
      </c>
      <c r="U530">
        <v>172.01</v>
      </c>
      <c r="V530" s="5">
        <f t="shared" si="66"/>
        <v>0</v>
      </c>
      <c r="W530" s="2">
        <f t="shared" si="67"/>
        <v>6.6157692307692306</v>
      </c>
      <c r="X530" t="s">
        <v>14</v>
      </c>
      <c r="Y530">
        <v>1.56</v>
      </c>
      <c r="Z530" s="2">
        <f t="shared" si="68"/>
        <v>173.57</v>
      </c>
      <c r="AA530" t="s">
        <v>56</v>
      </c>
      <c r="AB530" t="s">
        <v>24</v>
      </c>
      <c r="AC530" t="s">
        <v>32</v>
      </c>
      <c r="AD530" t="s">
        <v>33</v>
      </c>
      <c r="AE530" t="s">
        <v>34</v>
      </c>
      <c r="AF530" s="1">
        <v>40064</v>
      </c>
    </row>
    <row r="531" spans="1:32" x14ac:dyDescent="0.25">
      <c r="A531">
        <f t="shared" si="69"/>
        <v>530</v>
      </c>
      <c r="B531">
        <v>57381</v>
      </c>
      <c r="C531" s="1">
        <v>40002</v>
      </c>
      <c r="D531" t="s">
        <v>21</v>
      </c>
      <c r="E531" t="str">
        <f t="shared" si="70"/>
        <v>*</v>
      </c>
      <c r="F531" t="str">
        <f t="shared" si="64"/>
        <v>**</v>
      </c>
      <c r="G531" t="str">
        <f t="shared" si="71"/>
        <v>**</v>
      </c>
      <c r="I531" t="str">
        <f t="shared" si="65"/>
        <v>**</v>
      </c>
      <c r="O531">
        <f>VLOOKUP(T531,$P$14:$S$19,2,TRUE)</f>
        <v>0.02</v>
      </c>
      <c r="T531">
        <v>22</v>
      </c>
      <c r="U531">
        <v>41.65</v>
      </c>
      <c r="V531" s="5">
        <f t="shared" si="66"/>
        <v>0</v>
      </c>
      <c r="W531" s="2">
        <f t="shared" si="67"/>
        <v>1.8931818181818181</v>
      </c>
      <c r="X531" t="s">
        <v>22</v>
      </c>
      <c r="Y531">
        <v>0.7</v>
      </c>
      <c r="Z531" s="2">
        <f t="shared" si="68"/>
        <v>42.35</v>
      </c>
      <c r="AA531" t="s">
        <v>15</v>
      </c>
      <c r="AB531" t="s">
        <v>16</v>
      </c>
      <c r="AC531" t="s">
        <v>32</v>
      </c>
      <c r="AD531" t="s">
        <v>114</v>
      </c>
      <c r="AE531" t="s">
        <v>34</v>
      </c>
      <c r="AF531" s="1">
        <v>40002</v>
      </c>
    </row>
    <row r="532" spans="1:32" x14ac:dyDescent="0.25">
      <c r="A532">
        <f t="shared" si="69"/>
        <v>531</v>
      </c>
      <c r="B532">
        <v>10052</v>
      </c>
      <c r="C532" s="1">
        <v>40003</v>
      </c>
      <c r="D532" t="s">
        <v>30</v>
      </c>
      <c r="E532" t="str">
        <f t="shared" si="70"/>
        <v>*</v>
      </c>
      <c r="F532" t="str">
        <f t="shared" si="64"/>
        <v>*</v>
      </c>
      <c r="G532" t="str">
        <f t="shared" si="71"/>
        <v>*</v>
      </c>
      <c r="I532" t="str">
        <f t="shared" si="65"/>
        <v>*</v>
      </c>
      <c r="O532">
        <f>VLOOKUP(T532,$P$14:$S$19,2,TRUE)</f>
        <v>0.02</v>
      </c>
      <c r="T532">
        <v>28</v>
      </c>
      <c r="U532">
        <v>517.91</v>
      </c>
      <c r="V532" s="5">
        <f t="shared" si="66"/>
        <v>0</v>
      </c>
      <c r="W532" s="2">
        <f t="shared" si="67"/>
        <v>18.496785714285714</v>
      </c>
      <c r="X532" t="s">
        <v>22</v>
      </c>
      <c r="Y532">
        <v>5.29</v>
      </c>
      <c r="Z532" s="2">
        <f t="shared" si="68"/>
        <v>523.19999999999993</v>
      </c>
      <c r="AA532" t="s">
        <v>48</v>
      </c>
      <c r="AB532" t="s">
        <v>31</v>
      </c>
      <c r="AC532" t="s">
        <v>32</v>
      </c>
      <c r="AD532" t="s">
        <v>172</v>
      </c>
      <c r="AE532" t="s">
        <v>27</v>
      </c>
      <c r="AF532" s="1">
        <v>40065</v>
      </c>
    </row>
    <row r="533" spans="1:32" x14ac:dyDescent="0.25">
      <c r="A533">
        <f t="shared" si="69"/>
        <v>532</v>
      </c>
      <c r="B533">
        <v>10052</v>
      </c>
      <c r="C533" s="1">
        <v>40003</v>
      </c>
      <c r="D533" t="s">
        <v>30</v>
      </c>
      <c r="E533" t="str">
        <f t="shared" si="70"/>
        <v>*</v>
      </c>
      <c r="F533" t="str">
        <f t="shared" si="64"/>
        <v>*</v>
      </c>
      <c r="G533" t="str">
        <f t="shared" si="71"/>
        <v>*</v>
      </c>
      <c r="I533" t="str">
        <f t="shared" si="65"/>
        <v>*</v>
      </c>
      <c r="O533">
        <f>VLOOKUP(T533,$P$14:$S$19,2,TRUE)</f>
        <v>0.04</v>
      </c>
      <c r="T533">
        <v>46</v>
      </c>
      <c r="U533">
        <v>162.28</v>
      </c>
      <c r="V533" s="5">
        <f t="shared" si="66"/>
        <v>0</v>
      </c>
      <c r="W533" s="2">
        <f t="shared" si="67"/>
        <v>3.5278260869565217</v>
      </c>
      <c r="X533" t="s">
        <v>22</v>
      </c>
      <c r="Y533">
        <v>6.27</v>
      </c>
      <c r="Z533" s="2">
        <f t="shared" si="68"/>
        <v>168.55</v>
      </c>
      <c r="AA533" t="s">
        <v>48</v>
      </c>
      <c r="AB533" t="s">
        <v>31</v>
      </c>
      <c r="AC533" t="s">
        <v>32</v>
      </c>
      <c r="AD533" t="s">
        <v>49</v>
      </c>
      <c r="AE533" t="s">
        <v>19</v>
      </c>
      <c r="AF533" s="1">
        <v>40065</v>
      </c>
    </row>
    <row r="534" spans="1:32" x14ac:dyDescent="0.25">
      <c r="A534">
        <f t="shared" si="69"/>
        <v>533</v>
      </c>
      <c r="B534">
        <v>10052</v>
      </c>
      <c r="C534" s="1">
        <v>40003</v>
      </c>
      <c r="D534" t="s">
        <v>30</v>
      </c>
      <c r="E534" t="str">
        <f t="shared" si="70"/>
        <v>*</v>
      </c>
      <c r="F534" t="str">
        <f t="shared" si="64"/>
        <v>*</v>
      </c>
      <c r="G534" t="str">
        <f t="shared" si="71"/>
        <v>*</v>
      </c>
      <c r="I534" t="str">
        <f t="shared" si="65"/>
        <v>*</v>
      </c>
      <c r="O534">
        <f>VLOOKUP(T534,$P$14:$S$19,2,TRUE)</f>
        <v>0.01</v>
      </c>
      <c r="T534">
        <v>16</v>
      </c>
      <c r="U534">
        <v>95.9</v>
      </c>
      <c r="V534" s="5">
        <f t="shared" si="66"/>
        <v>0</v>
      </c>
      <c r="W534" s="2">
        <f t="shared" si="67"/>
        <v>5.9937500000000004</v>
      </c>
      <c r="X534" t="s">
        <v>22</v>
      </c>
      <c r="Y534">
        <v>0.91</v>
      </c>
      <c r="Z534" s="2">
        <f t="shared" si="68"/>
        <v>96.81</v>
      </c>
      <c r="AA534" t="s">
        <v>48</v>
      </c>
      <c r="AB534" t="s">
        <v>31</v>
      </c>
      <c r="AC534" t="s">
        <v>32</v>
      </c>
      <c r="AD534" t="s">
        <v>33</v>
      </c>
      <c r="AE534" t="s">
        <v>34</v>
      </c>
      <c r="AF534" s="1">
        <v>40034</v>
      </c>
    </row>
    <row r="535" spans="1:32" x14ac:dyDescent="0.25">
      <c r="A535">
        <f t="shared" si="69"/>
        <v>534</v>
      </c>
      <c r="B535">
        <v>8162</v>
      </c>
      <c r="C535" s="1">
        <v>40004</v>
      </c>
      <c r="D535" t="s">
        <v>40</v>
      </c>
      <c r="E535" t="str">
        <f t="shared" si="70"/>
        <v>*</v>
      </c>
      <c r="F535" t="str">
        <f t="shared" si="64"/>
        <v>*</v>
      </c>
      <c r="G535" t="str">
        <f t="shared" si="71"/>
        <v>*</v>
      </c>
      <c r="I535" t="str">
        <f t="shared" si="65"/>
        <v>*</v>
      </c>
      <c r="O535">
        <f>VLOOKUP(T535,$P$14:$S$19,2,TRUE)</f>
        <v>3.5999999999999997E-2</v>
      </c>
      <c r="T535">
        <v>32</v>
      </c>
      <c r="U535">
        <v>5618.4</v>
      </c>
      <c r="V535" s="5">
        <f t="shared" si="66"/>
        <v>1</v>
      </c>
      <c r="W535" s="2">
        <f t="shared" si="67"/>
        <v>175.57499999999999</v>
      </c>
      <c r="X535" t="s">
        <v>22</v>
      </c>
      <c r="Y535">
        <v>19.989999999999998</v>
      </c>
      <c r="Z535" s="2">
        <f t="shared" si="68"/>
        <v>5638.3899999999994</v>
      </c>
      <c r="AA535" t="s">
        <v>52</v>
      </c>
      <c r="AB535" t="s">
        <v>24</v>
      </c>
      <c r="AC535" t="s">
        <v>25</v>
      </c>
      <c r="AD535" t="s">
        <v>42</v>
      </c>
      <c r="AE535" t="s">
        <v>19</v>
      </c>
      <c r="AF535" s="1">
        <v>40035</v>
      </c>
    </row>
    <row r="536" spans="1:32" x14ac:dyDescent="0.25">
      <c r="A536">
        <f t="shared" si="69"/>
        <v>535</v>
      </c>
      <c r="B536">
        <v>8162</v>
      </c>
      <c r="C536" s="1">
        <v>40004</v>
      </c>
      <c r="D536" t="s">
        <v>40</v>
      </c>
      <c r="E536" t="str">
        <f t="shared" si="70"/>
        <v>*</v>
      </c>
      <c r="F536" t="str">
        <f t="shared" si="64"/>
        <v>*</v>
      </c>
      <c r="G536" t="str">
        <f t="shared" si="71"/>
        <v>*</v>
      </c>
      <c r="I536" t="str">
        <f t="shared" si="65"/>
        <v>*</v>
      </c>
      <c r="O536">
        <f>VLOOKUP(T536,$P$14:$S$19,2,TRUE)</f>
        <v>0.04</v>
      </c>
      <c r="T536">
        <v>42</v>
      </c>
      <c r="U536">
        <v>5450.6</v>
      </c>
      <c r="V536" s="5">
        <f t="shared" si="66"/>
        <v>1</v>
      </c>
      <c r="W536" s="2">
        <f t="shared" si="67"/>
        <v>129.77619047619049</v>
      </c>
      <c r="X536" t="s">
        <v>22</v>
      </c>
      <c r="Y536">
        <v>19.989999999999998</v>
      </c>
      <c r="Z536" s="2">
        <f t="shared" si="68"/>
        <v>5470.59</v>
      </c>
      <c r="AA536" t="s">
        <v>52</v>
      </c>
      <c r="AB536" t="s">
        <v>24</v>
      </c>
      <c r="AC536" t="s">
        <v>32</v>
      </c>
      <c r="AD536" t="s">
        <v>74</v>
      </c>
      <c r="AE536" t="s">
        <v>19</v>
      </c>
      <c r="AF536" s="1">
        <v>40066</v>
      </c>
    </row>
    <row r="537" spans="1:32" x14ac:dyDescent="0.25">
      <c r="A537">
        <f t="shared" si="69"/>
        <v>536</v>
      </c>
      <c r="B537">
        <v>47520</v>
      </c>
      <c r="C537" s="1">
        <v>40004</v>
      </c>
      <c r="D537" t="s">
        <v>30</v>
      </c>
      <c r="E537" t="str">
        <f t="shared" si="70"/>
        <v>*</v>
      </c>
      <c r="F537" t="str">
        <f t="shared" si="64"/>
        <v>*</v>
      </c>
      <c r="G537" t="str">
        <f t="shared" si="71"/>
        <v>*</v>
      </c>
      <c r="I537" t="str">
        <f t="shared" si="65"/>
        <v>*</v>
      </c>
      <c r="O537">
        <f>VLOOKUP(T537,$P$14:$S$19,2,TRUE)</f>
        <v>0.01</v>
      </c>
      <c r="T537">
        <v>13</v>
      </c>
      <c r="U537">
        <v>3939.89</v>
      </c>
      <c r="V537" s="5">
        <f t="shared" si="66"/>
        <v>1</v>
      </c>
      <c r="W537" s="2">
        <f t="shared" si="67"/>
        <v>303.06846153846152</v>
      </c>
      <c r="X537" t="s">
        <v>37</v>
      </c>
      <c r="Y537">
        <v>48.8</v>
      </c>
      <c r="Z537" s="2">
        <f t="shared" si="68"/>
        <v>3988.69</v>
      </c>
      <c r="AA537" t="s">
        <v>71</v>
      </c>
      <c r="AB537" t="s">
        <v>16</v>
      </c>
      <c r="AC537" t="s">
        <v>17</v>
      </c>
      <c r="AD537" t="s">
        <v>38</v>
      </c>
      <c r="AE537" t="s">
        <v>39</v>
      </c>
      <c r="AF537" s="1">
        <v>40066</v>
      </c>
    </row>
    <row r="538" spans="1:32" x14ac:dyDescent="0.25">
      <c r="A538">
        <f t="shared" si="69"/>
        <v>537</v>
      </c>
      <c r="B538">
        <v>26016</v>
      </c>
      <c r="C538" s="1">
        <v>40004</v>
      </c>
      <c r="D538" t="s">
        <v>21</v>
      </c>
      <c r="E538" t="str">
        <f t="shared" si="70"/>
        <v>*</v>
      </c>
      <c r="F538" t="str">
        <f t="shared" si="64"/>
        <v>**</v>
      </c>
      <c r="G538" t="str">
        <f t="shared" si="71"/>
        <v>**</v>
      </c>
      <c r="I538" t="str">
        <f t="shared" si="65"/>
        <v>**</v>
      </c>
      <c r="O538">
        <f>VLOOKUP(T538,$P$14:$S$19,2,TRUE)</f>
        <v>0.04</v>
      </c>
      <c r="T538">
        <v>44</v>
      </c>
      <c r="U538">
        <v>1642.6420000000001</v>
      </c>
      <c r="V538" s="5">
        <f t="shared" si="66"/>
        <v>1</v>
      </c>
      <c r="W538" s="2">
        <f t="shared" si="67"/>
        <v>37.332772727272726</v>
      </c>
      <c r="X538" t="s">
        <v>14</v>
      </c>
      <c r="Y538">
        <v>4.99</v>
      </c>
      <c r="Z538" s="2">
        <f t="shared" si="68"/>
        <v>1647.6320000000001</v>
      </c>
      <c r="AA538" t="s">
        <v>64</v>
      </c>
      <c r="AB538" t="s">
        <v>16</v>
      </c>
      <c r="AC538" t="s">
        <v>25</v>
      </c>
      <c r="AD538" t="s">
        <v>26</v>
      </c>
      <c r="AE538" t="s">
        <v>19</v>
      </c>
      <c r="AF538" s="1">
        <v>40066</v>
      </c>
    </row>
    <row r="539" spans="1:32" x14ac:dyDescent="0.25">
      <c r="A539">
        <f t="shared" si="69"/>
        <v>538</v>
      </c>
      <c r="B539">
        <v>47520</v>
      </c>
      <c r="C539" s="1">
        <v>40004</v>
      </c>
      <c r="D539" t="s">
        <v>30</v>
      </c>
      <c r="E539" t="str">
        <f t="shared" si="70"/>
        <v>*</v>
      </c>
      <c r="F539" t="str">
        <f t="shared" si="64"/>
        <v>*</v>
      </c>
      <c r="G539" t="str">
        <f t="shared" si="71"/>
        <v>*</v>
      </c>
      <c r="I539" t="str">
        <f t="shared" si="65"/>
        <v>*</v>
      </c>
      <c r="O539">
        <f>VLOOKUP(T539,$P$14:$S$19,2,TRUE)</f>
        <v>0.04</v>
      </c>
      <c r="T539">
        <v>47</v>
      </c>
      <c r="U539">
        <v>925.3</v>
      </c>
      <c r="V539" s="5">
        <f t="shared" si="66"/>
        <v>1</v>
      </c>
      <c r="W539" s="2">
        <f t="shared" si="67"/>
        <v>19.68723404255319</v>
      </c>
      <c r="X539" t="s">
        <v>22</v>
      </c>
      <c r="Y539">
        <v>5.77</v>
      </c>
      <c r="Z539" s="2">
        <f t="shared" si="68"/>
        <v>931.06999999999994</v>
      </c>
      <c r="AA539" t="s">
        <v>71</v>
      </c>
      <c r="AB539" t="s">
        <v>16</v>
      </c>
      <c r="AC539" t="s">
        <v>32</v>
      </c>
      <c r="AD539" t="s">
        <v>44</v>
      </c>
      <c r="AE539" t="s">
        <v>19</v>
      </c>
      <c r="AF539" s="1">
        <v>40066</v>
      </c>
    </row>
    <row r="540" spans="1:32" x14ac:dyDescent="0.25">
      <c r="A540">
        <f t="shared" si="69"/>
        <v>539</v>
      </c>
      <c r="B540">
        <v>8162</v>
      </c>
      <c r="C540" s="1">
        <v>40004</v>
      </c>
      <c r="D540" t="s">
        <v>40</v>
      </c>
      <c r="E540" t="str">
        <f t="shared" si="70"/>
        <v>*</v>
      </c>
      <c r="F540" t="str">
        <f t="shared" si="64"/>
        <v>*</v>
      </c>
      <c r="G540" t="str">
        <f t="shared" si="71"/>
        <v>*</v>
      </c>
      <c r="I540" t="str">
        <f t="shared" si="65"/>
        <v>*</v>
      </c>
      <c r="O540">
        <f>VLOOKUP(T540,$P$14:$S$19,2,TRUE)</f>
        <v>0.02</v>
      </c>
      <c r="T540">
        <v>25</v>
      </c>
      <c r="U540">
        <v>670.39</v>
      </c>
      <c r="V540" s="5">
        <f t="shared" si="66"/>
        <v>0</v>
      </c>
      <c r="W540" s="2">
        <f t="shared" si="67"/>
        <v>26.8156</v>
      </c>
      <c r="X540" t="s">
        <v>22</v>
      </c>
      <c r="Y540">
        <v>4</v>
      </c>
      <c r="Z540" s="2">
        <f t="shared" si="68"/>
        <v>674.39</v>
      </c>
      <c r="AA540" t="s">
        <v>52</v>
      </c>
      <c r="AB540" t="s">
        <v>24</v>
      </c>
      <c r="AC540" t="s">
        <v>25</v>
      </c>
      <c r="AD540" t="s">
        <v>42</v>
      </c>
      <c r="AE540" t="s">
        <v>19</v>
      </c>
      <c r="AF540" s="1">
        <v>40035</v>
      </c>
    </row>
    <row r="541" spans="1:32" x14ac:dyDescent="0.25">
      <c r="A541">
        <f t="shared" si="69"/>
        <v>540</v>
      </c>
      <c r="B541">
        <v>46533</v>
      </c>
      <c r="C541" s="1">
        <v>40004</v>
      </c>
      <c r="D541" t="s">
        <v>21</v>
      </c>
      <c r="E541" t="str">
        <f t="shared" si="70"/>
        <v>*</v>
      </c>
      <c r="F541" t="str">
        <f t="shared" si="64"/>
        <v>**</v>
      </c>
      <c r="G541" t="str">
        <f t="shared" si="71"/>
        <v>**</v>
      </c>
      <c r="I541" t="str">
        <f t="shared" si="65"/>
        <v>**</v>
      </c>
      <c r="O541">
        <f>VLOOKUP(T541,$P$14:$S$19,2,TRUE)</f>
        <v>0.01</v>
      </c>
      <c r="T541">
        <v>12</v>
      </c>
      <c r="U541">
        <v>654.87400000000002</v>
      </c>
      <c r="V541" s="5">
        <f t="shared" si="66"/>
        <v>0</v>
      </c>
      <c r="W541" s="2">
        <f t="shared" si="67"/>
        <v>54.572833333333335</v>
      </c>
      <c r="X541" t="s">
        <v>14</v>
      </c>
      <c r="Y541">
        <v>3.99</v>
      </c>
      <c r="Z541" s="2">
        <f t="shared" si="68"/>
        <v>658.86400000000003</v>
      </c>
      <c r="AA541" t="s">
        <v>56</v>
      </c>
      <c r="AB541" t="s">
        <v>24</v>
      </c>
      <c r="AC541" t="s">
        <v>25</v>
      </c>
      <c r="AD541" t="s">
        <v>26</v>
      </c>
      <c r="AE541" t="s">
        <v>19</v>
      </c>
      <c r="AF541" s="1">
        <v>40066</v>
      </c>
    </row>
    <row r="542" spans="1:32" x14ac:dyDescent="0.25">
      <c r="A542">
        <f t="shared" si="69"/>
        <v>541</v>
      </c>
      <c r="B542">
        <v>47520</v>
      </c>
      <c r="C542" s="1">
        <v>40004</v>
      </c>
      <c r="D542" t="s">
        <v>30</v>
      </c>
      <c r="E542" t="str">
        <f t="shared" si="70"/>
        <v>*</v>
      </c>
      <c r="F542" t="str">
        <f t="shared" si="64"/>
        <v>*</v>
      </c>
      <c r="G542" t="str">
        <f t="shared" si="71"/>
        <v>*</v>
      </c>
      <c r="I542" t="str">
        <f t="shared" si="65"/>
        <v>*</v>
      </c>
      <c r="O542">
        <f>VLOOKUP(T542,$P$14:$S$19,2,TRUE)</f>
        <v>3.5999999999999997E-2</v>
      </c>
      <c r="T542">
        <v>36</v>
      </c>
      <c r="U542">
        <v>277.88</v>
      </c>
      <c r="V542" s="5">
        <f t="shared" si="66"/>
        <v>0</v>
      </c>
      <c r="W542" s="2">
        <f t="shared" si="67"/>
        <v>7.7188888888888885</v>
      </c>
      <c r="X542" t="s">
        <v>22</v>
      </c>
      <c r="Y542">
        <v>6.16</v>
      </c>
      <c r="Z542" s="2">
        <f t="shared" si="68"/>
        <v>284.04000000000002</v>
      </c>
      <c r="AA542" t="s">
        <v>71</v>
      </c>
      <c r="AB542" t="s">
        <v>16</v>
      </c>
      <c r="AC542" t="s">
        <v>32</v>
      </c>
      <c r="AD542" t="s">
        <v>49</v>
      </c>
      <c r="AE542" t="s">
        <v>19</v>
      </c>
      <c r="AF542" s="1">
        <v>40066</v>
      </c>
    </row>
    <row r="543" spans="1:32" x14ac:dyDescent="0.25">
      <c r="A543">
        <f t="shared" si="69"/>
        <v>542</v>
      </c>
      <c r="B543">
        <v>46533</v>
      </c>
      <c r="C543" s="1">
        <v>40004</v>
      </c>
      <c r="D543" t="s">
        <v>21</v>
      </c>
      <c r="E543" t="str">
        <f t="shared" si="70"/>
        <v>*</v>
      </c>
      <c r="F543" t="str">
        <f t="shared" si="64"/>
        <v>**</v>
      </c>
      <c r="G543" t="str">
        <f t="shared" si="71"/>
        <v>**</v>
      </c>
      <c r="I543" t="str">
        <f t="shared" si="65"/>
        <v>**</v>
      </c>
      <c r="O543">
        <f>VLOOKUP(T543,$P$14:$S$19,2,TRUE)</f>
        <v>0</v>
      </c>
      <c r="T543">
        <v>3</v>
      </c>
      <c r="U543">
        <v>215.24</v>
      </c>
      <c r="V543" s="5">
        <f t="shared" si="66"/>
        <v>0</v>
      </c>
      <c r="W543" s="2">
        <f t="shared" si="67"/>
        <v>71.74666666666667</v>
      </c>
      <c r="X543" t="s">
        <v>22</v>
      </c>
      <c r="Y543">
        <v>52.2</v>
      </c>
      <c r="Z543" s="2">
        <f t="shared" si="68"/>
        <v>267.44</v>
      </c>
      <c r="AA543" t="s">
        <v>56</v>
      </c>
      <c r="AB543" t="s">
        <v>24</v>
      </c>
      <c r="AC543" t="s">
        <v>17</v>
      </c>
      <c r="AD543" t="s">
        <v>18</v>
      </c>
      <c r="AE543" t="s">
        <v>27</v>
      </c>
      <c r="AF543" s="1">
        <v>40035</v>
      </c>
    </row>
    <row r="544" spans="1:32" x14ac:dyDescent="0.25">
      <c r="A544">
        <f t="shared" si="69"/>
        <v>543</v>
      </c>
      <c r="B544">
        <v>26016</v>
      </c>
      <c r="C544" s="1">
        <v>40004</v>
      </c>
      <c r="D544" t="s">
        <v>21</v>
      </c>
      <c r="E544" t="str">
        <f t="shared" si="70"/>
        <v>*</v>
      </c>
      <c r="F544" t="str">
        <f t="shared" si="64"/>
        <v>**</v>
      </c>
      <c r="G544" t="str">
        <f t="shared" si="71"/>
        <v>**</v>
      </c>
      <c r="I544" t="str">
        <f t="shared" si="65"/>
        <v>**</v>
      </c>
      <c r="O544">
        <f>VLOOKUP(T544,$P$14:$S$19,2,TRUE)</f>
        <v>0</v>
      </c>
      <c r="T544">
        <v>2</v>
      </c>
      <c r="U544">
        <v>154.94</v>
      </c>
      <c r="V544" s="5">
        <f t="shared" si="66"/>
        <v>0</v>
      </c>
      <c r="W544" s="2">
        <f t="shared" si="67"/>
        <v>77.47</v>
      </c>
      <c r="X544" t="s">
        <v>22</v>
      </c>
      <c r="Y544">
        <v>4</v>
      </c>
      <c r="Z544" s="2">
        <f t="shared" si="68"/>
        <v>158.94</v>
      </c>
      <c r="AA544" t="s">
        <v>64</v>
      </c>
      <c r="AB544" t="s">
        <v>16</v>
      </c>
      <c r="AC544" t="s">
        <v>25</v>
      </c>
      <c r="AD544" t="s">
        <v>42</v>
      </c>
      <c r="AE544" t="s">
        <v>19</v>
      </c>
      <c r="AF544" s="1">
        <v>40066</v>
      </c>
    </row>
    <row r="545" spans="1:32" x14ac:dyDescent="0.25">
      <c r="A545">
        <f t="shared" si="69"/>
        <v>544</v>
      </c>
      <c r="B545">
        <v>26944</v>
      </c>
      <c r="C545" s="1">
        <v>40005</v>
      </c>
      <c r="D545" t="s">
        <v>36</v>
      </c>
      <c r="E545" t="str">
        <f t="shared" si="70"/>
        <v>***</v>
      </c>
      <c r="F545" t="str">
        <f t="shared" si="64"/>
        <v>***</v>
      </c>
      <c r="G545" t="str">
        <f t="shared" si="71"/>
        <v>***</v>
      </c>
      <c r="I545" t="str">
        <f t="shared" si="65"/>
        <v>***</v>
      </c>
      <c r="O545">
        <f>VLOOKUP(T545,$P$14:$S$19,2,TRUE)</f>
        <v>0</v>
      </c>
      <c r="T545">
        <v>6</v>
      </c>
      <c r="U545">
        <v>453.87</v>
      </c>
      <c r="V545" s="5">
        <f t="shared" si="66"/>
        <v>0</v>
      </c>
      <c r="W545" s="2">
        <f t="shared" si="67"/>
        <v>75.644999999999996</v>
      </c>
      <c r="X545" t="s">
        <v>22</v>
      </c>
      <c r="Y545">
        <v>14.52</v>
      </c>
      <c r="Z545" s="2">
        <f t="shared" si="68"/>
        <v>468.39</v>
      </c>
      <c r="AA545" t="s">
        <v>15</v>
      </c>
      <c r="AB545" t="s">
        <v>41</v>
      </c>
      <c r="AC545" t="s">
        <v>25</v>
      </c>
      <c r="AD545" t="s">
        <v>42</v>
      </c>
      <c r="AE545" t="s">
        <v>19</v>
      </c>
      <c r="AF545" s="1">
        <v>40097</v>
      </c>
    </row>
    <row r="546" spans="1:32" x14ac:dyDescent="0.25">
      <c r="A546">
        <f t="shared" si="69"/>
        <v>545</v>
      </c>
      <c r="B546">
        <v>26337</v>
      </c>
      <c r="C546" s="1">
        <v>40005</v>
      </c>
      <c r="D546" t="s">
        <v>36</v>
      </c>
      <c r="E546" t="str">
        <f t="shared" si="70"/>
        <v>***</v>
      </c>
      <c r="F546" t="str">
        <f t="shared" si="64"/>
        <v>***</v>
      </c>
      <c r="G546" t="str">
        <f t="shared" si="71"/>
        <v>***</v>
      </c>
      <c r="I546" t="str">
        <f t="shared" si="65"/>
        <v>***</v>
      </c>
      <c r="O546">
        <f>VLOOKUP(T546,$P$14:$S$19,2,TRUE)</f>
        <v>0.04</v>
      </c>
      <c r="T546">
        <v>45</v>
      </c>
      <c r="U546">
        <v>153.27000000000001</v>
      </c>
      <c r="V546" s="5">
        <f t="shared" si="66"/>
        <v>0</v>
      </c>
      <c r="W546" s="2">
        <f t="shared" si="67"/>
        <v>3.4060000000000001</v>
      </c>
      <c r="X546" t="s">
        <v>22</v>
      </c>
      <c r="Y546">
        <v>0.5</v>
      </c>
      <c r="Z546" s="2">
        <f t="shared" si="68"/>
        <v>153.77000000000001</v>
      </c>
      <c r="AA546" t="s">
        <v>64</v>
      </c>
      <c r="AB546" t="s">
        <v>24</v>
      </c>
      <c r="AC546" t="s">
        <v>32</v>
      </c>
      <c r="AD546" t="s">
        <v>81</v>
      </c>
      <c r="AE546" t="s">
        <v>19</v>
      </c>
      <c r="AF546" s="1">
        <v>40097</v>
      </c>
    </row>
    <row r="547" spans="1:32" x14ac:dyDescent="0.25">
      <c r="A547">
        <f t="shared" si="69"/>
        <v>546</v>
      </c>
      <c r="B547">
        <v>8229</v>
      </c>
      <c r="C547" s="1">
        <v>40006</v>
      </c>
      <c r="D547" t="s">
        <v>40</v>
      </c>
      <c r="E547" t="str">
        <f t="shared" si="70"/>
        <v>*</v>
      </c>
      <c r="F547" t="str">
        <f t="shared" si="64"/>
        <v>*</v>
      </c>
      <c r="G547" t="str">
        <f t="shared" si="71"/>
        <v>*</v>
      </c>
      <c r="I547" t="str">
        <f t="shared" si="65"/>
        <v>*</v>
      </c>
      <c r="O547">
        <f>VLOOKUP(T547,$P$14:$S$19,2,TRUE)</f>
        <v>0</v>
      </c>
      <c r="T547">
        <v>7</v>
      </c>
      <c r="U547">
        <v>3565.27</v>
      </c>
      <c r="V547" s="5">
        <f t="shared" si="66"/>
        <v>1</v>
      </c>
      <c r="W547" s="2">
        <f t="shared" si="67"/>
        <v>509.32428571428574</v>
      </c>
      <c r="X547" t="s">
        <v>37</v>
      </c>
      <c r="Y547">
        <v>14.7</v>
      </c>
      <c r="Z547" s="2">
        <f t="shared" si="68"/>
        <v>3579.97</v>
      </c>
      <c r="AA547" t="s">
        <v>15</v>
      </c>
      <c r="AB547" t="s">
        <v>41</v>
      </c>
      <c r="AC547" t="s">
        <v>25</v>
      </c>
      <c r="AD547" t="s">
        <v>76</v>
      </c>
      <c r="AE547" t="s">
        <v>39</v>
      </c>
      <c r="AF547" s="1">
        <v>40068</v>
      </c>
    </row>
    <row r="548" spans="1:32" x14ac:dyDescent="0.25">
      <c r="A548">
        <f t="shared" si="69"/>
        <v>547</v>
      </c>
      <c r="B548">
        <v>54755</v>
      </c>
      <c r="C548" s="1">
        <v>40006</v>
      </c>
      <c r="D548" t="s">
        <v>36</v>
      </c>
      <c r="E548" t="str">
        <f t="shared" si="70"/>
        <v>***</v>
      </c>
      <c r="F548" t="str">
        <f t="shared" si="64"/>
        <v>***</v>
      </c>
      <c r="G548" t="str">
        <f t="shared" si="71"/>
        <v>***</v>
      </c>
      <c r="I548" t="str">
        <f t="shared" si="65"/>
        <v>***</v>
      </c>
      <c r="O548">
        <f>VLOOKUP(T548,$P$14:$S$19,2,TRUE)</f>
        <v>0.04</v>
      </c>
      <c r="T548">
        <v>44</v>
      </c>
      <c r="U548">
        <v>3421.88</v>
      </c>
      <c r="V548" s="5">
        <f t="shared" si="66"/>
        <v>1</v>
      </c>
      <c r="W548" s="2">
        <f t="shared" si="67"/>
        <v>77.77</v>
      </c>
      <c r="X548" t="s">
        <v>22</v>
      </c>
      <c r="Y548">
        <v>4</v>
      </c>
      <c r="Z548" s="2">
        <f t="shared" si="68"/>
        <v>3425.88</v>
      </c>
      <c r="AA548" t="s">
        <v>23</v>
      </c>
      <c r="AB548" t="s">
        <v>41</v>
      </c>
      <c r="AC548" t="s">
        <v>25</v>
      </c>
      <c r="AD548" t="s">
        <v>42</v>
      </c>
      <c r="AE548" t="s">
        <v>19</v>
      </c>
      <c r="AF548" s="1">
        <v>40098</v>
      </c>
    </row>
    <row r="549" spans="1:32" x14ac:dyDescent="0.25">
      <c r="A549">
        <f t="shared" si="69"/>
        <v>548</v>
      </c>
      <c r="B549">
        <v>35457</v>
      </c>
      <c r="C549" s="1">
        <v>40006</v>
      </c>
      <c r="D549" t="s">
        <v>13</v>
      </c>
      <c r="E549" t="str">
        <f t="shared" si="70"/>
        <v>*</v>
      </c>
      <c r="F549" t="str">
        <f t="shared" si="64"/>
        <v>*</v>
      </c>
      <c r="G549" t="str">
        <f t="shared" si="71"/>
        <v>*</v>
      </c>
      <c r="I549" t="str">
        <f t="shared" si="65"/>
        <v>*</v>
      </c>
      <c r="O549">
        <f>VLOOKUP(T549,$P$14:$S$19,2,TRUE)</f>
        <v>0.04</v>
      </c>
      <c r="T549">
        <v>45</v>
      </c>
      <c r="U549">
        <v>3286.27</v>
      </c>
      <c r="V549" s="5">
        <f t="shared" si="66"/>
        <v>1</v>
      </c>
      <c r="W549" s="2">
        <f t="shared" si="67"/>
        <v>73.028222222222226</v>
      </c>
      <c r="X549" t="s">
        <v>22</v>
      </c>
      <c r="Y549">
        <v>3.5</v>
      </c>
      <c r="Z549" s="2">
        <f t="shared" si="68"/>
        <v>3289.77</v>
      </c>
      <c r="AA549" t="s">
        <v>73</v>
      </c>
      <c r="AB549" t="s">
        <v>16</v>
      </c>
      <c r="AC549" t="s">
        <v>32</v>
      </c>
      <c r="AD549" t="s">
        <v>172</v>
      </c>
      <c r="AE549" t="s">
        <v>19</v>
      </c>
      <c r="AF549" t="s">
        <v>232</v>
      </c>
    </row>
    <row r="550" spans="1:32" x14ac:dyDescent="0.25">
      <c r="A550">
        <f t="shared" si="69"/>
        <v>549</v>
      </c>
      <c r="B550">
        <v>59365</v>
      </c>
      <c r="C550" s="1">
        <v>40006</v>
      </c>
      <c r="D550" t="s">
        <v>40</v>
      </c>
      <c r="E550" t="str">
        <f t="shared" si="70"/>
        <v>*</v>
      </c>
      <c r="F550" t="str">
        <f t="shared" si="64"/>
        <v>*</v>
      </c>
      <c r="G550" t="str">
        <f t="shared" si="71"/>
        <v>*</v>
      </c>
      <c r="I550" t="str">
        <f t="shared" si="65"/>
        <v>*</v>
      </c>
      <c r="O550">
        <f>VLOOKUP(T550,$P$14:$S$19,2,TRUE)</f>
        <v>0</v>
      </c>
      <c r="T550">
        <v>1</v>
      </c>
      <c r="U550">
        <v>534.29999999999995</v>
      </c>
      <c r="V550" s="5">
        <f t="shared" si="66"/>
        <v>0</v>
      </c>
      <c r="W550" s="2">
        <f t="shared" si="67"/>
        <v>534.29999999999995</v>
      </c>
      <c r="X550" t="s">
        <v>37</v>
      </c>
      <c r="Y550">
        <v>14.7</v>
      </c>
      <c r="Z550" s="2">
        <f t="shared" si="68"/>
        <v>549</v>
      </c>
      <c r="AA550" t="s">
        <v>64</v>
      </c>
      <c r="AB550" t="s">
        <v>41</v>
      </c>
      <c r="AC550" t="s">
        <v>25</v>
      </c>
      <c r="AD550" t="s">
        <v>76</v>
      </c>
      <c r="AE550" t="s">
        <v>39</v>
      </c>
      <c r="AF550" s="1">
        <v>40068</v>
      </c>
    </row>
    <row r="551" spans="1:32" x14ac:dyDescent="0.25">
      <c r="A551">
        <f t="shared" si="69"/>
        <v>550</v>
      </c>
      <c r="B551">
        <v>36992</v>
      </c>
      <c r="C551" s="1">
        <v>40006</v>
      </c>
      <c r="D551" t="s">
        <v>40</v>
      </c>
      <c r="E551" t="str">
        <f t="shared" si="70"/>
        <v>*</v>
      </c>
      <c r="F551" t="str">
        <f t="shared" si="64"/>
        <v>*</v>
      </c>
      <c r="G551" t="str">
        <f t="shared" si="71"/>
        <v>*</v>
      </c>
      <c r="I551" t="str">
        <f t="shared" si="65"/>
        <v>*</v>
      </c>
      <c r="O551">
        <f>VLOOKUP(T551,$P$14:$S$19,2,TRUE)</f>
        <v>3.5999999999999997E-2</v>
      </c>
      <c r="T551">
        <v>34</v>
      </c>
      <c r="U551">
        <v>459.08</v>
      </c>
      <c r="V551" s="5">
        <f t="shared" si="66"/>
        <v>0</v>
      </c>
      <c r="W551" s="2">
        <f t="shared" si="67"/>
        <v>13.50235294117647</v>
      </c>
      <c r="X551" t="s">
        <v>14</v>
      </c>
      <c r="Y551">
        <v>3.14</v>
      </c>
      <c r="Z551" s="2">
        <f t="shared" si="68"/>
        <v>462.21999999999997</v>
      </c>
      <c r="AA551" t="s">
        <v>60</v>
      </c>
      <c r="AB551" t="s">
        <v>31</v>
      </c>
      <c r="AC551" t="s">
        <v>32</v>
      </c>
      <c r="AD551" t="s">
        <v>53</v>
      </c>
      <c r="AE551" t="s">
        <v>45</v>
      </c>
      <c r="AF551" s="1">
        <v>40068</v>
      </c>
    </row>
    <row r="552" spans="1:32" x14ac:dyDescent="0.25">
      <c r="A552">
        <f t="shared" si="69"/>
        <v>551</v>
      </c>
      <c r="B552">
        <v>8229</v>
      </c>
      <c r="C552" s="1">
        <v>40006</v>
      </c>
      <c r="D552" t="s">
        <v>40</v>
      </c>
      <c r="E552" t="str">
        <f t="shared" si="70"/>
        <v>*</v>
      </c>
      <c r="F552" t="str">
        <f t="shared" si="64"/>
        <v>*</v>
      </c>
      <c r="G552" t="str">
        <f t="shared" si="71"/>
        <v>*</v>
      </c>
      <c r="I552" t="str">
        <f t="shared" si="65"/>
        <v>*</v>
      </c>
      <c r="O552">
        <f>VLOOKUP(T552,$P$14:$S$19,2,TRUE)</f>
        <v>0.05</v>
      </c>
      <c r="T552">
        <v>50</v>
      </c>
      <c r="U552">
        <v>241.01</v>
      </c>
      <c r="V552" s="5">
        <f t="shared" si="66"/>
        <v>0</v>
      </c>
      <c r="W552" s="2">
        <f t="shared" si="67"/>
        <v>4.8201999999999998</v>
      </c>
      <c r="X552" t="s">
        <v>22</v>
      </c>
      <c r="Y552">
        <v>3.01</v>
      </c>
      <c r="Z552" s="2">
        <f t="shared" si="68"/>
        <v>244.01999999999998</v>
      </c>
      <c r="AA552" t="s">
        <v>15</v>
      </c>
      <c r="AB552" t="s">
        <v>41</v>
      </c>
      <c r="AC552" t="s">
        <v>32</v>
      </c>
      <c r="AD552" t="s">
        <v>44</v>
      </c>
      <c r="AE552" t="s">
        <v>34</v>
      </c>
      <c r="AF552" s="1">
        <v>40068</v>
      </c>
    </row>
    <row r="553" spans="1:32" x14ac:dyDescent="0.25">
      <c r="A553">
        <f t="shared" si="69"/>
        <v>552</v>
      </c>
      <c r="B553">
        <v>7203</v>
      </c>
      <c r="C553" s="1">
        <v>40026</v>
      </c>
      <c r="D553" t="s">
        <v>21</v>
      </c>
      <c r="E553" t="str">
        <f t="shared" si="70"/>
        <v>*</v>
      </c>
      <c r="F553" t="str">
        <f t="shared" si="64"/>
        <v>**</v>
      </c>
      <c r="G553" t="str">
        <f t="shared" si="71"/>
        <v>**</v>
      </c>
      <c r="I553" t="str">
        <f t="shared" si="65"/>
        <v>**</v>
      </c>
      <c r="O553">
        <f>VLOOKUP(T553,$P$14:$S$19,2,TRUE)</f>
        <v>0.02</v>
      </c>
      <c r="T553">
        <v>25</v>
      </c>
      <c r="U553">
        <v>21752.01</v>
      </c>
      <c r="V553" s="5">
        <f t="shared" si="66"/>
        <v>1</v>
      </c>
      <c r="W553" s="2">
        <f t="shared" si="67"/>
        <v>870.08039999999994</v>
      </c>
      <c r="X553" t="s">
        <v>22</v>
      </c>
      <c r="Y553">
        <v>19.989999999999998</v>
      </c>
      <c r="Z553" s="2">
        <f t="shared" si="68"/>
        <v>21772</v>
      </c>
      <c r="AA553" t="s">
        <v>56</v>
      </c>
      <c r="AB553" t="s">
        <v>31</v>
      </c>
      <c r="AC553" t="s">
        <v>32</v>
      </c>
      <c r="AD553" t="s">
        <v>49</v>
      </c>
      <c r="AE553" t="s">
        <v>19</v>
      </c>
      <c r="AF553" s="1">
        <v>40087</v>
      </c>
    </row>
    <row r="554" spans="1:32" x14ac:dyDescent="0.25">
      <c r="A554">
        <f t="shared" si="69"/>
        <v>553</v>
      </c>
      <c r="B554">
        <v>30083</v>
      </c>
      <c r="C554" s="1">
        <v>40026</v>
      </c>
      <c r="D554" t="s">
        <v>30</v>
      </c>
      <c r="E554" t="str">
        <f t="shared" si="70"/>
        <v>*</v>
      </c>
      <c r="F554" t="str">
        <f t="shared" si="64"/>
        <v>*</v>
      </c>
      <c r="G554" t="str">
        <f t="shared" si="71"/>
        <v>*</v>
      </c>
      <c r="I554" t="str">
        <f t="shared" si="65"/>
        <v>*</v>
      </c>
      <c r="O554">
        <f>VLOOKUP(T554,$P$14:$S$19,2,TRUE)</f>
        <v>0.02</v>
      </c>
      <c r="T554">
        <v>23</v>
      </c>
      <c r="U554">
        <v>324.27999999999997</v>
      </c>
      <c r="V554" s="5">
        <f t="shared" si="66"/>
        <v>0</v>
      </c>
      <c r="W554" s="2">
        <f t="shared" si="67"/>
        <v>14.099130434782607</v>
      </c>
      <c r="X554" t="s">
        <v>22</v>
      </c>
      <c r="Y554">
        <v>3.5</v>
      </c>
      <c r="Z554" s="2">
        <f t="shared" si="68"/>
        <v>327.78</v>
      </c>
      <c r="AA554" t="s">
        <v>60</v>
      </c>
      <c r="AB554" t="s">
        <v>41</v>
      </c>
      <c r="AC554" t="s">
        <v>32</v>
      </c>
      <c r="AD554" t="s">
        <v>172</v>
      </c>
      <c r="AE554" t="s">
        <v>19</v>
      </c>
      <c r="AF554" s="1">
        <v>40057</v>
      </c>
    </row>
    <row r="555" spans="1:32" x14ac:dyDescent="0.25">
      <c r="A555">
        <f t="shared" si="69"/>
        <v>554</v>
      </c>
      <c r="B555">
        <v>4193</v>
      </c>
      <c r="C555" s="1">
        <v>40026</v>
      </c>
      <c r="D555" t="s">
        <v>21</v>
      </c>
      <c r="E555" t="str">
        <f t="shared" si="70"/>
        <v>*</v>
      </c>
      <c r="F555" t="str">
        <f t="shared" si="64"/>
        <v>**</v>
      </c>
      <c r="G555" t="str">
        <f t="shared" si="71"/>
        <v>**</v>
      </c>
      <c r="I555" t="str">
        <f t="shared" si="65"/>
        <v>**</v>
      </c>
      <c r="O555">
        <f>VLOOKUP(T555,$P$14:$S$19,2,TRUE)</f>
        <v>0</v>
      </c>
      <c r="T555">
        <v>3</v>
      </c>
      <c r="U555">
        <v>75.77</v>
      </c>
      <c r="V555" s="5">
        <f t="shared" si="66"/>
        <v>0</v>
      </c>
      <c r="W555" s="2">
        <f t="shared" si="67"/>
        <v>25.256666666666664</v>
      </c>
      <c r="X555" t="s">
        <v>22</v>
      </c>
      <c r="Y555">
        <v>8.99</v>
      </c>
      <c r="Z555" s="2">
        <f t="shared" si="68"/>
        <v>84.759999999999991</v>
      </c>
      <c r="AA555" t="s">
        <v>23</v>
      </c>
      <c r="AB555" t="s">
        <v>41</v>
      </c>
      <c r="AC555" t="s">
        <v>17</v>
      </c>
      <c r="AD555" t="s">
        <v>18</v>
      </c>
      <c r="AE555" t="s">
        <v>45</v>
      </c>
      <c r="AF555" s="1">
        <v>40026</v>
      </c>
    </row>
    <row r="556" spans="1:32" x14ac:dyDescent="0.25">
      <c r="A556">
        <f t="shared" si="69"/>
        <v>555</v>
      </c>
      <c r="B556">
        <v>4193</v>
      </c>
      <c r="C556" s="1">
        <v>40026</v>
      </c>
      <c r="D556" t="s">
        <v>21</v>
      </c>
      <c r="E556" t="str">
        <f t="shared" si="70"/>
        <v>*</v>
      </c>
      <c r="F556" t="str">
        <f t="shared" si="64"/>
        <v>**</v>
      </c>
      <c r="G556" t="str">
        <f t="shared" si="71"/>
        <v>**</v>
      </c>
      <c r="I556" t="str">
        <f t="shared" si="65"/>
        <v>**</v>
      </c>
      <c r="O556">
        <f>VLOOKUP(T556,$P$14:$S$19,2,TRUE)</f>
        <v>0.01</v>
      </c>
      <c r="T556">
        <v>16</v>
      </c>
      <c r="U556">
        <v>64.290000000000006</v>
      </c>
      <c r="V556" s="5">
        <f t="shared" si="66"/>
        <v>0</v>
      </c>
      <c r="W556" s="2">
        <f t="shared" si="67"/>
        <v>4.0181250000000004</v>
      </c>
      <c r="X556" t="s">
        <v>22</v>
      </c>
      <c r="Y556">
        <v>0.99</v>
      </c>
      <c r="Z556" s="2">
        <f t="shared" si="68"/>
        <v>65.28</v>
      </c>
      <c r="AA556" t="s">
        <v>23</v>
      </c>
      <c r="AB556" t="s">
        <v>41</v>
      </c>
      <c r="AC556" t="s">
        <v>32</v>
      </c>
      <c r="AD556" t="s">
        <v>81</v>
      </c>
      <c r="AE556" t="s">
        <v>19</v>
      </c>
      <c r="AF556" s="1">
        <v>40026</v>
      </c>
    </row>
    <row r="557" spans="1:32" x14ac:dyDescent="0.25">
      <c r="A557">
        <f t="shared" si="69"/>
        <v>556</v>
      </c>
      <c r="B557">
        <v>56581</v>
      </c>
      <c r="C557" s="1">
        <v>40027</v>
      </c>
      <c r="D557" t="s">
        <v>21</v>
      </c>
      <c r="E557" t="str">
        <f t="shared" si="70"/>
        <v>*</v>
      </c>
      <c r="F557" t="str">
        <f t="shared" si="64"/>
        <v>**</v>
      </c>
      <c r="G557" t="str">
        <f t="shared" si="71"/>
        <v>**</v>
      </c>
      <c r="I557" t="str">
        <f t="shared" si="65"/>
        <v>**</v>
      </c>
      <c r="O557">
        <f>VLOOKUP(T557,$P$14:$S$19,2,TRUE)</f>
        <v>0.02</v>
      </c>
      <c r="T557">
        <v>20</v>
      </c>
      <c r="U557">
        <v>2026.01</v>
      </c>
      <c r="V557" s="5">
        <f t="shared" si="66"/>
        <v>1</v>
      </c>
      <c r="W557" s="2">
        <f t="shared" si="67"/>
        <v>101.3005</v>
      </c>
      <c r="X557" t="s">
        <v>14</v>
      </c>
      <c r="Y557">
        <v>13.99</v>
      </c>
      <c r="Z557" s="2">
        <f t="shared" si="68"/>
        <v>2040</v>
      </c>
      <c r="AA557" t="s">
        <v>56</v>
      </c>
      <c r="AB557" t="s">
        <v>16</v>
      </c>
      <c r="AC557" t="s">
        <v>17</v>
      </c>
      <c r="AD557" t="s">
        <v>18</v>
      </c>
      <c r="AE557" t="s">
        <v>27</v>
      </c>
      <c r="AF557" s="1">
        <v>40119</v>
      </c>
    </row>
    <row r="558" spans="1:32" x14ac:dyDescent="0.25">
      <c r="A558">
        <f t="shared" si="69"/>
        <v>557</v>
      </c>
      <c r="B558">
        <v>3138</v>
      </c>
      <c r="C558" s="1">
        <v>40027</v>
      </c>
      <c r="D558" t="s">
        <v>30</v>
      </c>
      <c r="E558" t="str">
        <f t="shared" si="70"/>
        <v>*</v>
      </c>
      <c r="F558" t="str">
        <f t="shared" si="64"/>
        <v>*</v>
      </c>
      <c r="G558" t="str">
        <f t="shared" si="71"/>
        <v>*</v>
      </c>
      <c r="I558" t="str">
        <f t="shared" si="65"/>
        <v>*</v>
      </c>
      <c r="O558">
        <f>VLOOKUP(T558,$P$14:$S$19,2,TRUE)</f>
        <v>0</v>
      </c>
      <c r="T558">
        <v>4</v>
      </c>
      <c r="U558">
        <v>718.03</v>
      </c>
      <c r="V558" s="5">
        <f t="shared" si="66"/>
        <v>0</v>
      </c>
      <c r="W558" s="2">
        <f t="shared" si="67"/>
        <v>179.50749999999999</v>
      </c>
      <c r="X558" t="s">
        <v>14</v>
      </c>
      <c r="Y558">
        <v>19.989999999999998</v>
      </c>
      <c r="Z558" s="2">
        <f t="shared" si="68"/>
        <v>738.02</v>
      </c>
      <c r="AA558" t="s">
        <v>52</v>
      </c>
      <c r="AB558" t="s">
        <v>16</v>
      </c>
      <c r="AC558" t="s">
        <v>25</v>
      </c>
      <c r="AD558" t="s">
        <v>42</v>
      </c>
      <c r="AE558" t="s">
        <v>19</v>
      </c>
      <c r="AF558" s="1">
        <v>40027</v>
      </c>
    </row>
    <row r="559" spans="1:32" x14ac:dyDescent="0.25">
      <c r="A559">
        <f t="shared" si="69"/>
        <v>558</v>
      </c>
      <c r="B559">
        <v>59942</v>
      </c>
      <c r="C559" s="1">
        <v>40027</v>
      </c>
      <c r="D559" t="s">
        <v>40</v>
      </c>
      <c r="E559" t="str">
        <f t="shared" si="70"/>
        <v>*</v>
      </c>
      <c r="F559" t="str">
        <f t="shared" si="64"/>
        <v>*</v>
      </c>
      <c r="G559" t="str">
        <f t="shared" si="71"/>
        <v>*</v>
      </c>
      <c r="I559" t="str">
        <f t="shared" si="65"/>
        <v>*</v>
      </c>
      <c r="O559">
        <f>VLOOKUP(T559,$P$14:$S$19,2,TRUE)</f>
        <v>0.04</v>
      </c>
      <c r="T559">
        <v>47</v>
      </c>
      <c r="U559">
        <v>714.46</v>
      </c>
      <c r="V559" s="5">
        <f t="shared" si="66"/>
        <v>0</v>
      </c>
      <c r="W559" s="2">
        <f t="shared" si="67"/>
        <v>15.201276595744682</v>
      </c>
      <c r="X559" t="s">
        <v>22</v>
      </c>
      <c r="Y559">
        <v>8.99</v>
      </c>
      <c r="Z559" s="2">
        <f t="shared" si="68"/>
        <v>723.45</v>
      </c>
      <c r="AA559" t="s">
        <v>56</v>
      </c>
      <c r="AB559" t="s">
        <v>31</v>
      </c>
      <c r="AC559" t="s">
        <v>25</v>
      </c>
      <c r="AD559" t="s">
        <v>42</v>
      </c>
      <c r="AE559" t="s">
        <v>45</v>
      </c>
      <c r="AF559" s="1">
        <v>40088</v>
      </c>
    </row>
    <row r="560" spans="1:32" x14ac:dyDescent="0.25">
      <c r="A560">
        <f t="shared" si="69"/>
        <v>559</v>
      </c>
      <c r="B560">
        <v>20162</v>
      </c>
      <c r="C560" s="1">
        <v>40027</v>
      </c>
      <c r="D560" t="s">
        <v>40</v>
      </c>
      <c r="E560" t="str">
        <f t="shared" si="70"/>
        <v>*</v>
      </c>
      <c r="F560" t="str">
        <f t="shared" si="64"/>
        <v>*</v>
      </c>
      <c r="G560" t="str">
        <f t="shared" si="71"/>
        <v>*</v>
      </c>
      <c r="I560" t="str">
        <f t="shared" si="65"/>
        <v>*</v>
      </c>
      <c r="O560">
        <f>VLOOKUP(T560,$P$14:$S$19,2,TRUE)</f>
        <v>3.5999999999999997E-2</v>
      </c>
      <c r="T560">
        <v>38</v>
      </c>
      <c r="U560">
        <v>607.41999999999996</v>
      </c>
      <c r="V560" s="5">
        <f t="shared" si="66"/>
        <v>0</v>
      </c>
      <c r="W560" s="2">
        <f t="shared" si="67"/>
        <v>15.984736842105262</v>
      </c>
      <c r="X560" t="s">
        <v>22</v>
      </c>
      <c r="Y560">
        <v>15.09</v>
      </c>
      <c r="Z560" s="2">
        <f t="shared" si="68"/>
        <v>622.51</v>
      </c>
      <c r="AA560" t="s">
        <v>52</v>
      </c>
      <c r="AB560" t="s">
        <v>41</v>
      </c>
      <c r="AC560" t="s">
        <v>32</v>
      </c>
      <c r="AD560" t="s">
        <v>49</v>
      </c>
      <c r="AE560" t="s">
        <v>19</v>
      </c>
      <c r="AF560" s="1">
        <v>40058</v>
      </c>
    </row>
    <row r="561" spans="1:32" x14ac:dyDescent="0.25">
      <c r="A561">
        <f t="shared" si="69"/>
        <v>560</v>
      </c>
      <c r="B561">
        <v>13542</v>
      </c>
      <c r="C561" s="1">
        <v>40028</v>
      </c>
      <c r="D561" t="s">
        <v>13</v>
      </c>
      <c r="E561" t="str">
        <f t="shared" si="70"/>
        <v>*</v>
      </c>
      <c r="F561" t="str">
        <f t="shared" si="64"/>
        <v>*</v>
      </c>
      <c r="G561" t="str">
        <f t="shared" si="71"/>
        <v>*</v>
      </c>
      <c r="I561" t="str">
        <f t="shared" si="65"/>
        <v>*</v>
      </c>
      <c r="O561">
        <f>VLOOKUP(T561,$P$14:$S$19,2,TRUE)</f>
        <v>0.01</v>
      </c>
      <c r="T561">
        <v>11</v>
      </c>
      <c r="U561">
        <v>3571.84</v>
      </c>
      <c r="V561" s="5">
        <f t="shared" si="66"/>
        <v>1</v>
      </c>
      <c r="W561" s="2">
        <f t="shared" si="67"/>
        <v>324.71272727272731</v>
      </c>
      <c r="X561" t="s">
        <v>37</v>
      </c>
      <c r="Y561">
        <v>64.73</v>
      </c>
      <c r="Z561" s="2">
        <f t="shared" si="68"/>
        <v>3636.57</v>
      </c>
      <c r="AA561" t="s">
        <v>60</v>
      </c>
      <c r="AB561" t="s">
        <v>16</v>
      </c>
      <c r="AC561" t="s">
        <v>17</v>
      </c>
      <c r="AD561" t="s">
        <v>38</v>
      </c>
      <c r="AE561" t="s">
        <v>39</v>
      </c>
      <c r="AF561" t="s">
        <v>841</v>
      </c>
    </row>
    <row r="562" spans="1:32" x14ac:dyDescent="0.25">
      <c r="A562">
        <f t="shared" si="69"/>
        <v>561</v>
      </c>
      <c r="B562">
        <v>37510</v>
      </c>
      <c r="C562" s="1">
        <v>40028</v>
      </c>
      <c r="D562" t="s">
        <v>36</v>
      </c>
      <c r="E562" t="str">
        <f t="shared" si="70"/>
        <v>***</v>
      </c>
      <c r="F562" t="str">
        <f t="shared" si="64"/>
        <v>***</v>
      </c>
      <c r="G562" t="str">
        <f t="shared" si="71"/>
        <v>***</v>
      </c>
      <c r="I562" t="str">
        <f t="shared" si="65"/>
        <v>***</v>
      </c>
      <c r="O562">
        <f>VLOOKUP(T562,$P$14:$S$19,2,TRUE)</f>
        <v>0.01</v>
      </c>
      <c r="T562">
        <v>15</v>
      </c>
      <c r="U562">
        <v>2466.02</v>
      </c>
      <c r="V562" s="5">
        <f t="shared" si="66"/>
        <v>1</v>
      </c>
      <c r="W562" s="2">
        <f t="shared" si="67"/>
        <v>164.40133333333333</v>
      </c>
      <c r="X562" t="s">
        <v>22</v>
      </c>
      <c r="Y562">
        <v>19.989999999999998</v>
      </c>
      <c r="Z562" s="2">
        <f t="shared" si="68"/>
        <v>2486.0099999999998</v>
      </c>
      <c r="AA562" t="s">
        <v>73</v>
      </c>
      <c r="AB562" t="s">
        <v>24</v>
      </c>
      <c r="AC562" t="s">
        <v>32</v>
      </c>
      <c r="AD562" t="s">
        <v>74</v>
      </c>
      <c r="AE562" t="s">
        <v>19</v>
      </c>
      <c r="AF562" s="1">
        <v>40028</v>
      </c>
    </row>
    <row r="563" spans="1:32" x14ac:dyDescent="0.25">
      <c r="A563">
        <f t="shared" si="69"/>
        <v>562</v>
      </c>
      <c r="B563">
        <v>8709</v>
      </c>
      <c r="C563" s="1">
        <v>40028</v>
      </c>
      <c r="D563" t="s">
        <v>21</v>
      </c>
      <c r="E563" t="str">
        <f t="shared" si="70"/>
        <v>*</v>
      </c>
      <c r="F563" t="str">
        <f t="shared" si="64"/>
        <v>**</v>
      </c>
      <c r="G563" t="str">
        <f t="shared" si="71"/>
        <v>**</v>
      </c>
      <c r="I563" t="str">
        <f t="shared" si="65"/>
        <v>**</v>
      </c>
      <c r="O563">
        <f>VLOOKUP(T563,$P$14:$S$19,2,TRUE)</f>
        <v>0.05</v>
      </c>
      <c r="T563">
        <v>50</v>
      </c>
      <c r="U563">
        <v>2451.41</v>
      </c>
      <c r="V563" s="5">
        <f t="shared" si="66"/>
        <v>1</v>
      </c>
      <c r="W563" s="2">
        <f t="shared" si="67"/>
        <v>49.028199999999998</v>
      </c>
      <c r="X563" t="s">
        <v>22</v>
      </c>
      <c r="Y563">
        <v>10.17</v>
      </c>
      <c r="Z563" s="2">
        <f t="shared" si="68"/>
        <v>2461.58</v>
      </c>
      <c r="AA563" t="s">
        <v>23</v>
      </c>
      <c r="AB563" t="s">
        <v>41</v>
      </c>
      <c r="AC563" t="s">
        <v>25</v>
      </c>
      <c r="AD563" t="s">
        <v>76</v>
      </c>
      <c r="AE563" t="s">
        <v>27</v>
      </c>
      <c r="AF563" s="1">
        <v>40089</v>
      </c>
    </row>
    <row r="564" spans="1:32" x14ac:dyDescent="0.25">
      <c r="A564">
        <f t="shared" si="69"/>
        <v>563</v>
      </c>
      <c r="B564">
        <v>8709</v>
      </c>
      <c r="C564" s="1">
        <v>40028</v>
      </c>
      <c r="D564" t="s">
        <v>21</v>
      </c>
      <c r="E564" t="str">
        <f t="shared" si="70"/>
        <v>*</v>
      </c>
      <c r="F564" t="str">
        <f t="shared" si="64"/>
        <v>**</v>
      </c>
      <c r="G564" t="str">
        <f t="shared" si="71"/>
        <v>**</v>
      </c>
      <c r="I564" t="str">
        <f t="shared" si="65"/>
        <v>**</v>
      </c>
      <c r="O564">
        <f>VLOOKUP(T564,$P$14:$S$19,2,TRUE)</f>
        <v>0.01</v>
      </c>
      <c r="T564">
        <v>11</v>
      </c>
      <c r="U564">
        <v>851.24</v>
      </c>
      <c r="V564" s="5">
        <f t="shared" si="66"/>
        <v>1</v>
      </c>
      <c r="W564" s="2">
        <f t="shared" si="67"/>
        <v>77.38545454545455</v>
      </c>
      <c r="X564" t="s">
        <v>37</v>
      </c>
      <c r="Y564">
        <v>33.6</v>
      </c>
      <c r="Z564" s="2">
        <f t="shared" si="68"/>
        <v>884.84</v>
      </c>
      <c r="AA564" t="s">
        <v>23</v>
      </c>
      <c r="AB564" t="s">
        <v>41</v>
      </c>
      <c r="AC564" t="s">
        <v>25</v>
      </c>
      <c r="AD564" t="s">
        <v>76</v>
      </c>
      <c r="AE564" t="s">
        <v>39</v>
      </c>
      <c r="AF564" s="1">
        <v>40120</v>
      </c>
    </row>
    <row r="565" spans="1:32" x14ac:dyDescent="0.25">
      <c r="A565">
        <f t="shared" si="69"/>
        <v>564</v>
      </c>
      <c r="B565">
        <v>13542</v>
      </c>
      <c r="C565" s="1">
        <v>40028</v>
      </c>
      <c r="D565" t="s">
        <v>13</v>
      </c>
      <c r="E565" t="str">
        <f t="shared" si="70"/>
        <v>*</v>
      </c>
      <c r="F565" t="str">
        <f t="shared" si="64"/>
        <v>*</v>
      </c>
      <c r="G565" t="str">
        <f t="shared" si="71"/>
        <v>*</v>
      </c>
      <c r="I565" t="str">
        <f t="shared" si="65"/>
        <v>*</v>
      </c>
      <c r="O565">
        <f>VLOOKUP(T565,$P$14:$S$19,2,TRUE)</f>
        <v>3.5999999999999997E-2</v>
      </c>
      <c r="T565">
        <v>33</v>
      </c>
      <c r="U565">
        <v>310.44</v>
      </c>
      <c r="V565" s="5">
        <f t="shared" si="66"/>
        <v>0</v>
      </c>
      <c r="W565" s="2">
        <f t="shared" si="67"/>
        <v>9.4072727272727263</v>
      </c>
      <c r="X565" t="s">
        <v>22</v>
      </c>
      <c r="Y565">
        <v>8.2899999999999991</v>
      </c>
      <c r="Z565" s="2">
        <f t="shared" si="68"/>
        <v>318.73</v>
      </c>
      <c r="AA565" t="s">
        <v>60</v>
      </c>
      <c r="AB565" t="s">
        <v>16</v>
      </c>
      <c r="AC565" t="s">
        <v>32</v>
      </c>
      <c r="AD565" t="s">
        <v>78</v>
      </c>
      <c r="AE565" t="s">
        <v>19</v>
      </c>
      <c r="AF565" s="1">
        <v>40028</v>
      </c>
    </row>
    <row r="566" spans="1:32" x14ac:dyDescent="0.25">
      <c r="A566">
        <f t="shared" si="69"/>
        <v>565</v>
      </c>
      <c r="B566">
        <v>2722</v>
      </c>
      <c r="C566" s="1">
        <v>40029</v>
      </c>
      <c r="D566" t="s">
        <v>13</v>
      </c>
      <c r="E566" t="str">
        <f t="shared" si="70"/>
        <v>*</v>
      </c>
      <c r="F566" t="str">
        <f t="shared" si="64"/>
        <v>*</v>
      </c>
      <c r="G566" t="str">
        <f t="shared" si="71"/>
        <v>*</v>
      </c>
      <c r="I566" t="str">
        <f t="shared" si="65"/>
        <v>*</v>
      </c>
      <c r="O566">
        <f>VLOOKUP(T566,$P$14:$S$19,2,TRUE)</f>
        <v>0.04</v>
      </c>
      <c r="T566">
        <v>46</v>
      </c>
      <c r="U566">
        <v>1895.55</v>
      </c>
      <c r="V566" s="5">
        <f t="shared" si="66"/>
        <v>1</v>
      </c>
      <c r="W566" s="2">
        <f t="shared" si="67"/>
        <v>41.207608695652176</v>
      </c>
      <c r="X566" t="s">
        <v>22</v>
      </c>
      <c r="Y566">
        <v>1.99</v>
      </c>
      <c r="Z566" s="2">
        <f t="shared" si="68"/>
        <v>1897.54</v>
      </c>
      <c r="AA566" t="s">
        <v>71</v>
      </c>
      <c r="AB566" t="s">
        <v>16</v>
      </c>
      <c r="AC566" t="s">
        <v>25</v>
      </c>
      <c r="AD566" t="s">
        <v>42</v>
      </c>
      <c r="AE566" t="s">
        <v>45</v>
      </c>
      <c r="AF566" s="1">
        <v>40151</v>
      </c>
    </row>
    <row r="567" spans="1:32" x14ac:dyDescent="0.25">
      <c r="A567">
        <f t="shared" si="69"/>
        <v>566</v>
      </c>
      <c r="B567">
        <v>12768</v>
      </c>
      <c r="C567" s="1">
        <v>40029</v>
      </c>
      <c r="D567" t="s">
        <v>36</v>
      </c>
      <c r="E567" t="str">
        <f t="shared" si="70"/>
        <v>***</v>
      </c>
      <c r="F567" t="str">
        <f t="shared" si="64"/>
        <v>***</v>
      </c>
      <c r="G567" t="str">
        <f t="shared" si="71"/>
        <v>***</v>
      </c>
      <c r="I567" t="str">
        <f t="shared" si="65"/>
        <v>***</v>
      </c>
      <c r="O567">
        <f>VLOOKUP(T567,$P$14:$S$19,2,TRUE)</f>
        <v>3.5999999999999997E-2</v>
      </c>
      <c r="T567">
        <v>34</v>
      </c>
      <c r="U567">
        <v>1562.97</v>
      </c>
      <c r="V567" s="5">
        <f t="shared" si="66"/>
        <v>1</v>
      </c>
      <c r="W567" s="2">
        <f t="shared" si="67"/>
        <v>45.96970588235294</v>
      </c>
      <c r="X567" t="s">
        <v>14</v>
      </c>
      <c r="Y567">
        <v>4.62</v>
      </c>
      <c r="Z567" s="2">
        <f t="shared" si="68"/>
        <v>1567.59</v>
      </c>
      <c r="AA567" t="s">
        <v>23</v>
      </c>
      <c r="AB567" t="s">
        <v>31</v>
      </c>
      <c r="AC567" t="s">
        <v>32</v>
      </c>
      <c r="AD567" t="s">
        <v>172</v>
      </c>
      <c r="AE567" t="s">
        <v>19</v>
      </c>
      <c r="AF567" s="1">
        <v>40090</v>
      </c>
    </row>
    <row r="568" spans="1:32" x14ac:dyDescent="0.25">
      <c r="A568">
        <f t="shared" si="69"/>
        <v>567</v>
      </c>
      <c r="B568">
        <v>13028</v>
      </c>
      <c r="C568" s="1">
        <v>40029</v>
      </c>
      <c r="D568" t="s">
        <v>36</v>
      </c>
      <c r="E568" t="str">
        <f t="shared" si="70"/>
        <v>***</v>
      </c>
      <c r="F568" t="str">
        <f t="shared" si="64"/>
        <v>***</v>
      </c>
      <c r="G568" t="str">
        <f t="shared" si="71"/>
        <v>***</v>
      </c>
      <c r="I568" t="str">
        <f t="shared" si="65"/>
        <v>***</v>
      </c>
      <c r="O568">
        <f>VLOOKUP(T568,$P$14:$S$19,2,TRUE)</f>
        <v>3.5999999999999997E-2</v>
      </c>
      <c r="T568">
        <v>39</v>
      </c>
      <c r="U568">
        <v>1357.53</v>
      </c>
      <c r="V568" s="5">
        <f t="shared" si="66"/>
        <v>1</v>
      </c>
      <c r="W568" s="2">
        <f t="shared" si="67"/>
        <v>34.808461538461536</v>
      </c>
      <c r="X568" t="s">
        <v>22</v>
      </c>
      <c r="Y568">
        <v>5.09</v>
      </c>
      <c r="Z568" s="2">
        <f t="shared" si="68"/>
        <v>1362.62</v>
      </c>
      <c r="AA568" t="s">
        <v>52</v>
      </c>
      <c r="AB568" t="s">
        <v>16</v>
      </c>
      <c r="AC568" t="s">
        <v>32</v>
      </c>
      <c r="AD568" t="s">
        <v>44</v>
      </c>
      <c r="AE568" t="s">
        <v>19</v>
      </c>
      <c r="AF568" s="1">
        <v>40060</v>
      </c>
    </row>
    <row r="569" spans="1:32" x14ac:dyDescent="0.25">
      <c r="A569">
        <f t="shared" si="69"/>
        <v>568</v>
      </c>
      <c r="B569">
        <v>31171</v>
      </c>
      <c r="C569" s="1">
        <v>40029</v>
      </c>
      <c r="D569" t="s">
        <v>30</v>
      </c>
      <c r="E569" t="str">
        <f t="shared" si="70"/>
        <v>*</v>
      </c>
      <c r="F569" t="str">
        <f t="shared" si="64"/>
        <v>*</v>
      </c>
      <c r="G569" t="str">
        <f t="shared" si="71"/>
        <v>*</v>
      </c>
      <c r="I569" t="str">
        <f t="shared" si="65"/>
        <v>*</v>
      </c>
      <c r="O569">
        <f>VLOOKUP(T569,$P$14:$S$19,2,TRUE)</f>
        <v>3.5999999999999997E-2</v>
      </c>
      <c r="T569">
        <v>37</v>
      </c>
      <c r="U569">
        <v>161.02000000000001</v>
      </c>
      <c r="V569" s="5">
        <f t="shared" si="66"/>
        <v>0</v>
      </c>
      <c r="W569" s="2">
        <f t="shared" si="67"/>
        <v>4.3518918918918921</v>
      </c>
      <c r="X569" t="s">
        <v>22</v>
      </c>
      <c r="Y569">
        <v>1.49</v>
      </c>
      <c r="Z569" s="2">
        <f t="shared" si="68"/>
        <v>162.51000000000002</v>
      </c>
      <c r="AA569" t="s">
        <v>15</v>
      </c>
      <c r="AB569" t="s">
        <v>41</v>
      </c>
      <c r="AC569" t="s">
        <v>32</v>
      </c>
      <c r="AD569" t="s">
        <v>49</v>
      </c>
      <c r="AE569" t="s">
        <v>19</v>
      </c>
      <c r="AF569" s="1">
        <v>40060</v>
      </c>
    </row>
    <row r="570" spans="1:32" x14ac:dyDescent="0.25">
      <c r="A570">
        <f t="shared" si="69"/>
        <v>569</v>
      </c>
      <c r="B570">
        <v>1189</v>
      </c>
      <c r="C570" s="1">
        <v>40029</v>
      </c>
      <c r="D570" t="s">
        <v>36</v>
      </c>
      <c r="E570" t="str">
        <f t="shared" si="70"/>
        <v>***</v>
      </c>
      <c r="F570" t="str">
        <f t="shared" si="64"/>
        <v>***</v>
      </c>
      <c r="G570" t="str">
        <f t="shared" si="71"/>
        <v>***</v>
      </c>
      <c r="I570" t="str">
        <f t="shared" si="65"/>
        <v>***</v>
      </c>
      <c r="O570">
        <f>VLOOKUP(T570,$P$14:$S$19,2,TRUE)</f>
        <v>0.02</v>
      </c>
      <c r="T570">
        <v>27</v>
      </c>
      <c r="U570">
        <v>129.1</v>
      </c>
      <c r="V570" s="5">
        <f t="shared" si="66"/>
        <v>0</v>
      </c>
      <c r="W570" s="2">
        <f t="shared" si="67"/>
        <v>4.7814814814814817</v>
      </c>
      <c r="X570" t="s">
        <v>22</v>
      </c>
      <c r="Y570">
        <v>4.99</v>
      </c>
      <c r="Z570" s="2">
        <f t="shared" si="68"/>
        <v>134.09</v>
      </c>
      <c r="AA570" t="s">
        <v>52</v>
      </c>
      <c r="AB570" t="s">
        <v>24</v>
      </c>
      <c r="AC570" t="s">
        <v>32</v>
      </c>
      <c r="AD570" t="s">
        <v>78</v>
      </c>
      <c r="AE570" t="s">
        <v>19</v>
      </c>
      <c r="AF570" s="1">
        <v>40060</v>
      </c>
    </row>
    <row r="571" spans="1:32" x14ac:dyDescent="0.25">
      <c r="A571">
        <f t="shared" si="69"/>
        <v>570</v>
      </c>
      <c r="B571">
        <v>36838</v>
      </c>
      <c r="C571" s="1">
        <v>40029</v>
      </c>
      <c r="D571" t="s">
        <v>13</v>
      </c>
      <c r="E571" t="str">
        <f t="shared" si="70"/>
        <v>*</v>
      </c>
      <c r="F571" t="str">
        <f t="shared" si="64"/>
        <v>*</v>
      </c>
      <c r="G571" t="str">
        <f t="shared" si="71"/>
        <v>*</v>
      </c>
      <c r="I571" t="str">
        <f t="shared" si="65"/>
        <v>*</v>
      </c>
      <c r="O571">
        <f>VLOOKUP(T571,$P$14:$S$19,2,TRUE)</f>
        <v>0</v>
      </c>
      <c r="T571">
        <v>3</v>
      </c>
      <c r="U571">
        <v>32.76</v>
      </c>
      <c r="V571" s="5">
        <f t="shared" si="66"/>
        <v>0</v>
      </c>
      <c r="W571" s="2">
        <f t="shared" si="67"/>
        <v>10.92</v>
      </c>
      <c r="X571" t="s">
        <v>14</v>
      </c>
      <c r="Y571">
        <v>0.5</v>
      </c>
      <c r="Z571" s="2">
        <f t="shared" si="68"/>
        <v>33.26</v>
      </c>
      <c r="AA571" t="s">
        <v>64</v>
      </c>
      <c r="AB571" t="s">
        <v>31</v>
      </c>
      <c r="AC571" t="s">
        <v>32</v>
      </c>
      <c r="AD571" t="s">
        <v>81</v>
      </c>
      <c r="AE571" t="s">
        <v>19</v>
      </c>
      <c r="AF571" t="s">
        <v>251</v>
      </c>
    </row>
    <row r="572" spans="1:32" x14ac:dyDescent="0.25">
      <c r="A572">
        <f t="shared" si="69"/>
        <v>571</v>
      </c>
      <c r="B572">
        <v>55525</v>
      </c>
      <c r="C572" s="1">
        <v>40030</v>
      </c>
      <c r="D572" t="s">
        <v>13</v>
      </c>
      <c r="E572" t="str">
        <f t="shared" si="70"/>
        <v>*</v>
      </c>
      <c r="F572" t="str">
        <f t="shared" si="64"/>
        <v>*</v>
      </c>
      <c r="G572" t="str">
        <f t="shared" si="71"/>
        <v>*</v>
      </c>
      <c r="I572" t="str">
        <f t="shared" si="65"/>
        <v>*</v>
      </c>
      <c r="O572">
        <f>VLOOKUP(T572,$P$14:$S$19,2,TRUE)</f>
        <v>0</v>
      </c>
      <c r="T572">
        <v>1</v>
      </c>
      <c r="U572">
        <v>291.39999999999998</v>
      </c>
      <c r="V572" s="5">
        <f t="shared" si="66"/>
        <v>0</v>
      </c>
      <c r="W572" s="2">
        <f t="shared" si="67"/>
        <v>291.39999999999998</v>
      </c>
      <c r="X572" t="s">
        <v>22</v>
      </c>
      <c r="Y572">
        <v>7.18</v>
      </c>
      <c r="Z572" s="2">
        <f t="shared" si="68"/>
        <v>298.58</v>
      </c>
      <c r="AA572" t="s">
        <v>73</v>
      </c>
      <c r="AB572" t="s">
        <v>31</v>
      </c>
      <c r="AC572" t="s">
        <v>25</v>
      </c>
      <c r="AD572" t="s">
        <v>42</v>
      </c>
      <c r="AE572" t="s">
        <v>19</v>
      </c>
      <c r="AF572" s="1">
        <v>40030</v>
      </c>
    </row>
    <row r="573" spans="1:32" x14ac:dyDescent="0.25">
      <c r="A573">
        <f t="shared" si="69"/>
        <v>572</v>
      </c>
      <c r="B573">
        <v>7364</v>
      </c>
      <c r="C573" s="1">
        <v>40030</v>
      </c>
      <c r="D573" t="s">
        <v>21</v>
      </c>
      <c r="E573" t="str">
        <f t="shared" si="70"/>
        <v>*</v>
      </c>
      <c r="F573" t="str">
        <f t="shared" si="64"/>
        <v>**</v>
      </c>
      <c r="G573" t="str">
        <f t="shared" si="71"/>
        <v>**</v>
      </c>
      <c r="I573" t="str">
        <f t="shared" si="65"/>
        <v>**</v>
      </c>
      <c r="O573">
        <f>VLOOKUP(T573,$P$14:$S$19,2,TRUE)</f>
        <v>0.01</v>
      </c>
      <c r="T573">
        <v>15</v>
      </c>
      <c r="U573">
        <v>260.39</v>
      </c>
      <c r="V573" s="5">
        <f t="shared" si="66"/>
        <v>0</v>
      </c>
      <c r="W573" s="2">
        <f t="shared" si="67"/>
        <v>17.359333333333332</v>
      </c>
      <c r="X573" t="s">
        <v>22</v>
      </c>
      <c r="Y573">
        <v>12.39</v>
      </c>
      <c r="Z573" s="2">
        <f t="shared" si="68"/>
        <v>272.77999999999997</v>
      </c>
      <c r="AA573" t="s">
        <v>64</v>
      </c>
      <c r="AB573" t="s">
        <v>31</v>
      </c>
      <c r="AC573" t="s">
        <v>32</v>
      </c>
      <c r="AD573" t="s">
        <v>78</v>
      </c>
      <c r="AE573" t="s">
        <v>19</v>
      </c>
      <c r="AF573" s="1">
        <v>40091</v>
      </c>
    </row>
    <row r="574" spans="1:32" x14ac:dyDescent="0.25">
      <c r="A574">
        <f t="shared" si="69"/>
        <v>573</v>
      </c>
      <c r="B574">
        <v>30759</v>
      </c>
      <c r="C574" s="1">
        <v>40030</v>
      </c>
      <c r="D574" t="s">
        <v>30</v>
      </c>
      <c r="E574" t="str">
        <f t="shared" si="70"/>
        <v>*</v>
      </c>
      <c r="F574" t="str">
        <f t="shared" si="64"/>
        <v>*</v>
      </c>
      <c r="G574" t="str">
        <f t="shared" si="71"/>
        <v>*</v>
      </c>
      <c r="I574" t="str">
        <f t="shared" si="65"/>
        <v>*</v>
      </c>
      <c r="O574">
        <f>VLOOKUP(T574,$P$14:$S$19,2,TRUE)</f>
        <v>0</v>
      </c>
      <c r="T574">
        <v>2</v>
      </c>
      <c r="U574">
        <v>64.790000000000006</v>
      </c>
      <c r="V574" s="5">
        <f t="shared" si="66"/>
        <v>0</v>
      </c>
      <c r="W574" s="2">
        <f t="shared" si="67"/>
        <v>32.395000000000003</v>
      </c>
      <c r="X574" t="s">
        <v>22</v>
      </c>
      <c r="Y574">
        <v>7.87</v>
      </c>
      <c r="Z574" s="2">
        <f t="shared" si="68"/>
        <v>72.660000000000011</v>
      </c>
      <c r="AA574" t="s">
        <v>48</v>
      </c>
      <c r="AB574" t="s">
        <v>31</v>
      </c>
      <c r="AC574" t="s">
        <v>17</v>
      </c>
      <c r="AD574" t="s">
        <v>18</v>
      </c>
      <c r="AE574" t="s">
        <v>19</v>
      </c>
      <c r="AF574" s="1">
        <v>40091</v>
      </c>
    </row>
    <row r="575" spans="1:32" x14ac:dyDescent="0.25">
      <c r="A575">
        <f t="shared" si="69"/>
        <v>574</v>
      </c>
      <c r="B575">
        <v>54342</v>
      </c>
      <c r="C575" s="1">
        <v>40031</v>
      </c>
      <c r="D575" t="s">
        <v>13</v>
      </c>
      <c r="E575" t="str">
        <f t="shared" si="70"/>
        <v>*</v>
      </c>
      <c r="F575" t="str">
        <f t="shared" si="64"/>
        <v>*</v>
      </c>
      <c r="G575" t="str">
        <f t="shared" si="71"/>
        <v>*</v>
      </c>
      <c r="I575" t="str">
        <f t="shared" si="65"/>
        <v>*</v>
      </c>
      <c r="O575">
        <f>VLOOKUP(T575,$P$14:$S$19,2,TRUE)</f>
        <v>3.5999999999999997E-2</v>
      </c>
      <c r="T575">
        <v>35</v>
      </c>
      <c r="U575">
        <v>3439.39</v>
      </c>
      <c r="V575" s="5">
        <f t="shared" si="66"/>
        <v>1</v>
      </c>
      <c r="W575" s="2">
        <f t="shared" si="67"/>
        <v>98.26828571428571</v>
      </c>
      <c r="X575" t="s">
        <v>14</v>
      </c>
      <c r="Y575">
        <v>7.18</v>
      </c>
      <c r="Z575" s="2">
        <f t="shared" si="68"/>
        <v>3446.5699999999997</v>
      </c>
      <c r="AA575" t="s">
        <v>56</v>
      </c>
      <c r="AB575" t="s">
        <v>16</v>
      </c>
      <c r="AC575" t="s">
        <v>25</v>
      </c>
      <c r="AD575" t="s">
        <v>42</v>
      </c>
      <c r="AE575" t="s">
        <v>19</v>
      </c>
      <c r="AF575" s="1">
        <v>40031</v>
      </c>
    </row>
    <row r="576" spans="1:32" x14ac:dyDescent="0.25">
      <c r="A576">
        <f t="shared" si="69"/>
        <v>575</v>
      </c>
      <c r="B576">
        <v>54342</v>
      </c>
      <c r="C576" s="1">
        <v>40031</v>
      </c>
      <c r="D576" t="s">
        <v>13</v>
      </c>
      <c r="E576" t="str">
        <f t="shared" si="70"/>
        <v>*</v>
      </c>
      <c r="F576" t="str">
        <f t="shared" si="64"/>
        <v>*</v>
      </c>
      <c r="G576" t="str">
        <f t="shared" si="71"/>
        <v>*</v>
      </c>
      <c r="I576" t="str">
        <f t="shared" si="65"/>
        <v>*</v>
      </c>
      <c r="O576">
        <f>VLOOKUP(T576,$P$14:$S$19,2,TRUE)</f>
        <v>0</v>
      </c>
      <c r="T576">
        <v>2</v>
      </c>
      <c r="U576">
        <v>10.48</v>
      </c>
      <c r="V576" s="5">
        <f t="shared" si="66"/>
        <v>0</v>
      </c>
      <c r="W576" s="2">
        <f t="shared" si="67"/>
        <v>5.24</v>
      </c>
      <c r="X576" t="s">
        <v>22</v>
      </c>
      <c r="Y576">
        <v>0.71</v>
      </c>
      <c r="Z576" s="2">
        <f t="shared" si="68"/>
        <v>11.190000000000001</v>
      </c>
      <c r="AA576" t="s">
        <v>56</v>
      </c>
      <c r="AB576" t="s">
        <v>16</v>
      </c>
      <c r="AC576" t="s">
        <v>32</v>
      </c>
      <c r="AD576" t="s">
        <v>33</v>
      </c>
      <c r="AE576" t="s">
        <v>34</v>
      </c>
      <c r="AF576" s="1">
        <v>40031</v>
      </c>
    </row>
    <row r="577" spans="1:32" x14ac:dyDescent="0.25">
      <c r="A577">
        <f t="shared" si="69"/>
        <v>576</v>
      </c>
      <c r="B577">
        <v>37447</v>
      </c>
      <c r="C577" s="1">
        <v>40032</v>
      </c>
      <c r="D577" t="s">
        <v>13</v>
      </c>
      <c r="E577" t="str">
        <f t="shared" si="70"/>
        <v>*</v>
      </c>
      <c r="F577" t="str">
        <f t="shared" si="64"/>
        <v>*</v>
      </c>
      <c r="G577" t="str">
        <f t="shared" si="71"/>
        <v>*</v>
      </c>
      <c r="I577" t="str">
        <f t="shared" si="65"/>
        <v>*</v>
      </c>
      <c r="O577">
        <f>VLOOKUP(T577,$P$14:$S$19,2,TRUE)</f>
        <v>0.02</v>
      </c>
      <c r="T577">
        <v>23</v>
      </c>
      <c r="U577">
        <v>139.44999999999999</v>
      </c>
      <c r="V577" s="5">
        <f t="shared" si="66"/>
        <v>0</v>
      </c>
      <c r="W577" s="2">
        <f t="shared" si="67"/>
        <v>6.0630434782608686</v>
      </c>
      <c r="X577" t="s">
        <v>22</v>
      </c>
      <c r="Y577">
        <v>8.49</v>
      </c>
      <c r="Z577" s="2">
        <f t="shared" si="68"/>
        <v>147.94</v>
      </c>
      <c r="AA577" t="s">
        <v>71</v>
      </c>
      <c r="AB577" t="s">
        <v>41</v>
      </c>
      <c r="AC577" t="s">
        <v>32</v>
      </c>
      <c r="AD577" t="s">
        <v>49</v>
      </c>
      <c r="AE577" t="s">
        <v>19</v>
      </c>
      <c r="AF577" s="1">
        <v>40154</v>
      </c>
    </row>
    <row r="578" spans="1:32" x14ac:dyDescent="0.25">
      <c r="A578">
        <f t="shared" si="69"/>
        <v>577</v>
      </c>
      <c r="B578">
        <v>47941</v>
      </c>
      <c r="C578" s="1">
        <v>40033</v>
      </c>
      <c r="D578" t="s">
        <v>21</v>
      </c>
      <c r="E578" t="str">
        <f t="shared" si="70"/>
        <v>*</v>
      </c>
      <c r="F578" t="str">
        <f t="shared" si="64"/>
        <v>**</v>
      </c>
      <c r="G578" t="str">
        <f t="shared" si="71"/>
        <v>**</v>
      </c>
      <c r="I578" t="str">
        <f t="shared" si="65"/>
        <v>**</v>
      </c>
      <c r="O578">
        <f>VLOOKUP(T578,$P$14:$S$19,2,TRUE)</f>
        <v>0.01</v>
      </c>
      <c r="T578">
        <v>15</v>
      </c>
      <c r="U578">
        <v>1187.1524999999999</v>
      </c>
      <c r="V578" s="5">
        <f t="shared" si="66"/>
        <v>1</v>
      </c>
      <c r="W578" s="2">
        <f t="shared" si="67"/>
        <v>79.143499999999989</v>
      </c>
      <c r="X578" t="s">
        <v>22</v>
      </c>
      <c r="Y578">
        <v>4.9000000000000004</v>
      </c>
      <c r="Z578" s="2">
        <f t="shared" si="68"/>
        <v>1192.0525</v>
      </c>
      <c r="AA578" t="s">
        <v>64</v>
      </c>
      <c r="AB578" t="s">
        <v>31</v>
      </c>
      <c r="AC578" t="s">
        <v>25</v>
      </c>
      <c r="AD578" t="s">
        <v>26</v>
      </c>
      <c r="AE578" t="s">
        <v>19</v>
      </c>
      <c r="AF578" s="1">
        <v>40033</v>
      </c>
    </row>
    <row r="579" spans="1:32" x14ac:dyDescent="0.25">
      <c r="A579">
        <f t="shared" si="69"/>
        <v>578</v>
      </c>
      <c r="B579">
        <v>5317</v>
      </c>
      <c r="C579" s="1">
        <v>40034</v>
      </c>
      <c r="D579" t="s">
        <v>13</v>
      </c>
      <c r="E579" t="str">
        <f t="shared" si="70"/>
        <v>*</v>
      </c>
      <c r="F579" t="str">
        <f t="shared" ref="F579:F642" si="72">VLOOKUP(D579,$P$6:$S$10,2,FALSE)</f>
        <v>*</v>
      </c>
      <c r="G579" t="str">
        <f t="shared" si="71"/>
        <v>*</v>
      </c>
      <c r="I579" t="str">
        <f t="shared" ref="I579:I642" si="73">HLOOKUP(D579,$J$18:$N$19,2,FALSE)</f>
        <v>*</v>
      </c>
      <c r="O579">
        <f>VLOOKUP(T579,$P$14:$S$19,2,TRUE)</f>
        <v>0.02</v>
      </c>
      <c r="T579">
        <v>25</v>
      </c>
      <c r="U579">
        <v>4279.24</v>
      </c>
      <c r="V579" s="5">
        <f t="shared" ref="V579:V642" si="74">IF(U579&gt;800,1,0)</f>
        <v>1</v>
      </c>
      <c r="W579" s="2">
        <f t="shared" ref="W579:W642" si="75">U579/T579</f>
        <v>171.1696</v>
      </c>
      <c r="X579" t="s">
        <v>22</v>
      </c>
      <c r="Y579">
        <v>5.26</v>
      </c>
      <c r="Z579" s="2">
        <f t="shared" ref="Z579:Z642" si="76">U579+Y579</f>
        <v>4284.5</v>
      </c>
      <c r="AA579" t="s">
        <v>15</v>
      </c>
      <c r="AB579" t="s">
        <v>24</v>
      </c>
      <c r="AC579" t="s">
        <v>25</v>
      </c>
      <c r="AD579" t="s">
        <v>26</v>
      </c>
      <c r="AE579" t="s">
        <v>19</v>
      </c>
      <c r="AF579" t="s">
        <v>246</v>
      </c>
    </row>
    <row r="580" spans="1:32" x14ac:dyDescent="0.25">
      <c r="A580">
        <f t="shared" ref="A580:A643" si="77">A579+1</f>
        <v>579</v>
      </c>
      <c r="B580">
        <v>5317</v>
      </c>
      <c r="C580" s="1">
        <v>40034</v>
      </c>
      <c r="D580" t="s">
        <v>13</v>
      </c>
      <c r="E580" t="str">
        <f t="shared" si="70"/>
        <v>*</v>
      </c>
      <c r="F580" t="str">
        <f t="shared" si="72"/>
        <v>*</v>
      </c>
      <c r="G580" t="str">
        <f t="shared" si="71"/>
        <v>*</v>
      </c>
      <c r="I580" t="str">
        <f t="shared" si="73"/>
        <v>*</v>
      </c>
      <c r="O580">
        <f>VLOOKUP(T580,$P$14:$S$19,2,TRUE)</f>
        <v>0.01</v>
      </c>
      <c r="T580">
        <v>10</v>
      </c>
      <c r="U580">
        <v>1469.48</v>
      </c>
      <c r="V580" s="5">
        <f t="shared" si="74"/>
        <v>1</v>
      </c>
      <c r="W580" s="2">
        <f t="shared" si="75"/>
        <v>146.94800000000001</v>
      </c>
      <c r="X580" t="s">
        <v>37</v>
      </c>
      <c r="Y580">
        <v>53.48</v>
      </c>
      <c r="Z580" s="2">
        <f t="shared" si="76"/>
        <v>1522.96</v>
      </c>
      <c r="AA580" t="s">
        <v>15</v>
      </c>
      <c r="AB580" t="s">
        <v>24</v>
      </c>
      <c r="AC580" t="s">
        <v>17</v>
      </c>
      <c r="AD580" t="s">
        <v>165</v>
      </c>
      <c r="AE580" t="s">
        <v>103</v>
      </c>
      <c r="AF580" t="s">
        <v>246</v>
      </c>
    </row>
    <row r="581" spans="1:32" x14ac:dyDescent="0.25">
      <c r="A581">
        <f t="shared" si="77"/>
        <v>580</v>
      </c>
      <c r="B581">
        <v>37926</v>
      </c>
      <c r="C581" s="1">
        <v>40034</v>
      </c>
      <c r="D581" t="s">
        <v>36</v>
      </c>
      <c r="E581" t="str">
        <f t="shared" ref="E581:E644" si="78">IF(D581="Critical", "***","*")</f>
        <v>***</v>
      </c>
      <c r="F581" t="str">
        <f t="shared" si="72"/>
        <v>***</v>
      </c>
      <c r="G581" t="str">
        <f t="shared" ref="G581:G644" si="79">IF(D581="Critical","***",IF(D581="High","**","*"))</f>
        <v>***</v>
      </c>
      <c r="I581" t="str">
        <f t="shared" si="73"/>
        <v>***</v>
      </c>
      <c r="O581">
        <f>VLOOKUP(T581,$P$14:$S$19,2,TRUE)</f>
        <v>3.5999999999999997E-2</v>
      </c>
      <c r="T581">
        <v>31</v>
      </c>
      <c r="U581">
        <v>353.25</v>
      </c>
      <c r="V581" s="5">
        <f t="shared" si="74"/>
        <v>0</v>
      </c>
      <c r="W581" s="2">
        <f t="shared" si="75"/>
        <v>11.39516129032258</v>
      </c>
      <c r="X581" t="s">
        <v>22</v>
      </c>
      <c r="Y581">
        <v>2.36</v>
      </c>
      <c r="Z581" s="2">
        <f t="shared" si="76"/>
        <v>355.61</v>
      </c>
      <c r="AA581" t="s">
        <v>60</v>
      </c>
      <c r="AB581" t="s">
        <v>31</v>
      </c>
      <c r="AC581" t="s">
        <v>32</v>
      </c>
      <c r="AD581" t="s">
        <v>33</v>
      </c>
      <c r="AE581" t="s">
        <v>34</v>
      </c>
      <c r="AF581" s="1">
        <v>40095</v>
      </c>
    </row>
    <row r="582" spans="1:32" x14ac:dyDescent="0.25">
      <c r="A582">
        <f t="shared" si="77"/>
        <v>581</v>
      </c>
      <c r="B582">
        <v>5317</v>
      </c>
      <c r="C582" s="1">
        <v>40034</v>
      </c>
      <c r="D582" t="s">
        <v>13</v>
      </c>
      <c r="E582" t="str">
        <f t="shared" si="78"/>
        <v>*</v>
      </c>
      <c r="F582" t="str">
        <f t="shared" si="72"/>
        <v>*</v>
      </c>
      <c r="G582" t="str">
        <f t="shared" si="79"/>
        <v>*</v>
      </c>
      <c r="I582" t="str">
        <f t="shared" si="73"/>
        <v>*</v>
      </c>
      <c r="O582">
        <f>VLOOKUP(T582,$P$14:$S$19,2,TRUE)</f>
        <v>3.5999999999999997E-2</v>
      </c>
      <c r="T582">
        <v>38</v>
      </c>
      <c r="U582">
        <v>212.57</v>
      </c>
      <c r="V582" s="5">
        <f t="shared" si="74"/>
        <v>0</v>
      </c>
      <c r="W582" s="2">
        <f t="shared" si="75"/>
        <v>5.5939473684210528</v>
      </c>
      <c r="X582" t="s">
        <v>14</v>
      </c>
      <c r="Y582">
        <v>2.99</v>
      </c>
      <c r="Z582" s="2">
        <f t="shared" si="76"/>
        <v>215.56</v>
      </c>
      <c r="AA582" t="s">
        <v>15</v>
      </c>
      <c r="AB582" t="s">
        <v>24</v>
      </c>
      <c r="AC582" t="s">
        <v>32</v>
      </c>
      <c r="AD582" t="s">
        <v>49</v>
      </c>
      <c r="AE582" t="s">
        <v>19</v>
      </c>
      <c r="AF582" t="s">
        <v>246</v>
      </c>
    </row>
    <row r="583" spans="1:32" x14ac:dyDescent="0.25">
      <c r="A583">
        <f t="shared" si="77"/>
        <v>582</v>
      </c>
      <c r="B583">
        <v>21541</v>
      </c>
      <c r="C583" s="1">
        <v>40035</v>
      </c>
      <c r="D583" t="s">
        <v>30</v>
      </c>
      <c r="E583" t="str">
        <f t="shared" si="78"/>
        <v>*</v>
      </c>
      <c r="F583" t="str">
        <f t="shared" si="72"/>
        <v>*</v>
      </c>
      <c r="G583" t="str">
        <f t="shared" si="79"/>
        <v>*</v>
      </c>
      <c r="I583" t="str">
        <f t="shared" si="73"/>
        <v>*</v>
      </c>
      <c r="O583">
        <f>VLOOKUP(T583,$P$14:$S$19,2,TRUE)</f>
        <v>0.04</v>
      </c>
      <c r="T583">
        <v>43</v>
      </c>
      <c r="U583">
        <v>3044.7</v>
      </c>
      <c r="V583" s="5">
        <f t="shared" si="74"/>
        <v>1</v>
      </c>
      <c r="W583" s="2">
        <f t="shared" si="75"/>
        <v>70.806976744186045</v>
      </c>
      <c r="X583" t="s">
        <v>37</v>
      </c>
      <c r="Y583">
        <v>26.74</v>
      </c>
      <c r="Z583" s="2">
        <f t="shared" si="76"/>
        <v>3071.4399999999996</v>
      </c>
      <c r="AA583" t="s">
        <v>48</v>
      </c>
      <c r="AB583" t="s">
        <v>31</v>
      </c>
      <c r="AC583" t="s">
        <v>17</v>
      </c>
      <c r="AD583" t="s">
        <v>165</v>
      </c>
      <c r="AE583" t="s">
        <v>103</v>
      </c>
      <c r="AF583" s="1">
        <v>40096</v>
      </c>
    </row>
    <row r="584" spans="1:32" x14ac:dyDescent="0.25">
      <c r="A584">
        <f t="shared" si="77"/>
        <v>583</v>
      </c>
      <c r="B584">
        <v>50147</v>
      </c>
      <c r="C584" s="1">
        <v>40035</v>
      </c>
      <c r="D584" t="s">
        <v>40</v>
      </c>
      <c r="E584" t="str">
        <f t="shared" si="78"/>
        <v>*</v>
      </c>
      <c r="F584" t="str">
        <f t="shared" si="72"/>
        <v>*</v>
      </c>
      <c r="G584" t="str">
        <f t="shared" si="79"/>
        <v>*</v>
      </c>
      <c r="I584" t="str">
        <f t="shared" si="73"/>
        <v>*</v>
      </c>
      <c r="O584">
        <f>VLOOKUP(T584,$P$14:$S$19,2,TRUE)</f>
        <v>0.04</v>
      </c>
      <c r="T584">
        <v>42</v>
      </c>
      <c r="U584">
        <v>1504.01</v>
      </c>
      <c r="V584" s="5">
        <f t="shared" si="74"/>
        <v>1</v>
      </c>
      <c r="W584" s="2">
        <f t="shared" si="75"/>
        <v>35.809761904761906</v>
      </c>
      <c r="X584" t="s">
        <v>22</v>
      </c>
      <c r="Y584">
        <v>14.72</v>
      </c>
      <c r="Z584" s="2">
        <f t="shared" si="76"/>
        <v>1518.73</v>
      </c>
      <c r="AA584" t="s">
        <v>60</v>
      </c>
      <c r="AB584" t="s">
        <v>41</v>
      </c>
      <c r="AC584" t="s">
        <v>32</v>
      </c>
      <c r="AD584" t="s">
        <v>78</v>
      </c>
      <c r="AE584" t="s">
        <v>19</v>
      </c>
      <c r="AF584" s="1">
        <v>40066</v>
      </c>
    </row>
    <row r="585" spans="1:32" x14ac:dyDescent="0.25">
      <c r="A585">
        <f t="shared" si="77"/>
        <v>584</v>
      </c>
      <c r="B585">
        <v>28675</v>
      </c>
      <c r="C585" s="1">
        <v>40035</v>
      </c>
      <c r="D585" t="s">
        <v>36</v>
      </c>
      <c r="E585" t="str">
        <f t="shared" si="78"/>
        <v>***</v>
      </c>
      <c r="F585" t="str">
        <f t="shared" si="72"/>
        <v>***</v>
      </c>
      <c r="G585" t="str">
        <f t="shared" si="79"/>
        <v>***</v>
      </c>
      <c r="I585" t="str">
        <f t="shared" si="73"/>
        <v>***</v>
      </c>
      <c r="O585">
        <f>VLOOKUP(T585,$P$14:$S$19,2,TRUE)</f>
        <v>0.01</v>
      </c>
      <c r="T585">
        <v>15</v>
      </c>
      <c r="U585">
        <v>822.84249999999997</v>
      </c>
      <c r="V585" s="5">
        <f t="shared" si="74"/>
        <v>1</v>
      </c>
      <c r="W585" s="2">
        <f t="shared" si="75"/>
        <v>54.856166666666667</v>
      </c>
      <c r="X585" t="s">
        <v>22</v>
      </c>
      <c r="Y585">
        <v>5.92</v>
      </c>
      <c r="Z585" s="2">
        <f t="shared" si="76"/>
        <v>828.76249999999993</v>
      </c>
      <c r="AA585" t="s">
        <v>43</v>
      </c>
      <c r="AB585" t="s">
        <v>16</v>
      </c>
      <c r="AC585" t="s">
        <v>25</v>
      </c>
      <c r="AD585" t="s">
        <v>26</v>
      </c>
      <c r="AE585" t="s">
        <v>19</v>
      </c>
      <c r="AF585" s="1">
        <v>40066</v>
      </c>
    </row>
    <row r="586" spans="1:32" x14ac:dyDescent="0.25">
      <c r="A586">
        <f t="shared" si="77"/>
        <v>585</v>
      </c>
      <c r="B586">
        <v>36739</v>
      </c>
      <c r="C586" s="1">
        <v>40035</v>
      </c>
      <c r="D586" t="s">
        <v>30</v>
      </c>
      <c r="E586" t="str">
        <f t="shared" si="78"/>
        <v>*</v>
      </c>
      <c r="F586" t="str">
        <f t="shared" si="72"/>
        <v>*</v>
      </c>
      <c r="G586" t="str">
        <f t="shared" si="79"/>
        <v>*</v>
      </c>
      <c r="I586" t="str">
        <f t="shared" si="73"/>
        <v>*</v>
      </c>
      <c r="O586">
        <f>VLOOKUP(T586,$P$14:$S$19,2,TRUE)</f>
        <v>0.02</v>
      </c>
      <c r="T586">
        <v>27</v>
      </c>
      <c r="U586">
        <v>331.17</v>
      </c>
      <c r="V586" s="5">
        <f t="shared" si="74"/>
        <v>0</v>
      </c>
      <c r="W586" s="2">
        <f t="shared" si="75"/>
        <v>12.265555555555556</v>
      </c>
      <c r="X586" t="s">
        <v>22</v>
      </c>
      <c r="Y586">
        <v>2.85</v>
      </c>
      <c r="Z586" s="2">
        <f t="shared" si="76"/>
        <v>334.02000000000004</v>
      </c>
      <c r="AA586" t="s">
        <v>52</v>
      </c>
      <c r="AB586" t="s">
        <v>16</v>
      </c>
      <c r="AC586" t="s">
        <v>17</v>
      </c>
      <c r="AD586" t="s">
        <v>18</v>
      </c>
      <c r="AE586" t="s">
        <v>45</v>
      </c>
      <c r="AF586" s="1">
        <v>40035</v>
      </c>
    </row>
    <row r="587" spans="1:32" x14ac:dyDescent="0.25">
      <c r="A587">
        <f t="shared" si="77"/>
        <v>586</v>
      </c>
      <c r="B587">
        <v>50147</v>
      </c>
      <c r="C587" s="1">
        <v>40035</v>
      </c>
      <c r="D587" t="s">
        <v>40</v>
      </c>
      <c r="E587" t="str">
        <f t="shared" si="78"/>
        <v>*</v>
      </c>
      <c r="F587" t="str">
        <f t="shared" si="72"/>
        <v>*</v>
      </c>
      <c r="G587" t="str">
        <f t="shared" si="79"/>
        <v>*</v>
      </c>
      <c r="I587" t="str">
        <f t="shared" si="73"/>
        <v>*</v>
      </c>
      <c r="O587">
        <f>VLOOKUP(T587,$P$14:$S$19,2,TRUE)</f>
        <v>0.01</v>
      </c>
      <c r="T587">
        <v>13</v>
      </c>
      <c r="U587">
        <v>163.62</v>
      </c>
      <c r="V587" s="5">
        <f t="shared" si="74"/>
        <v>0</v>
      </c>
      <c r="W587" s="2">
        <f t="shared" si="75"/>
        <v>12.586153846153847</v>
      </c>
      <c r="X587" t="s">
        <v>22</v>
      </c>
      <c r="Y587">
        <v>5.43</v>
      </c>
      <c r="Z587" s="2">
        <f t="shared" si="76"/>
        <v>169.05</v>
      </c>
      <c r="AA587" t="s">
        <v>60</v>
      </c>
      <c r="AB587" t="s">
        <v>41</v>
      </c>
      <c r="AC587" t="s">
        <v>32</v>
      </c>
      <c r="AD587" t="s">
        <v>44</v>
      </c>
      <c r="AE587" t="s">
        <v>19</v>
      </c>
      <c r="AF587" s="1">
        <v>40035</v>
      </c>
    </row>
    <row r="588" spans="1:32" x14ac:dyDescent="0.25">
      <c r="A588">
        <f t="shared" si="77"/>
        <v>587</v>
      </c>
      <c r="B588">
        <v>35136</v>
      </c>
      <c r="C588" s="1">
        <v>40035</v>
      </c>
      <c r="D588" t="s">
        <v>36</v>
      </c>
      <c r="E588" t="str">
        <f t="shared" si="78"/>
        <v>***</v>
      </c>
      <c r="F588" t="str">
        <f t="shared" si="72"/>
        <v>***</v>
      </c>
      <c r="G588" t="str">
        <f t="shared" si="79"/>
        <v>***</v>
      </c>
      <c r="I588" t="str">
        <f t="shared" si="73"/>
        <v>***</v>
      </c>
      <c r="O588">
        <f>VLOOKUP(T588,$P$14:$S$19,2,TRUE)</f>
        <v>0.02</v>
      </c>
      <c r="T588">
        <v>23</v>
      </c>
      <c r="U588">
        <v>68.73</v>
      </c>
      <c r="V588" s="5">
        <f t="shared" si="74"/>
        <v>0</v>
      </c>
      <c r="W588" s="2">
        <f t="shared" si="75"/>
        <v>2.9882608695652175</v>
      </c>
      <c r="X588" t="s">
        <v>22</v>
      </c>
      <c r="Y588">
        <v>0.81</v>
      </c>
      <c r="Z588" s="2">
        <f t="shared" si="76"/>
        <v>69.540000000000006</v>
      </c>
      <c r="AA588" t="s">
        <v>60</v>
      </c>
      <c r="AB588" t="s">
        <v>31</v>
      </c>
      <c r="AC588" t="s">
        <v>32</v>
      </c>
      <c r="AD588" t="s">
        <v>33</v>
      </c>
      <c r="AE588" t="s">
        <v>34</v>
      </c>
      <c r="AF588" s="1">
        <v>40066</v>
      </c>
    </row>
    <row r="589" spans="1:32" x14ac:dyDescent="0.25">
      <c r="A589">
        <f t="shared" si="77"/>
        <v>588</v>
      </c>
      <c r="B589">
        <v>36739</v>
      </c>
      <c r="C589" s="1">
        <v>40035</v>
      </c>
      <c r="D589" t="s">
        <v>30</v>
      </c>
      <c r="E589" t="str">
        <f t="shared" si="78"/>
        <v>*</v>
      </c>
      <c r="F589" t="str">
        <f t="shared" si="72"/>
        <v>*</v>
      </c>
      <c r="G589" t="str">
        <f t="shared" si="79"/>
        <v>*</v>
      </c>
      <c r="I589" t="str">
        <f t="shared" si="73"/>
        <v>*</v>
      </c>
      <c r="O589">
        <f>VLOOKUP(T589,$P$14:$S$19,2,TRUE)</f>
        <v>0.01</v>
      </c>
      <c r="T589">
        <v>16</v>
      </c>
      <c r="U589">
        <v>68.040000000000006</v>
      </c>
      <c r="V589" s="5">
        <f t="shared" si="74"/>
        <v>0</v>
      </c>
      <c r="W589" s="2">
        <f t="shared" si="75"/>
        <v>4.2525000000000004</v>
      </c>
      <c r="X589" t="s">
        <v>22</v>
      </c>
      <c r="Y589">
        <v>5.26</v>
      </c>
      <c r="Z589" s="2">
        <f t="shared" si="76"/>
        <v>73.300000000000011</v>
      </c>
      <c r="AA589" t="s">
        <v>52</v>
      </c>
      <c r="AB589" t="s">
        <v>16</v>
      </c>
      <c r="AC589" t="s">
        <v>32</v>
      </c>
      <c r="AD589" t="s">
        <v>49</v>
      </c>
      <c r="AE589" t="s">
        <v>19</v>
      </c>
      <c r="AF589" s="1">
        <v>40096</v>
      </c>
    </row>
    <row r="590" spans="1:32" x14ac:dyDescent="0.25">
      <c r="A590">
        <f t="shared" si="77"/>
        <v>589</v>
      </c>
      <c r="B590">
        <v>31873</v>
      </c>
      <c r="C590" s="1">
        <v>40036</v>
      </c>
      <c r="D590" t="s">
        <v>13</v>
      </c>
      <c r="E590" t="str">
        <f t="shared" si="78"/>
        <v>*</v>
      </c>
      <c r="F590" t="str">
        <f t="shared" si="72"/>
        <v>*</v>
      </c>
      <c r="G590" t="str">
        <f t="shared" si="79"/>
        <v>*</v>
      </c>
      <c r="I590" t="str">
        <f t="shared" si="73"/>
        <v>*</v>
      </c>
      <c r="O590">
        <f>VLOOKUP(T590,$P$14:$S$19,2,TRUE)</f>
        <v>0.05</v>
      </c>
      <c r="T590">
        <v>50</v>
      </c>
      <c r="U590">
        <v>8558.4714999999997</v>
      </c>
      <c r="V590" s="5">
        <f t="shared" si="74"/>
        <v>1</v>
      </c>
      <c r="W590" s="2">
        <f t="shared" si="75"/>
        <v>171.16943000000001</v>
      </c>
      <c r="X590" t="s">
        <v>22</v>
      </c>
      <c r="Y590">
        <v>8.99</v>
      </c>
      <c r="Z590" s="2">
        <f t="shared" si="76"/>
        <v>8567.4614999999994</v>
      </c>
      <c r="AA590" t="s">
        <v>23</v>
      </c>
      <c r="AB590" t="s">
        <v>41</v>
      </c>
      <c r="AC590" t="s">
        <v>25</v>
      </c>
      <c r="AD590" t="s">
        <v>26</v>
      </c>
      <c r="AE590" t="s">
        <v>19</v>
      </c>
      <c r="AF590" t="s">
        <v>534</v>
      </c>
    </row>
    <row r="591" spans="1:32" x14ac:dyDescent="0.25">
      <c r="A591">
        <f t="shared" si="77"/>
        <v>590</v>
      </c>
      <c r="B591">
        <v>16679</v>
      </c>
      <c r="C591" s="1">
        <v>40036</v>
      </c>
      <c r="D591" t="s">
        <v>13</v>
      </c>
      <c r="E591" t="str">
        <f t="shared" si="78"/>
        <v>*</v>
      </c>
      <c r="F591" t="str">
        <f t="shared" si="72"/>
        <v>*</v>
      </c>
      <c r="G591" t="str">
        <f t="shared" si="79"/>
        <v>*</v>
      </c>
      <c r="I591" t="str">
        <f t="shared" si="73"/>
        <v>*</v>
      </c>
      <c r="O591">
        <f>VLOOKUP(T591,$P$14:$S$19,2,TRUE)</f>
        <v>0.02</v>
      </c>
      <c r="T591">
        <v>29</v>
      </c>
      <c r="U591">
        <v>6481.95</v>
      </c>
      <c r="V591" s="5">
        <f t="shared" si="74"/>
        <v>1</v>
      </c>
      <c r="W591" s="2">
        <f t="shared" si="75"/>
        <v>223.51551724137931</v>
      </c>
      <c r="X591" t="s">
        <v>37</v>
      </c>
      <c r="Y591">
        <v>43.32</v>
      </c>
      <c r="Z591" s="2">
        <f t="shared" si="76"/>
        <v>6525.2699999999995</v>
      </c>
      <c r="AA591" t="s">
        <v>64</v>
      </c>
      <c r="AB591" t="s">
        <v>24</v>
      </c>
      <c r="AC591" t="s">
        <v>17</v>
      </c>
      <c r="AD591" t="s">
        <v>38</v>
      </c>
      <c r="AE591" t="s">
        <v>39</v>
      </c>
      <c r="AF591" t="s">
        <v>702</v>
      </c>
    </row>
    <row r="592" spans="1:32" x14ac:dyDescent="0.25">
      <c r="A592">
        <f t="shared" si="77"/>
        <v>591</v>
      </c>
      <c r="B592">
        <v>31873</v>
      </c>
      <c r="C592" s="1">
        <v>40036</v>
      </c>
      <c r="D592" t="s">
        <v>13</v>
      </c>
      <c r="E592" t="str">
        <f t="shared" si="78"/>
        <v>*</v>
      </c>
      <c r="F592" t="str">
        <f t="shared" si="72"/>
        <v>*</v>
      </c>
      <c r="G592" t="str">
        <f t="shared" si="79"/>
        <v>*</v>
      </c>
      <c r="I592" t="str">
        <f t="shared" si="73"/>
        <v>*</v>
      </c>
      <c r="O592">
        <f>VLOOKUP(T592,$P$14:$S$19,2,TRUE)</f>
        <v>0.01</v>
      </c>
      <c r="T592">
        <v>14</v>
      </c>
      <c r="U592">
        <v>2465.5014999999999</v>
      </c>
      <c r="V592" s="5">
        <f t="shared" si="74"/>
        <v>1</v>
      </c>
      <c r="W592" s="2">
        <f t="shared" si="75"/>
        <v>176.10724999999999</v>
      </c>
      <c r="X592" t="s">
        <v>22</v>
      </c>
      <c r="Y592">
        <v>8.99</v>
      </c>
      <c r="Z592" s="2">
        <f t="shared" si="76"/>
        <v>2474.4914999999996</v>
      </c>
      <c r="AA592" t="s">
        <v>23</v>
      </c>
      <c r="AB592" t="s">
        <v>41</v>
      </c>
      <c r="AC592" t="s">
        <v>25</v>
      </c>
      <c r="AD592" t="s">
        <v>26</v>
      </c>
      <c r="AE592" t="s">
        <v>19</v>
      </c>
      <c r="AF592" t="s">
        <v>534</v>
      </c>
    </row>
    <row r="593" spans="1:32" x14ac:dyDescent="0.25">
      <c r="A593">
        <f t="shared" si="77"/>
        <v>592</v>
      </c>
      <c r="B593">
        <v>38371</v>
      </c>
      <c r="C593" s="1">
        <v>40036</v>
      </c>
      <c r="D593" t="s">
        <v>30</v>
      </c>
      <c r="E593" t="str">
        <f t="shared" si="78"/>
        <v>*</v>
      </c>
      <c r="F593" t="str">
        <f t="shared" si="72"/>
        <v>*</v>
      </c>
      <c r="G593" t="str">
        <f t="shared" si="79"/>
        <v>*</v>
      </c>
      <c r="I593" t="str">
        <f t="shared" si="73"/>
        <v>*</v>
      </c>
      <c r="O593">
        <f>VLOOKUP(T593,$P$14:$S$19,2,TRUE)</f>
        <v>0.02</v>
      </c>
      <c r="T593">
        <v>24</v>
      </c>
      <c r="U593">
        <v>2004.4</v>
      </c>
      <c r="V593" s="5">
        <f t="shared" si="74"/>
        <v>1</v>
      </c>
      <c r="W593" s="2">
        <f t="shared" si="75"/>
        <v>83.516666666666666</v>
      </c>
      <c r="X593" t="s">
        <v>14</v>
      </c>
      <c r="Y593">
        <v>6.13</v>
      </c>
      <c r="Z593" s="2">
        <f t="shared" si="76"/>
        <v>2010.5300000000002</v>
      </c>
      <c r="AA593" t="s">
        <v>52</v>
      </c>
      <c r="AB593" t="s">
        <v>24</v>
      </c>
      <c r="AC593" t="s">
        <v>25</v>
      </c>
      <c r="AD593" t="s">
        <v>42</v>
      </c>
      <c r="AE593" t="s">
        <v>19</v>
      </c>
      <c r="AF593" s="1">
        <v>40067</v>
      </c>
    </row>
    <row r="594" spans="1:32" x14ac:dyDescent="0.25">
      <c r="A594">
        <f t="shared" si="77"/>
        <v>593</v>
      </c>
      <c r="B594">
        <v>31873</v>
      </c>
      <c r="C594" s="1">
        <v>40036</v>
      </c>
      <c r="D594" t="s">
        <v>13</v>
      </c>
      <c r="E594" t="str">
        <f t="shared" si="78"/>
        <v>*</v>
      </c>
      <c r="F594" t="str">
        <f t="shared" si="72"/>
        <v>*</v>
      </c>
      <c r="G594" t="str">
        <f t="shared" si="79"/>
        <v>*</v>
      </c>
      <c r="I594" t="str">
        <f t="shared" si="73"/>
        <v>*</v>
      </c>
      <c r="O594">
        <f>VLOOKUP(T594,$P$14:$S$19,2,TRUE)</f>
        <v>0.04</v>
      </c>
      <c r="T594">
        <v>42</v>
      </c>
      <c r="U594">
        <v>236.89</v>
      </c>
      <c r="V594" s="5">
        <f t="shared" si="74"/>
        <v>0</v>
      </c>
      <c r="W594" s="2">
        <f t="shared" si="75"/>
        <v>5.6402380952380948</v>
      </c>
      <c r="X594" t="s">
        <v>22</v>
      </c>
      <c r="Y594">
        <v>6.26</v>
      </c>
      <c r="Z594" s="2">
        <f t="shared" si="76"/>
        <v>243.14999999999998</v>
      </c>
      <c r="AA594" t="s">
        <v>23</v>
      </c>
      <c r="AB594" t="s">
        <v>41</v>
      </c>
      <c r="AC594" t="s">
        <v>32</v>
      </c>
      <c r="AD594" t="s">
        <v>44</v>
      </c>
      <c r="AE594" t="s">
        <v>19</v>
      </c>
      <c r="AF594" t="s">
        <v>534</v>
      </c>
    </row>
    <row r="595" spans="1:32" x14ac:dyDescent="0.25">
      <c r="A595">
        <f t="shared" si="77"/>
        <v>594</v>
      </c>
      <c r="B595">
        <v>37793</v>
      </c>
      <c r="C595" s="1">
        <v>40036</v>
      </c>
      <c r="D595" t="s">
        <v>30</v>
      </c>
      <c r="E595" t="str">
        <f t="shared" si="78"/>
        <v>*</v>
      </c>
      <c r="F595" t="str">
        <f t="shared" si="72"/>
        <v>*</v>
      </c>
      <c r="G595" t="str">
        <f t="shared" si="79"/>
        <v>*</v>
      </c>
      <c r="I595" t="str">
        <f t="shared" si="73"/>
        <v>*</v>
      </c>
      <c r="O595">
        <f>VLOOKUP(T595,$P$14:$S$19,2,TRUE)</f>
        <v>0.01</v>
      </c>
      <c r="T595">
        <v>16</v>
      </c>
      <c r="U595">
        <v>224.47</v>
      </c>
      <c r="V595" s="5">
        <f t="shared" si="74"/>
        <v>0</v>
      </c>
      <c r="W595" s="2">
        <f t="shared" si="75"/>
        <v>14.029375</v>
      </c>
      <c r="X595" t="s">
        <v>22</v>
      </c>
      <c r="Y595">
        <v>7.59</v>
      </c>
      <c r="Z595" s="2">
        <f t="shared" si="76"/>
        <v>232.06</v>
      </c>
      <c r="AA595" t="s">
        <v>43</v>
      </c>
      <c r="AB595" t="s">
        <v>31</v>
      </c>
      <c r="AC595" t="s">
        <v>32</v>
      </c>
      <c r="AD595" t="s">
        <v>53</v>
      </c>
      <c r="AE595" t="s">
        <v>45</v>
      </c>
      <c r="AF595" s="1">
        <v>40067</v>
      </c>
    </row>
    <row r="596" spans="1:32" x14ac:dyDescent="0.25">
      <c r="A596">
        <f t="shared" si="77"/>
        <v>595</v>
      </c>
      <c r="B596">
        <v>46151</v>
      </c>
      <c r="C596" s="1">
        <v>40036</v>
      </c>
      <c r="D596" t="s">
        <v>36</v>
      </c>
      <c r="E596" t="str">
        <f t="shared" si="78"/>
        <v>***</v>
      </c>
      <c r="F596" t="str">
        <f t="shared" si="72"/>
        <v>***</v>
      </c>
      <c r="G596" t="str">
        <f t="shared" si="79"/>
        <v>***</v>
      </c>
      <c r="I596" t="str">
        <f t="shared" si="73"/>
        <v>***</v>
      </c>
      <c r="O596">
        <f>VLOOKUP(T596,$P$14:$S$19,2,TRUE)</f>
        <v>0.02</v>
      </c>
      <c r="T596">
        <v>23</v>
      </c>
      <c r="U596">
        <v>203.91</v>
      </c>
      <c r="V596" s="5">
        <f t="shared" si="74"/>
        <v>0</v>
      </c>
      <c r="W596" s="2">
        <f t="shared" si="75"/>
        <v>8.8656521739130429</v>
      </c>
      <c r="X596" t="s">
        <v>22</v>
      </c>
      <c r="Y596">
        <v>6.19</v>
      </c>
      <c r="Z596" s="2">
        <f t="shared" si="76"/>
        <v>210.1</v>
      </c>
      <c r="AA596" t="s">
        <v>15</v>
      </c>
      <c r="AB596" t="s">
        <v>31</v>
      </c>
      <c r="AC596" t="s">
        <v>32</v>
      </c>
      <c r="AD596" t="s">
        <v>49</v>
      </c>
      <c r="AE596" t="s">
        <v>19</v>
      </c>
      <c r="AF596" s="1">
        <v>40097</v>
      </c>
    </row>
    <row r="597" spans="1:32" x14ac:dyDescent="0.25">
      <c r="A597">
        <f t="shared" si="77"/>
        <v>596</v>
      </c>
      <c r="B597">
        <v>31873</v>
      </c>
      <c r="C597" s="1">
        <v>40036</v>
      </c>
      <c r="D597" t="s">
        <v>13</v>
      </c>
      <c r="E597" t="str">
        <f t="shared" si="78"/>
        <v>*</v>
      </c>
      <c r="F597" t="str">
        <f t="shared" si="72"/>
        <v>*</v>
      </c>
      <c r="G597" t="str">
        <f t="shared" si="79"/>
        <v>*</v>
      </c>
      <c r="I597" t="str">
        <f t="shared" si="73"/>
        <v>*</v>
      </c>
      <c r="O597">
        <f>VLOOKUP(T597,$P$14:$S$19,2,TRUE)</f>
        <v>0</v>
      </c>
      <c r="T597">
        <v>2</v>
      </c>
      <c r="U597">
        <v>141.59</v>
      </c>
      <c r="V597" s="5">
        <f t="shared" si="74"/>
        <v>0</v>
      </c>
      <c r="W597" s="2">
        <f t="shared" si="75"/>
        <v>70.795000000000002</v>
      </c>
      <c r="X597" t="s">
        <v>22</v>
      </c>
      <c r="Y597">
        <v>3.5</v>
      </c>
      <c r="Z597" s="2">
        <f t="shared" si="76"/>
        <v>145.09</v>
      </c>
      <c r="AA597" t="s">
        <v>23</v>
      </c>
      <c r="AB597" t="s">
        <v>41</v>
      </c>
      <c r="AC597" t="s">
        <v>32</v>
      </c>
      <c r="AD597" t="s">
        <v>172</v>
      </c>
      <c r="AE597" t="s">
        <v>19</v>
      </c>
      <c r="AF597" t="s">
        <v>702</v>
      </c>
    </row>
    <row r="598" spans="1:32" x14ac:dyDescent="0.25">
      <c r="A598">
        <f t="shared" si="77"/>
        <v>597</v>
      </c>
      <c r="B598">
        <v>47617</v>
      </c>
      <c r="C598" s="1">
        <v>40037</v>
      </c>
      <c r="D598" t="s">
        <v>30</v>
      </c>
      <c r="E598" t="str">
        <f t="shared" si="78"/>
        <v>*</v>
      </c>
      <c r="F598" t="str">
        <f t="shared" si="72"/>
        <v>*</v>
      </c>
      <c r="G598" t="str">
        <f t="shared" si="79"/>
        <v>*</v>
      </c>
      <c r="I598" t="str">
        <f t="shared" si="73"/>
        <v>*</v>
      </c>
      <c r="O598">
        <f>VLOOKUP(T598,$P$14:$S$19,2,TRUE)</f>
        <v>0.01</v>
      </c>
      <c r="T598">
        <v>17</v>
      </c>
      <c r="U598">
        <v>5001.29</v>
      </c>
      <c r="V598" s="5">
        <f t="shared" si="74"/>
        <v>1</v>
      </c>
      <c r="W598" s="2">
        <f t="shared" si="75"/>
        <v>294.1935294117647</v>
      </c>
      <c r="X598" t="s">
        <v>22</v>
      </c>
      <c r="Y598">
        <v>19.989999999999998</v>
      </c>
      <c r="Z598" s="2">
        <f t="shared" si="76"/>
        <v>5021.28</v>
      </c>
      <c r="AA598" t="s">
        <v>52</v>
      </c>
      <c r="AB598" t="s">
        <v>31</v>
      </c>
      <c r="AC598" t="s">
        <v>32</v>
      </c>
      <c r="AD598" t="s">
        <v>49</v>
      </c>
      <c r="AE598" t="s">
        <v>19</v>
      </c>
      <c r="AF598" s="1">
        <v>40068</v>
      </c>
    </row>
    <row r="599" spans="1:32" x14ac:dyDescent="0.25">
      <c r="A599">
        <f t="shared" si="77"/>
        <v>598</v>
      </c>
      <c r="B599">
        <v>37700</v>
      </c>
      <c r="C599" s="1">
        <v>40037</v>
      </c>
      <c r="D599" t="s">
        <v>36</v>
      </c>
      <c r="E599" t="str">
        <f t="shared" si="78"/>
        <v>***</v>
      </c>
      <c r="F599" t="str">
        <f t="shared" si="72"/>
        <v>***</v>
      </c>
      <c r="G599" t="str">
        <f t="shared" si="79"/>
        <v>***</v>
      </c>
      <c r="I599" t="str">
        <f t="shared" si="73"/>
        <v>***</v>
      </c>
      <c r="O599">
        <f>VLOOKUP(T599,$P$14:$S$19,2,TRUE)</f>
        <v>0.02</v>
      </c>
      <c r="T599">
        <v>27</v>
      </c>
      <c r="U599">
        <v>3390.51</v>
      </c>
      <c r="V599" s="5">
        <f t="shared" si="74"/>
        <v>1</v>
      </c>
      <c r="W599" s="2">
        <f t="shared" si="75"/>
        <v>125.57444444444445</v>
      </c>
      <c r="X599" t="s">
        <v>14</v>
      </c>
      <c r="Y599">
        <v>19.989999999999998</v>
      </c>
      <c r="Z599" s="2">
        <f t="shared" si="76"/>
        <v>3410.5</v>
      </c>
      <c r="AA599" t="s">
        <v>56</v>
      </c>
      <c r="AB599" t="s">
        <v>31</v>
      </c>
      <c r="AC599" t="s">
        <v>32</v>
      </c>
      <c r="AD599" t="s">
        <v>49</v>
      </c>
      <c r="AE599" t="s">
        <v>19</v>
      </c>
      <c r="AF599" s="1">
        <v>40129</v>
      </c>
    </row>
    <row r="600" spans="1:32" x14ac:dyDescent="0.25">
      <c r="A600">
        <f t="shared" si="77"/>
        <v>599</v>
      </c>
      <c r="B600">
        <v>8576</v>
      </c>
      <c r="C600" s="1">
        <v>40057</v>
      </c>
      <c r="D600" t="s">
        <v>21</v>
      </c>
      <c r="E600" t="str">
        <f t="shared" si="78"/>
        <v>*</v>
      </c>
      <c r="F600" t="str">
        <f t="shared" si="72"/>
        <v>**</v>
      </c>
      <c r="G600" t="str">
        <f t="shared" si="79"/>
        <v>**</v>
      </c>
      <c r="I600" t="str">
        <f t="shared" si="73"/>
        <v>**</v>
      </c>
      <c r="O600">
        <f>VLOOKUP(T600,$P$14:$S$19,2,TRUE)</f>
        <v>0.04</v>
      </c>
      <c r="T600">
        <v>43</v>
      </c>
      <c r="U600">
        <v>541.45000000000005</v>
      </c>
      <c r="V600" s="5">
        <f t="shared" si="74"/>
        <v>0</v>
      </c>
      <c r="W600" s="2">
        <f t="shared" si="75"/>
        <v>12.59186046511628</v>
      </c>
      <c r="X600" t="s">
        <v>14</v>
      </c>
      <c r="Y600">
        <v>8.99</v>
      </c>
      <c r="Z600" s="2">
        <f t="shared" si="76"/>
        <v>550.44000000000005</v>
      </c>
      <c r="AA600" t="s">
        <v>48</v>
      </c>
      <c r="AB600" t="s">
        <v>31</v>
      </c>
      <c r="AC600" t="s">
        <v>32</v>
      </c>
      <c r="AD600" t="s">
        <v>33</v>
      </c>
      <c r="AE600" t="s">
        <v>45</v>
      </c>
      <c r="AF600" s="1">
        <v>40118</v>
      </c>
    </row>
    <row r="601" spans="1:32" x14ac:dyDescent="0.25">
      <c r="A601">
        <f t="shared" si="77"/>
        <v>600</v>
      </c>
      <c r="B601">
        <v>31715</v>
      </c>
      <c r="C601" s="1">
        <v>40057</v>
      </c>
      <c r="D601" t="s">
        <v>30</v>
      </c>
      <c r="E601" t="str">
        <f t="shared" si="78"/>
        <v>*</v>
      </c>
      <c r="F601" t="str">
        <f t="shared" si="72"/>
        <v>*</v>
      </c>
      <c r="G601" t="str">
        <f t="shared" si="79"/>
        <v>*</v>
      </c>
      <c r="I601" t="str">
        <f t="shared" si="73"/>
        <v>*</v>
      </c>
      <c r="O601">
        <f>VLOOKUP(T601,$P$14:$S$19,2,TRUE)</f>
        <v>0.04</v>
      </c>
      <c r="T601">
        <v>44</v>
      </c>
      <c r="U601">
        <v>145.19</v>
      </c>
      <c r="V601" s="5">
        <f t="shared" si="74"/>
        <v>0</v>
      </c>
      <c r="W601" s="2">
        <f t="shared" si="75"/>
        <v>3.2997727272727273</v>
      </c>
      <c r="X601" t="s">
        <v>22</v>
      </c>
      <c r="Y601">
        <v>3.97</v>
      </c>
      <c r="Z601" s="2">
        <f t="shared" si="76"/>
        <v>149.16</v>
      </c>
      <c r="AA601" t="s">
        <v>15</v>
      </c>
      <c r="AB601" t="s">
        <v>24</v>
      </c>
      <c r="AC601" t="s">
        <v>32</v>
      </c>
      <c r="AD601" t="s">
        <v>33</v>
      </c>
      <c r="AE601" t="s">
        <v>34</v>
      </c>
      <c r="AF601" s="1">
        <v>40057</v>
      </c>
    </row>
    <row r="602" spans="1:32" x14ac:dyDescent="0.25">
      <c r="A602">
        <f t="shared" si="77"/>
        <v>601</v>
      </c>
      <c r="B602">
        <v>58343</v>
      </c>
      <c r="C602" s="1">
        <v>40057</v>
      </c>
      <c r="D602" t="s">
        <v>30</v>
      </c>
      <c r="E602" t="str">
        <f t="shared" si="78"/>
        <v>*</v>
      </c>
      <c r="F602" t="str">
        <f t="shared" si="72"/>
        <v>*</v>
      </c>
      <c r="G602" t="str">
        <f t="shared" si="79"/>
        <v>*</v>
      </c>
      <c r="I602" t="str">
        <f t="shared" si="73"/>
        <v>*</v>
      </c>
      <c r="O602">
        <f>VLOOKUP(T602,$P$14:$S$19,2,TRUE)</f>
        <v>3.5999999999999997E-2</v>
      </c>
      <c r="T602">
        <v>39</v>
      </c>
      <c r="U602">
        <v>121.87</v>
      </c>
      <c r="V602" s="5">
        <f t="shared" si="74"/>
        <v>0</v>
      </c>
      <c r="W602" s="2">
        <f t="shared" si="75"/>
        <v>3.1248717948717948</v>
      </c>
      <c r="X602" t="s">
        <v>22</v>
      </c>
      <c r="Y602">
        <v>1.35</v>
      </c>
      <c r="Z602" s="2">
        <f t="shared" si="76"/>
        <v>123.22</v>
      </c>
      <c r="AA602" t="s">
        <v>52</v>
      </c>
      <c r="AB602" t="s">
        <v>31</v>
      </c>
      <c r="AC602" t="s">
        <v>32</v>
      </c>
      <c r="AD602" t="s">
        <v>114</v>
      </c>
      <c r="AE602" t="s">
        <v>34</v>
      </c>
      <c r="AF602" s="1">
        <v>40118</v>
      </c>
    </row>
    <row r="603" spans="1:32" x14ac:dyDescent="0.25">
      <c r="A603">
        <f t="shared" si="77"/>
        <v>602</v>
      </c>
      <c r="B603">
        <v>40097</v>
      </c>
      <c r="C603" s="1">
        <v>40057</v>
      </c>
      <c r="D603" t="s">
        <v>13</v>
      </c>
      <c r="E603" t="str">
        <f t="shared" si="78"/>
        <v>*</v>
      </c>
      <c r="F603" t="str">
        <f t="shared" si="72"/>
        <v>*</v>
      </c>
      <c r="G603" t="str">
        <f t="shared" si="79"/>
        <v>*</v>
      </c>
      <c r="I603" t="str">
        <f t="shared" si="73"/>
        <v>*</v>
      </c>
      <c r="O603">
        <f>VLOOKUP(T603,$P$14:$S$19,2,TRUE)</f>
        <v>0.04</v>
      </c>
      <c r="T603">
        <v>47</v>
      </c>
      <c r="U603">
        <v>117.88</v>
      </c>
      <c r="V603" s="5">
        <f t="shared" si="74"/>
        <v>0</v>
      </c>
      <c r="W603" s="2">
        <f t="shared" si="75"/>
        <v>2.5080851063829788</v>
      </c>
      <c r="X603" t="s">
        <v>22</v>
      </c>
      <c r="Y603">
        <v>2.4</v>
      </c>
      <c r="Z603" s="2">
        <f t="shared" si="76"/>
        <v>120.28</v>
      </c>
      <c r="AA603" t="s">
        <v>23</v>
      </c>
      <c r="AB603" t="s">
        <v>41</v>
      </c>
      <c r="AC603" t="s">
        <v>32</v>
      </c>
      <c r="AD603" t="s">
        <v>33</v>
      </c>
      <c r="AE603" t="s">
        <v>34</v>
      </c>
      <c r="AF603" t="s">
        <v>254</v>
      </c>
    </row>
    <row r="604" spans="1:32" x14ac:dyDescent="0.25">
      <c r="A604">
        <f t="shared" si="77"/>
        <v>603</v>
      </c>
      <c r="B604">
        <v>47138</v>
      </c>
      <c r="C604" s="1">
        <v>40057</v>
      </c>
      <c r="D604" t="s">
        <v>13</v>
      </c>
      <c r="E604" t="str">
        <f t="shared" si="78"/>
        <v>*</v>
      </c>
      <c r="F604" t="str">
        <f t="shared" si="72"/>
        <v>*</v>
      </c>
      <c r="G604" t="str">
        <f t="shared" si="79"/>
        <v>*</v>
      </c>
      <c r="I604" t="str">
        <f t="shared" si="73"/>
        <v>*</v>
      </c>
      <c r="O604">
        <f>VLOOKUP(T604,$P$14:$S$19,2,TRUE)</f>
        <v>0</v>
      </c>
      <c r="T604">
        <v>1</v>
      </c>
      <c r="U604">
        <v>107.95</v>
      </c>
      <c r="V604" s="5">
        <f t="shared" si="74"/>
        <v>0</v>
      </c>
      <c r="W604" s="2">
        <f t="shared" si="75"/>
        <v>107.95</v>
      </c>
      <c r="X604" t="s">
        <v>22</v>
      </c>
      <c r="Y604">
        <v>8.99</v>
      </c>
      <c r="Z604" s="2">
        <f t="shared" si="76"/>
        <v>116.94</v>
      </c>
      <c r="AA604" t="s">
        <v>23</v>
      </c>
      <c r="AB604" t="s">
        <v>31</v>
      </c>
      <c r="AC604" t="s">
        <v>25</v>
      </c>
      <c r="AD604" t="s">
        <v>26</v>
      </c>
      <c r="AE604" t="s">
        <v>19</v>
      </c>
      <c r="AF604" t="s">
        <v>146</v>
      </c>
    </row>
    <row r="605" spans="1:32" x14ac:dyDescent="0.25">
      <c r="A605">
        <f t="shared" si="77"/>
        <v>604</v>
      </c>
      <c r="B605">
        <v>31715</v>
      </c>
      <c r="C605" s="1">
        <v>40057</v>
      </c>
      <c r="D605" t="s">
        <v>30</v>
      </c>
      <c r="E605" t="str">
        <f t="shared" si="78"/>
        <v>*</v>
      </c>
      <c r="F605" t="str">
        <f t="shared" si="72"/>
        <v>*</v>
      </c>
      <c r="G605" t="str">
        <f t="shared" si="79"/>
        <v>*</v>
      </c>
      <c r="I605" t="str">
        <f t="shared" si="73"/>
        <v>*</v>
      </c>
      <c r="O605">
        <f>VLOOKUP(T605,$P$14:$S$19,2,TRUE)</f>
        <v>0.01</v>
      </c>
      <c r="T605">
        <v>11</v>
      </c>
      <c r="U605">
        <v>68.5</v>
      </c>
      <c r="V605" s="5">
        <f t="shared" si="74"/>
        <v>0</v>
      </c>
      <c r="W605" s="2">
        <f t="shared" si="75"/>
        <v>6.2272727272727275</v>
      </c>
      <c r="X605" t="s">
        <v>22</v>
      </c>
      <c r="Y605">
        <v>7.57</v>
      </c>
      <c r="Z605" s="2">
        <f t="shared" si="76"/>
        <v>76.069999999999993</v>
      </c>
      <c r="AA605" t="s">
        <v>15</v>
      </c>
      <c r="AB605" t="s">
        <v>24</v>
      </c>
      <c r="AC605" t="s">
        <v>32</v>
      </c>
      <c r="AD605" t="s">
        <v>49</v>
      </c>
      <c r="AE605" t="s">
        <v>19</v>
      </c>
      <c r="AF605" s="1">
        <v>40087</v>
      </c>
    </row>
    <row r="606" spans="1:32" x14ac:dyDescent="0.25">
      <c r="A606">
        <f t="shared" si="77"/>
        <v>605</v>
      </c>
      <c r="B606">
        <v>31715</v>
      </c>
      <c r="C606" s="1">
        <v>40057</v>
      </c>
      <c r="D606" t="s">
        <v>30</v>
      </c>
      <c r="E606" t="str">
        <f t="shared" si="78"/>
        <v>*</v>
      </c>
      <c r="F606" t="str">
        <f t="shared" si="72"/>
        <v>*</v>
      </c>
      <c r="G606" t="str">
        <f t="shared" si="79"/>
        <v>*</v>
      </c>
      <c r="I606" t="str">
        <f t="shared" si="73"/>
        <v>*</v>
      </c>
      <c r="O606">
        <f>VLOOKUP(T606,$P$14:$S$19,2,TRUE)</f>
        <v>0.02</v>
      </c>
      <c r="T606">
        <v>24</v>
      </c>
      <c r="U606">
        <v>64.11</v>
      </c>
      <c r="V606" s="5">
        <f t="shared" si="74"/>
        <v>0</v>
      </c>
      <c r="W606" s="2">
        <f t="shared" si="75"/>
        <v>2.6712500000000001</v>
      </c>
      <c r="X606" t="s">
        <v>22</v>
      </c>
      <c r="Y606">
        <v>0.97</v>
      </c>
      <c r="Z606" s="2">
        <f t="shared" si="76"/>
        <v>65.08</v>
      </c>
      <c r="AA606" t="s">
        <v>71</v>
      </c>
      <c r="AB606" t="s">
        <v>24</v>
      </c>
      <c r="AC606" t="s">
        <v>32</v>
      </c>
      <c r="AD606" t="s">
        <v>33</v>
      </c>
      <c r="AE606" t="s">
        <v>34</v>
      </c>
      <c r="AF606" s="1">
        <v>40118</v>
      </c>
    </row>
    <row r="607" spans="1:32" x14ac:dyDescent="0.25">
      <c r="A607">
        <f t="shared" si="77"/>
        <v>606</v>
      </c>
      <c r="B607">
        <v>18561</v>
      </c>
      <c r="C607" s="1">
        <v>40057</v>
      </c>
      <c r="D607" t="s">
        <v>30</v>
      </c>
      <c r="E607" t="str">
        <f t="shared" si="78"/>
        <v>*</v>
      </c>
      <c r="F607" t="str">
        <f t="shared" si="72"/>
        <v>*</v>
      </c>
      <c r="G607" t="str">
        <f t="shared" si="79"/>
        <v>*</v>
      </c>
      <c r="I607" t="str">
        <f t="shared" si="73"/>
        <v>*</v>
      </c>
      <c r="O607">
        <f>VLOOKUP(T607,$P$14:$S$19,2,TRUE)</f>
        <v>0</v>
      </c>
      <c r="T607">
        <v>9</v>
      </c>
      <c r="U607">
        <v>45.87</v>
      </c>
      <c r="V607" s="5">
        <f t="shared" si="74"/>
        <v>0</v>
      </c>
      <c r="W607" s="2">
        <f t="shared" si="75"/>
        <v>5.0966666666666667</v>
      </c>
      <c r="X607" t="s">
        <v>22</v>
      </c>
      <c r="Y607">
        <v>6.89</v>
      </c>
      <c r="Z607" s="2">
        <f t="shared" si="76"/>
        <v>52.76</v>
      </c>
      <c r="AA607" t="s">
        <v>23</v>
      </c>
      <c r="AB607" t="s">
        <v>41</v>
      </c>
      <c r="AC607" t="s">
        <v>32</v>
      </c>
      <c r="AD607" t="s">
        <v>81</v>
      </c>
      <c r="AE607" t="s">
        <v>19</v>
      </c>
      <c r="AF607" s="1">
        <v>40087</v>
      </c>
    </row>
    <row r="608" spans="1:32" x14ac:dyDescent="0.25">
      <c r="A608">
        <f t="shared" si="77"/>
        <v>607</v>
      </c>
      <c r="B608">
        <v>40128</v>
      </c>
      <c r="C608" s="1">
        <v>40058</v>
      </c>
      <c r="D608" t="s">
        <v>13</v>
      </c>
      <c r="E608" t="str">
        <f t="shared" si="78"/>
        <v>*</v>
      </c>
      <c r="F608" t="str">
        <f t="shared" si="72"/>
        <v>*</v>
      </c>
      <c r="G608" t="str">
        <f t="shared" si="79"/>
        <v>*</v>
      </c>
      <c r="I608" t="str">
        <f t="shared" si="73"/>
        <v>*</v>
      </c>
      <c r="O608">
        <f>VLOOKUP(T608,$P$14:$S$19,2,TRUE)</f>
        <v>0.04</v>
      </c>
      <c r="T608">
        <v>43</v>
      </c>
      <c r="U608">
        <v>10318.719999999999</v>
      </c>
      <c r="V608" s="5">
        <f t="shared" si="74"/>
        <v>1</v>
      </c>
      <c r="W608" s="2">
        <f t="shared" si="75"/>
        <v>239.97023255813951</v>
      </c>
      <c r="X608" t="s">
        <v>37</v>
      </c>
      <c r="Y608">
        <v>60.2</v>
      </c>
      <c r="Z608" s="2">
        <f t="shared" si="76"/>
        <v>10378.92</v>
      </c>
      <c r="AA608" t="s">
        <v>56</v>
      </c>
      <c r="AB608" t="s">
        <v>31</v>
      </c>
      <c r="AC608" t="s">
        <v>17</v>
      </c>
      <c r="AD608" t="s">
        <v>165</v>
      </c>
      <c r="AE608" t="s">
        <v>103</v>
      </c>
      <c r="AF608" t="s">
        <v>864</v>
      </c>
    </row>
    <row r="609" spans="1:32" x14ac:dyDescent="0.25">
      <c r="A609">
        <f t="shared" si="77"/>
        <v>608</v>
      </c>
      <c r="B609">
        <v>59776</v>
      </c>
      <c r="C609" s="1">
        <v>40059</v>
      </c>
      <c r="D609" t="s">
        <v>13</v>
      </c>
      <c r="E609" t="str">
        <f t="shared" si="78"/>
        <v>*</v>
      </c>
      <c r="F609" t="str">
        <f t="shared" si="72"/>
        <v>*</v>
      </c>
      <c r="G609" t="str">
        <f t="shared" si="79"/>
        <v>*</v>
      </c>
      <c r="I609" t="str">
        <f t="shared" si="73"/>
        <v>*</v>
      </c>
      <c r="O609">
        <f>VLOOKUP(T609,$P$14:$S$19,2,TRUE)</f>
        <v>3.5999999999999997E-2</v>
      </c>
      <c r="T609">
        <v>33</v>
      </c>
      <c r="U609">
        <v>12215.43</v>
      </c>
      <c r="V609" s="5">
        <f t="shared" si="74"/>
        <v>1</v>
      </c>
      <c r="W609" s="2">
        <f t="shared" si="75"/>
        <v>370.16454545454548</v>
      </c>
      <c r="X609" t="s">
        <v>37</v>
      </c>
      <c r="Y609">
        <v>48.26</v>
      </c>
      <c r="Z609" s="2">
        <f t="shared" si="76"/>
        <v>12263.69</v>
      </c>
      <c r="AA609" t="s">
        <v>60</v>
      </c>
      <c r="AB609" t="s">
        <v>31</v>
      </c>
      <c r="AC609" t="s">
        <v>25</v>
      </c>
      <c r="AD609" t="s">
        <v>76</v>
      </c>
      <c r="AE609" t="s">
        <v>103</v>
      </c>
      <c r="AF609" t="s">
        <v>766</v>
      </c>
    </row>
    <row r="610" spans="1:32" x14ac:dyDescent="0.25">
      <c r="A610">
        <f t="shared" si="77"/>
        <v>609</v>
      </c>
      <c r="B610">
        <v>59879</v>
      </c>
      <c r="C610" s="1">
        <v>40059</v>
      </c>
      <c r="D610" t="s">
        <v>30</v>
      </c>
      <c r="E610" t="str">
        <f t="shared" si="78"/>
        <v>*</v>
      </c>
      <c r="F610" t="str">
        <f t="shared" si="72"/>
        <v>*</v>
      </c>
      <c r="G610" t="str">
        <f t="shared" si="79"/>
        <v>*</v>
      </c>
      <c r="I610" t="str">
        <f t="shared" si="73"/>
        <v>*</v>
      </c>
      <c r="O610">
        <f>VLOOKUP(T610,$P$14:$S$19,2,TRUE)</f>
        <v>3.5999999999999997E-2</v>
      </c>
      <c r="T610">
        <v>33</v>
      </c>
      <c r="U610">
        <v>987.3175</v>
      </c>
      <c r="V610" s="5">
        <f t="shared" si="74"/>
        <v>1</v>
      </c>
      <c r="W610" s="2">
        <f t="shared" si="75"/>
        <v>29.918712121212121</v>
      </c>
      <c r="X610" t="s">
        <v>14</v>
      </c>
      <c r="Y610">
        <v>3.3</v>
      </c>
      <c r="Z610" s="2">
        <f t="shared" si="76"/>
        <v>990.61749999999995</v>
      </c>
      <c r="AA610" t="s">
        <v>60</v>
      </c>
      <c r="AB610" t="s">
        <v>31</v>
      </c>
      <c r="AC610" t="s">
        <v>25</v>
      </c>
      <c r="AD610" t="s">
        <v>26</v>
      </c>
      <c r="AE610" t="s">
        <v>45</v>
      </c>
      <c r="AF610" s="1">
        <v>40120</v>
      </c>
    </row>
    <row r="611" spans="1:32" x14ac:dyDescent="0.25">
      <c r="A611">
        <f t="shared" si="77"/>
        <v>610</v>
      </c>
      <c r="B611">
        <v>58434</v>
      </c>
      <c r="C611" s="1">
        <v>40059</v>
      </c>
      <c r="D611" t="s">
        <v>21</v>
      </c>
      <c r="E611" t="str">
        <f t="shared" si="78"/>
        <v>*</v>
      </c>
      <c r="F611" t="str">
        <f t="shared" si="72"/>
        <v>**</v>
      </c>
      <c r="G611" t="str">
        <f t="shared" si="79"/>
        <v>**</v>
      </c>
      <c r="I611" t="str">
        <f t="shared" si="73"/>
        <v>**</v>
      </c>
      <c r="O611">
        <f>VLOOKUP(T611,$P$14:$S$19,2,TRUE)</f>
        <v>0.04</v>
      </c>
      <c r="T611">
        <v>42</v>
      </c>
      <c r="U611">
        <v>843.53</v>
      </c>
      <c r="V611" s="5">
        <f t="shared" si="74"/>
        <v>1</v>
      </c>
      <c r="W611" s="2">
        <f t="shared" si="75"/>
        <v>20.084047619047617</v>
      </c>
      <c r="X611" t="s">
        <v>22</v>
      </c>
      <c r="Y611">
        <v>6.15</v>
      </c>
      <c r="Z611" s="2">
        <f t="shared" si="76"/>
        <v>849.68</v>
      </c>
      <c r="AA611" t="s">
        <v>62</v>
      </c>
      <c r="AB611" t="s">
        <v>41</v>
      </c>
      <c r="AC611" t="s">
        <v>17</v>
      </c>
      <c r="AD611" t="s">
        <v>18</v>
      </c>
      <c r="AE611" t="s">
        <v>45</v>
      </c>
      <c r="AF611" s="1">
        <v>40089</v>
      </c>
    </row>
    <row r="612" spans="1:32" x14ac:dyDescent="0.25">
      <c r="A612">
        <f t="shared" si="77"/>
        <v>611</v>
      </c>
      <c r="B612">
        <v>59776</v>
      </c>
      <c r="C612" s="1">
        <v>40059</v>
      </c>
      <c r="D612" t="s">
        <v>13</v>
      </c>
      <c r="E612" t="str">
        <f t="shared" si="78"/>
        <v>*</v>
      </c>
      <c r="F612" t="str">
        <f t="shared" si="72"/>
        <v>*</v>
      </c>
      <c r="G612" t="str">
        <f t="shared" si="79"/>
        <v>*</v>
      </c>
      <c r="I612" t="str">
        <f t="shared" si="73"/>
        <v>*</v>
      </c>
      <c r="O612">
        <f>VLOOKUP(T612,$P$14:$S$19,2,TRUE)</f>
        <v>3.5999999999999997E-2</v>
      </c>
      <c r="T612">
        <v>35</v>
      </c>
      <c r="U612">
        <v>285.01</v>
      </c>
      <c r="V612" s="5">
        <f t="shared" si="74"/>
        <v>0</v>
      </c>
      <c r="W612" s="2">
        <f t="shared" si="75"/>
        <v>8.1431428571428572</v>
      </c>
      <c r="X612" t="s">
        <v>14</v>
      </c>
      <c r="Y612">
        <v>1.39</v>
      </c>
      <c r="Z612" s="2">
        <f t="shared" si="76"/>
        <v>286.39999999999998</v>
      </c>
      <c r="AA612" t="s">
        <v>60</v>
      </c>
      <c r="AB612" t="s">
        <v>31</v>
      </c>
      <c r="AC612" t="s">
        <v>32</v>
      </c>
      <c r="AD612" t="s">
        <v>78</v>
      </c>
      <c r="AE612" t="s">
        <v>19</v>
      </c>
      <c r="AF612" t="s">
        <v>766</v>
      </c>
    </row>
    <row r="613" spans="1:32" x14ac:dyDescent="0.25">
      <c r="A613">
        <f t="shared" si="77"/>
        <v>612</v>
      </c>
      <c r="B613">
        <v>52870</v>
      </c>
      <c r="C613" s="1">
        <v>40059</v>
      </c>
      <c r="D613" t="s">
        <v>30</v>
      </c>
      <c r="E613" t="str">
        <f t="shared" si="78"/>
        <v>*</v>
      </c>
      <c r="F613" t="str">
        <f t="shared" si="72"/>
        <v>*</v>
      </c>
      <c r="G613" t="str">
        <f t="shared" si="79"/>
        <v>*</v>
      </c>
      <c r="I613" t="str">
        <f t="shared" si="73"/>
        <v>*</v>
      </c>
      <c r="O613">
        <f>VLOOKUP(T613,$P$14:$S$19,2,TRUE)</f>
        <v>0.02</v>
      </c>
      <c r="T613">
        <v>21</v>
      </c>
      <c r="U613">
        <v>118.51</v>
      </c>
      <c r="V613" s="5">
        <f t="shared" si="74"/>
        <v>0</v>
      </c>
      <c r="W613" s="2">
        <f t="shared" si="75"/>
        <v>5.6433333333333335</v>
      </c>
      <c r="X613" t="s">
        <v>22</v>
      </c>
      <c r="Y613">
        <v>49</v>
      </c>
      <c r="Z613" s="2">
        <f t="shared" si="76"/>
        <v>167.51</v>
      </c>
      <c r="AA613" t="s">
        <v>56</v>
      </c>
      <c r="AB613" t="s">
        <v>31</v>
      </c>
      <c r="AC613" t="s">
        <v>32</v>
      </c>
      <c r="AD613" t="s">
        <v>172</v>
      </c>
      <c r="AE613" t="s">
        <v>58</v>
      </c>
      <c r="AF613" s="1">
        <v>40120</v>
      </c>
    </row>
    <row r="614" spans="1:32" x14ac:dyDescent="0.25">
      <c r="A614">
        <f t="shared" si="77"/>
        <v>613</v>
      </c>
      <c r="B614">
        <v>45120</v>
      </c>
      <c r="C614" s="1">
        <v>40060</v>
      </c>
      <c r="D614" t="s">
        <v>36</v>
      </c>
      <c r="E614" t="str">
        <f t="shared" si="78"/>
        <v>***</v>
      </c>
      <c r="F614" t="str">
        <f t="shared" si="72"/>
        <v>***</v>
      </c>
      <c r="G614" t="str">
        <f t="shared" si="79"/>
        <v>***</v>
      </c>
      <c r="I614" t="str">
        <f t="shared" si="73"/>
        <v>***</v>
      </c>
      <c r="O614">
        <f>VLOOKUP(T614,$P$14:$S$19,2,TRUE)</f>
        <v>3.5999999999999997E-2</v>
      </c>
      <c r="T614">
        <v>39</v>
      </c>
      <c r="U614">
        <v>14591.44</v>
      </c>
      <c r="V614" s="5">
        <f t="shared" si="74"/>
        <v>1</v>
      </c>
      <c r="W614" s="2">
        <f t="shared" si="75"/>
        <v>374.13948717948722</v>
      </c>
      <c r="X614" t="s">
        <v>37</v>
      </c>
      <c r="Y614">
        <v>48.26</v>
      </c>
      <c r="Z614" s="2">
        <f t="shared" si="76"/>
        <v>14639.7</v>
      </c>
      <c r="AA614" t="s">
        <v>15</v>
      </c>
      <c r="AB614" t="s">
        <v>16</v>
      </c>
      <c r="AC614" t="s">
        <v>25</v>
      </c>
      <c r="AD614" t="s">
        <v>76</v>
      </c>
      <c r="AE614" t="s">
        <v>103</v>
      </c>
      <c r="AF614" s="1">
        <v>40090</v>
      </c>
    </row>
    <row r="615" spans="1:32" x14ac:dyDescent="0.25">
      <c r="A615">
        <f t="shared" si="77"/>
        <v>614</v>
      </c>
      <c r="B615">
        <v>8646</v>
      </c>
      <c r="C615" s="1">
        <v>40060</v>
      </c>
      <c r="D615" t="s">
        <v>21</v>
      </c>
      <c r="E615" t="str">
        <f t="shared" si="78"/>
        <v>*</v>
      </c>
      <c r="F615" t="str">
        <f t="shared" si="72"/>
        <v>**</v>
      </c>
      <c r="G615" t="str">
        <f t="shared" si="79"/>
        <v>**</v>
      </c>
      <c r="I615" t="str">
        <f t="shared" si="73"/>
        <v>**</v>
      </c>
      <c r="O615">
        <f>VLOOKUP(T615,$P$14:$S$19,2,TRUE)</f>
        <v>0.04</v>
      </c>
      <c r="T615">
        <v>41</v>
      </c>
      <c r="U615">
        <v>14377.78</v>
      </c>
      <c r="V615" s="5">
        <f t="shared" si="74"/>
        <v>1</v>
      </c>
      <c r="W615" s="2">
        <f t="shared" si="75"/>
        <v>350.67756097560977</v>
      </c>
      <c r="X615" t="s">
        <v>37</v>
      </c>
      <c r="Y615">
        <v>39</v>
      </c>
      <c r="Z615" s="2">
        <f t="shared" si="76"/>
        <v>14416.78</v>
      </c>
      <c r="AA615" t="s">
        <v>64</v>
      </c>
      <c r="AB615" t="s">
        <v>16</v>
      </c>
      <c r="AC615" t="s">
        <v>17</v>
      </c>
      <c r="AD615" t="s">
        <v>38</v>
      </c>
      <c r="AE615" t="s">
        <v>39</v>
      </c>
      <c r="AF615" s="1">
        <v>40121</v>
      </c>
    </row>
    <row r="616" spans="1:32" x14ac:dyDescent="0.25">
      <c r="A616">
        <f t="shared" si="77"/>
        <v>615</v>
      </c>
      <c r="B616">
        <v>8646</v>
      </c>
      <c r="C616" s="1">
        <v>40060</v>
      </c>
      <c r="D616" t="s">
        <v>21</v>
      </c>
      <c r="E616" t="str">
        <f t="shared" si="78"/>
        <v>*</v>
      </c>
      <c r="F616" t="str">
        <f t="shared" si="72"/>
        <v>**</v>
      </c>
      <c r="G616" t="str">
        <f t="shared" si="79"/>
        <v>**</v>
      </c>
      <c r="I616" t="str">
        <f t="shared" si="73"/>
        <v>**</v>
      </c>
      <c r="O616">
        <f>VLOOKUP(T616,$P$14:$S$19,2,TRUE)</f>
        <v>0.02</v>
      </c>
      <c r="T616">
        <v>29</v>
      </c>
      <c r="U616">
        <v>9558.65</v>
      </c>
      <c r="V616" s="5">
        <f t="shared" si="74"/>
        <v>1</v>
      </c>
      <c r="W616" s="2">
        <f t="shared" si="75"/>
        <v>329.60862068965514</v>
      </c>
      <c r="X616" t="s">
        <v>37</v>
      </c>
      <c r="Y616">
        <v>60</v>
      </c>
      <c r="Z616" s="2">
        <f t="shared" si="76"/>
        <v>9618.65</v>
      </c>
      <c r="AA616" t="s">
        <v>64</v>
      </c>
      <c r="AB616" t="s">
        <v>16</v>
      </c>
      <c r="AC616" t="s">
        <v>17</v>
      </c>
      <c r="AD616" t="s">
        <v>66</v>
      </c>
      <c r="AE616" t="s">
        <v>39</v>
      </c>
      <c r="AF616" s="1">
        <v>40090</v>
      </c>
    </row>
    <row r="617" spans="1:32" x14ac:dyDescent="0.25">
      <c r="A617">
        <f t="shared" si="77"/>
        <v>616</v>
      </c>
      <c r="B617">
        <v>39815</v>
      </c>
      <c r="C617" s="1">
        <v>40060</v>
      </c>
      <c r="D617" t="s">
        <v>13</v>
      </c>
      <c r="E617" t="str">
        <f t="shared" si="78"/>
        <v>*</v>
      </c>
      <c r="F617" t="str">
        <f t="shared" si="72"/>
        <v>*</v>
      </c>
      <c r="G617" t="str">
        <f t="shared" si="79"/>
        <v>*</v>
      </c>
      <c r="I617" t="str">
        <f t="shared" si="73"/>
        <v>*</v>
      </c>
      <c r="O617">
        <f>VLOOKUP(T617,$P$14:$S$19,2,TRUE)</f>
        <v>0.04</v>
      </c>
      <c r="T617">
        <v>43</v>
      </c>
      <c r="U617">
        <v>4075.3760000000002</v>
      </c>
      <c r="V617" s="5">
        <f t="shared" si="74"/>
        <v>1</v>
      </c>
      <c r="W617" s="2">
        <f t="shared" si="75"/>
        <v>94.776186046511626</v>
      </c>
      <c r="X617" t="s">
        <v>22</v>
      </c>
      <c r="Y617">
        <v>8.99</v>
      </c>
      <c r="Z617" s="2">
        <f t="shared" si="76"/>
        <v>4084.366</v>
      </c>
      <c r="AA617" t="s">
        <v>23</v>
      </c>
      <c r="AB617" t="s">
        <v>16</v>
      </c>
      <c r="AC617" t="s">
        <v>25</v>
      </c>
      <c r="AD617" t="s">
        <v>26</v>
      </c>
      <c r="AE617" t="s">
        <v>19</v>
      </c>
      <c r="AF617" t="s">
        <v>772</v>
      </c>
    </row>
    <row r="618" spans="1:32" x14ac:dyDescent="0.25">
      <c r="A618">
        <f t="shared" si="77"/>
        <v>617</v>
      </c>
      <c r="B618">
        <v>11174</v>
      </c>
      <c r="C618" s="1">
        <v>40060</v>
      </c>
      <c r="D618" t="s">
        <v>40</v>
      </c>
      <c r="E618" t="str">
        <f t="shared" si="78"/>
        <v>*</v>
      </c>
      <c r="F618" t="str">
        <f t="shared" si="72"/>
        <v>*</v>
      </c>
      <c r="G618" t="str">
        <f t="shared" si="79"/>
        <v>*</v>
      </c>
      <c r="I618" t="str">
        <f t="shared" si="73"/>
        <v>*</v>
      </c>
      <c r="O618">
        <f>VLOOKUP(T618,$P$14:$S$19,2,TRUE)</f>
        <v>3.5999999999999997E-2</v>
      </c>
      <c r="T618">
        <v>30</v>
      </c>
      <c r="U618">
        <v>3197.0030000000002</v>
      </c>
      <c r="V618" s="5">
        <f t="shared" si="74"/>
        <v>1</v>
      </c>
      <c r="W618" s="2">
        <f t="shared" si="75"/>
        <v>106.56676666666667</v>
      </c>
      <c r="X618" t="s">
        <v>22</v>
      </c>
      <c r="Y618">
        <v>7.69</v>
      </c>
      <c r="Z618" s="2">
        <f t="shared" si="76"/>
        <v>3204.6930000000002</v>
      </c>
      <c r="AA618" t="s">
        <v>48</v>
      </c>
      <c r="AB618" t="s">
        <v>31</v>
      </c>
      <c r="AC618" t="s">
        <v>25</v>
      </c>
      <c r="AD618" t="s">
        <v>26</v>
      </c>
      <c r="AE618" t="s">
        <v>19</v>
      </c>
      <c r="AF618" s="1">
        <v>40090</v>
      </c>
    </row>
    <row r="619" spans="1:32" x14ac:dyDescent="0.25">
      <c r="A619">
        <f t="shared" si="77"/>
        <v>618</v>
      </c>
      <c r="B619">
        <v>8646</v>
      </c>
      <c r="C619" s="1">
        <v>40060</v>
      </c>
      <c r="D619" t="s">
        <v>21</v>
      </c>
      <c r="E619" t="str">
        <f t="shared" si="78"/>
        <v>*</v>
      </c>
      <c r="F619" t="str">
        <f t="shared" si="72"/>
        <v>**</v>
      </c>
      <c r="G619" t="str">
        <f t="shared" si="79"/>
        <v>**</v>
      </c>
      <c r="I619" t="str">
        <f t="shared" si="73"/>
        <v>**</v>
      </c>
      <c r="O619">
        <f>VLOOKUP(T619,$P$14:$S$19,2,TRUE)</f>
        <v>0.02</v>
      </c>
      <c r="T619">
        <v>26</v>
      </c>
      <c r="U619">
        <v>994.27</v>
      </c>
      <c r="V619" s="5">
        <f t="shared" si="74"/>
        <v>1</v>
      </c>
      <c r="W619" s="2">
        <f t="shared" si="75"/>
        <v>38.241153846153843</v>
      </c>
      <c r="X619" t="s">
        <v>14</v>
      </c>
      <c r="Y619">
        <v>6.5</v>
      </c>
      <c r="Z619" s="2">
        <f t="shared" si="76"/>
        <v>1000.77</v>
      </c>
      <c r="AA619" t="s">
        <v>64</v>
      </c>
      <c r="AB619" t="s">
        <v>16</v>
      </c>
      <c r="AC619" t="s">
        <v>25</v>
      </c>
      <c r="AD619" t="s">
        <v>42</v>
      </c>
      <c r="AE619" t="s">
        <v>19</v>
      </c>
      <c r="AF619" s="1">
        <v>40121</v>
      </c>
    </row>
    <row r="620" spans="1:32" x14ac:dyDescent="0.25">
      <c r="A620">
        <f t="shared" si="77"/>
        <v>619</v>
      </c>
      <c r="B620">
        <v>27491</v>
      </c>
      <c r="C620" s="1">
        <v>40060</v>
      </c>
      <c r="D620" t="s">
        <v>30</v>
      </c>
      <c r="E620" t="str">
        <f t="shared" si="78"/>
        <v>*</v>
      </c>
      <c r="F620" t="str">
        <f t="shared" si="72"/>
        <v>*</v>
      </c>
      <c r="G620" t="str">
        <f t="shared" si="79"/>
        <v>*</v>
      </c>
      <c r="I620" t="str">
        <f t="shared" si="73"/>
        <v>*</v>
      </c>
      <c r="O620">
        <f>VLOOKUP(T620,$P$14:$S$19,2,TRUE)</f>
        <v>0.01</v>
      </c>
      <c r="T620">
        <v>11</v>
      </c>
      <c r="U620">
        <v>985.01</v>
      </c>
      <c r="V620" s="5">
        <f t="shared" si="74"/>
        <v>1</v>
      </c>
      <c r="W620" s="2">
        <f t="shared" si="75"/>
        <v>89.546363636363637</v>
      </c>
      <c r="X620" t="s">
        <v>22</v>
      </c>
      <c r="Y620">
        <v>19.989999999999998</v>
      </c>
      <c r="Z620" s="2">
        <f t="shared" si="76"/>
        <v>1005</v>
      </c>
      <c r="AA620" t="s">
        <v>60</v>
      </c>
      <c r="AB620" t="s">
        <v>31</v>
      </c>
      <c r="AC620" t="s">
        <v>32</v>
      </c>
      <c r="AD620" t="s">
        <v>78</v>
      </c>
      <c r="AE620" t="s">
        <v>19</v>
      </c>
      <c r="AF620" s="1">
        <v>40121</v>
      </c>
    </row>
    <row r="621" spans="1:32" x14ac:dyDescent="0.25">
      <c r="A621">
        <f t="shared" si="77"/>
        <v>620</v>
      </c>
      <c r="B621">
        <v>40258</v>
      </c>
      <c r="C621" s="1">
        <v>40060</v>
      </c>
      <c r="D621" t="s">
        <v>30</v>
      </c>
      <c r="E621" t="str">
        <f t="shared" si="78"/>
        <v>*</v>
      </c>
      <c r="F621" t="str">
        <f t="shared" si="72"/>
        <v>*</v>
      </c>
      <c r="G621" t="str">
        <f t="shared" si="79"/>
        <v>*</v>
      </c>
      <c r="I621" t="str">
        <f t="shared" si="73"/>
        <v>*</v>
      </c>
      <c r="O621">
        <f>VLOOKUP(T621,$P$14:$S$19,2,TRUE)</f>
        <v>3.5999999999999997E-2</v>
      </c>
      <c r="T621">
        <v>31</v>
      </c>
      <c r="U621">
        <v>449.47</v>
      </c>
      <c r="V621" s="5">
        <f t="shared" si="74"/>
        <v>0</v>
      </c>
      <c r="W621" s="2">
        <f t="shared" si="75"/>
        <v>14.499032258064517</v>
      </c>
      <c r="X621" t="s">
        <v>22</v>
      </c>
      <c r="Y621">
        <v>13.32</v>
      </c>
      <c r="Z621" s="2">
        <f t="shared" si="76"/>
        <v>462.79</v>
      </c>
      <c r="AA621" t="s">
        <v>23</v>
      </c>
      <c r="AB621" t="s">
        <v>24</v>
      </c>
      <c r="AC621" t="s">
        <v>32</v>
      </c>
      <c r="AD621" t="s">
        <v>172</v>
      </c>
      <c r="AE621" t="s">
        <v>19</v>
      </c>
      <c r="AF621" s="1">
        <v>40121</v>
      </c>
    </row>
    <row r="622" spans="1:32" x14ac:dyDescent="0.25">
      <c r="A622">
        <f t="shared" si="77"/>
        <v>621</v>
      </c>
      <c r="B622">
        <v>27491</v>
      </c>
      <c r="C622" s="1">
        <v>40060</v>
      </c>
      <c r="D622" t="s">
        <v>30</v>
      </c>
      <c r="E622" t="str">
        <f t="shared" si="78"/>
        <v>*</v>
      </c>
      <c r="F622" t="str">
        <f t="shared" si="72"/>
        <v>*</v>
      </c>
      <c r="G622" t="str">
        <f t="shared" si="79"/>
        <v>*</v>
      </c>
      <c r="I622" t="str">
        <f t="shared" si="73"/>
        <v>*</v>
      </c>
      <c r="O622">
        <f>VLOOKUP(T622,$P$14:$S$19,2,TRUE)</f>
        <v>3.5999999999999997E-2</v>
      </c>
      <c r="T622">
        <v>36</v>
      </c>
      <c r="U622">
        <v>350.71</v>
      </c>
      <c r="V622" s="5">
        <f t="shared" si="74"/>
        <v>0</v>
      </c>
      <c r="W622" s="2">
        <f t="shared" si="75"/>
        <v>9.7419444444444441</v>
      </c>
      <c r="X622" t="s">
        <v>22</v>
      </c>
      <c r="Y622">
        <v>6.02</v>
      </c>
      <c r="Z622" s="2">
        <f t="shared" si="76"/>
        <v>356.72999999999996</v>
      </c>
      <c r="AA622" t="s">
        <v>60</v>
      </c>
      <c r="AB622" t="s">
        <v>31</v>
      </c>
      <c r="AC622" t="s">
        <v>17</v>
      </c>
      <c r="AD622" t="s">
        <v>18</v>
      </c>
      <c r="AE622" t="s">
        <v>27</v>
      </c>
      <c r="AF622" s="1">
        <v>40090</v>
      </c>
    </row>
    <row r="623" spans="1:32" x14ac:dyDescent="0.25">
      <c r="A623">
        <f t="shared" si="77"/>
        <v>622</v>
      </c>
      <c r="B623">
        <v>58914</v>
      </c>
      <c r="C623" s="1">
        <v>40060</v>
      </c>
      <c r="D623" t="s">
        <v>13</v>
      </c>
      <c r="E623" t="str">
        <f t="shared" si="78"/>
        <v>*</v>
      </c>
      <c r="F623" t="str">
        <f t="shared" si="72"/>
        <v>*</v>
      </c>
      <c r="G623" t="str">
        <f t="shared" si="79"/>
        <v>*</v>
      </c>
      <c r="I623" t="str">
        <f t="shared" si="73"/>
        <v>*</v>
      </c>
      <c r="O623">
        <f>VLOOKUP(T623,$P$14:$S$19,2,TRUE)</f>
        <v>0.04</v>
      </c>
      <c r="T623">
        <v>46</v>
      </c>
      <c r="U623">
        <v>99.94</v>
      </c>
      <c r="V623" s="5">
        <f t="shared" si="74"/>
        <v>0</v>
      </c>
      <c r="W623" s="2">
        <f t="shared" si="75"/>
        <v>2.172608695652174</v>
      </c>
      <c r="X623" t="s">
        <v>22</v>
      </c>
      <c r="Y623">
        <v>1.99</v>
      </c>
      <c r="Z623" s="2">
        <f t="shared" si="76"/>
        <v>101.92999999999999</v>
      </c>
      <c r="AA623" t="s">
        <v>56</v>
      </c>
      <c r="AB623" t="s">
        <v>41</v>
      </c>
      <c r="AC623" t="s">
        <v>25</v>
      </c>
      <c r="AD623" t="s">
        <v>42</v>
      </c>
      <c r="AE623" t="s">
        <v>45</v>
      </c>
      <c r="AF623" s="1">
        <v>40121</v>
      </c>
    </row>
    <row r="624" spans="1:32" x14ac:dyDescent="0.25">
      <c r="A624">
        <f t="shared" si="77"/>
        <v>623</v>
      </c>
      <c r="B624">
        <v>8646</v>
      </c>
      <c r="C624" s="1">
        <v>40060</v>
      </c>
      <c r="D624" t="s">
        <v>21</v>
      </c>
      <c r="E624" t="str">
        <f t="shared" si="78"/>
        <v>*</v>
      </c>
      <c r="F624" t="str">
        <f t="shared" si="72"/>
        <v>**</v>
      </c>
      <c r="G624" t="str">
        <f t="shared" si="79"/>
        <v>**</v>
      </c>
      <c r="I624" t="str">
        <f t="shared" si="73"/>
        <v>**</v>
      </c>
      <c r="O624">
        <f>VLOOKUP(T624,$P$14:$S$19,2,TRUE)</f>
        <v>0</v>
      </c>
      <c r="T624">
        <v>8</v>
      </c>
      <c r="U624">
        <v>85.85</v>
      </c>
      <c r="V624" s="5">
        <f t="shared" si="74"/>
        <v>0</v>
      </c>
      <c r="W624" s="2">
        <f t="shared" si="75"/>
        <v>10.731249999999999</v>
      </c>
      <c r="X624" t="s">
        <v>22</v>
      </c>
      <c r="Y624">
        <v>49</v>
      </c>
      <c r="Z624" s="2">
        <f t="shared" si="76"/>
        <v>134.85</v>
      </c>
      <c r="AA624" t="s">
        <v>64</v>
      </c>
      <c r="AB624" t="s">
        <v>16</v>
      </c>
      <c r="AC624" t="s">
        <v>32</v>
      </c>
      <c r="AD624" t="s">
        <v>172</v>
      </c>
      <c r="AE624" t="s">
        <v>58</v>
      </c>
      <c r="AF624" s="1">
        <v>40121</v>
      </c>
    </row>
    <row r="625" spans="1:32" x14ac:dyDescent="0.25">
      <c r="A625">
        <f t="shared" si="77"/>
        <v>624</v>
      </c>
      <c r="B625">
        <v>40258</v>
      </c>
      <c r="C625" s="1">
        <v>40060</v>
      </c>
      <c r="D625" t="s">
        <v>30</v>
      </c>
      <c r="E625" t="str">
        <f t="shared" si="78"/>
        <v>*</v>
      </c>
      <c r="F625" t="str">
        <f t="shared" si="72"/>
        <v>*</v>
      </c>
      <c r="G625" t="str">
        <f t="shared" si="79"/>
        <v>*</v>
      </c>
      <c r="I625" t="str">
        <f t="shared" si="73"/>
        <v>*</v>
      </c>
      <c r="O625">
        <f>VLOOKUP(T625,$P$14:$S$19,2,TRUE)</f>
        <v>0.02</v>
      </c>
      <c r="T625">
        <v>29</v>
      </c>
      <c r="U625">
        <v>80.61</v>
      </c>
      <c r="V625" s="5">
        <f t="shared" si="74"/>
        <v>0</v>
      </c>
      <c r="W625" s="2">
        <f t="shared" si="75"/>
        <v>2.779655172413793</v>
      </c>
      <c r="X625" t="s">
        <v>22</v>
      </c>
      <c r="Y625">
        <v>1.25</v>
      </c>
      <c r="Z625" s="2">
        <f t="shared" si="76"/>
        <v>81.86</v>
      </c>
      <c r="AA625" t="s">
        <v>23</v>
      </c>
      <c r="AB625" t="s">
        <v>24</v>
      </c>
      <c r="AC625" t="s">
        <v>32</v>
      </c>
      <c r="AD625" t="s">
        <v>33</v>
      </c>
      <c r="AE625" t="s">
        <v>34</v>
      </c>
      <c r="AF625" s="1">
        <v>40090</v>
      </c>
    </row>
    <row r="626" spans="1:32" x14ac:dyDescent="0.25">
      <c r="A626">
        <f t="shared" si="77"/>
        <v>625</v>
      </c>
      <c r="B626">
        <v>27491</v>
      </c>
      <c r="C626" s="1">
        <v>40060</v>
      </c>
      <c r="D626" t="s">
        <v>30</v>
      </c>
      <c r="E626" t="str">
        <f t="shared" si="78"/>
        <v>*</v>
      </c>
      <c r="F626" t="str">
        <f t="shared" si="72"/>
        <v>*</v>
      </c>
      <c r="G626" t="str">
        <f t="shared" si="79"/>
        <v>*</v>
      </c>
      <c r="I626" t="str">
        <f t="shared" si="73"/>
        <v>*</v>
      </c>
      <c r="O626">
        <f>VLOOKUP(T626,$P$14:$S$19,2,TRUE)</f>
        <v>0</v>
      </c>
      <c r="T626">
        <v>2</v>
      </c>
      <c r="U626">
        <v>75.23</v>
      </c>
      <c r="V626" s="5">
        <f t="shared" si="74"/>
        <v>0</v>
      </c>
      <c r="W626" s="2">
        <f t="shared" si="75"/>
        <v>37.615000000000002</v>
      </c>
      <c r="X626" t="s">
        <v>22</v>
      </c>
      <c r="Y626">
        <v>7.73</v>
      </c>
      <c r="Z626" s="2">
        <f t="shared" si="76"/>
        <v>82.960000000000008</v>
      </c>
      <c r="AA626" t="s">
        <v>60</v>
      </c>
      <c r="AB626" t="s">
        <v>31</v>
      </c>
      <c r="AC626" t="s">
        <v>32</v>
      </c>
      <c r="AD626" t="s">
        <v>33</v>
      </c>
      <c r="AE626" t="s">
        <v>19</v>
      </c>
      <c r="AF626" s="1">
        <v>40121</v>
      </c>
    </row>
    <row r="627" spans="1:32" x14ac:dyDescent="0.25">
      <c r="A627">
        <f t="shared" si="77"/>
        <v>626</v>
      </c>
      <c r="B627">
        <v>58914</v>
      </c>
      <c r="C627" s="1">
        <v>40060</v>
      </c>
      <c r="D627" t="s">
        <v>13</v>
      </c>
      <c r="E627" t="str">
        <f t="shared" si="78"/>
        <v>*</v>
      </c>
      <c r="F627" t="str">
        <f t="shared" si="72"/>
        <v>*</v>
      </c>
      <c r="G627" t="str">
        <f t="shared" si="79"/>
        <v>*</v>
      </c>
      <c r="I627" t="str">
        <f t="shared" si="73"/>
        <v>*</v>
      </c>
      <c r="O627">
        <f>VLOOKUP(T627,$P$14:$S$19,2,TRUE)</f>
        <v>0.01</v>
      </c>
      <c r="T627">
        <v>11</v>
      </c>
      <c r="U627">
        <v>18.7</v>
      </c>
      <c r="V627" s="5">
        <f t="shared" si="74"/>
        <v>0</v>
      </c>
      <c r="W627" s="2">
        <f t="shared" si="75"/>
        <v>1.7</v>
      </c>
      <c r="X627" t="s">
        <v>22</v>
      </c>
      <c r="Y627">
        <v>0.7</v>
      </c>
      <c r="Z627" s="2">
        <f t="shared" si="76"/>
        <v>19.399999999999999</v>
      </c>
      <c r="AA627" t="s">
        <v>56</v>
      </c>
      <c r="AB627" t="s">
        <v>41</v>
      </c>
      <c r="AC627" t="s">
        <v>32</v>
      </c>
      <c r="AD627" t="s">
        <v>33</v>
      </c>
      <c r="AE627" t="s">
        <v>34</v>
      </c>
      <c r="AF627" t="s">
        <v>681</v>
      </c>
    </row>
    <row r="628" spans="1:32" x14ac:dyDescent="0.25">
      <c r="A628">
        <f t="shared" si="77"/>
        <v>627</v>
      </c>
      <c r="B628">
        <v>42631</v>
      </c>
      <c r="C628" s="1">
        <v>40061</v>
      </c>
      <c r="D628" t="s">
        <v>21</v>
      </c>
      <c r="E628" t="str">
        <f t="shared" si="78"/>
        <v>*</v>
      </c>
      <c r="F628" t="str">
        <f t="shared" si="72"/>
        <v>**</v>
      </c>
      <c r="G628" t="str">
        <f t="shared" si="79"/>
        <v>**</v>
      </c>
      <c r="I628" t="str">
        <f t="shared" si="73"/>
        <v>**</v>
      </c>
      <c r="O628">
        <f>VLOOKUP(T628,$P$14:$S$19,2,TRUE)</f>
        <v>0.02</v>
      </c>
      <c r="T628">
        <v>22</v>
      </c>
      <c r="U628">
        <v>1148.0355</v>
      </c>
      <c r="V628" s="5">
        <f t="shared" si="74"/>
        <v>1</v>
      </c>
      <c r="W628" s="2">
        <f t="shared" si="75"/>
        <v>52.183431818181816</v>
      </c>
      <c r="X628" t="s">
        <v>14</v>
      </c>
      <c r="Y628">
        <v>8.99</v>
      </c>
      <c r="Z628" s="2">
        <f t="shared" si="76"/>
        <v>1157.0255</v>
      </c>
      <c r="AA628" t="s">
        <v>60</v>
      </c>
      <c r="AB628" t="s">
        <v>31</v>
      </c>
      <c r="AC628" t="s">
        <v>25</v>
      </c>
      <c r="AD628" t="s">
        <v>26</v>
      </c>
      <c r="AE628" t="s">
        <v>19</v>
      </c>
      <c r="AF628" s="1">
        <v>40122</v>
      </c>
    </row>
    <row r="629" spans="1:32" x14ac:dyDescent="0.25">
      <c r="A629">
        <f t="shared" si="77"/>
        <v>628</v>
      </c>
      <c r="B629">
        <v>42631</v>
      </c>
      <c r="C629" s="1">
        <v>40061</v>
      </c>
      <c r="D629" t="s">
        <v>21</v>
      </c>
      <c r="E629" t="str">
        <f t="shared" si="78"/>
        <v>*</v>
      </c>
      <c r="F629" t="str">
        <f t="shared" si="72"/>
        <v>**</v>
      </c>
      <c r="G629" t="str">
        <f t="shared" si="79"/>
        <v>**</v>
      </c>
      <c r="I629" t="str">
        <f t="shared" si="73"/>
        <v>**</v>
      </c>
      <c r="O629">
        <f>VLOOKUP(T629,$P$14:$S$19,2,TRUE)</f>
        <v>0.04</v>
      </c>
      <c r="T629">
        <v>44</v>
      </c>
      <c r="U629">
        <v>287.22000000000003</v>
      </c>
      <c r="V629" s="5">
        <f t="shared" si="74"/>
        <v>0</v>
      </c>
      <c r="W629" s="2">
        <f t="shared" si="75"/>
        <v>6.5277272727272733</v>
      </c>
      <c r="X629" t="s">
        <v>22</v>
      </c>
      <c r="Y629">
        <v>5.41</v>
      </c>
      <c r="Z629" s="2">
        <f t="shared" si="76"/>
        <v>292.63000000000005</v>
      </c>
      <c r="AA629" t="s">
        <v>60</v>
      </c>
      <c r="AB629" t="s">
        <v>31</v>
      </c>
      <c r="AC629" t="s">
        <v>32</v>
      </c>
      <c r="AD629" t="s">
        <v>44</v>
      </c>
      <c r="AE629" t="s">
        <v>19</v>
      </c>
      <c r="AF629" s="1">
        <v>40091</v>
      </c>
    </row>
    <row r="630" spans="1:32" x14ac:dyDescent="0.25">
      <c r="A630">
        <f t="shared" si="77"/>
        <v>629</v>
      </c>
      <c r="B630">
        <v>42631</v>
      </c>
      <c r="C630" s="1">
        <v>40061</v>
      </c>
      <c r="D630" t="s">
        <v>21</v>
      </c>
      <c r="E630" t="str">
        <f t="shared" si="78"/>
        <v>*</v>
      </c>
      <c r="F630" t="str">
        <f t="shared" si="72"/>
        <v>**</v>
      </c>
      <c r="G630" t="str">
        <f t="shared" si="79"/>
        <v>**</v>
      </c>
      <c r="I630" t="str">
        <f t="shared" si="73"/>
        <v>**</v>
      </c>
      <c r="O630">
        <f>VLOOKUP(T630,$P$14:$S$19,2,TRUE)</f>
        <v>0.04</v>
      </c>
      <c r="T630">
        <v>41</v>
      </c>
      <c r="U630">
        <v>257.66000000000003</v>
      </c>
      <c r="V630" s="5">
        <f t="shared" si="74"/>
        <v>0</v>
      </c>
      <c r="W630" s="2">
        <f t="shared" si="75"/>
        <v>6.2843902439024397</v>
      </c>
      <c r="X630" t="s">
        <v>22</v>
      </c>
      <c r="Y630">
        <v>2.74</v>
      </c>
      <c r="Z630" s="2">
        <f t="shared" si="76"/>
        <v>260.40000000000003</v>
      </c>
      <c r="AA630" t="s">
        <v>60</v>
      </c>
      <c r="AB630" t="s">
        <v>31</v>
      </c>
      <c r="AC630" t="s">
        <v>25</v>
      </c>
      <c r="AD630" t="s">
        <v>42</v>
      </c>
      <c r="AE630" t="s">
        <v>45</v>
      </c>
      <c r="AF630" s="1">
        <v>40061</v>
      </c>
    </row>
    <row r="631" spans="1:32" x14ac:dyDescent="0.25">
      <c r="A631">
        <f t="shared" si="77"/>
        <v>630</v>
      </c>
      <c r="B631">
        <v>42631</v>
      </c>
      <c r="C631" s="1">
        <v>40061</v>
      </c>
      <c r="D631" t="s">
        <v>21</v>
      </c>
      <c r="E631" t="str">
        <f t="shared" si="78"/>
        <v>*</v>
      </c>
      <c r="F631" t="str">
        <f t="shared" si="72"/>
        <v>**</v>
      </c>
      <c r="G631" t="str">
        <f t="shared" si="79"/>
        <v>**</v>
      </c>
      <c r="I631" t="str">
        <f t="shared" si="73"/>
        <v>**</v>
      </c>
      <c r="O631">
        <f>VLOOKUP(T631,$P$14:$S$19,2,TRUE)</f>
        <v>0.01</v>
      </c>
      <c r="T631">
        <v>18</v>
      </c>
      <c r="U631">
        <v>211.4</v>
      </c>
      <c r="V631" s="5">
        <f t="shared" si="74"/>
        <v>0</v>
      </c>
      <c r="W631" s="2">
        <f t="shared" si="75"/>
        <v>11.744444444444445</v>
      </c>
      <c r="X631" t="s">
        <v>22</v>
      </c>
      <c r="Y631">
        <v>0.5</v>
      </c>
      <c r="Z631" s="2">
        <f t="shared" si="76"/>
        <v>211.9</v>
      </c>
      <c r="AA631" t="s">
        <v>60</v>
      </c>
      <c r="AB631" t="s">
        <v>31</v>
      </c>
      <c r="AC631" t="s">
        <v>32</v>
      </c>
      <c r="AD631" t="s">
        <v>81</v>
      </c>
      <c r="AE631" t="s">
        <v>19</v>
      </c>
      <c r="AF631" s="1">
        <v>40091</v>
      </c>
    </row>
    <row r="632" spans="1:32" x14ac:dyDescent="0.25">
      <c r="A632">
        <f t="shared" si="77"/>
        <v>631</v>
      </c>
      <c r="B632">
        <v>4839</v>
      </c>
      <c r="C632" s="1">
        <v>40061</v>
      </c>
      <c r="D632" t="s">
        <v>36</v>
      </c>
      <c r="E632" t="str">
        <f t="shared" si="78"/>
        <v>***</v>
      </c>
      <c r="F632" t="str">
        <f t="shared" si="72"/>
        <v>***</v>
      </c>
      <c r="G632" t="str">
        <f t="shared" si="79"/>
        <v>***</v>
      </c>
      <c r="I632" t="str">
        <f t="shared" si="73"/>
        <v>***</v>
      </c>
      <c r="O632">
        <f>VLOOKUP(T632,$P$14:$S$19,2,TRUE)</f>
        <v>0.02</v>
      </c>
      <c r="T632">
        <v>24</v>
      </c>
      <c r="U632">
        <v>159.43</v>
      </c>
      <c r="V632" s="5">
        <f t="shared" si="74"/>
        <v>0</v>
      </c>
      <c r="W632" s="2">
        <f t="shared" si="75"/>
        <v>6.6429166666666672</v>
      </c>
      <c r="X632" t="s">
        <v>22</v>
      </c>
      <c r="Y632">
        <v>8.73</v>
      </c>
      <c r="Z632" s="2">
        <f t="shared" si="76"/>
        <v>168.16</v>
      </c>
      <c r="AA632" t="s">
        <v>23</v>
      </c>
      <c r="AB632" t="s">
        <v>16</v>
      </c>
      <c r="AC632" t="s">
        <v>32</v>
      </c>
      <c r="AD632" t="s">
        <v>44</v>
      </c>
      <c r="AE632" t="s">
        <v>19</v>
      </c>
      <c r="AF632" s="1">
        <v>40061</v>
      </c>
    </row>
    <row r="633" spans="1:32" x14ac:dyDescent="0.25">
      <c r="A633">
        <f t="shared" si="77"/>
        <v>632</v>
      </c>
      <c r="B633">
        <v>17446</v>
      </c>
      <c r="C633" s="1">
        <v>40062</v>
      </c>
      <c r="D633" t="s">
        <v>36</v>
      </c>
      <c r="E633" t="str">
        <f t="shared" si="78"/>
        <v>***</v>
      </c>
      <c r="F633" t="str">
        <f t="shared" si="72"/>
        <v>***</v>
      </c>
      <c r="G633" t="str">
        <f t="shared" si="79"/>
        <v>***</v>
      </c>
      <c r="I633" t="str">
        <f t="shared" si="73"/>
        <v>***</v>
      </c>
      <c r="O633">
        <f>VLOOKUP(T633,$P$14:$S$19,2,TRUE)</f>
        <v>0.01</v>
      </c>
      <c r="T633">
        <v>15</v>
      </c>
      <c r="U633">
        <v>138.84</v>
      </c>
      <c r="V633" s="5">
        <f t="shared" si="74"/>
        <v>0</v>
      </c>
      <c r="W633" s="2">
        <f t="shared" si="75"/>
        <v>9.2560000000000002</v>
      </c>
      <c r="X633" t="s">
        <v>14</v>
      </c>
      <c r="Y633">
        <v>2.64</v>
      </c>
      <c r="Z633" s="2">
        <f t="shared" si="76"/>
        <v>141.47999999999999</v>
      </c>
      <c r="AA633" t="s">
        <v>52</v>
      </c>
      <c r="AB633" t="s">
        <v>41</v>
      </c>
      <c r="AC633" t="s">
        <v>32</v>
      </c>
      <c r="AD633" t="s">
        <v>53</v>
      </c>
      <c r="AE633" t="s">
        <v>45</v>
      </c>
      <c r="AF633" s="1">
        <v>40123</v>
      </c>
    </row>
    <row r="634" spans="1:32" x14ac:dyDescent="0.25">
      <c r="A634">
        <f t="shared" si="77"/>
        <v>633</v>
      </c>
      <c r="B634">
        <v>49830</v>
      </c>
      <c r="C634" s="1">
        <v>40063</v>
      </c>
      <c r="D634" t="s">
        <v>36</v>
      </c>
      <c r="E634" t="str">
        <f t="shared" si="78"/>
        <v>***</v>
      </c>
      <c r="F634" t="str">
        <f t="shared" si="72"/>
        <v>***</v>
      </c>
      <c r="G634" t="str">
        <f t="shared" si="79"/>
        <v>***</v>
      </c>
      <c r="I634" t="str">
        <f t="shared" si="73"/>
        <v>***</v>
      </c>
      <c r="O634">
        <f>VLOOKUP(T634,$P$14:$S$19,2,TRUE)</f>
        <v>3.5999999999999997E-2</v>
      </c>
      <c r="T634">
        <v>31</v>
      </c>
      <c r="U634">
        <v>16949.439999999999</v>
      </c>
      <c r="V634" s="5">
        <f t="shared" si="74"/>
        <v>1</v>
      </c>
      <c r="W634" s="2">
        <f t="shared" si="75"/>
        <v>546.75612903225806</v>
      </c>
      <c r="X634" t="s">
        <v>22</v>
      </c>
      <c r="Y634">
        <v>19.989999999999998</v>
      </c>
      <c r="Z634" s="2">
        <f t="shared" si="76"/>
        <v>16969.43</v>
      </c>
      <c r="AA634" t="s">
        <v>60</v>
      </c>
      <c r="AB634" t="s">
        <v>24</v>
      </c>
      <c r="AC634" t="s">
        <v>32</v>
      </c>
      <c r="AD634" t="s">
        <v>49</v>
      </c>
      <c r="AE634" t="s">
        <v>19</v>
      </c>
      <c r="AF634" s="1">
        <v>40124</v>
      </c>
    </row>
    <row r="635" spans="1:32" x14ac:dyDescent="0.25">
      <c r="A635">
        <f t="shared" si="77"/>
        <v>634</v>
      </c>
      <c r="B635">
        <v>40547</v>
      </c>
      <c r="C635" s="1">
        <v>40063</v>
      </c>
      <c r="D635" t="s">
        <v>36</v>
      </c>
      <c r="E635" t="str">
        <f t="shared" si="78"/>
        <v>***</v>
      </c>
      <c r="F635" t="str">
        <f t="shared" si="72"/>
        <v>***</v>
      </c>
      <c r="G635" t="str">
        <f t="shared" si="79"/>
        <v>***</v>
      </c>
      <c r="I635" t="str">
        <f t="shared" si="73"/>
        <v>***</v>
      </c>
      <c r="O635">
        <f>VLOOKUP(T635,$P$14:$S$19,2,TRUE)</f>
        <v>0.04</v>
      </c>
      <c r="T635">
        <v>45</v>
      </c>
      <c r="U635">
        <v>6944.0919999999996</v>
      </c>
      <c r="V635" s="5">
        <f t="shared" si="74"/>
        <v>1</v>
      </c>
      <c r="W635" s="2">
        <f t="shared" si="75"/>
        <v>154.31315555555554</v>
      </c>
      <c r="X635" t="s">
        <v>14</v>
      </c>
      <c r="Y635">
        <v>13.99</v>
      </c>
      <c r="Z635" s="2">
        <f t="shared" si="76"/>
        <v>6958.0819999999994</v>
      </c>
      <c r="AA635" t="s">
        <v>60</v>
      </c>
      <c r="AB635" t="s">
        <v>24</v>
      </c>
      <c r="AC635" t="s">
        <v>25</v>
      </c>
      <c r="AD635" t="s">
        <v>26</v>
      </c>
      <c r="AE635" t="s">
        <v>27</v>
      </c>
      <c r="AF635" s="1">
        <v>40124</v>
      </c>
    </row>
    <row r="636" spans="1:32" x14ac:dyDescent="0.25">
      <c r="A636">
        <f t="shared" si="77"/>
        <v>635</v>
      </c>
      <c r="B636">
        <v>49830</v>
      </c>
      <c r="C636" s="1">
        <v>40063</v>
      </c>
      <c r="D636" t="s">
        <v>36</v>
      </c>
      <c r="E636" t="str">
        <f t="shared" si="78"/>
        <v>***</v>
      </c>
      <c r="F636" t="str">
        <f t="shared" si="72"/>
        <v>***</v>
      </c>
      <c r="G636" t="str">
        <f t="shared" si="79"/>
        <v>***</v>
      </c>
      <c r="I636" t="str">
        <f t="shared" si="73"/>
        <v>***</v>
      </c>
      <c r="O636">
        <f>VLOOKUP(T636,$P$14:$S$19,2,TRUE)</f>
        <v>0.01</v>
      </c>
      <c r="T636">
        <v>16</v>
      </c>
      <c r="U636">
        <v>519.65</v>
      </c>
      <c r="V636" s="5">
        <f t="shared" si="74"/>
        <v>0</v>
      </c>
      <c r="W636" s="2">
        <f t="shared" si="75"/>
        <v>32.478124999999999</v>
      </c>
      <c r="X636" t="s">
        <v>14</v>
      </c>
      <c r="Y636">
        <v>8.99</v>
      </c>
      <c r="Z636" s="2">
        <f t="shared" si="76"/>
        <v>528.64</v>
      </c>
      <c r="AA636" t="s">
        <v>73</v>
      </c>
      <c r="AB636" t="s">
        <v>24</v>
      </c>
      <c r="AC636" t="s">
        <v>32</v>
      </c>
      <c r="AD636" t="s">
        <v>33</v>
      </c>
      <c r="AE636" t="s">
        <v>45</v>
      </c>
      <c r="AF636" s="1">
        <v>40124</v>
      </c>
    </row>
    <row r="637" spans="1:32" x14ac:dyDescent="0.25">
      <c r="A637">
        <f t="shared" si="77"/>
        <v>636</v>
      </c>
      <c r="B637">
        <v>37696</v>
      </c>
      <c r="C637" s="1">
        <v>40063</v>
      </c>
      <c r="D637" t="s">
        <v>30</v>
      </c>
      <c r="E637" t="str">
        <f t="shared" si="78"/>
        <v>*</v>
      </c>
      <c r="F637" t="str">
        <f t="shared" si="72"/>
        <v>*</v>
      </c>
      <c r="G637" t="str">
        <f t="shared" si="79"/>
        <v>*</v>
      </c>
      <c r="I637" t="str">
        <f t="shared" si="73"/>
        <v>*</v>
      </c>
      <c r="O637">
        <f>VLOOKUP(T637,$P$14:$S$19,2,TRUE)</f>
        <v>0.04</v>
      </c>
      <c r="T637">
        <v>41</v>
      </c>
      <c r="U637">
        <v>173.27</v>
      </c>
      <c r="V637" s="5">
        <f t="shared" si="74"/>
        <v>0</v>
      </c>
      <c r="W637" s="2">
        <f t="shared" si="75"/>
        <v>4.2260975609756102</v>
      </c>
      <c r="X637" t="s">
        <v>22</v>
      </c>
      <c r="Y637">
        <v>1.3</v>
      </c>
      <c r="Z637" s="2">
        <f t="shared" si="76"/>
        <v>174.57000000000002</v>
      </c>
      <c r="AA637" t="s">
        <v>64</v>
      </c>
      <c r="AB637" t="s">
        <v>31</v>
      </c>
      <c r="AC637" t="s">
        <v>32</v>
      </c>
      <c r="AD637" t="s">
        <v>44</v>
      </c>
      <c r="AE637" t="s">
        <v>34</v>
      </c>
      <c r="AF637" s="1">
        <v>40063</v>
      </c>
    </row>
    <row r="638" spans="1:32" x14ac:dyDescent="0.25">
      <c r="A638">
        <f t="shared" si="77"/>
        <v>637</v>
      </c>
      <c r="B638">
        <v>28933</v>
      </c>
      <c r="C638" s="1">
        <v>40063</v>
      </c>
      <c r="D638" t="s">
        <v>36</v>
      </c>
      <c r="E638" t="str">
        <f t="shared" si="78"/>
        <v>***</v>
      </c>
      <c r="F638" t="str">
        <f t="shared" si="72"/>
        <v>***</v>
      </c>
      <c r="G638" t="str">
        <f t="shared" si="79"/>
        <v>***</v>
      </c>
      <c r="I638" t="str">
        <f t="shared" si="73"/>
        <v>***</v>
      </c>
      <c r="O638">
        <f>VLOOKUP(T638,$P$14:$S$19,2,TRUE)</f>
        <v>3.5999999999999997E-2</v>
      </c>
      <c r="T638">
        <v>38</v>
      </c>
      <c r="U638">
        <v>156.19999999999999</v>
      </c>
      <c r="V638" s="5">
        <f t="shared" si="74"/>
        <v>0</v>
      </c>
      <c r="W638" s="2">
        <f t="shared" si="75"/>
        <v>4.1105263157894738</v>
      </c>
      <c r="X638" t="s">
        <v>22</v>
      </c>
      <c r="Y638">
        <v>0.7</v>
      </c>
      <c r="Z638" s="2">
        <f t="shared" si="76"/>
        <v>156.89999999999998</v>
      </c>
      <c r="AA638" t="s">
        <v>48</v>
      </c>
      <c r="AB638" t="s">
        <v>31</v>
      </c>
      <c r="AC638" t="s">
        <v>32</v>
      </c>
      <c r="AD638" t="s">
        <v>33</v>
      </c>
      <c r="AE638" t="s">
        <v>34</v>
      </c>
      <c r="AF638" s="1">
        <v>40093</v>
      </c>
    </row>
    <row r="639" spans="1:32" x14ac:dyDescent="0.25">
      <c r="A639">
        <f t="shared" si="77"/>
        <v>638</v>
      </c>
      <c r="B639">
        <v>37696</v>
      </c>
      <c r="C639" s="1">
        <v>40063</v>
      </c>
      <c r="D639" t="s">
        <v>30</v>
      </c>
      <c r="E639" t="str">
        <f t="shared" si="78"/>
        <v>*</v>
      </c>
      <c r="F639" t="str">
        <f t="shared" si="72"/>
        <v>*</v>
      </c>
      <c r="G639" t="str">
        <f t="shared" si="79"/>
        <v>*</v>
      </c>
      <c r="I639" t="str">
        <f t="shared" si="73"/>
        <v>*</v>
      </c>
      <c r="O639">
        <f>VLOOKUP(T639,$P$14:$S$19,2,TRUE)</f>
        <v>0</v>
      </c>
      <c r="T639">
        <v>5</v>
      </c>
      <c r="U639">
        <v>24.09</v>
      </c>
      <c r="V639" s="5">
        <f t="shared" si="74"/>
        <v>0</v>
      </c>
      <c r="W639" s="2">
        <f t="shared" si="75"/>
        <v>4.8179999999999996</v>
      </c>
      <c r="X639" t="s">
        <v>22</v>
      </c>
      <c r="Y639">
        <v>5.44</v>
      </c>
      <c r="Z639" s="2">
        <f t="shared" si="76"/>
        <v>29.53</v>
      </c>
      <c r="AA639" t="s">
        <v>64</v>
      </c>
      <c r="AB639" t="s">
        <v>31</v>
      </c>
      <c r="AC639" t="s">
        <v>32</v>
      </c>
      <c r="AD639" t="s">
        <v>49</v>
      </c>
      <c r="AE639" t="s">
        <v>19</v>
      </c>
      <c r="AF639" s="1">
        <v>40124</v>
      </c>
    </row>
    <row r="640" spans="1:32" x14ac:dyDescent="0.25">
      <c r="A640">
        <f t="shared" si="77"/>
        <v>639</v>
      </c>
      <c r="B640">
        <v>28933</v>
      </c>
      <c r="C640" s="1">
        <v>40063</v>
      </c>
      <c r="D640" t="s">
        <v>36</v>
      </c>
      <c r="E640" t="str">
        <f t="shared" si="78"/>
        <v>***</v>
      </c>
      <c r="F640" t="str">
        <f t="shared" si="72"/>
        <v>***</v>
      </c>
      <c r="G640" t="str">
        <f t="shared" si="79"/>
        <v>***</v>
      </c>
      <c r="I640" t="str">
        <f t="shared" si="73"/>
        <v>***</v>
      </c>
      <c r="O640">
        <f>VLOOKUP(T640,$P$14:$S$19,2,TRUE)</f>
        <v>0</v>
      </c>
      <c r="T640">
        <v>1</v>
      </c>
      <c r="U640">
        <v>11.16</v>
      </c>
      <c r="V640" s="5">
        <f t="shared" si="74"/>
        <v>0</v>
      </c>
      <c r="W640" s="2">
        <f t="shared" si="75"/>
        <v>11.16</v>
      </c>
      <c r="X640" t="s">
        <v>22</v>
      </c>
      <c r="Y640">
        <v>5.3</v>
      </c>
      <c r="Z640" s="2">
        <f t="shared" si="76"/>
        <v>16.46</v>
      </c>
      <c r="AA640" t="s">
        <v>48</v>
      </c>
      <c r="AB640" t="s">
        <v>31</v>
      </c>
      <c r="AC640" t="s">
        <v>32</v>
      </c>
      <c r="AD640" t="s">
        <v>78</v>
      </c>
      <c r="AE640" t="s">
        <v>19</v>
      </c>
      <c r="AF640" s="1">
        <v>40093</v>
      </c>
    </row>
    <row r="641" spans="1:32" x14ac:dyDescent="0.25">
      <c r="A641">
        <f t="shared" si="77"/>
        <v>640</v>
      </c>
      <c r="B641">
        <v>17927</v>
      </c>
      <c r="C641" s="1">
        <v>40064</v>
      </c>
      <c r="D641" t="s">
        <v>40</v>
      </c>
      <c r="E641" t="str">
        <f t="shared" si="78"/>
        <v>*</v>
      </c>
      <c r="F641" t="str">
        <f t="shared" si="72"/>
        <v>*</v>
      </c>
      <c r="G641" t="str">
        <f t="shared" si="79"/>
        <v>*</v>
      </c>
      <c r="I641" t="str">
        <f t="shared" si="73"/>
        <v>*</v>
      </c>
      <c r="O641">
        <f>VLOOKUP(T641,$P$14:$S$19,2,TRUE)</f>
        <v>0.04</v>
      </c>
      <c r="T641">
        <v>42</v>
      </c>
      <c r="U641">
        <v>865.21</v>
      </c>
      <c r="V641" s="5">
        <f t="shared" si="74"/>
        <v>1</v>
      </c>
      <c r="W641" s="2">
        <f t="shared" si="75"/>
        <v>20.600238095238097</v>
      </c>
      <c r="X641" t="s">
        <v>22</v>
      </c>
      <c r="Y641">
        <v>5.99</v>
      </c>
      <c r="Z641" s="2">
        <f t="shared" si="76"/>
        <v>871.2</v>
      </c>
      <c r="AA641" t="s">
        <v>60</v>
      </c>
      <c r="AB641" t="s">
        <v>16</v>
      </c>
      <c r="AC641" t="s">
        <v>25</v>
      </c>
      <c r="AD641" t="s">
        <v>42</v>
      </c>
      <c r="AE641" t="s">
        <v>19</v>
      </c>
      <c r="AF641" s="1">
        <v>40094</v>
      </c>
    </row>
    <row r="642" spans="1:32" x14ac:dyDescent="0.25">
      <c r="A642">
        <f t="shared" si="77"/>
        <v>641</v>
      </c>
      <c r="B642">
        <v>3136</v>
      </c>
      <c r="C642" s="1">
        <v>40064</v>
      </c>
      <c r="D642" t="s">
        <v>30</v>
      </c>
      <c r="E642" t="str">
        <f t="shared" si="78"/>
        <v>*</v>
      </c>
      <c r="F642" t="str">
        <f t="shared" si="72"/>
        <v>*</v>
      </c>
      <c r="G642" t="str">
        <f t="shared" si="79"/>
        <v>*</v>
      </c>
      <c r="I642" t="str">
        <f t="shared" si="73"/>
        <v>*</v>
      </c>
      <c r="O642">
        <f>VLOOKUP(T642,$P$14:$S$19,2,TRUE)</f>
        <v>0</v>
      </c>
      <c r="T642">
        <v>8</v>
      </c>
      <c r="U642">
        <v>238.74</v>
      </c>
      <c r="V642" s="5">
        <f t="shared" si="74"/>
        <v>0</v>
      </c>
      <c r="W642" s="2">
        <f t="shared" si="75"/>
        <v>29.842500000000001</v>
      </c>
      <c r="X642" t="s">
        <v>22</v>
      </c>
      <c r="Y642">
        <v>8.99</v>
      </c>
      <c r="Z642" s="2">
        <f t="shared" si="76"/>
        <v>247.73000000000002</v>
      </c>
      <c r="AA642" t="s">
        <v>23</v>
      </c>
      <c r="AB642" t="s">
        <v>31</v>
      </c>
      <c r="AC642" t="s">
        <v>32</v>
      </c>
      <c r="AD642" t="s">
        <v>33</v>
      </c>
      <c r="AE642" t="s">
        <v>45</v>
      </c>
      <c r="AF642" s="1">
        <v>40125</v>
      </c>
    </row>
    <row r="643" spans="1:32" x14ac:dyDescent="0.25">
      <c r="A643">
        <f t="shared" si="77"/>
        <v>642</v>
      </c>
      <c r="B643">
        <v>39521</v>
      </c>
      <c r="C643" s="1">
        <v>40064</v>
      </c>
      <c r="D643" t="s">
        <v>13</v>
      </c>
      <c r="E643" t="str">
        <f t="shared" si="78"/>
        <v>*</v>
      </c>
      <c r="F643" t="str">
        <f t="shared" ref="F643:F706" si="80">VLOOKUP(D643,$P$6:$S$10,2,FALSE)</f>
        <v>*</v>
      </c>
      <c r="G643" t="str">
        <f t="shared" si="79"/>
        <v>*</v>
      </c>
      <c r="I643" t="str">
        <f t="shared" ref="I643:I706" si="81">HLOOKUP(D643,$J$18:$N$19,2,FALSE)</f>
        <v>*</v>
      </c>
      <c r="O643">
        <f>VLOOKUP(T643,$P$14:$S$19,2,TRUE)</f>
        <v>0.02</v>
      </c>
      <c r="T643">
        <v>28</v>
      </c>
      <c r="U643">
        <v>112.35</v>
      </c>
      <c r="V643" s="5">
        <f t="shared" ref="V643:V706" si="82">IF(U643&gt;800,1,0)</f>
        <v>0</v>
      </c>
      <c r="W643" s="2">
        <f t="shared" ref="W643:W706" si="83">U643/T643</f>
        <v>4.0125000000000002</v>
      </c>
      <c r="X643" t="s">
        <v>22</v>
      </c>
      <c r="Y643">
        <v>0.99</v>
      </c>
      <c r="Z643" s="2">
        <f t="shared" ref="Z643:Z706" si="84">U643+Y643</f>
        <v>113.33999999999999</v>
      </c>
      <c r="AA643" t="s">
        <v>73</v>
      </c>
      <c r="AB643" t="s">
        <v>24</v>
      </c>
      <c r="AC643" t="s">
        <v>32</v>
      </c>
      <c r="AD643" t="s">
        <v>81</v>
      </c>
      <c r="AE643" t="s">
        <v>19</v>
      </c>
      <c r="AF643" t="s">
        <v>428</v>
      </c>
    </row>
    <row r="644" spans="1:32" x14ac:dyDescent="0.25">
      <c r="A644">
        <f t="shared" ref="A644:A707" si="85">A643+1</f>
        <v>643</v>
      </c>
      <c r="B644">
        <v>48388</v>
      </c>
      <c r="C644" s="1">
        <v>40064</v>
      </c>
      <c r="D644" t="s">
        <v>21</v>
      </c>
      <c r="E644" t="str">
        <f t="shared" si="78"/>
        <v>*</v>
      </c>
      <c r="F644" t="str">
        <f t="shared" si="80"/>
        <v>**</v>
      </c>
      <c r="G644" t="str">
        <f t="shared" si="79"/>
        <v>**</v>
      </c>
      <c r="I644" t="str">
        <f t="shared" si="81"/>
        <v>**</v>
      </c>
      <c r="O644">
        <f>VLOOKUP(T644,$P$14:$S$19,2,TRUE)</f>
        <v>0</v>
      </c>
      <c r="T644">
        <v>3</v>
      </c>
      <c r="U644">
        <v>21.64</v>
      </c>
      <c r="V644" s="5">
        <f t="shared" si="82"/>
        <v>0</v>
      </c>
      <c r="W644" s="2">
        <f t="shared" si="83"/>
        <v>7.2133333333333338</v>
      </c>
      <c r="X644" t="s">
        <v>22</v>
      </c>
      <c r="Y644">
        <v>5.01</v>
      </c>
      <c r="Z644" s="2">
        <f t="shared" si="84"/>
        <v>26.65</v>
      </c>
      <c r="AA644" t="s">
        <v>15</v>
      </c>
      <c r="AB644" t="s">
        <v>31</v>
      </c>
      <c r="AC644" t="s">
        <v>32</v>
      </c>
      <c r="AD644" t="s">
        <v>49</v>
      </c>
      <c r="AE644" t="s">
        <v>19</v>
      </c>
      <c r="AF644" s="1">
        <v>40125</v>
      </c>
    </row>
    <row r="645" spans="1:32" x14ac:dyDescent="0.25">
      <c r="A645">
        <f t="shared" si="85"/>
        <v>644</v>
      </c>
      <c r="B645">
        <v>55648</v>
      </c>
      <c r="C645" s="1">
        <v>40065</v>
      </c>
      <c r="D645" t="s">
        <v>36</v>
      </c>
      <c r="E645" t="str">
        <f t="shared" ref="E645:E708" si="86">IF(D645="Critical", "***","*")</f>
        <v>***</v>
      </c>
      <c r="F645" t="str">
        <f t="shared" si="80"/>
        <v>***</v>
      </c>
      <c r="G645" t="str">
        <f t="shared" ref="G645:G708" si="87">IF(D645="Critical","***",IF(D645="High","**","*"))</f>
        <v>***</v>
      </c>
      <c r="I645" t="str">
        <f t="shared" si="81"/>
        <v>***</v>
      </c>
      <c r="O645">
        <f>VLOOKUP(T645,$P$14:$S$19,2,TRUE)</f>
        <v>0</v>
      </c>
      <c r="T645">
        <v>5</v>
      </c>
      <c r="U645">
        <v>14.74</v>
      </c>
      <c r="V645" s="5">
        <f t="shared" si="82"/>
        <v>0</v>
      </c>
      <c r="W645" s="2">
        <f t="shared" si="83"/>
        <v>2.948</v>
      </c>
      <c r="X645" t="s">
        <v>22</v>
      </c>
      <c r="Y645">
        <v>0.7</v>
      </c>
      <c r="Z645" s="2">
        <f t="shared" si="84"/>
        <v>15.44</v>
      </c>
      <c r="AA645" t="s">
        <v>60</v>
      </c>
      <c r="AB645" t="s">
        <v>31</v>
      </c>
      <c r="AC645" t="s">
        <v>32</v>
      </c>
      <c r="AD645" t="s">
        <v>33</v>
      </c>
      <c r="AE645" t="s">
        <v>34</v>
      </c>
      <c r="AF645" s="1">
        <v>40156</v>
      </c>
    </row>
    <row r="646" spans="1:32" x14ac:dyDescent="0.25">
      <c r="A646">
        <f t="shared" si="85"/>
        <v>645</v>
      </c>
      <c r="B646">
        <v>2791</v>
      </c>
      <c r="C646" s="1">
        <v>40066</v>
      </c>
      <c r="D646" t="s">
        <v>21</v>
      </c>
      <c r="E646" t="str">
        <f t="shared" si="86"/>
        <v>*</v>
      </c>
      <c r="F646" t="str">
        <f t="shared" si="80"/>
        <v>**</v>
      </c>
      <c r="G646" t="str">
        <f t="shared" si="87"/>
        <v>**</v>
      </c>
      <c r="I646" t="str">
        <f t="shared" si="81"/>
        <v>**</v>
      </c>
      <c r="O646">
        <f>VLOOKUP(T646,$P$14:$S$19,2,TRUE)</f>
        <v>0.04</v>
      </c>
      <c r="T646">
        <v>49</v>
      </c>
      <c r="U646">
        <v>5586.33</v>
      </c>
      <c r="V646" s="5">
        <f t="shared" si="82"/>
        <v>1</v>
      </c>
      <c r="W646" s="2">
        <f t="shared" si="83"/>
        <v>114.00673469387755</v>
      </c>
      <c r="X646" t="s">
        <v>37</v>
      </c>
      <c r="Y646">
        <v>30</v>
      </c>
      <c r="Z646" s="2">
        <f t="shared" si="84"/>
        <v>5616.33</v>
      </c>
      <c r="AA646" t="s">
        <v>110</v>
      </c>
      <c r="AB646" t="s">
        <v>31</v>
      </c>
      <c r="AC646" t="s">
        <v>17</v>
      </c>
      <c r="AD646" t="s">
        <v>38</v>
      </c>
      <c r="AE646" t="s">
        <v>39</v>
      </c>
      <c r="AF646" s="1">
        <v>40127</v>
      </c>
    </row>
    <row r="647" spans="1:32" x14ac:dyDescent="0.25">
      <c r="A647">
        <f t="shared" si="85"/>
        <v>646</v>
      </c>
      <c r="B647">
        <v>18308</v>
      </c>
      <c r="C647" s="1">
        <v>40066</v>
      </c>
      <c r="D647" t="s">
        <v>30</v>
      </c>
      <c r="E647" t="str">
        <f t="shared" si="86"/>
        <v>*</v>
      </c>
      <c r="F647" t="str">
        <f t="shared" si="80"/>
        <v>*</v>
      </c>
      <c r="G647" t="str">
        <f t="shared" si="87"/>
        <v>*</v>
      </c>
      <c r="I647" t="str">
        <f t="shared" si="81"/>
        <v>*</v>
      </c>
      <c r="O647">
        <f>VLOOKUP(T647,$P$14:$S$19,2,TRUE)</f>
        <v>0.04</v>
      </c>
      <c r="T647">
        <v>49</v>
      </c>
      <c r="U647">
        <v>5247.4835000000003</v>
      </c>
      <c r="V647" s="5">
        <f t="shared" si="82"/>
        <v>1</v>
      </c>
      <c r="W647" s="2">
        <f t="shared" si="83"/>
        <v>107.09150000000001</v>
      </c>
      <c r="X647" t="s">
        <v>22</v>
      </c>
      <c r="Y647">
        <v>8.08</v>
      </c>
      <c r="Z647" s="2">
        <f t="shared" si="84"/>
        <v>5255.5635000000002</v>
      </c>
      <c r="AA647" t="s">
        <v>43</v>
      </c>
      <c r="AB647" t="s">
        <v>31</v>
      </c>
      <c r="AC647" t="s">
        <v>25</v>
      </c>
      <c r="AD647" t="s">
        <v>26</v>
      </c>
      <c r="AE647" t="s">
        <v>19</v>
      </c>
      <c r="AF647" s="1">
        <v>40096</v>
      </c>
    </row>
    <row r="648" spans="1:32" x14ac:dyDescent="0.25">
      <c r="A648">
        <f t="shared" si="85"/>
        <v>647</v>
      </c>
      <c r="B648">
        <v>59591</v>
      </c>
      <c r="C648" s="1">
        <v>40066</v>
      </c>
      <c r="D648" t="s">
        <v>30</v>
      </c>
      <c r="E648" t="str">
        <f t="shared" si="86"/>
        <v>*</v>
      </c>
      <c r="F648" t="str">
        <f t="shared" si="80"/>
        <v>*</v>
      </c>
      <c r="G648" t="str">
        <f t="shared" si="87"/>
        <v>*</v>
      </c>
      <c r="I648" t="str">
        <f t="shared" si="81"/>
        <v>*</v>
      </c>
      <c r="O648">
        <f>VLOOKUP(T648,$P$14:$S$19,2,TRUE)</f>
        <v>3.5999999999999997E-2</v>
      </c>
      <c r="T648">
        <v>34</v>
      </c>
      <c r="U648">
        <v>3361.84</v>
      </c>
      <c r="V648" s="5">
        <f t="shared" si="82"/>
        <v>1</v>
      </c>
      <c r="W648" s="2">
        <f t="shared" si="83"/>
        <v>98.877647058823527</v>
      </c>
      <c r="X648" t="s">
        <v>37</v>
      </c>
      <c r="Y648">
        <v>14</v>
      </c>
      <c r="Z648" s="2">
        <f t="shared" si="84"/>
        <v>3375.84</v>
      </c>
      <c r="AA648" t="s">
        <v>60</v>
      </c>
      <c r="AB648" t="s">
        <v>41</v>
      </c>
      <c r="AC648" t="s">
        <v>25</v>
      </c>
      <c r="AD648" t="s">
        <v>76</v>
      </c>
      <c r="AE648" t="s">
        <v>39</v>
      </c>
      <c r="AF648" s="1">
        <v>40096</v>
      </c>
    </row>
    <row r="649" spans="1:32" x14ac:dyDescent="0.25">
      <c r="A649">
        <f t="shared" si="85"/>
        <v>648</v>
      </c>
      <c r="B649">
        <v>23008</v>
      </c>
      <c r="C649" s="1">
        <v>40066</v>
      </c>
      <c r="D649" t="s">
        <v>36</v>
      </c>
      <c r="E649" t="str">
        <f t="shared" si="86"/>
        <v>***</v>
      </c>
      <c r="F649" t="str">
        <f t="shared" si="80"/>
        <v>***</v>
      </c>
      <c r="G649" t="str">
        <f t="shared" si="87"/>
        <v>***</v>
      </c>
      <c r="I649" t="str">
        <f t="shared" si="81"/>
        <v>***</v>
      </c>
      <c r="O649">
        <f>VLOOKUP(T649,$P$14:$S$19,2,TRUE)</f>
        <v>0.01</v>
      </c>
      <c r="T649">
        <v>10</v>
      </c>
      <c r="U649">
        <v>1136.47</v>
      </c>
      <c r="V649" s="5">
        <f t="shared" si="82"/>
        <v>1</v>
      </c>
      <c r="W649" s="2">
        <f t="shared" si="83"/>
        <v>113.64700000000001</v>
      </c>
      <c r="X649" t="s">
        <v>14</v>
      </c>
      <c r="Y649">
        <v>9.07</v>
      </c>
      <c r="Z649" s="2">
        <f t="shared" si="84"/>
        <v>1145.54</v>
      </c>
      <c r="AA649" t="s">
        <v>23</v>
      </c>
      <c r="AB649" t="s">
        <v>16</v>
      </c>
      <c r="AC649" t="s">
        <v>32</v>
      </c>
      <c r="AD649" t="s">
        <v>49</v>
      </c>
      <c r="AE649" t="s">
        <v>19</v>
      </c>
      <c r="AF649" s="1">
        <v>40127</v>
      </c>
    </row>
    <row r="650" spans="1:32" x14ac:dyDescent="0.25">
      <c r="A650">
        <f t="shared" si="85"/>
        <v>649</v>
      </c>
      <c r="B650">
        <v>13920</v>
      </c>
      <c r="C650" s="1">
        <v>40066</v>
      </c>
      <c r="D650" t="s">
        <v>36</v>
      </c>
      <c r="E650" t="str">
        <f t="shared" si="86"/>
        <v>***</v>
      </c>
      <c r="F650" t="str">
        <f t="shared" si="80"/>
        <v>***</v>
      </c>
      <c r="G650" t="str">
        <f t="shared" si="87"/>
        <v>***</v>
      </c>
      <c r="I650" t="str">
        <f t="shared" si="81"/>
        <v>***</v>
      </c>
      <c r="O650">
        <f>VLOOKUP(T650,$P$14:$S$19,2,TRUE)</f>
        <v>0.02</v>
      </c>
      <c r="T650">
        <v>25</v>
      </c>
      <c r="U650">
        <v>901.32</v>
      </c>
      <c r="V650" s="5">
        <f t="shared" si="82"/>
        <v>1</v>
      </c>
      <c r="W650" s="2">
        <f t="shared" si="83"/>
        <v>36.052800000000005</v>
      </c>
      <c r="X650" t="s">
        <v>14</v>
      </c>
      <c r="Y650">
        <v>5.08</v>
      </c>
      <c r="Z650" s="2">
        <f t="shared" si="84"/>
        <v>906.40000000000009</v>
      </c>
      <c r="AA650" t="s">
        <v>73</v>
      </c>
      <c r="AB650" t="s">
        <v>41</v>
      </c>
      <c r="AC650" t="s">
        <v>32</v>
      </c>
      <c r="AD650" t="s">
        <v>44</v>
      </c>
      <c r="AE650" t="s">
        <v>34</v>
      </c>
      <c r="AF650" s="1">
        <v>40127</v>
      </c>
    </row>
    <row r="651" spans="1:32" x14ac:dyDescent="0.25">
      <c r="A651">
        <f t="shared" si="85"/>
        <v>650</v>
      </c>
      <c r="B651">
        <v>14785</v>
      </c>
      <c r="C651" s="1">
        <v>40066</v>
      </c>
      <c r="D651" t="s">
        <v>21</v>
      </c>
      <c r="E651" t="str">
        <f t="shared" si="86"/>
        <v>*</v>
      </c>
      <c r="F651" t="str">
        <f t="shared" si="80"/>
        <v>**</v>
      </c>
      <c r="G651" t="str">
        <f t="shared" si="87"/>
        <v>**</v>
      </c>
      <c r="I651" t="str">
        <f t="shared" si="81"/>
        <v>**</v>
      </c>
      <c r="O651">
        <f>VLOOKUP(T651,$P$14:$S$19,2,TRUE)</f>
        <v>0.02</v>
      </c>
      <c r="T651">
        <v>25</v>
      </c>
      <c r="U651">
        <v>744.12</v>
      </c>
      <c r="V651" s="5">
        <f t="shared" si="82"/>
        <v>0</v>
      </c>
      <c r="W651" s="2">
        <f t="shared" si="83"/>
        <v>29.764800000000001</v>
      </c>
      <c r="X651" t="s">
        <v>22</v>
      </c>
      <c r="Y651">
        <v>6.17</v>
      </c>
      <c r="Z651" s="2">
        <f t="shared" si="84"/>
        <v>750.29</v>
      </c>
      <c r="AA651" t="s">
        <v>64</v>
      </c>
      <c r="AB651" t="s">
        <v>16</v>
      </c>
      <c r="AC651" t="s">
        <v>32</v>
      </c>
      <c r="AD651" t="s">
        <v>33</v>
      </c>
      <c r="AE651" t="s">
        <v>45</v>
      </c>
      <c r="AF651" s="1">
        <v>40096</v>
      </c>
    </row>
    <row r="652" spans="1:32" x14ac:dyDescent="0.25">
      <c r="A652">
        <f t="shared" si="85"/>
        <v>651</v>
      </c>
      <c r="B652">
        <v>2791</v>
      </c>
      <c r="C652" s="1">
        <v>40066</v>
      </c>
      <c r="D652" t="s">
        <v>21</v>
      </c>
      <c r="E652" t="str">
        <f t="shared" si="86"/>
        <v>*</v>
      </c>
      <c r="F652" t="str">
        <f t="shared" si="80"/>
        <v>**</v>
      </c>
      <c r="G652" t="str">
        <f t="shared" si="87"/>
        <v>**</v>
      </c>
      <c r="I652" t="str">
        <f t="shared" si="81"/>
        <v>**</v>
      </c>
      <c r="O652">
        <f>VLOOKUP(T652,$P$14:$S$19,2,TRUE)</f>
        <v>0.01</v>
      </c>
      <c r="T652">
        <v>18</v>
      </c>
      <c r="U652">
        <v>507.64</v>
      </c>
      <c r="V652" s="5">
        <f t="shared" si="82"/>
        <v>0</v>
      </c>
      <c r="W652" s="2">
        <f t="shared" si="83"/>
        <v>28.202222222222222</v>
      </c>
      <c r="X652" t="s">
        <v>22</v>
      </c>
      <c r="Y652">
        <v>5.76</v>
      </c>
      <c r="Z652" s="2">
        <f t="shared" si="84"/>
        <v>513.4</v>
      </c>
      <c r="AA652" t="s">
        <v>110</v>
      </c>
      <c r="AB652" t="s">
        <v>31</v>
      </c>
      <c r="AC652" t="s">
        <v>32</v>
      </c>
      <c r="AD652" t="s">
        <v>44</v>
      </c>
      <c r="AE652" t="s">
        <v>19</v>
      </c>
      <c r="AF652" s="1">
        <v>40096</v>
      </c>
    </row>
    <row r="653" spans="1:32" x14ac:dyDescent="0.25">
      <c r="A653">
        <f t="shared" si="85"/>
        <v>652</v>
      </c>
      <c r="B653">
        <v>18308</v>
      </c>
      <c r="C653" s="1">
        <v>40066</v>
      </c>
      <c r="D653" t="s">
        <v>30</v>
      </c>
      <c r="E653" t="str">
        <f t="shared" si="86"/>
        <v>*</v>
      </c>
      <c r="F653" t="str">
        <f t="shared" si="80"/>
        <v>*</v>
      </c>
      <c r="G653" t="str">
        <f t="shared" si="87"/>
        <v>*</v>
      </c>
      <c r="I653" t="str">
        <f t="shared" si="81"/>
        <v>*</v>
      </c>
      <c r="O653">
        <f>VLOOKUP(T653,$P$14:$S$19,2,TRUE)</f>
        <v>0.01</v>
      </c>
      <c r="T653">
        <v>15</v>
      </c>
      <c r="U653">
        <v>436.05</v>
      </c>
      <c r="V653" s="5">
        <f t="shared" si="82"/>
        <v>0</v>
      </c>
      <c r="W653" s="2">
        <f t="shared" si="83"/>
        <v>29.07</v>
      </c>
      <c r="X653" t="s">
        <v>22</v>
      </c>
      <c r="Y653">
        <v>4</v>
      </c>
      <c r="Z653" s="2">
        <f t="shared" si="84"/>
        <v>440.05</v>
      </c>
      <c r="AA653" t="s">
        <v>43</v>
      </c>
      <c r="AB653" t="s">
        <v>31</v>
      </c>
      <c r="AC653" t="s">
        <v>25</v>
      </c>
      <c r="AD653" t="s">
        <v>42</v>
      </c>
      <c r="AE653" t="s">
        <v>19</v>
      </c>
      <c r="AF653" s="1">
        <v>40066</v>
      </c>
    </row>
    <row r="654" spans="1:32" x14ac:dyDescent="0.25">
      <c r="A654">
        <f t="shared" si="85"/>
        <v>653</v>
      </c>
      <c r="B654">
        <v>23008</v>
      </c>
      <c r="C654" s="1">
        <v>40066</v>
      </c>
      <c r="D654" t="s">
        <v>36</v>
      </c>
      <c r="E654" t="str">
        <f t="shared" si="86"/>
        <v>***</v>
      </c>
      <c r="F654" t="str">
        <f t="shared" si="80"/>
        <v>***</v>
      </c>
      <c r="G654" t="str">
        <f t="shared" si="87"/>
        <v>***</v>
      </c>
      <c r="I654" t="str">
        <f t="shared" si="81"/>
        <v>***</v>
      </c>
      <c r="O654">
        <f>VLOOKUP(T654,$P$14:$S$19,2,TRUE)</f>
        <v>0</v>
      </c>
      <c r="T654">
        <v>2</v>
      </c>
      <c r="U654">
        <v>325.81</v>
      </c>
      <c r="V654" s="5">
        <f t="shared" si="82"/>
        <v>0</v>
      </c>
      <c r="W654" s="2">
        <f t="shared" si="83"/>
        <v>162.905</v>
      </c>
      <c r="X654" t="s">
        <v>14</v>
      </c>
      <c r="Y654">
        <v>6.5</v>
      </c>
      <c r="Z654" s="2">
        <f t="shared" si="84"/>
        <v>332.31</v>
      </c>
      <c r="AA654" t="s">
        <v>23</v>
      </c>
      <c r="AB654" t="s">
        <v>16</v>
      </c>
      <c r="AC654" t="s">
        <v>25</v>
      </c>
      <c r="AD654" t="s">
        <v>42</v>
      </c>
      <c r="AE654" t="s">
        <v>19</v>
      </c>
      <c r="AF654" s="1">
        <v>40127</v>
      </c>
    </row>
    <row r="655" spans="1:32" x14ac:dyDescent="0.25">
      <c r="A655">
        <f t="shared" si="85"/>
        <v>654</v>
      </c>
      <c r="B655">
        <v>13920</v>
      </c>
      <c r="C655" s="1">
        <v>40066</v>
      </c>
      <c r="D655" t="s">
        <v>36</v>
      </c>
      <c r="E655" t="str">
        <f t="shared" si="86"/>
        <v>***</v>
      </c>
      <c r="F655" t="str">
        <f t="shared" si="80"/>
        <v>***</v>
      </c>
      <c r="G655" t="str">
        <f t="shared" si="87"/>
        <v>***</v>
      </c>
      <c r="I655" t="str">
        <f t="shared" si="81"/>
        <v>***</v>
      </c>
      <c r="O655">
        <f>VLOOKUP(T655,$P$14:$S$19,2,TRUE)</f>
        <v>0.02</v>
      </c>
      <c r="T655">
        <v>24</v>
      </c>
      <c r="U655">
        <v>207.21</v>
      </c>
      <c r="V655" s="5">
        <f t="shared" si="82"/>
        <v>0</v>
      </c>
      <c r="W655" s="2">
        <f t="shared" si="83"/>
        <v>8.6337500000000009</v>
      </c>
      <c r="X655" t="s">
        <v>22</v>
      </c>
      <c r="Y655">
        <v>6.14</v>
      </c>
      <c r="Z655" s="2">
        <f t="shared" si="84"/>
        <v>213.35</v>
      </c>
      <c r="AA655" t="s">
        <v>73</v>
      </c>
      <c r="AB655" t="s">
        <v>41</v>
      </c>
      <c r="AC655" t="s">
        <v>32</v>
      </c>
      <c r="AD655" t="s">
        <v>53</v>
      </c>
      <c r="AE655" t="s">
        <v>45</v>
      </c>
      <c r="AF655" s="1">
        <v>40096</v>
      </c>
    </row>
    <row r="656" spans="1:32" x14ac:dyDescent="0.25">
      <c r="A656">
        <f t="shared" si="85"/>
        <v>655</v>
      </c>
      <c r="B656">
        <v>59591</v>
      </c>
      <c r="C656" s="1">
        <v>40066</v>
      </c>
      <c r="D656" t="s">
        <v>30</v>
      </c>
      <c r="E656" t="str">
        <f t="shared" si="86"/>
        <v>*</v>
      </c>
      <c r="F656" t="str">
        <f t="shared" si="80"/>
        <v>*</v>
      </c>
      <c r="G656" t="str">
        <f t="shared" si="87"/>
        <v>*</v>
      </c>
      <c r="I656" t="str">
        <f t="shared" si="81"/>
        <v>*</v>
      </c>
      <c r="O656">
        <f>VLOOKUP(T656,$P$14:$S$19,2,TRUE)</f>
        <v>0.02</v>
      </c>
      <c r="T656">
        <v>29</v>
      </c>
      <c r="U656">
        <v>195.82</v>
      </c>
      <c r="V656" s="5">
        <f t="shared" si="82"/>
        <v>0</v>
      </c>
      <c r="W656" s="2">
        <f t="shared" si="83"/>
        <v>6.7524137931034485</v>
      </c>
      <c r="X656" t="s">
        <v>22</v>
      </c>
      <c r="Y656">
        <v>7.07</v>
      </c>
      <c r="Z656" s="2">
        <f t="shared" si="84"/>
        <v>202.89</v>
      </c>
      <c r="AA656" t="s">
        <v>60</v>
      </c>
      <c r="AB656" t="s">
        <v>41</v>
      </c>
      <c r="AC656" t="s">
        <v>32</v>
      </c>
      <c r="AD656" t="s">
        <v>44</v>
      </c>
      <c r="AE656" t="s">
        <v>19</v>
      </c>
      <c r="AF656" s="1">
        <v>40127</v>
      </c>
    </row>
    <row r="657" spans="1:32" x14ac:dyDescent="0.25">
      <c r="A657">
        <f t="shared" si="85"/>
        <v>656</v>
      </c>
      <c r="B657">
        <v>2791</v>
      </c>
      <c r="C657" s="1">
        <v>40066</v>
      </c>
      <c r="D657" t="s">
        <v>21</v>
      </c>
      <c r="E657" t="str">
        <f t="shared" si="86"/>
        <v>*</v>
      </c>
      <c r="F657" t="str">
        <f t="shared" si="80"/>
        <v>**</v>
      </c>
      <c r="G657" t="str">
        <f t="shared" si="87"/>
        <v>**</v>
      </c>
      <c r="I657" t="str">
        <f t="shared" si="81"/>
        <v>**</v>
      </c>
      <c r="O657">
        <f>VLOOKUP(T657,$P$14:$S$19,2,TRUE)</f>
        <v>0.04</v>
      </c>
      <c r="T657">
        <v>47</v>
      </c>
      <c r="U657">
        <v>191.67</v>
      </c>
      <c r="V657" s="5">
        <f t="shared" si="82"/>
        <v>0</v>
      </c>
      <c r="W657" s="2">
        <f t="shared" si="83"/>
        <v>4.0780851063829786</v>
      </c>
      <c r="X657" t="s">
        <v>22</v>
      </c>
      <c r="Y657">
        <v>7.01</v>
      </c>
      <c r="Z657" s="2">
        <f t="shared" si="84"/>
        <v>198.67999999999998</v>
      </c>
      <c r="AA657" t="s">
        <v>110</v>
      </c>
      <c r="AB657" t="s">
        <v>31</v>
      </c>
      <c r="AC657" t="s">
        <v>32</v>
      </c>
      <c r="AD657" t="s">
        <v>49</v>
      </c>
      <c r="AE657" t="s">
        <v>19</v>
      </c>
      <c r="AF657" s="1">
        <v>40066</v>
      </c>
    </row>
    <row r="658" spans="1:32" x14ac:dyDescent="0.25">
      <c r="A658">
        <f t="shared" si="85"/>
        <v>657</v>
      </c>
      <c r="B658">
        <v>18308</v>
      </c>
      <c r="C658" s="1">
        <v>40066</v>
      </c>
      <c r="D658" t="s">
        <v>30</v>
      </c>
      <c r="E658" t="str">
        <f t="shared" si="86"/>
        <v>*</v>
      </c>
      <c r="F658" t="str">
        <f t="shared" si="80"/>
        <v>*</v>
      </c>
      <c r="G658" t="str">
        <f t="shared" si="87"/>
        <v>*</v>
      </c>
      <c r="I658" t="str">
        <f t="shared" si="81"/>
        <v>*</v>
      </c>
      <c r="O658">
        <f>VLOOKUP(T658,$P$14:$S$19,2,TRUE)</f>
        <v>3.5999999999999997E-2</v>
      </c>
      <c r="T658">
        <v>30</v>
      </c>
      <c r="U658">
        <v>114.12</v>
      </c>
      <c r="V658" s="5">
        <f t="shared" si="82"/>
        <v>0</v>
      </c>
      <c r="W658" s="2">
        <f t="shared" si="83"/>
        <v>3.8040000000000003</v>
      </c>
      <c r="X658" t="s">
        <v>22</v>
      </c>
      <c r="Y658">
        <v>1.49</v>
      </c>
      <c r="Z658" s="2">
        <f t="shared" si="84"/>
        <v>115.61</v>
      </c>
      <c r="AA658" t="s">
        <v>43</v>
      </c>
      <c r="AB658" t="s">
        <v>31</v>
      </c>
      <c r="AC658" t="s">
        <v>32</v>
      </c>
      <c r="AD658" t="s">
        <v>49</v>
      </c>
      <c r="AE658" t="s">
        <v>19</v>
      </c>
      <c r="AF658" s="1">
        <v>40127</v>
      </c>
    </row>
    <row r="659" spans="1:32" x14ac:dyDescent="0.25">
      <c r="A659">
        <f t="shared" si="85"/>
        <v>658</v>
      </c>
      <c r="B659">
        <v>14785</v>
      </c>
      <c r="C659" s="1">
        <v>40066</v>
      </c>
      <c r="D659" t="s">
        <v>21</v>
      </c>
      <c r="E659" t="str">
        <f t="shared" si="86"/>
        <v>*</v>
      </c>
      <c r="F659" t="str">
        <f t="shared" si="80"/>
        <v>**</v>
      </c>
      <c r="G659" t="str">
        <f t="shared" si="87"/>
        <v>**</v>
      </c>
      <c r="I659" t="str">
        <f t="shared" si="81"/>
        <v>**</v>
      </c>
      <c r="O659">
        <f>VLOOKUP(T659,$P$14:$S$19,2,TRUE)</f>
        <v>0.02</v>
      </c>
      <c r="T659">
        <v>20</v>
      </c>
      <c r="U659">
        <v>94.86</v>
      </c>
      <c r="V659" s="5">
        <f t="shared" si="82"/>
        <v>0</v>
      </c>
      <c r="W659" s="2">
        <f t="shared" si="83"/>
        <v>4.7430000000000003</v>
      </c>
      <c r="X659" t="s">
        <v>22</v>
      </c>
      <c r="Y659">
        <v>0.5</v>
      </c>
      <c r="Z659" s="2">
        <f t="shared" si="84"/>
        <v>95.36</v>
      </c>
      <c r="AA659" t="s">
        <v>64</v>
      </c>
      <c r="AB659" t="s">
        <v>16</v>
      </c>
      <c r="AC659" t="s">
        <v>32</v>
      </c>
      <c r="AD659" t="s">
        <v>81</v>
      </c>
      <c r="AE659" t="s">
        <v>19</v>
      </c>
      <c r="AF659" s="1">
        <v>40066</v>
      </c>
    </row>
    <row r="660" spans="1:32" x14ac:dyDescent="0.25">
      <c r="A660">
        <f t="shared" si="85"/>
        <v>659</v>
      </c>
      <c r="B660">
        <v>34788</v>
      </c>
      <c r="C660" s="1">
        <v>40067</v>
      </c>
      <c r="D660" t="s">
        <v>21</v>
      </c>
      <c r="E660" t="str">
        <f t="shared" si="86"/>
        <v>*</v>
      </c>
      <c r="F660" t="str">
        <f t="shared" si="80"/>
        <v>**</v>
      </c>
      <c r="G660" t="str">
        <f t="shared" si="87"/>
        <v>**</v>
      </c>
      <c r="I660" t="str">
        <f t="shared" si="81"/>
        <v>**</v>
      </c>
      <c r="O660">
        <f>VLOOKUP(T660,$P$14:$S$19,2,TRUE)</f>
        <v>0</v>
      </c>
      <c r="T660">
        <v>4</v>
      </c>
      <c r="U660">
        <v>30.47</v>
      </c>
      <c r="V660" s="5">
        <f t="shared" si="82"/>
        <v>0</v>
      </c>
      <c r="W660" s="2">
        <f t="shared" si="83"/>
        <v>7.6174999999999997</v>
      </c>
      <c r="X660" t="s">
        <v>22</v>
      </c>
      <c r="Y660">
        <v>5.15</v>
      </c>
      <c r="Z660" s="2">
        <f t="shared" si="84"/>
        <v>35.619999999999997</v>
      </c>
      <c r="AA660" t="s">
        <v>23</v>
      </c>
      <c r="AB660" t="s">
        <v>31</v>
      </c>
      <c r="AC660" t="s">
        <v>32</v>
      </c>
      <c r="AD660" t="s">
        <v>44</v>
      </c>
      <c r="AE660" t="s">
        <v>19</v>
      </c>
      <c r="AF660" s="1">
        <v>40128</v>
      </c>
    </row>
    <row r="661" spans="1:32" x14ac:dyDescent="0.25">
      <c r="A661">
        <f t="shared" si="85"/>
        <v>660</v>
      </c>
      <c r="B661">
        <v>59297</v>
      </c>
      <c r="C661" s="1">
        <v>40068</v>
      </c>
      <c r="D661" t="s">
        <v>40</v>
      </c>
      <c r="E661" t="str">
        <f t="shared" si="86"/>
        <v>*</v>
      </c>
      <c r="F661" t="str">
        <f t="shared" si="80"/>
        <v>*</v>
      </c>
      <c r="G661" t="str">
        <f t="shared" si="87"/>
        <v>*</v>
      </c>
      <c r="I661" t="str">
        <f t="shared" si="81"/>
        <v>*</v>
      </c>
      <c r="O661">
        <f>VLOOKUP(T661,$P$14:$S$19,2,TRUE)</f>
        <v>0.01</v>
      </c>
      <c r="T661">
        <v>13</v>
      </c>
      <c r="U661">
        <v>1582.47</v>
      </c>
      <c r="V661" s="5">
        <f t="shared" si="82"/>
        <v>1</v>
      </c>
      <c r="W661" s="2">
        <f t="shared" si="83"/>
        <v>121.72846153846154</v>
      </c>
      <c r="X661" t="s">
        <v>37</v>
      </c>
      <c r="Y661">
        <v>56.14</v>
      </c>
      <c r="Z661" s="2">
        <f t="shared" si="84"/>
        <v>1638.6100000000001</v>
      </c>
      <c r="AA661" t="s">
        <v>56</v>
      </c>
      <c r="AB661" t="s">
        <v>16</v>
      </c>
      <c r="AC661" t="s">
        <v>25</v>
      </c>
      <c r="AD661" t="s">
        <v>76</v>
      </c>
      <c r="AE661" t="s">
        <v>103</v>
      </c>
      <c r="AF661" s="1">
        <v>40129</v>
      </c>
    </row>
    <row r="662" spans="1:32" x14ac:dyDescent="0.25">
      <c r="A662">
        <f t="shared" si="85"/>
        <v>661</v>
      </c>
      <c r="B662">
        <v>8290</v>
      </c>
      <c r="C662" s="1">
        <v>40068</v>
      </c>
      <c r="D662" t="s">
        <v>36</v>
      </c>
      <c r="E662" t="str">
        <f t="shared" si="86"/>
        <v>***</v>
      </c>
      <c r="F662" t="str">
        <f t="shared" si="80"/>
        <v>***</v>
      </c>
      <c r="G662" t="str">
        <f t="shared" si="87"/>
        <v>***</v>
      </c>
      <c r="I662" t="str">
        <f t="shared" si="81"/>
        <v>***</v>
      </c>
      <c r="O662">
        <f>VLOOKUP(T662,$P$14:$S$19,2,TRUE)</f>
        <v>3.5999999999999997E-2</v>
      </c>
      <c r="T662">
        <v>32</v>
      </c>
      <c r="U662">
        <v>209.02</v>
      </c>
      <c r="V662" s="5">
        <f t="shared" si="82"/>
        <v>0</v>
      </c>
      <c r="W662" s="2">
        <f t="shared" si="83"/>
        <v>6.5318750000000003</v>
      </c>
      <c r="X662" t="s">
        <v>22</v>
      </c>
      <c r="Y662">
        <v>0.5</v>
      </c>
      <c r="Z662" s="2">
        <f t="shared" si="84"/>
        <v>209.52</v>
      </c>
      <c r="AA662" t="s">
        <v>15</v>
      </c>
      <c r="AB662" t="s">
        <v>41</v>
      </c>
      <c r="AC662" t="s">
        <v>32</v>
      </c>
      <c r="AD662" t="s">
        <v>81</v>
      </c>
      <c r="AE662" t="s">
        <v>19</v>
      </c>
      <c r="AF662" s="1">
        <v>40129</v>
      </c>
    </row>
    <row r="663" spans="1:32" x14ac:dyDescent="0.25">
      <c r="A663">
        <f t="shared" si="85"/>
        <v>662</v>
      </c>
      <c r="B663">
        <v>41765</v>
      </c>
      <c r="C663" s="1">
        <v>40068</v>
      </c>
      <c r="D663" t="s">
        <v>40</v>
      </c>
      <c r="E663" t="str">
        <f t="shared" si="86"/>
        <v>*</v>
      </c>
      <c r="F663" t="str">
        <f t="shared" si="80"/>
        <v>*</v>
      </c>
      <c r="G663" t="str">
        <f t="shared" si="87"/>
        <v>*</v>
      </c>
      <c r="I663" t="str">
        <f t="shared" si="81"/>
        <v>*</v>
      </c>
      <c r="O663">
        <f>VLOOKUP(T663,$P$14:$S$19,2,TRUE)</f>
        <v>0.04</v>
      </c>
      <c r="T663">
        <v>41</v>
      </c>
      <c r="U663">
        <v>204.99</v>
      </c>
      <c r="V663" s="5">
        <f t="shared" si="82"/>
        <v>0</v>
      </c>
      <c r="W663" s="2">
        <f t="shared" si="83"/>
        <v>4.9997560975609758</v>
      </c>
      <c r="X663" t="s">
        <v>22</v>
      </c>
      <c r="Y663">
        <v>4.95</v>
      </c>
      <c r="Z663" s="2">
        <f t="shared" si="84"/>
        <v>209.94</v>
      </c>
      <c r="AA663" t="s">
        <v>23</v>
      </c>
      <c r="AB663" t="s">
        <v>41</v>
      </c>
      <c r="AC663" t="s">
        <v>32</v>
      </c>
      <c r="AD663" t="s">
        <v>49</v>
      </c>
      <c r="AE663" t="s">
        <v>19</v>
      </c>
      <c r="AF663" s="1">
        <v>40129</v>
      </c>
    </row>
    <row r="664" spans="1:32" x14ac:dyDescent="0.25">
      <c r="A664">
        <f t="shared" si="85"/>
        <v>663</v>
      </c>
      <c r="B664">
        <v>50754</v>
      </c>
      <c r="C664" s="1">
        <v>40068</v>
      </c>
      <c r="D664" t="s">
        <v>30</v>
      </c>
      <c r="E664" t="str">
        <f t="shared" si="86"/>
        <v>*</v>
      </c>
      <c r="F664" t="str">
        <f t="shared" si="80"/>
        <v>*</v>
      </c>
      <c r="G664" t="str">
        <f t="shared" si="87"/>
        <v>*</v>
      </c>
      <c r="I664" t="str">
        <f t="shared" si="81"/>
        <v>*</v>
      </c>
      <c r="O664">
        <f>VLOOKUP(T664,$P$14:$S$19,2,TRUE)</f>
        <v>0</v>
      </c>
      <c r="T664">
        <v>9</v>
      </c>
      <c r="U664">
        <v>64.030500000000004</v>
      </c>
      <c r="V664" s="5">
        <f t="shared" si="82"/>
        <v>0</v>
      </c>
      <c r="W664" s="2">
        <f t="shared" si="83"/>
        <v>7.1145000000000005</v>
      </c>
      <c r="X664" t="s">
        <v>22</v>
      </c>
      <c r="Y664">
        <v>5.03</v>
      </c>
      <c r="Z664" s="2">
        <f t="shared" si="84"/>
        <v>69.060500000000005</v>
      </c>
      <c r="AA664" t="s">
        <v>43</v>
      </c>
      <c r="AB664" t="s">
        <v>16</v>
      </c>
      <c r="AC664" t="s">
        <v>25</v>
      </c>
      <c r="AD664" t="s">
        <v>26</v>
      </c>
      <c r="AE664" t="s">
        <v>27</v>
      </c>
      <c r="AF664" s="1">
        <v>40098</v>
      </c>
    </row>
    <row r="665" spans="1:32" x14ac:dyDescent="0.25">
      <c r="A665">
        <f t="shared" si="85"/>
        <v>664</v>
      </c>
      <c r="B665">
        <v>51233</v>
      </c>
      <c r="C665" s="1">
        <v>40068</v>
      </c>
      <c r="D665" t="s">
        <v>13</v>
      </c>
      <c r="E665" t="str">
        <f t="shared" si="86"/>
        <v>*</v>
      </c>
      <c r="F665" t="str">
        <f t="shared" si="80"/>
        <v>*</v>
      </c>
      <c r="G665" t="str">
        <f t="shared" si="87"/>
        <v>*</v>
      </c>
      <c r="I665" t="str">
        <f t="shared" si="81"/>
        <v>*</v>
      </c>
      <c r="O665">
        <f>VLOOKUP(T665,$P$14:$S$19,2,TRUE)</f>
        <v>0</v>
      </c>
      <c r="T665">
        <v>3</v>
      </c>
      <c r="U665">
        <v>26.5</v>
      </c>
      <c r="V665" s="5">
        <f t="shared" si="82"/>
        <v>0</v>
      </c>
      <c r="W665" s="2">
        <f t="shared" si="83"/>
        <v>8.8333333333333339</v>
      </c>
      <c r="X665" t="s">
        <v>22</v>
      </c>
      <c r="Y665">
        <v>4</v>
      </c>
      <c r="Z665" s="2">
        <f t="shared" si="84"/>
        <v>30.5</v>
      </c>
      <c r="AA665" t="s">
        <v>71</v>
      </c>
      <c r="AB665" t="s">
        <v>31</v>
      </c>
      <c r="AC665" t="s">
        <v>17</v>
      </c>
      <c r="AD665" t="s">
        <v>18</v>
      </c>
      <c r="AE665" t="s">
        <v>34</v>
      </c>
      <c r="AF665" s="1">
        <v>40068</v>
      </c>
    </row>
    <row r="666" spans="1:32" x14ac:dyDescent="0.25">
      <c r="A666">
        <f t="shared" si="85"/>
        <v>665</v>
      </c>
      <c r="B666">
        <v>20037</v>
      </c>
      <c r="C666" s="1">
        <v>40087</v>
      </c>
      <c r="D666" t="s">
        <v>13</v>
      </c>
      <c r="E666" t="str">
        <f t="shared" si="86"/>
        <v>*</v>
      </c>
      <c r="F666" t="str">
        <f t="shared" si="80"/>
        <v>*</v>
      </c>
      <c r="G666" t="str">
        <f t="shared" si="87"/>
        <v>*</v>
      </c>
      <c r="I666" t="str">
        <f t="shared" si="81"/>
        <v>*</v>
      </c>
      <c r="O666">
        <f>VLOOKUP(T666,$P$14:$S$19,2,TRUE)</f>
        <v>0.04</v>
      </c>
      <c r="T666">
        <v>49</v>
      </c>
      <c r="U666">
        <v>15137.11</v>
      </c>
      <c r="V666" s="5">
        <f t="shared" si="82"/>
        <v>1</v>
      </c>
      <c r="W666" s="2">
        <f t="shared" si="83"/>
        <v>308.920612244898</v>
      </c>
      <c r="X666" t="s">
        <v>37</v>
      </c>
      <c r="Y666">
        <v>14.7</v>
      </c>
      <c r="Z666" s="2">
        <f t="shared" si="84"/>
        <v>15151.810000000001</v>
      </c>
      <c r="AA666" t="s">
        <v>60</v>
      </c>
      <c r="AB666" t="s">
        <v>31</v>
      </c>
      <c r="AC666" t="s">
        <v>25</v>
      </c>
      <c r="AD666" t="s">
        <v>76</v>
      </c>
      <c r="AE666" t="s">
        <v>39</v>
      </c>
      <c r="AF666" t="s">
        <v>319</v>
      </c>
    </row>
    <row r="667" spans="1:32" x14ac:dyDescent="0.25">
      <c r="A667">
        <f t="shared" si="85"/>
        <v>666</v>
      </c>
      <c r="B667">
        <v>31553</v>
      </c>
      <c r="C667" s="1">
        <v>40087</v>
      </c>
      <c r="D667" t="s">
        <v>36</v>
      </c>
      <c r="E667" t="str">
        <f t="shared" si="86"/>
        <v>***</v>
      </c>
      <c r="F667" t="str">
        <f t="shared" si="80"/>
        <v>***</v>
      </c>
      <c r="G667" t="str">
        <f t="shared" si="87"/>
        <v>***</v>
      </c>
      <c r="I667" t="str">
        <f t="shared" si="81"/>
        <v>***</v>
      </c>
      <c r="O667">
        <f>VLOOKUP(T667,$P$14:$S$19,2,TRUE)</f>
        <v>3.5999999999999997E-2</v>
      </c>
      <c r="T667">
        <v>32</v>
      </c>
      <c r="U667">
        <v>4906.8500000000004</v>
      </c>
      <c r="V667" s="5">
        <f t="shared" si="82"/>
        <v>1</v>
      </c>
      <c r="W667" s="2">
        <f t="shared" si="83"/>
        <v>153.33906250000001</v>
      </c>
      <c r="X667" t="s">
        <v>22</v>
      </c>
      <c r="Y667">
        <v>19.989999999999998</v>
      </c>
      <c r="Z667" s="2">
        <f t="shared" si="84"/>
        <v>4926.84</v>
      </c>
      <c r="AA667" t="s">
        <v>15</v>
      </c>
      <c r="AB667" t="s">
        <v>31</v>
      </c>
      <c r="AC667" t="s">
        <v>32</v>
      </c>
      <c r="AD667" t="s">
        <v>78</v>
      </c>
      <c r="AE667" t="s">
        <v>19</v>
      </c>
      <c r="AF667" s="1">
        <v>40148</v>
      </c>
    </row>
    <row r="668" spans="1:32" x14ac:dyDescent="0.25">
      <c r="A668">
        <f t="shared" si="85"/>
        <v>667</v>
      </c>
      <c r="B668">
        <v>55367</v>
      </c>
      <c r="C668" s="1">
        <v>40087</v>
      </c>
      <c r="D668" t="s">
        <v>36</v>
      </c>
      <c r="E668" t="str">
        <f t="shared" si="86"/>
        <v>***</v>
      </c>
      <c r="F668" t="str">
        <f t="shared" si="80"/>
        <v>***</v>
      </c>
      <c r="G668" t="str">
        <f t="shared" si="87"/>
        <v>***</v>
      </c>
      <c r="I668" t="str">
        <f t="shared" si="81"/>
        <v>***</v>
      </c>
      <c r="O668">
        <f>VLOOKUP(T668,$P$14:$S$19,2,TRUE)</f>
        <v>3.5999999999999997E-2</v>
      </c>
      <c r="T668">
        <v>31</v>
      </c>
      <c r="U668">
        <v>2137.1</v>
      </c>
      <c r="V668" s="5">
        <f t="shared" si="82"/>
        <v>1</v>
      </c>
      <c r="W668" s="2">
        <f t="shared" si="83"/>
        <v>68.938709677419354</v>
      </c>
      <c r="X668" t="s">
        <v>37</v>
      </c>
      <c r="Y668">
        <v>46.74</v>
      </c>
      <c r="Z668" s="2">
        <f t="shared" si="84"/>
        <v>2183.8399999999997</v>
      </c>
      <c r="AA668" t="s">
        <v>71</v>
      </c>
      <c r="AB668" t="s">
        <v>16</v>
      </c>
      <c r="AC668" t="s">
        <v>17</v>
      </c>
      <c r="AD668" t="s">
        <v>165</v>
      </c>
      <c r="AE668" t="s">
        <v>103</v>
      </c>
      <c r="AF668" s="1">
        <v>40118</v>
      </c>
    </row>
    <row r="669" spans="1:32" x14ac:dyDescent="0.25">
      <c r="A669">
        <f t="shared" si="85"/>
        <v>668</v>
      </c>
      <c r="B669">
        <v>28290</v>
      </c>
      <c r="C669" s="1">
        <v>40087</v>
      </c>
      <c r="D669" t="s">
        <v>13</v>
      </c>
      <c r="E669" t="str">
        <f t="shared" si="86"/>
        <v>*</v>
      </c>
      <c r="F669" t="str">
        <f t="shared" si="80"/>
        <v>*</v>
      </c>
      <c r="G669" t="str">
        <f t="shared" si="87"/>
        <v>*</v>
      </c>
      <c r="I669" t="str">
        <f t="shared" si="81"/>
        <v>*</v>
      </c>
      <c r="O669">
        <f>VLOOKUP(T669,$P$14:$S$19,2,TRUE)</f>
        <v>0.04</v>
      </c>
      <c r="T669">
        <v>43</v>
      </c>
      <c r="U669">
        <v>1307.3499999999999</v>
      </c>
      <c r="V669" s="5">
        <f t="shared" si="82"/>
        <v>1</v>
      </c>
      <c r="W669" s="2">
        <f t="shared" si="83"/>
        <v>30.403488372093022</v>
      </c>
      <c r="X669" t="s">
        <v>14</v>
      </c>
      <c r="Y669">
        <v>8.65</v>
      </c>
      <c r="Z669" s="2">
        <f t="shared" si="84"/>
        <v>1316</v>
      </c>
      <c r="AA669" t="s">
        <v>23</v>
      </c>
      <c r="AB669" t="s">
        <v>41</v>
      </c>
      <c r="AC669" t="s">
        <v>25</v>
      </c>
      <c r="AD669" t="s">
        <v>42</v>
      </c>
      <c r="AE669" t="s">
        <v>19</v>
      </c>
      <c r="AF669" t="s">
        <v>254</v>
      </c>
    </row>
    <row r="670" spans="1:32" x14ac:dyDescent="0.25">
      <c r="A670">
        <f t="shared" si="85"/>
        <v>669</v>
      </c>
      <c r="B670">
        <v>28999</v>
      </c>
      <c r="C670" s="1">
        <v>40087</v>
      </c>
      <c r="D670" t="s">
        <v>21</v>
      </c>
      <c r="E670" t="str">
        <f t="shared" si="86"/>
        <v>*</v>
      </c>
      <c r="F670" t="str">
        <f t="shared" si="80"/>
        <v>**</v>
      </c>
      <c r="G670" t="str">
        <f t="shared" si="87"/>
        <v>**</v>
      </c>
      <c r="I670" t="str">
        <f t="shared" si="81"/>
        <v>**</v>
      </c>
      <c r="O670">
        <f>VLOOKUP(T670,$P$14:$S$19,2,TRUE)</f>
        <v>3.5999999999999997E-2</v>
      </c>
      <c r="T670">
        <v>34</v>
      </c>
      <c r="U670">
        <v>1177.5</v>
      </c>
      <c r="V670" s="5">
        <f t="shared" si="82"/>
        <v>1</v>
      </c>
      <c r="W670" s="2">
        <f t="shared" si="83"/>
        <v>34.632352941176471</v>
      </c>
      <c r="X670" t="s">
        <v>22</v>
      </c>
      <c r="Y670">
        <v>1.99</v>
      </c>
      <c r="Z670" s="2">
        <f t="shared" si="84"/>
        <v>1179.49</v>
      </c>
      <c r="AA670" t="s">
        <v>23</v>
      </c>
      <c r="AB670" t="s">
        <v>31</v>
      </c>
      <c r="AC670" t="s">
        <v>25</v>
      </c>
      <c r="AD670" t="s">
        <v>42</v>
      </c>
      <c r="AE670" t="s">
        <v>45</v>
      </c>
      <c r="AF670" s="1">
        <v>40118</v>
      </c>
    </row>
    <row r="671" spans="1:32" x14ac:dyDescent="0.25">
      <c r="A671">
        <f t="shared" si="85"/>
        <v>670</v>
      </c>
      <c r="B671">
        <v>20037</v>
      </c>
      <c r="C671" s="1">
        <v>40087</v>
      </c>
      <c r="D671" t="s">
        <v>13</v>
      </c>
      <c r="E671" t="str">
        <f t="shared" si="86"/>
        <v>*</v>
      </c>
      <c r="F671" t="str">
        <f t="shared" si="80"/>
        <v>*</v>
      </c>
      <c r="G671" t="str">
        <f t="shared" si="87"/>
        <v>*</v>
      </c>
      <c r="I671" t="str">
        <f t="shared" si="81"/>
        <v>*</v>
      </c>
      <c r="O671">
        <f>VLOOKUP(T671,$P$14:$S$19,2,TRUE)</f>
        <v>3.5999999999999997E-2</v>
      </c>
      <c r="T671">
        <v>35</v>
      </c>
      <c r="U671">
        <v>1009.42</v>
      </c>
      <c r="V671" s="5">
        <f t="shared" si="82"/>
        <v>1</v>
      </c>
      <c r="W671" s="2">
        <f t="shared" si="83"/>
        <v>28.840571428571426</v>
      </c>
      <c r="X671" t="s">
        <v>22</v>
      </c>
      <c r="Y671">
        <v>8.5500000000000007</v>
      </c>
      <c r="Z671" s="2">
        <f t="shared" si="84"/>
        <v>1017.9699999999999</v>
      </c>
      <c r="AA671" t="s">
        <v>60</v>
      </c>
      <c r="AB671" t="s">
        <v>31</v>
      </c>
      <c r="AC671" t="s">
        <v>17</v>
      </c>
      <c r="AD671" t="s">
        <v>18</v>
      </c>
      <c r="AE671" t="s">
        <v>19</v>
      </c>
      <c r="AF671" t="s">
        <v>319</v>
      </c>
    </row>
    <row r="672" spans="1:32" x14ac:dyDescent="0.25">
      <c r="A672">
        <f t="shared" si="85"/>
        <v>671</v>
      </c>
      <c r="B672">
        <v>55367</v>
      </c>
      <c r="C672" s="1">
        <v>40087</v>
      </c>
      <c r="D672" t="s">
        <v>36</v>
      </c>
      <c r="E672" t="str">
        <f t="shared" si="86"/>
        <v>***</v>
      </c>
      <c r="F672" t="str">
        <f t="shared" si="80"/>
        <v>***</v>
      </c>
      <c r="G672" t="str">
        <f t="shared" si="87"/>
        <v>***</v>
      </c>
      <c r="I672" t="str">
        <f t="shared" si="81"/>
        <v>***</v>
      </c>
      <c r="O672">
        <f>VLOOKUP(T672,$P$14:$S$19,2,TRUE)</f>
        <v>0.04</v>
      </c>
      <c r="T672">
        <v>48</v>
      </c>
      <c r="U672">
        <v>571.16999999999996</v>
      </c>
      <c r="V672" s="5">
        <f t="shared" si="82"/>
        <v>0</v>
      </c>
      <c r="W672" s="2">
        <f t="shared" si="83"/>
        <v>11.899374999999999</v>
      </c>
      <c r="X672" t="s">
        <v>22</v>
      </c>
      <c r="Y672">
        <v>2.36</v>
      </c>
      <c r="Z672" s="2">
        <f t="shared" si="84"/>
        <v>573.53</v>
      </c>
      <c r="AA672" t="s">
        <v>71</v>
      </c>
      <c r="AB672" t="s">
        <v>16</v>
      </c>
      <c r="AC672" t="s">
        <v>32</v>
      </c>
      <c r="AD672" t="s">
        <v>33</v>
      </c>
      <c r="AE672" t="s">
        <v>34</v>
      </c>
      <c r="AF672" s="1">
        <v>40148</v>
      </c>
    </row>
    <row r="673" spans="1:32" x14ac:dyDescent="0.25">
      <c r="A673">
        <f t="shared" si="85"/>
        <v>672</v>
      </c>
      <c r="B673">
        <v>28290</v>
      </c>
      <c r="C673" s="1">
        <v>40087</v>
      </c>
      <c r="D673" t="s">
        <v>13</v>
      </c>
      <c r="E673" t="str">
        <f t="shared" si="86"/>
        <v>*</v>
      </c>
      <c r="F673" t="str">
        <f t="shared" si="80"/>
        <v>*</v>
      </c>
      <c r="G673" t="str">
        <f t="shared" si="87"/>
        <v>*</v>
      </c>
      <c r="I673" t="str">
        <f t="shared" si="81"/>
        <v>*</v>
      </c>
      <c r="O673">
        <f>VLOOKUP(T673,$P$14:$S$19,2,TRUE)</f>
        <v>0</v>
      </c>
      <c r="T673">
        <v>3</v>
      </c>
      <c r="U673">
        <v>523.58000000000004</v>
      </c>
      <c r="V673" s="5">
        <f t="shared" si="82"/>
        <v>0</v>
      </c>
      <c r="W673" s="2">
        <f t="shared" si="83"/>
        <v>174.52666666666667</v>
      </c>
      <c r="X673" t="s">
        <v>14</v>
      </c>
      <c r="Y673">
        <v>19.989999999999998</v>
      </c>
      <c r="Z673" s="2">
        <f t="shared" si="84"/>
        <v>543.57000000000005</v>
      </c>
      <c r="AA673" t="s">
        <v>23</v>
      </c>
      <c r="AB673" t="s">
        <v>41</v>
      </c>
      <c r="AC673" t="s">
        <v>32</v>
      </c>
      <c r="AD673" t="s">
        <v>74</v>
      </c>
      <c r="AE673" t="s">
        <v>19</v>
      </c>
      <c r="AF673" s="1">
        <v>40148</v>
      </c>
    </row>
    <row r="674" spans="1:32" x14ac:dyDescent="0.25">
      <c r="A674">
        <f t="shared" si="85"/>
        <v>673</v>
      </c>
      <c r="B674">
        <v>14596</v>
      </c>
      <c r="C674" s="1">
        <v>40087</v>
      </c>
      <c r="D674" t="s">
        <v>36</v>
      </c>
      <c r="E674" t="str">
        <f t="shared" si="86"/>
        <v>***</v>
      </c>
      <c r="F674" t="str">
        <f t="shared" si="80"/>
        <v>***</v>
      </c>
      <c r="G674" t="str">
        <f t="shared" si="87"/>
        <v>***</v>
      </c>
      <c r="I674" t="str">
        <f t="shared" si="81"/>
        <v>***</v>
      </c>
      <c r="O674">
        <f>VLOOKUP(T674,$P$14:$S$19,2,TRUE)</f>
        <v>0.02</v>
      </c>
      <c r="T674">
        <v>24</v>
      </c>
      <c r="U674">
        <v>199.12</v>
      </c>
      <c r="V674" s="5">
        <f t="shared" si="82"/>
        <v>0</v>
      </c>
      <c r="W674" s="2">
        <f t="shared" si="83"/>
        <v>8.2966666666666669</v>
      </c>
      <c r="X674" t="s">
        <v>22</v>
      </c>
      <c r="Y674">
        <v>0.96</v>
      </c>
      <c r="Z674" s="2">
        <f t="shared" si="84"/>
        <v>200.08</v>
      </c>
      <c r="AA674" t="s">
        <v>23</v>
      </c>
      <c r="AB674" t="s">
        <v>31</v>
      </c>
      <c r="AC674" t="s">
        <v>17</v>
      </c>
      <c r="AD674" t="s">
        <v>18</v>
      </c>
      <c r="AE674" t="s">
        <v>34</v>
      </c>
      <c r="AF674" s="1">
        <v>40148</v>
      </c>
    </row>
    <row r="675" spans="1:32" x14ac:dyDescent="0.25">
      <c r="A675">
        <f t="shared" si="85"/>
        <v>674</v>
      </c>
      <c r="B675">
        <v>33988</v>
      </c>
      <c r="C675" s="1">
        <v>40087</v>
      </c>
      <c r="D675" t="s">
        <v>40</v>
      </c>
      <c r="E675" t="str">
        <f t="shared" si="86"/>
        <v>*</v>
      </c>
      <c r="F675" t="str">
        <f t="shared" si="80"/>
        <v>*</v>
      </c>
      <c r="G675" t="str">
        <f t="shared" si="87"/>
        <v>*</v>
      </c>
      <c r="I675" t="str">
        <f t="shared" si="81"/>
        <v>*</v>
      </c>
      <c r="O675">
        <f>VLOOKUP(T675,$P$14:$S$19,2,TRUE)</f>
        <v>3.5999999999999997E-2</v>
      </c>
      <c r="T675">
        <v>30</v>
      </c>
      <c r="U675">
        <v>164.78</v>
      </c>
      <c r="V675" s="5">
        <f t="shared" si="82"/>
        <v>0</v>
      </c>
      <c r="W675" s="2">
        <f t="shared" si="83"/>
        <v>5.4926666666666666</v>
      </c>
      <c r="X675" t="s">
        <v>22</v>
      </c>
      <c r="Y675">
        <v>5.14</v>
      </c>
      <c r="Z675" s="2">
        <f t="shared" si="84"/>
        <v>169.92</v>
      </c>
      <c r="AA675" t="s">
        <v>23</v>
      </c>
      <c r="AB675" t="s">
        <v>16</v>
      </c>
      <c r="AC675" t="s">
        <v>25</v>
      </c>
      <c r="AD675" t="s">
        <v>42</v>
      </c>
      <c r="AE675" t="s">
        <v>45</v>
      </c>
      <c r="AF675" s="1">
        <v>40118</v>
      </c>
    </row>
    <row r="676" spans="1:32" x14ac:dyDescent="0.25">
      <c r="A676">
        <f t="shared" si="85"/>
        <v>675</v>
      </c>
      <c r="B676">
        <v>44391</v>
      </c>
      <c r="C676" s="1">
        <v>40087</v>
      </c>
      <c r="D676" t="s">
        <v>30</v>
      </c>
      <c r="E676" t="str">
        <f t="shared" si="86"/>
        <v>*</v>
      </c>
      <c r="F676" t="str">
        <f t="shared" si="80"/>
        <v>*</v>
      </c>
      <c r="G676" t="str">
        <f t="shared" si="87"/>
        <v>*</v>
      </c>
      <c r="I676" t="str">
        <f t="shared" si="81"/>
        <v>*</v>
      </c>
      <c r="O676">
        <f>VLOOKUP(T676,$P$14:$S$19,2,TRUE)</f>
        <v>0.01</v>
      </c>
      <c r="T676">
        <v>16</v>
      </c>
      <c r="U676">
        <v>112.81</v>
      </c>
      <c r="V676" s="5">
        <f t="shared" si="82"/>
        <v>0</v>
      </c>
      <c r="W676" s="2">
        <f t="shared" si="83"/>
        <v>7.0506250000000001</v>
      </c>
      <c r="X676" t="s">
        <v>22</v>
      </c>
      <c r="Y676">
        <v>9.17</v>
      </c>
      <c r="Z676" s="2">
        <f t="shared" si="84"/>
        <v>121.98</v>
      </c>
      <c r="AA676" t="s">
        <v>56</v>
      </c>
      <c r="AB676" t="s">
        <v>31</v>
      </c>
      <c r="AC676" t="s">
        <v>32</v>
      </c>
      <c r="AD676" t="s">
        <v>44</v>
      </c>
      <c r="AE676" t="s">
        <v>19</v>
      </c>
      <c r="AF676" s="1">
        <v>40118</v>
      </c>
    </row>
    <row r="677" spans="1:32" x14ac:dyDescent="0.25">
      <c r="A677">
        <f t="shared" si="85"/>
        <v>676</v>
      </c>
      <c r="B677">
        <v>14596</v>
      </c>
      <c r="C677" s="1">
        <v>40087</v>
      </c>
      <c r="D677" t="s">
        <v>36</v>
      </c>
      <c r="E677" t="str">
        <f t="shared" si="86"/>
        <v>***</v>
      </c>
      <c r="F677" t="str">
        <f t="shared" si="80"/>
        <v>***</v>
      </c>
      <c r="G677" t="str">
        <f t="shared" si="87"/>
        <v>***</v>
      </c>
      <c r="I677" t="str">
        <f t="shared" si="81"/>
        <v>***</v>
      </c>
      <c r="O677">
        <f>VLOOKUP(T677,$P$14:$S$19,2,TRUE)</f>
        <v>0.01</v>
      </c>
      <c r="T677">
        <v>19</v>
      </c>
      <c r="U677">
        <v>63.14</v>
      </c>
      <c r="V677" s="5">
        <f t="shared" si="82"/>
        <v>0</v>
      </c>
      <c r="W677" s="2">
        <f t="shared" si="83"/>
        <v>3.3231578947368421</v>
      </c>
      <c r="X677" t="s">
        <v>22</v>
      </c>
      <c r="Y677">
        <v>3.97</v>
      </c>
      <c r="Z677" s="2">
        <f t="shared" si="84"/>
        <v>67.11</v>
      </c>
      <c r="AA677" t="s">
        <v>23</v>
      </c>
      <c r="AB677" t="s">
        <v>31</v>
      </c>
      <c r="AC677" t="s">
        <v>32</v>
      </c>
      <c r="AD677" t="s">
        <v>33</v>
      </c>
      <c r="AE677" t="s">
        <v>34</v>
      </c>
      <c r="AF677" s="1">
        <v>40118</v>
      </c>
    </row>
    <row r="678" spans="1:32" x14ac:dyDescent="0.25">
      <c r="A678">
        <f t="shared" si="85"/>
        <v>677</v>
      </c>
      <c r="B678">
        <v>44325</v>
      </c>
      <c r="C678" s="1">
        <v>40088</v>
      </c>
      <c r="D678" t="s">
        <v>40</v>
      </c>
      <c r="E678" t="str">
        <f t="shared" si="86"/>
        <v>*</v>
      </c>
      <c r="F678" t="str">
        <f t="shared" si="80"/>
        <v>*</v>
      </c>
      <c r="G678" t="str">
        <f t="shared" si="87"/>
        <v>*</v>
      </c>
      <c r="I678" t="str">
        <f t="shared" si="81"/>
        <v>*</v>
      </c>
      <c r="O678">
        <f>VLOOKUP(T678,$P$14:$S$19,2,TRUE)</f>
        <v>0.04</v>
      </c>
      <c r="T678">
        <v>44</v>
      </c>
      <c r="U678">
        <v>951.33</v>
      </c>
      <c r="V678" s="5">
        <f t="shared" si="82"/>
        <v>1</v>
      </c>
      <c r="W678" s="2">
        <f t="shared" si="83"/>
        <v>21.621136363636364</v>
      </c>
      <c r="X678" t="s">
        <v>22</v>
      </c>
      <c r="Y678">
        <v>14.39</v>
      </c>
      <c r="Z678" s="2">
        <f t="shared" si="84"/>
        <v>965.72</v>
      </c>
      <c r="AA678" t="s">
        <v>64</v>
      </c>
      <c r="AB678" t="s">
        <v>31</v>
      </c>
      <c r="AC678" t="s">
        <v>17</v>
      </c>
      <c r="AD678" t="s">
        <v>18</v>
      </c>
      <c r="AE678" t="s">
        <v>19</v>
      </c>
      <c r="AF678" s="1">
        <v>40149</v>
      </c>
    </row>
    <row r="679" spans="1:32" x14ac:dyDescent="0.25">
      <c r="A679">
        <f t="shared" si="85"/>
        <v>678</v>
      </c>
      <c r="B679">
        <v>9222</v>
      </c>
      <c r="C679" s="1">
        <v>40088</v>
      </c>
      <c r="D679" t="s">
        <v>21</v>
      </c>
      <c r="E679" t="str">
        <f t="shared" si="86"/>
        <v>*</v>
      </c>
      <c r="F679" t="str">
        <f t="shared" si="80"/>
        <v>**</v>
      </c>
      <c r="G679" t="str">
        <f t="shared" si="87"/>
        <v>**</v>
      </c>
      <c r="I679" t="str">
        <f t="shared" si="81"/>
        <v>**</v>
      </c>
      <c r="O679">
        <f>VLOOKUP(T679,$P$14:$S$19,2,TRUE)</f>
        <v>0.04</v>
      </c>
      <c r="T679">
        <v>41</v>
      </c>
      <c r="U679">
        <v>473.67</v>
      </c>
      <c r="V679" s="5">
        <f t="shared" si="82"/>
        <v>0</v>
      </c>
      <c r="W679" s="2">
        <f t="shared" si="83"/>
        <v>11.552926829268293</v>
      </c>
      <c r="X679" t="s">
        <v>22</v>
      </c>
      <c r="Y679">
        <v>5.01</v>
      </c>
      <c r="Z679" s="2">
        <f t="shared" si="84"/>
        <v>478.68</v>
      </c>
      <c r="AA679" t="s">
        <v>73</v>
      </c>
      <c r="AB679" t="s">
        <v>41</v>
      </c>
      <c r="AC679" t="s">
        <v>32</v>
      </c>
      <c r="AD679" t="s">
        <v>44</v>
      </c>
      <c r="AE679" t="s">
        <v>19</v>
      </c>
      <c r="AF679" s="1">
        <v>40119</v>
      </c>
    </row>
    <row r="680" spans="1:32" x14ac:dyDescent="0.25">
      <c r="A680">
        <f t="shared" si="85"/>
        <v>679</v>
      </c>
      <c r="B680">
        <v>41604</v>
      </c>
      <c r="C680" s="1">
        <v>40088</v>
      </c>
      <c r="D680" t="s">
        <v>40</v>
      </c>
      <c r="E680" t="str">
        <f t="shared" si="86"/>
        <v>*</v>
      </c>
      <c r="F680" t="str">
        <f t="shared" si="80"/>
        <v>*</v>
      </c>
      <c r="G680" t="str">
        <f t="shared" si="87"/>
        <v>*</v>
      </c>
      <c r="I680" t="str">
        <f t="shared" si="81"/>
        <v>*</v>
      </c>
      <c r="O680">
        <f>VLOOKUP(T680,$P$14:$S$19,2,TRUE)</f>
        <v>0.02</v>
      </c>
      <c r="T680">
        <v>22</v>
      </c>
      <c r="U680">
        <v>138.24</v>
      </c>
      <c r="V680" s="5">
        <f t="shared" si="82"/>
        <v>0</v>
      </c>
      <c r="W680" s="2">
        <f t="shared" si="83"/>
        <v>6.2836363636363641</v>
      </c>
      <c r="X680" t="s">
        <v>22</v>
      </c>
      <c r="Y680">
        <v>5.19</v>
      </c>
      <c r="Z680" s="2">
        <f t="shared" si="84"/>
        <v>143.43</v>
      </c>
      <c r="AA680" t="s">
        <v>23</v>
      </c>
      <c r="AB680" t="s">
        <v>31</v>
      </c>
      <c r="AC680" t="s">
        <v>32</v>
      </c>
      <c r="AD680" t="s">
        <v>49</v>
      </c>
      <c r="AE680" t="s">
        <v>19</v>
      </c>
      <c r="AF680" s="1">
        <v>40119</v>
      </c>
    </row>
    <row r="681" spans="1:32" x14ac:dyDescent="0.25">
      <c r="A681">
        <f t="shared" si="85"/>
        <v>680</v>
      </c>
      <c r="B681">
        <v>31078</v>
      </c>
      <c r="C681" s="1">
        <v>40088</v>
      </c>
      <c r="D681" t="s">
        <v>36</v>
      </c>
      <c r="E681" t="str">
        <f t="shared" si="86"/>
        <v>***</v>
      </c>
      <c r="F681" t="str">
        <f t="shared" si="80"/>
        <v>***</v>
      </c>
      <c r="G681" t="str">
        <f t="shared" si="87"/>
        <v>***</v>
      </c>
      <c r="I681" t="str">
        <f t="shared" si="81"/>
        <v>***</v>
      </c>
      <c r="O681">
        <f>VLOOKUP(T681,$P$14:$S$19,2,TRUE)</f>
        <v>0</v>
      </c>
      <c r="T681">
        <v>7</v>
      </c>
      <c r="U681">
        <v>104.46</v>
      </c>
      <c r="V681" s="5">
        <f t="shared" si="82"/>
        <v>0</v>
      </c>
      <c r="W681" s="2">
        <f t="shared" si="83"/>
        <v>14.922857142857142</v>
      </c>
      <c r="X681" t="s">
        <v>22</v>
      </c>
      <c r="Y681">
        <v>7.51</v>
      </c>
      <c r="Z681" s="2">
        <f t="shared" si="84"/>
        <v>111.97</v>
      </c>
      <c r="AA681" t="s">
        <v>64</v>
      </c>
      <c r="AB681" t="s">
        <v>31</v>
      </c>
      <c r="AC681" t="s">
        <v>25</v>
      </c>
      <c r="AD681" t="s">
        <v>76</v>
      </c>
      <c r="AE681" t="s">
        <v>27</v>
      </c>
      <c r="AF681" s="1">
        <v>40119</v>
      </c>
    </row>
    <row r="682" spans="1:32" x14ac:dyDescent="0.25">
      <c r="A682">
        <f t="shared" si="85"/>
        <v>681</v>
      </c>
      <c r="B682">
        <v>52258</v>
      </c>
      <c r="C682" s="1">
        <v>40088</v>
      </c>
      <c r="D682" t="s">
        <v>13</v>
      </c>
      <c r="E682" t="str">
        <f t="shared" si="86"/>
        <v>*</v>
      </c>
      <c r="F682" t="str">
        <f t="shared" si="80"/>
        <v>*</v>
      </c>
      <c r="G682" t="str">
        <f t="shared" si="87"/>
        <v>*</v>
      </c>
      <c r="I682" t="str">
        <f t="shared" si="81"/>
        <v>*</v>
      </c>
      <c r="O682">
        <f>VLOOKUP(T682,$P$14:$S$19,2,TRUE)</f>
        <v>0</v>
      </c>
      <c r="T682">
        <v>5</v>
      </c>
      <c r="U682">
        <v>63.85</v>
      </c>
      <c r="V682" s="5">
        <f t="shared" si="82"/>
        <v>0</v>
      </c>
      <c r="W682" s="2">
        <f t="shared" si="83"/>
        <v>12.77</v>
      </c>
      <c r="X682" t="s">
        <v>22</v>
      </c>
      <c r="Y682">
        <v>2.85</v>
      </c>
      <c r="Z682" s="2">
        <f t="shared" si="84"/>
        <v>66.7</v>
      </c>
      <c r="AA682" t="s">
        <v>64</v>
      </c>
      <c r="AB682" t="s">
        <v>24</v>
      </c>
      <c r="AC682" t="s">
        <v>17</v>
      </c>
      <c r="AD682" t="s">
        <v>18</v>
      </c>
      <c r="AE682" t="s">
        <v>45</v>
      </c>
      <c r="AF682" t="s">
        <v>398</v>
      </c>
    </row>
    <row r="683" spans="1:32" x14ac:dyDescent="0.25">
      <c r="A683">
        <f t="shared" si="85"/>
        <v>682</v>
      </c>
      <c r="B683">
        <v>37095</v>
      </c>
      <c r="C683" s="1">
        <v>40089</v>
      </c>
      <c r="D683" t="s">
        <v>13</v>
      </c>
      <c r="E683" t="str">
        <f t="shared" si="86"/>
        <v>*</v>
      </c>
      <c r="F683" t="str">
        <f t="shared" si="80"/>
        <v>*</v>
      </c>
      <c r="G683" t="str">
        <f t="shared" si="87"/>
        <v>*</v>
      </c>
      <c r="I683" t="str">
        <f t="shared" si="81"/>
        <v>*</v>
      </c>
      <c r="O683">
        <f>VLOOKUP(T683,$P$14:$S$19,2,TRUE)</f>
        <v>0</v>
      </c>
      <c r="T683">
        <v>3</v>
      </c>
      <c r="U683">
        <v>18888</v>
      </c>
      <c r="V683" s="5">
        <f t="shared" si="82"/>
        <v>1</v>
      </c>
      <c r="W683" s="2">
        <f t="shared" si="83"/>
        <v>6296</v>
      </c>
      <c r="X683" t="s">
        <v>22</v>
      </c>
      <c r="Y683">
        <v>24.49</v>
      </c>
      <c r="Z683" s="2">
        <f t="shared" si="84"/>
        <v>18912.490000000002</v>
      </c>
      <c r="AA683" t="s">
        <v>56</v>
      </c>
      <c r="AB683" t="s">
        <v>16</v>
      </c>
      <c r="AC683" t="s">
        <v>25</v>
      </c>
      <c r="AD683" t="s">
        <v>76</v>
      </c>
      <c r="AE683" t="s">
        <v>58</v>
      </c>
      <c r="AF683" t="s">
        <v>900</v>
      </c>
    </row>
    <row r="684" spans="1:32" x14ac:dyDescent="0.25">
      <c r="A684">
        <f t="shared" si="85"/>
        <v>683</v>
      </c>
      <c r="B684">
        <v>13632</v>
      </c>
      <c r="C684" s="1">
        <v>40089</v>
      </c>
      <c r="D684" t="s">
        <v>40</v>
      </c>
      <c r="E684" t="str">
        <f t="shared" si="86"/>
        <v>*</v>
      </c>
      <c r="F684" t="str">
        <f t="shared" si="80"/>
        <v>*</v>
      </c>
      <c r="G684" t="str">
        <f t="shared" si="87"/>
        <v>*</v>
      </c>
      <c r="I684" t="str">
        <f t="shared" si="81"/>
        <v>*</v>
      </c>
      <c r="O684">
        <f>VLOOKUP(T684,$P$14:$S$19,2,TRUE)</f>
        <v>0</v>
      </c>
      <c r="T684">
        <v>6</v>
      </c>
      <c r="U684">
        <v>608.92999999999995</v>
      </c>
      <c r="V684" s="5">
        <f t="shared" si="82"/>
        <v>0</v>
      </c>
      <c r="W684" s="2">
        <f t="shared" si="83"/>
        <v>101.48833333333333</v>
      </c>
      <c r="X684" t="s">
        <v>14</v>
      </c>
      <c r="Y684">
        <v>19.989999999999998</v>
      </c>
      <c r="Z684" s="2">
        <f t="shared" si="84"/>
        <v>628.91999999999996</v>
      </c>
      <c r="AA684" t="s">
        <v>73</v>
      </c>
      <c r="AB684" t="s">
        <v>41</v>
      </c>
      <c r="AC684" t="s">
        <v>25</v>
      </c>
      <c r="AD684" t="s">
        <v>76</v>
      </c>
      <c r="AE684" t="s">
        <v>19</v>
      </c>
      <c r="AF684" s="1">
        <v>40150</v>
      </c>
    </row>
    <row r="685" spans="1:32" x14ac:dyDescent="0.25">
      <c r="A685">
        <f t="shared" si="85"/>
        <v>684</v>
      </c>
      <c r="B685">
        <v>34497</v>
      </c>
      <c r="C685" s="1">
        <v>40089</v>
      </c>
      <c r="D685" t="s">
        <v>40</v>
      </c>
      <c r="E685" t="str">
        <f t="shared" si="86"/>
        <v>*</v>
      </c>
      <c r="F685" t="str">
        <f t="shared" si="80"/>
        <v>*</v>
      </c>
      <c r="G685" t="str">
        <f t="shared" si="87"/>
        <v>*</v>
      </c>
      <c r="I685" t="str">
        <f t="shared" si="81"/>
        <v>*</v>
      </c>
      <c r="O685">
        <f>VLOOKUP(T685,$P$14:$S$19,2,TRUE)</f>
        <v>0.02</v>
      </c>
      <c r="T685">
        <v>25</v>
      </c>
      <c r="U685">
        <v>590.6</v>
      </c>
      <c r="V685" s="5">
        <f t="shared" si="82"/>
        <v>0</v>
      </c>
      <c r="W685" s="2">
        <f t="shared" si="83"/>
        <v>23.624000000000002</v>
      </c>
      <c r="X685" t="s">
        <v>22</v>
      </c>
      <c r="Y685">
        <v>8.18</v>
      </c>
      <c r="Z685" s="2">
        <f t="shared" si="84"/>
        <v>598.78</v>
      </c>
      <c r="AA685" t="s">
        <v>64</v>
      </c>
      <c r="AB685" t="s">
        <v>16</v>
      </c>
      <c r="AC685" t="s">
        <v>32</v>
      </c>
      <c r="AD685" t="s">
        <v>44</v>
      </c>
      <c r="AE685" t="s">
        <v>19</v>
      </c>
      <c r="AF685" s="1">
        <v>40150</v>
      </c>
    </row>
    <row r="686" spans="1:32" x14ac:dyDescent="0.25">
      <c r="A686">
        <f t="shared" si="85"/>
        <v>685</v>
      </c>
      <c r="B686">
        <v>34497</v>
      </c>
      <c r="C686" s="1">
        <v>40089</v>
      </c>
      <c r="D686" t="s">
        <v>40</v>
      </c>
      <c r="E686" t="str">
        <f t="shared" si="86"/>
        <v>*</v>
      </c>
      <c r="F686" t="str">
        <f t="shared" si="80"/>
        <v>*</v>
      </c>
      <c r="G686" t="str">
        <f t="shared" si="87"/>
        <v>*</v>
      </c>
      <c r="I686" t="str">
        <f t="shared" si="81"/>
        <v>*</v>
      </c>
      <c r="O686">
        <f>VLOOKUP(T686,$P$14:$S$19,2,TRUE)</f>
        <v>3.5999999999999997E-2</v>
      </c>
      <c r="T686">
        <v>36</v>
      </c>
      <c r="U686">
        <v>175.35</v>
      </c>
      <c r="V686" s="5">
        <f t="shared" si="82"/>
        <v>0</v>
      </c>
      <c r="W686" s="2">
        <f t="shared" si="83"/>
        <v>4.8708333333333336</v>
      </c>
      <c r="X686" t="s">
        <v>22</v>
      </c>
      <c r="Y686">
        <v>7.54</v>
      </c>
      <c r="Z686" s="2">
        <f t="shared" si="84"/>
        <v>182.89</v>
      </c>
      <c r="AA686" t="s">
        <v>64</v>
      </c>
      <c r="AB686" t="s">
        <v>16</v>
      </c>
      <c r="AC686" t="s">
        <v>32</v>
      </c>
      <c r="AD686" t="s">
        <v>44</v>
      </c>
      <c r="AE686" t="s">
        <v>19</v>
      </c>
      <c r="AF686" s="1">
        <v>40120</v>
      </c>
    </row>
    <row r="687" spans="1:32" x14ac:dyDescent="0.25">
      <c r="A687">
        <f t="shared" si="85"/>
        <v>686</v>
      </c>
      <c r="B687">
        <v>27456</v>
      </c>
      <c r="C687" s="1">
        <v>40090</v>
      </c>
      <c r="D687" t="s">
        <v>30</v>
      </c>
      <c r="E687" t="str">
        <f t="shared" si="86"/>
        <v>*</v>
      </c>
      <c r="F687" t="str">
        <f t="shared" si="80"/>
        <v>*</v>
      </c>
      <c r="G687" t="str">
        <f t="shared" si="87"/>
        <v>*</v>
      </c>
      <c r="I687" t="str">
        <f t="shared" si="81"/>
        <v>*</v>
      </c>
      <c r="O687">
        <f>VLOOKUP(T687,$P$14:$S$19,2,TRUE)</f>
        <v>0.02</v>
      </c>
      <c r="T687">
        <v>29</v>
      </c>
      <c r="U687">
        <v>9492.92</v>
      </c>
      <c r="V687" s="5">
        <f t="shared" si="82"/>
        <v>1</v>
      </c>
      <c r="W687" s="2">
        <f t="shared" si="83"/>
        <v>327.34206896551723</v>
      </c>
      <c r="X687" t="s">
        <v>37</v>
      </c>
      <c r="Y687">
        <v>91.05</v>
      </c>
      <c r="Z687" s="2">
        <f t="shared" si="84"/>
        <v>9583.9699999999993</v>
      </c>
      <c r="AA687" t="s">
        <v>23</v>
      </c>
      <c r="AB687" t="s">
        <v>41</v>
      </c>
      <c r="AC687" t="s">
        <v>32</v>
      </c>
      <c r="AD687" t="s">
        <v>172</v>
      </c>
      <c r="AE687" t="s">
        <v>39</v>
      </c>
      <c r="AF687" s="1">
        <v>40121</v>
      </c>
    </row>
    <row r="688" spans="1:32" x14ac:dyDescent="0.25">
      <c r="A688">
        <f t="shared" si="85"/>
        <v>687</v>
      </c>
      <c r="B688">
        <v>29284</v>
      </c>
      <c r="C688" s="1">
        <v>40090</v>
      </c>
      <c r="D688" t="s">
        <v>40</v>
      </c>
      <c r="E688" t="str">
        <f t="shared" si="86"/>
        <v>*</v>
      </c>
      <c r="F688" t="str">
        <f t="shared" si="80"/>
        <v>*</v>
      </c>
      <c r="G688" t="str">
        <f t="shared" si="87"/>
        <v>*</v>
      </c>
      <c r="I688" t="str">
        <f t="shared" si="81"/>
        <v>*</v>
      </c>
      <c r="O688">
        <f>VLOOKUP(T688,$P$14:$S$19,2,TRUE)</f>
        <v>0.02</v>
      </c>
      <c r="T688">
        <v>20</v>
      </c>
      <c r="U688">
        <v>6449.0559999999996</v>
      </c>
      <c r="V688" s="5">
        <f t="shared" si="82"/>
        <v>1</v>
      </c>
      <c r="W688" s="2">
        <f t="shared" si="83"/>
        <v>322.45279999999997</v>
      </c>
      <c r="X688" t="s">
        <v>37</v>
      </c>
      <c r="Y688">
        <v>42.52</v>
      </c>
      <c r="Z688" s="2">
        <f t="shared" si="84"/>
        <v>6491.576</v>
      </c>
      <c r="AA688" t="s">
        <v>48</v>
      </c>
      <c r="AB688" t="s">
        <v>41</v>
      </c>
      <c r="AC688" t="s">
        <v>17</v>
      </c>
      <c r="AD688" t="s">
        <v>66</v>
      </c>
      <c r="AE688" t="s">
        <v>103</v>
      </c>
      <c r="AF688" s="1">
        <v>40151</v>
      </c>
    </row>
    <row r="689" spans="1:32" x14ac:dyDescent="0.25">
      <c r="A689">
        <f t="shared" si="85"/>
        <v>688</v>
      </c>
      <c r="B689">
        <v>43269</v>
      </c>
      <c r="C689" s="1">
        <v>40090</v>
      </c>
      <c r="D689" t="s">
        <v>36</v>
      </c>
      <c r="E689" t="str">
        <f t="shared" si="86"/>
        <v>***</v>
      </c>
      <c r="F689" t="str">
        <f t="shared" si="80"/>
        <v>***</v>
      </c>
      <c r="G689" t="str">
        <f t="shared" si="87"/>
        <v>***</v>
      </c>
      <c r="I689" t="str">
        <f t="shared" si="81"/>
        <v>***</v>
      </c>
      <c r="O689">
        <f>VLOOKUP(T689,$P$14:$S$19,2,TRUE)</f>
        <v>0.02</v>
      </c>
      <c r="T689">
        <v>24</v>
      </c>
      <c r="U689">
        <v>3978.02</v>
      </c>
      <c r="V689" s="5">
        <f t="shared" si="82"/>
        <v>1</v>
      </c>
      <c r="W689" s="2">
        <f t="shared" si="83"/>
        <v>165.75083333333333</v>
      </c>
      <c r="X689" t="s">
        <v>22</v>
      </c>
      <c r="Y689">
        <v>19.989999999999998</v>
      </c>
      <c r="Z689" s="2">
        <f t="shared" si="84"/>
        <v>3998.0099999999998</v>
      </c>
      <c r="AA689" t="s">
        <v>23</v>
      </c>
      <c r="AB689" t="s">
        <v>31</v>
      </c>
      <c r="AC689" t="s">
        <v>32</v>
      </c>
      <c r="AD689" t="s">
        <v>49</v>
      </c>
      <c r="AE689" t="s">
        <v>19</v>
      </c>
      <c r="AF689" s="1">
        <v>40151</v>
      </c>
    </row>
    <row r="690" spans="1:32" x14ac:dyDescent="0.25">
      <c r="A690">
        <f t="shared" si="85"/>
        <v>689</v>
      </c>
      <c r="B690">
        <v>51047</v>
      </c>
      <c r="C690" s="1">
        <v>40090</v>
      </c>
      <c r="D690" t="s">
        <v>40</v>
      </c>
      <c r="E690" t="str">
        <f t="shared" si="86"/>
        <v>*</v>
      </c>
      <c r="F690" t="str">
        <f t="shared" si="80"/>
        <v>*</v>
      </c>
      <c r="G690" t="str">
        <f t="shared" si="87"/>
        <v>*</v>
      </c>
      <c r="I690" t="str">
        <f t="shared" si="81"/>
        <v>*</v>
      </c>
      <c r="O690">
        <f>VLOOKUP(T690,$P$14:$S$19,2,TRUE)</f>
        <v>3.5999999999999997E-2</v>
      </c>
      <c r="T690">
        <v>38</v>
      </c>
      <c r="U690">
        <v>1685.07</v>
      </c>
      <c r="V690" s="5">
        <f t="shared" si="82"/>
        <v>1</v>
      </c>
      <c r="W690" s="2">
        <f t="shared" si="83"/>
        <v>44.343947368421048</v>
      </c>
      <c r="X690" t="s">
        <v>22</v>
      </c>
      <c r="Y690">
        <v>34.200000000000003</v>
      </c>
      <c r="Z690" s="2">
        <f t="shared" si="84"/>
        <v>1719.27</v>
      </c>
      <c r="AA690" t="s">
        <v>52</v>
      </c>
      <c r="AB690" t="s">
        <v>31</v>
      </c>
      <c r="AC690" t="s">
        <v>17</v>
      </c>
      <c r="AD690" t="s">
        <v>18</v>
      </c>
      <c r="AE690" t="s">
        <v>34</v>
      </c>
      <c r="AF690" s="1">
        <v>40121</v>
      </c>
    </row>
    <row r="691" spans="1:32" x14ac:dyDescent="0.25">
      <c r="A691">
        <f t="shared" si="85"/>
        <v>690</v>
      </c>
      <c r="B691">
        <v>43269</v>
      </c>
      <c r="C691" s="1">
        <v>40090</v>
      </c>
      <c r="D691" t="s">
        <v>36</v>
      </c>
      <c r="E691" t="str">
        <f t="shared" si="86"/>
        <v>***</v>
      </c>
      <c r="F691" t="str">
        <f t="shared" si="80"/>
        <v>***</v>
      </c>
      <c r="G691" t="str">
        <f t="shared" si="87"/>
        <v>***</v>
      </c>
      <c r="I691" t="str">
        <f t="shared" si="81"/>
        <v>***</v>
      </c>
      <c r="O691">
        <f>VLOOKUP(T691,$P$14:$S$19,2,TRUE)</f>
        <v>0.01</v>
      </c>
      <c r="T691">
        <v>16</v>
      </c>
      <c r="U691">
        <v>843.15</v>
      </c>
      <c r="V691" s="5">
        <f t="shared" si="82"/>
        <v>1</v>
      </c>
      <c r="W691" s="2">
        <f t="shared" si="83"/>
        <v>52.696874999999999</v>
      </c>
      <c r="X691" t="s">
        <v>22</v>
      </c>
      <c r="Y691">
        <v>5.81</v>
      </c>
      <c r="Z691" s="2">
        <f t="shared" si="84"/>
        <v>848.95999999999992</v>
      </c>
      <c r="AA691" t="s">
        <v>23</v>
      </c>
      <c r="AB691" t="s">
        <v>31</v>
      </c>
      <c r="AC691" t="s">
        <v>32</v>
      </c>
      <c r="AD691" t="s">
        <v>44</v>
      </c>
      <c r="AE691" t="s">
        <v>19</v>
      </c>
      <c r="AF691" s="1">
        <v>40151</v>
      </c>
    </row>
    <row r="692" spans="1:32" x14ac:dyDescent="0.25">
      <c r="A692">
        <f t="shared" si="85"/>
        <v>691</v>
      </c>
      <c r="B692">
        <v>19975</v>
      </c>
      <c r="C692" s="1">
        <v>40090</v>
      </c>
      <c r="D692" t="s">
        <v>30</v>
      </c>
      <c r="E692" t="str">
        <f t="shared" si="86"/>
        <v>*</v>
      </c>
      <c r="F692" t="str">
        <f t="shared" si="80"/>
        <v>*</v>
      </c>
      <c r="G692" t="str">
        <f t="shared" si="87"/>
        <v>*</v>
      </c>
      <c r="I692" t="str">
        <f t="shared" si="81"/>
        <v>*</v>
      </c>
      <c r="O692">
        <f>VLOOKUP(T692,$P$14:$S$19,2,TRUE)</f>
        <v>3.5999999999999997E-2</v>
      </c>
      <c r="T692">
        <v>33</v>
      </c>
      <c r="U692">
        <v>362.17</v>
      </c>
      <c r="V692" s="5">
        <f t="shared" si="82"/>
        <v>0</v>
      </c>
      <c r="W692" s="2">
        <f t="shared" si="83"/>
        <v>10.974848484848485</v>
      </c>
      <c r="X692" t="s">
        <v>22</v>
      </c>
      <c r="Y692">
        <v>6.96</v>
      </c>
      <c r="Z692" s="2">
        <f t="shared" si="84"/>
        <v>369.13</v>
      </c>
      <c r="AA692" t="s">
        <v>73</v>
      </c>
      <c r="AB692" t="s">
        <v>16</v>
      </c>
      <c r="AC692" t="s">
        <v>32</v>
      </c>
      <c r="AD692" t="s">
        <v>172</v>
      </c>
      <c r="AE692" t="s">
        <v>27</v>
      </c>
      <c r="AF692" t="s">
        <v>772</v>
      </c>
    </row>
    <row r="693" spans="1:32" x14ac:dyDescent="0.25">
      <c r="A693">
        <f t="shared" si="85"/>
        <v>692</v>
      </c>
      <c r="B693">
        <v>20838</v>
      </c>
      <c r="C693" s="1">
        <v>40090</v>
      </c>
      <c r="D693" t="s">
        <v>30</v>
      </c>
      <c r="E693" t="str">
        <f t="shared" si="86"/>
        <v>*</v>
      </c>
      <c r="F693" t="str">
        <f t="shared" si="80"/>
        <v>*</v>
      </c>
      <c r="G693" t="str">
        <f t="shared" si="87"/>
        <v>*</v>
      </c>
      <c r="I693" t="str">
        <f t="shared" si="81"/>
        <v>*</v>
      </c>
      <c r="O693">
        <f>VLOOKUP(T693,$P$14:$S$19,2,TRUE)</f>
        <v>0.02</v>
      </c>
      <c r="T693">
        <v>21</v>
      </c>
      <c r="U693">
        <v>235.98</v>
      </c>
      <c r="V693" s="5">
        <f t="shared" si="82"/>
        <v>0</v>
      </c>
      <c r="W693" s="2">
        <f t="shared" si="83"/>
        <v>11.237142857142857</v>
      </c>
      <c r="X693" t="s">
        <v>22</v>
      </c>
      <c r="Y693">
        <v>3.37</v>
      </c>
      <c r="Z693" s="2">
        <f t="shared" si="84"/>
        <v>239.35</v>
      </c>
      <c r="AA693" t="s">
        <v>15</v>
      </c>
      <c r="AB693" t="s">
        <v>16</v>
      </c>
      <c r="AC693" t="s">
        <v>32</v>
      </c>
      <c r="AD693" t="s">
        <v>53</v>
      </c>
      <c r="AE693" t="s">
        <v>45</v>
      </c>
      <c r="AF693" s="1">
        <v>40121</v>
      </c>
    </row>
    <row r="694" spans="1:32" x14ac:dyDescent="0.25">
      <c r="A694">
        <f t="shared" si="85"/>
        <v>693</v>
      </c>
      <c r="B694">
        <v>29219</v>
      </c>
      <c r="C694" s="1">
        <v>40090</v>
      </c>
      <c r="D694" t="s">
        <v>30</v>
      </c>
      <c r="E694" t="str">
        <f t="shared" si="86"/>
        <v>*</v>
      </c>
      <c r="F694" t="str">
        <f t="shared" si="80"/>
        <v>*</v>
      </c>
      <c r="G694" t="str">
        <f t="shared" si="87"/>
        <v>*</v>
      </c>
      <c r="I694" t="str">
        <f t="shared" si="81"/>
        <v>*</v>
      </c>
      <c r="O694">
        <f>VLOOKUP(T694,$P$14:$S$19,2,TRUE)</f>
        <v>0.02</v>
      </c>
      <c r="T694">
        <v>29</v>
      </c>
      <c r="U694">
        <v>203.4</v>
      </c>
      <c r="V694" s="5">
        <f t="shared" si="82"/>
        <v>0</v>
      </c>
      <c r="W694" s="2">
        <f t="shared" si="83"/>
        <v>7.0137931034482763</v>
      </c>
      <c r="X694" t="s">
        <v>22</v>
      </c>
      <c r="Y694">
        <v>2.35</v>
      </c>
      <c r="Z694" s="2">
        <f t="shared" si="84"/>
        <v>205.75</v>
      </c>
      <c r="AA694" t="s">
        <v>23</v>
      </c>
      <c r="AB694" t="s">
        <v>41</v>
      </c>
      <c r="AC694" t="s">
        <v>32</v>
      </c>
      <c r="AD694" t="s">
        <v>33</v>
      </c>
      <c r="AE694" t="s">
        <v>34</v>
      </c>
      <c r="AF694" s="1">
        <v>40121</v>
      </c>
    </row>
    <row r="695" spans="1:32" x14ac:dyDescent="0.25">
      <c r="A695">
        <f t="shared" si="85"/>
        <v>694</v>
      </c>
      <c r="B695">
        <v>20519</v>
      </c>
      <c r="C695" s="1">
        <v>40090</v>
      </c>
      <c r="D695" t="s">
        <v>21</v>
      </c>
      <c r="E695" t="str">
        <f t="shared" si="86"/>
        <v>*</v>
      </c>
      <c r="F695" t="str">
        <f t="shared" si="80"/>
        <v>**</v>
      </c>
      <c r="G695" t="str">
        <f t="shared" si="87"/>
        <v>**</v>
      </c>
      <c r="I695" t="str">
        <f t="shared" si="81"/>
        <v>**</v>
      </c>
      <c r="O695">
        <f>VLOOKUP(T695,$P$14:$S$19,2,TRUE)</f>
        <v>0</v>
      </c>
      <c r="T695">
        <v>7</v>
      </c>
      <c r="U695">
        <v>124.19</v>
      </c>
      <c r="V695" s="5">
        <f t="shared" si="82"/>
        <v>0</v>
      </c>
      <c r="W695" s="2">
        <f t="shared" si="83"/>
        <v>17.741428571428571</v>
      </c>
      <c r="X695" t="s">
        <v>22</v>
      </c>
      <c r="Y695">
        <v>11.28</v>
      </c>
      <c r="Z695" s="2">
        <f t="shared" si="84"/>
        <v>135.47</v>
      </c>
      <c r="AA695" t="s">
        <v>48</v>
      </c>
      <c r="AB695" t="s">
        <v>41</v>
      </c>
      <c r="AC695" t="s">
        <v>25</v>
      </c>
      <c r="AD695" t="s">
        <v>76</v>
      </c>
      <c r="AE695" t="s">
        <v>27</v>
      </c>
      <c r="AF695" s="1">
        <v>40121</v>
      </c>
    </row>
    <row r="696" spans="1:32" x14ac:dyDescent="0.25">
      <c r="A696">
        <f t="shared" si="85"/>
        <v>695</v>
      </c>
      <c r="B696">
        <v>51047</v>
      </c>
      <c r="C696" s="1">
        <v>40090</v>
      </c>
      <c r="D696" t="s">
        <v>40</v>
      </c>
      <c r="E696" t="str">
        <f t="shared" si="86"/>
        <v>*</v>
      </c>
      <c r="F696" t="str">
        <f t="shared" si="80"/>
        <v>*</v>
      </c>
      <c r="G696" t="str">
        <f t="shared" si="87"/>
        <v>*</v>
      </c>
      <c r="I696" t="str">
        <f t="shared" si="81"/>
        <v>*</v>
      </c>
      <c r="O696">
        <f>VLOOKUP(T696,$P$14:$S$19,2,TRUE)</f>
        <v>0.02</v>
      </c>
      <c r="T696">
        <v>28</v>
      </c>
      <c r="U696">
        <v>65.7</v>
      </c>
      <c r="V696" s="5">
        <f t="shared" si="82"/>
        <v>0</v>
      </c>
      <c r="W696" s="2">
        <f t="shared" si="83"/>
        <v>2.3464285714285715</v>
      </c>
      <c r="X696" t="s">
        <v>14</v>
      </c>
      <c r="Y696">
        <v>4.8600000000000003</v>
      </c>
      <c r="Z696" s="2">
        <f t="shared" si="84"/>
        <v>70.56</v>
      </c>
      <c r="AA696" t="s">
        <v>52</v>
      </c>
      <c r="AB696" t="s">
        <v>31</v>
      </c>
      <c r="AC696" t="s">
        <v>17</v>
      </c>
      <c r="AD696" t="s">
        <v>18</v>
      </c>
      <c r="AE696" t="s">
        <v>19</v>
      </c>
      <c r="AF696" s="1">
        <v>40121</v>
      </c>
    </row>
    <row r="697" spans="1:32" x14ac:dyDescent="0.25">
      <c r="A697">
        <f t="shared" si="85"/>
        <v>696</v>
      </c>
      <c r="B697">
        <v>20838</v>
      </c>
      <c r="C697" s="1">
        <v>40090</v>
      </c>
      <c r="D697" t="s">
        <v>30</v>
      </c>
      <c r="E697" t="str">
        <f t="shared" si="86"/>
        <v>*</v>
      </c>
      <c r="F697" t="str">
        <f t="shared" si="80"/>
        <v>*</v>
      </c>
      <c r="G697" t="str">
        <f t="shared" si="87"/>
        <v>*</v>
      </c>
      <c r="I697" t="str">
        <f t="shared" si="81"/>
        <v>*</v>
      </c>
      <c r="O697">
        <f>VLOOKUP(T697,$P$14:$S$19,2,TRUE)</f>
        <v>0</v>
      </c>
      <c r="T697">
        <v>5</v>
      </c>
      <c r="U697">
        <v>20.170000000000002</v>
      </c>
      <c r="V697" s="5">
        <f t="shared" si="82"/>
        <v>0</v>
      </c>
      <c r="W697" s="2">
        <f t="shared" si="83"/>
        <v>4.0340000000000007</v>
      </c>
      <c r="X697" t="s">
        <v>22</v>
      </c>
      <c r="Y697">
        <v>3.97</v>
      </c>
      <c r="Z697" s="2">
        <f t="shared" si="84"/>
        <v>24.14</v>
      </c>
      <c r="AA697" t="s">
        <v>15</v>
      </c>
      <c r="AB697" t="s">
        <v>16</v>
      </c>
      <c r="AC697" t="s">
        <v>32</v>
      </c>
      <c r="AD697" t="s">
        <v>33</v>
      </c>
      <c r="AE697" t="s">
        <v>34</v>
      </c>
      <c r="AF697" s="1">
        <v>40121</v>
      </c>
    </row>
    <row r="698" spans="1:32" x14ac:dyDescent="0.25">
      <c r="A698">
        <f t="shared" si="85"/>
        <v>697</v>
      </c>
      <c r="B698">
        <v>39908</v>
      </c>
      <c r="C698" s="1">
        <v>40091</v>
      </c>
      <c r="D698" t="s">
        <v>13</v>
      </c>
      <c r="E698" t="str">
        <f t="shared" si="86"/>
        <v>*</v>
      </c>
      <c r="F698" t="str">
        <f t="shared" si="80"/>
        <v>*</v>
      </c>
      <c r="G698" t="str">
        <f t="shared" si="87"/>
        <v>*</v>
      </c>
      <c r="I698" t="str">
        <f t="shared" si="81"/>
        <v>*</v>
      </c>
      <c r="O698">
        <f>VLOOKUP(T698,$P$14:$S$19,2,TRUE)</f>
        <v>0.02</v>
      </c>
      <c r="T698">
        <v>23</v>
      </c>
      <c r="U698">
        <v>753.75</v>
      </c>
      <c r="V698" s="5">
        <f t="shared" si="82"/>
        <v>0</v>
      </c>
      <c r="W698" s="2">
        <f t="shared" si="83"/>
        <v>32.771739130434781</v>
      </c>
      <c r="X698" t="s">
        <v>22</v>
      </c>
      <c r="Y698">
        <v>7.73</v>
      </c>
      <c r="Z698" s="2">
        <f t="shared" si="84"/>
        <v>761.48</v>
      </c>
      <c r="AA698" t="s">
        <v>60</v>
      </c>
      <c r="AB698" t="s">
        <v>41</v>
      </c>
      <c r="AC698" t="s">
        <v>32</v>
      </c>
      <c r="AD698" t="s">
        <v>33</v>
      </c>
      <c r="AE698" t="s">
        <v>19</v>
      </c>
      <c r="AF698" s="1">
        <v>40152</v>
      </c>
    </row>
    <row r="699" spans="1:32" x14ac:dyDescent="0.25">
      <c r="A699">
        <f t="shared" si="85"/>
        <v>698</v>
      </c>
      <c r="B699">
        <v>45218</v>
      </c>
      <c r="C699" s="1">
        <v>40091</v>
      </c>
      <c r="D699" t="s">
        <v>13</v>
      </c>
      <c r="E699" t="str">
        <f t="shared" si="86"/>
        <v>*</v>
      </c>
      <c r="F699" t="str">
        <f t="shared" si="80"/>
        <v>*</v>
      </c>
      <c r="G699" t="str">
        <f t="shared" si="87"/>
        <v>*</v>
      </c>
      <c r="I699" t="str">
        <f t="shared" si="81"/>
        <v>*</v>
      </c>
      <c r="O699">
        <f>VLOOKUP(T699,$P$14:$S$19,2,TRUE)</f>
        <v>0.04</v>
      </c>
      <c r="T699">
        <v>49</v>
      </c>
      <c r="U699">
        <v>309.45999999999998</v>
      </c>
      <c r="V699" s="5">
        <f t="shared" si="82"/>
        <v>0</v>
      </c>
      <c r="W699" s="2">
        <f t="shared" si="83"/>
        <v>6.3155102040816322</v>
      </c>
      <c r="X699" t="s">
        <v>22</v>
      </c>
      <c r="Y699">
        <v>2.74</v>
      </c>
      <c r="Z699" s="2">
        <f t="shared" si="84"/>
        <v>312.2</v>
      </c>
      <c r="AA699" t="s">
        <v>23</v>
      </c>
      <c r="AB699" t="s">
        <v>41</v>
      </c>
      <c r="AC699" t="s">
        <v>25</v>
      </c>
      <c r="AD699" t="s">
        <v>42</v>
      </c>
      <c r="AE699" t="s">
        <v>45</v>
      </c>
      <c r="AF699" s="1">
        <v>40152</v>
      </c>
    </row>
    <row r="700" spans="1:32" x14ac:dyDescent="0.25">
      <c r="A700">
        <f t="shared" si="85"/>
        <v>699</v>
      </c>
      <c r="B700">
        <v>24869</v>
      </c>
      <c r="C700" s="1">
        <v>40092</v>
      </c>
      <c r="D700" t="s">
        <v>30</v>
      </c>
      <c r="E700" t="str">
        <f t="shared" si="86"/>
        <v>*</v>
      </c>
      <c r="F700" t="str">
        <f t="shared" si="80"/>
        <v>*</v>
      </c>
      <c r="G700" t="str">
        <f t="shared" si="87"/>
        <v>*</v>
      </c>
      <c r="I700" t="str">
        <f t="shared" si="81"/>
        <v>*</v>
      </c>
      <c r="O700">
        <f>VLOOKUP(T700,$P$14:$S$19,2,TRUE)</f>
        <v>0.01</v>
      </c>
      <c r="T700">
        <v>14</v>
      </c>
      <c r="U700">
        <v>132.72</v>
      </c>
      <c r="V700" s="5">
        <f t="shared" si="82"/>
        <v>0</v>
      </c>
      <c r="W700" s="2">
        <f t="shared" si="83"/>
        <v>9.48</v>
      </c>
      <c r="X700" t="s">
        <v>22</v>
      </c>
      <c r="Y700">
        <v>5.6</v>
      </c>
      <c r="Z700" s="2">
        <f t="shared" si="84"/>
        <v>138.32</v>
      </c>
      <c r="AA700" t="s">
        <v>23</v>
      </c>
      <c r="AB700" t="s">
        <v>16</v>
      </c>
      <c r="AC700" t="s">
        <v>32</v>
      </c>
      <c r="AD700" t="s">
        <v>49</v>
      </c>
      <c r="AE700" t="s">
        <v>19</v>
      </c>
      <c r="AF700" s="1">
        <v>40123</v>
      </c>
    </row>
    <row r="701" spans="1:32" x14ac:dyDescent="0.25">
      <c r="A701">
        <f t="shared" si="85"/>
        <v>700</v>
      </c>
      <c r="B701">
        <v>36230</v>
      </c>
      <c r="C701" s="1">
        <v>40092</v>
      </c>
      <c r="D701" t="s">
        <v>21</v>
      </c>
      <c r="E701" t="str">
        <f t="shared" si="86"/>
        <v>*</v>
      </c>
      <c r="F701" t="str">
        <f t="shared" si="80"/>
        <v>**</v>
      </c>
      <c r="G701" t="str">
        <f t="shared" si="87"/>
        <v>**</v>
      </c>
      <c r="I701" t="str">
        <f t="shared" si="81"/>
        <v>**</v>
      </c>
      <c r="O701">
        <f>VLOOKUP(T701,$P$14:$S$19,2,TRUE)</f>
        <v>0</v>
      </c>
      <c r="T701">
        <v>7</v>
      </c>
      <c r="U701">
        <v>57.03</v>
      </c>
      <c r="V701" s="5">
        <f t="shared" si="82"/>
        <v>0</v>
      </c>
      <c r="W701" s="2">
        <f t="shared" si="83"/>
        <v>8.1471428571428568</v>
      </c>
      <c r="X701" t="s">
        <v>22</v>
      </c>
      <c r="Y701">
        <v>3.52</v>
      </c>
      <c r="Z701" s="2">
        <f t="shared" si="84"/>
        <v>60.550000000000004</v>
      </c>
      <c r="AA701" t="s">
        <v>334</v>
      </c>
      <c r="AB701" t="s">
        <v>24</v>
      </c>
      <c r="AC701" t="s">
        <v>25</v>
      </c>
      <c r="AD701" t="s">
        <v>42</v>
      </c>
      <c r="AE701" t="s">
        <v>45</v>
      </c>
      <c r="AF701" s="1">
        <v>40092</v>
      </c>
    </row>
    <row r="702" spans="1:32" x14ac:dyDescent="0.25">
      <c r="A702">
        <f t="shared" si="85"/>
        <v>701</v>
      </c>
      <c r="B702">
        <v>26629</v>
      </c>
      <c r="C702" s="1">
        <v>40093</v>
      </c>
      <c r="D702" t="s">
        <v>21</v>
      </c>
      <c r="E702" t="str">
        <f t="shared" si="86"/>
        <v>*</v>
      </c>
      <c r="F702" t="str">
        <f t="shared" si="80"/>
        <v>**</v>
      </c>
      <c r="G702" t="str">
        <f t="shared" si="87"/>
        <v>**</v>
      </c>
      <c r="I702" t="str">
        <f t="shared" si="81"/>
        <v>**</v>
      </c>
      <c r="O702">
        <f>VLOOKUP(T702,$P$14:$S$19,2,TRUE)</f>
        <v>3.5999999999999997E-2</v>
      </c>
      <c r="T702">
        <v>38</v>
      </c>
      <c r="U702">
        <v>21956.03</v>
      </c>
      <c r="V702" s="5">
        <f t="shared" si="82"/>
        <v>1</v>
      </c>
      <c r="W702" s="2">
        <f t="shared" si="83"/>
        <v>577.79026315789474</v>
      </c>
      <c r="X702" t="s">
        <v>22</v>
      </c>
      <c r="Y702">
        <v>24.49</v>
      </c>
      <c r="Z702" s="2">
        <f t="shared" si="84"/>
        <v>21980.52</v>
      </c>
      <c r="AA702" t="s">
        <v>73</v>
      </c>
      <c r="AB702" t="s">
        <v>16</v>
      </c>
      <c r="AC702" t="s">
        <v>25</v>
      </c>
      <c r="AD702" t="s">
        <v>57</v>
      </c>
      <c r="AE702" t="s">
        <v>58</v>
      </c>
      <c r="AF702" s="1">
        <v>40124</v>
      </c>
    </row>
    <row r="703" spans="1:32" x14ac:dyDescent="0.25">
      <c r="A703">
        <f t="shared" si="85"/>
        <v>702</v>
      </c>
      <c r="B703">
        <v>26629</v>
      </c>
      <c r="C703" s="1">
        <v>40093</v>
      </c>
      <c r="D703" t="s">
        <v>21</v>
      </c>
      <c r="E703" t="str">
        <f t="shared" si="86"/>
        <v>*</v>
      </c>
      <c r="F703" t="str">
        <f t="shared" si="80"/>
        <v>**</v>
      </c>
      <c r="G703" t="str">
        <f t="shared" si="87"/>
        <v>**</v>
      </c>
      <c r="I703" t="str">
        <f t="shared" si="81"/>
        <v>**</v>
      </c>
      <c r="O703">
        <f>VLOOKUP(T703,$P$14:$S$19,2,TRUE)</f>
        <v>3.5999999999999997E-2</v>
      </c>
      <c r="T703">
        <v>32</v>
      </c>
      <c r="U703">
        <v>89.89</v>
      </c>
      <c r="V703" s="5">
        <f t="shared" si="82"/>
        <v>0</v>
      </c>
      <c r="W703" s="2">
        <f t="shared" si="83"/>
        <v>2.8090625</v>
      </c>
      <c r="X703" t="s">
        <v>22</v>
      </c>
      <c r="Y703">
        <v>1.25</v>
      </c>
      <c r="Z703" s="2">
        <f t="shared" si="84"/>
        <v>91.14</v>
      </c>
      <c r="AA703" t="s">
        <v>73</v>
      </c>
      <c r="AB703" t="s">
        <v>16</v>
      </c>
      <c r="AC703" t="s">
        <v>32</v>
      </c>
      <c r="AD703" t="s">
        <v>33</v>
      </c>
      <c r="AE703" t="s">
        <v>34</v>
      </c>
      <c r="AF703" s="1">
        <v>40154</v>
      </c>
    </row>
    <row r="704" spans="1:32" x14ac:dyDescent="0.25">
      <c r="A704">
        <f t="shared" si="85"/>
        <v>703</v>
      </c>
      <c r="B704">
        <v>45731</v>
      </c>
      <c r="C704" s="1">
        <v>40094</v>
      </c>
      <c r="D704" t="s">
        <v>36</v>
      </c>
      <c r="E704" t="str">
        <f t="shared" si="86"/>
        <v>***</v>
      </c>
      <c r="F704" t="str">
        <f t="shared" si="80"/>
        <v>***</v>
      </c>
      <c r="G704" t="str">
        <f t="shared" si="87"/>
        <v>***</v>
      </c>
      <c r="I704" t="str">
        <f t="shared" si="81"/>
        <v>***</v>
      </c>
      <c r="O704">
        <f>VLOOKUP(T704,$P$14:$S$19,2,TRUE)</f>
        <v>0.04</v>
      </c>
      <c r="T704">
        <v>44</v>
      </c>
      <c r="U704">
        <v>12689.87</v>
      </c>
      <c r="V704" s="5">
        <f t="shared" si="82"/>
        <v>1</v>
      </c>
      <c r="W704" s="2">
        <f t="shared" si="83"/>
        <v>288.40613636363639</v>
      </c>
      <c r="X704" t="s">
        <v>37</v>
      </c>
      <c r="Y704">
        <v>154.12</v>
      </c>
      <c r="Z704" s="2">
        <f t="shared" si="84"/>
        <v>12843.990000000002</v>
      </c>
      <c r="AA704" t="s">
        <v>64</v>
      </c>
      <c r="AB704" t="s">
        <v>16</v>
      </c>
      <c r="AC704" t="s">
        <v>17</v>
      </c>
      <c r="AD704" t="s">
        <v>66</v>
      </c>
      <c r="AE704" t="s">
        <v>103</v>
      </c>
      <c r="AF704" s="1">
        <v>40125</v>
      </c>
    </row>
    <row r="705" spans="1:32" x14ac:dyDescent="0.25">
      <c r="A705">
        <f t="shared" si="85"/>
        <v>704</v>
      </c>
      <c r="B705">
        <v>45731</v>
      </c>
      <c r="C705" s="1">
        <v>40094</v>
      </c>
      <c r="D705" t="s">
        <v>36</v>
      </c>
      <c r="E705" t="str">
        <f t="shared" si="86"/>
        <v>***</v>
      </c>
      <c r="F705" t="str">
        <f t="shared" si="80"/>
        <v>***</v>
      </c>
      <c r="G705" t="str">
        <f t="shared" si="87"/>
        <v>***</v>
      </c>
      <c r="I705" t="str">
        <f t="shared" si="81"/>
        <v>***</v>
      </c>
      <c r="O705">
        <f>VLOOKUP(T705,$P$14:$S$19,2,TRUE)</f>
        <v>3.5999999999999997E-2</v>
      </c>
      <c r="T705">
        <v>35</v>
      </c>
      <c r="U705">
        <v>2506.2674999999999</v>
      </c>
      <c r="V705" s="5">
        <f t="shared" si="82"/>
        <v>1</v>
      </c>
      <c r="W705" s="2">
        <f t="shared" si="83"/>
        <v>71.607642857142849</v>
      </c>
      <c r="X705" t="s">
        <v>22</v>
      </c>
      <c r="Y705">
        <v>3.3</v>
      </c>
      <c r="Z705" s="2">
        <f t="shared" si="84"/>
        <v>2509.5675000000001</v>
      </c>
      <c r="AA705" t="s">
        <v>71</v>
      </c>
      <c r="AB705" t="s">
        <v>16</v>
      </c>
      <c r="AC705" t="s">
        <v>25</v>
      </c>
      <c r="AD705" t="s">
        <v>26</v>
      </c>
      <c r="AE705" t="s">
        <v>45</v>
      </c>
      <c r="AF705" s="1">
        <v>40155</v>
      </c>
    </row>
    <row r="706" spans="1:32" x14ac:dyDescent="0.25">
      <c r="A706">
        <f t="shared" si="85"/>
        <v>705</v>
      </c>
      <c r="B706">
        <v>21636</v>
      </c>
      <c r="C706" s="1">
        <v>40094</v>
      </c>
      <c r="D706" t="s">
        <v>13</v>
      </c>
      <c r="E706" t="str">
        <f t="shared" si="86"/>
        <v>*</v>
      </c>
      <c r="F706" t="str">
        <f t="shared" si="80"/>
        <v>*</v>
      </c>
      <c r="G706" t="str">
        <f t="shared" si="87"/>
        <v>*</v>
      </c>
      <c r="I706" t="str">
        <f t="shared" si="81"/>
        <v>*</v>
      </c>
      <c r="O706">
        <f>VLOOKUP(T706,$P$14:$S$19,2,TRUE)</f>
        <v>3.5999999999999997E-2</v>
      </c>
      <c r="T706">
        <v>35</v>
      </c>
      <c r="U706">
        <v>1665.0395000000001</v>
      </c>
      <c r="V706" s="5">
        <f t="shared" si="82"/>
        <v>1</v>
      </c>
      <c r="W706" s="2">
        <f t="shared" si="83"/>
        <v>47.572557142857143</v>
      </c>
      <c r="X706" t="s">
        <v>22</v>
      </c>
      <c r="Y706">
        <v>3.3</v>
      </c>
      <c r="Z706" s="2">
        <f t="shared" si="84"/>
        <v>1668.3395</v>
      </c>
      <c r="AA706" t="s">
        <v>43</v>
      </c>
      <c r="AB706" t="s">
        <v>41</v>
      </c>
      <c r="AC706" t="s">
        <v>25</v>
      </c>
      <c r="AD706" t="s">
        <v>26</v>
      </c>
      <c r="AE706" t="s">
        <v>45</v>
      </c>
      <c r="AF706" s="1">
        <v>40094</v>
      </c>
    </row>
    <row r="707" spans="1:32" x14ac:dyDescent="0.25">
      <c r="A707">
        <f t="shared" si="85"/>
        <v>706</v>
      </c>
      <c r="B707">
        <v>21636</v>
      </c>
      <c r="C707" s="1">
        <v>40094</v>
      </c>
      <c r="D707" t="s">
        <v>13</v>
      </c>
      <c r="E707" t="str">
        <f t="shared" si="86"/>
        <v>*</v>
      </c>
      <c r="F707" t="str">
        <f t="shared" ref="F707:F770" si="88">VLOOKUP(D707,$P$6:$S$10,2,FALSE)</f>
        <v>*</v>
      </c>
      <c r="G707" t="str">
        <f t="shared" si="87"/>
        <v>*</v>
      </c>
      <c r="I707" t="str">
        <f t="shared" ref="I707:I770" si="89">HLOOKUP(D707,$J$18:$N$19,2,FALSE)</f>
        <v>*</v>
      </c>
      <c r="O707">
        <f>VLOOKUP(T707,$P$14:$S$19,2,TRUE)</f>
        <v>0.01</v>
      </c>
      <c r="T707">
        <v>16</v>
      </c>
      <c r="U707">
        <v>376.65</v>
      </c>
      <c r="V707" s="5">
        <f t="shared" ref="V707:V770" si="90">IF(U707&gt;800,1,0)</f>
        <v>0</v>
      </c>
      <c r="W707" s="2">
        <f t="shared" ref="W707:W770" si="91">U707/T707</f>
        <v>23.540624999999999</v>
      </c>
      <c r="X707" t="s">
        <v>14</v>
      </c>
      <c r="Y707">
        <v>15.1</v>
      </c>
      <c r="Z707" s="2">
        <f t="shared" ref="Z707:Z770" si="92">U707+Y707</f>
        <v>391.75</v>
      </c>
      <c r="AA707" t="s">
        <v>23</v>
      </c>
      <c r="AB707" t="s">
        <v>41</v>
      </c>
      <c r="AC707" t="s">
        <v>32</v>
      </c>
      <c r="AD707" t="s">
        <v>49</v>
      </c>
      <c r="AE707" t="s">
        <v>19</v>
      </c>
      <c r="AF707" t="s">
        <v>888</v>
      </c>
    </row>
    <row r="708" spans="1:32" x14ac:dyDescent="0.25">
      <c r="A708">
        <f t="shared" ref="A708:A771" si="93">A707+1</f>
        <v>707</v>
      </c>
      <c r="B708">
        <v>54949</v>
      </c>
      <c r="C708" s="1">
        <v>40094</v>
      </c>
      <c r="D708" t="s">
        <v>13</v>
      </c>
      <c r="E708" t="str">
        <f t="shared" si="86"/>
        <v>*</v>
      </c>
      <c r="F708" t="str">
        <f t="shared" si="88"/>
        <v>*</v>
      </c>
      <c r="G708" t="str">
        <f t="shared" si="87"/>
        <v>*</v>
      </c>
      <c r="I708" t="str">
        <f t="shared" si="89"/>
        <v>*</v>
      </c>
      <c r="O708">
        <f>VLOOKUP(T708,$P$14:$S$19,2,TRUE)</f>
        <v>3.5999999999999997E-2</v>
      </c>
      <c r="T708">
        <v>32</v>
      </c>
      <c r="U708">
        <v>210.94</v>
      </c>
      <c r="V708" s="5">
        <f t="shared" si="90"/>
        <v>0</v>
      </c>
      <c r="W708" s="2">
        <f t="shared" si="91"/>
        <v>6.5918749999999999</v>
      </c>
      <c r="X708" t="s">
        <v>22</v>
      </c>
      <c r="Y708">
        <v>6.81</v>
      </c>
      <c r="Z708" s="2">
        <f t="shared" si="92"/>
        <v>217.75</v>
      </c>
      <c r="AA708" t="s">
        <v>56</v>
      </c>
      <c r="AB708" t="s">
        <v>31</v>
      </c>
      <c r="AC708" t="s">
        <v>32</v>
      </c>
      <c r="AD708" t="s">
        <v>44</v>
      </c>
      <c r="AE708" t="s">
        <v>19</v>
      </c>
      <c r="AF708" t="s">
        <v>247</v>
      </c>
    </row>
    <row r="709" spans="1:32" x14ac:dyDescent="0.25">
      <c r="A709">
        <f t="shared" si="93"/>
        <v>708</v>
      </c>
      <c r="B709">
        <v>54949</v>
      </c>
      <c r="C709" s="1">
        <v>40094</v>
      </c>
      <c r="D709" t="s">
        <v>13</v>
      </c>
      <c r="E709" t="str">
        <f t="shared" ref="E709:E772" si="94">IF(D709="Critical", "***","*")</f>
        <v>*</v>
      </c>
      <c r="F709" t="str">
        <f t="shared" si="88"/>
        <v>*</v>
      </c>
      <c r="G709" t="str">
        <f t="shared" ref="G709:G772" si="95">IF(D709="Critical","***",IF(D709="High","**","*"))</f>
        <v>*</v>
      </c>
      <c r="I709" t="str">
        <f t="shared" si="89"/>
        <v>*</v>
      </c>
      <c r="O709">
        <f>VLOOKUP(T709,$P$14:$S$19,2,TRUE)</f>
        <v>0</v>
      </c>
      <c r="T709">
        <v>7</v>
      </c>
      <c r="U709">
        <v>192.02</v>
      </c>
      <c r="V709" s="5">
        <f t="shared" si="90"/>
        <v>0</v>
      </c>
      <c r="W709" s="2">
        <f t="shared" si="91"/>
        <v>27.431428571428572</v>
      </c>
      <c r="X709" t="s">
        <v>37</v>
      </c>
      <c r="Y709">
        <v>53.03</v>
      </c>
      <c r="Z709" s="2">
        <f t="shared" si="92"/>
        <v>245.05</v>
      </c>
      <c r="AA709" t="s">
        <v>56</v>
      </c>
      <c r="AB709" t="s">
        <v>31</v>
      </c>
      <c r="AC709" t="s">
        <v>32</v>
      </c>
      <c r="AD709" t="s">
        <v>74</v>
      </c>
      <c r="AE709" t="s">
        <v>39</v>
      </c>
      <c r="AF709" t="s">
        <v>888</v>
      </c>
    </row>
    <row r="710" spans="1:32" x14ac:dyDescent="0.25">
      <c r="A710">
        <f t="shared" si="93"/>
        <v>709</v>
      </c>
      <c r="B710">
        <v>45731</v>
      </c>
      <c r="C710" s="1">
        <v>40094</v>
      </c>
      <c r="D710" t="s">
        <v>36</v>
      </c>
      <c r="E710" t="str">
        <f t="shared" si="94"/>
        <v>***</v>
      </c>
      <c r="F710" t="str">
        <f t="shared" si="88"/>
        <v>***</v>
      </c>
      <c r="G710" t="str">
        <f t="shared" si="95"/>
        <v>***</v>
      </c>
      <c r="I710" t="str">
        <f t="shared" si="89"/>
        <v>***</v>
      </c>
      <c r="O710">
        <f>VLOOKUP(T710,$P$14:$S$19,2,TRUE)</f>
        <v>0.01</v>
      </c>
      <c r="T710">
        <v>19</v>
      </c>
      <c r="U710">
        <v>146.63</v>
      </c>
      <c r="V710" s="5">
        <f t="shared" si="90"/>
        <v>0</v>
      </c>
      <c r="W710" s="2">
        <f t="shared" si="91"/>
        <v>7.7173684210526314</v>
      </c>
      <c r="X710" t="s">
        <v>14</v>
      </c>
      <c r="Y710">
        <v>6.22</v>
      </c>
      <c r="Z710" s="2">
        <f t="shared" si="92"/>
        <v>152.85</v>
      </c>
      <c r="AA710" t="s">
        <v>71</v>
      </c>
      <c r="AB710" t="s">
        <v>16</v>
      </c>
      <c r="AC710" t="s">
        <v>32</v>
      </c>
      <c r="AD710" t="s">
        <v>44</v>
      </c>
      <c r="AE710" t="s">
        <v>19</v>
      </c>
      <c r="AF710" s="1">
        <v>40125</v>
      </c>
    </row>
    <row r="711" spans="1:32" x14ac:dyDescent="0.25">
      <c r="A711">
        <f t="shared" si="93"/>
        <v>710</v>
      </c>
      <c r="B711">
        <v>10464</v>
      </c>
      <c r="C711" s="1">
        <v>40094</v>
      </c>
      <c r="D711" t="s">
        <v>36</v>
      </c>
      <c r="E711" t="str">
        <f t="shared" si="94"/>
        <v>***</v>
      </c>
      <c r="F711" t="str">
        <f t="shared" si="88"/>
        <v>***</v>
      </c>
      <c r="G711" t="str">
        <f t="shared" si="95"/>
        <v>***</v>
      </c>
      <c r="I711" t="str">
        <f t="shared" si="89"/>
        <v>***</v>
      </c>
      <c r="O711">
        <f>VLOOKUP(T711,$P$14:$S$19,2,TRUE)</f>
        <v>0.02</v>
      </c>
      <c r="T711">
        <v>23</v>
      </c>
      <c r="U711">
        <v>121.73</v>
      </c>
      <c r="V711" s="5">
        <f t="shared" si="90"/>
        <v>0</v>
      </c>
      <c r="W711" s="2">
        <f t="shared" si="91"/>
        <v>5.2926086956521745</v>
      </c>
      <c r="X711" t="s">
        <v>22</v>
      </c>
      <c r="Y711">
        <v>6.07</v>
      </c>
      <c r="Z711" s="2">
        <f t="shared" si="92"/>
        <v>127.80000000000001</v>
      </c>
      <c r="AA711" t="s">
        <v>56</v>
      </c>
      <c r="AB711" t="s">
        <v>16</v>
      </c>
      <c r="AC711" t="s">
        <v>32</v>
      </c>
      <c r="AD711" t="s">
        <v>44</v>
      </c>
      <c r="AE711" t="s">
        <v>19</v>
      </c>
      <c r="AF711" s="1">
        <v>40125</v>
      </c>
    </row>
    <row r="712" spans="1:32" x14ac:dyDescent="0.25">
      <c r="A712">
        <f t="shared" si="93"/>
        <v>711</v>
      </c>
      <c r="B712">
        <v>48327</v>
      </c>
      <c r="C712" s="1">
        <v>40094</v>
      </c>
      <c r="D712" t="s">
        <v>30</v>
      </c>
      <c r="E712" t="str">
        <f t="shared" si="94"/>
        <v>*</v>
      </c>
      <c r="F712" t="str">
        <f t="shared" si="88"/>
        <v>*</v>
      </c>
      <c r="G712" t="str">
        <f t="shared" si="95"/>
        <v>*</v>
      </c>
      <c r="I712" t="str">
        <f t="shared" si="89"/>
        <v>*</v>
      </c>
      <c r="O712">
        <f>VLOOKUP(T712,$P$14:$S$19,2,TRUE)</f>
        <v>0.01</v>
      </c>
      <c r="T712">
        <v>14</v>
      </c>
      <c r="U712">
        <v>89.93</v>
      </c>
      <c r="V712" s="5">
        <f t="shared" si="90"/>
        <v>0</v>
      </c>
      <c r="W712" s="2">
        <f t="shared" si="91"/>
        <v>6.4235714285714289</v>
      </c>
      <c r="X712" t="s">
        <v>22</v>
      </c>
      <c r="Y712">
        <v>3.85</v>
      </c>
      <c r="Z712" s="2">
        <f t="shared" si="92"/>
        <v>93.78</v>
      </c>
      <c r="AA712" t="s">
        <v>60</v>
      </c>
      <c r="AB712" t="s">
        <v>41</v>
      </c>
      <c r="AC712" t="s">
        <v>25</v>
      </c>
      <c r="AD712" t="s">
        <v>42</v>
      </c>
      <c r="AE712" t="s">
        <v>45</v>
      </c>
      <c r="AF712" s="1">
        <v>40155</v>
      </c>
    </row>
    <row r="713" spans="1:32" x14ac:dyDescent="0.25">
      <c r="A713">
        <f t="shared" si="93"/>
        <v>712</v>
      </c>
      <c r="B713">
        <v>21636</v>
      </c>
      <c r="C713" s="1">
        <v>40094</v>
      </c>
      <c r="D713" t="s">
        <v>13</v>
      </c>
      <c r="E713" t="str">
        <f t="shared" si="94"/>
        <v>*</v>
      </c>
      <c r="F713" t="str">
        <f t="shared" si="88"/>
        <v>*</v>
      </c>
      <c r="G713" t="str">
        <f t="shared" si="95"/>
        <v>*</v>
      </c>
      <c r="I713" t="str">
        <f t="shared" si="89"/>
        <v>*</v>
      </c>
      <c r="O713">
        <f>VLOOKUP(T713,$P$14:$S$19,2,TRUE)</f>
        <v>0</v>
      </c>
      <c r="T713">
        <v>6</v>
      </c>
      <c r="U713">
        <v>40.06</v>
      </c>
      <c r="V713" s="5">
        <f t="shared" si="90"/>
        <v>0</v>
      </c>
      <c r="W713" s="2">
        <f t="shared" si="91"/>
        <v>6.6766666666666667</v>
      </c>
      <c r="X713" t="s">
        <v>22</v>
      </c>
      <c r="Y713">
        <v>4.6900000000000004</v>
      </c>
      <c r="Z713" s="2">
        <f t="shared" si="92"/>
        <v>44.75</v>
      </c>
      <c r="AA713" t="s">
        <v>23</v>
      </c>
      <c r="AB713" t="s">
        <v>41</v>
      </c>
      <c r="AC713" t="s">
        <v>32</v>
      </c>
      <c r="AD713" t="s">
        <v>74</v>
      </c>
      <c r="AE713" t="s">
        <v>19</v>
      </c>
      <c r="AF713" t="s">
        <v>247</v>
      </c>
    </row>
    <row r="714" spans="1:32" x14ac:dyDescent="0.25">
      <c r="A714">
        <f t="shared" si="93"/>
        <v>713</v>
      </c>
      <c r="B714">
        <v>43590</v>
      </c>
      <c r="C714" s="1">
        <v>40095</v>
      </c>
      <c r="D714" t="s">
        <v>36</v>
      </c>
      <c r="E714" t="str">
        <f t="shared" si="94"/>
        <v>***</v>
      </c>
      <c r="F714" t="str">
        <f t="shared" si="88"/>
        <v>***</v>
      </c>
      <c r="G714" t="str">
        <f t="shared" si="95"/>
        <v>***</v>
      </c>
      <c r="I714" t="str">
        <f t="shared" si="89"/>
        <v>***</v>
      </c>
      <c r="O714">
        <f>VLOOKUP(T714,$P$14:$S$19,2,TRUE)</f>
        <v>0.02</v>
      </c>
      <c r="T714">
        <v>24</v>
      </c>
      <c r="U714">
        <v>3118.6</v>
      </c>
      <c r="V714" s="5">
        <f t="shared" si="90"/>
        <v>1</v>
      </c>
      <c r="W714" s="2">
        <f t="shared" si="91"/>
        <v>129.94166666666666</v>
      </c>
      <c r="X714" t="s">
        <v>14</v>
      </c>
      <c r="Y714">
        <v>12.65</v>
      </c>
      <c r="Z714" s="2">
        <f t="shared" si="92"/>
        <v>3131.25</v>
      </c>
      <c r="AA714" t="s">
        <v>23</v>
      </c>
      <c r="AB714" t="s">
        <v>41</v>
      </c>
      <c r="AC714" t="s">
        <v>17</v>
      </c>
      <c r="AD714" t="s">
        <v>38</v>
      </c>
      <c r="AE714" t="s">
        <v>27</v>
      </c>
      <c r="AF714" s="1">
        <v>40156</v>
      </c>
    </row>
    <row r="715" spans="1:32" x14ac:dyDescent="0.25">
      <c r="A715">
        <f t="shared" si="93"/>
        <v>714</v>
      </c>
      <c r="B715">
        <v>3746</v>
      </c>
      <c r="C715" s="1">
        <v>40095</v>
      </c>
      <c r="D715" t="s">
        <v>30</v>
      </c>
      <c r="E715" t="str">
        <f t="shared" si="94"/>
        <v>*</v>
      </c>
      <c r="F715" t="str">
        <f t="shared" si="88"/>
        <v>*</v>
      </c>
      <c r="G715" t="str">
        <f t="shared" si="95"/>
        <v>*</v>
      </c>
      <c r="I715" t="str">
        <f t="shared" si="89"/>
        <v>*</v>
      </c>
      <c r="O715">
        <f>VLOOKUP(T715,$P$14:$S$19,2,TRUE)</f>
        <v>0.01</v>
      </c>
      <c r="T715">
        <v>14</v>
      </c>
      <c r="U715">
        <v>1463.0965000000001</v>
      </c>
      <c r="V715" s="5">
        <f t="shared" si="90"/>
        <v>1</v>
      </c>
      <c r="W715" s="2">
        <f t="shared" si="91"/>
        <v>104.50689285714286</v>
      </c>
      <c r="X715" t="s">
        <v>22</v>
      </c>
      <c r="Y715">
        <v>2.5</v>
      </c>
      <c r="Z715" s="2">
        <f t="shared" si="92"/>
        <v>1465.5965000000001</v>
      </c>
      <c r="AA715" t="s">
        <v>56</v>
      </c>
      <c r="AB715" t="s">
        <v>31</v>
      </c>
      <c r="AC715" t="s">
        <v>25</v>
      </c>
      <c r="AD715" t="s">
        <v>26</v>
      </c>
      <c r="AE715" t="s">
        <v>19</v>
      </c>
      <c r="AF715" s="1">
        <v>40095</v>
      </c>
    </row>
    <row r="716" spans="1:32" x14ac:dyDescent="0.25">
      <c r="A716">
        <f t="shared" si="93"/>
        <v>715</v>
      </c>
      <c r="B716">
        <v>3746</v>
      </c>
      <c r="C716" s="1">
        <v>40095</v>
      </c>
      <c r="D716" t="s">
        <v>30</v>
      </c>
      <c r="E716" t="str">
        <f t="shared" si="94"/>
        <v>*</v>
      </c>
      <c r="F716" t="str">
        <f t="shared" si="88"/>
        <v>*</v>
      </c>
      <c r="G716" t="str">
        <f t="shared" si="95"/>
        <v>*</v>
      </c>
      <c r="I716" t="str">
        <f t="shared" si="89"/>
        <v>*</v>
      </c>
      <c r="O716">
        <f>VLOOKUP(T716,$P$14:$S$19,2,TRUE)</f>
        <v>3.5999999999999997E-2</v>
      </c>
      <c r="T716">
        <v>38</v>
      </c>
      <c r="U716">
        <v>246.3</v>
      </c>
      <c r="V716" s="5">
        <f t="shared" si="90"/>
        <v>0</v>
      </c>
      <c r="W716" s="2">
        <f t="shared" si="91"/>
        <v>6.4815789473684218</v>
      </c>
      <c r="X716" t="s">
        <v>22</v>
      </c>
      <c r="Y716">
        <v>5.79</v>
      </c>
      <c r="Z716" s="2">
        <f t="shared" si="92"/>
        <v>252.09</v>
      </c>
      <c r="AA716" t="s">
        <v>56</v>
      </c>
      <c r="AB716" t="s">
        <v>31</v>
      </c>
      <c r="AC716" t="s">
        <v>32</v>
      </c>
      <c r="AD716" t="s">
        <v>44</v>
      </c>
      <c r="AE716" t="s">
        <v>19</v>
      </c>
      <c r="AF716" s="1">
        <v>40126</v>
      </c>
    </row>
    <row r="717" spans="1:32" x14ac:dyDescent="0.25">
      <c r="A717">
        <f t="shared" si="93"/>
        <v>716</v>
      </c>
      <c r="B717">
        <v>54819</v>
      </c>
      <c r="C717" s="1">
        <v>40096</v>
      </c>
      <c r="D717" t="s">
        <v>13</v>
      </c>
      <c r="E717" t="str">
        <f t="shared" si="94"/>
        <v>*</v>
      </c>
      <c r="F717" t="str">
        <f t="shared" si="88"/>
        <v>*</v>
      </c>
      <c r="G717" t="str">
        <f t="shared" si="95"/>
        <v>*</v>
      </c>
      <c r="I717" t="str">
        <f t="shared" si="89"/>
        <v>*</v>
      </c>
      <c r="O717">
        <f>VLOOKUP(T717,$P$14:$S$19,2,TRUE)</f>
        <v>0.04</v>
      </c>
      <c r="T717">
        <v>46</v>
      </c>
      <c r="U717">
        <v>2710.5055000000002</v>
      </c>
      <c r="V717" s="5">
        <f t="shared" si="90"/>
        <v>1</v>
      </c>
      <c r="W717" s="2">
        <f t="shared" si="91"/>
        <v>58.924032608695654</v>
      </c>
      <c r="X717" t="s">
        <v>22</v>
      </c>
      <c r="Y717">
        <v>8.8000000000000007</v>
      </c>
      <c r="Z717" s="2">
        <f t="shared" si="92"/>
        <v>2719.3055000000004</v>
      </c>
      <c r="AA717" t="s">
        <v>64</v>
      </c>
      <c r="AB717" t="s">
        <v>24</v>
      </c>
      <c r="AC717" t="s">
        <v>25</v>
      </c>
      <c r="AD717" t="s">
        <v>26</v>
      </c>
      <c r="AE717" t="s">
        <v>19</v>
      </c>
      <c r="AF717" s="1">
        <v>40096</v>
      </c>
    </row>
    <row r="718" spans="1:32" x14ac:dyDescent="0.25">
      <c r="A718">
        <f t="shared" si="93"/>
        <v>717</v>
      </c>
      <c r="B718">
        <v>16610</v>
      </c>
      <c r="C718" s="1">
        <v>40096</v>
      </c>
      <c r="D718" t="s">
        <v>21</v>
      </c>
      <c r="E718" t="str">
        <f t="shared" si="94"/>
        <v>*</v>
      </c>
      <c r="F718" t="str">
        <f t="shared" si="88"/>
        <v>**</v>
      </c>
      <c r="G718" t="str">
        <f t="shared" si="95"/>
        <v>**</v>
      </c>
      <c r="I718" t="str">
        <f t="shared" si="89"/>
        <v>**</v>
      </c>
      <c r="O718">
        <f>VLOOKUP(T718,$P$14:$S$19,2,TRUE)</f>
        <v>0.01</v>
      </c>
      <c r="T718">
        <v>19</v>
      </c>
      <c r="U718">
        <v>659.13</v>
      </c>
      <c r="V718" s="5">
        <f t="shared" si="90"/>
        <v>0</v>
      </c>
      <c r="W718" s="2">
        <f t="shared" si="91"/>
        <v>34.691052631578948</v>
      </c>
      <c r="X718" t="s">
        <v>22</v>
      </c>
      <c r="Y718">
        <v>6.66</v>
      </c>
      <c r="Z718" s="2">
        <f t="shared" si="92"/>
        <v>665.79</v>
      </c>
      <c r="AA718" t="s">
        <v>23</v>
      </c>
      <c r="AB718" t="s">
        <v>31</v>
      </c>
      <c r="AC718" t="s">
        <v>32</v>
      </c>
      <c r="AD718" t="s">
        <v>78</v>
      </c>
      <c r="AE718" t="s">
        <v>19</v>
      </c>
      <c r="AF718" s="1">
        <v>40157</v>
      </c>
    </row>
    <row r="719" spans="1:32" x14ac:dyDescent="0.25">
      <c r="A719">
        <f t="shared" si="93"/>
        <v>718</v>
      </c>
      <c r="B719">
        <v>54819</v>
      </c>
      <c r="C719" s="1">
        <v>40096</v>
      </c>
      <c r="D719" t="s">
        <v>13</v>
      </c>
      <c r="E719" t="str">
        <f t="shared" si="94"/>
        <v>*</v>
      </c>
      <c r="F719" t="str">
        <f t="shared" si="88"/>
        <v>*</v>
      </c>
      <c r="G719" t="str">
        <f t="shared" si="95"/>
        <v>*</v>
      </c>
      <c r="I719" t="str">
        <f t="shared" si="89"/>
        <v>*</v>
      </c>
      <c r="O719">
        <f>VLOOKUP(T719,$P$14:$S$19,2,TRUE)</f>
        <v>0.02</v>
      </c>
      <c r="T719">
        <v>26</v>
      </c>
      <c r="U719">
        <v>64.03</v>
      </c>
      <c r="V719" s="5">
        <f t="shared" si="90"/>
        <v>0</v>
      </c>
      <c r="W719" s="2">
        <f t="shared" si="91"/>
        <v>2.4626923076923077</v>
      </c>
      <c r="X719" t="s">
        <v>22</v>
      </c>
      <c r="Y719">
        <v>0.8</v>
      </c>
      <c r="Z719" s="2">
        <f t="shared" si="92"/>
        <v>64.83</v>
      </c>
      <c r="AA719" t="s">
        <v>64</v>
      </c>
      <c r="AB719" t="s">
        <v>24</v>
      </c>
      <c r="AC719" t="s">
        <v>32</v>
      </c>
      <c r="AD719" t="s">
        <v>114</v>
      </c>
      <c r="AE719" t="s">
        <v>34</v>
      </c>
      <c r="AF719" s="1">
        <v>40157</v>
      </c>
    </row>
    <row r="720" spans="1:32" x14ac:dyDescent="0.25">
      <c r="A720">
        <f t="shared" si="93"/>
        <v>719</v>
      </c>
      <c r="B720">
        <v>54819</v>
      </c>
      <c r="C720" s="1">
        <v>40096</v>
      </c>
      <c r="D720" t="s">
        <v>13</v>
      </c>
      <c r="E720" t="str">
        <f t="shared" si="94"/>
        <v>*</v>
      </c>
      <c r="F720" t="str">
        <f t="shared" si="88"/>
        <v>*</v>
      </c>
      <c r="G720" t="str">
        <f t="shared" si="95"/>
        <v>*</v>
      </c>
      <c r="I720" t="str">
        <f t="shared" si="89"/>
        <v>*</v>
      </c>
      <c r="O720">
        <f>VLOOKUP(T720,$P$14:$S$19,2,TRUE)</f>
        <v>0.01</v>
      </c>
      <c r="T720">
        <v>10</v>
      </c>
      <c r="U720">
        <v>53.32</v>
      </c>
      <c r="V720" s="5">
        <f t="shared" si="90"/>
        <v>0</v>
      </c>
      <c r="W720" s="2">
        <f t="shared" si="91"/>
        <v>5.3319999999999999</v>
      </c>
      <c r="X720" t="s">
        <v>22</v>
      </c>
      <c r="Y720">
        <v>5.71</v>
      </c>
      <c r="Z720" s="2">
        <f t="shared" si="92"/>
        <v>59.03</v>
      </c>
      <c r="AA720" t="s">
        <v>64</v>
      </c>
      <c r="AB720" t="s">
        <v>24</v>
      </c>
      <c r="AC720" t="s">
        <v>17</v>
      </c>
      <c r="AD720" t="s">
        <v>18</v>
      </c>
      <c r="AE720" t="s">
        <v>27</v>
      </c>
      <c r="AF720" t="s">
        <v>350</v>
      </c>
    </row>
    <row r="721" spans="1:32" x14ac:dyDescent="0.25">
      <c r="A721">
        <f t="shared" si="93"/>
        <v>720</v>
      </c>
      <c r="B721">
        <v>28002</v>
      </c>
      <c r="C721" s="1">
        <v>40096</v>
      </c>
      <c r="D721" t="s">
        <v>36</v>
      </c>
      <c r="E721" t="str">
        <f t="shared" si="94"/>
        <v>***</v>
      </c>
      <c r="F721" t="str">
        <f t="shared" si="88"/>
        <v>***</v>
      </c>
      <c r="G721" t="str">
        <f t="shared" si="95"/>
        <v>***</v>
      </c>
      <c r="I721" t="str">
        <f t="shared" si="89"/>
        <v>***</v>
      </c>
      <c r="O721">
        <f>VLOOKUP(T721,$P$14:$S$19,2,TRUE)</f>
        <v>0</v>
      </c>
      <c r="T721">
        <v>5</v>
      </c>
      <c r="U721">
        <v>43.55</v>
      </c>
      <c r="V721" s="5">
        <f t="shared" si="90"/>
        <v>0</v>
      </c>
      <c r="W721" s="2">
        <f t="shared" si="91"/>
        <v>8.7099999999999991</v>
      </c>
      <c r="X721" t="s">
        <v>22</v>
      </c>
      <c r="Y721">
        <v>2.15</v>
      </c>
      <c r="Z721" s="2">
        <f t="shared" si="92"/>
        <v>45.699999999999996</v>
      </c>
      <c r="AA721" t="s">
        <v>52</v>
      </c>
      <c r="AB721" t="s">
        <v>41</v>
      </c>
      <c r="AC721" t="s">
        <v>32</v>
      </c>
      <c r="AD721" t="s">
        <v>44</v>
      </c>
      <c r="AE721" t="s">
        <v>34</v>
      </c>
      <c r="AF721" s="1">
        <v>40157</v>
      </c>
    </row>
    <row r="722" spans="1:32" x14ac:dyDescent="0.25">
      <c r="A722">
        <f t="shared" si="93"/>
        <v>721</v>
      </c>
      <c r="B722">
        <v>46848</v>
      </c>
      <c r="C722" s="1">
        <v>40097</v>
      </c>
      <c r="D722" t="s">
        <v>40</v>
      </c>
      <c r="E722" t="str">
        <f t="shared" si="94"/>
        <v>*</v>
      </c>
      <c r="F722" t="str">
        <f t="shared" si="88"/>
        <v>*</v>
      </c>
      <c r="G722" t="str">
        <f t="shared" si="95"/>
        <v>*</v>
      </c>
      <c r="I722" t="str">
        <f t="shared" si="89"/>
        <v>*</v>
      </c>
      <c r="O722">
        <f>VLOOKUP(T722,$P$14:$S$19,2,TRUE)</f>
        <v>3.5999999999999997E-2</v>
      </c>
      <c r="T722">
        <v>39</v>
      </c>
      <c r="U722">
        <v>3842.99</v>
      </c>
      <c r="V722" s="5">
        <f t="shared" si="90"/>
        <v>1</v>
      </c>
      <c r="W722" s="2">
        <f t="shared" si="91"/>
        <v>98.538205128205121</v>
      </c>
      <c r="X722" t="s">
        <v>22</v>
      </c>
      <c r="Y722">
        <v>19.989999999999998</v>
      </c>
      <c r="Z722" s="2">
        <f t="shared" si="92"/>
        <v>3862.9799999999996</v>
      </c>
      <c r="AA722" t="s">
        <v>23</v>
      </c>
      <c r="AB722" t="s">
        <v>24</v>
      </c>
      <c r="AC722" t="s">
        <v>32</v>
      </c>
      <c r="AD722" t="s">
        <v>74</v>
      </c>
      <c r="AE722" t="s">
        <v>19</v>
      </c>
      <c r="AF722" s="1">
        <v>40158</v>
      </c>
    </row>
    <row r="723" spans="1:32" x14ac:dyDescent="0.25">
      <c r="A723">
        <f t="shared" si="93"/>
        <v>722</v>
      </c>
      <c r="B723">
        <v>53508</v>
      </c>
      <c r="C723" s="1">
        <v>40097</v>
      </c>
      <c r="D723" t="s">
        <v>21</v>
      </c>
      <c r="E723" t="str">
        <f t="shared" si="94"/>
        <v>*</v>
      </c>
      <c r="F723" t="str">
        <f t="shared" si="88"/>
        <v>**</v>
      </c>
      <c r="G723" t="str">
        <f t="shared" si="95"/>
        <v>**</v>
      </c>
      <c r="I723" t="str">
        <f t="shared" si="89"/>
        <v>**</v>
      </c>
      <c r="O723">
        <f>VLOOKUP(T723,$P$14:$S$19,2,TRUE)</f>
        <v>0.01</v>
      </c>
      <c r="T723">
        <v>13</v>
      </c>
      <c r="U723">
        <v>1072.22</v>
      </c>
      <c r="V723" s="5">
        <f t="shared" si="90"/>
        <v>1</v>
      </c>
      <c r="W723" s="2">
        <f t="shared" si="91"/>
        <v>82.478461538461545</v>
      </c>
      <c r="X723" t="s">
        <v>22</v>
      </c>
      <c r="Y723">
        <v>7.18</v>
      </c>
      <c r="Z723" s="2">
        <f t="shared" si="92"/>
        <v>1079.4000000000001</v>
      </c>
      <c r="AA723" t="s">
        <v>64</v>
      </c>
      <c r="AB723" t="s">
        <v>16</v>
      </c>
      <c r="AC723" t="s">
        <v>25</v>
      </c>
      <c r="AD723" t="s">
        <v>42</v>
      </c>
      <c r="AE723" t="s">
        <v>19</v>
      </c>
      <c r="AF723" s="1">
        <v>40158</v>
      </c>
    </row>
    <row r="724" spans="1:32" x14ac:dyDescent="0.25">
      <c r="A724">
        <f t="shared" si="93"/>
        <v>723</v>
      </c>
      <c r="B724">
        <v>56706</v>
      </c>
      <c r="C724" s="1">
        <v>40097</v>
      </c>
      <c r="D724" t="s">
        <v>21</v>
      </c>
      <c r="E724" t="str">
        <f t="shared" si="94"/>
        <v>*</v>
      </c>
      <c r="F724" t="str">
        <f t="shared" si="88"/>
        <v>**</v>
      </c>
      <c r="G724" t="str">
        <f t="shared" si="95"/>
        <v>**</v>
      </c>
      <c r="I724" t="str">
        <f t="shared" si="89"/>
        <v>**</v>
      </c>
      <c r="O724">
        <f>VLOOKUP(T724,$P$14:$S$19,2,TRUE)</f>
        <v>0</v>
      </c>
      <c r="T724">
        <v>7</v>
      </c>
      <c r="U724">
        <v>754.92</v>
      </c>
      <c r="V724" s="5">
        <f t="shared" si="90"/>
        <v>0</v>
      </c>
      <c r="W724" s="2">
        <f t="shared" si="91"/>
        <v>107.84571428571428</v>
      </c>
      <c r="X724" t="s">
        <v>22</v>
      </c>
      <c r="Y724">
        <v>19.989999999999998</v>
      </c>
      <c r="Z724" s="2">
        <f t="shared" si="92"/>
        <v>774.91</v>
      </c>
      <c r="AA724" t="s">
        <v>56</v>
      </c>
      <c r="AB724" t="s">
        <v>16</v>
      </c>
      <c r="AC724" t="s">
        <v>25</v>
      </c>
      <c r="AD724" t="s">
        <v>76</v>
      </c>
      <c r="AE724" t="s">
        <v>19</v>
      </c>
      <c r="AF724" s="1">
        <v>40128</v>
      </c>
    </row>
    <row r="725" spans="1:32" x14ac:dyDescent="0.25">
      <c r="A725">
        <f t="shared" si="93"/>
        <v>724</v>
      </c>
      <c r="B725">
        <v>37025</v>
      </c>
      <c r="C725" s="1">
        <v>40097</v>
      </c>
      <c r="D725" t="s">
        <v>21</v>
      </c>
      <c r="E725" t="str">
        <f t="shared" si="94"/>
        <v>*</v>
      </c>
      <c r="F725" t="str">
        <f t="shared" si="88"/>
        <v>**</v>
      </c>
      <c r="G725" t="str">
        <f t="shared" si="95"/>
        <v>**</v>
      </c>
      <c r="I725" t="str">
        <f t="shared" si="89"/>
        <v>**</v>
      </c>
      <c r="O725">
        <f>VLOOKUP(T725,$P$14:$S$19,2,TRUE)</f>
        <v>3.5999999999999997E-2</v>
      </c>
      <c r="T725">
        <v>37</v>
      </c>
      <c r="U725">
        <v>641.89</v>
      </c>
      <c r="V725" s="5">
        <f t="shared" si="90"/>
        <v>0</v>
      </c>
      <c r="W725" s="2">
        <f t="shared" si="91"/>
        <v>17.348378378378378</v>
      </c>
      <c r="X725" t="s">
        <v>22</v>
      </c>
      <c r="Y725">
        <v>1.99</v>
      </c>
      <c r="Z725" s="2">
        <f t="shared" si="92"/>
        <v>643.88</v>
      </c>
      <c r="AA725" t="s">
        <v>64</v>
      </c>
      <c r="AB725" t="s">
        <v>31</v>
      </c>
      <c r="AC725" t="s">
        <v>25</v>
      </c>
      <c r="AD725" t="s">
        <v>42</v>
      </c>
      <c r="AE725" t="s">
        <v>45</v>
      </c>
      <c r="AF725" s="1">
        <v>40128</v>
      </c>
    </row>
    <row r="726" spans="1:32" x14ac:dyDescent="0.25">
      <c r="A726">
        <f t="shared" si="93"/>
        <v>725</v>
      </c>
      <c r="B726">
        <v>53508</v>
      </c>
      <c r="C726" s="1">
        <v>40097</v>
      </c>
      <c r="D726" t="s">
        <v>21</v>
      </c>
      <c r="E726" t="str">
        <f t="shared" si="94"/>
        <v>*</v>
      </c>
      <c r="F726" t="str">
        <f t="shared" si="88"/>
        <v>**</v>
      </c>
      <c r="G726" t="str">
        <f t="shared" si="95"/>
        <v>**</v>
      </c>
      <c r="I726" t="str">
        <f t="shared" si="89"/>
        <v>**</v>
      </c>
      <c r="O726">
        <f>VLOOKUP(T726,$P$14:$S$19,2,TRUE)</f>
        <v>0.02</v>
      </c>
      <c r="T726">
        <v>25</v>
      </c>
      <c r="U726">
        <v>342.85</v>
      </c>
      <c r="V726" s="5">
        <f t="shared" si="90"/>
        <v>0</v>
      </c>
      <c r="W726" s="2">
        <f t="shared" si="91"/>
        <v>13.714</v>
      </c>
      <c r="X726" t="s">
        <v>22</v>
      </c>
      <c r="Y726">
        <v>7.51</v>
      </c>
      <c r="Z726" s="2">
        <f t="shared" si="92"/>
        <v>350.36</v>
      </c>
      <c r="AA726" t="s">
        <v>64</v>
      </c>
      <c r="AB726" t="s">
        <v>16</v>
      </c>
      <c r="AC726" t="s">
        <v>25</v>
      </c>
      <c r="AD726" t="s">
        <v>76</v>
      </c>
      <c r="AE726" t="s">
        <v>27</v>
      </c>
      <c r="AF726" s="1">
        <v>40158</v>
      </c>
    </row>
    <row r="727" spans="1:32" x14ac:dyDescent="0.25">
      <c r="A727">
        <f t="shared" si="93"/>
        <v>726</v>
      </c>
      <c r="B727">
        <v>41415</v>
      </c>
      <c r="C727" s="1">
        <v>40097</v>
      </c>
      <c r="D727" t="s">
        <v>13</v>
      </c>
      <c r="E727" t="str">
        <f t="shared" si="94"/>
        <v>*</v>
      </c>
      <c r="F727" t="str">
        <f t="shared" si="88"/>
        <v>*</v>
      </c>
      <c r="G727" t="str">
        <f t="shared" si="95"/>
        <v>*</v>
      </c>
      <c r="I727" t="str">
        <f t="shared" si="89"/>
        <v>*</v>
      </c>
      <c r="O727">
        <f>VLOOKUP(T727,$P$14:$S$19,2,TRUE)</f>
        <v>0.01</v>
      </c>
      <c r="T727">
        <v>10</v>
      </c>
      <c r="U727">
        <v>80.92</v>
      </c>
      <c r="V727" s="5">
        <f t="shared" si="90"/>
        <v>0</v>
      </c>
      <c r="W727" s="2">
        <f t="shared" si="91"/>
        <v>8.0920000000000005</v>
      </c>
      <c r="X727" t="s">
        <v>22</v>
      </c>
      <c r="Y727">
        <v>5.83</v>
      </c>
      <c r="Z727" s="2">
        <f t="shared" si="92"/>
        <v>86.75</v>
      </c>
      <c r="AA727" t="s">
        <v>71</v>
      </c>
      <c r="AB727" t="s">
        <v>24</v>
      </c>
      <c r="AC727" t="s">
        <v>32</v>
      </c>
      <c r="AD727" t="s">
        <v>44</v>
      </c>
      <c r="AE727" t="s">
        <v>34</v>
      </c>
      <c r="AF727" t="s">
        <v>534</v>
      </c>
    </row>
    <row r="728" spans="1:32" x14ac:dyDescent="0.25">
      <c r="A728">
        <f t="shared" si="93"/>
        <v>727</v>
      </c>
      <c r="B728">
        <v>53508</v>
      </c>
      <c r="C728" s="1">
        <v>40097</v>
      </c>
      <c r="D728" t="s">
        <v>21</v>
      </c>
      <c r="E728" t="str">
        <f t="shared" si="94"/>
        <v>*</v>
      </c>
      <c r="F728" t="str">
        <f t="shared" si="88"/>
        <v>**</v>
      </c>
      <c r="G728" t="str">
        <f t="shared" si="95"/>
        <v>**</v>
      </c>
      <c r="I728" t="str">
        <f t="shared" si="89"/>
        <v>**</v>
      </c>
      <c r="O728">
        <f>VLOOKUP(T728,$P$14:$S$19,2,TRUE)</f>
        <v>0</v>
      </c>
      <c r="T728">
        <v>4</v>
      </c>
      <c r="U728">
        <v>62.48</v>
      </c>
      <c r="V728" s="5">
        <f t="shared" si="90"/>
        <v>0</v>
      </c>
      <c r="W728" s="2">
        <f t="shared" si="91"/>
        <v>15.62</v>
      </c>
      <c r="X728" t="s">
        <v>22</v>
      </c>
      <c r="Y728">
        <v>1.97</v>
      </c>
      <c r="Z728" s="2">
        <f t="shared" si="92"/>
        <v>64.45</v>
      </c>
      <c r="AA728" t="s">
        <v>64</v>
      </c>
      <c r="AB728" t="s">
        <v>16</v>
      </c>
      <c r="AC728" t="s">
        <v>32</v>
      </c>
      <c r="AD728" t="s">
        <v>44</v>
      </c>
      <c r="AE728" t="s">
        <v>34</v>
      </c>
      <c r="AF728" s="1">
        <v>40097</v>
      </c>
    </row>
    <row r="729" spans="1:32" x14ac:dyDescent="0.25">
      <c r="A729">
        <f t="shared" si="93"/>
        <v>728</v>
      </c>
      <c r="B729">
        <v>5735</v>
      </c>
      <c r="C729" s="1">
        <v>40098</v>
      </c>
      <c r="D729" t="s">
        <v>40</v>
      </c>
      <c r="E729" t="str">
        <f t="shared" si="94"/>
        <v>*</v>
      </c>
      <c r="F729" t="str">
        <f t="shared" si="88"/>
        <v>*</v>
      </c>
      <c r="G729" t="str">
        <f t="shared" si="95"/>
        <v>*</v>
      </c>
      <c r="I729" t="str">
        <f t="shared" si="89"/>
        <v>*</v>
      </c>
      <c r="O729">
        <f>VLOOKUP(T729,$P$14:$S$19,2,TRUE)</f>
        <v>0.01</v>
      </c>
      <c r="T729">
        <v>10</v>
      </c>
      <c r="U729">
        <v>2665.64</v>
      </c>
      <c r="V729" s="5">
        <f t="shared" si="90"/>
        <v>1</v>
      </c>
      <c r="W729" s="2">
        <f t="shared" si="91"/>
        <v>266.56399999999996</v>
      </c>
      <c r="X729" t="s">
        <v>37</v>
      </c>
      <c r="Y729">
        <v>35.67</v>
      </c>
      <c r="Z729" s="2">
        <f t="shared" si="92"/>
        <v>2701.31</v>
      </c>
      <c r="AA729" t="s">
        <v>15</v>
      </c>
      <c r="AB729" t="s">
        <v>41</v>
      </c>
      <c r="AC729" t="s">
        <v>17</v>
      </c>
      <c r="AD729" t="s">
        <v>66</v>
      </c>
      <c r="AE729" t="s">
        <v>103</v>
      </c>
      <c r="AF729" s="1">
        <v>40129</v>
      </c>
    </row>
    <row r="730" spans="1:32" x14ac:dyDescent="0.25">
      <c r="A730">
        <f t="shared" si="93"/>
        <v>729</v>
      </c>
      <c r="B730">
        <v>56803</v>
      </c>
      <c r="C730" s="1">
        <v>40098</v>
      </c>
      <c r="D730" t="s">
        <v>30</v>
      </c>
      <c r="E730" t="str">
        <f t="shared" si="94"/>
        <v>*</v>
      </c>
      <c r="F730" t="str">
        <f t="shared" si="88"/>
        <v>*</v>
      </c>
      <c r="G730" t="str">
        <f t="shared" si="95"/>
        <v>*</v>
      </c>
      <c r="I730" t="str">
        <f t="shared" si="89"/>
        <v>*</v>
      </c>
      <c r="O730">
        <f>VLOOKUP(T730,$P$14:$S$19,2,TRUE)</f>
        <v>0.04</v>
      </c>
      <c r="T730">
        <v>42</v>
      </c>
      <c r="U730">
        <v>258.19</v>
      </c>
      <c r="V730" s="5">
        <f t="shared" si="90"/>
        <v>0</v>
      </c>
      <c r="W730" s="2">
        <f t="shared" si="91"/>
        <v>6.1473809523809519</v>
      </c>
      <c r="X730" t="s">
        <v>22</v>
      </c>
      <c r="Y730">
        <v>5.9</v>
      </c>
      <c r="Z730" s="2">
        <f t="shared" si="92"/>
        <v>264.08999999999997</v>
      </c>
      <c r="AA730" t="s">
        <v>64</v>
      </c>
      <c r="AB730" t="s">
        <v>24</v>
      </c>
      <c r="AC730" t="s">
        <v>32</v>
      </c>
      <c r="AD730" t="s">
        <v>44</v>
      </c>
      <c r="AE730" t="s">
        <v>19</v>
      </c>
      <c r="AF730" s="1">
        <v>40098</v>
      </c>
    </row>
    <row r="731" spans="1:32" x14ac:dyDescent="0.25">
      <c r="A731">
        <f t="shared" si="93"/>
        <v>730</v>
      </c>
      <c r="B731">
        <v>48483</v>
      </c>
      <c r="C731" s="1">
        <v>40098</v>
      </c>
      <c r="D731" t="s">
        <v>36</v>
      </c>
      <c r="E731" t="str">
        <f t="shared" si="94"/>
        <v>***</v>
      </c>
      <c r="F731" t="str">
        <f t="shared" si="88"/>
        <v>***</v>
      </c>
      <c r="G731" t="str">
        <f t="shared" si="95"/>
        <v>***</v>
      </c>
      <c r="I731" t="str">
        <f t="shared" si="89"/>
        <v>***</v>
      </c>
      <c r="O731">
        <f>VLOOKUP(T731,$P$14:$S$19,2,TRUE)</f>
        <v>0.01</v>
      </c>
      <c r="T731">
        <v>18</v>
      </c>
      <c r="U731">
        <v>47.55</v>
      </c>
      <c r="V731" s="5">
        <f t="shared" si="90"/>
        <v>0</v>
      </c>
      <c r="W731" s="2">
        <f t="shared" si="91"/>
        <v>2.6416666666666666</v>
      </c>
      <c r="X731" t="s">
        <v>14</v>
      </c>
      <c r="Y731">
        <v>1</v>
      </c>
      <c r="Z731" s="2">
        <f t="shared" si="92"/>
        <v>48.55</v>
      </c>
      <c r="AA731" t="s">
        <v>23</v>
      </c>
      <c r="AB731" t="s">
        <v>24</v>
      </c>
      <c r="AC731" t="s">
        <v>32</v>
      </c>
      <c r="AD731" t="s">
        <v>33</v>
      </c>
      <c r="AE731" t="s">
        <v>34</v>
      </c>
      <c r="AF731" s="1">
        <v>40129</v>
      </c>
    </row>
    <row r="732" spans="1:32" x14ac:dyDescent="0.25">
      <c r="A732">
        <f t="shared" si="93"/>
        <v>731</v>
      </c>
      <c r="B732">
        <v>21830</v>
      </c>
      <c r="C732" s="1">
        <v>40118</v>
      </c>
      <c r="D732" t="s">
        <v>13</v>
      </c>
      <c r="E732" t="str">
        <f t="shared" si="94"/>
        <v>*</v>
      </c>
      <c r="F732" t="str">
        <f t="shared" si="88"/>
        <v>*</v>
      </c>
      <c r="G732" t="str">
        <f t="shared" si="95"/>
        <v>*</v>
      </c>
      <c r="I732" t="str">
        <f t="shared" si="89"/>
        <v>*</v>
      </c>
      <c r="O732">
        <f>VLOOKUP(T732,$P$14:$S$19,2,TRUE)</f>
        <v>0.01</v>
      </c>
      <c r="T732">
        <v>19</v>
      </c>
      <c r="U732">
        <v>6991.65</v>
      </c>
      <c r="V732" s="5">
        <f t="shared" si="90"/>
        <v>1</v>
      </c>
      <c r="W732" s="2">
        <f t="shared" si="91"/>
        <v>367.9815789473684</v>
      </c>
      <c r="X732" t="s">
        <v>37</v>
      </c>
      <c r="Y732">
        <v>12.06</v>
      </c>
      <c r="Z732" s="2">
        <f t="shared" si="92"/>
        <v>7003.71</v>
      </c>
      <c r="AA732" t="s">
        <v>60</v>
      </c>
      <c r="AB732" t="s">
        <v>16</v>
      </c>
      <c r="AC732" t="s">
        <v>25</v>
      </c>
      <c r="AD732" t="s">
        <v>76</v>
      </c>
      <c r="AE732" t="s">
        <v>103</v>
      </c>
      <c r="AF732" t="s">
        <v>351</v>
      </c>
    </row>
    <row r="733" spans="1:32" x14ac:dyDescent="0.25">
      <c r="A733">
        <f t="shared" si="93"/>
        <v>732</v>
      </c>
      <c r="B733">
        <v>33797</v>
      </c>
      <c r="C733" s="1">
        <v>40118</v>
      </c>
      <c r="D733" t="s">
        <v>30</v>
      </c>
      <c r="E733" t="str">
        <f t="shared" si="94"/>
        <v>*</v>
      </c>
      <c r="F733" t="str">
        <f t="shared" si="88"/>
        <v>*</v>
      </c>
      <c r="G733" t="str">
        <f t="shared" si="95"/>
        <v>*</v>
      </c>
      <c r="I733" t="str">
        <f t="shared" si="89"/>
        <v>*</v>
      </c>
      <c r="O733">
        <f>VLOOKUP(T733,$P$14:$S$19,2,TRUE)</f>
        <v>0.02</v>
      </c>
      <c r="T733">
        <v>20</v>
      </c>
      <c r="U733">
        <v>4531.34</v>
      </c>
      <c r="V733" s="5">
        <f t="shared" si="90"/>
        <v>1</v>
      </c>
      <c r="W733" s="2">
        <f t="shared" si="91"/>
        <v>226.56700000000001</v>
      </c>
      <c r="X733" t="s">
        <v>37</v>
      </c>
      <c r="Y733">
        <v>14.7</v>
      </c>
      <c r="Z733" s="2">
        <f t="shared" si="92"/>
        <v>4546.04</v>
      </c>
      <c r="AA733" t="s">
        <v>71</v>
      </c>
      <c r="AB733" t="s">
        <v>24</v>
      </c>
      <c r="AC733" t="s">
        <v>25</v>
      </c>
      <c r="AD733" t="s">
        <v>76</v>
      </c>
      <c r="AE733" t="s">
        <v>39</v>
      </c>
      <c r="AF733" s="1">
        <v>40118</v>
      </c>
    </row>
    <row r="734" spans="1:32" x14ac:dyDescent="0.25">
      <c r="A734">
        <f t="shared" si="93"/>
        <v>733</v>
      </c>
      <c r="B734">
        <v>19655</v>
      </c>
      <c r="C734" s="1">
        <v>40118</v>
      </c>
      <c r="D734" t="s">
        <v>21</v>
      </c>
      <c r="E734" t="str">
        <f t="shared" si="94"/>
        <v>*</v>
      </c>
      <c r="F734" t="str">
        <f t="shared" si="88"/>
        <v>**</v>
      </c>
      <c r="G734" t="str">
        <f t="shared" si="95"/>
        <v>**</v>
      </c>
      <c r="I734" t="str">
        <f t="shared" si="89"/>
        <v>**</v>
      </c>
      <c r="O734">
        <f>VLOOKUP(T734,$P$14:$S$19,2,TRUE)</f>
        <v>3.5999999999999997E-2</v>
      </c>
      <c r="T734">
        <v>31</v>
      </c>
      <c r="U734">
        <v>1143.45</v>
      </c>
      <c r="V734" s="5">
        <f t="shared" si="90"/>
        <v>1</v>
      </c>
      <c r="W734" s="2">
        <f t="shared" si="91"/>
        <v>36.885483870967747</v>
      </c>
      <c r="X734" t="s">
        <v>22</v>
      </c>
      <c r="Y734">
        <v>1.99</v>
      </c>
      <c r="Z734" s="2">
        <f t="shared" si="92"/>
        <v>1145.44</v>
      </c>
      <c r="AA734" t="s">
        <v>43</v>
      </c>
      <c r="AB734" t="s">
        <v>31</v>
      </c>
      <c r="AC734" t="s">
        <v>25</v>
      </c>
      <c r="AD734" t="s">
        <v>42</v>
      </c>
      <c r="AE734" t="s">
        <v>45</v>
      </c>
      <c r="AF734" s="1">
        <v>40148</v>
      </c>
    </row>
    <row r="735" spans="1:32" x14ac:dyDescent="0.25">
      <c r="A735">
        <f t="shared" si="93"/>
        <v>734</v>
      </c>
      <c r="B735">
        <v>33797</v>
      </c>
      <c r="C735" s="1">
        <v>40118</v>
      </c>
      <c r="D735" t="s">
        <v>30</v>
      </c>
      <c r="E735" t="str">
        <f t="shared" si="94"/>
        <v>*</v>
      </c>
      <c r="F735" t="str">
        <f t="shared" si="88"/>
        <v>*</v>
      </c>
      <c r="G735" t="str">
        <f t="shared" si="95"/>
        <v>*</v>
      </c>
      <c r="I735" t="str">
        <f t="shared" si="89"/>
        <v>*</v>
      </c>
      <c r="O735">
        <f>VLOOKUP(T735,$P$14:$S$19,2,TRUE)</f>
        <v>0.04</v>
      </c>
      <c r="T735">
        <v>44</v>
      </c>
      <c r="U735">
        <v>574.5</v>
      </c>
      <c r="V735" s="5">
        <f t="shared" si="90"/>
        <v>0</v>
      </c>
      <c r="W735" s="2">
        <f t="shared" si="91"/>
        <v>13.056818181818182</v>
      </c>
      <c r="X735" t="s">
        <v>22</v>
      </c>
      <c r="Y735">
        <v>14.37</v>
      </c>
      <c r="Z735" s="2">
        <f t="shared" si="92"/>
        <v>588.87</v>
      </c>
      <c r="AA735" t="s">
        <v>71</v>
      </c>
      <c r="AB735" t="s">
        <v>24</v>
      </c>
      <c r="AC735" t="s">
        <v>17</v>
      </c>
      <c r="AD735" t="s">
        <v>18</v>
      </c>
      <c r="AE735" t="s">
        <v>58</v>
      </c>
      <c r="AF735" s="1">
        <v>40148</v>
      </c>
    </row>
    <row r="736" spans="1:32" x14ac:dyDescent="0.25">
      <c r="A736">
        <f t="shared" si="93"/>
        <v>735</v>
      </c>
      <c r="B736">
        <v>33797</v>
      </c>
      <c r="C736" s="1">
        <v>40118</v>
      </c>
      <c r="D736" t="s">
        <v>30</v>
      </c>
      <c r="E736" t="str">
        <f t="shared" si="94"/>
        <v>*</v>
      </c>
      <c r="F736" t="str">
        <f t="shared" si="88"/>
        <v>*</v>
      </c>
      <c r="G736" t="str">
        <f t="shared" si="95"/>
        <v>*</v>
      </c>
      <c r="I736" t="str">
        <f t="shared" si="89"/>
        <v>*</v>
      </c>
      <c r="O736">
        <f>VLOOKUP(T736,$P$14:$S$19,2,TRUE)</f>
        <v>0.01</v>
      </c>
      <c r="T736">
        <v>18</v>
      </c>
      <c r="U736">
        <v>262.94</v>
      </c>
      <c r="V736" s="5">
        <f t="shared" si="90"/>
        <v>0</v>
      </c>
      <c r="W736" s="2">
        <f t="shared" si="91"/>
        <v>14.607777777777777</v>
      </c>
      <c r="X736" t="s">
        <v>22</v>
      </c>
      <c r="Y736">
        <v>6.75</v>
      </c>
      <c r="Z736" s="2">
        <f t="shared" si="92"/>
        <v>269.69</v>
      </c>
      <c r="AA736" t="s">
        <v>71</v>
      </c>
      <c r="AB736" t="s">
        <v>24</v>
      </c>
      <c r="AC736" t="s">
        <v>32</v>
      </c>
      <c r="AD736" t="s">
        <v>172</v>
      </c>
      <c r="AE736" t="s">
        <v>27</v>
      </c>
      <c r="AF736" s="1">
        <v>40148</v>
      </c>
    </row>
    <row r="737" spans="1:32" x14ac:dyDescent="0.25">
      <c r="A737">
        <f t="shared" si="93"/>
        <v>736</v>
      </c>
      <c r="B737">
        <v>33797</v>
      </c>
      <c r="C737" s="1">
        <v>40118</v>
      </c>
      <c r="D737" t="s">
        <v>30</v>
      </c>
      <c r="E737" t="str">
        <f t="shared" si="94"/>
        <v>*</v>
      </c>
      <c r="F737" t="str">
        <f t="shared" si="88"/>
        <v>*</v>
      </c>
      <c r="G737" t="str">
        <f t="shared" si="95"/>
        <v>*</v>
      </c>
      <c r="I737" t="str">
        <f t="shared" si="89"/>
        <v>*</v>
      </c>
      <c r="O737">
        <f>VLOOKUP(T737,$P$14:$S$19,2,TRUE)</f>
        <v>0.01</v>
      </c>
      <c r="T737">
        <v>18</v>
      </c>
      <c r="U737">
        <v>216.87</v>
      </c>
      <c r="V737" s="5">
        <f t="shared" si="90"/>
        <v>0</v>
      </c>
      <c r="W737" s="2">
        <f t="shared" si="91"/>
        <v>12.048333333333334</v>
      </c>
      <c r="X737" t="s">
        <v>22</v>
      </c>
      <c r="Y737">
        <v>5.01</v>
      </c>
      <c r="Z737" s="2">
        <f t="shared" si="92"/>
        <v>221.88</v>
      </c>
      <c r="AA737" t="s">
        <v>52</v>
      </c>
      <c r="AB737" t="s">
        <v>24</v>
      </c>
      <c r="AC737" t="s">
        <v>32</v>
      </c>
      <c r="AD737" t="s">
        <v>44</v>
      </c>
      <c r="AE737" t="s">
        <v>19</v>
      </c>
      <c r="AF737" s="1">
        <v>40118</v>
      </c>
    </row>
    <row r="738" spans="1:32" x14ac:dyDescent="0.25">
      <c r="A738">
        <f t="shared" si="93"/>
        <v>737</v>
      </c>
      <c r="B738">
        <v>33797</v>
      </c>
      <c r="C738" s="1">
        <v>40118</v>
      </c>
      <c r="D738" t="s">
        <v>30</v>
      </c>
      <c r="E738" t="str">
        <f t="shared" si="94"/>
        <v>*</v>
      </c>
      <c r="F738" t="str">
        <f t="shared" si="88"/>
        <v>*</v>
      </c>
      <c r="G738" t="str">
        <f t="shared" si="95"/>
        <v>*</v>
      </c>
      <c r="I738" t="str">
        <f t="shared" si="89"/>
        <v>*</v>
      </c>
      <c r="O738">
        <f>VLOOKUP(T738,$P$14:$S$19,2,TRUE)</f>
        <v>0.02</v>
      </c>
      <c r="T738">
        <v>29</v>
      </c>
      <c r="U738">
        <v>138.16999999999999</v>
      </c>
      <c r="V738" s="5">
        <f t="shared" si="90"/>
        <v>0</v>
      </c>
      <c r="W738" s="2">
        <f t="shared" si="91"/>
        <v>4.764482758620689</v>
      </c>
      <c r="X738" t="s">
        <v>14</v>
      </c>
      <c r="Y738">
        <v>6.6</v>
      </c>
      <c r="Z738" s="2">
        <f t="shared" si="92"/>
        <v>144.76999999999998</v>
      </c>
      <c r="AA738" t="s">
        <v>52</v>
      </c>
      <c r="AB738" t="s">
        <v>24</v>
      </c>
      <c r="AC738" t="s">
        <v>17</v>
      </c>
      <c r="AD738" t="s">
        <v>18</v>
      </c>
      <c r="AE738" t="s">
        <v>19</v>
      </c>
      <c r="AF738" t="s">
        <v>850</v>
      </c>
    </row>
    <row r="739" spans="1:32" x14ac:dyDescent="0.25">
      <c r="A739">
        <f t="shared" si="93"/>
        <v>738</v>
      </c>
      <c r="B739">
        <v>18790</v>
      </c>
      <c r="C739" s="1">
        <v>40119</v>
      </c>
      <c r="D739" t="s">
        <v>21</v>
      </c>
      <c r="E739" t="str">
        <f t="shared" si="94"/>
        <v>*</v>
      </c>
      <c r="F739" t="str">
        <f t="shared" si="88"/>
        <v>**</v>
      </c>
      <c r="G739" t="str">
        <f t="shared" si="95"/>
        <v>**</v>
      </c>
      <c r="I739" t="str">
        <f t="shared" si="89"/>
        <v>**</v>
      </c>
      <c r="O739">
        <f>VLOOKUP(T739,$P$14:$S$19,2,TRUE)</f>
        <v>0</v>
      </c>
      <c r="T739">
        <v>7</v>
      </c>
      <c r="U739">
        <v>13253.93</v>
      </c>
      <c r="V739" s="5">
        <f t="shared" si="90"/>
        <v>1</v>
      </c>
      <c r="W739" s="2">
        <f t="shared" si="91"/>
        <v>1893.4185714285716</v>
      </c>
      <c r="X739" t="s">
        <v>37</v>
      </c>
      <c r="Y739">
        <v>14.7</v>
      </c>
      <c r="Z739" s="2">
        <f t="shared" si="92"/>
        <v>13268.630000000001</v>
      </c>
      <c r="AA739" t="s">
        <v>48</v>
      </c>
      <c r="AB739" t="s">
        <v>16</v>
      </c>
      <c r="AC739" t="s">
        <v>25</v>
      </c>
      <c r="AD739" t="s">
        <v>76</v>
      </c>
      <c r="AE739" t="s">
        <v>39</v>
      </c>
      <c r="AF739" t="s">
        <v>926</v>
      </c>
    </row>
    <row r="740" spans="1:32" x14ac:dyDescent="0.25">
      <c r="A740">
        <f t="shared" si="93"/>
        <v>739</v>
      </c>
      <c r="B740">
        <v>47493</v>
      </c>
      <c r="C740" s="1">
        <v>40119</v>
      </c>
      <c r="D740" t="s">
        <v>36</v>
      </c>
      <c r="E740" t="str">
        <f t="shared" si="94"/>
        <v>***</v>
      </c>
      <c r="F740" t="str">
        <f t="shared" si="88"/>
        <v>***</v>
      </c>
      <c r="G740" t="str">
        <f t="shared" si="95"/>
        <v>***</v>
      </c>
      <c r="I740" t="str">
        <f t="shared" si="89"/>
        <v>***</v>
      </c>
      <c r="O740">
        <f>VLOOKUP(T740,$P$14:$S$19,2,TRUE)</f>
        <v>3.5999999999999997E-2</v>
      </c>
      <c r="T740">
        <v>36</v>
      </c>
      <c r="U740">
        <v>9757.48</v>
      </c>
      <c r="V740" s="5">
        <f t="shared" si="90"/>
        <v>1</v>
      </c>
      <c r="W740" s="2">
        <f t="shared" si="91"/>
        <v>271.04111111111109</v>
      </c>
      <c r="X740" t="s">
        <v>37</v>
      </c>
      <c r="Y740">
        <v>50</v>
      </c>
      <c r="Z740" s="2">
        <f t="shared" si="92"/>
        <v>9807.48</v>
      </c>
      <c r="AA740" t="s">
        <v>64</v>
      </c>
      <c r="AB740" t="s">
        <v>31</v>
      </c>
      <c r="AC740" t="s">
        <v>17</v>
      </c>
      <c r="AD740" t="s">
        <v>38</v>
      </c>
      <c r="AE740" t="s">
        <v>39</v>
      </c>
      <c r="AF740" t="s">
        <v>926</v>
      </c>
    </row>
    <row r="741" spans="1:32" x14ac:dyDescent="0.25">
      <c r="A741">
        <f t="shared" si="93"/>
        <v>740</v>
      </c>
      <c r="B741">
        <v>14983</v>
      </c>
      <c r="C741" s="1">
        <v>40119</v>
      </c>
      <c r="D741" t="s">
        <v>21</v>
      </c>
      <c r="E741" t="str">
        <f t="shared" si="94"/>
        <v>*</v>
      </c>
      <c r="F741" t="str">
        <f t="shared" si="88"/>
        <v>**</v>
      </c>
      <c r="G741" t="str">
        <f t="shared" si="95"/>
        <v>**</v>
      </c>
      <c r="I741" t="str">
        <f t="shared" si="89"/>
        <v>**</v>
      </c>
      <c r="O741">
        <f>VLOOKUP(T741,$P$14:$S$19,2,TRUE)</f>
        <v>0.04</v>
      </c>
      <c r="T741">
        <v>48</v>
      </c>
      <c r="U741">
        <v>8475.9619999999995</v>
      </c>
      <c r="V741" s="5">
        <f t="shared" si="90"/>
        <v>1</v>
      </c>
      <c r="W741" s="2">
        <f t="shared" si="91"/>
        <v>176.58254166666666</v>
      </c>
      <c r="X741" t="s">
        <v>14</v>
      </c>
      <c r="Y741">
        <v>8.99</v>
      </c>
      <c r="Z741" s="2">
        <f t="shared" si="92"/>
        <v>8484.9519999999993</v>
      </c>
      <c r="AA741" t="s">
        <v>60</v>
      </c>
      <c r="AB741" t="s">
        <v>16</v>
      </c>
      <c r="AC741" t="s">
        <v>25</v>
      </c>
      <c r="AD741" t="s">
        <v>26</v>
      </c>
      <c r="AE741" t="s">
        <v>19</v>
      </c>
      <c r="AF741" s="1">
        <v>40149</v>
      </c>
    </row>
    <row r="742" spans="1:32" x14ac:dyDescent="0.25">
      <c r="A742">
        <f t="shared" si="93"/>
        <v>741</v>
      </c>
      <c r="B742">
        <v>14983</v>
      </c>
      <c r="C742" s="1">
        <v>40119</v>
      </c>
      <c r="D742" t="s">
        <v>21</v>
      </c>
      <c r="E742" t="str">
        <f t="shared" si="94"/>
        <v>*</v>
      </c>
      <c r="F742" t="str">
        <f t="shared" si="88"/>
        <v>**</v>
      </c>
      <c r="G742" t="str">
        <f t="shared" si="95"/>
        <v>**</v>
      </c>
      <c r="I742" t="str">
        <f t="shared" si="89"/>
        <v>**</v>
      </c>
      <c r="O742">
        <f>VLOOKUP(T742,$P$14:$S$19,2,TRUE)</f>
        <v>0.01</v>
      </c>
      <c r="T742">
        <v>18</v>
      </c>
      <c r="U742">
        <v>3015.4940000000001</v>
      </c>
      <c r="V742" s="5">
        <f t="shared" si="90"/>
        <v>1</v>
      </c>
      <c r="W742" s="2">
        <f t="shared" si="91"/>
        <v>167.52744444444446</v>
      </c>
      <c r="X742" t="s">
        <v>22</v>
      </c>
      <c r="Y742">
        <v>8.99</v>
      </c>
      <c r="Z742" s="2">
        <f t="shared" si="92"/>
        <v>3024.4839999999999</v>
      </c>
      <c r="AA742" t="s">
        <v>60</v>
      </c>
      <c r="AB742" t="s">
        <v>16</v>
      </c>
      <c r="AC742" t="s">
        <v>25</v>
      </c>
      <c r="AD742" t="s">
        <v>26</v>
      </c>
      <c r="AE742" t="s">
        <v>19</v>
      </c>
      <c r="AF742" s="1">
        <v>40149</v>
      </c>
    </row>
    <row r="743" spans="1:32" x14ac:dyDescent="0.25">
      <c r="A743">
        <f t="shared" si="93"/>
        <v>742</v>
      </c>
      <c r="B743">
        <v>45414</v>
      </c>
      <c r="C743" s="1">
        <v>40119</v>
      </c>
      <c r="D743" t="s">
        <v>36</v>
      </c>
      <c r="E743" t="str">
        <f t="shared" si="94"/>
        <v>***</v>
      </c>
      <c r="F743" t="str">
        <f t="shared" si="88"/>
        <v>***</v>
      </c>
      <c r="G743" t="str">
        <f t="shared" si="95"/>
        <v>***</v>
      </c>
      <c r="I743" t="str">
        <f t="shared" si="89"/>
        <v>***</v>
      </c>
      <c r="O743">
        <f>VLOOKUP(T743,$P$14:$S$19,2,TRUE)</f>
        <v>0.01</v>
      </c>
      <c r="T743">
        <v>17</v>
      </c>
      <c r="U743">
        <v>1002.73</v>
      </c>
      <c r="V743" s="5">
        <f t="shared" si="90"/>
        <v>1</v>
      </c>
      <c r="W743" s="2">
        <f t="shared" si="91"/>
        <v>58.984117647058824</v>
      </c>
      <c r="X743" t="s">
        <v>22</v>
      </c>
      <c r="Y743">
        <v>49</v>
      </c>
      <c r="Z743" s="2">
        <f t="shared" si="92"/>
        <v>1051.73</v>
      </c>
      <c r="AA743" t="s">
        <v>23</v>
      </c>
      <c r="AB743" t="s">
        <v>16</v>
      </c>
      <c r="AC743" t="s">
        <v>32</v>
      </c>
      <c r="AD743" t="s">
        <v>172</v>
      </c>
      <c r="AE743" t="s">
        <v>58</v>
      </c>
      <c r="AF743" s="1">
        <v>40149</v>
      </c>
    </row>
    <row r="744" spans="1:32" x14ac:dyDescent="0.25">
      <c r="A744">
        <f t="shared" si="93"/>
        <v>743</v>
      </c>
      <c r="B744">
        <v>27111</v>
      </c>
      <c r="C744" s="1">
        <v>40120</v>
      </c>
      <c r="D744" t="s">
        <v>21</v>
      </c>
      <c r="E744" t="str">
        <f t="shared" si="94"/>
        <v>*</v>
      </c>
      <c r="F744" t="str">
        <f t="shared" si="88"/>
        <v>**</v>
      </c>
      <c r="G744" t="str">
        <f t="shared" si="95"/>
        <v>**</v>
      </c>
      <c r="I744" t="str">
        <f t="shared" si="89"/>
        <v>**</v>
      </c>
      <c r="O744">
        <f>VLOOKUP(T744,$P$14:$S$19,2,TRUE)</f>
        <v>0.01</v>
      </c>
      <c r="T744">
        <v>18</v>
      </c>
      <c r="U744">
        <v>3497.05</v>
      </c>
      <c r="V744" s="5">
        <f t="shared" si="90"/>
        <v>1</v>
      </c>
      <c r="W744" s="2">
        <f t="shared" si="91"/>
        <v>194.28055555555557</v>
      </c>
      <c r="X744" t="s">
        <v>22</v>
      </c>
      <c r="Y744">
        <v>19.989999999999998</v>
      </c>
      <c r="Z744" s="2">
        <f t="shared" si="92"/>
        <v>3517.04</v>
      </c>
      <c r="AA744" t="s">
        <v>43</v>
      </c>
      <c r="AB744" t="s">
        <v>41</v>
      </c>
      <c r="AC744" t="s">
        <v>32</v>
      </c>
      <c r="AD744" t="s">
        <v>74</v>
      </c>
      <c r="AE744" t="s">
        <v>19</v>
      </c>
      <c r="AF744" s="1">
        <v>40150</v>
      </c>
    </row>
    <row r="745" spans="1:32" x14ac:dyDescent="0.25">
      <c r="A745">
        <f t="shared" si="93"/>
        <v>744</v>
      </c>
      <c r="B745">
        <v>27111</v>
      </c>
      <c r="C745" s="1">
        <v>40120</v>
      </c>
      <c r="D745" t="s">
        <v>21</v>
      </c>
      <c r="E745" t="str">
        <f t="shared" si="94"/>
        <v>*</v>
      </c>
      <c r="F745" t="str">
        <f t="shared" si="88"/>
        <v>**</v>
      </c>
      <c r="G745" t="str">
        <f t="shared" si="95"/>
        <v>**</v>
      </c>
      <c r="I745" t="str">
        <f t="shared" si="89"/>
        <v>**</v>
      </c>
      <c r="O745">
        <f>VLOOKUP(T745,$P$14:$S$19,2,TRUE)</f>
        <v>0.01</v>
      </c>
      <c r="T745">
        <v>11</v>
      </c>
      <c r="U745">
        <v>1064.23</v>
      </c>
      <c r="V745" s="5">
        <f t="shared" si="90"/>
        <v>1</v>
      </c>
      <c r="W745" s="2">
        <f t="shared" si="91"/>
        <v>96.74818181818182</v>
      </c>
      <c r="X745" t="s">
        <v>22</v>
      </c>
      <c r="Y745">
        <v>19.989999999999998</v>
      </c>
      <c r="Z745" s="2">
        <f t="shared" si="92"/>
        <v>1084.22</v>
      </c>
      <c r="AA745" t="s">
        <v>43</v>
      </c>
      <c r="AB745" t="s">
        <v>41</v>
      </c>
      <c r="AC745" t="s">
        <v>25</v>
      </c>
      <c r="AD745" t="s">
        <v>42</v>
      </c>
      <c r="AE745" t="s">
        <v>19</v>
      </c>
      <c r="AF745" t="s">
        <v>900</v>
      </c>
    </row>
    <row r="746" spans="1:32" x14ac:dyDescent="0.25">
      <c r="A746">
        <f t="shared" si="93"/>
        <v>745</v>
      </c>
      <c r="B746">
        <v>27111</v>
      </c>
      <c r="C746" s="1">
        <v>40120</v>
      </c>
      <c r="D746" t="s">
        <v>21</v>
      </c>
      <c r="E746" t="str">
        <f t="shared" si="94"/>
        <v>*</v>
      </c>
      <c r="F746" t="str">
        <f t="shared" si="88"/>
        <v>**</v>
      </c>
      <c r="G746" t="str">
        <f t="shared" si="95"/>
        <v>**</v>
      </c>
      <c r="I746" t="str">
        <f t="shared" si="89"/>
        <v>**</v>
      </c>
      <c r="O746">
        <f>VLOOKUP(T746,$P$14:$S$19,2,TRUE)</f>
        <v>0.04</v>
      </c>
      <c r="T746">
        <v>44</v>
      </c>
      <c r="U746">
        <v>774.05250000000001</v>
      </c>
      <c r="V746" s="5">
        <f t="shared" si="90"/>
        <v>0</v>
      </c>
      <c r="W746" s="2">
        <f t="shared" si="91"/>
        <v>17.592102272727274</v>
      </c>
      <c r="X746" t="s">
        <v>14</v>
      </c>
      <c r="Y746">
        <v>3.3</v>
      </c>
      <c r="Z746" s="2">
        <f t="shared" si="92"/>
        <v>777.35249999999996</v>
      </c>
      <c r="AA746" t="s">
        <v>43</v>
      </c>
      <c r="AB746" t="s">
        <v>41</v>
      </c>
      <c r="AC746" t="s">
        <v>25</v>
      </c>
      <c r="AD746" t="s">
        <v>26</v>
      </c>
      <c r="AE746" t="s">
        <v>45</v>
      </c>
      <c r="AF746" s="1">
        <v>40120</v>
      </c>
    </row>
    <row r="747" spans="1:32" x14ac:dyDescent="0.25">
      <c r="A747">
        <f t="shared" si="93"/>
        <v>746</v>
      </c>
      <c r="B747">
        <v>2373</v>
      </c>
      <c r="C747" s="1">
        <v>40120</v>
      </c>
      <c r="D747" t="s">
        <v>30</v>
      </c>
      <c r="E747" t="str">
        <f t="shared" si="94"/>
        <v>*</v>
      </c>
      <c r="F747" t="str">
        <f t="shared" si="88"/>
        <v>*</v>
      </c>
      <c r="G747" t="str">
        <f t="shared" si="95"/>
        <v>*</v>
      </c>
      <c r="I747" t="str">
        <f t="shared" si="89"/>
        <v>*</v>
      </c>
      <c r="O747">
        <f>VLOOKUP(T747,$P$14:$S$19,2,TRUE)</f>
        <v>3.5999999999999997E-2</v>
      </c>
      <c r="T747">
        <v>36</v>
      </c>
      <c r="U747">
        <v>317.58999999999997</v>
      </c>
      <c r="V747" s="5">
        <f t="shared" si="90"/>
        <v>0</v>
      </c>
      <c r="W747" s="2">
        <f t="shared" si="91"/>
        <v>8.8219444444444441</v>
      </c>
      <c r="X747" t="s">
        <v>22</v>
      </c>
      <c r="Y747">
        <v>6.19</v>
      </c>
      <c r="Z747" s="2">
        <f t="shared" si="92"/>
        <v>323.77999999999997</v>
      </c>
      <c r="AA747" t="s">
        <v>23</v>
      </c>
      <c r="AB747" t="s">
        <v>31</v>
      </c>
      <c r="AC747" t="s">
        <v>32</v>
      </c>
      <c r="AD747" t="s">
        <v>49</v>
      </c>
      <c r="AE747" t="s">
        <v>19</v>
      </c>
      <c r="AF747" s="1">
        <v>40150</v>
      </c>
    </row>
    <row r="748" spans="1:32" x14ac:dyDescent="0.25">
      <c r="A748">
        <f t="shared" si="93"/>
        <v>747</v>
      </c>
      <c r="B748">
        <v>58279</v>
      </c>
      <c r="C748" s="1">
        <v>40121</v>
      </c>
      <c r="D748" t="s">
        <v>40</v>
      </c>
      <c r="E748" t="str">
        <f t="shared" si="94"/>
        <v>*</v>
      </c>
      <c r="F748" t="str">
        <f t="shared" si="88"/>
        <v>*</v>
      </c>
      <c r="G748" t="str">
        <f t="shared" si="95"/>
        <v>*</v>
      </c>
      <c r="I748" t="str">
        <f t="shared" si="89"/>
        <v>*</v>
      </c>
      <c r="O748">
        <f>VLOOKUP(T748,$P$14:$S$19,2,TRUE)</f>
        <v>0.04</v>
      </c>
      <c r="T748">
        <v>44</v>
      </c>
      <c r="U748">
        <v>1317.34</v>
      </c>
      <c r="V748" s="5">
        <f t="shared" si="90"/>
        <v>1</v>
      </c>
      <c r="W748" s="2">
        <f t="shared" si="91"/>
        <v>29.939545454545453</v>
      </c>
      <c r="X748" t="s">
        <v>22</v>
      </c>
      <c r="Y748">
        <v>2.99</v>
      </c>
      <c r="Z748" s="2">
        <f t="shared" si="92"/>
        <v>1320.33</v>
      </c>
      <c r="AA748" t="s">
        <v>15</v>
      </c>
      <c r="AB748" t="s">
        <v>16</v>
      </c>
      <c r="AC748" t="s">
        <v>32</v>
      </c>
      <c r="AD748" t="s">
        <v>49</v>
      </c>
      <c r="AE748" t="s">
        <v>19</v>
      </c>
      <c r="AF748" s="1">
        <v>40121</v>
      </c>
    </row>
    <row r="749" spans="1:32" x14ac:dyDescent="0.25">
      <c r="A749">
        <f t="shared" si="93"/>
        <v>748</v>
      </c>
      <c r="B749">
        <v>36706</v>
      </c>
      <c r="C749" s="1">
        <v>40121</v>
      </c>
      <c r="D749" t="s">
        <v>30</v>
      </c>
      <c r="E749" t="str">
        <f t="shared" si="94"/>
        <v>*</v>
      </c>
      <c r="F749" t="str">
        <f t="shared" si="88"/>
        <v>*</v>
      </c>
      <c r="G749" t="str">
        <f t="shared" si="95"/>
        <v>*</v>
      </c>
      <c r="I749" t="str">
        <f t="shared" si="89"/>
        <v>*</v>
      </c>
      <c r="O749">
        <f>VLOOKUP(T749,$P$14:$S$19,2,TRUE)</f>
        <v>0.04</v>
      </c>
      <c r="T749">
        <v>47</v>
      </c>
      <c r="U749">
        <v>887.45</v>
      </c>
      <c r="V749" s="5">
        <f t="shared" si="90"/>
        <v>1</v>
      </c>
      <c r="W749" s="2">
        <f t="shared" si="91"/>
        <v>18.881914893617022</v>
      </c>
      <c r="X749" t="s">
        <v>22</v>
      </c>
      <c r="Y749">
        <v>1.49</v>
      </c>
      <c r="Z749" s="2">
        <f t="shared" si="92"/>
        <v>888.94</v>
      </c>
      <c r="AA749" t="s">
        <v>23</v>
      </c>
      <c r="AB749" t="s">
        <v>24</v>
      </c>
      <c r="AC749" t="s">
        <v>32</v>
      </c>
      <c r="AD749" t="s">
        <v>49</v>
      </c>
      <c r="AE749" t="s">
        <v>19</v>
      </c>
      <c r="AF749" t="s">
        <v>772</v>
      </c>
    </row>
    <row r="750" spans="1:32" x14ac:dyDescent="0.25">
      <c r="A750">
        <f t="shared" si="93"/>
        <v>749</v>
      </c>
      <c r="B750">
        <v>56677</v>
      </c>
      <c r="C750" s="1">
        <v>40121</v>
      </c>
      <c r="D750" t="s">
        <v>21</v>
      </c>
      <c r="E750" t="str">
        <f t="shared" si="94"/>
        <v>*</v>
      </c>
      <c r="F750" t="str">
        <f t="shared" si="88"/>
        <v>**</v>
      </c>
      <c r="G750" t="str">
        <f t="shared" si="95"/>
        <v>**</v>
      </c>
      <c r="I750" t="str">
        <f t="shared" si="89"/>
        <v>**</v>
      </c>
      <c r="O750">
        <f>VLOOKUP(T750,$P$14:$S$19,2,TRUE)</f>
        <v>3.5999999999999997E-2</v>
      </c>
      <c r="T750">
        <v>35</v>
      </c>
      <c r="U750">
        <v>430.55</v>
      </c>
      <c r="V750" s="5">
        <f t="shared" si="90"/>
        <v>0</v>
      </c>
      <c r="W750" s="2">
        <f t="shared" si="91"/>
        <v>12.301428571428572</v>
      </c>
      <c r="X750" t="s">
        <v>22</v>
      </c>
      <c r="Y750">
        <v>2.85</v>
      </c>
      <c r="Z750" s="2">
        <f t="shared" si="92"/>
        <v>433.40000000000003</v>
      </c>
      <c r="AA750" t="s">
        <v>23</v>
      </c>
      <c r="AB750" t="s">
        <v>31</v>
      </c>
      <c r="AC750" t="s">
        <v>17</v>
      </c>
      <c r="AD750" t="s">
        <v>18</v>
      </c>
      <c r="AE750" t="s">
        <v>45</v>
      </c>
      <c r="AF750" s="1">
        <v>40151</v>
      </c>
    </row>
    <row r="751" spans="1:32" x14ac:dyDescent="0.25">
      <c r="A751">
        <f t="shared" si="93"/>
        <v>750</v>
      </c>
      <c r="B751">
        <v>36706</v>
      </c>
      <c r="C751" s="1">
        <v>40121</v>
      </c>
      <c r="D751" t="s">
        <v>30</v>
      </c>
      <c r="E751" t="str">
        <f t="shared" si="94"/>
        <v>*</v>
      </c>
      <c r="F751" t="str">
        <f t="shared" si="88"/>
        <v>*</v>
      </c>
      <c r="G751" t="str">
        <f t="shared" si="95"/>
        <v>*</v>
      </c>
      <c r="I751" t="str">
        <f t="shared" si="89"/>
        <v>*</v>
      </c>
      <c r="O751">
        <f>VLOOKUP(T751,$P$14:$S$19,2,TRUE)</f>
        <v>0</v>
      </c>
      <c r="T751">
        <v>7</v>
      </c>
      <c r="U751">
        <v>355.97</v>
      </c>
      <c r="V751" s="5">
        <f t="shared" si="90"/>
        <v>0</v>
      </c>
      <c r="W751" s="2">
        <f t="shared" si="91"/>
        <v>50.852857142857147</v>
      </c>
      <c r="X751" t="s">
        <v>22</v>
      </c>
      <c r="Y751">
        <v>19.989999999999998</v>
      </c>
      <c r="Z751" s="2">
        <f t="shared" si="92"/>
        <v>375.96000000000004</v>
      </c>
      <c r="AA751" t="s">
        <v>23</v>
      </c>
      <c r="AB751" t="s">
        <v>24</v>
      </c>
      <c r="AC751" t="s">
        <v>32</v>
      </c>
      <c r="AD751" t="s">
        <v>44</v>
      </c>
      <c r="AE751" t="s">
        <v>19</v>
      </c>
      <c r="AF751" t="s">
        <v>772</v>
      </c>
    </row>
    <row r="752" spans="1:32" x14ac:dyDescent="0.25">
      <c r="A752">
        <f t="shared" si="93"/>
        <v>751</v>
      </c>
      <c r="B752">
        <v>56197</v>
      </c>
      <c r="C752" s="1">
        <v>40122</v>
      </c>
      <c r="D752" t="s">
        <v>21</v>
      </c>
      <c r="E752" t="str">
        <f t="shared" si="94"/>
        <v>*</v>
      </c>
      <c r="F752" t="str">
        <f t="shared" si="88"/>
        <v>**</v>
      </c>
      <c r="G752" t="str">
        <f t="shared" si="95"/>
        <v>**</v>
      </c>
      <c r="I752" t="str">
        <f t="shared" si="89"/>
        <v>**</v>
      </c>
      <c r="O752">
        <f>VLOOKUP(T752,$P$14:$S$19,2,TRUE)</f>
        <v>0.04</v>
      </c>
      <c r="T752">
        <v>45</v>
      </c>
      <c r="U752">
        <v>8014.6239999999998</v>
      </c>
      <c r="V752" s="5">
        <f t="shared" si="90"/>
        <v>1</v>
      </c>
      <c r="W752" s="2">
        <f t="shared" si="91"/>
        <v>178.10275555555555</v>
      </c>
      <c r="X752" t="s">
        <v>37</v>
      </c>
      <c r="Y752">
        <v>32.479999999999997</v>
      </c>
      <c r="Z752" s="2">
        <f t="shared" si="92"/>
        <v>8047.1039999999994</v>
      </c>
      <c r="AA752" t="s">
        <v>60</v>
      </c>
      <c r="AB752" t="s">
        <v>16</v>
      </c>
      <c r="AC752" t="s">
        <v>17</v>
      </c>
      <c r="AD752" t="s">
        <v>66</v>
      </c>
      <c r="AE752" t="s">
        <v>103</v>
      </c>
      <c r="AF752" s="1">
        <v>40122</v>
      </c>
    </row>
    <row r="753" spans="1:32" x14ac:dyDescent="0.25">
      <c r="A753">
        <f t="shared" si="93"/>
        <v>752</v>
      </c>
      <c r="B753">
        <v>33317</v>
      </c>
      <c r="C753" s="1">
        <v>40122</v>
      </c>
      <c r="D753" t="s">
        <v>21</v>
      </c>
      <c r="E753" t="str">
        <f t="shared" si="94"/>
        <v>*</v>
      </c>
      <c r="F753" t="str">
        <f t="shared" si="88"/>
        <v>**</v>
      </c>
      <c r="G753" t="str">
        <f t="shared" si="95"/>
        <v>**</v>
      </c>
      <c r="I753" t="str">
        <f t="shared" si="89"/>
        <v>**</v>
      </c>
      <c r="O753">
        <f>VLOOKUP(T753,$P$14:$S$19,2,TRUE)</f>
        <v>0.01</v>
      </c>
      <c r="T753">
        <v>13</v>
      </c>
      <c r="U753">
        <v>602.42049999999995</v>
      </c>
      <c r="V753" s="5">
        <f t="shared" si="90"/>
        <v>0</v>
      </c>
      <c r="W753" s="2">
        <f t="shared" si="91"/>
        <v>46.340038461538455</v>
      </c>
      <c r="X753" t="s">
        <v>22</v>
      </c>
      <c r="Y753">
        <v>1.25</v>
      </c>
      <c r="Z753" s="2">
        <f t="shared" si="92"/>
        <v>603.67049999999995</v>
      </c>
      <c r="AA753" t="s">
        <v>15</v>
      </c>
      <c r="AB753" t="s">
        <v>16</v>
      </c>
      <c r="AC753" t="s">
        <v>25</v>
      </c>
      <c r="AD753" t="s">
        <v>26</v>
      </c>
      <c r="AE753" t="s">
        <v>45</v>
      </c>
      <c r="AF753" t="s">
        <v>386</v>
      </c>
    </row>
    <row r="754" spans="1:32" x14ac:dyDescent="0.25">
      <c r="A754">
        <f t="shared" si="93"/>
        <v>753</v>
      </c>
      <c r="B754">
        <v>23360</v>
      </c>
      <c r="C754" s="1">
        <v>40122</v>
      </c>
      <c r="D754" t="s">
        <v>13</v>
      </c>
      <c r="E754" t="str">
        <f t="shared" si="94"/>
        <v>*</v>
      </c>
      <c r="F754" t="str">
        <f t="shared" si="88"/>
        <v>*</v>
      </c>
      <c r="G754" t="str">
        <f t="shared" si="95"/>
        <v>*</v>
      </c>
      <c r="I754" t="str">
        <f t="shared" si="89"/>
        <v>*</v>
      </c>
      <c r="O754">
        <f>VLOOKUP(T754,$P$14:$S$19,2,TRUE)</f>
        <v>3.5999999999999997E-2</v>
      </c>
      <c r="T754">
        <v>30</v>
      </c>
      <c r="U754">
        <v>512.97</v>
      </c>
      <c r="V754" s="5">
        <f t="shared" si="90"/>
        <v>0</v>
      </c>
      <c r="W754" s="2">
        <f t="shared" si="91"/>
        <v>17.099</v>
      </c>
      <c r="X754" t="s">
        <v>14</v>
      </c>
      <c r="Y754">
        <v>1.39</v>
      </c>
      <c r="Z754" s="2">
        <f t="shared" si="92"/>
        <v>514.36</v>
      </c>
      <c r="AA754" t="s">
        <v>73</v>
      </c>
      <c r="AB754" t="s">
        <v>16</v>
      </c>
      <c r="AC754" t="s">
        <v>32</v>
      </c>
      <c r="AD754" t="s">
        <v>78</v>
      </c>
      <c r="AE754" t="s">
        <v>19</v>
      </c>
      <c r="AF754" s="1">
        <v>40122</v>
      </c>
    </row>
    <row r="755" spans="1:32" x14ac:dyDescent="0.25">
      <c r="A755">
        <f t="shared" si="93"/>
        <v>754</v>
      </c>
      <c r="B755">
        <v>49984</v>
      </c>
      <c r="C755" s="1">
        <v>40122</v>
      </c>
      <c r="D755" t="s">
        <v>13</v>
      </c>
      <c r="E755" t="str">
        <f t="shared" si="94"/>
        <v>*</v>
      </c>
      <c r="F755" t="str">
        <f t="shared" si="88"/>
        <v>*</v>
      </c>
      <c r="G755" t="str">
        <f t="shared" si="95"/>
        <v>*</v>
      </c>
      <c r="I755" t="str">
        <f t="shared" si="89"/>
        <v>*</v>
      </c>
      <c r="O755">
        <f>VLOOKUP(T755,$P$14:$S$19,2,TRUE)</f>
        <v>3.5999999999999997E-2</v>
      </c>
      <c r="T755">
        <v>32</v>
      </c>
      <c r="U755">
        <v>227.87</v>
      </c>
      <c r="V755" s="5">
        <f t="shared" si="90"/>
        <v>0</v>
      </c>
      <c r="W755" s="2">
        <f t="shared" si="91"/>
        <v>7.1209375000000001</v>
      </c>
      <c r="X755" t="s">
        <v>22</v>
      </c>
      <c r="Y755">
        <v>8.4</v>
      </c>
      <c r="Z755" s="2">
        <f t="shared" si="92"/>
        <v>236.27</v>
      </c>
      <c r="AA755" t="s">
        <v>71</v>
      </c>
      <c r="AB755" t="s">
        <v>24</v>
      </c>
      <c r="AC755" t="s">
        <v>32</v>
      </c>
      <c r="AD755" t="s">
        <v>44</v>
      </c>
      <c r="AE755" t="s">
        <v>19</v>
      </c>
      <c r="AF755" s="1">
        <v>40122</v>
      </c>
    </row>
    <row r="756" spans="1:32" x14ac:dyDescent="0.25">
      <c r="A756">
        <f t="shared" si="93"/>
        <v>755</v>
      </c>
      <c r="B756">
        <v>33317</v>
      </c>
      <c r="C756" s="1">
        <v>40122</v>
      </c>
      <c r="D756" t="s">
        <v>21</v>
      </c>
      <c r="E756" t="str">
        <f t="shared" si="94"/>
        <v>*</v>
      </c>
      <c r="F756" t="str">
        <f t="shared" si="88"/>
        <v>**</v>
      </c>
      <c r="G756" t="str">
        <f t="shared" si="95"/>
        <v>**</v>
      </c>
      <c r="I756" t="str">
        <f t="shared" si="89"/>
        <v>**</v>
      </c>
      <c r="O756">
        <f>VLOOKUP(T756,$P$14:$S$19,2,TRUE)</f>
        <v>3.5999999999999997E-2</v>
      </c>
      <c r="T756">
        <v>35</v>
      </c>
      <c r="U756">
        <v>203.35</v>
      </c>
      <c r="V756" s="5">
        <f t="shared" si="90"/>
        <v>0</v>
      </c>
      <c r="W756" s="2">
        <f t="shared" si="91"/>
        <v>5.81</v>
      </c>
      <c r="X756" t="s">
        <v>22</v>
      </c>
      <c r="Y756">
        <v>49</v>
      </c>
      <c r="Z756" s="2">
        <f t="shared" si="92"/>
        <v>252.35</v>
      </c>
      <c r="AA756" t="s">
        <v>15</v>
      </c>
      <c r="AB756" t="s">
        <v>16</v>
      </c>
      <c r="AC756" t="s">
        <v>32</v>
      </c>
      <c r="AD756" t="s">
        <v>172</v>
      </c>
      <c r="AE756" t="s">
        <v>58</v>
      </c>
      <c r="AF756" t="s">
        <v>386</v>
      </c>
    </row>
    <row r="757" spans="1:32" x14ac:dyDescent="0.25">
      <c r="A757">
        <f t="shared" si="93"/>
        <v>756</v>
      </c>
      <c r="B757">
        <v>33317</v>
      </c>
      <c r="C757" s="1">
        <v>40122</v>
      </c>
      <c r="D757" t="s">
        <v>21</v>
      </c>
      <c r="E757" t="str">
        <f t="shared" si="94"/>
        <v>*</v>
      </c>
      <c r="F757" t="str">
        <f t="shared" si="88"/>
        <v>**</v>
      </c>
      <c r="G757" t="str">
        <f t="shared" si="95"/>
        <v>**</v>
      </c>
      <c r="I757" t="str">
        <f t="shared" si="89"/>
        <v>**</v>
      </c>
      <c r="O757">
        <f>VLOOKUP(T757,$P$14:$S$19,2,TRUE)</f>
        <v>0</v>
      </c>
      <c r="T757">
        <v>5</v>
      </c>
      <c r="U757">
        <v>58.9</v>
      </c>
      <c r="V757" s="5">
        <f t="shared" si="90"/>
        <v>0</v>
      </c>
      <c r="W757" s="2">
        <f t="shared" si="91"/>
        <v>11.78</v>
      </c>
      <c r="X757" t="s">
        <v>22</v>
      </c>
      <c r="Y757">
        <v>9.4499999999999993</v>
      </c>
      <c r="Z757" s="2">
        <f t="shared" si="92"/>
        <v>68.349999999999994</v>
      </c>
      <c r="AA757" t="s">
        <v>15</v>
      </c>
      <c r="AB757" t="s">
        <v>16</v>
      </c>
      <c r="AC757" t="s">
        <v>32</v>
      </c>
      <c r="AD757" t="s">
        <v>74</v>
      </c>
      <c r="AE757" t="s">
        <v>19</v>
      </c>
      <c r="AF757" s="1">
        <v>40122</v>
      </c>
    </row>
    <row r="758" spans="1:32" x14ac:dyDescent="0.25">
      <c r="A758">
        <f t="shared" si="93"/>
        <v>757</v>
      </c>
      <c r="B758">
        <v>49984</v>
      </c>
      <c r="C758" s="1">
        <v>40122</v>
      </c>
      <c r="D758" t="s">
        <v>13</v>
      </c>
      <c r="E758" t="str">
        <f t="shared" si="94"/>
        <v>*</v>
      </c>
      <c r="F758" t="str">
        <f t="shared" si="88"/>
        <v>*</v>
      </c>
      <c r="G758" t="str">
        <f t="shared" si="95"/>
        <v>*</v>
      </c>
      <c r="I758" t="str">
        <f t="shared" si="89"/>
        <v>*</v>
      </c>
      <c r="O758">
        <f>VLOOKUP(T758,$P$14:$S$19,2,TRUE)</f>
        <v>0.01</v>
      </c>
      <c r="T758">
        <v>14</v>
      </c>
      <c r="U758">
        <v>57.28</v>
      </c>
      <c r="V758" s="5">
        <f t="shared" si="90"/>
        <v>0</v>
      </c>
      <c r="W758" s="2">
        <f t="shared" si="91"/>
        <v>4.0914285714285716</v>
      </c>
      <c r="X758" t="s">
        <v>22</v>
      </c>
      <c r="Y758">
        <v>1.49</v>
      </c>
      <c r="Z758" s="2">
        <f t="shared" si="92"/>
        <v>58.77</v>
      </c>
      <c r="AA758" t="s">
        <v>71</v>
      </c>
      <c r="AB758" t="s">
        <v>24</v>
      </c>
      <c r="AC758" t="s">
        <v>32</v>
      </c>
      <c r="AD758" t="s">
        <v>49</v>
      </c>
      <c r="AE758" t="s">
        <v>19</v>
      </c>
      <c r="AF758" t="s">
        <v>775</v>
      </c>
    </row>
    <row r="759" spans="1:32" x14ac:dyDescent="0.25">
      <c r="A759">
        <f t="shared" si="93"/>
        <v>758</v>
      </c>
      <c r="B759">
        <v>33317</v>
      </c>
      <c r="C759" s="1">
        <v>40122</v>
      </c>
      <c r="D759" t="s">
        <v>21</v>
      </c>
      <c r="E759" t="str">
        <f t="shared" si="94"/>
        <v>*</v>
      </c>
      <c r="F759" t="str">
        <f t="shared" si="88"/>
        <v>**</v>
      </c>
      <c r="G759" t="str">
        <f t="shared" si="95"/>
        <v>**</v>
      </c>
      <c r="I759" t="str">
        <f t="shared" si="89"/>
        <v>**</v>
      </c>
      <c r="O759">
        <f>VLOOKUP(T759,$P$14:$S$19,2,TRUE)</f>
        <v>0.01</v>
      </c>
      <c r="T759">
        <v>18</v>
      </c>
      <c r="U759">
        <v>44.52</v>
      </c>
      <c r="V759" s="5">
        <f t="shared" si="90"/>
        <v>0</v>
      </c>
      <c r="W759" s="2">
        <f t="shared" si="91"/>
        <v>2.4733333333333336</v>
      </c>
      <c r="X759" t="s">
        <v>22</v>
      </c>
      <c r="Y759">
        <v>6.05</v>
      </c>
      <c r="Z759" s="2">
        <f t="shared" si="92"/>
        <v>50.57</v>
      </c>
      <c r="AA759" t="s">
        <v>15</v>
      </c>
      <c r="AB759" t="s">
        <v>16</v>
      </c>
      <c r="AC759" t="s">
        <v>32</v>
      </c>
      <c r="AD759" t="s">
        <v>49</v>
      </c>
      <c r="AE759" t="s">
        <v>19</v>
      </c>
      <c r="AF759" s="1">
        <v>40152</v>
      </c>
    </row>
    <row r="760" spans="1:32" x14ac:dyDescent="0.25">
      <c r="A760">
        <f t="shared" si="93"/>
        <v>759</v>
      </c>
      <c r="B760">
        <v>56197</v>
      </c>
      <c r="C760" s="1">
        <v>40122</v>
      </c>
      <c r="D760" t="s">
        <v>21</v>
      </c>
      <c r="E760" t="str">
        <f t="shared" si="94"/>
        <v>*</v>
      </c>
      <c r="F760" t="str">
        <f t="shared" si="88"/>
        <v>**</v>
      </c>
      <c r="G760" t="str">
        <f t="shared" si="95"/>
        <v>**</v>
      </c>
      <c r="I760" t="str">
        <f t="shared" si="89"/>
        <v>**</v>
      </c>
      <c r="O760">
        <f>VLOOKUP(T760,$P$14:$S$19,2,TRUE)</f>
        <v>0.01</v>
      </c>
      <c r="T760">
        <v>11</v>
      </c>
      <c r="U760">
        <v>28.63</v>
      </c>
      <c r="V760" s="5">
        <f t="shared" si="90"/>
        <v>0</v>
      </c>
      <c r="W760" s="2">
        <f t="shared" si="91"/>
        <v>2.6027272727272726</v>
      </c>
      <c r="X760" t="s">
        <v>14</v>
      </c>
      <c r="Y760">
        <v>4.08</v>
      </c>
      <c r="Z760" s="2">
        <f t="shared" si="92"/>
        <v>32.71</v>
      </c>
      <c r="AA760" t="s">
        <v>60</v>
      </c>
      <c r="AB760" t="s">
        <v>16</v>
      </c>
      <c r="AC760" t="s">
        <v>17</v>
      </c>
      <c r="AD760" t="s">
        <v>18</v>
      </c>
      <c r="AE760" t="s">
        <v>45</v>
      </c>
      <c r="AF760" t="s">
        <v>386</v>
      </c>
    </row>
    <row r="761" spans="1:32" x14ac:dyDescent="0.25">
      <c r="A761">
        <f t="shared" si="93"/>
        <v>760</v>
      </c>
      <c r="B761">
        <v>53476</v>
      </c>
      <c r="C761" s="1">
        <v>40123</v>
      </c>
      <c r="D761" t="s">
        <v>30</v>
      </c>
      <c r="E761" t="str">
        <f t="shared" si="94"/>
        <v>*</v>
      </c>
      <c r="F761" t="str">
        <f t="shared" si="88"/>
        <v>*</v>
      </c>
      <c r="G761" t="str">
        <f t="shared" si="95"/>
        <v>*</v>
      </c>
      <c r="I761" t="str">
        <f t="shared" si="89"/>
        <v>*</v>
      </c>
      <c r="O761">
        <f>VLOOKUP(T761,$P$14:$S$19,2,TRUE)</f>
        <v>0.04</v>
      </c>
      <c r="T761">
        <v>42</v>
      </c>
      <c r="U761">
        <v>8127.32</v>
      </c>
      <c r="V761" s="5">
        <f t="shared" si="90"/>
        <v>1</v>
      </c>
      <c r="W761" s="2">
        <f t="shared" si="91"/>
        <v>193.50761904761904</v>
      </c>
      <c r="X761" t="s">
        <v>14</v>
      </c>
      <c r="Y761">
        <v>19.989999999999998</v>
      </c>
      <c r="Z761" s="2">
        <f t="shared" si="92"/>
        <v>8147.3099999999995</v>
      </c>
      <c r="AA761" t="s">
        <v>23</v>
      </c>
      <c r="AB761" t="s">
        <v>24</v>
      </c>
      <c r="AC761" t="s">
        <v>32</v>
      </c>
      <c r="AD761" t="s">
        <v>74</v>
      </c>
      <c r="AE761" t="s">
        <v>19</v>
      </c>
      <c r="AF761" s="1">
        <v>40123</v>
      </c>
    </row>
    <row r="762" spans="1:32" x14ac:dyDescent="0.25">
      <c r="A762">
        <f t="shared" si="93"/>
        <v>761</v>
      </c>
      <c r="B762">
        <v>40707</v>
      </c>
      <c r="C762" s="1">
        <v>40123</v>
      </c>
      <c r="D762" t="s">
        <v>21</v>
      </c>
      <c r="E762" t="str">
        <f t="shared" si="94"/>
        <v>*</v>
      </c>
      <c r="F762" t="str">
        <f t="shared" si="88"/>
        <v>**</v>
      </c>
      <c r="G762" t="str">
        <f t="shared" si="95"/>
        <v>**</v>
      </c>
      <c r="I762" t="str">
        <f t="shared" si="89"/>
        <v>**</v>
      </c>
      <c r="O762">
        <f>VLOOKUP(T762,$P$14:$S$19,2,TRUE)</f>
        <v>0.02</v>
      </c>
      <c r="T762">
        <v>26</v>
      </c>
      <c r="U762">
        <v>1495.184</v>
      </c>
      <c r="V762" s="5">
        <f t="shared" si="90"/>
        <v>1</v>
      </c>
      <c r="W762" s="2">
        <f t="shared" si="91"/>
        <v>57.507076923076923</v>
      </c>
      <c r="X762" t="s">
        <v>22</v>
      </c>
      <c r="Y762">
        <v>8.99</v>
      </c>
      <c r="Z762" s="2">
        <f t="shared" si="92"/>
        <v>1504.174</v>
      </c>
      <c r="AA762" t="s">
        <v>23</v>
      </c>
      <c r="AB762" t="s">
        <v>24</v>
      </c>
      <c r="AC762" t="s">
        <v>25</v>
      </c>
      <c r="AD762" t="s">
        <v>26</v>
      </c>
      <c r="AE762" t="s">
        <v>19</v>
      </c>
      <c r="AF762" t="s">
        <v>740</v>
      </c>
    </row>
    <row r="763" spans="1:32" x14ac:dyDescent="0.25">
      <c r="A763">
        <f t="shared" si="93"/>
        <v>762</v>
      </c>
      <c r="B763">
        <v>46627</v>
      </c>
      <c r="C763" s="1">
        <v>40123</v>
      </c>
      <c r="D763" t="s">
        <v>36</v>
      </c>
      <c r="E763" t="str">
        <f t="shared" si="94"/>
        <v>***</v>
      </c>
      <c r="F763" t="str">
        <f t="shared" si="88"/>
        <v>***</v>
      </c>
      <c r="G763" t="str">
        <f t="shared" si="95"/>
        <v>***</v>
      </c>
      <c r="I763" t="str">
        <f t="shared" si="89"/>
        <v>***</v>
      </c>
      <c r="O763">
        <f>VLOOKUP(T763,$P$14:$S$19,2,TRUE)</f>
        <v>0.02</v>
      </c>
      <c r="T763">
        <v>24</v>
      </c>
      <c r="U763">
        <v>1388.6279999999999</v>
      </c>
      <c r="V763" s="5">
        <f t="shared" si="90"/>
        <v>1</v>
      </c>
      <c r="W763" s="2">
        <f t="shared" si="91"/>
        <v>57.859499999999997</v>
      </c>
      <c r="X763" t="s">
        <v>22</v>
      </c>
      <c r="Y763">
        <v>5.26</v>
      </c>
      <c r="Z763" s="2">
        <f t="shared" si="92"/>
        <v>1393.8879999999999</v>
      </c>
      <c r="AA763" t="s">
        <v>23</v>
      </c>
      <c r="AB763" t="s">
        <v>41</v>
      </c>
      <c r="AC763" t="s">
        <v>25</v>
      </c>
      <c r="AD763" t="s">
        <v>26</v>
      </c>
      <c r="AE763" t="s">
        <v>19</v>
      </c>
      <c r="AF763" s="1">
        <v>40153</v>
      </c>
    </row>
    <row r="764" spans="1:32" x14ac:dyDescent="0.25">
      <c r="A764">
        <f t="shared" si="93"/>
        <v>763</v>
      </c>
      <c r="B764">
        <v>26466</v>
      </c>
      <c r="C764" s="1">
        <v>40123</v>
      </c>
      <c r="D764" t="s">
        <v>36</v>
      </c>
      <c r="E764" t="str">
        <f t="shared" si="94"/>
        <v>***</v>
      </c>
      <c r="F764" t="str">
        <f t="shared" si="88"/>
        <v>***</v>
      </c>
      <c r="G764" t="str">
        <f t="shared" si="95"/>
        <v>***</v>
      </c>
      <c r="I764" t="str">
        <f t="shared" si="89"/>
        <v>***</v>
      </c>
      <c r="O764">
        <f>VLOOKUP(T764,$P$14:$S$19,2,TRUE)</f>
        <v>0.02</v>
      </c>
      <c r="T764">
        <v>29</v>
      </c>
      <c r="U764">
        <v>909.721</v>
      </c>
      <c r="V764" s="5">
        <f t="shared" si="90"/>
        <v>1</v>
      </c>
      <c r="W764" s="2">
        <f t="shared" si="91"/>
        <v>31.369689655172415</v>
      </c>
      <c r="X764" t="s">
        <v>22</v>
      </c>
      <c r="Y764">
        <v>5.99</v>
      </c>
      <c r="Z764" s="2">
        <f t="shared" si="92"/>
        <v>915.71100000000001</v>
      </c>
      <c r="AA764" t="s">
        <v>60</v>
      </c>
      <c r="AB764" t="s">
        <v>31</v>
      </c>
      <c r="AC764" t="s">
        <v>25</v>
      </c>
      <c r="AD764" t="s">
        <v>26</v>
      </c>
      <c r="AE764" t="s">
        <v>34</v>
      </c>
      <c r="AF764" s="1">
        <v>40153</v>
      </c>
    </row>
    <row r="765" spans="1:32" x14ac:dyDescent="0.25">
      <c r="A765">
        <f t="shared" si="93"/>
        <v>764</v>
      </c>
      <c r="B765">
        <v>5155</v>
      </c>
      <c r="C765" s="1">
        <v>40123</v>
      </c>
      <c r="D765" t="s">
        <v>21</v>
      </c>
      <c r="E765" t="str">
        <f t="shared" si="94"/>
        <v>*</v>
      </c>
      <c r="F765" t="str">
        <f t="shared" si="88"/>
        <v>**</v>
      </c>
      <c r="G765" t="str">
        <f t="shared" si="95"/>
        <v>**</v>
      </c>
      <c r="I765" t="str">
        <f t="shared" si="89"/>
        <v>**</v>
      </c>
      <c r="O765">
        <f>VLOOKUP(T765,$P$14:$S$19,2,TRUE)</f>
        <v>0.01</v>
      </c>
      <c r="T765">
        <v>14</v>
      </c>
      <c r="U765">
        <v>569.21</v>
      </c>
      <c r="V765" s="5">
        <f t="shared" si="90"/>
        <v>0</v>
      </c>
      <c r="W765" s="2">
        <f t="shared" si="91"/>
        <v>40.657857142857146</v>
      </c>
      <c r="X765" t="s">
        <v>22</v>
      </c>
      <c r="Y765">
        <v>4</v>
      </c>
      <c r="Z765" s="2">
        <f t="shared" si="92"/>
        <v>573.21</v>
      </c>
      <c r="AA765" t="s">
        <v>52</v>
      </c>
      <c r="AB765" t="s">
        <v>31</v>
      </c>
      <c r="AC765" t="s">
        <v>25</v>
      </c>
      <c r="AD765" t="s">
        <v>42</v>
      </c>
      <c r="AE765" t="s">
        <v>19</v>
      </c>
      <c r="AF765" s="1">
        <v>40153</v>
      </c>
    </row>
    <row r="766" spans="1:32" x14ac:dyDescent="0.25">
      <c r="A766">
        <f t="shared" si="93"/>
        <v>765</v>
      </c>
      <c r="B766">
        <v>53476</v>
      </c>
      <c r="C766" s="1">
        <v>40123</v>
      </c>
      <c r="D766" t="s">
        <v>30</v>
      </c>
      <c r="E766" t="str">
        <f t="shared" si="94"/>
        <v>*</v>
      </c>
      <c r="F766" t="str">
        <f t="shared" si="88"/>
        <v>*</v>
      </c>
      <c r="G766" t="str">
        <f t="shared" si="95"/>
        <v>*</v>
      </c>
      <c r="I766" t="str">
        <f t="shared" si="89"/>
        <v>*</v>
      </c>
      <c r="O766">
        <f>VLOOKUP(T766,$P$14:$S$19,2,TRUE)</f>
        <v>0.01</v>
      </c>
      <c r="T766">
        <v>14</v>
      </c>
      <c r="U766">
        <v>481.4</v>
      </c>
      <c r="V766" s="5">
        <f t="shared" si="90"/>
        <v>0</v>
      </c>
      <c r="W766" s="2">
        <f t="shared" si="91"/>
        <v>34.385714285714286</v>
      </c>
      <c r="X766" t="s">
        <v>22</v>
      </c>
      <c r="Y766">
        <v>5.09</v>
      </c>
      <c r="Z766" s="2">
        <f t="shared" si="92"/>
        <v>486.48999999999995</v>
      </c>
      <c r="AA766" t="s">
        <v>23</v>
      </c>
      <c r="AB766" t="s">
        <v>24</v>
      </c>
      <c r="AC766" t="s">
        <v>32</v>
      </c>
      <c r="AD766" t="s">
        <v>44</v>
      </c>
      <c r="AE766" t="s">
        <v>19</v>
      </c>
      <c r="AF766" s="1">
        <v>40123</v>
      </c>
    </row>
    <row r="767" spans="1:32" x14ac:dyDescent="0.25">
      <c r="A767">
        <f t="shared" si="93"/>
        <v>766</v>
      </c>
      <c r="B767">
        <v>59681</v>
      </c>
      <c r="C767" s="1">
        <v>40123</v>
      </c>
      <c r="D767" t="s">
        <v>36</v>
      </c>
      <c r="E767" t="str">
        <f t="shared" si="94"/>
        <v>***</v>
      </c>
      <c r="F767" t="str">
        <f t="shared" si="88"/>
        <v>***</v>
      </c>
      <c r="G767" t="str">
        <f t="shared" si="95"/>
        <v>***</v>
      </c>
      <c r="I767" t="str">
        <f t="shared" si="89"/>
        <v>***</v>
      </c>
      <c r="O767">
        <f>VLOOKUP(T767,$P$14:$S$19,2,TRUE)</f>
        <v>0.02</v>
      </c>
      <c r="T767">
        <v>23</v>
      </c>
      <c r="U767">
        <v>224.34</v>
      </c>
      <c r="V767" s="5">
        <f t="shared" si="90"/>
        <v>0</v>
      </c>
      <c r="W767" s="2">
        <f t="shared" si="91"/>
        <v>9.7539130434782617</v>
      </c>
      <c r="X767" t="s">
        <v>14</v>
      </c>
      <c r="Y767">
        <v>6.19</v>
      </c>
      <c r="Z767" s="2">
        <f t="shared" si="92"/>
        <v>230.53</v>
      </c>
      <c r="AA767" t="s">
        <v>15</v>
      </c>
      <c r="AB767" t="s">
        <v>24</v>
      </c>
      <c r="AC767" t="s">
        <v>32</v>
      </c>
      <c r="AD767" t="s">
        <v>49</v>
      </c>
      <c r="AE767" t="s">
        <v>19</v>
      </c>
      <c r="AF767" t="s">
        <v>740</v>
      </c>
    </row>
    <row r="768" spans="1:32" x14ac:dyDescent="0.25">
      <c r="A768">
        <f t="shared" si="93"/>
        <v>767</v>
      </c>
      <c r="B768">
        <v>53476</v>
      </c>
      <c r="C768" s="1">
        <v>40123</v>
      </c>
      <c r="D768" t="s">
        <v>30</v>
      </c>
      <c r="E768" t="str">
        <f t="shared" si="94"/>
        <v>*</v>
      </c>
      <c r="F768" t="str">
        <f t="shared" si="88"/>
        <v>*</v>
      </c>
      <c r="G768" t="str">
        <f t="shared" si="95"/>
        <v>*</v>
      </c>
      <c r="I768" t="str">
        <f t="shared" si="89"/>
        <v>*</v>
      </c>
      <c r="O768">
        <f>VLOOKUP(T768,$P$14:$S$19,2,TRUE)</f>
        <v>0.02</v>
      </c>
      <c r="T768">
        <v>24</v>
      </c>
      <c r="U768">
        <v>93.85</v>
      </c>
      <c r="V768" s="5">
        <f t="shared" si="90"/>
        <v>0</v>
      </c>
      <c r="W768" s="2">
        <f t="shared" si="91"/>
        <v>3.9104166666666664</v>
      </c>
      <c r="X768" t="s">
        <v>22</v>
      </c>
      <c r="Y768">
        <v>0.7</v>
      </c>
      <c r="Z768" s="2">
        <f t="shared" si="92"/>
        <v>94.55</v>
      </c>
      <c r="AA768" t="s">
        <v>23</v>
      </c>
      <c r="AB768" t="s">
        <v>24</v>
      </c>
      <c r="AC768" t="s">
        <v>32</v>
      </c>
      <c r="AD768" t="s">
        <v>33</v>
      </c>
      <c r="AE768" t="s">
        <v>34</v>
      </c>
      <c r="AF768" t="s">
        <v>116</v>
      </c>
    </row>
    <row r="769" spans="1:32" x14ac:dyDescent="0.25">
      <c r="A769">
        <f t="shared" si="93"/>
        <v>768</v>
      </c>
      <c r="B769">
        <v>53476</v>
      </c>
      <c r="C769" s="1">
        <v>40123</v>
      </c>
      <c r="D769" t="s">
        <v>30</v>
      </c>
      <c r="E769" t="str">
        <f t="shared" si="94"/>
        <v>*</v>
      </c>
      <c r="F769" t="str">
        <f t="shared" si="88"/>
        <v>*</v>
      </c>
      <c r="G769" t="str">
        <f t="shared" si="95"/>
        <v>*</v>
      </c>
      <c r="I769" t="str">
        <f t="shared" si="89"/>
        <v>*</v>
      </c>
      <c r="O769">
        <f>VLOOKUP(T769,$P$14:$S$19,2,TRUE)</f>
        <v>0.04</v>
      </c>
      <c r="T769">
        <v>47</v>
      </c>
      <c r="U769">
        <v>85.87</v>
      </c>
      <c r="V769" s="5">
        <f t="shared" si="90"/>
        <v>0</v>
      </c>
      <c r="W769" s="2">
        <f t="shared" si="91"/>
        <v>1.8270212765957448</v>
      </c>
      <c r="X769" t="s">
        <v>22</v>
      </c>
      <c r="Y769">
        <v>0.7</v>
      </c>
      <c r="Z769" s="2">
        <f t="shared" si="92"/>
        <v>86.570000000000007</v>
      </c>
      <c r="AA769" t="s">
        <v>23</v>
      </c>
      <c r="AB769" t="s">
        <v>24</v>
      </c>
      <c r="AC769" t="s">
        <v>32</v>
      </c>
      <c r="AD769" t="s">
        <v>33</v>
      </c>
      <c r="AE769" t="s">
        <v>34</v>
      </c>
      <c r="AF769" s="1">
        <v>40153</v>
      </c>
    </row>
    <row r="770" spans="1:32" x14ac:dyDescent="0.25">
      <c r="A770">
        <f t="shared" si="93"/>
        <v>769</v>
      </c>
      <c r="B770">
        <v>46627</v>
      </c>
      <c r="C770" s="1">
        <v>40123</v>
      </c>
      <c r="D770" t="s">
        <v>36</v>
      </c>
      <c r="E770" t="str">
        <f t="shared" si="94"/>
        <v>***</v>
      </c>
      <c r="F770" t="str">
        <f t="shared" si="88"/>
        <v>***</v>
      </c>
      <c r="G770" t="str">
        <f t="shared" si="95"/>
        <v>***</v>
      </c>
      <c r="I770" t="str">
        <f t="shared" si="89"/>
        <v>***</v>
      </c>
      <c r="O770">
        <f>VLOOKUP(T770,$P$14:$S$19,2,TRUE)</f>
        <v>0</v>
      </c>
      <c r="T770">
        <v>3</v>
      </c>
      <c r="U770">
        <v>21.46</v>
      </c>
      <c r="V770" s="5">
        <f t="shared" si="90"/>
        <v>0</v>
      </c>
      <c r="W770" s="2">
        <f t="shared" si="91"/>
        <v>7.1533333333333333</v>
      </c>
      <c r="X770" t="s">
        <v>22</v>
      </c>
      <c r="Y770">
        <v>6.26</v>
      </c>
      <c r="Z770" s="2">
        <f t="shared" si="92"/>
        <v>27.72</v>
      </c>
      <c r="AA770" t="s">
        <v>23</v>
      </c>
      <c r="AB770" t="s">
        <v>41</v>
      </c>
      <c r="AC770" t="s">
        <v>32</v>
      </c>
      <c r="AD770" t="s">
        <v>44</v>
      </c>
      <c r="AE770" t="s">
        <v>19</v>
      </c>
      <c r="AF770" s="1">
        <v>40153</v>
      </c>
    </row>
    <row r="771" spans="1:32" x14ac:dyDescent="0.25">
      <c r="A771">
        <f t="shared" si="93"/>
        <v>770</v>
      </c>
      <c r="B771">
        <v>47621</v>
      </c>
      <c r="C771" s="1">
        <v>40124</v>
      </c>
      <c r="D771" t="s">
        <v>36</v>
      </c>
      <c r="E771" t="str">
        <f t="shared" si="94"/>
        <v>***</v>
      </c>
      <c r="F771" t="str">
        <f t="shared" ref="F771:F834" si="96">VLOOKUP(D771,$P$6:$S$10,2,FALSE)</f>
        <v>***</v>
      </c>
      <c r="G771" t="str">
        <f t="shared" si="95"/>
        <v>***</v>
      </c>
      <c r="I771" t="str">
        <f t="shared" ref="I771:I834" si="97">HLOOKUP(D771,$J$18:$N$19,2,FALSE)</f>
        <v>***</v>
      </c>
      <c r="O771">
        <f>VLOOKUP(T771,$P$14:$S$19,2,TRUE)</f>
        <v>0.01</v>
      </c>
      <c r="T771">
        <v>16</v>
      </c>
      <c r="U771">
        <v>230.74</v>
      </c>
      <c r="V771" s="5">
        <f t="shared" ref="V771:V834" si="98">IF(U771&gt;800,1,0)</f>
        <v>0</v>
      </c>
      <c r="W771" s="2">
        <f t="shared" ref="W771:W834" si="99">U771/T771</f>
        <v>14.421250000000001</v>
      </c>
      <c r="X771" t="s">
        <v>14</v>
      </c>
      <c r="Y771">
        <v>5.3</v>
      </c>
      <c r="Z771" s="2">
        <f t="shared" ref="Z771:Z834" si="100">U771+Y771</f>
        <v>236.04000000000002</v>
      </c>
      <c r="AA771" t="s">
        <v>52</v>
      </c>
      <c r="AB771" t="s">
        <v>41</v>
      </c>
      <c r="AC771" t="s">
        <v>17</v>
      </c>
      <c r="AD771" t="s">
        <v>18</v>
      </c>
      <c r="AE771" t="s">
        <v>34</v>
      </c>
      <c r="AF771" t="s">
        <v>226</v>
      </c>
    </row>
    <row r="772" spans="1:32" x14ac:dyDescent="0.25">
      <c r="A772">
        <f t="shared" ref="A772:A835" si="101">A771+1</f>
        <v>771</v>
      </c>
      <c r="B772">
        <v>20389</v>
      </c>
      <c r="C772" s="1">
        <v>40125</v>
      </c>
      <c r="D772" t="s">
        <v>21</v>
      </c>
      <c r="E772" t="str">
        <f t="shared" si="94"/>
        <v>*</v>
      </c>
      <c r="F772" t="str">
        <f t="shared" si="96"/>
        <v>**</v>
      </c>
      <c r="G772" t="str">
        <f t="shared" si="95"/>
        <v>**</v>
      </c>
      <c r="I772" t="str">
        <f t="shared" si="97"/>
        <v>**</v>
      </c>
      <c r="O772">
        <f>VLOOKUP(T772,$P$14:$S$19,2,TRUE)</f>
        <v>3.5999999999999997E-2</v>
      </c>
      <c r="T772">
        <v>31</v>
      </c>
      <c r="U772">
        <v>7477.78</v>
      </c>
      <c r="V772" s="5">
        <f t="shared" si="98"/>
        <v>1</v>
      </c>
      <c r="W772" s="2">
        <f t="shared" si="99"/>
        <v>241.21870967741935</v>
      </c>
      <c r="X772" t="s">
        <v>37</v>
      </c>
      <c r="Y772">
        <v>41.91</v>
      </c>
      <c r="Z772" s="2">
        <f t="shared" si="100"/>
        <v>7519.69</v>
      </c>
      <c r="AA772" t="s">
        <v>15</v>
      </c>
      <c r="AB772" t="s">
        <v>31</v>
      </c>
      <c r="AC772" t="s">
        <v>17</v>
      </c>
      <c r="AD772" t="s">
        <v>165</v>
      </c>
      <c r="AE772" t="s">
        <v>103</v>
      </c>
      <c r="AF772" t="s">
        <v>428</v>
      </c>
    </row>
    <row r="773" spans="1:32" x14ac:dyDescent="0.25">
      <c r="A773">
        <f t="shared" si="101"/>
        <v>772</v>
      </c>
      <c r="B773">
        <v>46018</v>
      </c>
      <c r="C773" s="1">
        <v>40125</v>
      </c>
      <c r="D773" t="s">
        <v>40</v>
      </c>
      <c r="E773" t="str">
        <f t="shared" ref="E773:E836" si="102">IF(D773="Critical", "***","*")</f>
        <v>*</v>
      </c>
      <c r="F773" t="str">
        <f t="shared" si="96"/>
        <v>*</v>
      </c>
      <c r="G773" t="str">
        <f t="shared" ref="G773:G836" si="103">IF(D773="Critical","***",IF(D773="High","**","*"))</f>
        <v>*</v>
      </c>
      <c r="I773" t="str">
        <f t="shared" si="97"/>
        <v>*</v>
      </c>
      <c r="O773">
        <f>VLOOKUP(T773,$P$14:$S$19,2,TRUE)</f>
        <v>3.5999999999999997E-2</v>
      </c>
      <c r="T773">
        <v>31</v>
      </c>
      <c r="U773">
        <v>2797.41</v>
      </c>
      <c r="V773" s="5">
        <f t="shared" si="98"/>
        <v>1</v>
      </c>
      <c r="W773" s="2">
        <f t="shared" si="99"/>
        <v>90.239032258064512</v>
      </c>
      <c r="X773" t="s">
        <v>37</v>
      </c>
      <c r="Y773">
        <v>14</v>
      </c>
      <c r="Z773" s="2">
        <f t="shared" si="100"/>
        <v>2811.41</v>
      </c>
      <c r="AA773" t="s">
        <v>60</v>
      </c>
      <c r="AB773" t="s">
        <v>41</v>
      </c>
      <c r="AC773" t="s">
        <v>25</v>
      </c>
      <c r="AD773" t="s">
        <v>76</v>
      </c>
      <c r="AE773" t="s">
        <v>39</v>
      </c>
      <c r="AF773" s="1">
        <v>40155</v>
      </c>
    </row>
    <row r="774" spans="1:32" x14ac:dyDescent="0.25">
      <c r="A774">
        <f t="shared" si="101"/>
        <v>773</v>
      </c>
      <c r="B774">
        <v>20389</v>
      </c>
      <c r="C774" s="1">
        <v>40125</v>
      </c>
      <c r="D774" t="s">
        <v>21</v>
      </c>
      <c r="E774" t="str">
        <f t="shared" si="102"/>
        <v>*</v>
      </c>
      <c r="F774" t="str">
        <f t="shared" si="96"/>
        <v>**</v>
      </c>
      <c r="G774" t="str">
        <f t="shared" si="103"/>
        <v>**</v>
      </c>
      <c r="I774" t="str">
        <f t="shared" si="97"/>
        <v>**</v>
      </c>
      <c r="O774">
        <f>VLOOKUP(T774,$P$14:$S$19,2,TRUE)</f>
        <v>0.02</v>
      </c>
      <c r="T774">
        <v>24</v>
      </c>
      <c r="U774">
        <v>270.39</v>
      </c>
      <c r="V774" s="5">
        <f t="shared" si="98"/>
        <v>0</v>
      </c>
      <c r="W774" s="2">
        <f t="shared" si="99"/>
        <v>11.266249999999999</v>
      </c>
      <c r="X774" t="s">
        <v>22</v>
      </c>
      <c r="Y774">
        <v>7.94</v>
      </c>
      <c r="Z774" s="2">
        <f t="shared" si="100"/>
        <v>278.33</v>
      </c>
      <c r="AA774" t="s">
        <v>15</v>
      </c>
      <c r="AB774" t="s">
        <v>31</v>
      </c>
      <c r="AC774" t="s">
        <v>17</v>
      </c>
      <c r="AD774" t="s">
        <v>18</v>
      </c>
      <c r="AE774" t="s">
        <v>45</v>
      </c>
      <c r="AF774" t="s">
        <v>428</v>
      </c>
    </row>
    <row r="775" spans="1:32" x14ac:dyDescent="0.25">
      <c r="A775">
        <f t="shared" si="101"/>
        <v>774</v>
      </c>
      <c r="B775">
        <v>20389</v>
      </c>
      <c r="C775" s="1">
        <v>40125</v>
      </c>
      <c r="D775" t="s">
        <v>21</v>
      </c>
      <c r="E775" t="str">
        <f t="shared" si="102"/>
        <v>*</v>
      </c>
      <c r="F775" t="str">
        <f t="shared" si="96"/>
        <v>**</v>
      </c>
      <c r="G775" t="str">
        <f t="shared" si="103"/>
        <v>**</v>
      </c>
      <c r="I775" t="str">
        <f t="shared" si="97"/>
        <v>**</v>
      </c>
      <c r="O775">
        <f>VLOOKUP(T775,$P$14:$S$19,2,TRUE)</f>
        <v>3.5999999999999997E-2</v>
      </c>
      <c r="T775">
        <v>30</v>
      </c>
      <c r="U775">
        <v>201.35</v>
      </c>
      <c r="V775" s="5">
        <f t="shared" si="98"/>
        <v>0</v>
      </c>
      <c r="W775" s="2">
        <f t="shared" si="99"/>
        <v>6.7116666666666669</v>
      </c>
      <c r="X775" t="s">
        <v>14</v>
      </c>
      <c r="Y775">
        <v>7.5</v>
      </c>
      <c r="Z775" s="2">
        <f t="shared" si="100"/>
        <v>208.85</v>
      </c>
      <c r="AA775" t="s">
        <v>15</v>
      </c>
      <c r="AB775" t="s">
        <v>31</v>
      </c>
      <c r="AC775" t="s">
        <v>32</v>
      </c>
      <c r="AD775" t="s">
        <v>44</v>
      </c>
      <c r="AE775" t="s">
        <v>19</v>
      </c>
      <c r="AF775" t="s">
        <v>428</v>
      </c>
    </row>
    <row r="776" spans="1:32" x14ac:dyDescent="0.25">
      <c r="A776">
        <f t="shared" si="101"/>
        <v>775</v>
      </c>
      <c r="B776">
        <v>56163</v>
      </c>
      <c r="C776" s="1">
        <v>40125</v>
      </c>
      <c r="D776" t="s">
        <v>30</v>
      </c>
      <c r="E776" t="str">
        <f t="shared" si="102"/>
        <v>*</v>
      </c>
      <c r="F776" t="str">
        <f t="shared" si="96"/>
        <v>*</v>
      </c>
      <c r="G776" t="str">
        <f t="shared" si="103"/>
        <v>*</v>
      </c>
      <c r="I776" t="str">
        <f t="shared" si="97"/>
        <v>*</v>
      </c>
      <c r="O776">
        <f>VLOOKUP(T776,$P$14:$S$19,2,TRUE)</f>
        <v>0</v>
      </c>
      <c r="T776">
        <v>3</v>
      </c>
      <c r="U776">
        <v>119.9</v>
      </c>
      <c r="V776" s="5">
        <f t="shared" si="98"/>
        <v>0</v>
      </c>
      <c r="W776" s="2">
        <f t="shared" si="99"/>
        <v>39.966666666666669</v>
      </c>
      <c r="X776" t="s">
        <v>22</v>
      </c>
      <c r="Y776">
        <v>5.08</v>
      </c>
      <c r="Z776" s="2">
        <f t="shared" si="100"/>
        <v>124.98</v>
      </c>
      <c r="AA776" t="s">
        <v>56</v>
      </c>
      <c r="AB776" t="s">
        <v>41</v>
      </c>
      <c r="AC776" t="s">
        <v>32</v>
      </c>
      <c r="AD776" t="s">
        <v>44</v>
      </c>
      <c r="AE776" t="s">
        <v>34</v>
      </c>
      <c r="AF776" t="s">
        <v>428</v>
      </c>
    </row>
    <row r="777" spans="1:32" x14ac:dyDescent="0.25">
      <c r="A777">
        <f t="shared" si="101"/>
        <v>776</v>
      </c>
      <c r="B777">
        <v>20709</v>
      </c>
      <c r="C777" s="1">
        <v>40125</v>
      </c>
      <c r="D777" t="s">
        <v>21</v>
      </c>
      <c r="E777" t="str">
        <f t="shared" si="102"/>
        <v>*</v>
      </c>
      <c r="F777" t="str">
        <f t="shared" si="96"/>
        <v>**</v>
      </c>
      <c r="G777" t="str">
        <f t="shared" si="103"/>
        <v>**</v>
      </c>
      <c r="I777" t="str">
        <f t="shared" si="97"/>
        <v>**</v>
      </c>
      <c r="O777">
        <f>VLOOKUP(T777,$P$14:$S$19,2,TRUE)</f>
        <v>0</v>
      </c>
      <c r="T777">
        <v>5</v>
      </c>
      <c r="U777">
        <v>25.1</v>
      </c>
      <c r="V777" s="5">
        <f t="shared" si="98"/>
        <v>0</v>
      </c>
      <c r="W777" s="2">
        <f t="shared" si="99"/>
        <v>5.0200000000000005</v>
      </c>
      <c r="X777" t="s">
        <v>22</v>
      </c>
      <c r="Y777">
        <v>0.49</v>
      </c>
      <c r="Z777" s="2">
        <f t="shared" si="100"/>
        <v>25.59</v>
      </c>
      <c r="AA777" t="s">
        <v>23</v>
      </c>
      <c r="AB777" t="s">
        <v>16</v>
      </c>
      <c r="AC777" t="s">
        <v>32</v>
      </c>
      <c r="AD777" t="s">
        <v>81</v>
      </c>
      <c r="AE777" t="s">
        <v>19</v>
      </c>
      <c r="AF777" t="s">
        <v>428</v>
      </c>
    </row>
    <row r="778" spans="1:32" x14ac:dyDescent="0.25">
      <c r="A778">
        <f t="shared" si="101"/>
        <v>777</v>
      </c>
      <c r="B778">
        <v>20709</v>
      </c>
      <c r="C778" s="1">
        <v>40125</v>
      </c>
      <c r="D778" t="s">
        <v>21</v>
      </c>
      <c r="E778" t="str">
        <f t="shared" si="102"/>
        <v>*</v>
      </c>
      <c r="F778" t="str">
        <f t="shared" si="96"/>
        <v>**</v>
      </c>
      <c r="G778" t="str">
        <f t="shared" si="103"/>
        <v>**</v>
      </c>
      <c r="I778" t="str">
        <f t="shared" si="97"/>
        <v>**</v>
      </c>
      <c r="O778">
        <f>VLOOKUP(T778,$P$14:$S$19,2,TRUE)</f>
        <v>0</v>
      </c>
      <c r="T778">
        <v>4</v>
      </c>
      <c r="U778">
        <v>16.600000000000001</v>
      </c>
      <c r="V778" s="5">
        <f t="shared" si="98"/>
        <v>0</v>
      </c>
      <c r="W778" s="2">
        <f t="shared" si="99"/>
        <v>4.1500000000000004</v>
      </c>
      <c r="X778" t="s">
        <v>22</v>
      </c>
      <c r="Y778">
        <v>0.99</v>
      </c>
      <c r="Z778" s="2">
        <f t="shared" si="100"/>
        <v>17.59</v>
      </c>
      <c r="AA778" t="s">
        <v>23</v>
      </c>
      <c r="AB778" t="s">
        <v>16</v>
      </c>
      <c r="AC778" t="s">
        <v>32</v>
      </c>
      <c r="AD778" t="s">
        <v>81</v>
      </c>
      <c r="AE778" t="s">
        <v>19</v>
      </c>
      <c r="AF778" s="1">
        <v>40125</v>
      </c>
    </row>
    <row r="779" spans="1:32" x14ac:dyDescent="0.25">
      <c r="A779">
        <f t="shared" si="101"/>
        <v>778</v>
      </c>
      <c r="B779">
        <v>44487</v>
      </c>
      <c r="C779" s="1">
        <v>40126</v>
      </c>
      <c r="D779" t="s">
        <v>36</v>
      </c>
      <c r="E779" t="str">
        <f t="shared" si="102"/>
        <v>***</v>
      </c>
      <c r="F779" t="str">
        <f t="shared" si="96"/>
        <v>***</v>
      </c>
      <c r="G779" t="str">
        <f t="shared" si="103"/>
        <v>***</v>
      </c>
      <c r="I779" t="str">
        <f t="shared" si="97"/>
        <v>***</v>
      </c>
      <c r="O779">
        <f>VLOOKUP(T779,$P$14:$S$19,2,TRUE)</f>
        <v>3.5999999999999997E-2</v>
      </c>
      <c r="T779">
        <v>37</v>
      </c>
      <c r="U779">
        <v>558.77</v>
      </c>
      <c r="V779" s="5">
        <f t="shared" si="98"/>
        <v>0</v>
      </c>
      <c r="W779" s="2">
        <f t="shared" si="99"/>
        <v>15.101891891891892</v>
      </c>
      <c r="X779" t="s">
        <v>22</v>
      </c>
      <c r="Y779">
        <v>4.53</v>
      </c>
      <c r="Z779" s="2">
        <f t="shared" si="100"/>
        <v>563.29999999999995</v>
      </c>
      <c r="AA779" t="s">
        <v>52</v>
      </c>
      <c r="AB779" t="s">
        <v>31</v>
      </c>
      <c r="AC779" t="s">
        <v>32</v>
      </c>
      <c r="AD779" t="s">
        <v>74</v>
      </c>
      <c r="AE779" t="s">
        <v>19</v>
      </c>
      <c r="AF779" t="s">
        <v>345</v>
      </c>
    </row>
    <row r="780" spans="1:32" x14ac:dyDescent="0.25">
      <c r="A780">
        <f t="shared" si="101"/>
        <v>779</v>
      </c>
      <c r="B780">
        <v>13280</v>
      </c>
      <c r="C780" s="1">
        <v>40126</v>
      </c>
      <c r="D780" t="s">
        <v>21</v>
      </c>
      <c r="E780" t="str">
        <f t="shared" si="102"/>
        <v>*</v>
      </c>
      <c r="F780" t="str">
        <f t="shared" si="96"/>
        <v>**</v>
      </c>
      <c r="G780" t="str">
        <f t="shared" si="103"/>
        <v>**</v>
      </c>
      <c r="I780" t="str">
        <f t="shared" si="97"/>
        <v>**</v>
      </c>
      <c r="O780">
        <f>VLOOKUP(T780,$P$14:$S$19,2,TRUE)</f>
        <v>0.04</v>
      </c>
      <c r="T780">
        <v>40</v>
      </c>
      <c r="U780">
        <v>460.68</v>
      </c>
      <c r="V780" s="5">
        <f t="shared" si="98"/>
        <v>0</v>
      </c>
      <c r="W780" s="2">
        <f t="shared" si="99"/>
        <v>11.516999999999999</v>
      </c>
      <c r="X780" t="s">
        <v>22</v>
      </c>
      <c r="Y780">
        <v>7.46</v>
      </c>
      <c r="Z780" s="2">
        <f t="shared" si="100"/>
        <v>468.14</v>
      </c>
      <c r="AA780" t="s">
        <v>43</v>
      </c>
      <c r="AB780" t="s">
        <v>24</v>
      </c>
      <c r="AC780" t="s">
        <v>32</v>
      </c>
      <c r="AD780" t="s">
        <v>74</v>
      </c>
      <c r="AE780" t="s">
        <v>19</v>
      </c>
      <c r="AF780" s="1">
        <v>40156</v>
      </c>
    </row>
    <row r="781" spans="1:32" x14ac:dyDescent="0.25">
      <c r="A781">
        <f t="shared" si="101"/>
        <v>780</v>
      </c>
      <c r="B781">
        <v>10629</v>
      </c>
      <c r="C781" s="1">
        <v>40126</v>
      </c>
      <c r="D781" t="s">
        <v>36</v>
      </c>
      <c r="E781" t="str">
        <f t="shared" si="102"/>
        <v>***</v>
      </c>
      <c r="F781" t="str">
        <f t="shared" si="96"/>
        <v>***</v>
      </c>
      <c r="G781" t="str">
        <f t="shared" si="103"/>
        <v>***</v>
      </c>
      <c r="I781" t="str">
        <f t="shared" si="97"/>
        <v>***</v>
      </c>
      <c r="O781">
        <f>VLOOKUP(T781,$P$14:$S$19,2,TRUE)</f>
        <v>3.5999999999999997E-2</v>
      </c>
      <c r="T781">
        <v>39</v>
      </c>
      <c r="U781">
        <v>341.55</v>
      </c>
      <c r="V781" s="5">
        <f t="shared" si="98"/>
        <v>0</v>
      </c>
      <c r="W781" s="2">
        <f t="shared" si="99"/>
        <v>8.7576923076923077</v>
      </c>
      <c r="X781" t="s">
        <v>22</v>
      </c>
      <c r="Y781">
        <v>10.16</v>
      </c>
      <c r="Z781" s="2">
        <f t="shared" si="100"/>
        <v>351.71000000000004</v>
      </c>
      <c r="AA781" t="s">
        <v>52</v>
      </c>
      <c r="AB781" t="s">
        <v>31</v>
      </c>
      <c r="AC781" t="s">
        <v>17</v>
      </c>
      <c r="AD781" t="s">
        <v>18</v>
      </c>
      <c r="AE781" t="s">
        <v>58</v>
      </c>
      <c r="AF781" t="s">
        <v>345</v>
      </c>
    </row>
    <row r="782" spans="1:32" x14ac:dyDescent="0.25">
      <c r="A782">
        <f t="shared" si="101"/>
        <v>781</v>
      </c>
      <c r="B782">
        <v>13280</v>
      </c>
      <c r="C782" s="1">
        <v>40126</v>
      </c>
      <c r="D782" t="s">
        <v>21</v>
      </c>
      <c r="E782" t="str">
        <f t="shared" si="102"/>
        <v>*</v>
      </c>
      <c r="F782" t="str">
        <f t="shared" si="96"/>
        <v>**</v>
      </c>
      <c r="G782" t="str">
        <f t="shared" si="103"/>
        <v>**</v>
      </c>
      <c r="I782" t="str">
        <f t="shared" si="97"/>
        <v>**</v>
      </c>
      <c r="O782">
        <f>VLOOKUP(T782,$P$14:$S$19,2,TRUE)</f>
        <v>0.04</v>
      </c>
      <c r="T782">
        <v>49</v>
      </c>
      <c r="U782">
        <v>318.75850000000003</v>
      </c>
      <c r="V782" s="5">
        <f t="shared" si="98"/>
        <v>0</v>
      </c>
      <c r="W782" s="2">
        <f t="shared" si="99"/>
        <v>6.5052755102040818</v>
      </c>
      <c r="X782" t="s">
        <v>22</v>
      </c>
      <c r="Y782">
        <v>5.03</v>
      </c>
      <c r="Z782" s="2">
        <f t="shared" si="100"/>
        <v>323.7885</v>
      </c>
      <c r="AA782" t="s">
        <v>43</v>
      </c>
      <c r="AB782" t="s">
        <v>24</v>
      </c>
      <c r="AC782" t="s">
        <v>25</v>
      </c>
      <c r="AD782" t="s">
        <v>26</v>
      </c>
      <c r="AE782" t="s">
        <v>27</v>
      </c>
      <c r="AF782" s="1">
        <v>40156</v>
      </c>
    </row>
    <row r="783" spans="1:32" x14ac:dyDescent="0.25">
      <c r="A783">
        <f t="shared" si="101"/>
        <v>782</v>
      </c>
      <c r="B783">
        <v>12099</v>
      </c>
      <c r="C783" s="1">
        <v>40126</v>
      </c>
      <c r="D783" t="s">
        <v>36</v>
      </c>
      <c r="E783" t="str">
        <f t="shared" si="102"/>
        <v>***</v>
      </c>
      <c r="F783" t="str">
        <f t="shared" si="96"/>
        <v>***</v>
      </c>
      <c r="G783" t="str">
        <f t="shared" si="103"/>
        <v>***</v>
      </c>
      <c r="I783" t="str">
        <f t="shared" si="97"/>
        <v>***</v>
      </c>
      <c r="O783">
        <f>VLOOKUP(T783,$P$14:$S$19,2,TRUE)</f>
        <v>0.04</v>
      </c>
      <c r="T783">
        <v>48</v>
      </c>
      <c r="U783">
        <v>308.81</v>
      </c>
      <c r="V783" s="5">
        <f t="shared" si="98"/>
        <v>0</v>
      </c>
      <c r="W783" s="2">
        <f t="shared" si="99"/>
        <v>6.4335416666666667</v>
      </c>
      <c r="X783" t="s">
        <v>22</v>
      </c>
      <c r="Y783">
        <v>1.02</v>
      </c>
      <c r="Z783" s="2">
        <f t="shared" si="100"/>
        <v>309.83</v>
      </c>
      <c r="AA783" t="s">
        <v>48</v>
      </c>
      <c r="AB783" t="s">
        <v>31</v>
      </c>
      <c r="AC783" t="s">
        <v>32</v>
      </c>
      <c r="AD783" t="s">
        <v>44</v>
      </c>
      <c r="AE783" t="s">
        <v>34</v>
      </c>
      <c r="AF783" t="s">
        <v>345</v>
      </c>
    </row>
    <row r="784" spans="1:32" x14ac:dyDescent="0.25">
      <c r="A784">
        <f t="shared" si="101"/>
        <v>783</v>
      </c>
      <c r="B784">
        <v>44836</v>
      </c>
      <c r="C784" s="1">
        <v>40126</v>
      </c>
      <c r="D784" t="s">
        <v>40</v>
      </c>
      <c r="E784" t="str">
        <f t="shared" si="102"/>
        <v>*</v>
      </c>
      <c r="F784" t="str">
        <f t="shared" si="96"/>
        <v>*</v>
      </c>
      <c r="G784" t="str">
        <f t="shared" si="103"/>
        <v>*</v>
      </c>
      <c r="I784" t="str">
        <f t="shared" si="97"/>
        <v>*</v>
      </c>
      <c r="O784">
        <f>VLOOKUP(T784,$P$14:$S$19,2,TRUE)</f>
        <v>0.02</v>
      </c>
      <c r="T784">
        <v>21</v>
      </c>
      <c r="U784">
        <v>125.79</v>
      </c>
      <c r="V784" s="5">
        <f t="shared" si="98"/>
        <v>0</v>
      </c>
      <c r="W784" s="2">
        <f t="shared" si="99"/>
        <v>5.99</v>
      </c>
      <c r="X784" t="s">
        <v>22</v>
      </c>
      <c r="Y784">
        <v>1.49</v>
      </c>
      <c r="Z784" s="2">
        <f t="shared" si="100"/>
        <v>127.28</v>
      </c>
      <c r="AA784" t="s">
        <v>15</v>
      </c>
      <c r="AB784" t="s">
        <v>31</v>
      </c>
      <c r="AC784" t="s">
        <v>32</v>
      </c>
      <c r="AD784" t="s">
        <v>49</v>
      </c>
      <c r="AE784" t="s">
        <v>19</v>
      </c>
      <c r="AF784" s="1">
        <v>40156</v>
      </c>
    </row>
    <row r="785" spans="1:32" x14ac:dyDescent="0.25">
      <c r="A785">
        <f t="shared" si="101"/>
        <v>784</v>
      </c>
      <c r="B785">
        <v>56901</v>
      </c>
      <c r="C785" s="1">
        <v>40126</v>
      </c>
      <c r="D785" t="s">
        <v>36</v>
      </c>
      <c r="E785" t="str">
        <f t="shared" si="102"/>
        <v>***</v>
      </c>
      <c r="F785" t="str">
        <f t="shared" si="96"/>
        <v>***</v>
      </c>
      <c r="G785" t="str">
        <f t="shared" si="103"/>
        <v>***</v>
      </c>
      <c r="I785" t="str">
        <f t="shared" si="97"/>
        <v>***</v>
      </c>
      <c r="O785">
        <f>VLOOKUP(T785,$P$14:$S$19,2,TRUE)</f>
        <v>3.5999999999999997E-2</v>
      </c>
      <c r="T785">
        <v>36</v>
      </c>
      <c r="U785">
        <v>100.68</v>
      </c>
      <c r="V785" s="5">
        <f t="shared" si="98"/>
        <v>0</v>
      </c>
      <c r="W785" s="2">
        <f t="shared" si="99"/>
        <v>2.7966666666666669</v>
      </c>
      <c r="X785" t="s">
        <v>22</v>
      </c>
      <c r="Y785">
        <v>2.4</v>
      </c>
      <c r="Z785" s="2">
        <f t="shared" si="100"/>
        <v>103.08000000000001</v>
      </c>
      <c r="AA785" t="s">
        <v>71</v>
      </c>
      <c r="AB785" t="s">
        <v>31</v>
      </c>
      <c r="AC785" t="s">
        <v>32</v>
      </c>
      <c r="AD785" t="s">
        <v>33</v>
      </c>
      <c r="AE785" t="s">
        <v>34</v>
      </c>
      <c r="AF785" t="s">
        <v>345</v>
      </c>
    </row>
    <row r="786" spans="1:32" x14ac:dyDescent="0.25">
      <c r="A786">
        <f t="shared" si="101"/>
        <v>785</v>
      </c>
      <c r="B786">
        <v>10629</v>
      </c>
      <c r="C786" s="1">
        <v>40126</v>
      </c>
      <c r="D786" t="s">
        <v>36</v>
      </c>
      <c r="E786" t="str">
        <f t="shared" si="102"/>
        <v>***</v>
      </c>
      <c r="F786" t="str">
        <f t="shared" si="96"/>
        <v>***</v>
      </c>
      <c r="G786" t="str">
        <f t="shared" si="103"/>
        <v>***</v>
      </c>
      <c r="I786" t="str">
        <f t="shared" si="97"/>
        <v>***</v>
      </c>
      <c r="O786">
        <f>VLOOKUP(T786,$P$14:$S$19,2,TRUE)</f>
        <v>0.01</v>
      </c>
      <c r="T786">
        <v>14</v>
      </c>
      <c r="U786">
        <v>98.37</v>
      </c>
      <c r="V786" s="5">
        <f t="shared" si="98"/>
        <v>0</v>
      </c>
      <c r="W786" s="2">
        <f t="shared" si="99"/>
        <v>7.0264285714285721</v>
      </c>
      <c r="X786" t="s">
        <v>14</v>
      </c>
      <c r="Y786">
        <v>9.17</v>
      </c>
      <c r="Z786" s="2">
        <f t="shared" si="100"/>
        <v>107.54</v>
      </c>
      <c r="AA786" t="s">
        <v>52</v>
      </c>
      <c r="AB786" t="s">
        <v>31</v>
      </c>
      <c r="AC786" t="s">
        <v>32</v>
      </c>
      <c r="AD786" t="s">
        <v>44</v>
      </c>
      <c r="AE786" t="s">
        <v>19</v>
      </c>
      <c r="AF786" t="s">
        <v>345</v>
      </c>
    </row>
    <row r="787" spans="1:32" x14ac:dyDescent="0.25">
      <c r="A787">
        <f t="shared" si="101"/>
        <v>786</v>
      </c>
      <c r="B787">
        <v>44487</v>
      </c>
      <c r="C787" s="1">
        <v>40126</v>
      </c>
      <c r="D787" t="s">
        <v>36</v>
      </c>
      <c r="E787" t="str">
        <f t="shared" si="102"/>
        <v>***</v>
      </c>
      <c r="F787" t="str">
        <f t="shared" si="96"/>
        <v>***</v>
      </c>
      <c r="G787" t="str">
        <f t="shared" si="103"/>
        <v>***</v>
      </c>
      <c r="I787" t="str">
        <f t="shared" si="97"/>
        <v>***</v>
      </c>
      <c r="O787">
        <f>VLOOKUP(T787,$P$14:$S$19,2,TRUE)</f>
        <v>0</v>
      </c>
      <c r="T787">
        <v>4</v>
      </c>
      <c r="U787">
        <v>28.15</v>
      </c>
      <c r="V787" s="5">
        <f t="shared" si="98"/>
        <v>0</v>
      </c>
      <c r="W787" s="2">
        <f t="shared" si="99"/>
        <v>7.0374999999999996</v>
      </c>
      <c r="X787" t="s">
        <v>22</v>
      </c>
      <c r="Y787">
        <v>5.29</v>
      </c>
      <c r="Z787" s="2">
        <f t="shared" si="100"/>
        <v>33.44</v>
      </c>
      <c r="AA787" t="s">
        <v>52</v>
      </c>
      <c r="AB787" t="s">
        <v>31</v>
      </c>
      <c r="AC787" t="s">
        <v>17</v>
      </c>
      <c r="AD787" t="s">
        <v>18</v>
      </c>
      <c r="AE787" t="s">
        <v>19</v>
      </c>
      <c r="AF787" s="1">
        <v>40156</v>
      </c>
    </row>
    <row r="788" spans="1:32" x14ac:dyDescent="0.25">
      <c r="A788">
        <f t="shared" si="101"/>
        <v>787</v>
      </c>
      <c r="B788">
        <v>12099</v>
      </c>
      <c r="C788" s="1">
        <v>40126</v>
      </c>
      <c r="D788" t="s">
        <v>36</v>
      </c>
      <c r="E788" t="str">
        <f t="shared" si="102"/>
        <v>***</v>
      </c>
      <c r="F788" t="str">
        <f t="shared" si="96"/>
        <v>***</v>
      </c>
      <c r="G788" t="str">
        <f t="shared" si="103"/>
        <v>***</v>
      </c>
      <c r="I788" t="str">
        <f t="shared" si="97"/>
        <v>***</v>
      </c>
      <c r="O788">
        <f>VLOOKUP(T788,$P$14:$S$19,2,TRUE)</f>
        <v>0</v>
      </c>
      <c r="T788">
        <v>1</v>
      </c>
      <c r="U788">
        <v>17.59</v>
      </c>
      <c r="V788" s="5">
        <f t="shared" si="98"/>
        <v>0</v>
      </c>
      <c r="W788" s="2">
        <f t="shared" si="99"/>
        <v>17.59</v>
      </c>
      <c r="X788" t="s">
        <v>14</v>
      </c>
      <c r="Y788">
        <v>0.5</v>
      </c>
      <c r="Z788" s="2">
        <f t="shared" si="100"/>
        <v>18.09</v>
      </c>
      <c r="AA788" t="s">
        <v>48</v>
      </c>
      <c r="AB788" t="s">
        <v>31</v>
      </c>
      <c r="AC788" t="s">
        <v>32</v>
      </c>
      <c r="AD788" t="s">
        <v>81</v>
      </c>
      <c r="AE788" t="s">
        <v>19</v>
      </c>
      <c r="AF788" s="1">
        <v>40126</v>
      </c>
    </row>
    <row r="789" spans="1:32" x14ac:dyDescent="0.25">
      <c r="A789">
        <f t="shared" si="101"/>
        <v>788</v>
      </c>
      <c r="B789">
        <v>26146</v>
      </c>
      <c r="C789" s="1">
        <v>40127</v>
      </c>
      <c r="D789" t="s">
        <v>13</v>
      </c>
      <c r="E789" t="str">
        <f t="shared" si="102"/>
        <v>*</v>
      </c>
      <c r="F789" t="str">
        <f t="shared" si="96"/>
        <v>*</v>
      </c>
      <c r="G789" t="str">
        <f t="shared" si="103"/>
        <v>*</v>
      </c>
      <c r="I789" t="str">
        <f t="shared" si="97"/>
        <v>*</v>
      </c>
      <c r="O789">
        <f>VLOOKUP(T789,$P$14:$S$19,2,TRUE)</f>
        <v>0.01</v>
      </c>
      <c r="T789">
        <v>13</v>
      </c>
      <c r="U789">
        <v>1351.76</v>
      </c>
      <c r="V789" s="5">
        <f t="shared" si="98"/>
        <v>1</v>
      </c>
      <c r="W789" s="2">
        <f t="shared" si="99"/>
        <v>103.98153846153846</v>
      </c>
      <c r="X789" t="s">
        <v>22</v>
      </c>
      <c r="Y789">
        <v>18.93</v>
      </c>
      <c r="Z789" s="2">
        <f t="shared" si="100"/>
        <v>1370.69</v>
      </c>
      <c r="AA789" t="s">
        <v>60</v>
      </c>
      <c r="AB789" t="s">
        <v>31</v>
      </c>
      <c r="AC789" t="s">
        <v>32</v>
      </c>
      <c r="AD789" t="s">
        <v>172</v>
      </c>
      <c r="AE789" t="s">
        <v>19</v>
      </c>
      <c r="AF789" t="s">
        <v>800</v>
      </c>
    </row>
    <row r="790" spans="1:32" x14ac:dyDescent="0.25">
      <c r="A790">
        <f t="shared" si="101"/>
        <v>789</v>
      </c>
      <c r="B790">
        <v>48420</v>
      </c>
      <c r="C790" s="1">
        <v>40127</v>
      </c>
      <c r="D790" t="s">
        <v>13</v>
      </c>
      <c r="E790" t="str">
        <f t="shared" si="102"/>
        <v>*</v>
      </c>
      <c r="F790" t="str">
        <f t="shared" si="96"/>
        <v>*</v>
      </c>
      <c r="G790" t="str">
        <f t="shared" si="103"/>
        <v>*</v>
      </c>
      <c r="I790" t="str">
        <f t="shared" si="97"/>
        <v>*</v>
      </c>
      <c r="O790">
        <f>VLOOKUP(T790,$P$14:$S$19,2,TRUE)</f>
        <v>0.04</v>
      </c>
      <c r="T790">
        <v>46</v>
      </c>
      <c r="U790">
        <v>863.26</v>
      </c>
      <c r="V790" s="5">
        <f t="shared" si="98"/>
        <v>1</v>
      </c>
      <c r="W790" s="2">
        <f t="shared" si="99"/>
        <v>18.766521739130436</v>
      </c>
      <c r="X790" t="s">
        <v>14</v>
      </c>
      <c r="Y790">
        <v>6.15</v>
      </c>
      <c r="Z790" s="2">
        <f t="shared" si="100"/>
        <v>869.41</v>
      </c>
      <c r="AA790" t="s">
        <v>15</v>
      </c>
      <c r="AB790" t="s">
        <v>31</v>
      </c>
      <c r="AC790" t="s">
        <v>17</v>
      </c>
      <c r="AD790" t="s">
        <v>18</v>
      </c>
      <c r="AE790" t="s">
        <v>45</v>
      </c>
      <c r="AF790" t="s">
        <v>349</v>
      </c>
    </row>
    <row r="791" spans="1:32" x14ac:dyDescent="0.25">
      <c r="A791">
        <f t="shared" si="101"/>
        <v>790</v>
      </c>
      <c r="B791">
        <v>26146</v>
      </c>
      <c r="C791" s="1">
        <v>40127</v>
      </c>
      <c r="D791" t="s">
        <v>13</v>
      </c>
      <c r="E791" t="str">
        <f t="shared" si="102"/>
        <v>*</v>
      </c>
      <c r="F791" t="str">
        <f t="shared" si="96"/>
        <v>*</v>
      </c>
      <c r="G791" t="str">
        <f t="shared" si="103"/>
        <v>*</v>
      </c>
      <c r="I791" t="str">
        <f t="shared" si="97"/>
        <v>*</v>
      </c>
      <c r="O791">
        <f>VLOOKUP(T791,$P$14:$S$19,2,TRUE)</f>
        <v>0.04</v>
      </c>
      <c r="T791">
        <v>49</v>
      </c>
      <c r="U791">
        <v>595.4</v>
      </c>
      <c r="V791" s="5">
        <f t="shared" si="98"/>
        <v>0</v>
      </c>
      <c r="W791" s="2">
        <f t="shared" si="99"/>
        <v>12.151020408163264</v>
      </c>
      <c r="X791" t="s">
        <v>22</v>
      </c>
      <c r="Y791">
        <v>7.95</v>
      </c>
      <c r="Z791" s="2">
        <f t="shared" si="100"/>
        <v>603.35</v>
      </c>
      <c r="AA791" t="s">
        <v>60</v>
      </c>
      <c r="AB791" t="s">
        <v>31</v>
      </c>
      <c r="AC791" t="s">
        <v>32</v>
      </c>
      <c r="AD791" t="s">
        <v>33</v>
      </c>
      <c r="AE791" t="s">
        <v>45</v>
      </c>
      <c r="AF791" t="s">
        <v>196</v>
      </c>
    </row>
    <row r="792" spans="1:32" x14ac:dyDescent="0.25">
      <c r="A792">
        <f t="shared" si="101"/>
        <v>791</v>
      </c>
      <c r="B792">
        <v>9926</v>
      </c>
      <c r="C792" s="1">
        <v>40127</v>
      </c>
      <c r="D792" t="s">
        <v>21</v>
      </c>
      <c r="E792" t="str">
        <f t="shared" si="102"/>
        <v>*</v>
      </c>
      <c r="F792" t="str">
        <f t="shared" si="96"/>
        <v>**</v>
      </c>
      <c r="G792" t="str">
        <f t="shared" si="103"/>
        <v>**</v>
      </c>
      <c r="I792" t="str">
        <f t="shared" si="97"/>
        <v>**</v>
      </c>
      <c r="O792">
        <f>VLOOKUP(T792,$P$14:$S$19,2,TRUE)</f>
        <v>0.02</v>
      </c>
      <c r="T792">
        <v>25</v>
      </c>
      <c r="U792">
        <v>158.83000000000001</v>
      </c>
      <c r="V792" s="5">
        <f t="shared" si="98"/>
        <v>0</v>
      </c>
      <c r="W792" s="2">
        <f t="shared" si="99"/>
        <v>6.3532000000000002</v>
      </c>
      <c r="X792" t="s">
        <v>22</v>
      </c>
      <c r="Y792">
        <v>5.92</v>
      </c>
      <c r="Z792" s="2">
        <f t="shared" si="100"/>
        <v>164.75</v>
      </c>
      <c r="AA792" t="s">
        <v>23</v>
      </c>
      <c r="AB792" t="s">
        <v>41</v>
      </c>
      <c r="AC792" t="s">
        <v>17</v>
      </c>
      <c r="AD792" t="s">
        <v>18</v>
      </c>
      <c r="AE792" t="s">
        <v>27</v>
      </c>
      <c r="AF792" t="s">
        <v>349</v>
      </c>
    </row>
    <row r="793" spans="1:32" x14ac:dyDescent="0.25">
      <c r="A793">
        <f t="shared" si="101"/>
        <v>792</v>
      </c>
      <c r="B793">
        <v>46756</v>
      </c>
      <c r="C793" s="1">
        <v>40127</v>
      </c>
      <c r="D793" t="s">
        <v>40</v>
      </c>
      <c r="E793" t="str">
        <f t="shared" si="102"/>
        <v>*</v>
      </c>
      <c r="F793" t="str">
        <f t="shared" si="96"/>
        <v>*</v>
      </c>
      <c r="G793" t="str">
        <f t="shared" si="103"/>
        <v>*</v>
      </c>
      <c r="I793" t="str">
        <f t="shared" si="97"/>
        <v>*</v>
      </c>
      <c r="O793">
        <f>VLOOKUP(T793,$P$14:$S$19,2,TRUE)</f>
        <v>0</v>
      </c>
      <c r="T793">
        <v>3</v>
      </c>
      <c r="U793">
        <v>33.64</v>
      </c>
      <c r="V793" s="5">
        <f t="shared" si="98"/>
        <v>0</v>
      </c>
      <c r="W793" s="2">
        <f t="shared" si="99"/>
        <v>11.213333333333333</v>
      </c>
      <c r="X793" t="s">
        <v>22</v>
      </c>
      <c r="Y793">
        <v>11.15</v>
      </c>
      <c r="Z793" s="2">
        <f t="shared" si="100"/>
        <v>44.79</v>
      </c>
      <c r="AA793" t="s">
        <v>62</v>
      </c>
      <c r="AB793" t="s">
        <v>31</v>
      </c>
      <c r="AC793" t="s">
        <v>32</v>
      </c>
      <c r="AD793" t="s">
        <v>44</v>
      </c>
      <c r="AE793" t="s">
        <v>19</v>
      </c>
      <c r="AF793" t="s">
        <v>349</v>
      </c>
    </row>
    <row r="794" spans="1:32" x14ac:dyDescent="0.25">
      <c r="A794">
        <f t="shared" si="101"/>
        <v>793</v>
      </c>
      <c r="B794">
        <v>21922</v>
      </c>
      <c r="C794" s="1">
        <v>40128</v>
      </c>
      <c r="D794" t="s">
        <v>21</v>
      </c>
      <c r="E794" t="str">
        <f t="shared" si="102"/>
        <v>*</v>
      </c>
      <c r="F794" t="str">
        <f t="shared" si="96"/>
        <v>**</v>
      </c>
      <c r="G794" t="str">
        <f t="shared" si="103"/>
        <v>**</v>
      </c>
      <c r="I794" t="str">
        <f t="shared" si="97"/>
        <v>**</v>
      </c>
      <c r="O794">
        <f>VLOOKUP(T794,$P$14:$S$19,2,TRUE)</f>
        <v>0.01</v>
      </c>
      <c r="T794">
        <v>17</v>
      </c>
      <c r="U794">
        <v>8937.3799999999992</v>
      </c>
      <c r="V794" s="5">
        <f t="shared" si="98"/>
        <v>1</v>
      </c>
      <c r="W794" s="2">
        <f t="shared" si="99"/>
        <v>525.72823529411755</v>
      </c>
      <c r="X794" t="s">
        <v>37</v>
      </c>
      <c r="Y794">
        <v>26</v>
      </c>
      <c r="Z794" s="2">
        <f t="shared" si="100"/>
        <v>8963.3799999999992</v>
      </c>
      <c r="AA794" t="s">
        <v>23</v>
      </c>
      <c r="AB794" t="s">
        <v>31</v>
      </c>
      <c r="AC794" t="s">
        <v>17</v>
      </c>
      <c r="AD794" t="s">
        <v>38</v>
      </c>
      <c r="AE794" t="s">
        <v>39</v>
      </c>
      <c r="AF794" s="1">
        <v>40158</v>
      </c>
    </row>
    <row r="795" spans="1:32" x14ac:dyDescent="0.25">
      <c r="A795">
        <f t="shared" si="101"/>
        <v>794</v>
      </c>
      <c r="B795">
        <v>10562</v>
      </c>
      <c r="C795" s="1">
        <v>40128</v>
      </c>
      <c r="D795" t="s">
        <v>30</v>
      </c>
      <c r="E795" t="str">
        <f t="shared" si="102"/>
        <v>*</v>
      </c>
      <c r="F795" t="str">
        <f t="shared" si="96"/>
        <v>*</v>
      </c>
      <c r="G795" t="str">
        <f t="shared" si="103"/>
        <v>*</v>
      </c>
      <c r="I795" t="str">
        <f t="shared" si="97"/>
        <v>*</v>
      </c>
      <c r="O795">
        <f>VLOOKUP(T795,$P$14:$S$19,2,TRUE)</f>
        <v>0.01</v>
      </c>
      <c r="T795">
        <v>10</v>
      </c>
      <c r="U795">
        <v>994.04</v>
      </c>
      <c r="V795" s="5">
        <f t="shared" si="98"/>
        <v>1</v>
      </c>
      <c r="W795" s="2">
        <f t="shared" si="99"/>
        <v>99.403999999999996</v>
      </c>
      <c r="X795" t="s">
        <v>22</v>
      </c>
      <c r="Y795">
        <v>35</v>
      </c>
      <c r="Z795" s="2">
        <f t="shared" si="100"/>
        <v>1029.04</v>
      </c>
      <c r="AA795" t="s">
        <v>48</v>
      </c>
      <c r="AB795" t="s">
        <v>31</v>
      </c>
      <c r="AC795" t="s">
        <v>32</v>
      </c>
      <c r="AD795" t="s">
        <v>74</v>
      </c>
      <c r="AE795" t="s">
        <v>58</v>
      </c>
      <c r="AF795" s="1">
        <v>40158</v>
      </c>
    </row>
    <row r="796" spans="1:32" x14ac:dyDescent="0.25">
      <c r="A796">
        <f t="shared" si="101"/>
        <v>795</v>
      </c>
      <c r="B796">
        <v>21922</v>
      </c>
      <c r="C796" s="1">
        <v>40128</v>
      </c>
      <c r="D796" t="s">
        <v>21</v>
      </c>
      <c r="E796" t="str">
        <f t="shared" si="102"/>
        <v>*</v>
      </c>
      <c r="F796" t="str">
        <f t="shared" si="96"/>
        <v>**</v>
      </c>
      <c r="G796" t="str">
        <f t="shared" si="103"/>
        <v>**</v>
      </c>
      <c r="I796" t="str">
        <f t="shared" si="97"/>
        <v>**</v>
      </c>
      <c r="O796">
        <f>VLOOKUP(T796,$P$14:$S$19,2,TRUE)</f>
        <v>0.04</v>
      </c>
      <c r="T796">
        <v>49</v>
      </c>
      <c r="U796">
        <v>157.47</v>
      </c>
      <c r="V796" s="5">
        <f t="shared" si="98"/>
        <v>0</v>
      </c>
      <c r="W796" s="2">
        <f t="shared" si="99"/>
        <v>3.2136734693877549</v>
      </c>
      <c r="X796" t="s">
        <v>22</v>
      </c>
      <c r="Y796">
        <v>0.98</v>
      </c>
      <c r="Z796" s="2">
        <f t="shared" si="100"/>
        <v>158.44999999999999</v>
      </c>
      <c r="AA796" t="s">
        <v>23</v>
      </c>
      <c r="AB796" t="s">
        <v>31</v>
      </c>
      <c r="AC796" t="s">
        <v>32</v>
      </c>
      <c r="AD796" t="s">
        <v>33</v>
      </c>
      <c r="AE796" t="s">
        <v>34</v>
      </c>
      <c r="AF796" t="s">
        <v>702</v>
      </c>
    </row>
    <row r="797" spans="1:32" x14ac:dyDescent="0.25">
      <c r="A797">
        <f t="shared" si="101"/>
        <v>796</v>
      </c>
      <c r="B797">
        <v>21922</v>
      </c>
      <c r="C797" s="1">
        <v>40128</v>
      </c>
      <c r="D797" t="s">
        <v>21</v>
      </c>
      <c r="E797" t="str">
        <f t="shared" si="102"/>
        <v>*</v>
      </c>
      <c r="F797" t="str">
        <f t="shared" si="96"/>
        <v>**</v>
      </c>
      <c r="G797" t="str">
        <f t="shared" si="103"/>
        <v>**</v>
      </c>
      <c r="I797" t="str">
        <f t="shared" si="97"/>
        <v>**</v>
      </c>
      <c r="O797">
        <f>VLOOKUP(T797,$P$14:$S$19,2,TRUE)</f>
        <v>0.01</v>
      </c>
      <c r="T797">
        <v>11</v>
      </c>
      <c r="U797">
        <v>108.85</v>
      </c>
      <c r="V797" s="5">
        <f t="shared" si="98"/>
        <v>0</v>
      </c>
      <c r="W797" s="2">
        <f t="shared" si="99"/>
        <v>9.8954545454545446</v>
      </c>
      <c r="X797" t="s">
        <v>22</v>
      </c>
      <c r="Y797">
        <v>6.02</v>
      </c>
      <c r="Z797" s="2">
        <f t="shared" si="100"/>
        <v>114.86999999999999</v>
      </c>
      <c r="AA797" t="s">
        <v>23</v>
      </c>
      <c r="AB797" t="s">
        <v>31</v>
      </c>
      <c r="AC797" t="s">
        <v>17</v>
      </c>
      <c r="AD797" t="s">
        <v>18</v>
      </c>
      <c r="AE797" t="s">
        <v>27</v>
      </c>
      <c r="AF797" s="1">
        <v>40158</v>
      </c>
    </row>
    <row r="798" spans="1:32" x14ac:dyDescent="0.25">
      <c r="A798">
        <f t="shared" si="101"/>
        <v>797</v>
      </c>
      <c r="B798">
        <v>7527</v>
      </c>
      <c r="C798" s="1">
        <v>40129</v>
      </c>
      <c r="D798" t="s">
        <v>40</v>
      </c>
      <c r="E798" t="str">
        <f t="shared" si="102"/>
        <v>*</v>
      </c>
      <c r="F798" t="str">
        <f t="shared" si="96"/>
        <v>*</v>
      </c>
      <c r="G798" t="str">
        <f t="shared" si="103"/>
        <v>*</v>
      </c>
      <c r="I798" t="str">
        <f t="shared" si="97"/>
        <v>*</v>
      </c>
      <c r="O798">
        <f>VLOOKUP(T798,$P$14:$S$19,2,TRUE)</f>
        <v>0.04</v>
      </c>
      <c r="T798">
        <v>42</v>
      </c>
      <c r="U798">
        <v>7062.616</v>
      </c>
      <c r="V798" s="5">
        <f t="shared" si="98"/>
        <v>1</v>
      </c>
      <c r="W798" s="2">
        <f t="shared" si="99"/>
        <v>168.15752380952381</v>
      </c>
      <c r="X798" t="s">
        <v>22</v>
      </c>
      <c r="Y798">
        <v>4.2</v>
      </c>
      <c r="Z798" s="2">
        <f t="shared" si="100"/>
        <v>7066.8159999999998</v>
      </c>
      <c r="AA798" t="s">
        <v>73</v>
      </c>
      <c r="AB798" t="s">
        <v>24</v>
      </c>
      <c r="AC798" t="s">
        <v>25</v>
      </c>
      <c r="AD798" t="s">
        <v>26</v>
      </c>
      <c r="AE798" t="s">
        <v>19</v>
      </c>
      <c r="AF798" s="1">
        <v>40159</v>
      </c>
    </row>
    <row r="799" spans="1:32" x14ac:dyDescent="0.25">
      <c r="A799">
        <f t="shared" si="101"/>
        <v>798</v>
      </c>
      <c r="B799">
        <v>2818</v>
      </c>
      <c r="C799" s="1">
        <v>40129</v>
      </c>
      <c r="D799" t="s">
        <v>40</v>
      </c>
      <c r="E799" t="str">
        <f t="shared" si="102"/>
        <v>*</v>
      </c>
      <c r="F799" t="str">
        <f t="shared" si="96"/>
        <v>*</v>
      </c>
      <c r="G799" t="str">
        <f t="shared" si="103"/>
        <v>*</v>
      </c>
      <c r="I799" t="str">
        <f t="shared" si="97"/>
        <v>*</v>
      </c>
      <c r="O799">
        <f>VLOOKUP(T799,$P$14:$S$19,2,TRUE)</f>
        <v>3.5999999999999997E-2</v>
      </c>
      <c r="T799">
        <v>39</v>
      </c>
      <c r="U799">
        <v>593.21</v>
      </c>
      <c r="V799" s="5">
        <f t="shared" si="98"/>
        <v>0</v>
      </c>
      <c r="W799" s="2">
        <f t="shared" si="99"/>
        <v>15.210512820512822</v>
      </c>
      <c r="X799" t="s">
        <v>22</v>
      </c>
      <c r="Y799">
        <v>8.99</v>
      </c>
      <c r="Z799" s="2">
        <f t="shared" si="100"/>
        <v>602.20000000000005</v>
      </c>
      <c r="AA799" t="s">
        <v>64</v>
      </c>
      <c r="AB799" t="s">
        <v>31</v>
      </c>
      <c r="AC799" t="s">
        <v>17</v>
      </c>
      <c r="AD799" t="s">
        <v>18</v>
      </c>
      <c r="AE799" t="s">
        <v>45</v>
      </c>
      <c r="AF799" s="1">
        <v>40159</v>
      </c>
    </row>
    <row r="800" spans="1:32" x14ac:dyDescent="0.25">
      <c r="A800">
        <f t="shared" si="101"/>
        <v>799</v>
      </c>
      <c r="B800">
        <v>2818</v>
      </c>
      <c r="C800" s="1">
        <v>40129</v>
      </c>
      <c r="D800" t="s">
        <v>40</v>
      </c>
      <c r="E800" t="str">
        <f t="shared" si="102"/>
        <v>*</v>
      </c>
      <c r="F800" t="str">
        <f t="shared" si="96"/>
        <v>*</v>
      </c>
      <c r="G800" t="str">
        <f t="shared" si="103"/>
        <v>*</v>
      </c>
      <c r="I800" t="str">
        <f t="shared" si="97"/>
        <v>*</v>
      </c>
      <c r="O800">
        <f>VLOOKUP(T800,$P$14:$S$19,2,TRUE)</f>
        <v>3.5999999999999997E-2</v>
      </c>
      <c r="T800">
        <v>37</v>
      </c>
      <c r="U800">
        <v>565.91</v>
      </c>
      <c r="V800" s="5">
        <f t="shared" si="98"/>
        <v>0</v>
      </c>
      <c r="W800" s="2">
        <f t="shared" si="99"/>
        <v>15.294864864864865</v>
      </c>
      <c r="X800" t="s">
        <v>22</v>
      </c>
      <c r="Y800">
        <v>3.73</v>
      </c>
      <c r="Z800" s="2">
        <f t="shared" si="100"/>
        <v>569.64</v>
      </c>
      <c r="AA800" t="s">
        <v>64</v>
      </c>
      <c r="AB800" t="s">
        <v>31</v>
      </c>
      <c r="AC800" t="s">
        <v>17</v>
      </c>
      <c r="AD800" t="s">
        <v>18</v>
      </c>
      <c r="AE800" t="s">
        <v>45</v>
      </c>
      <c r="AF800" t="s">
        <v>567</v>
      </c>
    </row>
    <row r="801" spans="1:32" x14ac:dyDescent="0.25">
      <c r="A801">
        <f t="shared" si="101"/>
        <v>800</v>
      </c>
      <c r="B801">
        <v>7527</v>
      </c>
      <c r="C801" s="1">
        <v>40129</v>
      </c>
      <c r="D801" t="s">
        <v>40</v>
      </c>
      <c r="E801" t="str">
        <f t="shared" si="102"/>
        <v>*</v>
      </c>
      <c r="F801" t="str">
        <f t="shared" si="96"/>
        <v>*</v>
      </c>
      <c r="G801" t="str">
        <f t="shared" si="103"/>
        <v>*</v>
      </c>
      <c r="I801" t="str">
        <f t="shared" si="97"/>
        <v>*</v>
      </c>
      <c r="O801">
        <f>VLOOKUP(T801,$P$14:$S$19,2,TRUE)</f>
        <v>3.5999999999999997E-2</v>
      </c>
      <c r="T801">
        <v>37</v>
      </c>
      <c r="U801">
        <v>560.39</v>
      </c>
      <c r="V801" s="5">
        <f t="shared" si="98"/>
        <v>0</v>
      </c>
      <c r="W801" s="2">
        <f t="shared" si="99"/>
        <v>15.145675675675676</v>
      </c>
      <c r="X801" t="s">
        <v>22</v>
      </c>
      <c r="Y801">
        <v>3.73</v>
      </c>
      <c r="Z801" s="2">
        <f t="shared" si="100"/>
        <v>564.12</v>
      </c>
      <c r="AA801" t="s">
        <v>73</v>
      </c>
      <c r="AB801" t="s">
        <v>24</v>
      </c>
      <c r="AC801" t="s">
        <v>17</v>
      </c>
      <c r="AD801" t="s">
        <v>18</v>
      </c>
      <c r="AE801" t="s">
        <v>45</v>
      </c>
      <c r="AF801" s="1">
        <v>40159</v>
      </c>
    </row>
    <row r="802" spans="1:32" x14ac:dyDescent="0.25">
      <c r="A802">
        <f t="shared" si="101"/>
        <v>801</v>
      </c>
      <c r="B802">
        <v>49283</v>
      </c>
      <c r="C802" s="1">
        <v>40129</v>
      </c>
      <c r="D802" t="s">
        <v>21</v>
      </c>
      <c r="E802" t="str">
        <f t="shared" si="102"/>
        <v>*</v>
      </c>
      <c r="F802" t="str">
        <f t="shared" si="96"/>
        <v>**</v>
      </c>
      <c r="G802" t="str">
        <f t="shared" si="103"/>
        <v>**</v>
      </c>
      <c r="I802" t="str">
        <f t="shared" si="97"/>
        <v>**</v>
      </c>
      <c r="O802">
        <f>VLOOKUP(T802,$P$14:$S$19,2,TRUE)</f>
        <v>0.02</v>
      </c>
      <c r="T802">
        <v>25</v>
      </c>
      <c r="U802">
        <v>334.71</v>
      </c>
      <c r="V802" s="5">
        <f t="shared" si="98"/>
        <v>0</v>
      </c>
      <c r="W802" s="2">
        <f t="shared" si="99"/>
        <v>13.388399999999999</v>
      </c>
      <c r="X802" t="s">
        <v>22</v>
      </c>
      <c r="Y802">
        <v>6.47</v>
      </c>
      <c r="Z802" s="2">
        <f t="shared" si="100"/>
        <v>341.18</v>
      </c>
      <c r="AA802" t="s">
        <v>64</v>
      </c>
      <c r="AB802" t="s">
        <v>41</v>
      </c>
      <c r="AC802" t="s">
        <v>32</v>
      </c>
      <c r="AD802" t="s">
        <v>44</v>
      </c>
      <c r="AE802" t="s">
        <v>19</v>
      </c>
      <c r="AF802" s="1">
        <v>40159</v>
      </c>
    </row>
    <row r="803" spans="1:32" x14ac:dyDescent="0.25">
      <c r="A803">
        <f t="shared" si="101"/>
        <v>802</v>
      </c>
      <c r="B803">
        <v>39076</v>
      </c>
      <c r="C803" s="1">
        <v>40129</v>
      </c>
      <c r="D803" t="s">
        <v>36</v>
      </c>
      <c r="E803" t="str">
        <f t="shared" si="102"/>
        <v>***</v>
      </c>
      <c r="F803" t="str">
        <f t="shared" si="96"/>
        <v>***</v>
      </c>
      <c r="G803" t="str">
        <f t="shared" si="103"/>
        <v>***</v>
      </c>
      <c r="I803" t="str">
        <f t="shared" si="97"/>
        <v>***</v>
      </c>
      <c r="O803">
        <f>VLOOKUP(T803,$P$14:$S$19,2,TRUE)</f>
        <v>0.04</v>
      </c>
      <c r="T803">
        <v>41</v>
      </c>
      <c r="U803">
        <v>222.65</v>
      </c>
      <c r="V803" s="5">
        <f t="shared" si="98"/>
        <v>0</v>
      </c>
      <c r="W803" s="2">
        <f t="shared" si="99"/>
        <v>5.4304878048780489</v>
      </c>
      <c r="X803" t="s">
        <v>22</v>
      </c>
      <c r="Y803">
        <v>6.26</v>
      </c>
      <c r="Z803" s="2">
        <f t="shared" si="100"/>
        <v>228.91</v>
      </c>
      <c r="AA803" t="s">
        <v>52</v>
      </c>
      <c r="AB803" t="s">
        <v>31</v>
      </c>
      <c r="AC803" t="s">
        <v>32</v>
      </c>
      <c r="AD803" t="s">
        <v>44</v>
      </c>
      <c r="AE803" t="s">
        <v>19</v>
      </c>
      <c r="AF803" s="1">
        <v>40159</v>
      </c>
    </row>
    <row r="804" spans="1:32" x14ac:dyDescent="0.25">
      <c r="A804">
        <f t="shared" si="101"/>
        <v>803</v>
      </c>
      <c r="B804">
        <v>2818</v>
      </c>
      <c r="C804" s="1">
        <v>40129</v>
      </c>
      <c r="D804" t="s">
        <v>40</v>
      </c>
      <c r="E804" t="str">
        <f t="shared" si="102"/>
        <v>*</v>
      </c>
      <c r="F804" t="str">
        <f t="shared" si="96"/>
        <v>*</v>
      </c>
      <c r="G804" t="str">
        <f t="shared" si="103"/>
        <v>*</v>
      </c>
      <c r="I804" t="str">
        <f t="shared" si="97"/>
        <v>*</v>
      </c>
      <c r="O804">
        <f>VLOOKUP(T804,$P$14:$S$19,2,TRUE)</f>
        <v>0</v>
      </c>
      <c r="T804">
        <v>2</v>
      </c>
      <c r="U804">
        <v>89.23</v>
      </c>
      <c r="V804" s="5">
        <f t="shared" si="98"/>
        <v>0</v>
      </c>
      <c r="W804" s="2">
        <f t="shared" si="99"/>
        <v>44.615000000000002</v>
      </c>
      <c r="X804" t="s">
        <v>22</v>
      </c>
      <c r="Y804">
        <v>13.26</v>
      </c>
      <c r="Z804" s="2">
        <f t="shared" si="100"/>
        <v>102.49000000000001</v>
      </c>
      <c r="AA804" t="s">
        <v>64</v>
      </c>
      <c r="AB804" t="s">
        <v>31</v>
      </c>
      <c r="AC804" t="s">
        <v>32</v>
      </c>
      <c r="AD804" t="s">
        <v>44</v>
      </c>
      <c r="AE804" t="s">
        <v>19</v>
      </c>
      <c r="AF804" s="1">
        <v>40159</v>
      </c>
    </row>
    <row r="805" spans="1:32" x14ac:dyDescent="0.25">
      <c r="A805">
        <f t="shared" si="101"/>
        <v>804</v>
      </c>
      <c r="B805">
        <v>43362</v>
      </c>
      <c r="C805" s="1">
        <v>40148</v>
      </c>
      <c r="D805" t="s">
        <v>36</v>
      </c>
      <c r="E805" t="str">
        <f t="shared" si="102"/>
        <v>***</v>
      </c>
      <c r="F805" t="str">
        <f t="shared" si="96"/>
        <v>***</v>
      </c>
      <c r="G805" t="str">
        <f t="shared" si="103"/>
        <v>***</v>
      </c>
      <c r="I805" t="str">
        <f t="shared" si="97"/>
        <v>***</v>
      </c>
      <c r="O805">
        <f>VLOOKUP(T805,$P$14:$S$19,2,TRUE)</f>
        <v>0.04</v>
      </c>
      <c r="T805">
        <v>45</v>
      </c>
      <c r="U805">
        <v>15963.09</v>
      </c>
      <c r="V805" s="5">
        <f t="shared" si="98"/>
        <v>1</v>
      </c>
      <c r="W805" s="2">
        <f t="shared" si="99"/>
        <v>354.73533333333336</v>
      </c>
      <c r="X805" t="s">
        <v>37</v>
      </c>
      <c r="Y805">
        <v>30</v>
      </c>
      <c r="Z805" s="2">
        <f t="shared" si="100"/>
        <v>15993.09</v>
      </c>
      <c r="AA805" t="s">
        <v>52</v>
      </c>
      <c r="AB805" t="s">
        <v>16</v>
      </c>
      <c r="AC805" t="s">
        <v>17</v>
      </c>
      <c r="AD805" t="s">
        <v>38</v>
      </c>
      <c r="AE805" t="s">
        <v>39</v>
      </c>
      <c r="AF805" t="s">
        <v>319</v>
      </c>
    </row>
    <row r="806" spans="1:32" x14ac:dyDescent="0.25">
      <c r="A806">
        <f t="shared" si="101"/>
        <v>805</v>
      </c>
      <c r="B806">
        <v>7461</v>
      </c>
      <c r="C806" s="1">
        <v>40148</v>
      </c>
      <c r="D806" t="s">
        <v>13</v>
      </c>
      <c r="E806" t="str">
        <f t="shared" si="102"/>
        <v>*</v>
      </c>
      <c r="F806" t="str">
        <f t="shared" si="96"/>
        <v>*</v>
      </c>
      <c r="G806" t="str">
        <f t="shared" si="103"/>
        <v>*</v>
      </c>
      <c r="I806" t="str">
        <f t="shared" si="97"/>
        <v>*</v>
      </c>
      <c r="O806">
        <f>VLOOKUP(T806,$P$14:$S$19,2,TRUE)</f>
        <v>0.01</v>
      </c>
      <c r="T806">
        <v>12</v>
      </c>
      <c r="U806">
        <v>4080.3</v>
      </c>
      <c r="V806" s="5">
        <f t="shared" si="98"/>
        <v>1</v>
      </c>
      <c r="W806" s="2">
        <f t="shared" si="99"/>
        <v>340.02500000000003</v>
      </c>
      <c r="X806" t="s">
        <v>37</v>
      </c>
      <c r="Y806">
        <v>39</v>
      </c>
      <c r="Z806" s="2">
        <f t="shared" si="100"/>
        <v>4119.3</v>
      </c>
      <c r="AA806" t="s">
        <v>15</v>
      </c>
      <c r="AB806" t="s">
        <v>41</v>
      </c>
      <c r="AC806" t="s">
        <v>17</v>
      </c>
      <c r="AD806" t="s">
        <v>38</v>
      </c>
      <c r="AE806" t="s">
        <v>39</v>
      </c>
      <c r="AF806" t="s">
        <v>254</v>
      </c>
    </row>
    <row r="807" spans="1:32" x14ac:dyDescent="0.25">
      <c r="A807">
        <f t="shared" si="101"/>
        <v>806</v>
      </c>
      <c r="B807">
        <v>37862</v>
      </c>
      <c r="C807" s="1">
        <v>40148</v>
      </c>
      <c r="D807" t="s">
        <v>30</v>
      </c>
      <c r="E807" t="str">
        <f t="shared" si="102"/>
        <v>*</v>
      </c>
      <c r="F807" t="str">
        <f t="shared" si="96"/>
        <v>*</v>
      </c>
      <c r="G807" t="str">
        <f t="shared" si="103"/>
        <v>*</v>
      </c>
      <c r="I807" t="str">
        <f t="shared" si="97"/>
        <v>*</v>
      </c>
      <c r="O807">
        <f>VLOOKUP(T807,$P$14:$S$19,2,TRUE)</f>
        <v>0.02</v>
      </c>
      <c r="T807">
        <v>27</v>
      </c>
      <c r="U807">
        <v>1603.27</v>
      </c>
      <c r="V807" s="5">
        <f t="shared" si="98"/>
        <v>1</v>
      </c>
      <c r="W807" s="2">
        <f t="shared" si="99"/>
        <v>59.380370370370372</v>
      </c>
      <c r="X807" t="s">
        <v>22</v>
      </c>
      <c r="Y807">
        <v>3.99</v>
      </c>
      <c r="Z807" s="2">
        <f t="shared" si="100"/>
        <v>1607.26</v>
      </c>
      <c r="AA807" t="s">
        <v>23</v>
      </c>
      <c r="AB807" t="s">
        <v>31</v>
      </c>
      <c r="AC807" t="s">
        <v>32</v>
      </c>
      <c r="AD807" t="s">
        <v>172</v>
      </c>
      <c r="AE807" t="s">
        <v>19</v>
      </c>
      <c r="AF807" t="s">
        <v>319</v>
      </c>
    </row>
    <row r="808" spans="1:32" x14ac:dyDescent="0.25">
      <c r="A808">
        <f t="shared" si="101"/>
        <v>807</v>
      </c>
      <c r="B808">
        <v>20549</v>
      </c>
      <c r="C808" s="1">
        <v>40148</v>
      </c>
      <c r="D808" t="s">
        <v>30</v>
      </c>
      <c r="E808" t="str">
        <f t="shared" si="102"/>
        <v>*</v>
      </c>
      <c r="F808" t="str">
        <f t="shared" si="96"/>
        <v>*</v>
      </c>
      <c r="G808" t="str">
        <f t="shared" si="103"/>
        <v>*</v>
      </c>
      <c r="I808" t="str">
        <f t="shared" si="97"/>
        <v>*</v>
      </c>
      <c r="O808">
        <f>VLOOKUP(T808,$P$14:$S$19,2,TRUE)</f>
        <v>0.04</v>
      </c>
      <c r="T808">
        <v>40</v>
      </c>
      <c r="U808">
        <v>1030.0899999999999</v>
      </c>
      <c r="V808" s="5">
        <f t="shared" si="98"/>
        <v>1</v>
      </c>
      <c r="W808" s="2">
        <f t="shared" si="99"/>
        <v>25.752249999999997</v>
      </c>
      <c r="X808" t="s">
        <v>22</v>
      </c>
      <c r="Y808">
        <v>19.989999999999998</v>
      </c>
      <c r="Z808" s="2">
        <f t="shared" si="100"/>
        <v>1050.08</v>
      </c>
      <c r="AA808" t="s">
        <v>60</v>
      </c>
      <c r="AB808" t="s">
        <v>31</v>
      </c>
      <c r="AC808" t="s">
        <v>32</v>
      </c>
      <c r="AD808" t="s">
        <v>74</v>
      </c>
      <c r="AE808" t="s">
        <v>19</v>
      </c>
      <c r="AF808" t="s">
        <v>850</v>
      </c>
    </row>
    <row r="809" spans="1:32" x14ac:dyDescent="0.25">
      <c r="A809">
        <f t="shared" si="101"/>
        <v>808</v>
      </c>
      <c r="B809">
        <v>27813</v>
      </c>
      <c r="C809" s="1">
        <v>40148</v>
      </c>
      <c r="D809" t="s">
        <v>40</v>
      </c>
      <c r="E809" t="str">
        <f t="shared" si="102"/>
        <v>*</v>
      </c>
      <c r="F809" t="str">
        <f t="shared" si="96"/>
        <v>*</v>
      </c>
      <c r="G809" t="str">
        <f t="shared" si="103"/>
        <v>*</v>
      </c>
      <c r="I809" t="str">
        <f t="shared" si="97"/>
        <v>*</v>
      </c>
      <c r="O809">
        <f>VLOOKUP(T809,$P$14:$S$19,2,TRUE)</f>
        <v>0.01</v>
      </c>
      <c r="T809">
        <v>10</v>
      </c>
      <c r="U809">
        <v>401.14</v>
      </c>
      <c r="V809" s="5">
        <f t="shared" si="98"/>
        <v>0</v>
      </c>
      <c r="W809" s="2">
        <f t="shared" si="99"/>
        <v>40.113999999999997</v>
      </c>
      <c r="X809" t="s">
        <v>22</v>
      </c>
      <c r="Y809">
        <v>6.5</v>
      </c>
      <c r="Z809" s="2">
        <f t="shared" si="100"/>
        <v>407.64</v>
      </c>
      <c r="AA809" t="s">
        <v>60</v>
      </c>
      <c r="AB809" t="s">
        <v>16</v>
      </c>
      <c r="AC809" t="s">
        <v>25</v>
      </c>
      <c r="AD809" t="s">
        <v>42</v>
      </c>
      <c r="AE809" t="s">
        <v>19</v>
      </c>
      <c r="AF809" t="s">
        <v>254</v>
      </c>
    </row>
    <row r="810" spans="1:32" x14ac:dyDescent="0.25">
      <c r="A810">
        <f t="shared" si="101"/>
        <v>809</v>
      </c>
      <c r="B810">
        <v>7461</v>
      </c>
      <c r="C810" s="1">
        <v>40148</v>
      </c>
      <c r="D810" t="s">
        <v>13</v>
      </c>
      <c r="E810" t="str">
        <f t="shared" si="102"/>
        <v>*</v>
      </c>
      <c r="F810" t="str">
        <f t="shared" si="96"/>
        <v>*</v>
      </c>
      <c r="G810" t="str">
        <f t="shared" si="103"/>
        <v>*</v>
      </c>
      <c r="I810" t="str">
        <f t="shared" si="97"/>
        <v>*</v>
      </c>
      <c r="O810">
        <f>VLOOKUP(T810,$P$14:$S$19,2,TRUE)</f>
        <v>0.02</v>
      </c>
      <c r="T810">
        <v>28</v>
      </c>
      <c r="U810">
        <v>260.79000000000002</v>
      </c>
      <c r="V810" s="5">
        <f t="shared" si="98"/>
        <v>0</v>
      </c>
      <c r="W810" s="2">
        <f t="shared" si="99"/>
        <v>9.3139285714285727</v>
      </c>
      <c r="X810" t="s">
        <v>22</v>
      </c>
      <c r="Y810">
        <v>1.39</v>
      </c>
      <c r="Z810" s="2">
        <f t="shared" si="100"/>
        <v>262.18</v>
      </c>
      <c r="AA810" t="s">
        <v>15</v>
      </c>
      <c r="AB810" t="s">
        <v>41</v>
      </c>
      <c r="AC810" t="s">
        <v>32</v>
      </c>
      <c r="AD810" t="s">
        <v>78</v>
      </c>
      <c r="AE810" t="s">
        <v>19</v>
      </c>
      <c r="AF810" t="s">
        <v>146</v>
      </c>
    </row>
    <row r="811" spans="1:32" x14ac:dyDescent="0.25">
      <c r="A811">
        <f t="shared" si="101"/>
        <v>810</v>
      </c>
      <c r="B811">
        <v>7461</v>
      </c>
      <c r="C811" s="1">
        <v>40148</v>
      </c>
      <c r="D811" t="s">
        <v>13</v>
      </c>
      <c r="E811" t="str">
        <f t="shared" si="102"/>
        <v>*</v>
      </c>
      <c r="F811" t="str">
        <f t="shared" si="96"/>
        <v>*</v>
      </c>
      <c r="G811" t="str">
        <f t="shared" si="103"/>
        <v>*</v>
      </c>
      <c r="I811" t="str">
        <f t="shared" si="97"/>
        <v>*</v>
      </c>
      <c r="O811">
        <f>VLOOKUP(T811,$P$14:$S$19,2,TRUE)</f>
        <v>0.04</v>
      </c>
      <c r="T811">
        <v>44</v>
      </c>
      <c r="U811">
        <v>90.35</v>
      </c>
      <c r="V811" s="5">
        <f t="shared" si="98"/>
        <v>0</v>
      </c>
      <c r="W811" s="2">
        <f t="shared" si="99"/>
        <v>2.0534090909090907</v>
      </c>
      <c r="X811" t="s">
        <v>22</v>
      </c>
      <c r="Y811">
        <v>0.7</v>
      </c>
      <c r="Z811" s="2">
        <f t="shared" si="100"/>
        <v>91.05</v>
      </c>
      <c r="AA811" t="s">
        <v>15</v>
      </c>
      <c r="AB811" t="s">
        <v>41</v>
      </c>
      <c r="AC811" t="s">
        <v>32</v>
      </c>
      <c r="AD811" t="s">
        <v>114</v>
      </c>
      <c r="AE811" t="s">
        <v>34</v>
      </c>
      <c r="AF811" t="s">
        <v>146</v>
      </c>
    </row>
    <row r="812" spans="1:32" x14ac:dyDescent="0.25">
      <c r="A812">
        <f t="shared" si="101"/>
        <v>811</v>
      </c>
      <c r="B812">
        <v>43362</v>
      </c>
      <c r="C812" s="1">
        <v>40148</v>
      </c>
      <c r="D812" t="s">
        <v>36</v>
      </c>
      <c r="E812" t="str">
        <f t="shared" si="102"/>
        <v>***</v>
      </c>
      <c r="F812" t="str">
        <f t="shared" si="96"/>
        <v>***</v>
      </c>
      <c r="G812" t="str">
        <f t="shared" si="103"/>
        <v>***</v>
      </c>
      <c r="I812" t="str">
        <f t="shared" si="97"/>
        <v>***</v>
      </c>
      <c r="O812">
        <f>VLOOKUP(T812,$P$14:$S$19,2,TRUE)</f>
        <v>3.5999999999999997E-2</v>
      </c>
      <c r="T812">
        <v>33</v>
      </c>
      <c r="U812">
        <v>58.48</v>
      </c>
      <c r="V812" s="5">
        <f t="shared" si="98"/>
        <v>0</v>
      </c>
      <c r="W812" s="2">
        <f t="shared" si="99"/>
        <v>1.772121212121212</v>
      </c>
      <c r="X812" t="s">
        <v>22</v>
      </c>
      <c r="Y812">
        <v>1</v>
      </c>
      <c r="Z812" s="2">
        <f t="shared" si="100"/>
        <v>59.48</v>
      </c>
      <c r="AA812" t="s">
        <v>52</v>
      </c>
      <c r="AB812" t="s">
        <v>16</v>
      </c>
      <c r="AC812" t="s">
        <v>32</v>
      </c>
      <c r="AD812" t="s">
        <v>33</v>
      </c>
      <c r="AE812" t="s">
        <v>34</v>
      </c>
      <c r="AF812" t="s">
        <v>254</v>
      </c>
    </row>
    <row r="813" spans="1:32" x14ac:dyDescent="0.25">
      <c r="A813">
        <f t="shared" si="101"/>
        <v>812</v>
      </c>
      <c r="B813">
        <v>59104</v>
      </c>
      <c r="C813" s="1">
        <v>40149</v>
      </c>
      <c r="D813" t="s">
        <v>21</v>
      </c>
      <c r="E813" t="str">
        <f t="shared" si="102"/>
        <v>*</v>
      </c>
      <c r="F813" t="str">
        <f t="shared" si="96"/>
        <v>**</v>
      </c>
      <c r="G813" t="str">
        <f t="shared" si="103"/>
        <v>**</v>
      </c>
      <c r="I813" t="str">
        <f t="shared" si="97"/>
        <v>**</v>
      </c>
      <c r="O813">
        <f>VLOOKUP(T813,$P$14:$S$19,2,TRUE)</f>
        <v>3.5999999999999997E-2</v>
      </c>
      <c r="T813">
        <v>38</v>
      </c>
      <c r="U813">
        <v>3594.7435</v>
      </c>
      <c r="V813" s="5">
        <f t="shared" si="98"/>
        <v>1</v>
      </c>
      <c r="W813" s="2">
        <f t="shared" si="99"/>
        <v>94.598513157894743</v>
      </c>
      <c r="X813" t="s">
        <v>22</v>
      </c>
      <c r="Y813">
        <v>2.5</v>
      </c>
      <c r="Z813" s="2">
        <f t="shared" si="100"/>
        <v>3597.2435</v>
      </c>
      <c r="AA813" t="s">
        <v>52</v>
      </c>
      <c r="AB813" t="s">
        <v>24</v>
      </c>
      <c r="AC813" t="s">
        <v>25</v>
      </c>
      <c r="AD813" t="s">
        <v>26</v>
      </c>
      <c r="AE813" t="s">
        <v>19</v>
      </c>
      <c r="AF813" t="s">
        <v>804</v>
      </c>
    </row>
    <row r="814" spans="1:32" x14ac:dyDescent="0.25">
      <c r="A814">
        <f t="shared" si="101"/>
        <v>813</v>
      </c>
      <c r="B814">
        <v>14211</v>
      </c>
      <c r="C814" s="1">
        <v>40149</v>
      </c>
      <c r="D814" t="s">
        <v>30</v>
      </c>
      <c r="E814" t="str">
        <f t="shared" si="102"/>
        <v>*</v>
      </c>
      <c r="F814" t="str">
        <f t="shared" si="96"/>
        <v>*</v>
      </c>
      <c r="G814" t="str">
        <f t="shared" si="103"/>
        <v>*</v>
      </c>
      <c r="I814" t="str">
        <f t="shared" si="97"/>
        <v>*</v>
      </c>
      <c r="O814">
        <f>VLOOKUP(T814,$P$14:$S$19,2,TRUE)</f>
        <v>0.02</v>
      </c>
      <c r="T814">
        <v>22</v>
      </c>
      <c r="U814">
        <v>3220.58</v>
      </c>
      <c r="V814" s="5">
        <f t="shared" si="98"/>
        <v>1</v>
      </c>
      <c r="W814" s="2">
        <f t="shared" si="99"/>
        <v>146.38999999999999</v>
      </c>
      <c r="X814" t="s">
        <v>22</v>
      </c>
      <c r="Y814">
        <v>13.99</v>
      </c>
      <c r="Z814" s="2">
        <f t="shared" si="100"/>
        <v>3234.5699999999997</v>
      </c>
      <c r="AA814" t="s">
        <v>23</v>
      </c>
      <c r="AB814" t="s">
        <v>41</v>
      </c>
      <c r="AC814" t="s">
        <v>25</v>
      </c>
      <c r="AD814" t="s">
        <v>76</v>
      </c>
      <c r="AE814" t="s">
        <v>27</v>
      </c>
      <c r="AF814" t="s">
        <v>397</v>
      </c>
    </row>
    <row r="815" spans="1:32" x14ac:dyDescent="0.25">
      <c r="A815">
        <f t="shared" si="101"/>
        <v>814</v>
      </c>
      <c r="B815">
        <v>14211</v>
      </c>
      <c r="C815" s="1">
        <v>40149</v>
      </c>
      <c r="D815" t="s">
        <v>30</v>
      </c>
      <c r="E815" t="str">
        <f t="shared" si="102"/>
        <v>*</v>
      </c>
      <c r="F815" t="str">
        <f t="shared" si="96"/>
        <v>*</v>
      </c>
      <c r="G815" t="str">
        <f t="shared" si="103"/>
        <v>*</v>
      </c>
      <c r="I815" t="str">
        <f t="shared" si="97"/>
        <v>*</v>
      </c>
      <c r="O815">
        <f>VLOOKUP(T815,$P$14:$S$19,2,TRUE)</f>
        <v>0.01</v>
      </c>
      <c r="T815">
        <v>14</v>
      </c>
      <c r="U815">
        <v>2367.9899999999998</v>
      </c>
      <c r="V815" s="5">
        <f t="shared" si="98"/>
        <v>1</v>
      </c>
      <c r="W815" s="2">
        <f t="shared" si="99"/>
        <v>169.14214285714283</v>
      </c>
      <c r="X815" t="s">
        <v>22</v>
      </c>
      <c r="Y815">
        <v>11.87</v>
      </c>
      <c r="Z815" s="2">
        <f t="shared" si="100"/>
        <v>2379.8599999999997</v>
      </c>
      <c r="AA815" t="s">
        <v>23</v>
      </c>
      <c r="AB815" t="s">
        <v>41</v>
      </c>
      <c r="AC815" t="s">
        <v>32</v>
      </c>
      <c r="AD815" t="s">
        <v>74</v>
      </c>
      <c r="AE815" t="s">
        <v>19</v>
      </c>
      <c r="AF815" t="s">
        <v>804</v>
      </c>
    </row>
    <row r="816" spans="1:32" x14ac:dyDescent="0.25">
      <c r="A816">
        <f t="shared" si="101"/>
        <v>815</v>
      </c>
      <c r="B816">
        <v>52227</v>
      </c>
      <c r="C816" s="1">
        <v>40149</v>
      </c>
      <c r="D816" t="s">
        <v>40</v>
      </c>
      <c r="E816" t="str">
        <f t="shared" si="102"/>
        <v>*</v>
      </c>
      <c r="F816" t="str">
        <f t="shared" si="96"/>
        <v>*</v>
      </c>
      <c r="G816" t="str">
        <f t="shared" si="103"/>
        <v>*</v>
      </c>
      <c r="I816" t="str">
        <f t="shared" si="97"/>
        <v>*</v>
      </c>
      <c r="O816">
        <f>VLOOKUP(T816,$P$14:$S$19,2,TRUE)</f>
        <v>3.5999999999999997E-2</v>
      </c>
      <c r="T816">
        <v>37</v>
      </c>
      <c r="U816">
        <v>240.52</v>
      </c>
      <c r="V816" s="5">
        <f t="shared" si="98"/>
        <v>0</v>
      </c>
      <c r="W816" s="2">
        <f t="shared" si="99"/>
        <v>6.5005405405405412</v>
      </c>
      <c r="X816" t="s">
        <v>22</v>
      </c>
      <c r="Y816">
        <v>8.19</v>
      </c>
      <c r="Z816" s="2">
        <f t="shared" si="100"/>
        <v>248.71</v>
      </c>
      <c r="AA816" t="s">
        <v>48</v>
      </c>
      <c r="AB816" t="s">
        <v>16</v>
      </c>
      <c r="AC816" t="s">
        <v>32</v>
      </c>
      <c r="AD816" t="s">
        <v>44</v>
      </c>
      <c r="AE816" t="s">
        <v>19</v>
      </c>
      <c r="AF816" t="s">
        <v>397</v>
      </c>
    </row>
    <row r="817" spans="1:32" x14ac:dyDescent="0.25">
      <c r="A817">
        <f t="shared" si="101"/>
        <v>816</v>
      </c>
      <c r="B817">
        <v>42339</v>
      </c>
      <c r="C817" s="1">
        <v>40149</v>
      </c>
      <c r="D817" t="s">
        <v>36</v>
      </c>
      <c r="E817" t="str">
        <f t="shared" si="102"/>
        <v>***</v>
      </c>
      <c r="F817" t="str">
        <f t="shared" si="96"/>
        <v>***</v>
      </c>
      <c r="G817" t="str">
        <f t="shared" si="103"/>
        <v>***</v>
      </c>
      <c r="I817" t="str">
        <f t="shared" si="97"/>
        <v>***</v>
      </c>
      <c r="O817">
        <f>VLOOKUP(T817,$P$14:$S$19,2,TRUE)</f>
        <v>3.5999999999999997E-2</v>
      </c>
      <c r="T817">
        <v>31</v>
      </c>
      <c r="U817">
        <v>206.54</v>
      </c>
      <c r="V817" s="5">
        <f t="shared" si="98"/>
        <v>0</v>
      </c>
      <c r="W817" s="2">
        <f t="shared" si="99"/>
        <v>6.6625806451612899</v>
      </c>
      <c r="X817" t="s">
        <v>22</v>
      </c>
      <c r="Y817">
        <v>9.68</v>
      </c>
      <c r="Z817" s="2">
        <f t="shared" si="100"/>
        <v>216.22</v>
      </c>
      <c r="AA817" t="s">
        <v>15</v>
      </c>
      <c r="AB817" t="s">
        <v>16</v>
      </c>
      <c r="AC817" t="s">
        <v>32</v>
      </c>
      <c r="AD817" t="s">
        <v>44</v>
      </c>
      <c r="AE817" t="s">
        <v>19</v>
      </c>
      <c r="AF817" s="1">
        <v>40149</v>
      </c>
    </row>
    <row r="818" spans="1:32" x14ac:dyDescent="0.25">
      <c r="A818">
        <f t="shared" si="101"/>
        <v>817</v>
      </c>
      <c r="B818">
        <v>59104</v>
      </c>
      <c r="C818" s="1">
        <v>40149</v>
      </c>
      <c r="D818" t="s">
        <v>21</v>
      </c>
      <c r="E818" t="str">
        <f t="shared" si="102"/>
        <v>*</v>
      </c>
      <c r="F818" t="str">
        <f t="shared" si="96"/>
        <v>**</v>
      </c>
      <c r="G818" t="str">
        <f t="shared" si="103"/>
        <v>**</v>
      </c>
      <c r="I818" t="str">
        <f t="shared" si="97"/>
        <v>**</v>
      </c>
      <c r="O818">
        <f>VLOOKUP(T818,$P$14:$S$19,2,TRUE)</f>
        <v>0.01</v>
      </c>
      <c r="T818">
        <v>13</v>
      </c>
      <c r="U818">
        <v>197.61</v>
      </c>
      <c r="V818" s="5">
        <f t="shared" si="98"/>
        <v>0</v>
      </c>
      <c r="W818" s="2">
        <f t="shared" si="99"/>
        <v>15.200769230769232</v>
      </c>
      <c r="X818" t="s">
        <v>14</v>
      </c>
      <c r="Y818">
        <v>7.27</v>
      </c>
      <c r="Z818" s="2">
        <f t="shared" si="100"/>
        <v>204.88000000000002</v>
      </c>
      <c r="AA818" t="s">
        <v>52</v>
      </c>
      <c r="AB818" t="s">
        <v>24</v>
      </c>
      <c r="AC818" t="s">
        <v>32</v>
      </c>
      <c r="AD818" t="s">
        <v>49</v>
      </c>
      <c r="AE818" t="s">
        <v>19</v>
      </c>
      <c r="AF818" t="s">
        <v>397</v>
      </c>
    </row>
    <row r="819" spans="1:32" x14ac:dyDescent="0.25">
      <c r="A819">
        <f t="shared" si="101"/>
        <v>818</v>
      </c>
      <c r="B819">
        <v>57856</v>
      </c>
      <c r="C819" s="1">
        <v>40149</v>
      </c>
      <c r="D819" t="s">
        <v>40</v>
      </c>
      <c r="E819" t="str">
        <f t="shared" si="102"/>
        <v>*</v>
      </c>
      <c r="F819" t="str">
        <f t="shared" si="96"/>
        <v>*</v>
      </c>
      <c r="G819" t="str">
        <f t="shared" si="103"/>
        <v>*</v>
      </c>
      <c r="I819" t="str">
        <f t="shared" si="97"/>
        <v>*</v>
      </c>
      <c r="O819">
        <f>VLOOKUP(T819,$P$14:$S$19,2,TRUE)</f>
        <v>0.01</v>
      </c>
      <c r="T819">
        <v>17</v>
      </c>
      <c r="U819">
        <v>127.45</v>
      </c>
      <c r="V819" s="5">
        <f t="shared" si="98"/>
        <v>0</v>
      </c>
      <c r="W819" s="2">
        <f t="shared" si="99"/>
        <v>7.4970588235294118</v>
      </c>
      <c r="X819" t="s">
        <v>22</v>
      </c>
      <c r="Y819">
        <v>6.05</v>
      </c>
      <c r="Z819" s="2">
        <f t="shared" si="100"/>
        <v>133.5</v>
      </c>
      <c r="AA819" t="s">
        <v>23</v>
      </c>
      <c r="AB819" t="s">
        <v>41</v>
      </c>
      <c r="AC819" t="s">
        <v>32</v>
      </c>
      <c r="AD819" t="s">
        <v>49</v>
      </c>
      <c r="AE819" t="s">
        <v>19</v>
      </c>
      <c r="AF819" t="s">
        <v>926</v>
      </c>
    </row>
    <row r="820" spans="1:32" x14ac:dyDescent="0.25">
      <c r="A820">
        <f t="shared" si="101"/>
        <v>819</v>
      </c>
      <c r="B820">
        <v>14823</v>
      </c>
      <c r="C820" s="1">
        <v>40149</v>
      </c>
      <c r="D820" t="s">
        <v>13</v>
      </c>
      <c r="E820" t="str">
        <f t="shared" si="102"/>
        <v>*</v>
      </c>
      <c r="F820" t="str">
        <f t="shared" si="96"/>
        <v>*</v>
      </c>
      <c r="G820" t="str">
        <f t="shared" si="103"/>
        <v>*</v>
      </c>
      <c r="I820" t="str">
        <f t="shared" si="97"/>
        <v>*</v>
      </c>
      <c r="O820">
        <f>VLOOKUP(T820,$P$14:$S$19,2,TRUE)</f>
        <v>0.02</v>
      </c>
      <c r="T820">
        <v>20</v>
      </c>
      <c r="U820">
        <v>124.84</v>
      </c>
      <c r="V820" s="5">
        <f t="shared" si="98"/>
        <v>0</v>
      </c>
      <c r="W820" s="2">
        <f t="shared" si="99"/>
        <v>6.242</v>
      </c>
      <c r="X820" t="s">
        <v>22</v>
      </c>
      <c r="Y820">
        <v>1.56</v>
      </c>
      <c r="Z820" s="2">
        <f t="shared" si="100"/>
        <v>126.4</v>
      </c>
      <c r="AA820" t="s">
        <v>23</v>
      </c>
      <c r="AB820" t="s">
        <v>24</v>
      </c>
      <c r="AC820" t="s">
        <v>32</v>
      </c>
      <c r="AD820" t="s">
        <v>33</v>
      </c>
      <c r="AE820" t="s">
        <v>34</v>
      </c>
      <c r="AF820" s="1">
        <v>40149</v>
      </c>
    </row>
    <row r="821" spans="1:32" x14ac:dyDescent="0.25">
      <c r="A821">
        <f t="shared" si="101"/>
        <v>820</v>
      </c>
      <c r="B821">
        <v>14823</v>
      </c>
      <c r="C821" s="1">
        <v>40149</v>
      </c>
      <c r="D821" t="s">
        <v>13</v>
      </c>
      <c r="E821" t="str">
        <f t="shared" si="102"/>
        <v>*</v>
      </c>
      <c r="F821" t="str">
        <f t="shared" si="96"/>
        <v>*</v>
      </c>
      <c r="G821" t="str">
        <f t="shared" si="103"/>
        <v>*</v>
      </c>
      <c r="I821" t="str">
        <f t="shared" si="97"/>
        <v>*</v>
      </c>
      <c r="O821">
        <f>VLOOKUP(T821,$P$14:$S$19,2,TRUE)</f>
        <v>0.01</v>
      </c>
      <c r="T821">
        <v>15</v>
      </c>
      <c r="U821">
        <v>103.62</v>
      </c>
      <c r="V821" s="5">
        <f t="shared" si="98"/>
        <v>0</v>
      </c>
      <c r="W821" s="2">
        <f t="shared" si="99"/>
        <v>6.9080000000000004</v>
      </c>
      <c r="X821" t="s">
        <v>22</v>
      </c>
      <c r="Y821">
        <v>0.49</v>
      </c>
      <c r="Z821" s="2">
        <f t="shared" si="100"/>
        <v>104.11</v>
      </c>
      <c r="AA821" t="s">
        <v>23</v>
      </c>
      <c r="AB821" t="s">
        <v>24</v>
      </c>
      <c r="AC821" t="s">
        <v>32</v>
      </c>
      <c r="AD821" t="s">
        <v>81</v>
      </c>
      <c r="AE821" t="s">
        <v>19</v>
      </c>
      <c r="AF821" t="s">
        <v>267</v>
      </c>
    </row>
    <row r="822" spans="1:32" x14ac:dyDescent="0.25">
      <c r="A822">
        <f t="shared" si="101"/>
        <v>821</v>
      </c>
      <c r="B822">
        <v>57856</v>
      </c>
      <c r="C822" s="1">
        <v>40149</v>
      </c>
      <c r="D822" t="s">
        <v>40</v>
      </c>
      <c r="E822" t="str">
        <f t="shared" si="102"/>
        <v>*</v>
      </c>
      <c r="F822" t="str">
        <f t="shared" si="96"/>
        <v>*</v>
      </c>
      <c r="G822" t="str">
        <f t="shared" si="103"/>
        <v>*</v>
      </c>
      <c r="I822" t="str">
        <f t="shared" si="97"/>
        <v>*</v>
      </c>
      <c r="O822">
        <f>VLOOKUP(T822,$P$14:$S$19,2,TRUE)</f>
        <v>3.5999999999999997E-2</v>
      </c>
      <c r="T822">
        <v>31</v>
      </c>
      <c r="U822">
        <v>92.18</v>
      </c>
      <c r="V822" s="5">
        <f t="shared" si="98"/>
        <v>0</v>
      </c>
      <c r="W822" s="2">
        <f t="shared" si="99"/>
        <v>2.9735483870967743</v>
      </c>
      <c r="X822" t="s">
        <v>22</v>
      </c>
      <c r="Y822">
        <v>0.97</v>
      </c>
      <c r="Z822" s="2">
        <f t="shared" si="100"/>
        <v>93.15</v>
      </c>
      <c r="AA822" t="s">
        <v>23</v>
      </c>
      <c r="AB822" t="s">
        <v>41</v>
      </c>
      <c r="AC822" t="s">
        <v>32</v>
      </c>
      <c r="AD822" t="s">
        <v>33</v>
      </c>
      <c r="AE822" t="s">
        <v>34</v>
      </c>
      <c r="AF822" t="s">
        <v>926</v>
      </c>
    </row>
    <row r="823" spans="1:32" x14ac:dyDescent="0.25">
      <c r="A823">
        <f t="shared" si="101"/>
        <v>822</v>
      </c>
      <c r="B823">
        <v>59104</v>
      </c>
      <c r="C823" s="1">
        <v>40149</v>
      </c>
      <c r="D823" t="s">
        <v>21</v>
      </c>
      <c r="E823" t="str">
        <f t="shared" si="102"/>
        <v>*</v>
      </c>
      <c r="F823" t="str">
        <f t="shared" si="96"/>
        <v>**</v>
      </c>
      <c r="G823" t="str">
        <f t="shared" si="103"/>
        <v>**</v>
      </c>
      <c r="I823" t="str">
        <f t="shared" si="97"/>
        <v>**</v>
      </c>
      <c r="O823">
        <f>VLOOKUP(T823,$P$14:$S$19,2,TRUE)</f>
        <v>0.02</v>
      </c>
      <c r="T823">
        <v>22</v>
      </c>
      <c r="U823">
        <v>68.92</v>
      </c>
      <c r="V823" s="5">
        <f t="shared" si="98"/>
        <v>0</v>
      </c>
      <c r="W823" s="2">
        <f t="shared" si="99"/>
        <v>3.1327272727272728</v>
      </c>
      <c r="X823" t="s">
        <v>22</v>
      </c>
      <c r="Y823">
        <v>1.58</v>
      </c>
      <c r="Z823" s="2">
        <f t="shared" si="100"/>
        <v>70.5</v>
      </c>
      <c r="AA823" t="s">
        <v>52</v>
      </c>
      <c r="AB823" t="s">
        <v>24</v>
      </c>
      <c r="AC823" t="s">
        <v>32</v>
      </c>
      <c r="AD823" t="s">
        <v>114</v>
      </c>
      <c r="AE823" t="s">
        <v>34</v>
      </c>
      <c r="AF823" t="s">
        <v>397</v>
      </c>
    </row>
    <row r="824" spans="1:32" x14ac:dyDescent="0.25">
      <c r="A824">
        <f t="shared" si="101"/>
        <v>823</v>
      </c>
      <c r="B824">
        <v>833</v>
      </c>
      <c r="C824" s="1">
        <v>40149</v>
      </c>
      <c r="D824" t="s">
        <v>40</v>
      </c>
      <c r="E824" t="str">
        <f t="shared" si="102"/>
        <v>*</v>
      </c>
      <c r="F824" t="str">
        <f t="shared" si="96"/>
        <v>*</v>
      </c>
      <c r="G824" t="str">
        <f t="shared" si="103"/>
        <v>*</v>
      </c>
      <c r="I824" t="str">
        <f t="shared" si="97"/>
        <v>*</v>
      </c>
      <c r="O824">
        <f>VLOOKUP(T824,$P$14:$S$19,2,TRUE)</f>
        <v>0</v>
      </c>
      <c r="T824">
        <v>1</v>
      </c>
      <c r="U824">
        <v>19.32</v>
      </c>
      <c r="V824" s="5">
        <f t="shared" si="98"/>
        <v>0</v>
      </c>
      <c r="W824" s="2">
        <f t="shared" si="99"/>
        <v>19.32</v>
      </c>
      <c r="X824" t="s">
        <v>22</v>
      </c>
      <c r="Y824">
        <v>7.17</v>
      </c>
      <c r="Z824" s="2">
        <f t="shared" si="100"/>
        <v>26.490000000000002</v>
      </c>
      <c r="AA824" t="s">
        <v>23</v>
      </c>
      <c r="AB824" t="s">
        <v>41</v>
      </c>
      <c r="AC824" t="s">
        <v>32</v>
      </c>
      <c r="AD824" t="s">
        <v>49</v>
      </c>
      <c r="AE824" t="s">
        <v>19</v>
      </c>
      <c r="AF824" t="s">
        <v>926</v>
      </c>
    </row>
    <row r="825" spans="1:32" x14ac:dyDescent="0.25">
      <c r="A825">
        <f t="shared" si="101"/>
        <v>824</v>
      </c>
      <c r="B825">
        <v>25574</v>
      </c>
      <c r="C825" s="1">
        <v>40150</v>
      </c>
      <c r="D825" t="s">
        <v>30</v>
      </c>
      <c r="E825" t="str">
        <f t="shared" si="102"/>
        <v>*</v>
      </c>
      <c r="F825" t="str">
        <f t="shared" si="96"/>
        <v>*</v>
      </c>
      <c r="G825" t="str">
        <f t="shared" si="103"/>
        <v>*</v>
      </c>
      <c r="I825" t="str">
        <f t="shared" si="97"/>
        <v>*</v>
      </c>
      <c r="O825">
        <f>VLOOKUP(T825,$P$14:$S$19,2,TRUE)</f>
        <v>0.04</v>
      </c>
      <c r="T825">
        <v>46</v>
      </c>
      <c r="U825">
        <v>5074.07</v>
      </c>
      <c r="V825" s="5">
        <f t="shared" si="98"/>
        <v>1</v>
      </c>
      <c r="W825" s="2">
        <f t="shared" si="99"/>
        <v>110.30586956521738</v>
      </c>
      <c r="X825" t="s">
        <v>37</v>
      </c>
      <c r="Y825">
        <v>57.38</v>
      </c>
      <c r="Z825" s="2">
        <f t="shared" si="100"/>
        <v>5131.45</v>
      </c>
      <c r="AA825" t="s">
        <v>60</v>
      </c>
      <c r="AB825" t="s">
        <v>16</v>
      </c>
      <c r="AC825" t="s">
        <v>17</v>
      </c>
      <c r="AD825" t="s">
        <v>165</v>
      </c>
      <c r="AE825" t="s">
        <v>103</v>
      </c>
      <c r="AF825" s="1">
        <v>40150</v>
      </c>
    </row>
    <row r="826" spans="1:32" x14ac:dyDescent="0.25">
      <c r="A826">
        <f t="shared" si="101"/>
        <v>825</v>
      </c>
      <c r="B826">
        <v>33217</v>
      </c>
      <c r="C826" s="1">
        <v>40150</v>
      </c>
      <c r="D826" t="s">
        <v>21</v>
      </c>
      <c r="E826" t="str">
        <f t="shared" si="102"/>
        <v>*</v>
      </c>
      <c r="F826" t="str">
        <f t="shared" si="96"/>
        <v>**</v>
      </c>
      <c r="G826" t="str">
        <f t="shared" si="103"/>
        <v>**</v>
      </c>
      <c r="I826" t="str">
        <f t="shared" si="97"/>
        <v>**</v>
      </c>
      <c r="O826">
        <f>VLOOKUP(T826,$P$14:$S$19,2,TRUE)</f>
        <v>3.5999999999999997E-2</v>
      </c>
      <c r="T826">
        <v>34</v>
      </c>
      <c r="U826">
        <v>1806.65</v>
      </c>
      <c r="V826" s="5">
        <f t="shared" si="98"/>
        <v>1</v>
      </c>
      <c r="W826" s="2">
        <f t="shared" si="99"/>
        <v>53.136764705882356</v>
      </c>
      <c r="X826" t="s">
        <v>22</v>
      </c>
      <c r="Y826">
        <v>10.17</v>
      </c>
      <c r="Z826" s="2">
        <f t="shared" si="100"/>
        <v>1816.8200000000002</v>
      </c>
      <c r="AA826" t="s">
        <v>52</v>
      </c>
      <c r="AB826" t="s">
        <v>24</v>
      </c>
      <c r="AC826" t="s">
        <v>25</v>
      </c>
      <c r="AD826" t="s">
        <v>76</v>
      </c>
      <c r="AE826" t="s">
        <v>27</v>
      </c>
      <c r="AF826" t="s">
        <v>766</v>
      </c>
    </row>
    <row r="827" spans="1:32" x14ac:dyDescent="0.25">
      <c r="A827">
        <f t="shared" si="101"/>
        <v>826</v>
      </c>
      <c r="B827">
        <v>25574</v>
      </c>
      <c r="C827" s="1">
        <v>40150</v>
      </c>
      <c r="D827" t="s">
        <v>30</v>
      </c>
      <c r="E827" t="str">
        <f t="shared" si="102"/>
        <v>*</v>
      </c>
      <c r="F827" t="str">
        <f t="shared" si="96"/>
        <v>*</v>
      </c>
      <c r="G827" t="str">
        <f t="shared" si="103"/>
        <v>*</v>
      </c>
      <c r="I827" t="str">
        <f t="shared" si="97"/>
        <v>*</v>
      </c>
      <c r="O827">
        <f>VLOOKUP(T827,$P$14:$S$19,2,TRUE)</f>
        <v>3.5999999999999997E-2</v>
      </c>
      <c r="T827">
        <v>31</v>
      </c>
      <c r="U827">
        <v>1526.67</v>
      </c>
      <c r="V827" s="5">
        <f t="shared" si="98"/>
        <v>1</v>
      </c>
      <c r="W827" s="2">
        <f t="shared" si="99"/>
        <v>49.247419354838712</v>
      </c>
      <c r="X827" t="s">
        <v>14</v>
      </c>
      <c r="Y827">
        <v>3.61</v>
      </c>
      <c r="Z827" s="2">
        <f t="shared" si="100"/>
        <v>1530.28</v>
      </c>
      <c r="AA827" t="s">
        <v>60</v>
      </c>
      <c r="AB827" t="s">
        <v>16</v>
      </c>
      <c r="AC827" t="s">
        <v>25</v>
      </c>
      <c r="AD827" t="s">
        <v>42</v>
      </c>
      <c r="AE827" t="s">
        <v>45</v>
      </c>
      <c r="AF827" t="s">
        <v>766</v>
      </c>
    </row>
    <row r="828" spans="1:32" x14ac:dyDescent="0.25">
      <c r="A828">
        <f t="shared" si="101"/>
        <v>827</v>
      </c>
      <c r="B828">
        <v>33217</v>
      </c>
      <c r="C828" s="1">
        <v>40150</v>
      </c>
      <c r="D828" t="s">
        <v>21</v>
      </c>
      <c r="E828" t="str">
        <f t="shared" si="102"/>
        <v>*</v>
      </c>
      <c r="F828" t="str">
        <f t="shared" si="96"/>
        <v>**</v>
      </c>
      <c r="G828" t="str">
        <f t="shared" si="103"/>
        <v>**</v>
      </c>
      <c r="I828" t="str">
        <f t="shared" si="97"/>
        <v>**</v>
      </c>
      <c r="O828">
        <f>VLOOKUP(T828,$P$14:$S$19,2,TRUE)</f>
        <v>0.02</v>
      </c>
      <c r="T828">
        <v>20</v>
      </c>
      <c r="U828">
        <v>1388.91</v>
      </c>
      <c r="V828" s="5">
        <f t="shared" si="98"/>
        <v>1</v>
      </c>
      <c r="W828" s="2">
        <f t="shared" si="99"/>
        <v>69.44550000000001</v>
      </c>
      <c r="X828" t="s">
        <v>22</v>
      </c>
      <c r="Y828">
        <v>4</v>
      </c>
      <c r="Z828" s="2">
        <f t="shared" si="100"/>
        <v>1392.91</v>
      </c>
      <c r="AA828" t="s">
        <v>52</v>
      </c>
      <c r="AB828" t="s">
        <v>24</v>
      </c>
      <c r="AC828" t="s">
        <v>25</v>
      </c>
      <c r="AD828" t="s">
        <v>42</v>
      </c>
      <c r="AE828" t="s">
        <v>19</v>
      </c>
      <c r="AF828" t="s">
        <v>766</v>
      </c>
    </row>
    <row r="829" spans="1:32" x14ac:dyDescent="0.25">
      <c r="A829">
        <f t="shared" si="101"/>
        <v>828</v>
      </c>
      <c r="B829">
        <v>14176</v>
      </c>
      <c r="C829" s="1">
        <v>40150</v>
      </c>
      <c r="D829" t="s">
        <v>13</v>
      </c>
      <c r="E829" t="str">
        <f t="shared" si="102"/>
        <v>*</v>
      </c>
      <c r="F829" t="str">
        <f t="shared" si="96"/>
        <v>*</v>
      </c>
      <c r="G829" t="str">
        <f t="shared" si="103"/>
        <v>*</v>
      </c>
      <c r="I829" t="str">
        <f t="shared" si="97"/>
        <v>*</v>
      </c>
      <c r="O829">
        <f>VLOOKUP(T829,$P$14:$S$19,2,TRUE)</f>
        <v>3.5999999999999997E-2</v>
      </c>
      <c r="T829">
        <v>39</v>
      </c>
      <c r="U829">
        <v>1233.4775</v>
      </c>
      <c r="V829" s="5">
        <f t="shared" si="98"/>
        <v>1</v>
      </c>
      <c r="W829" s="2">
        <f t="shared" si="99"/>
        <v>31.627628205128204</v>
      </c>
      <c r="X829" t="s">
        <v>22</v>
      </c>
      <c r="Y829">
        <v>5.99</v>
      </c>
      <c r="Z829" s="2">
        <f t="shared" si="100"/>
        <v>1239.4675</v>
      </c>
      <c r="AA829" t="s">
        <v>56</v>
      </c>
      <c r="AB829" t="s">
        <v>24</v>
      </c>
      <c r="AC829" t="s">
        <v>25</v>
      </c>
      <c r="AD829" t="s">
        <v>26</v>
      </c>
      <c r="AE829" t="s">
        <v>34</v>
      </c>
      <c r="AF829" t="s">
        <v>411</v>
      </c>
    </row>
    <row r="830" spans="1:32" x14ac:dyDescent="0.25">
      <c r="A830">
        <f t="shared" si="101"/>
        <v>829</v>
      </c>
      <c r="B830">
        <v>12450</v>
      </c>
      <c r="C830" s="1">
        <v>40150</v>
      </c>
      <c r="D830" t="s">
        <v>30</v>
      </c>
      <c r="E830" t="str">
        <f t="shared" si="102"/>
        <v>*</v>
      </c>
      <c r="F830" t="str">
        <f t="shared" si="96"/>
        <v>*</v>
      </c>
      <c r="G830" t="str">
        <f t="shared" si="103"/>
        <v>*</v>
      </c>
      <c r="I830" t="str">
        <f t="shared" si="97"/>
        <v>*</v>
      </c>
      <c r="O830">
        <f>VLOOKUP(T830,$P$14:$S$19,2,TRUE)</f>
        <v>0.01</v>
      </c>
      <c r="T830">
        <v>15</v>
      </c>
      <c r="U830">
        <v>1146.4100000000001</v>
      </c>
      <c r="V830" s="5">
        <f t="shared" si="98"/>
        <v>1</v>
      </c>
      <c r="W830" s="2">
        <f t="shared" si="99"/>
        <v>76.427333333333337</v>
      </c>
      <c r="X830" t="s">
        <v>22</v>
      </c>
      <c r="Y830">
        <v>14.52</v>
      </c>
      <c r="Z830" s="2">
        <f t="shared" si="100"/>
        <v>1160.93</v>
      </c>
      <c r="AA830" t="s">
        <v>56</v>
      </c>
      <c r="AB830" t="s">
        <v>24</v>
      </c>
      <c r="AC830" t="s">
        <v>25</v>
      </c>
      <c r="AD830" t="s">
        <v>42</v>
      </c>
      <c r="AE830" t="s">
        <v>19</v>
      </c>
      <c r="AF830" t="s">
        <v>900</v>
      </c>
    </row>
    <row r="831" spans="1:32" x14ac:dyDescent="0.25">
      <c r="A831">
        <f t="shared" si="101"/>
        <v>830</v>
      </c>
      <c r="B831">
        <v>45987</v>
      </c>
      <c r="C831" s="1">
        <v>40150</v>
      </c>
      <c r="D831" t="s">
        <v>30</v>
      </c>
      <c r="E831" t="str">
        <f t="shared" si="102"/>
        <v>*</v>
      </c>
      <c r="F831" t="str">
        <f t="shared" si="96"/>
        <v>*</v>
      </c>
      <c r="G831" t="str">
        <f t="shared" si="103"/>
        <v>*</v>
      </c>
      <c r="I831" t="str">
        <f t="shared" si="97"/>
        <v>*</v>
      </c>
      <c r="O831">
        <f>VLOOKUP(T831,$P$14:$S$19,2,TRUE)</f>
        <v>3.5999999999999997E-2</v>
      </c>
      <c r="T831">
        <v>31</v>
      </c>
      <c r="U831">
        <v>131.43</v>
      </c>
      <c r="V831" s="5">
        <f t="shared" si="98"/>
        <v>0</v>
      </c>
      <c r="W831" s="2">
        <f t="shared" si="99"/>
        <v>4.2396774193548392</v>
      </c>
      <c r="X831" t="s">
        <v>22</v>
      </c>
      <c r="Y831">
        <v>1.3</v>
      </c>
      <c r="Z831" s="2">
        <f t="shared" si="100"/>
        <v>132.73000000000002</v>
      </c>
      <c r="AA831" t="s">
        <v>23</v>
      </c>
      <c r="AB831" t="s">
        <v>24</v>
      </c>
      <c r="AC831" t="s">
        <v>32</v>
      </c>
      <c r="AD831" t="s">
        <v>44</v>
      </c>
      <c r="AE831" t="s">
        <v>34</v>
      </c>
      <c r="AF831" t="s">
        <v>900</v>
      </c>
    </row>
    <row r="832" spans="1:32" x14ac:dyDescent="0.25">
      <c r="A832">
        <f t="shared" si="101"/>
        <v>831</v>
      </c>
      <c r="B832">
        <v>55040</v>
      </c>
      <c r="C832" s="1">
        <v>40151</v>
      </c>
      <c r="D832" t="s">
        <v>21</v>
      </c>
      <c r="E832" t="str">
        <f t="shared" si="102"/>
        <v>*</v>
      </c>
      <c r="F832" t="str">
        <f t="shared" si="96"/>
        <v>**</v>
      </c>
      <c r="G832" t="str">
        <f t="shared" si="103"/>
        <v>**</v>
      </c>
      <c r="I832" t="str">
        <f t="shared" si="97"/>
        <v>**</v>
      </c>
      <c r="O832">
        <f>VLOOKUP(T832,$P$14:$S$19,2,TRUE)</f>
        <v>0</v>
      </c>
      <c r="T832">
        <v>2</v>
      </c>
      <c r="U832">
        <v>4692.26</v>
      </c>
      <c r="V832" s="5">
        <f t="shared" si="98"/>
        <v>1</v>
      </c>
      <c r="W832" s="2">
        <f t="shared" si="99"/>
        <v>2346.13</v>
      </c>
      <c r="X832" t="s">
        <v>37</v>
      </c>
      <c r="Y832">
        <v>29.7</v>
      </c>
      <c r="Z832" s="2">
        <f t="shared" si="100"/>
        <v>4721.96</v>
      </c>
      <c r="AA832" t="s">
        <v>15</v>
      </c>
      <c r="AB832" t="s">
        <v>16</v>
      </c>
      <c r="AC832" t="s">
        <v>25</v>
      </c>
      <c r="AD832" t="s">
        <v>76</v>
      </c>
      <c r="AE832" t="s">
        <v>39</v>
      </c>
      <c r="AF832" t="s">
        <v>802</v>
      </c>
    </row>
    <row r="833" spans="1:32" x14ac:dyDescent="0.25">
      <c r="A833">
        <f t="shared" si="101"/>
        <v>832</v>
      </c>
      <c r="B833">
        <v>55040</v>
      </c>
      <c r="C833" s="1">
        <v>40151</v>
      </c>
      <c r="D833" t="s">
        <v>21</v>
      </c>
      <c r="E833" t="str">
        <f t="shared" si="102"/>
        <v>*</v>
      </c>
      <c r="F833" t="str">
        <f t="shared" si="96"/>
        <v>**</v>
      </c>
      <c r="G833" t="str">
        <f t="shared" si="103"/>
        <v>**</v>
      </c>
      <c r="I833" t="str">
        <f t="shared" si="97"/>
        <v>**</v>
      </c>
      <c r="O833">
        <f>VLOOKUP(T833,$P$14:$S$19,2,TRUE)</f>
        <v>0</v>
      </c>
      <c r="T833">
        <v>8</v>
      </c>
      <c r="U833">
        <v>292.38</v>
      </c>
      <c r="V833" s="5">
        <f t="shared" si="98"/>
        <v>0</v>
      </c>
      <c r="W833" s="2">
        <f t="shared" si="99"/>
        <v>36.547499999999999</v>
      </c>
      <c r="X833" t="s">
        <v>22</v>
      </c>
      <c r="Y833">
        <v>6.31</v>
      </c>
      <c r="Z833" s="2">
        <f t="shared" si="100"/>
        <v>298.69</v>
      </c>
      <c r="AA833" t="s">
        <v>15</v>
      </c>
      <c r="AB833" t="s">
        <v>16</v>
      </c>
      <c r="AC833" t="s">
        <v>32</v>
      </c>
      <c r="AD833" t="s">
        <v>74</v>
      </c>
      <c r="AE833" t="s">
        <v>19</v>
      </c>
      <c r="AF833" t="s">
        <v>802</v>
      </c>
    </row>
    <row r="834" spans="1:32" x14ac:dyDescent="0.25">
      <c r="A834">
        <f t="shared" si="101"/>
        <v>833</v>
      </c>
      <c r="B834">
        <v>55040</v>
      </c>
      <c r="C834" s="1">
        <v>40151</v>
      </c>
      <c r="D834" t="s">
        <v>21</v>
      </c>
      <c r="E834" t="str">
        <f t="shared" si="102"/>
        <v>*</v>
      </c>
      <c r="F834" t="str">
        <f t="shared" si="96"/>
        <v>**</v>
      </c>
      <c r="G834" t="str">
        <f t="shared" si="103"/>
        <v>**</v>
      </c>
      <c r="I834" t="str">
        <f t="shared" si="97"/>
        <v>**</v>
      </c>
      <c r="O834">
        <f>VLOOKUP(T834,$P$14:$S$19,2,TRUE)</f>
        <v>3.5999999999999997E-2</v>
      </c>
      <c r="T834">
        <v>34</v>
      </c>
      <c r="U834">
        <v>290.01</v>
      </c>
      <c r="V834" s="5">
        <f t="shared" si="98"/>
        <v>0</v>
      </c>
      <c r="W834" s="2">
        <f t="shared" si="99"/>
        <v>8.5297058823529408</v>
      </c>
      <c r="X834" t="s">
        <v>22</v>
      </c>
      <c r="Y834">
        <v>8.94</v>
      </c>
      <c r="Z834" s="2">
        <f t="shared" si="100"/>
        <v>298.95</v>
      </c>
      <c r="AA834" t="s">
        <v>15</v>
      </c>
      <c r="AB834" t="s">
        <v>16</v>
      </c>
      <c r="AC834" t="s">
        <v>32</v>
      </c>
      <c r="AD834" t="s">
        <v>49</v>
      </c>
      <c r="AE834" t="s">
        <v>19</v>
      </c>
      <c r="AF834" t="s">
        <v>802</v>
      </c>
    </row>
    <row r="835" spans="1:32" x14ac:dyDescent="0.25">
      <c r="A835">
        <f t="shared" si="101"/>
        <v>834</v>
      </c>
      <c r="B835">
        <v>55040</v>
      </c>
      <c r="C835" s="1">
        <v>40151</v>
      </c>
      <c r="D835" t="s">
        <v>21</v>
      </c>
      <c r="E835" t="str">
        <f t="shared" si="102"/>
        <v>*</v>
      </c>
      <c r="F835" t="str">
        <f t="shared" ref="F835:F898" si="104">VLOOKUP(D835,$P$6:$S$10,2,FALSE)</f>
        <v>**</v>
      </c>
      <c r="G835" t="str">
        <f t="shared" si="103"/>
        <v>**</v>
      </c>
      <c r="I835" t="str">
        <f t="shared" ref="I835:I898" si="105">HLOOKUP(D835,$J$18:$N$19,2,FALSE)</f>
        <v>**</v>
      </c>
      <c r="O835">
        <f>VLOOKUP(T835,$P$14:$S$19,2,TRUE)</f>
        <v>0.02</v>
      </c>
      <c r="T835">
        <v>24</v>
      </c>
      <c r="U835">
        <v>191.79</v>
      </c>
      <c r="V835" s="5">
        <f t="shared" ref="V835:V898" si="106">IF(U835&gt;800,1,0)</f>
        <v>0</v>
      </c>
      <c r="W835" s="2">
        <f t="shared" ref="W835:W898" si="107">U835/T835</f>
        <v>7.99125</v>
      </c>
      <c r="X835" t="s">
        <v>22</v>
      </c>
      <c r="Y835">
        <v>2.64</v>
      </c>
      <c r="Z835" s="2">
        <f t="shared" ref="Z835:Z898" si="108">U835+Y835</f>
        <v>194.42999999999998</v>
      </c>
      <c r="AA835" t="s">
        <v>15</v>
      </c>
      <c r="AB835" t="s">
        <v>16</v>
      </c>
      <c r="AC835" t="s">
        <v>32</v>
      </c>
      <c r="AD835" t="s">
        <v>53</v>
      </c>
      <c r="AE835" t="s">
        <v>45</v>
      </c>
      <c r="AF835" s="1">
        <v>40151</v>
      </c>
    </row>
    <row r="836" spans="1:32" x14ac:dyDescent="0.25">
      <c r="A836">
        <f t="shared" ref="A836:A899" si="109">A835+1</f>
        <v>835</v>
      </c>
      <c r="B836">
        <v>48772</v>
      </c>
      <c r="C836" s="1">
        <v>40152</v>
      </c>
      <c r="D836" t="s">
        <v>40</v>
      </c>
      <c r="E836" t="str">
        <f t="shared" si="102"/>
        <v>*</v>
      </c>
      <c r="F836" t="str">
        <f t="shared" si="104"/>
        <v>*</v>
      </c>
      <c r="G836" t="str">
        <f t="shared" si="103"/>
        <v>*</v>
      </c>
      <c r="I836" t="str">
        <f t="shared" si="105"/>
        <v>*</v>
      </c>
      <c r="O836">
        <f>VLOOKUP(T836,$P$14:$S$19,2,TRUE)</f>
        <v>0.04</v>
      </c>
      <c r="T836">
        <v>44</v>
      </c>
      <c r="U836">
        <v>3202.25</v>
      </c>
      <c r="V836" s="5">
        <f t="shared" si="106"/>
        <v>1</v>
      </c>
      <c r="W836" s="2">
        <f t="shared" si="107"/>
        <v>72.778409090909093</v>
      </c>
      <c r="X836" t="s">
        <v>22</v>
      </c>
      <c r="Y836">
        <v>19.989999999999998</v>
      </c>
      <c r="Z836" s="2">
        <f t="shared" si="108"/>
        <v>3222.24</v>
      </c>
      <c r="AA836" t="s">
        <v>64</v>
      </c>
      <c r="AB836" t="s">
        <v>24</v>
      </c>
      <c r="AC836" t="s">
        <v>17</v>
      </c>
      <c r="AD836" t="s">
        <v>18</v>
      </c>
      <c r="AE836" t="s">
        <v>19</v>
      </c>
      <c r="AF836" t="s">
        <v>113</v>
      </c>
    </row>
    <row r="837" spans="1:32" x14ac:dyDescent="0.25">
      <c r="A837">
        <f t="shared" si="109"/>
        <v>836</v>
      </c>
      <c r="B837">
        <v>27460</v>
      </c>
      <c r="C837" s="1">
        <v>40152</v>
      </c>
      <c r="D837" t="s">
        <v>30</v>
      </c>
      <c r="E837" t="str">
        <f t="shared" ref="E837:E900" si="110">IF(D837="Critical", "***","*")</f>
        <v>*</v>
      </c>
      <c r="F837" t="str">
        <f t="shared" si="104"/>
        <v>*</v>
      </c>
      <c r="G837" t="str">
        <f t="shared" ref="G837:G900" si="111">IF(D837="Critical","***",IF(D837="High","**","*"))</f>
        <v>*</v>
      </c>
      <c r="I837" t="str">
        <f t="shared" si="105"/>
        <v>*</v>
      </c>
      <c r="O837">
        <f>VLOOKUP(T837,$P$14:$S$19,2,TRUE)</f>
        <v>0</v>
      </c>
      <c r="T837">
        <v>7</v>
      </c>
      <c r="U837">
        <v>855.03</v>
      </c>
      <c r="V837" s="5">
        <f t="shared" si="106"/>
        <v>1</v>
      </c>
      <c r="W837" s="2">
        <f t="shared" si="107"/>
        <v>122.14714285714285</v>
      </c>
      <c r="X837" t="s">
        <v>22</v>
      </c>
      <c r="Y837">
        <v>12.65</v>
      </c>
      <c r="Z837" s="2">
        <f t="shared" si="108"/>
        <v>867.68</v>
      </c>
      <c r="AA837" t="s">
        <v>64</v>
      </c>
      <c r="AB837" t="s">
        <v>31</v>
      </c>
      <c r="AC837" t="s">
        <v>17</v>
      </c>
      <c r="AD837" t="s">
        <v>38</v>
      </c>
      <c r="AE837" t="s">
        <v>27</v>
      </c>
      <c r="AF837" t="s">
        <v>386</v>
      </c>
    </row>
    <row r="838" spans="1:32" x14ac:dyDescent="0.25">
      <c r="A838">
        <f t="shared" si="109"/>
        <v>837</v>
      </c>
      <c r="B838">
        <v>27460</v>
      </c>
      <c r="C838" s="1">
        <v>40152</v>
      </c>
      <c r="D838" t="s">
        <v>30</v>
      </c>
      <c r="E838" t="str">
        <f t="shared" si="110"/>
        <v>*</v>
      </c>
      <c r="F838" t="str">
        <f t="shared" si="104"/>
        <v>*</v>
      </c>
      <c r="G838" t="str">
        <f t="shared" si="111"/>
        <v>*</v>
      </c>
      <c r="I838" t="str">
        <f t="shared" si="105"/>
        <v>*</v>
      </c>
      <c r="O838">
        <f>VLOOKUP(T838,$P$14:$S$19,2,TRUE)</f>
        <v>3.5999999999999997E-2</v>
      </c>
      <c r="T838">
        <v>31</v>
      </c>
      <c r="U838">
        <v>196.58</v>
      </c>
      <c r="V838" s="5">
        <f t="shared" si="106"/>
        <v>0</v>
      </c>
      <c r="W838" s="2">
        <f t="shared" si="107"/>
        <v>6.3412903225806456</v>
      </c>
      <c r="X838" t="s">
        <v>22</v>
      </c>
      <c r="Y838">
        <v>4.38</v>
      </c>
      <c r="Z838" s="2">
        <f t="shared" si="108"/>
        <v>200.96</v>
      </c>
      <c r="AA838" t="s">
        <v>64</v>
      </c>
      <c r="AB838" t="s">
        <v>31</v>
      </c>
      <c r="AC838" t="s">
        <v>25</v>
      </c>
      <c r="AD838" t="s">
        <v>42</v>
      </c>
      <c r="AE838" t="s">
        <v>45</v>
      </c>
      <c r="AF838" t="s">
        <v>113</v>
      </c>
    </row>
    <row r="839" spans="1:32" x14ac:dyDescent="0.25">
      <c r="A839">
        <f t="shared" si="109"/>
        <v>838</v>
      </c>
      <c r="B839">
        <v>48772</v>
      </c>
      <c r="C839" s="1">
        <v>40152</v>
      </c>
      <c r="D839" t="s">
        <v>40</v>
      </c>
      <c r="E839" t="str">
        <f t="shared" si="110"/>
        <v>*</v>
      </c>
      <c r="F839" t="str">
        <f t="shared" si="104"/>
        <v>*</v>
      </c>
      <c r="G839" t="str">
        <f t="shared" si="111"/>
        <v>*</v>
      </c>
      <c r="I839" t="str">
        <f t="shared" si="105"/>
        <v>*</v>
      </c>
      <c r="O839">
        <f>VLOOKUP(T839,$P$14:$S$19,2,TRUE)</f>
        <v>0.01</v>
      </c>
      <c r="T839">
        <v>11</v>
      </c>
      <c r="U839">
        <v>81.25</v>
      </c>
      <c r="V839" s="5">
        <f t="shared" si="106"/>
        <v>0</v>
      </c>
      <c r="W839" s="2">
        <f t="shared" si="107"/>
        <v>7.3863636363636367</v>
      </c>
      <c r="X839" t="s">
        <v>22</v>
      </c>
      <c r="Y839">
        <v>7.86</v>
      </c>
      <c r="Z839" s="2">
        <f t="shared" si="108"/>
        <v>89.11</v>
      </c>
      <c r="AA839" t="s">
        <v>64</v>
      </c>
      <c r="AB839" t="s">
        <v>24</v>
      </c>
      <c r="AC839" t="s">
        <v>32</v>
      </c>
      <c r="AD839" t="s">
        <v>44</v>
      </c>
      <c r="AE839" t="s">
        <v>19</v>
      </c>
      <c r="AF839" t="s">
        <v>386</v>
      </c>
    </row>
    <row r="840" spans="1:32" x14ac:dyDescent="0.25">
      <c r="A840">
        <f t="shared" si="109"/>
        <v>839</v>
      </c>
      <c r="B840">
        <v>48772</v>
      </c>
      <c r="C840" s="1">
        <v>40152</v>
      </c>
      <c r="D840" t="s">
        <v>40</v>
      </c>
      <c r="E840" t="str">
        <f t="shared" si="110"/>
        <v>*</v>
      </c>
      <c r="F840" t="str">
        <f t="shared" si="104"/>
        <v>*</v>
      </c>
      <c r="G840" t="str">
        <f t="shared" si="111"/>
        <v>*</v>
      </c>
      <c r="I840" t="str">
        <f t="shared" si="105"/>
        <v>*</v>
      </c>
      <c r="O840">
        <f>VLOOKUP(T840,$P$14:$S$19,2,TRUE)</f>
        <v>0.01</v>
      </c>
      <c r="T840">
        <v>18</v>
      </c>
      <c r="U840">
        <v>57.17</v>
      </c>
      <c r="V840" s="5">
        <f t="shared" si="106"/>
        <v>0</v>
      </c>
      <c r="W840" s="2">
        <f t="shared" si="107"/>
        <v>3.1761111111111111</v>
      </c>
      <c r="X840" t="s">
        <v>22</v>
      </c>
      <c r="Y840">
        <v>2.31</v>
      </c>
      <c r="Z840" s="2">
        <f t="shared" si="108"/>
        <v>59.480000000000004</v>
      </c>
      <c r="AA840" t="s">
        <v>64</v>
      </c>
      <c r="AB840" t="s">
        <v>24</v>
      </c>
      <c r="AC840" t="s">
        <v>32</v>
      </c>
      <c r="AD840" t="s">
        <v>33</v>
      </c>
      <c r="AE840" t="s">
        <v>34</v>
      </c>
      <c r="AF840" t="s">
        <v>386</v>
      </c>
    </row>
    <row r="841" spans="1:32" x14ac:dyDescent="0.25">
      <c r="A841">
        <f t="shared" si="109"/>
        <v>840</v>
      </c>
      <c r="B841">
        <v>1314</v>
      </c>
      <c r="C841" s="1">
        <v>40152</v>
      </c>
      <c r="D841" t="s">
        <v>40</v>
      </c>
      <c r="E841" t="str">
        <f t="shared" si="110"/>
        <v>*</v>
      </c>
      <c r="F841" t="str">
        <f t="shared" si="104"/>
        <v>*</v>
      </c>
      <c r="G841" t="str">
        <f t="shared" si="111"/>
        <v>*</v>
      </c>
      <c r="I841" t="str">
        <f t="shared" si="105"/>
        <v>*</v>
      </c>
      <c r="O841">
        <f>VLOOKUP(T841,$P$14:$S$19,2,TRUE)</f>
        <v>0</v>
      </c>
      <c r="T841">
        <v>4</v>
      </c>
      <c r="U841">
        <v>42.58</v>
      </c>
      <c r="V841" s="5">
        <f t="shared" si="106"/>
        <v>0</v>
      </c>
      <c r="W841" s="2">
        <f t="shared" si="107"/>
        <v>10.645</v>
      </c>
      <c r="X841" t="s">
        <v>22</v>
      </c>
      <c r="Y841">
        <v>4.3899999999999997</v>
      </c>
      <c r="Z841" s="2">
        <f t="shared" si="108"/>
        <v>46.97</v>
      </c>
      <c r="AA841" t="s">
        <v>15</v>
      </c>
      <c r="AB841" t="s">
        <v>31</v>
      </c>
      <c r="AC841" t="s">
        <v>32</v>
      </c>
      <c r="AD841" t="s">
        <v>44</v>
      </c>
      <c r="AE841" t="s">
        <v>34</v>
      </c>
      <c r="AF841" t="s">
        <v>113</v>
      </c>
    </row>
    <row r="842" spans="1:32" x14ac:dyDescent="0.25">
      <c r="A842">
        <f t="shared" si="109"/>
        <v>841</v>
      </c>
      <c r="B842">
        <v>48772</v>
      </c>
      <c r="C842" s="1">
        <v>40152</v>
      </c>
      <c r="D842" t="s">
        <v>40</v>
      </c>
      <c r="E842" t="str">
        <f t="shared" si="110"/>
        <v>*</v>
      </c>
      <c r="F842" t="str">
        <f t="shared" si="104"/>
        <v>*</v>
      </c>
      <c r="G842" t="str">
        <f t="shared" si="111"/>
        <v>*</v>
      </c>
      <c r="I842" t="str">
        <f t="shared" si="105"/>
        <v>*</v>
      </c>
      <c r="O842">
        <f>VLOOKUP(T842,$P$14:$S$19,2,TRUE)</f>
        <v>0.01</v>
      </c>
      <c r="T842">
        <v>12</v>
      </c>
      <c r="U842">
        <v>41.97</v>
      </c>
      <c r="V842" s="5">
        <f t="shared" si="106"/>
        <v>0</v>
      </c>
      <c r="W842" s="2">
        <f t="shared" si="107"/>
        <v>3.4975000000000001</v>
      </c>
      <c r="X842" t="s">
        <v>22</v>
      </c>
      <c r="Y842">
        <v>4.2</v>
      </c>
      <c r="Z842" s="2">
        <f t="shared" si="108"/>
        <v>46.17</v>
      </c>
      <c r="AA842" t="s">
        <v>64</v>
      </c>
      <c r="AB842" t="s">
        <v>24</v>
      </c>
      <c r="AC842" t="s">
        <v>32</v>
      </c>
      <c r="AD842" t="s">
        <v>33</v>
      </c>
      <c r="AE842" t="s">
        <v>34</v>
      </c>
      <c r="AF842" t="s">
        <v>386</v>
      </c>
    </row>
    <row r="843" spans="1:32" x14ac:dyDescent="0.25">
      <c r="A843">
        <f t="shared" si="109"/>
        <v>842</v>
      </c>
      <c r="B843">
        <v>48772</v>
      </c>
      <c r="C843" s="1">
        <v>40152</v>
      </c>
      <c r="D843" t="s">
        <v>40</v>
      </c>
      <c r="E843" t="str">
        <f t="shared" si="110"/>
        <v>*</v>
      </c>
      <c r="F843" t="str">
        <f t="shared" si="104"/>
        <v>*</v>
      </c>
      <c r="G843" t="str">
        <f t="shared" si="111"/>
        <v>*</v>
      </c>
      <c r="I843" t="str">
        <f t="shared" si="105"/>
        <v>*</v>
      </c>
      <c r="O843">
        <f>VLOOKUP(T843,$P$14:$S$19,2,TRUE)</f>
        <v>0.01</v>
      </c>
      <c r="T843">
        <v>10</v>
      </c>
      <c r="U843">
        <v>35.64</v>
      </c>
      <c r="V843" s="5">
        <f t="shared" si="106"/>
        <v>0</v>
      </c>
      <c r="W843" s="2">
        <f t="shared" si="107"/>
        <v>3.5640000000000001</v>
      </c>
      <c r="X843" t="s">
        <v>22</v>
      </c>
      <c r="Y843">
        <v>1.63</v>
      </c>
      <c r="Z843" s="2">
        <f t="shared" si="108"/>
        <v>37.270000000000003</v>
      </c>
      <c r="AA843" t="s">
        <v>64</v>
      </c>
      <c r="AB843" t="s">
        <v>24</v>
      </c>
      <c r="AC843" t="s">
        <v>32</v>
      </c>
      <c r="AD843" t="s">
        <v>114</v>
      </c>
      <c r="AE843" t="s">
        <v>34</v>
      </c>
      <c r="AF843" t="s">
        <v>386</v>
      </c>
    </row>
    <row r="844" spans="1:32" x14ac:dyDescent="0.25">
      <c r="A844">
        <f t="shared" si="109"/>
        <v>843</v>
      </c>
      <c r="B844">
        <v>29988</v>
      </c>
      <c r="C844" s="1">
        <v>40153</v>
      </c>
      <c r="D844" t="s">
        <v>21</v>
      </c>
      <c r="E844" t="str">
        <f t="shared" si="110"/>
        <v>*</v>
      </c>
      <c r="F844" t="str">
        <f t="shared" si="104"/>
        <v>**</v>
      </c>
      <c r="G844" t="str">
        <f t="shared" si="111"/>
        <v>**</v>
      </c>
      <c r="I844" t="str">
        <f t="shared" si="105"/>
        <v>**</v>
      </c>
      <c r="O844">
        <f>VLOOKUP(T844,$P$14:$S$19,2,TRUE)</f>
        <v>0.01</v>
      </c>
      <c r="T844">
        <v>12</v>
      </c>
      <c r="U844">
        <v>5177.3999999999996</v>
      </c>
      <c r="V844" s="5">
        <f t="shared" si="106"/>
        <v>1</v>
      </c>
      <c r="W844" s="2">
        <f t="shared" si="107"/>
        <v>431.45</v>
      </c>
      <c r="X844" t="s">
        <v>37</v>
      </c>
      <c r="Y844">
        <v>49</v>
      </c>
      <c r="Z844" s="2">
        <f t="shared" si="108"/>
        <v>5226.3999999999996</v>
      </c>
      <c r="AA844" t="s">
        <v>56</v>
      </c>
      <c r="AB844" t="s">
        <v>31</v>
      </c>
      <c r="AC844" t="s">
        <v>25</v>
      </c>
      <c r="AD844" t="s">
        <v>57</v>
      </c>
      <c r="AE844" t="s">
        <v>39</v>
      </c>
      <c r="AF844" t="s">
        <v>116</v>
      </c>
    </row>
    <row r="845" spans="1:32" x14ac:dyDescent="0.25">
      <c r="A845">
        <f t="shared" si="109"/>
        <v>844</v>
      </c>
      <c r="B845">
        <v>56582</v>
      </c>
      <c r="C845" s="1">
        <v>40153</v>
      </c>
      <c r="D845" t="s">
        <v>13</v>
      </c>
      <c r="E845" t="str">
        <f t="shared" si="110"/>
        <v>*</v>
      </c>
      <c r="F845" t="str">
        <f t="shared" si="104"/>
        <v>*</v>
      </c>
      <c r="G845" t="str">
        <f t="shared" si="111"/>
        <v>*</v>
      </c>
      <c r="I845" t="str">
        <f t="shared" si="105"/>
        <v>*</v>
      </c>
      <c r="O845">
        <f>VLOOKUP(T845,$P$14:$S$19,2,TRUE)</f>
        <v>3.5999999999999997E-2</v>
      </c>
      <c r="T845">
        <v>36</v>
      </c>
      <c r="U845">
        <v>4581.41</v>
      </c>
      <c r="V845" s="5">
        <f t="shared" si="106"/>
        <v>1</v>
      </c>
      <c r="W845" s="2">
        <f t="shared" si="107"/>
        <v>127.26138888888889</v>
      </c>
      <c r="X845" t="s">
        <v>37</v>
      </c>
      <c r="Y845">
        <v>54.74</v>
      </c>
      <c r="Z845" s="2">
        <f t="shared" si="108"/>
        <v>4636.1499999999996</v>
      </c>
      <c r="AA845" t="s">
        <v>23</v>
      </c>
      <c r="AB845" t="s">
        <v>24</v>
      </c>
      <c r="AC845" t="s">
        <v>17</v>
      </c>
      <c r="AD845" t="s">
        <v>165</v>
      </c>
      <c r="AE845" t="s">
        <v>103</v>
      </c>
      <c r="AF845" s="1">
        <v>40153</v>
      </c>
    </row>
    <row r="846" spans="1:32" x14ac:dyDescent="0.25">
      <c r="A846">
        <f t="shared" si="109"/>
        <v>845</v>
      </c>
      <c r="B846">
        <v>56582</v>
      </c>
      <c r="C846" s="1">
        <v>40153</v>
      </c>
      <c r="D846" t="s">
        <v>13</v>
      </c>
      <c r="E846" t="str">
        <f t="shared" si="110"/>
        <v>*</v>
      </c>
      <c r="F846" t="str">
        <f t="shared" si="104"/>
        <v>*</v>
      </c>
      <c r="G846" t="str">
        <f t="shared" si="111"/>
        <v>*</v>
      </c>
      <c r="I846" t="str">
        <f t="shared" si="105"/>
        <v>*</v>
      </c>
      <c r="O846">
        <f>VLOOKUP(T846,$P$14:$S$19,2,TRUE)</f>
        <v>0.02</v>
      </c>
      <c r="T846">
        <v>25</v>
      </c>
      <c r="U846">
        <v>2612.89</v>
      </c>
      <c r="V846" s="5">
        <f t="shared" si="106"/>
        <v>1</v>
      </c>
      <c r="W846" s="2">
        <f t="shared" si="107"/>
        <v>104.51559999999999</v>
      </c>
      <c r="X846" t="s">
        <v>22</v>
      </c>
      <c r="Y846">
        <v>10.119999999999999</v>
      </c>
      <c r="Z846" s="2">
        <f t="shared" si="108"/>
        <v>2623.0099999999998</v>
      </c>
      <c r="AA846" t="s">
        <v>56</v>
      </c>
      <c r="AB846" t="s">
        <v>24</v>
      </c>
      <c r="AC846" t="s">
        <v>17</v>
      </c>
      <c r="AD846" t="s">
        <v>18</v>
      </c>
      <c r="AE846" t="s">
        <v>58</v>
      </c>
      <c r="AF846" t="s">
        <v>117</v>
      </c>
    </row>
    <row r="847" spans="1:32" x14ac:dyDescent="0.25">
      <c r="A847">
        <f t="shared" si="109"/>
        <v>846</v>
      </c>
      <c r="B847">
        <v>47872</v>
      </c>
      <c r="C847" s="1">
        <v>40153</v>
      </c>
      <c r="D847" t="s">
        <v>36</v>
      </c>
      <c r="E847" t="str">
        <f t="shared" si="110"/>
        <v>***</v>
      </c>
      <c r="F847" t="str">
        <f t="shared" si="104"/>
        <v>***</v>
      </c>
      <c r="G847" t="str">
        <f t="shared" si="111"/>
        <v>***</v>
      </c>
      <c r="I847" t="str">
        <f t="shared" si="105"/>
        <v>***</v>
      </c>
      <c r="O847">
        <f>VLOOKUP(T847,$P$14:$S$19,2,TRUE)</f>
        <v>3.5999999999999997E-2</v>
      </c>
      <c r="T847">
        <v>38</v>
      </c>
      <c r="U847">
        <v>1756.27</v>
      </c>
      <c r="V847" s="5">
        <f t="shared" si="106"/>
        <v>1</v>
      </c>
      <c r="W847" s="2">
        <f t="shared" si="107"/>
        <v>46.217631578947369</v>
      </c>
      <c r="X847" t="s">
        <v>22</v>
      </c>
      <c r="Y847">
        <v>5.0999999999999996</v>
      </c>
      <c r="Z847" s="2">
        <f t="shared" si="108"/>
        <v>1761.37</v>
      </c>
      <c r="AA847" t="s">
        <v>15</v>
      </c>
      <c r="AB847" t="s">
        <v>41</v>
      </c>
      <c r="AC847" t="s">
        <v>32</v>
      </c>
      <c r="AD847" t="s">
        <v>172</v>
      </c>
      <c r="AE847" t="s">
        <v>27</v>
      </c>
      <c r="AF847" t="s">
        <v>116</v>
      </c>
    </row>
    <row r="848" spans="1:32" x14ac:dyDescent="0.25">
      <c r="A848">
        <f t="shared" si="109"/>
        <v>847</v>
      </c>
      <c r="B848">
        <v>8999</v>
      </c>
      <c r="C848" s="1">
        <v>40153</v>
      </c>
      <c r="D848" t="s">
        <v>21</v>
      </c>
      <c r="E848" t="str">
        <f t="shared" si="110"/>
        <v>*</v>
      </c>
      <c r="F848" t="str">
        <f t="shared" si="104"/>
        <v>**</v>
      </c>
      <c r="G848" t="str">
        <f t="shared" si="111"/>
        <v>**</v>
      </c>
      <c r="I848" t="str">
        <f t="shared" si="105"/>
        <v>**</v>
      </c>
      <c r="O848">
        <f>VLOOKUP(T848,$P$14:$S$19,2,TRUE)</f>
        <v>0.02</v>
      </c>
      <c r="T848">
        <v>28</v>
      </c>
      <c r="U848">
        <v>1676.48</v>
      </c>
      <c r="V848" s="5">
        <f t="shared" si="106"/>
        <v>1</v>
      </c>
      <c r="W848" s="2">
        <f t="shared" si="107"/>
        <v>59.874285714285712</v>
      </c>
      <c r="X848" t="s">
        <v>22</v>
      </c>
      <c r="Y848">
        <v>14.3</v>
      </c>
      <c r="Z848" s="2">
        <f t="shared" si="108"/>
        <v>1690.78</v>
      </c>
      <c r="AA848" t="s">
        <v>48</v>
      </c>
      <c r="AB848" t="s">
        <v>31</v>
      </c>
      <c r="AC848" t="s">
        <v>32</v>
      </c>
      <c r="AD848" t="s">
        <v>44</v>
      </c>
      <c r="AE848" t="s">
        <v>19</v>
      </c>
      <c r="AF848" t="s">
        <v>116</v>
      </c>
    </row>
    <row r="849" spans="1:32" x14ac:dyDescent="0.25">
      <c r="A849">
        <f t="shared" si="109"/>
        <v>848</v>
      </c>
      <c r="B849">
        <v>56582</v>
      </c>
      <c r="C849" s="1">
        <v>40153</v>
      </c>
      <c r="D849" t="s">
        <v>13</v>
      </c>
      <c r="E849" t="str">
        <f t="shared" si="110"/>
        <v>*</v>
      </c>
      <c r="F849" t="str">
        <f t="shared" si="104"/>
        <v>*</v>
      </c>
      <c r="G849" t="str">
        <f t="shared" si="111"/>
        <v>*</v>
      </c>
      <c r="I849" t="str">
        <f t="shared" si="105"/>
        <v>*</v>
      </c>
      <c r="O849">
        <f>VLOOKUP(T849,$P$14:$S$19,2,TRUE)</f>
        <v>0.04</v>
      </c>
      <c r="T849">
        <v>47</v>
      </c>
      <c r="U849">
        <v>1146.992</v>
      </c>
      <c r="V849" s="5">
        <f t="shared" si="106"/>
        <v>1</v>
      </c>
      <c r="W849" s="2">
        <f t="shared" si="107"/>
        <v>24.404085106382979</v>
      </c>
      <c r="X849" t="s">
        <v>37</v>
      </c>
      <c r="Y849">
        <v>45.51</v>
      </c>
      <c r="Z849" s="2">
        <f t="shared" si="108"/>
        <v>1192.502</v>
      </c>
      <c r="AA849" t="s">
        <v>56</v>
      </c>
      <c r="AB849" t="s">
        <v>24</v>
      </c>
      <c r="AC849" t="s">
        <v>17</v>
      </c>
      <c r="AD849" t="s">
        <v>66</v>
      </c>
      <c r="AE849" t="s">
        <v>103</v>
      </c>
      <c r="AF849" t="s">
        <v>116</v>
      </c>
    </row>
    <row r="850" spans="1:32" x14ac:dyDescent="0.25">
      <c r="A850">
        <f t="shared" si="109"/>
        <v>849</v>
      </c>
      <c r="B850">
        <v>25347</v>
      </c>
      <c r="C850" s="1">
        <v>40153</v>
      </c>
      <c r="D850" t="s">
        <v>13</v>
      </c>
      <c r="E850" t="str">
        <f t="shared" si="110"/>
        <v>*</v>
      </c>
      <c r="F850" t="str">
        <f t="shared" si="104"/>
        <v>*</v>
      </c>
      <c r="G850" t="str">
        <f t="shared" si="111"/>
        <v>*</v>
      </c>
      <c r="I850" t="str">
        <f t="shared" si="105"/>
        <v>*</v>
      </c>
      <c r="O850">
        <f>VLOOKUP(T850,$P$14:$S$19,2,TRUE)</f>
        <v>0.02</v>
      </c>
      <c r="T850">
        <v>28</v>
      </c>
      <c r="U850">
        <v>967.27</v>
      </c>
      <c r="V850" s="5">
        <f t="shared" si="106"/>
        <v>1</v>
      </c>
      <c r="W850" s="2">
        <f t="shared" si="107"/>
        <v>34.545357142857142</v>
      </c>
      <c r="X850" t="s">
        <v>22</v>
      </c>
      <c r="Y850">
        <v>7.5</v>
      </c>
      <c r="Z850" s="2">
        <f t="shared" si="108"/>
        <v>974.77</v>
      </c>
      <c r="AA850" t="s">
        <v>71</v>
      </c>
      <c r="AB850" t="s">
        <v>31</v>
      </c>
      <c r="AC850" t="s">
        <v>32</v>
      </c>
      <c r="AD850" t="s">
        <v>44</v>
      </c>
      <c r="AE850" t="s">
        <v>19</v>
      </c>
      <c r="AF850" t="s">
        <v>745</v>
      </c>
    </row>
    <row r="851" spans="1:32" x14ac:dyDescent="0.25">
      <c r="A851">
        <f t="shared" si="109"/>
        <v>850</v>
      </c>
      <c r="B851">
        <v>48096</v>
      </c>
      <c r="C851" s="1">
        <v>40153</v>
      </c>
      <c r="D851" t="s">
        <v>21</v>
      </c>
      <c r="E851" t="str">
        <f t="shared" si="110"/>
        <v>*</v>
      </c>
      <c r="F851" t="str">
        <f t="shared" si="104"/>
        <v>**</v>
      </c>
      <c r="G851" t="str">
        <f t="shared" si="111"/>
        <v>**</v>
      </c>
      <c r="I851" t="str">
        <f t="shared" si="105"/>
        <v>**</v>
      </c>
      <c r="O851">
        <f>VLOOKUP(T851,$P$14:$S$19,2,TRUE)</f>
        <v>0.02</v>
      </c>
      <c r="T851">
        <v>22</v>
      </c>
      <c r="U851">
        <v>383.33</v>
      </c>
      <c r="V851" s="5">
        <f t="shared" si="106"/>
        <v>0</v>
      </c>
      <c r="W851" s="2">
        <f t="shared" si="107"/>
        <v>17.424090909090907</v>
      </c>
      <c r="X851" t="s">
        <v>22</v>
      </c>
      <c r="Y851">
        <v>8.1300000000000008</v>
      </c>
      <c r="Z851" s="2">
        <f t="shared" si="108"/>
        <v>391.46</v>
      </c>
      <c r="AA851" t="s">
        <v>60</v>
      </c>
      <c r="AB851" t="s">
        <v>41</v>
      </c>
      <c r="AC851" t="s">
        <v>32</v>
      </c>
      <c r="AD851" t="s">
        <v>78</v>
      </c>
      <c r="AE851" t="s">
        <v>19</v>
      </c>
      <c r="AF851" t="s">
        <v>116</v>
      </c>
    </row>
    <row r="852" spans="1:32" x14ac:dyDescent="0.25">
      <c r="A852">
        <f t="shared" si="109"/>
        <v>851</v>
      </c>
      <c r="B852">
        <v>47872</v>
      </c>
      <c r="C852" s="1">
        <v>40153</v>
      </c>
      <c r="D852" t="s">
        <v>36</v>
      </c>
      <c r="E852" t="str">
        <f t="shared" si="110"/>
        <v>***</v>
      </c>
      <c r="F852" t="str">
        <f t="shared" si="104"/>
        <v>***</v>
      </c>
      <c r="G852" t="str">
        <f t="shared" si="111"/>
        <v>***</v>
      </c>
      <c r="I852" t="str">
        <f t="shared" si="105"/>
        <v>***</v>
      </c>
      <c r="O852">
        <f>VLOOKUP(T852,$P$14:$S$19,2,TRUE)</f>
        <v>0.05</v>
      </c>
      <c r="T852">
        <v>50</v>
      </c>
      <c r="U852">
        <v>345.58</v>
      </c>
      <c r="V852" s="5">
        <f t="shared" si="106"/>
        <v>0</v>
      </c>
      <c r="W852" s="2">
        <f t="shared" si="107"/>
        <v>6.9116</v>
      </c>
      <c r="X852" t="s">
        <v>22</v>
      </c>
      <c r="Y852">
        <v>4.95</v>
      </c>
      <c r="Z852" s="2">
        <f t="shared" si="108"/>
        <v>350.53</v>
      </c>
      <c r="AA852" t="s">
        <v>15</v>
      </c>
      <c r="AB852" t="s">
        <v>41</v>
      </c>
      <c r="AC852" t="s">
        <v>17</v>
      </c>
      <c r="AD852" t="s">
        <v>18</v>
      </c>
      <c r="AE852" t="s">
        <v>45</v>
      </c>
      <c r="AF852" t="s">
        <v>740</v>
      </c>
    </row>
    <row r="853" spans="1:32" x14ac:dyDescent="0.25">
      <c r="A853">
        <f t="shared" si="109"/>
        <v>852</v>
      </c>
      <c r="B853">
        <v>42308</v>
      </c>
      <c r="C853" s="1">
        <v>40153</v>
      </c>
      <c r="D853" t="s">
        <v>40</v>
      </c>
      <c r="E853" t="str">
        <f t="shared" si="110"/>
        <v>*</v>
      </c>
      <c r="F853" t="str">
        <f t="shared" si="104"/>
        <v>*</v>
      </c>
      <c r="G853" t="str">
        <f t="shared" si="111"/>
        <v>*</v>
      </c>
      <c r="I853" t="str">
        <f t="shared" si="105"/>
        <v>*</v>
      </c>
      <c r="O853">
        <f>VLOOKUP(T853,$P$14:$S$19,2,TRUE)</f>
        <v>0.01</v>
      </c>
      <c r="T853">
        <v>16</v>
      </c>
      <c r="U853">
        <v>79.98</v>
      </c>
      <c r="V853" s="5">
        <f t="shared" si="106"/>
        <v>0</v>
      </c>
      <c r="W853" s="2">
        <f t="shared" si="107"/>
        <v>4.9987500000000002</v>
      </c>
      <c r="X853" t="s">
        <v>22</v>
      </c>
      <c r="Y853">
        <v>7.1</v>
      </c>
      <c r="Z853" s="2">
        <f t="shared" si="108"/>
        <v>87.08</v>
      </c>
      <c r="AA853" t="s">
        <v>23</v>
      </c>
      <c r="AB853" t="s">
        <v>24</v>
      </c>
      <c r="AC853" t="s">
        <v>17</v>
      </c>
      <c r="AD853" t="s">
        <v>18</v>
      </c>
      <c r="AE853" t="s">
        <v>19</v>
      </c>
      <c r="AF853" t="s">
        <v>100</v>
      </c>
    </row>
    <row r="854" spans="1:32" x14ac:dyDescent="0.25">
      <c r="A854">
        <f t="shared" si="109"/>
        <v>853</v>
      </c>
      <c r="B854">
        <v>48096</v>
      </c>
      <c r="C854" s="1">
        <v>40153</v>
      </c>
      <c r="D854" t="s">
        <v>21</v>
      </c>
      <c r="E854" t="str">
        <f t="shared" si="110"/>
        <v>*</v>
      </c>
      <c r="F854" t="str">
        <f t="shared" si="104"/>
        <v>**</v>
      </c>
      <c r="G854" t="str">
        <f t="shared" si="111"/>
        <v>**</v>
      </c>
      <c r="I854" t="str">
        <f t="shared" si="105"/>
        <v>**</v>
      </c>
      <c r="O854">
        <f>VLOOKUP(T854,$P$14:$S$19,2,TRUE)</f>
        <v>0</v>
      </c>
      <c r="T854">
        <v>3</v>
      </c>
      <c r="U854">
        <v>34.229999999999997</v>
      </c>
      <c r="V854" s="5">
        <f t="shared" si="106"/>
        <v>0</v>
      </c>
      <c r="W854" s="2">
        <f t="shared" si="107"/>
        <v>11.409999999999998</v>
      </c>
      <c r="X854" t="s">
        <v>14</v>
      </c>
      <c r="Y854">
        <v>7.86</v>
      </c>
      <c r="Z854" s="2">
        <f t="shared" si="108"/>
        <v>42.089999999999996</v>
      </c>
      <c r="AA854" t="s">
        <v>60</v>
      </c>
      <c r="AB854" t="s">
        <v>41</v>
      </c>
      <c r="AC854" t="s">
        <v>32</v>
      </c>
      <c r="AD854" t="s">
        <v>44</v>
      </c>
      <c r="AE854" t="s">
        <v>19</v>
      </c>
      <c r="AF854" t="s">
        <v>740</v>
      </c>
    </row>
    <row r="855" spans="1:32" x14ac:dyDescent="0.25">
      <c r="A855">
        <f t="shared" si="109"/>
        <v>854</v>
      </c>
      <c r="B855">
        <v>19232</v>
      </c>
      <c r="C855" s="1">
        <v>40154</v>
      </c>
      <c r="D855" t="s">
        <v>13</v>
      </c>
      <c r="E855" t="str">
        <f t="shared" si="110"/>
        <v>*</v>
      </c>
      <c r="F855" t="str">
        <f t="shared" si="104"/>
        <v>*</v>
      </c>
      <c r="G855" t="str">
        <f t="shared" si="111"/>
        <v>*</v>
      </c>
      <c r="I855" t="str">
        <f t="shared" si="105"/>
        <v>*</v>
      </c>
      <c r="O855">
        <f>VLOOKUP(T855,$P$14:$S$19,2,TRUE)</f>
        <v>0.02</v>
      </c>
      <c r="T855">
        <v>28</v>
      </c>
      <c r="U855">
        <v>7157.16</v>
      </c>
      <c r="V855" s="5">
        <f t="shared" si="106"/>
        <v>1</v>
      </c>
      <c r="W855" s="2">
        <f t="shared" si="107"/>
        <v>255.61285714285714</v>
      </c>
      <c r="X855" t="s">
        <v>37</v>
      </c>
      <c r="Y855">
        <v>41.91</v>
      </c>
      <c r="Z855" s="2">
        <f t="shared" si="108"/>
        <v>7199.07</v>
      </c>
      <c r="AA855" t="s">
        <v>60</v>
      </c>
      <c r="AB855" t="s">
        <v>24</v>
      </c>
      <c r="AC855" t="s">
        <v>17</v>
      </c>
      <c r="AD855" t="s">
        <v>165</v>
      </c>
      <c r="AE855" t="s">
        <v>103</v>
      </c>
      <c r="AF855" t="s">
        <v>644</v>
      </c>
    </row>
    <row r="856" spans="1:32" x14ac:dyDescent="0.25">
      <c r="A856">
        <f t="shared" si="109"/>
        <v>855</v>
      </c>
      <c r="B856">
        <v>19457</v>
      </c>
      <c r="C856" s="1">
        <v>40154</v>
      </c>
      <c r="D856" t="s">
        <v>21</v>
      </c>
      <c r="E856" t="str">
        <f t="shared" si="110"/>
        <v>*</v>
      </c>
      <c r="F856" t="str">
        <f t="shared" si="104"/>
        <v>**</v>
      </c>
      <c r="G856" t="str">
        <f t="shared" si="111"/>
        <v>**</v>
      </c>
      <c r="I856" t="str">
        <f t="shared" si="105"/>
        <v>**</v>
      </c>
      <c r="O856">
        <f>VLOOKUP(T856,$P$14:$S$19,2,TRUE)</f>
        <v>3.5999999999999997E-2</v>
      </c>
      <c r="T856">
        <v>33</v>
      </c>
      <c r="U856">
        <v>5638.7979999999998</v>
      </c>
      <c r="V856" s="5">
        <f t="shared" si="106"/>
        <v>1</v>
      </c>
      <c r="W856" s="2">
        <f t="shared" si="107"/>
        <v>170.87266666666665</v>
      </c>
      <c r="X856" t="s">
        <v>14</v>
      </c>
      <c r="Y856">
        <v>3</v>
      </c>
      <c r="Z856" s="2">
        <f t="shared" si="108"/>
        <v>5641.7979999999998</v>
      </c>
      <c r="AA856" t="s">
        <v>56</v>
      </c>
      <c r="AB856" t="s">
        <v>31</v>
      </c>
      <c r="AC856" t="s">
        <v>25</v>
      </c>
      <c r="AD856" t="s">
        <v>26</v>
      </c>
      <c r="AE856" t="s">
        <v>19</v>
      </c>
      <c r="AF856" t="s">
        <v>369</v>
      </c>
    </row>
    <row r="857" spans="1:32" x14ac:dyDescent="0.25">
      <c r="A857">
        <f t="shared" si="109"/>
        <v>856</v>
      </c>
      <c r="B857">
        <v>20706</v>
      </c>
      <c r="C857" s="1">
        <v>40154</v>
      </c>
      <c r="D857" t="s">
        <v>21</v>
      </c>
      <c r="E857" t="str">
        <f t="shared" si="110"/>
        <v>*</v>
      </c>
      <c r="F857" t="str">
        <f t="shared" si="104"/>
        <v>**</v>
      </c>
      <c r="G857" t="str">
        <f t="shared" si="111"/>
        <v>**</v>
      </c>
      <c r="I857" t="str">
        <f t="shared" si="105"/>
        <v>**</v>
      </c>
      <c r="O857">
        <f>VLOOKUP(T857,$P$14:$S$19,2,TRUE)</f>
        <v>0.04</v>
      </c>
      <c r="T857">
        <v>41</v>
      </c>
      <c r="U857">
        <v>5583.27</v>
      </c>
      <c r="V857" s="5">
        <f t="shared" si="106"/>
        <v>1</v>
      </c>
      <c r="W857" s="2">
        <f t="shared" si="107"/>
        <v>136.17731707317074</v>
      </c>
      <c r="X857" t="s">
        <v>14</v>
      </c>
      <c r="Y857">
        <v>24.49</v>
      </c>
      <c r="Z857" s="2">
        <f t="shared" si="108"/>
        <v>5607.76</v>
      </c>
      <c r="AA857" t="s">
        <v>48</v>
      </c>
      <c r="AB857" t="s">
        <v>41</v>
      </c>
      <c r="AC857" t="s">
        <v>17</v>
      </c>
      <c r="AD857" t="s">
        <v>18</v>
      </c>
      <c r="AE857" t="s">
        <v>58</v>
      </c>
      <c r="AF857" t="s">
        <v>369</v>
      </c>
    </row>
    <row r="858" spans="1:32" x14ac:dyDescent="0.25">
      <c r="A858">
        <f t="shared" si="109"/>
        <v>857</v>
      </c>
      <c r="B858">
        <v>23877</v>
      </c>
      <c r="C858" s="1">
        <v>40154</v>
      </c>
      <c r="D858" t="s">
        <v>30</v>
      </c>
      <c r="E858" t="str">
        <f t="shared" si="110"/>
        <v>*</v>
      </c>
      <c r="F858" t="str">
        <f t="shared" si="104"/>
        <v>*</v>
      </c>
      <c r="G858" t="str">
        <f t="shared" si="111"/>
        <v>*</v>
      </c>
      <c r="I858" t="str">
        <f t="shared" si="105"/>
        <v>*</v>
      </c>
      <c r="O858">
        <f>VLOOKUP(T858,$P$14:$S$19,2,TRUE)</f>
        <v>3.5999999999999997E-2</v>
      </c>
      <c r="T858">
        <v>31</v>
      </c>
      <c r="U858">
        <v>1624.5965000000001</v>
      </c>
      <c r="V858" s="5">
        <f t="shared" si="106"/>
        <v>1</v>
      </c>
      <c r="W858" s="2">
        <f t="shared" si="107"/>
        <v>52.406338709677421</v>
      </c>
      <c r="X858" t="s">
        <v>22</v>
      </c>
      <c r="Y858">
        <v>8.8000000000000007</v>
      </c>
      <c r="Z858" s="2">
        <f t="shared" si="108"/>
        <v>1633.3965000000001</v>
      </c>
      <c r="AA858" t="s">
        <v>48</v>
      </c>
      <c r="AB858" t="s">
        <v>41</v>
      </c>
      <c r="AC858" t="s">
        <v>25</v>
      </c>
      <c r="AD858" t="s">
        <v>26</v>
      </c>
      <c r="AE858" t="s">
        <v>19</v>
      </c>
      <c r="AF858" s="1">
        <v>40154</v>
      </c>
    </row>
    <row r="859" spans="1:32" x14ac:dyDescent="0.25">
      <c r="A859">
        <f t="shared" si="109"/>
        <v>858</v>
      </c>
      <c r="B859">
        <v>33635</v>
      </c>
      <c r="C859" s="1">
        <v>40154</v>
      </c>
      <c r="D859" t="s">
        <v>21</v>
      </c>
      <c r="E859" t="str">
        <f t="shared" si="110"/>
        <v>*</v>
      </c>
      <c r="F859" t="str">
        <f t="shared" si="104"/>
        <v>**</v>
      </c>
      <c r="G859" t="str">
        <f t="shared" si="111"/>
        <v>**</v>
      </c>
      <c r="I859" t="str">
        <f t="shared" si="105"/>
        <v>**</v>
      </c>
      <c r="O859">
        <f>VLOOKUP(T859,$P$14:$S$19,2,TRUE)</f>
        <v>0</v>
      </c>
      <c r="T859">
        <v>5</v>
      </c>
      <c r="U859">
        <v>477.76</v>
      </c>
      <c r="V859" s="5">
        <f t="shared" si="106"/>
        <v>0</v>
      </c>
      <c r="W859" s="2">
        <f t="shared" si="107"/>
        <v>95.551999999999992</v>
      </c>
      <c r="X859" t="s">
        <v>37</v>
      </c>
      <c r="Y859">
        <v>28</v>
      </c>
      <c r="Z859" s="2">
        <f t="shared" si="108"/>
        <v>505.76</v>
      </c>
      <c r="AA859" t="s">
        <v>23</v>
      </c>
      <c r="AB859" t="s">
        <v>24</v>
      </c>
      <c r="AC859" t="s">
        <v>25</v>
      </c>
      <c r="AD859" t="s">
        <v>76</v>
      </c>
      <c r="AE859" t="s">
        <v>39</v>
      </c>
      <c r="AF859" t="s">
        <v>226</v>
      </c>
    </row>
    <row r="860" spans="1:32" x14ac:dyDescent="0.25">
      <c r="A860">
        <f t="shared" si="109"/>
        <v>859</v>
      </c>
      <c r="B860">
        <v>23877</v>
      </c>
      <c r="C860" s="1">
        <v>40154</v>
      </c>
      <c r="D860" t="s">
        <v>30</v>
      </c>
      <c r="E860" t="str">
        <f t="shared" si="110"/>
        <v>*</v>
      </c>
      <c r="F860" t="str">
        <f t="shared" si="104"/>
        <v>*</v>
      </c>
      <c r="G860" t="str">
        <f t="shared" si="111"/>
        <v>*</v>
      </c>
      <c r="I860" t="str">
        <f t="shared" si="105"/>
        <v>*</v>
      </c>
      <c r="O860">
        <f>VLOOKUP(T860,$P$14:$S$19,2,TRUE)</f>
        <v>3.5999999999999997E-2</v>
      </c>
      <c r="T860">
        <v>35</v>
      </c>
      <c r="U860">
        <v>381.36</v>
      </c>
      <c r="V860" s="5">
        <f t="shared" si="106"/>
        <v>0</v>
      </c>
      <c r="W860" s="2">
        <f t="shared" si="107"/>
        <v>10.896000000000001</v>
      </c>
      <c r="X860" t="s">
        <v>14</v>
      </c>
      <c r="Y860">
        <v>1.99</v>
      </c>
      <c r="Z860" s="2">
        <f t="shared" si="108"/>
        <v>383.35</v>
      </c>
      <c r="AA860" t="s">
        <v>48</v>
      </c>
      <c r="AB860" t="s">
        <v>41</v>
      </c>
      <c r="AC860" t="s">
        <v>25</v>
      </c>
      <c r="AD860" t="s">
        <v>42</v>
      </c>
      <c r="AE860" t="s">
        <v>45</v>
      </c>
      <c r="AF860" t="s">
        <v>369</v>
      </c>
    </row>
    <row r="861" spans="1:32" x14ac:dyDescent="0.25">
      <c r="A861">
        <f t="shared" si="109"/>
        <v>860</v>
      </c>
      <c r="B861">
        <v>19232</v>
      </c>
      <c r="C861" s="1">
        <v>40154</v>
      </c>
      <c r="D861" t="s">
        <v>13</v>
      </c>
      <c r="E861" t="str">
        <f t="shared" si="110"/>
        <v>*</v>
      </c>
      <c r="F861" t="str">
        <f t="shared" si="104"/>
        <v>*</v>
      </c>
      <c r="G861" t="str">
        <f t="shared" si="111"/>
        <v>*</v>
      </c>
      <c r="I861" t="str">
        <f t="shared" si="105"/>
        <v>*</v>
      </c>
      <c r="O861">
        <f>VLOOKUP(T861,$P$14:$S$19,2,TRUE)</f>
        <v>0.04</v>
      </c>
      <c r="T861">
        <v>43</v>
      </c>
      <c r="U861">
        <v>265.38</v>
      </c>
      <c r="V861" s="5">
        <f t="shared" si="106"/>
        <v>0</v>
      </c>
      <c r="W861" s="2">
        <f t="shared" si="107"/>
        <v>6.1716279069767443</v>
      </c>
      <c r="X861" t="s">
        <v>22</v>
      </c>
      <c r="Y861">
        <v>5.22</v>
      </c>
      <c r="Z861" s="2">
        <f t="shared" si="108"/>
        <v>270.60000000000002</v>
      </c>
      <c r="AA861" t="s">
        <v>60</v>
      </c>
      <c r="AB861" t="s">
        <v>24</v>
      </c>
      <c r="AC861" t="s">
        <v>17</v>
      </c>
      <c r="AD861" t="s">
        <v>18</v>
      </c>
      <c r="AE861" t="s">
        <v>19</v>
      </c>
      <c r="AF861" t="s">
        <v>163</v>
      </c>
    </row>
    <row r="862" spans="1:32" x14ac:dyDescent="0.25">
      <c r="A862">
        <f t="shared" si="109"/>
        <v>861</v>
      </c>
      <c r="B862">
        <v>19457</v>
      </c>
      <c r="C862" s="1">
        <v>40154</v>
      </c>
      <c r="D862" t="s">
        <v>21</v>
      </c>
      <c r="E862" t="str">
        <f t="shared" si="110"/>
        <v>*</v>
      </c>
      <c r="F862" t="str">
        <f t="shared" si="104"/>
        <v>**</v>
      </c>
      <c r="G862" t="str">
        <f t="shared" si="111"/>
        <v>**</v>
      </c>
      <c r="I862" t="str">
        <f t="shared" si="105"/>
        <v>**</v>
      </c>
      <c r="O862">
        <f>VLOOKUP(T862,$P$14:$S$19,2,TRUE)</f>
        <v>3.5999999999999997E-2</v>
      </c>
      <c r="T862">
        <v>34</v>
      </c>
      <c r="U862">
        <v>203.49</v>
      </c>
      <c r="V862" s="5">
        <f t="shared" si="106"/>
        <v>0</v>
      </c>
      <c r="W862" s="2">
        <f t="shared" si="107"/>
        <v>5.9850000000000003</v>
      </c>
      <c r="X862" t="s">
        <v>22</v>
      </c>
      <c r="Y862">
        <v>0.5</v>
      </c>
      <c r="Z862" s="2">
        <f t="shared" si="108"/>
        <v>203.99</v>
      </c>
      <c r="AA862" t="s">
        <v>56</v>
      </c>
      <c r="AB862" t="s">
        <v>31</v>
      </c>
      <c r="AC862" t="s">
        <v>32</v>
      </c>
      <c r="AD862" t="s">
        <v>81</v>
      </c>
      <c r="AE862" t="s">
        <v>19</v>
      </c>
      <c r="AF862" t="s">
        <v>226</v>
      </c>
    </row>
    <row r="863" spans="1:32" x14ac:dyDescent="0.25">
      <c r="A863">
        <f t="shared" si="109"/>
        <v>862</v>
      </c>
      <c r="B863">
        <v>33635</v>
      </c>
      <c r="C863" s="1">
        <v>40154</v>
      </c>
      <c r="D863" t="s">
        <v>21</v>
      </c>
      <c r="E863" t="str">
        <f t="shared" si="110"/>
        <v>*</v>
      </c>
      <c r="F863" t="str">
        <f t="shared" si="104"/>
        <v>**</v>
      </c>
      <c r="G863" t="str">
        <f t="shared" si="111"/>
        <v>**</v>
      </c>
      <c r="I863" t="str">
        <f t="shared" si="105"/>
        <v>**</v>
      </c>
      <c r="O863">
        <f>VLOOKUP(T863,$P$14:$S$19,2,TRUE)</f>
        <v>0</v>
      </c>
      <c r="T863">
        <v>4</v>
      </c>
      <c r="U863">
        <v>112.18</v>
      </c>
      <c r="V863" s="5">
        <f t="shared" si="106"/>
        <v>0</v>
      </c>
      <c r="W863" s="2">
        <f t="shared" si="107"/>
        <v>28.045000000000002</v>
      </c>
      <c r="X863" t="s">
        <v>22</v>
      </c>
      <c r="Y863">
        <v>35</v>
      </c>
      <c r="Z863" s="2">
        <f t="shared" si="108"/>
        <v>147.18</v>
      </c>
      <c r="AA863" t="s">
        <v>23</v>
      </c>
      <c r="AB863" t="s">
        <v>24</v>
      </c>
      <c r="AC863" t="s">
        <v>32</v>
      </c>
      <c r="AD863" t="s">
        <v>74</v>
      </c>
      <c r="AE863" t="s">
        <v>58</v>
      </c>
      <c r="AF863" t="s">
        <v>226</v>
      </c>
    </row>
    <row r="864" spans="1:32" x14ac:dyDescent="0.25">
      <c r="A864">
        <f t="shared" si="109"/>
        <v>863</v>
      </c>
      <c r="B864">
        <v>19232</v>
      </c>
      <c r="C864" s="1">
        <v>40154</v>
      </c>
      <c r="D864" t="s">
        <v>13</v>
      </c>
      <c r="E864" t="str">
        <f t="shared" si="110"/>
        <v>*</v>
      </c>
      <c r="F864" t="str">
        <f t="shared" si="104"/>
        <v>*</v>
      </c>
      <c r="G864" t="str">
        <f t="shared" si="111"/>
        <v>*</v>
      </c>
      <c r="I864" t="str">
        <f t="shared" si="105"/>
        <v>*</v>
      </c>
      <c r="O864">
        <f>VLOOKUP(T864,$P$14:$S$19,2,TRUE)</f>
        <v>0</v>
      </c>
      <c r="T864">
        <v>5</v>
      </c>
      <c r="U864">
        <v>33.409999999999997</v>
      </c>
      <c r="V864" s="5">
        <f t="shared" si="106"/>
        <v>0</v>
      </c>
      <c r="W864" s="2">
        <f t="shared" si="107"/>
        <v>6.6819999999999995</v>
      </c>
      <c r="X864" t="s">
        <v>22</v>
      </c>
      <c r="Y864">
        <v>1.5</v>
      </c>
      <c r="Z864" s="2">
        <f t="shared" si="108"/>
        <v>34.909999999999997</v>
      </c>
      <c r="AA864" t="s">
        <v>60</v>
      </c>
      <c r="AB864" t="s">
        <v>24</v>
      </c>
      <c r="AC864" t="s">
        <v>32</v>
      </c>
      <c r="AD864" t="s">
        <v>33</v>
      </c>
      <c r="AE864" t="s">
        <v>34</v>
      </c>
      <c r="AF864" t="s">
        <v>369</v>
      </c>
    </row>
    <row r="865" spans="1:32" x14ac:dyDescent="0.25">
      <c r="A865">
        <f t="shared" si="109"/>
        <v>864</v>
      </c>
      <c r="B865">
        <v>26372</v>
      </c>
      <c r="C865" s="1">
        <v>40154</v>
      </c>
      <c r="D865" t="s">
        <v>13</v>
      </c>
      <c r="E865" t="str">
        <f t="shared" si="110"/>
        <v>*</v>
      </c>
      <c r="F865" t="str">
        <f t="shared" si="104"/>
        <v>*</v>
      </c>
      <c r="G865" t="str">
        <f t="shared" si="111"/>
        <v>*</v>
      </c>
      <c r="I865" t="str">
        <f t="shared" si="105"/>
        <v>*</v>
      </c>
      <c r="O865">
        <f>VLOOKUP(T865,$P$14:$S$19,2,TRUE)</f>
        <v>0</v>
      </c>
      <c r="T865">
        <v>1</v>
      </c>
      <c r="U865">
        <v>31.96</v>
      </c>
      <c r="V865" s="5">
        <f t="shared" si="106"/>
        <v>0</v>
      </c>
      <c r="W865" s="2">
        <f t="shared" si="107"/>
        <v>31.96</v>
      </c>
      <c r="X865" t="s">
        <v>22</v>
      </c>
      <c r="Y865">
        <v>1.99</v>
      </c>
      <c r="Z865" s="2">
        <f t="shared" si="108"/>
        <v>33.950000000000003</v>
      </c>
      <c r="AA865" t="s">
        <v>15</v>
      </c>
      <c r="AB865" t="s">
        <v>31</v>
      </c>
      <c r="AC865" t="s">
        <v>25</v>
      </c>
      <c r="AD865" t="s">
        <v>42</v>
      </c>
      <c r="AE865" t="s">
        <v>45</v>
      </c>
      <c r="AF865" t="s">
        <v>370</v>
      </c>
    </row>
    <row r="866" spans="1:32" x14ac:dyDescent="0.25">
      <c r="A866">
        <f t="shared" si="109"/>
        <v>865</v>
      </c>
      <c r="B866">
        <v>55330</v>
      </c>
      <c r="C866" s="1">
        <v>40155</v>
      </c>
      <c r="D866" t="s">
        <v>40</v>
      </c>
      <c r="E866" t="str">
        <f t="shared" si="110"/>
        <v>*</v>
      </c>
      <c r="F866" t="str">
        <f t="shared" si="104"/>
        <v>*</v>
      </c>
      <c r="G866" t="str">
        <f t="shared" si="111"/>
        <v>*</v>
      </c>
      <c r="I866" t="str">
        <f t="shared" si="105"/>
        <v>*</v>
      </c>
      <c r="O866">
        <f>VLOOKUP(T866,$P$14:$S$19,2,TRUE)</f>
        <v>0.04</v>
      </c>
      <c r="T866">
        <v>49</v>
      </c>
      <c r="U866">
        <v>633.91</v>
      </c>
      <c r="V866" s="5">
        <f t="shared" si="106"/>
        <v>0</v>
      </c>
      <c r="W866" s="2">
        <f t="shared" si="107"/>
        <v>12.936938775510203</v>
      </c>
      <c r="X866" t="s">
        <v>22</v>
      </c>
      <c r="Y866">
        <v>5.16</v>
      </c>
      <c r="Z866" s="2">
        <f t="shared" si="108"/>
        <v>639.06999999999994</v>
      </c>
      <c r="AA866" t="s">
        <v>15</v>
      </c>
      <c r="AB866" t="s">
        <v>31</v>
      </c>
      <c r="AC866" t="s">
        <v>17</v>
      </c>
      <c r="AD866" t="s">
        <v>18</v>
      </c>
      <c r="AE866" t="s">
        <v>19</v>
      </c>
      <c r="AF866" s="1">
        <v>40155</v>
      </c>
    </row>
    <row r="867" spans="1:32" x14ac:dyDescent="0.25">
      <c r="A867">
        <f t="shared" si="109"/>
        <v>866</v>
      </c>
      <c r="B867">
        <v>45573</v>
      </c>
      <c r="C867" s="1">
        <v>40155</v>
      </c>
      <c r="D867" t="s">
        <v>21</v>
      </c>
      <c r="E867" t="str">
        <f t="shared" si="110"/>
        <v>*</v>
      </c>
      <c r="F867" t="str">
        <f t="shared" si="104"/>
        <v>**</v>
      </c>
      <c r="G867" t="str">
        <f t="shared" si="111"/>
        <v>**</v>
      </c>
      <c r="I867" t="str">
        <f t="shared" si="105"/>
        <v>**</v>
      </c>
      <c r="O867">
        <f>VLOOKUP(T867,$P$14:$S$19,2,TRUE)</f>
        <v>0</v>
      </c>
      <c r="T867">
        <v>5</v>
      </c>
      <c r="U867">
        <v>627.64</v>
      </c>
      <c r="V867" s="5">
        <f t="shared" si="106"/>
        <v>0</v>
      </c>
      <c r="W867" s="2">
        <f t="shared" si="107"/>
        <v>125.52799999999999</v>
      </c>
      <c r="X867" t="s">
        <v>37</v>
      </c>
      <c r="Y867">
        <v>30</v>
      </c>
      <c r="Z867" s="2">
        <f t="shared" si="108"/>
        <v>657.64</v>
      </c>
      <c r="AA867" t="s">
        <v>15</v>
      </c>
      <c r="AB867" t="s">
        <v>24</v>
      </c>
      <c r="AC867" t="s">
        <v>17</v>
      </c>
      <c r="AD867" t="s">
        <v>38</v>
      </c>
      <c r="AE867" t="s">
        <v>39</v>
      </c>
      <c r="AF867" t="s">
        <v>118</v>
      </c>
    </row>
    <row r="868" spans="1:32" x14ac:dyDescent="0.25">
      <c r="A868">
        <f t="shared" si="109"/>
        <v>867</v>
      </c>
      <c r="B868">
        <v>5894</v>
      </c>
      <c r="C868" s="1">
        <v>40155</v>
      </c>
      <c r="D868" t="s">
        <v>21</v>
      </c>
      <c r="E868" t="str">
        <f t="shared" si="110"/>
        <v>*</v>
      </c>
      <c r="F868" t="str">
        <f t="shared" si="104"/>
        <v>**</v>
      </c>
      <c r="G868" t="str">
        <f t="shared" si="111"/>
        <v>**</v>
      </c>
      <c r="I868" t="str">
        <f t="shared" si="105"/>
        <v>**</v>
      </c>
      <c r="O868">
        <f>VLOOKUP(T868,$P$14:$S$19,2,TRUE)</f>
        <v>0</v>
      </c>
      <c r="T868">
        <v>7</v>
      </c>
      <c r="U868">
        <v>384.33</v>
      </c>
      <c r="V868" s="5">
        <f t="shared" si="106"/>
        <v>0</v>
      </c>
      <c r="W868" s="2">
        <f t="shared" si="107"/>
        <v>54.904285714285713</v>
      </c>
      <c r="X868" t="s">
        <v>22</v>
      </c>
      <c r="Y868">
        <v>1.49</v>
      </c>
      <c r="Z868" s="2">
        <f t="shared" si="108"/>
        <v>385.82</v>
      </c>
      <c r="AA868" t="s">
        <v>110</v>
      </c>
      <c r="AB868" t="s">
        <v>31</v>
      </c>
      <c r="AC868" t="s">
        <v>32</v>
      </c>
      <c r="AD868" t="s">
        <v>49</v>
      </c>
      <c r="AE868" t="s">
        <v>19</v>
      </c>
      <c r="AF868" t="s">
        <v>428</v>
      </c>
    </row>
    <row r="869" spans="1:32" x14ac:dyDescent="0.25">
      <c r="A869">
        <f t="shared" si="109"/>
        <v>868</v>
      </c>
      <c r="B869">
        <v>5894</v>
      </c>
      <c r="C869" s="1">
        <v>40155</v>
      </c>
      <c r="D869" t="s">
        <v>21</v>
      </c>
      <c r="E869" t="str">
        <f t="shared" si="110"/>
        <v>*</v>
      </c>
      <c r="F869" t="str">
        <f t="shared" si="104"/>
        <v>**</v>
      </c>
      <c r="G869" t="str">
        <f t="shared" si="111"/>
        <v>**</v>
      </c>
      <c r="I869" t="str">
        <f t="shared" si="105"/>
        <v>**</v>
      </c>
      <c r="O869">
        <f>VLOOKUP(T869,$P$14:$S$19,2,TRUE)</f>
        <v>0</v>
      </c>
      <c r="T869">
        <v>3</v>
      </c>
      <c r="U869">
        <v>239.03</v>
      </c>
      <c r="V869" s="5">
        <f t="shared" si="106"/>
        <v>0</v>
      </c>
      <c r="W869" s="2">
        <f t="shared" si="107"/>
        <v>79.676666666666662</v>
      </c>
      <c r="X869" t="s">
        <v>22</v>
      </c>
      <c r="Y869">
        <v>4.5</v>
      </c>
      <c r="Z869" s="2">
        <f t="shared" si="108"/>
        <v>243.53</v>
      </c>
      <c r="AA869" t="s">
        <v>110</v>
      </c>
      <c r="AB869" t="s">
        <v>31</v>
      </c>
      <c r="AC869" t="s">
        <v>32</v>
      </c>
      <c r="AD869" t="s">
        <v>172</v>
      </c>
      <c r="AE869" t="s">
        <v>19</v>
      </c>
      <c r="AF869" t="s">
        <v>247</v>
      </c>
    </row>
    <row r="870" spans="1:32" x14ac:dyDescent="0.25">
      <c r="A870">
        <f t="shared" si="109"/>
        <v>869</v>
      </c>
      <c r="B870">
        <v>18723</v>
      </c>
      <c r="C870" s="1">
        <v>40155</v>
      </c>
      <c r="D870" t="s">
        <v>40</v>
      </c>
      <c r="E870" t="str">
        <f t="shared" si="110"/>
        <v>*</v>
      </c>
      <c r="F870" t="str">
        <f t="shared" si="104"/>
        <v>*</v>
      </c>
      <c r="G870" t="str">
        <f t="shared" si="111"/>
        <v>*</v>
      </c>
      <c r="I870" t="str">
        <f t="shared" si="105"/>
        <v>*</v>
      </c>
      <c r="O870">
        <f>VLOOKUP(T870,$P$14:$S$19,2,TRUE)</f>
        <v>0</v>
      </c>
      <c r="T870">
        <v>1</v>
      </c>
      <c r="U870">
        <v>52.096499999999999</v>
      </c>
      <c r="V870" s="5">
        <f t="shared" si="106"/>
        <v>0</v>
      </c>
      <c r="W870" s="2">
        <f t="shared" si="107"/>
        <v>52.096499999999999</v>
      </c>
      <c r="X870" t="s">
        <v>22</v>
      </c>
      <c r="Y870">
        <v>2.5</v>
      </c>
      <c r="Z870" s="2">
        <f t="shared" si="108"/>
        <v>54.596499999999999</v>
      </c>
      <c r="AA870" t="s">
        <v>23</v>
      </c>
      <c r="AB870" t="s">
        <v>16</v>
      </c>
      <c r="AC870" t="s">
        <v>25</v>
      </c>
      <c r="AD870" t="s">
        <v>26</v>
      </c>
      <c r="AE870" t="s">
        <v>45</v>
      </c>
      <c r="AF870" t="s">
        <v>118</v>
      </c>
    </row>
    <row r="871" spans="1:32" x14ac:dyDescent="0.25">
      <c r="A871">
        <f t="shared" si="109"/>
        <v>870</v>
      </c>
      <c r="B871">
        <v>9888</v>
      </c>
      <c r="C871" s="1">
        <v>40156</v>
      </c>
      <c r="D871" t="s">
        <v>13</v>
      </c>
      <c r="E871" t="str">
        <f t="shared" si="110"/>
        <v>*</v>
      </c>
      <c r="F871" t="str">
        <f t="shared" si="104"/>
        <v>*</v>
      </c>
      <c r="G871" t="str">
        <f t="shared" si="111"/>
        <v>*</v>
      </c>
      <c r="I871" t="str">
        <f t="shared" si="105"/>
        <v>*</v>
      </c>
      <c r="O871">
        <f>VLOOKUP(T871,$P$14:$S$19,2,TRUE)</f>
        <v>0.04</v>
      </c>
      <c r="T871">
        <v>48</v>
      </c>
      <c r="U871">
        <v>8374.1319999999996</v>
      </c>
      <c r="V871" s="5">
        <f t="shared" si="106"/>
        <v>1</v>
      </c>
      <c r="W871" s="2">
        <f t="shared" si="107"/>
        <v>174.46108333333333</v>
      </c>
      <c r="X871" t="s">
        <v>22</v>
      </c>
      <c r="Y871">
        <v>8.99</v>
      </c>
      <c r="Z871" s="2">
        <f t="shared" si="108"/>
        <v>8383.1219999999994</v>
      </c>
      <c r="AA871" t="s">
        <v>56</v>
      </c>
      <c r="AB871" t="s">
        <v>31</v>
      </c>
      <c r="AC871" t="s">
        <v>25</v>
      </c>
      <c r="AD871" t="s">
        <v>26</v>
      </c>
      <c r="AE871" t="s">
        <v>19</v>
      </c>
      <c r="AF871" t="s">
        <v>264</v>
      </c>
    </row>
    <row r="872" spans="1:32" x14ac:dyDescent="0.25">
      <c r="A872">
        <f t="shared" si="109"/>
        <v>871</v>
      </c>
      <c r="B872">
        <v>1313</v>
      </c>
      <c r="C872" s="1">
        <v>40156</v>
      </c>
      <c r="D872" t="s">
        <v>36</v>
      </c>
      <c r="E872" t="str">
        <f t="shared" si="110"/>
        <v>***</v>
      </c>
      <c r="F872" t="str">
        <f t="shared" si="104"/>
        <v>***</v>
      </c>
      <c r="G872" t="str">
        <f t="shared" si="111"/>
        <v>***</v>
      </c>
      <c r="I872" t="str">
        <f t="shared" si="105"/>
        <v>***</v>
      </c>
      <c r="O872">
        <f>VLOOKUP(T872,$P$14:$S$19,2,TRUE)</f>
        <v>3.5999999999999997E-2</v>
      </c>
      <c r="T872">
        <v>34</v>
      </c>
      <c r="U872">
        <v>840.07</v>
      </c>
      <c r="V872" s="5">
        <f t="shared" si="106"/>
        <v>1</v>
      </c>
      <c r="W872" s="2">
        <f t="shared" si="107"/>
        <v>24.707941176470591</v>
      </c>
      <c r="X872" t="s">
        <v>22</v>
      </c>
      <c r="Y872">
        <v>16.920000000000002</v>
      </c>
      <c r="Z872" s="2">
        <f t="shared" si="108"/>
        <v>856.99</v>
      </c>
      <c r="AA872" t="s">
        <v>71</v>
      </c>
      <c r="AB872" t="s">
        <v>41</v>
      </c>
      <c r="AC872" t="s">
        <v>32</v>
      </c>
      <c r="AD872" t="s">
        <v>44</v>
      </c>
      <c r="AE872" t="s">
        <v>19</v>
      </c>
      <c r="AF872" t="s">
        <v>564</v>
      </c>
    </row>
    <row r="873" spans="1:32" x14ac:dyDescent="0.25">
      <c r="A873">
        <f t="shared" si="109"/>
        <v>872</v>
      </c>
      <c r="B873">
        <v>38145</v>
      </c>
      <c r="C873" s="1">
        <v>40156</v>
      </c>
      <c r="D873" t="s">
        <v>30</v>
      </c>
      <c r="E873" t="str">
        <f t="shared" si="110"/>
        <v>*</v>
      </c>
      <c r="F873" t="str">
        <f t="shared" si="104"/>
        <v>*</v>
      </c>
      <c r="G873" t="str">
        <f t="shared" si="111"/>
        <v>*</v>
      </c>
      <c r="I873" t="str">
        <f t="shared" si="105"/>
        <v>*</v>
      </c>
      <c r="O873">
        <f>VLOOKUP(T873,$P$14:$S$19,2,TRUE)</f>
        <v>0</v>
      </c>
      <c r="T873">
        <v>8</v>
      </c>
      <c r="U873">
        <v>387.17</v>
      </c>
      <c r="V873" s="5">
        <f t="shared" si="106"/>
        <v>0</v>
      </c>
      <c r="W873" s="2">
        <f t="shared" si="107"/>
        <v>48.396250000000002</v>
      </c>
      <c r="X873" t="s">
        <v>22</v>
      </c>
      <c r="Y873">
        <v>4.8</v>
      </c>
      <c r="Z873" s="2">
        <f t="shared" si="108"/>
        <v>391.97</v>
      </c>
      <c r="AA873" t="s">
        <v>23</v>
      </c>
      <c r="AB873" t="s">
        <v>24</v>
      </c>
      <c r="AC873" t="s">
        <v>17</v>
      </c>
      <c r="AD873" t="s">
        <v>18</v>
      </c>
      <c r="AE873" t="s">
        <v>34</v>
      </c>
      <c r="AF873" t="s">
        <v>345</v>
      </c>
    </row>
    <row r="874" spans="1:32" x14ac:dyDescent="0.25">
      <c r="A874">
        <f t="shared" si="109"/>
        <v>873</v>
      </c>
      <c r="B874">
        <v>41221</v>
      </c>
      <c r="C874" s="1">
        <v>40156</v>
      </c>
      <c r="D874" t="s">
        <v>36</v>
      </c>
      <c r="E874" t="str">
        <f t="shared" si="110"/>
        <v>***</v>
      </c>
      <c r="F874" t="str">
        <f t="shared" si="104"/>
        <v>***</v>
      </c>
      <c r="G874" t="str">
        <f t="shared" si="111"/>
        <v>***</v>
      </c>
      <c r="I874" t="str">
        <f t="shared" si="105"/>
        <v>***</v>
      </c>
      <c r="O874">
        <f>VLOOKUP(T874,$P$14:$S$19,2,TRUE)</f>
        <v>0</v>
      </c>
      <c r="T874">
        <v>4</v>
      </c>
      <c r="U874">
        <v>345.57</v>
      </c>
      <c r="V874" s="5">
        <f t="shared" si="106"/>
        <v>0</v>
      </c>
      <c r="W874" s="2">
        <f t="shared" si="107"/>
        <v>86.392499999999998</v>
      </c>
      <c r="X874" t="s">
        <v>22</v>
      </c>
      <c r="Y874">
        <v>35</v>
      </c>
      <c r="Z874" s="2">
        <f t="shared" si="108"/>
        <v>380.57</v>
      </c>
      <c r="AA874" t="s">
        <v>23</v>
      </c>
      <c r="AB874" t="s">
        <v>41</v>
      </c>
      <c r="AC874" t="s">
        <v>32</v>
      </c>
      <c r="AD874" t="s">
        <v>74</v>
      </c>
      <c r="AE874" t="s">
        <v>58</v>
      </c>
      <c r="AF874" t="s">
        <v>345</v>
      </c>
    </row>
    <row r="875" spans="1:32" x14ac:dyDescent="0.25">
      <c r="A875">
        <f t="shared" si="109"/>
        <v>874</v>
      </c>
      <c r="B875">
        <v>40928</v>
      </c>
      <c r="C875" s="1">
        <v>40156</v>
      </c>
      <c r="D875" t="s">
        <v>13</v>
      </c>
      <c r="E875" t="str">
        <f t="shared" si="110"/>
        <v>*</v>
      </c>
      <c r="F875" t="str">
        <f t="shared" si="104"/>
        <v>*</v>
      </c>
      <c r="G875" t="str">
        <f t="shared" si="111"/>
        <v>*</v>
      </c>
      <c r="I875" t="str">
        <f t="shared" si="105"/>
        <v>*</v>
      </c>
      <c r="O875">
        <f>VLOOKUP(T875,$P$14:$S$19,2,TRUE)</f>
        <v>0</v>
      </c>
      <c r="T875">
        <v>4</v>
      </c>
      <c r="U875">
        <v>292.34050000000002</v>
      </c>
      <c r="V875" s="5">
        <f t="shared" si="106"/>
        <v>0</v>
      </c>
      <c r="W875" s="2">
        <f t="shared" si="107"/>
        <v>73.085125000000005</v>
      </c>
      <c r="X875" t="s">
        <v>22</v>
      </c>
      <c r="Y875">
        <v>0.99</v>
      </c>
      <c r="Z875" s="2">
        <f t="shared" si="108"/>
        <v>293.33050000000003</v>
      </c>
      <c r="AA875" t="s">
        <v>60</v>
      </c>
      <c r="AB875" t="s">
        <v>31</v>
      </c>
      <c r="AC875" t="s">
        <v>25</v>
      </c>
      <c r="AD875" t="s">
        <v>26</v>
      </c>
      <c r="AE875" t="s">
        <v>34</v>
      </c>
      <c r="AF875" t="s">
        <v>631</v>
      </c>
    </row>
    <row r="876" spans="1:32" x14ac:dyDescent="0.25">
      <c r="A876">
        <f t="shared" si="109"/>
        <v>875</v>
      </c>
      <c r="B876">
        <v>49891</v>
      </c>
      <c r="C876" s="1">
        <v>40156</v>
      </c>
      <c r="D876" t="s">
        <v>30</v>
      </c>
      <c r="E876" t="str">
        <f t="shared" si="110"/>
        <v>*</v>
      </c>
      <c r="F876" t="str">
        <f t="shared" si="104"/>
        <v>*</v>
      </c>
      <c r="G876" t="str">
        <f t="shared" si="111"/>
        <v>*</v>
      </c>
      <c r="I876" t="str">
        <f t="shared" si="105"/>
        <v>*</v>
      </c>
      <c r="O876">
        <f>VLOOKUP(T876,$P$14:$S$19,2,TRUE)</f>
        <v>0.04</v>
      </c>
      <c r="T876">
        <v>40</v>
      </c>
      <c r="U876">
        <v>259.83</v>
      </c>
      <c r="V876" s="5">
        <f t="shared" si="106"/>
        <v>0</v>
      </c>
      <c r="W876" s="2">
        <f t="shared" si="107"/>
        <v>6.4957499999999992</v>
      </c>
      <c r="X876" t="s">
        <v>22</v>
      </c>
      <c r="Y876">
        <v>1.49</v>
      </c>
      <c r="Z876" s="2">
        <f t="shared" si="108"/>
        <v>261.32</v>
      </c>
      <c r="AA876" t="s">
        <v>71</v>
      </c>
      <c r="AB876" t="s">
        <v>16</v>
      </c>
      <c r="AC876" t="s">
        <v>32</v>
      </c>
      <c r="AD876" t="s">
        <v>49</v>
      </c>
      <c r="AE876" t="s">
        <v>19</v>
      </c>
      <c r="AF876" t="s">
        <v>564</v>
      </c>
    </row>
    <row r="877" spans="1:32" x14ac:dyDescent="0.25">
      <c r="A877">
        <f t="shared" si="109"/>
        <v>876</v>
      </c>
      <c r="B877">
        <v>49891</v>
      </c>
      <c r="C877" s="1">
        <v>40156</v>
      </c>
      <c r="D877" t="s">
        <v>30</v>
      </c>
      <c r="E877" t="str">
        <f t="shared" si="110"/>
        <v>*</v>
      </c>
      <c r="F877" t="str">
        <f t="shared" si="104"/>
        <v>*</v>
      </c>
      <c r="G877" t="str">
        <f t="shared" si="111"/>
        <v>*</v>
      </c>
      <c r="I877" t="str">
        <f t="shared" si="105"/>
        <v>*</v>
      </c>
      <c r="O877">
        <f>VLOOKUP(T877,$P$14:$S$19,2,TRUE)</f>
        <v>0.01</v>
      </c>
      <c r="T877">
        <v>19</v>
      </c>
      <c r="U877">
        <v>88.4</v>
      </c>
      <c r="V877" s="5">
        <f t="shared" si="106"/>
        <v>0</v>
      </c>
      <c r="W877" s="2">
        <f t="shared" si="107"/>
        <v>4.6526315789473687</v>
      </c>
      <c r="X877" t="s">
        <v>22</v>
      </c>
      <c r="Y877">
        <v>0.5</v>
      </c>
      <c r="Z877" s="2">
        <f t="shared" si="108"/>
        <v>88.9</v>
      </c>
      <c r="AA877" t="s">
        <v>71</v>
      </c>
      <c r="AB877" t="s">
        <v>16</v>
      </c>
      <c r="AC877" t="s">
        <v>32</v>
      </c>
      <c r="AD877" t="s">
        <v>81</v>
      </c>
      <c r="AE877" t="s">
        <v>19</v>
      </c>
      <c r="AF877" s="1">
        <v>40156</v>
      </c>
    </row>
    <row r="878" spans="1:32" x14ac:dyDescent="0.25">
      <c r="A878">
        <f t="shared" si="109"/>
        <v>877</v>
      </c>
      <c r="B878">
        <v>38145</v>
      </c>
      <c r="C878" s="1">
        <v>40156</v>
      </c>
      <c r="D878" t="s">
        <v>30</v>
      </c>
      <c r="E878" t="str">
        <f t="shared" si="110"/>
        <v>*</v>
      </c>
      <c r="F878" t="str">
        <f t="shared" si="104"/>
        <v>*</v>
      </c>
      <c r="G878" t="str">
        <f t="shared" si="111"/>
        <v>*</v>
      </c>
      <c r="I878" t="str">
        <f t="shared" si="105"/>
        <v>*</v>
      </c>
      <c r="O878">
        <f>VLOOKUP(T878,$P$14:$S$19,2,TRUE)</f>
        <v>3.5999999999999997E-2</v>
      </c>
      <c r="T878">
        <v>33</v>
      </c>
      <c r="U878">
        <v>60.92</v>
      </c>
      <c r="V878" s="5">
        <f t="shared" si="106"/>
        <v>0</v>
      </c>
      <c r="W878" s="2">
        <f t="shared" si="107"/>
        <v>1.8460606060606062</v>
      </c>
      <c r="X878" t="s">
        <v>22</v>
      </c>
      <c r="Y878">
        <v>1.49</v>
      </c>
      <c r="Z878" s="2">
        <f t="shared" si="108"/>
        <v>62.410000000000004</v>
      </c>
      <c r="AA878" t="s">
        <v>23</v>
      </c>
      <c r="AB878" t="s">
        <v>24</v>
      </c>
      <c r="AC878" t="s">
        <v>32</v>
      </c>
      <c r="AD878" t="s">
        <v>49</v>
      </c>
      <c r="AE878" t="s">
        <v>19</v>
      </c>
      <c r="AF878" t="s">
        <v>564</v>
      </c>
    </row>
    <row r="879" spans="1:32" x14ac:dyDescent="0.25">
      <c r="A879">
        <f t="shared" si="109"/>
        <v>878</v>
      </c>
      <c r="B879">
        <v>50786</v>
      </c>
      <c r="C879" s="1">
        <v>40157</v>
      </c>
      <c r="D879" t="s">
        <v>13</v>
      </c>
      <c r="E879" t="str">
        <f t="shared" si="110"/>
        <v>*</v>
      </c>
      <c r="F879" t="str">
        <f t="shared" si="104"/>
        <v>*</v>
      </c>
      <c r="G879" t="str">
        <f t="shared" si="111"/>
        <v>*</v>
      </c>
      <c r="I879" t="str">
        <f t="shared" si="105"/>
        <v>*</v>
      </c>
      <c r="O879">
        <f>VLOOKUP(T879,$P$14:$S$19,2,TRUE)</f>
        <v>0</v>
      </c>
      <c r="T879">
        <v>4</v>
      </c>
      <c r="U879">
        <v>487.72</v>
      </c>
      <c r="V879" s="5">
        <f t="shared" si="106"/>
        <v>0</v>
      </c>
      <c r="W879" s="2">
        <f t="shared" si="107"/>
        <v>121.93</v>
      </c>
      <c r="X879" t="s">
        <v>37</v>
      </c>
      <c r="Y879">
        <v>14</v>
      </c>
      <c r="Z879" s="2">
        <f t="shared" si="108"/>
        <v>501.72</v>
      </c>
      <c r="AA879" t="s">
        <v>48</v>
      </c>
      <c r="AB879" t="s">
        <v>16</v>
      </c>
      <c r="AC879" t="s">
        <v>25</v>
      </c>
      <c r="AD879" t="s">
        <v>76</v>
      </c>
      <c r="AE879" t="s">
        <v>39</v>
      </c>
      <c r="AF879" t="s">
        <v>213</v>
      </c>
    </row>
    <row r="880" spans="1:32" x14ac:dyDescent="0.25">
      <c r="A880">
        <f t="shared" si="109"/>
        <v>879</v>
      </c>
      <c r="B880">
        <v>40708</v>
      </c>
      <c r="C880" s="1">
        <v>40157</v>
      </c>
      <c r="D880" t="s">
        <v>30</v>
      </c>
      <c r="E880" t="str">
        <f t="shared" si="110"/>
        <v>*</v>
      </c>
      <c r="F880" t="str">
        <f t="shared" si="104"/>
        <v>*</v>
      </c>
      <c r="G880" t="str">
        <f t="shared" si="111"/>
        <v>*</v>
      </c>
      <c r="I880" t="str">
        <f t="shared" si="105"/>
        <v>*</v>
      </c>
      <c r="O880">
        <f>VLOOKUP(T880,$P$14:$S$19,2,TRUE)</f>
        <v>0.01</v>
      </c>
      <c r="T880">
        <v>15</v>
      </c>
      <c r="U880">
        <v>103.55</v>
      </c>
      <c r="V880" s="5">
        <f t="shared" si="106"/>
        <v>0</v>
      </c>
      <c r="W880" s="2">
        <f t="shared" si="107"/>
        <v>6.9033333333333333</v>
      </c>
      <c r="X880" t="s">
        <v>22</v>
      </c>
      <c r="Y880">
        <v>1.5</v>
      </c>
      <c r="Z880" s="2">
        <f t="shared" si="108"/>
        <v>105.05</v>
      </c>
      <c r="AA880" t="s">
        <v>64</v>
      </c>
      <c r="AB880" t="s">
        <v>31</v>
      </c>
      <c r="AC880" t="s">
        <v>32</v>
      </c>
      <c r="AD880" t="s">
        <v>33</v>
      </c>
      <c r="AE880" t="s">
        <v>34</v>
      </c>
      <c r="AF880" t="s">
        <v>349</v>
      </c>
    </row>
    <row r="881" spans="1:32" x14ac:dyDescent="0.25">
      <c r="A881">
        <f t="shared" si="109"/>
        <v>880</v>
      </c>
      <c r="B881">
        <v>28583</v>
      </c>
      <c r="C881" s="1">
        <v>40158</v>
      </c>
      <c r="D881" t="s">
        <v>36</v>
      </c>
      <c r="E881" t="str">
        <f t="shared" si="110"/>
        <v>***</v>
      </c>
      <c r="F881" t="str">
        <f t="shared" si="104"/>
        <v>***</v>
      </c>
      <c r="G881" t="str">
        <f t="shared" si="111"/>
        <v>***</v>
      </c>
      <c r="I881" t="str">
        <f t="shared" si="105"/>
        <v>***</v>
      </c>
      <c r="O881">
        <f>VLOOKUP(T881,$P$14:$S$19,2,TRUE)</f>
        <v>0.02</v>
      </c>
      <c r="T881">
        <v>25</v>
      </c>
      <c r="U881">
        <v>5811.72</v>
      </c>
      <c r="V881" s="5">
        <f t="shared" si="106"/>
        <v>1</v>
      </c>
      <c r="W881" s="2">
        <f t="shared" si="107"/>
        <v>232.46880000000002</v>
      </c>
      <c r="X881" t="s">
        <v>22</v>
      </c>
      <c r="Y881">
        <v>15.01</v>
      </c>
      <c r="Z881" s="2">
        <f t="shared" si="108"/>
        <v>5826.7300000000005</v>
      </c>
      <c r="AA881" t="s">
        <v>73</v>
      </c>
      <c r="AB881" t="s">
        <v>24</v>
      </c>
      <c r="AC881" t="s">
        <v>32</v>
      </c>
      <c r="AD881" t="s">
        <v>49</v>
      </c>
      <c r="AE881" t="s">
        <v>19</v>
      </c>
      <c r="AF881" t="s">
        <v>702</v>
      </c>
    </row>
    <row r="882" spans="1:32" x14ac:dyDescent="0.25">
      <c r="A882">
        <f t="shared" si="109"/>
        <v>881</v>
      </c>
      <c r="B882">
        <v>42144</v>
      </c>
      <c r="C882" s="1">
        <v>40158</v>
      </c>
      <c r="D882" t="s">
        <v>40</v>
      </c>
      <c r="E882" t="str">
        <f t="shared" si="110"/>
        <v>*</v>
      </c>
      <c r="F882" t="str">
        <f t="shared" si="104"/>
        <v>*</v>
      </c>
      <c r="G882" t="str">
        <f t="shared" si="111"/>
        <v>*</v>
      </c>
      <c r="I882" t="str">
        <f t="shared" si="105"/>
        <v>*</v>
      </c>
      <c r="O882">
        <f>VLOOKUP(T882,$P$14:$S$19,2,TRUE)</f>
        <v>0.01</v>
      </c>
      <c r="T882">
        <v>10</v>
      </c>
      <c r="U882">
        <v>670.03</v>
      </c>
      <c r="V882" s="5">
        <f t="shared" si="106"/>
        <v>0</v>
      </c>
      <c r="W882" s="2">
        <f t="shared" si="107"/>
        <v>67.003</v>
      </c>
      <c r="X882" t="s">
        <v>14</v>
      </c>
      <c r="Y882">
        <v>35</v>
      </c>
      <c r="Z882" s="2">
        <f t="shared" si="108"/>
        <v>705.03</v>
      </c>
      <c r="AA882" t="s">
        <v>52</v>
      </c>
      <c r="AB882" t="s">
        <v>16</v>
      </c>
      <c r="AC882" t="s">
        <v>32</v>
      </c>
      <c r="AD882" t="s">
        <v>74</v>
      </c>
      <c r="AE882" t="s">
        <v>58</v>
      </c>
      <c r="AF882" t="s">
        <v>533</v>
      </c>
    </row>
    <row r="883" spans="1:32" x14ac:dyDescent="0.25">
      <c r="A883">
        <f t="shared" si="109"/>
        <v>882</v>
      </c>
      <c r="B883">
        <v>51392</v>
      </c>
      <c r="C883" s="1">
        <v>40158</v>
      </c>
      <c r="D883" t="s">
        <v>40</v>
      </c>
      <c r="E883" t="str">
        <f t="shared" si="110"/>
        <v>*</v>
      </c>
      <c r="F883" t="str">
        <f t="shared" si="104"/>
        <v>*</v>
      </c>
      <c r="G883" t="str">
        <f t="shared" si="111"/>
        <v>*</v>
      </c>
      <c r="I883" t="str">
        <f t="shared" si="105"/>
        <v>*</v>
      </c>
      <c r="O883">
        <f>VLOOKUP(T883,$P$14:$S$19,2,TRUE)</f>
        <v>0.01</v>
      </c>
      <c r="T883">
        <v>10</v>
      </c>
      <c r="U883">
        <v>254.89</v>
      </c>
      <c r="V883" s="5">
        <f t="shared" si="106"/>
        <v>0</v>
      </c>
      <c r="W883" s="2">
        <f t="shared" si="107"/>
        <v>25.488999999999997</v>
      </c>
      <c r="X883" t="s">
        <v>22</v>
      </c>
      <c r="Y883">
        <v>5.89</v>
      </c>
      <c r="Z883" s="2">
        <f t="shared" si="108"/>
        <v>260.77999999999997</v>
      </c>
      <c r="AA883" t="s">
        <v>64</v>
      </c>
      <c r="AB883" t="s">
        <v>24</v>
      </c>
      <c r="AC883" t="s">
        <v>25</v>
      </c>
      <c r="AD883" t="s">
        <v>42</v>
      </c>
      <c r="AE883" t="s">
        <v>19</v>
      </c>
      <c r="AF883" t="s">
        <v>702</v>
      </c>
    </row>
    <row r="884" spans="1:32" x14ac:dyDescent="0.25">
      <c r="A884">
        <f t="shared" si="109"/>
        <v>883</v>
      </c>
      <c r="B884">
        <v>35364</v>
      </c>
      <c r="C884" s="1">
        <v>40159</v>
      </c>
      <c r="D884" t="s">
        <v>36</v>
      </c>
      <c r="E884" t="str">
        <f t="shared" si="110"/>
        <v>***</v>
      </c>
      <c r="F884" t="str">
        <f t="shared" si="104"/>
        <v>***</v>
      </c>
      <c r="G884" t="str">
        <f t="shared" si="111"/>
        <v>***</v>
      </c>
      <c r="I884" t="str">
        <f t="shared" si="105"/>
        <v>***</v>
      </c>
      <c r="O884">
        <f>VLOOKUP(T884,$P$14:$S$19,2,TRUE)</f>
        <v>3.5999999999999997E-2</v>
      </c>
      <c r="T884">
        <v>37</v>
      </c>
      <c r="U884">
        <v>15897.01</v>
      </c>
      <c r="V884" s="5">
        <f t="shared" si="106"/>
        <v>1</v>
      </c>
      <c r="W884" s="2">
        <f t="shared" si="107"/>
        <v>429.64891891891892</v>
      </c>
      <c r="X884" t="s">
        <v>37</v>
      </c>
      <c r="Y884">
        <v>110.2</v>
      </c>
      <c r="Z884" s="2">
        <f t="shared" si="108"/>
        <v>16007.210000000001</v>
      </c>
      <c r="AA884" t="s">
        <v>15</v>
      </c>
      <c r="AB884" t="s">
        <v>31</v>
      </c>
      <c r="AC884" t="s">
        <v>17</v>
      </c>
      <c r="AD884" t="s">
        <v>66</v>
      </c>
      <c r="AE884" t="s">
        <v>103</v>
      </c>
      <c r="AF884" t="s">
        <v>567</v>
      </c>
    </row>
    <row r="885" spans="1:32" x14ac:dyDescent="0.25">
      <c r="A885">
        <f t="shared" si="109"/>
        <v>884</v>
      </c>
      <c r="B885">
        <v>36999</v>
      </c>
      <c r="C885" s="1">
        <v>40159</v>
      </c>
      <c r="D885" t="s">
        <v>40</v>
      </c>
      <c r="E885" t="str">
        <f t="shared" si="110"/>
        <v>*</v>
      </c>
      <c r="F885" t="str">
        <f t="shared" si="104"/>
        <v>*</v>
      </c>
      <c r="G885" t="str">
        <f t="shared" si="111"/>
        <v>*</v>
      </c>
      <c r="I885" t="str">
        <f t="shared" si="105"/>
        <v>*</v>
      </c>
      <c r="O885">
        <f>VLOOKUP(T885,$P$14:$S$19,2,TRUE)</f>
        <v>0.02</v>
      </c>
      <c r="T885">
        <v>28</v>
      </c>
      <c r="U885">
        <v>14475.74</v>
      </c>
      <c r="V885" s="5">
        <f t="shared" si="106"/>
        <v>1</v>
      </c>
      <c r="W885" s="2">
        <f t="shared" si="107"/>
        <v>516.99071428571426</v>
      </c>
      <c r="X885" t="s">
        <v>37</v>
      </c>
      <c r="Y885">
        <v>49</v>
      </c>
      <c r="Z885" s="2">
        <f t="shared" si="108"/>
        <v>14524.74</v>
      </c>
      <c r="AA885" t="s">
        <v>23</v>
      </c>
      <c r="AB885" t="s">
        <v>31</v>
      </c>
      <c r="AC885" t="s">
        <v>25</v>
      </c>
      <c r="AD885" t="s">
        <v>57</v>
      </c>
      <c r="AE885" t="s">
        <v>39</v>
      </c>
      <c r="AF885" t="s">
        <v>567</v>
      </c>
    </row>
    <row r="886" spans="1:32" x14ac:dyDescent="0.25">
      <c r="A886">
        <f t="shared" si="109"/>
        <v>885</v>
      </c>
      <c r="B886">
        <v>35364</v>
      </c>
      <c r="C886" s="1">
        <v>40159</v>
      </c>
      <c r="D886" t="s">
        <v>36</v>
      </c>
      <c r="E886" t="str">
        <f t="shared" si="110"/>
        <v>***</v>
      </c>
      <c r="F886" t="str">
        <f t="shared" si="104"/>
        <v>***</v>
      </c>
      <c r="G886" t="str">
        <f t="shared" si="111"/>
        <v>***</v>
      </c>
      <c r="I886" t="str">
        <f t="shared" si="105"/>
        <v>***</v>
      </c>
      <c r="O886">
        <f>VLOOKUP(T886,$P$14:$S$19,2,TRUE)</f>
        <v>0.02</v>
      </c>
      <c r="T886">
        <v>29</v>
      </c>
      <c r="U886">
        <v>10338.93</v>
      </c>
      <c r="V886" s="5">
        <f t="shared" si="106"/>
        <v>1</v>
      </c>
      <c r="W886" s="2">
        <f t="shared" si="107"/>
        <v>356.51482758620693</v>
      </c>
      <c r="X886" t="s">
        <v>37</v>
      </c>
      <c r="Y886">
        <v>85.63</v>
      </c>
      <c r="Z886" s="2">
        <f t="shared" si="108"/>
        <v>10424.56</v>
      </c>
      <c r="AA886" t="s">
        <v>15</v>
      </c>
      <c r="AB886" t="s">
        <v>31</v>
      </c>
      <c r="AC886" t="s">
        <v>17</v>
      </c>
      <c r="AD886" t="s">
        <v>66</v>
      </c>
      <c r="AE886" t="s">
        <v>103</v>
      </c>
      <c r="AF886" t="s">
        <v>232</v>
      </c>
    </row>
    <row r="887" spans="1:32" x14ac:dyDescent="0.25">
      <c r="A887">
        <f t="shared" si="109"/>
        <v>886</v>
      </c>
      <c r="B887">
        <v>29857</v>
      </c>
      <c r="C887" s="1">
        <v>40159</v>
      </c>
      <c r="D887" t="s">
        <v>40</v>
      </c>
      <c r="E887" t="str">
        <f t="shared" si="110"/>
        <v>*</v>
      </c>
      <c r="F887" t="str">
        <f t="shared" si="104"/>
        <v>*</v>
      </c>
      <c r="G887" t="str">
        <f t="shared" si="111"/>
        <v>*</v>
      </c>
      <c r="I887" t="str">
        <f t="shared" si="105"/>
        <v>*</v>
      </c>
      <c r="O887">
        <f>VLOOKUP(T887,$P$14:$S$19,2,TRUE)</f>
        <v>0.04</v>
      </c>
      <c r="T887">
        <v>41</v>
      </c>
      <c r="U887">
        <v>5572.92</v>
      </c>
      <c r="V887" s="5">
        <f t="shared" si="106"/>
        <v>1</v>
      </c>
      <c r="W887" s="2">
        <f t="shared" si="107"/>
        <v>135.9248780487805</v>
      </c>
      <c r="X887" t="s">
        <v>37</v>
      </c>
      <c r="Y887">
        <v>36.090000000000003</v>
      </c>
      <c r="Z887" s="2">
        <f t="shared" si="108"/>
        <v>5609.01</v>
      </c>
      <c r="AA887" t="s">
        <v>15</v>
      </c>
      <c r="AB887" t="s">
        <v>16</v>
      </c>
      <c r="AC887" t="s">
        <v>17</v>
      </c>
      <c r="AD887" t="s">
        <v>165</v>
      </c>
      <c r="AE887" t="s">
        <v>103</v>
      </c>
      <c r="AF887" t="s">
        <v>232</v>
      </c>
    </row>
    <row r="888" spans="1:32" x14ac:dyDescent="0.25">
      <c r="A888">
        <f t="shared" si="109"/>
        <v>887</v>
      </c>
      <c r="B888">
        <v>35364</v>
      </c>
      <c r="C888" s="1">
        <v>40159</v>
      </c>
      <c r="D888" t="s">
        <v>36</v>
      </c>
      <c r="E888" t="str">
        <f t="shared" si="110"/>
        <v>***</v>
      </c>
      <c r="F888" t="str">
        <f t="shared" si="104"/>
        <v>***</v>
      </c>
      <c r="G888" t="str">
        <f t="shared" si="111"/>
        <v>***</v>
      </c>
      <c r="I888" t="str">
        <f t="shared" si="105"/>
        <v>***</v>
      </c>
      <c r="O888">
        <f>VLOOKUP(T888,$P$14:$S$19,2,TRUE)</f>
        <v>0</v>
      </c>
      <c r="T888">
        <v>8</v>
      </c>
      <c r="U888">
        <v>1265.2929999999999</v>
      </c>
      <c r="V888" s="5">
        <f t="shared" si="106"/>
        <v>1</v>
      </c>
      <c r="W888" s="2">
        <f t="shared" si="107"/>
        <v>158.16162499999999</v>
      </c>
      <c r="X888" t="s">
        <v>22</v>
      </c>
      <c r="Y888">
        <v>8.99</v>
      </c>
      <c r="Z888" s="2">
        <f t="shared" si="108"/>
        <v>1274.2829999999999</v>
      </c>
      <c r="AA888" t="s">
        <v>15</v>
      </c>
      <c r="AB888" t="s">
        <v>31</v>
      </c>
      <c r="AC888" t="s">
        <v>25</v>
      </c>
      <c r="AD888" t="s">
        <v>26</v>
      </c>
      <c r="AE888" t="s">
        <v>19</v>
      </c>
      <c r="AF888" t="s">
        <v>232</v>
      </c>
    </row>
    <row r="889" spans="1:32" x14ac:dyDescent="0.25">
      <c r="A889">
        <f t="shared" si="109"/>
        <v>888</v>
      </c>
      <c r="B889">
        <v>52391</v>
      </c>
      <c r="C889" s="1">
        <v>40159</v>
      </c>
      <c r="D889" t="s">
        <v>21</v>
      </c>
      <c r="E889" t="str">
        <f t="shared" si="110"/>
        <v>*</v>
      </c>
      <c r="F889" t="str">
        <f t="shared" si="104"/>
        <v>**</v>
      </c>
      <c r="G889" t="str">
        <f t="shared" si="111"/>
        <v>**</v>
      </c>
      <c r="I889" t="str">
        <f t="shared" si="105"/>
        <v>**</v>
      </c>
      <c r="O889">
        <f>VLOOKUP(T889,$P$14:$S$19,2,TRUE)</f>
        <v>3.5999999999999997E-2</v>
      </c>
      <c r="T889">
        <v>36</v>
      </c>
      <c r="U889">
        <v>1072.3599999999999</v>
      </c>
      <c r="V889" s="5">
        <f t="shared" si="106"/>
        <v>1</v>
      </c>
      <c r="W889" s="2">
        <f t="shared" si="107"/>
        <v>29.787777777777777</v>
      </c>
      <c r="X889" t="s">
        <v>22</v>
      </c>
      <c r="Y889">
        <v>4.8600000000000003</v>
      </c>
      <c r="Z889" s="2">
        <f t="shared" si="108"/>
        <v>1077.2199999999998</v>
      </c>
      <c r="AA889" t="s">
        <v>23</v>
      </c>
      <c r="AB889" t="s">
        <v>31</v>
      </c>
      <c r="AC889" t="s">
        <v>32</v>
      </c>
      <c r="AD889" t="s">
        <v>44</v>
      </c>
      <c r="AE889" t="s">
        <v>34</v>
      </c>
      <c r="AF889" t="s">
        <v>232</v>
      </c>
    </row>
    <row r="890" spans="1:32" x14ac:dyDescent="0.25">
      <c r="A890">
        <f t="shared" si="109"/>
        <v>889</v>
      </c>
      <c r="B890">
        <v>52391</v>
      </c>
      <c r="C890" s="1">
        <v>40159</v>
      </c>
      <c r="D890" t="s">
        <v>21</v>
      </c>
      <c r="E890" t="str">
        <f t="shared" si="110"/>
        <v>*</v>
      </c>
      <c r="F890" t="str">
        <f t="shared" si="104"/>
        <v>**</v>
      </c>
      <c r="G890" t="str">
        <f t="shared" si="111"/>
        <v>**</v>
      </c>
      <c r="I890" t="str">
        <f t="shared" si="105"/>
        <v>**</v>
      </c>
      <c r="O890">
        <f>VLOOKUP(T890,$P$14:$S$19,2,TRUE)</f>
        <v>3.5999999999999997E-2</v>
      </c>
      <c r="T890">
        <v>39</v>
      </c>
      <c r="U890">
        <v>857.84</v>
      </c>
      <c r="V890" s="5">
        <f t="shared" si="106"/>
        <v>1</v>
      </c>
      <c r="W890" s="2">
        <f t="shared" si="107"/>
        <v>21.995897435897437</v>
      </c>
      <c r="X890" t="s">
        <v>22</v>
      </c>
      <c r="Y890">
        <v>11.52</v>
      </c>
      <c r="Z890" s="2">
        <f t="shared" si="108"/>
        <v>869.36</v>
      </c>
      <c r="AA890" t="s">
        <v>23</v>
      </c>
      <c r="AB890" t="s">
        <v>31</v>
      </c>
      <c r="AC890" t="s">
        <v>32</v>
      </c>
      <c r="AD890" t="s">
        <v>74</v>
      </c>
      <c r="AE890" t="s">
        <v>19</v>
      </c>
      <c r="AF890" t="s">
        <v>232</v>
      </c>
    </row>
    <row r="891" spans="1:32" x14ac:dyDescent="0.25">
      <c r="A891">
        <f t="shared" si="109"/>
        <v>890</v>
      </c>
      <c r="B891">
        <v>12224</v>
      </c>
      <c r="C891" s="1">
        <v>40159</v>
      </c>
      <c r="D891" t="s">
        <v>21</v>
      </c>
      <c r="E891" t="str">
        <f t="shared" si="110"/>
        <v>*</v>
      </c>
      <c r="F891" t="str">
        <f t="shared" si="104"/>
        <v>**</v>
      </c>
      <c r="G891" t="str">
        <f t="shared" si="111"/>
        <v>**</v>
      </c>
      <c r="I891" t="str">
        <f t="shared" si="105"/>
        <v>**</v>
      </c>
      <c r="O891">
        <f>VLOOKUP(T891,$P$14:$S$19,2,TRUE)</f>
        <v>0.02</v>
      </c>
      <c r="T891">
        <v>29</v>
      </c>
      <c r="U891">
        <v>842.61350000000004</v>
      </c>
      <c r="V891" s="5">
        <f t="shared" si="106"/>
        <v>1</v>
      </c>
      <c r="W891" s="2">
        <f t="shared" si="107"/>
        <v>29.055637931034486</v>
      </c>
      <c r="X891" t="s">
        <v>22</v>
      </c>
      <c r="Y891">
        <v>5</v>
      </c>
      <c r="Z891" s="2">
        <f t="shared" si="108"/>
        <v>847.61350000000004</v>
      </c>
      <c r="AA891" t="s">
        <v>23</v>
      </c>
      <c r="AB891" t="s">
        <v>16</v>
      </c>
      <c r="AC891" t="s">
        <v>25</v>
      </c>
      <c r="AD891" t="s">
        <v>26</v>
      </c>
      <c r="AE891" t="s">
        <v>34</v>
      </c>
      <c r="AF891" s="1">
        <v>40159</v>
      </c>
    </row>
    <row r="892" spans="1:32" x14ac:dyDescent="0.25">
      <c r="A892">
        <f t="shared" si="109"/>
        <v>891</v>
      </c>
      <c r="B892">
        <v>36999</v>
      </c>
      <c r="C892" s="1">
        <v>40159</v>
      </c>
      <c r="D892" t="s">
        <v>40</v>
      </c>
      <c r="E892" t="str">
        <f t="shared" si="110"/>
        <v>*</v>
      </c>
      <c r="F892" t="str">
        <f t="shared" si="104"/>
        <v>*</v>
      </c>
      <c r="G892" t="str">
        <f t="shared" si="111"/>
        <v>*</v>
      </c>
      <c r="I892" t="str">
        <f t="shared" si="105"/>
        <v>*</v>
      </c>
      <c r="O892">
        <f>VLOOKUP(T892,$P$14:$S$19,2,TRUE)</f>
        <v>0</v>
      </c>
      <c r="T892">
        <v>3</v>
      </c>
      <c r="U892">
        <v>306.62049999999999</v>
      </c>
      <c r="V892" s="5">
        <f t="shared" si="106"/>
        <v>0</v>
      </c>
      <c r="W892" s="2">
        <f t="shared" si="107"/>
        <v>102.20683333333334</v>
      </c>
      <c r="X892" t="s">
        <v>14</v>
      </c>
      <c r="Y892">
        <v>5.99</v>
      </c>
      <c r="Z892" s="2">
        <f t="shared" si="108"/>
        <v>312.6105</v>
      </c>
      <c r="AA892" t="s">
        <v>23</v>
      </c>
      <c r="AB892" t="s">
        <v>31</v>
      </c>
      <c r="AC892" t="s">
        <v>25</v>
      </c>
      <c r="AD892" t="s">
        <v>26</v>
      </c>
      <c r="AE892" t="s">
        <v>19</v>
      </c>
      <c r="AF892" t="s">
        <v>567</v>
      </c>
    </row>
    <row r="893" spans="1:32" x14ac:dyDescent="0.25">
      <c r="A893">
        <f t="shared" si="109"/>
        <v>892</v>
      </c>
      <c r="B893">
        <v>12224</v>
      </c>
      <c r="C893" s="1">
        <v>40159</v>
      </c>
      <c r="D893" t="s">
        <v>21</v>
      </c>
      <c r="E893" t="str">
        <f t="shared" si="110"/>
        <v>*</v>
      </c>
      <c r="F893" t="str">
        <f t="shared" si="104"/>
        <v>**</v>
      </c>
      <c r="G893" t="str">
        <f t="shared" si="111"/>
        <v>**</v>
      </c>
      <c r="I893" t="str">
        <f t="shared" si="105"/>
        <v>**</v>
      </c>
      <c r="O893">
        <f>VLOOKUP(T893,$P$14:$S$19,2,TRUE)</f>
        <v>0</v>
      </c>
      <c r="T893">
        <v>2</v>
      </c>
      <c r="U893">
        <v>302.91000000000003</v>
      </c>
      <c r="V893" s="5">
        <f t="shared" si="106"/>
        <v>0</v>
      </c>
      <c r="W893" s="2">
        <f t="shared" si="107"/>
        <v>151.45500000000001</v>
      </c>
      <c r="X893" t="s">
        <v>37</v>
      </c>
      <c r="Y893">
        <v>51.94</v>
      </c>
      <c r="Z893" s="2">
        <f t="shared" si="108"/>
        <v>354.85</v>
      </c>
      <c r="AA893" t="s">
        <v>23</v>
      </c>
      <c r="AB893" t="s">
        <v>16</v>
      </c>
      <c r="AC893" t="s">
        <v>17</v>
      </c>
      <c r="AD893" t="s">
        <v>66</v>
      </c>
      <c r="AE893" t="s">
        <v>103</v>
      </c>
      <c r="AF893" t="s">
        <v>232</v>
      </c>
    </row>
    <row r="894" spans="1:32" x14ac:dyDescent="0.25">
      <c r="A894">
        <f t="shared" si="109"/>
        <v>893</v>
      </c>
      <c r="B894">
        <v>21091</v>
      </c>
      <c r="C894" s="1">
        <v>40159</v>
      </c>
      <c r="D894" t="s">
        <v>21</v>
      </c>
      <c r="E894" t="str">
        <f t="shared" si="110"/>
        <v>*</v>
      </c>
      <c r="F894" t="str">
        <f t="shared" si="104"/>
        <v>**</v>
      </c>
      <c r="G894" t="str">
        <f t="shared" si="111"/>
        <v>**</v>
      </c>
      <c r="I894" t="str">
        <f t="shared" si="105"/>
        <v>**</v>
      </c>
      <c r="O894">
        <f>VLOOKUP(T894,$P$14:$S$19,2,TRUE)</f>
        <v>3.5999999999999997E-2</v>
      </c>
      <c r="T894">
        <v>32</v>
      </c>
      <c r="U894">
        <v>270.73</v>
      </c>
      <c r="V894" s="5">
        <f t="shared" si="106"/>
        <v>0</v>
      </c>
      <c r="W894" s="2">
        <f t="shared" si="107"/>
        <v>8.4603125000000006</v>
      </c>
      <c r="X894" t="s">
        <v>14</v>
      </c>
      <c r="Y894">
        <v>6.28</v>
      </c>
      <c r="Z894" s="2">
        <f t="shared" si="108"/>
        <v>277.01</v>
      </c>
      <c r="AA894" t="s">
        <v>23</v>
      </c>
      <c r="AB894" t="s">
        <v>31</v>
      </c>
      <c r="AC894" t="s">
        <v>32</v>
      </c>
      <c r="AD894" t="s">
        <v>49</v>
      </c>
      <c r="AE894" t="s">
        <v>19</v>
      </c>
      <c r="AF894" t="s">
        <v>232</v>
      </c>
    </row>
    <row r="895" spans="1:32" x14ac:dyDescent="0.25">
      <c r="A895">
        <f t="shared" si="109"/>
        <v>894</v>
      </c>
      <c r="B895">
        <v>28037</v>
      </c>
      <c r="C895" s="1">
        <v>40159</v>
      </c>
      <c r="D895" t="s">
        <v>21</v>
      </c>
      <c r="E895" t="str">
        <f t="shared" si="110"/>
        <v>*</v>
      </c>
      <c r="F895" t="str">
        <f t="shared" si="104"/>
        <v>**</v>
      </c>
      <c r="G895" t="str">
        <f t="shared" si="111"/>
        <v>**</v>
      </c>
      <c r="I895" t="str">
        <f t="shared" si="105"/>
        <v>**</v>
      </c>
      <c r="O895">
        <f>VLOOKUP(T895,$P$14:$S$19,2,TRUE)</f>
        <v>3.5999999999999997E-2</v>
      </c>
      <c r="T895">
        <v>31</v>
      </c>
      <c r="U895">
        <v>203.53</v>
      </c>
      <c r="V895" s="5">
        <f t="shared" si="106"/>
        <v>0</v>
      </c>
      <c r="W895" s="2">
        <f t="shared" si="107"/>
        <v>6.5654838709677419</v>
      </c>
      <c r="X895" t="s">
        <v>22</v>
      </c>
      <c r="Y895">
        <v>6.93</v>
      </c>
      <c r="Z895" s="2">
        <f t="shared" si="108"/>
        <v>210.46</v>
      </c>
      <c r="AA895" t="s">
        <v>60</v>
      </c>
      <c r="AB895" t="s">
        <v>31</v>
      </c>
      <c r="AC895" t="s">
        <v>32</v>
      </c>
      <c r="AD895" t="s">
        <v>44</v>
      </c>
      <c r="AE895" t="s">
        <v>19</v>
      </c>
      <c r="AF895" t="s">
        <v>567</v>
      </c>
    </row>
    <row r="896" spans="1:32" x14ac:dyDescent="0.25">
      <c r="A896">
        <f t="shared" si="109"/>
        <v>895</v>
      </c>
      <c r="B896">
        <v>35364</v>
      </c>
      <c r="C896" s="1">
        <v>40159</v>
      </c>
      <c r="D896" t="s">
        <v>36</v>
      </c>
      <c r="E896" t="str">
        <f t="shared" si="110"/>
        <v>***</v>
      </c>
      <c r="F896" t="str">
        <f t="shared" si="104"/>
        <v>***</v>
      </c>
      <c r="G896" t="str">
        <f t="shared" si="111"/>
        <v>***</v>
      </c>
      <c r="I896" t="str">
        <f t="shared" si="105"/>
        <v>***</v>
      </c>
      <c r="O896">
        <f>VLOOKUP(T896,$P$14:$S$19,2,TRUE)</f>
        <v>0.01</v>
      </c>
      <c r="T896">
        <v>16</v>
      </c>
      <c r="U896">
        <v>72.08</v>
      </c>
      <c r="V896" s="5">
        <f t="shared" si="106"/>
        <v>0</v>
      </c>
      <c r="W896" s="2">
        <f t="shared" si="107"/>
        <v>4.5049999999999999</v>
      </c>
      <c r="X896" t="s">
        <v>22</v>
      </c>
      <c r="Y896">
        <v>5.68</v>
      </c>
      <c r="Z896" s="2">
        <f t="shared" si="108"/>
        <v>77.759999999999991</v>
      </c>
      <c r="AA896" t="s">
        <v>15</v>
      </c>
      <c r="AB896" t="s">
        <v>31</v>
      </c>
      <c r="AC896" t="s">
        <v>32</v>
      </c>
      <c r="AD896" t="s">
        <v>44</v>
      </c>
      <c r="AE896" t="s">
        <v>19</v>
      </c>
      <c r="AF896" t="s">
        <v>232</v>
      </c>
    </row>
    <row r="897" spans="1:32" x14ac:dyDescent="0.25">
      <c r="A897">
        <f t="shared" si="109"/>
        <v>896</v>
      </c>
      <c r="B897">
        <v>710</v>
      </c>
      <c r="C897" s="1">
        <v>40179</v>
      </c>
      <c r="D897" t="s">
        <v>13</v>
      </c>
      <c r="E897" t="str">
        <f t="shared" si="110"/>
        <v>*</v>
      </c>
      <c r="F897" t="str">
        <f t="shared" si="104"/>
        <v>*</v>
      </c>
      <c r="G897" t="str">
        <f t="shared" si="111"/>
        <v>*</v>
      </c>
      <c r="I897" t="str">
        <f t="shared" si="105"/>
        <v>*</v>
      </c>
      <c r="O897">
        <f>VLOOKUP(T897,$P$14:$S$19,2,TRUE)</f>
        <v>0.02</v>
      </c>
      <c r="T897">
        <v>29</v>
      </c>
      <c r="U897">
        <v>4192.88</v>
      </c>
      <c r="V897" s="5">
        <f t="shared" si="106"/>
        <v>1</v>
      </c>
      <c r="W897" s="2">
        <f t="shared" si="107"/>
        <v>144.58206896551724</v>
      </c>
      <c r="X897" t="s">
        <v>37</v>
      </c>
      <c r="Y897">
        <v>17.850000000000001</v>
      </c>
      <c r="Z897" s="2">
        <f t="shared" si="108"/>
        <v>4210.7300000000005</v>
      </c>
      <c r="AA897" t="s">
        <v>64</v>
      </c>
      <c r="AB897" t="s">
        <v>31</v>
      </c>
      <c r="AC897" t="s">
        <v>25</v>
      </c>
      <c r="AD897" t="s">
        <v>76</v>
      </c>
      <c r="AE897" t="s">
        <v>39</v>
      </c>
      <c r="AF897" s="1">
        <v>40299</v>
      </c>
    </row>
    <row r="898" spans="1:32" x14ac:dyDescent="0.25">
      <c r="A898">
        <f t="shared" si="109"/>
        <v>897</v>
      </c>
      <c r="B898">
        <v>59174</v>
      </c>
      <c r="C898" s="1">
        <v>40179</v>
      </c>
      <c r="D898" t="s">
        <v>40</v>
      </c>
      <c r="E898" t="str">
        <f t="shared" si="110"/>
        <v>*</v>
      </c>
      <c r="F898" t="str">
        <f t="shared" si="104"/>
        <v>*</v>
      </c>
      <c r="G898" t="str">
        <f t="shared" si="111"/>
        <v>*</v>
      </c>
      <c r="I898" t="str">
        <f t="shared" si="105"/>
        <v>*</v>
      </c>
      <c r="O898">
        <f>VLOOKUP(T898,$P$14:$S$19,2,TRUE)</f>
        <v>0</v>
      </c>
      <c r="T898">
        <v>6</v>
      </c>
      <c r="U898">
        <v>1193.0999999999999</v>
      </c>
      <c r="V898" s="5">
        <f t="shared" si="106"/>
        <v>1</v>
      </c>
      <c r="W898" s="2">
        <f t="shared" si="107"/>
        <v>198.85</v>
      </c>
      <c r="X898" t="s">
        <v>14</v>
      </c>
      <c r="Y898">
        <v>13.99</v>
      </c>
      <c r="Z898" s="2">
        <f t="shared" si="108"/>
        <v>1207.0899999999999</v>
      </c>
      <c r="AA898" t="s">
        <v>64</v>
      </c>
      <c r="AB898" t="s">
        <v>16</v>
      </c>
      <c r="AC898" t="s">
        <v>25</v>
      </c>
      <c r="AD898" t="s">
        <v>76</v>
      </c>
      <c r="AE898" t="s">
        <v>27</v>
      </c>
      <c r="AF898" s="1">
        <v>40238</v>
      </c>
    </row>
    <row r="899" spans="1:32" x14ac:dyDescent="0.25">
      <c r="A899">
        <f t="shared" si="109"/>
        <v>898</v>
      </c>
      <c r="B899">
        <v>710</v>
      </c>
      <c r="C899" s="1">
        <v>40179</v>
      </c>
      <c r="D899" t="s">
        <v>13</v>
      </c>
      <c r="E899" t="str">
        <f t="shared" si="110"/>
        <v>*</v>
      </c>
      <c r="F899" t="str">
        <f t="shared" ref="F899:F962" si="112">VLOOKUP(D899,$P$6:$S$10,2,FALSE)</f>
        <v>*</v>
      </c>
      <c r="G899" t="str">
        <f t="shared" si="111"/>
        <v>*</v>
      </c>
      <c r="I899" t="str">
        <f t="shared" ref="I899:I962" si="113">HLOOKUP(D899,$J$18:$N$19,2,FALSE)</f>
        <v>*</v>
      </c>
      <c r="O899">
        <f>VLOOKUP(T899,$P$14:$S$19,2,TRUE)</f>
        <v>0.01</v>
      </c>
      <c r="T899">
        <v>11</v>
      </c>
      <c r="U899">
        <v>447.09</v>
      </c>
      <c r="V899" s="5">
        <f t="shared" ref="V899:V962" si="114">IF(U899&gt;800,1,0)</f>
        <v>0</v>
      </c>
      <c r="W899" s="2">
        <f t="shared" ref="W899:W962" si="115">U899/T899</f>
        <v>40.644545454545451</v>
      </c>
      <c r="X899" t="s">
        <v>22</v>
      </c>
      <c r="Y899">
        <v>8.66</v>
      </c>
      <c r="Z899" s="2">
        <f t="shared" ref="Z899:Z962" si="116">U899+Y899</f>
        <v>455.75</v>
      </c>
      <c r="AA899" t="s">
        <v>64</v>
      </c>
      <c r="AB899" t="s">
        <v>31</v>
      </c>
      <c r="AC899" t="s">
        <v>17</v>
      </c>
      <c r="AD899" t="s">
        <v>18</v>
      </c>
      <c r="AE899" t="s">
        <v>27</v>
      </c>
      <c r="AF899" s="1">
        <v>40238</v>
      </c>
    </row>
    <row r="900" spans="1:32" x14ac:dyDescent="0.25">
      <c r="A900">
        <f t="shared" ref="A900:A963" si="117">A899+1</f>
        <v>899</v>
      </c>
      <c r="B900">
        <v>39841</v>
      </c>
      <c r="C900" s="1">
        <v>40179</v>
      </c>
      <c r="D900" t="s">
        <v>40</v>
      </c>
      <c r="E900" t="str">
        <f t="shared" si="110"/>
        <v>*</v>
      </c>
      <c r="F900" t="str">
        <f t="shared" si="112"/>
        <v>*</v>
      </c>
      <c r="G900" t="str">
        <f t="shared" si="111"/>
        <v>*</v>
      </c>
      <c r="I900" t="str">
        <f t="shared" si="113"/>
        <v>*</v>
      </c>
      <c r="O900">
        <f>VLOOKUP(T900,$P$14:$S$19,2,TRUE)</f>
        <v>0.04</v>
      </c>
      <c r="T900">
        <v>43</v>
      </c>
      <c r="U900">
        <v>294.13</v>
      </c>
      <c r="V900" s="5">
        <f t="shared" si="114"/>
        <v>0</v>
      </c>
      <c r="W900" s="2">
        <f t="shared" si="115"/>
        <v>6.8402325581395349</v>
      </c>
      <c r="X900" t="s">
        <v>22</v>
      </c>
      <c r="Y900">
        <v>6.92</v>
      </c>
      <c r="Z900" s="2">
        <f t="shared" si="116"/>
        <v>301.05</v>
      </c>
      <c r="AA900" t="s">
        <v>15</v>
      </c>
      <c r="AB900" t="s">
        <v>24</v>
      </c>
      <c r="AC900" t="s">
        <v>32</v>
      </c>
      <c r="AD900" t="s">
        <v>44</v>
      </c>
      <c r="AE900" t="s">
        <v>19</v>
      </c>
      <c r="AF900" s="1">
        <v>40238</v>
      </c>
    </row>
    <row r="901" spans="1:32" x14ac:dyDescent="0.25">
      <c r="A901">
        <f t="shared" si="117"/>
        <v>900</v>
      </c>
      <c r="B901">
        <v>710</v>
      </c>
      <c r="C901" s="1">
        <v>40179</v>
      </c>
      <c r="D901" t="s">
        <v>13</v>
      </c>
      <c r="E901" t="str">
        <f t="shared" ref="E901:E964" si="118">IF(D901="Critical", "***","*")</f>
        <v>*</v>
      </c>
      <c r="F901" t="str">
        <f t="shared" si="112"/>
        <v>*</v>
      </c>
      <c r="G901" t="str">
        <f t="shared" ref="G901:G964" si="119">IF(D901="Critical","***",IF(D901="High","**","*"))</f>
        <v>*</v>
      </c>
      <c r="I901" t="str">
        <f t="shared" si="113"/>
        <v>*</v>
      </c>
      <c r="O901">
        <f>VLOOKUP(T901,$P$14:$S$19,2,TRUE)</f>
        <v>0.04</v>
      </c>
      <c r="T901">
        <v>42</v>
      </c>
      <c r="U901">
        <v>161.77000000000001</v>
      </c>
      <c r="V901" s="5">
        <f t="shared" si="114"/>
        <v>0</v>
      </c>
      <c r="W901" s="2">
        <f t="shared" si="115"/>
        <v>3.851666666666667</v>
      </c>
      <c r="X901" t="s">
        <v>22</v>
      </c>
      <c r="Y901">
        <v>5.47</v>
      </c>
      <c r="Z901" s="2">
        <f t="shared" si="116"/>
        <v>167.24</v>
      </c>
      <c r="AA901" t="s">
        <v>64</v>
      </c>
      <c r="AB901" t="s">
        <v>31</v>
      </c>
      <c r="AC901" t="s">
        <v>32</v>
      </c>
      <c r="AD901" t="s">
        <v>49</v>
      </c>
      <c r="AE901" t="s">
        <v>19</v>
      </c>
      <c r="AF901" s="1">
        <v>40299</v>
      </c>
    </row>
    <row r="902" spans="1:32" x14ac:dyDescent="0.25">
      <c r="A902">
        <f t="shared" si="117"/>
        <v>901</v>
      </c>
      <c r="B902">
        <v>48642</v>
      </c>
      <c r="C902" s="1">
        <v>40180</v>
      </c>
      <c r="D902" t="s">
        <v>21</v>
      </c>
      <c r="E902" t="str">
        <f t="shared" si="118"/>
        <v>*</v>
      </c>
      <c r="F902" t="str">
        <f t="shared" si="112"/>
        <v>**</v>
      </c>
      <c r="G902" t="str">
        <f t="shared" si="119"/>
        <v>**</v>
      </c>
      <c r="I902" t="str">
        <f t="shared" si="113"/>
        <v>**</v>
      </c>
      <c r="O902">
        <f>VLOOKUP(T902,$P$14:$S$19,2,TRUE)</f>
        <v>0.05</v>
      </c>
      <c r="T902">
        <v>50</v>
      </c>
      <c r="U902">
        <v>4159.6279999999997</v>
      </c>
      <c r="V902" s="5">
        <f t="shared" si="114"/>
        <v>1</v>
      </c>
      <c r="W902" s="2">
        <f t="shared" si="115"/>
        <v>83.19256</v>
      </c>
      <c r="X902" t="s">
        <v>14</v>
      </c>
      <c r="Y902">
        <v>4.9000000000000004</v>
      </c>
      <c r="Z902" s="2">
        <f t="shared" si="116"/>
        <v>4164.5279999999993</v>
      </c>
      <c r="AA902" t="s">
        <v>52</v>
      </c>
      <c r="AB902" t="s">
        <v>41</v>
      </c>
      <c r="AC902" t="s">
        <v>25</v>
      </c>
      <c r="AD902" t="s">
        <v>26</v>
      </c>
      <c r="AE902" t="s">
        <v>19</v>
      </c>
      <c r="AF902" s="1">
        <v>40180</v>
      </c>
    </row>
    <row r="903" spans="1:32" x14ac:dyDescent="0.25">
      <c r="A903">
        <f t="shared" si="117"/>
        <v>902</v>
      </c>
      <c r="B903">
        <v>58788</v>
      </c>
      <c r="C903" s="1">
        <v>40180</v>
      </c>
      <c r="D903" t="s">
        <v>13</v>
      </c>
      <c r="E903" t="str">
        <f t="shared" si="118"/>
        <v>*</v>
      </c>
      <c r="F903" t="str">
        <f t="shared" si="112"/>
        <v>*</v>
      </c>
      <c r="G903" t="str">
        <f t="shared" si="119"/>
        <v>*</v>
      </c>
      <c r="I903" t="str">
        <f t="shared" si="113"/>
        <v>*</v>
      </c>
      <c r="O903">
        <f>VLOOKUP(T903,$P$14:$S$19,2,TRUE)</f>
        <v>3.5999999999999997E-2</v>
      </c>
      <c r="T903">
        <v>31</v>
      </c>
      <c r="U903">
        <v>983.78</v>
      </c>
      <c r="V903" s="5">
        <f t="shared" si="114"/>
        <v>1</v>
      </c>
      <c r="W903" s="2">
        <f t="shared" si="115"/>
        <v>31.734838709677419</v>
      </c>
      <c r="X903" t="s">
        <v>22</v>
      </c>
      <c r="Y903">
        <v>6.5</v>
      </c>
      <c r="Z903" s="2">
        <f t="shared" si="116"/>
        <v>990.28</v>
      </c>
      <c r="AA903" t="s">
        <v>64</v>
      </c>
      <c r="AB903" t="s">
        <v>31</v>
      </c>
      <c r="AC903" t="s">
        <v>25</v>
      </c>
      <c r="AD903" t="s">
        <v>42</v>
      </c>
      <c r="AE903" t="s">
        <v>19</v>
      </c>
      <c r="AF903" s="1">
        <v>40239</v>
      </c>
    </row>
    <row r="904" spans="1:32" x14ac:dyDescent="0.25">
      <c r="A904">
        <f t="shared" si="117"/>
        <v>903</v>
      </c>
      <c r="B904">
        <v>48642</v>
      </c>
      <c r="C904" s="1">
        <v>40180</v>
      </c>
      <c r="D904" t="s">
        <v>21</v>
      </c>
      <c r="E904" t="str">
        <f t="shared" si="118"/>
        <v>*</v>
      </c>
      <c r="F904" t="str">
        <f t="shared" si="112"/>
        <v>**</v>
      </c>
      <c r="G904" t="str">
        <f t="shared" si="119"/>
        <v>**</v>
      </c>
      <c r="I904" t="str">
        <f t="shared" si="113"/>
        <v>**</v>
      </c>
      <c r="O904">
        <f>VLOOKUP(T904,$P$14:$S$19,2,TRUE)</f>
        <v>0</v>
      </c>
      <c r="T904">
        <v>5</v>
      </c>
      <c r="U904">
        <v>519.69000000000005</v>
      </c>
      <c r="V904" s="5">
        <f t="shared" si="114"/>
        <v>0</v>
      </c>
      <c r="W904" s="2">
        <f t="shared" si="115"/>
        <v>103.93800000000002</v>
      </c>
      <c r="X904" t="s">
        <v>14</v>
      </c>
      <c r="Y904">
        <v>7.18</v>
      </c>
      <c r="Z904" s="2">
        <f t="shared" si="116"/>
        <v>526.87</v>
      </c>
      <c r="AA904" t="s">
        <v>23</v>
      </c>
      <c r="AB904" t="s">
        <v>41</v>
      </c>
      <c r="AC904" t="s">
        <v>25</v>
      </c>
      <c r="AD904" t="s">
        <v>42</v>
      </c>
      <c r="AE904" t="s">
        <v>19</v>
      </c>
      <c r="AF904" s="1">
        <v>40211</v>
      </c>
    </row>
    <row r="905" spans="1:32" x14ac:dyDescent="0.25">
      <c r="A905">
        <f t="shared" si="117"/>
        <v>904</v>
      </c>
      <c r="B905">
        <v>27524</v>
      </c>
      <c r="C905" s="1">
        <v>40180</v>
      </c>
      <c r="D905" t="s">
        <v>30</v>
      </c>
      <c r="E905" t="str">
        <f t="shared" si="118"/>
        <v>*</v>
      </c>
      <c r="F905" t="str">
        <f t="shared" si="112"/>
        <v>*</v>
      </c>
      <c r="G905" t="str">
        <f t="shared" si="119"/>
        <v>*</v>
      </c>
      <c r="I905" t="str">
        <f t="shared" si="113"/>
        <v>*</v>
      </c>
      <c r="O905">
        <f>VLOOKUP(T905,$P$14:$S$19,2,TRUE)</f>
        <v>0.05</v>
      </c>
      <c r="T905">
        <v>50</v>
      </c>
      <c r="U905">
        <v>343.94</v>
      </c>
      <c r="V905" s="5">
        <f t="shared" si="114"/>
        <v>0</v>
      </c>
      <c r="W905" s="2">
        <f t="shared" si="115"/>
        <v>6.8788</v>
      </c>
      <c r="X905" t="s">
        <v>22</v>
      </c>
      <c r="Y905">
        <v>7.37</v>
      </c>
      <c r="Z905" s="2">
        <f t="shared" si="116"/>
        <v>351.31</v>
      </c>
      <c r="AA905" t="s">
        <v>48</v>
      </c>
      <c r="AB905" t="s">
        <v>16</v>
      </c>
      <c r="AC905" t="s">
        <v>32</v>
      </c>
      <c r="AD905" t="s">
        <v>44</v>
      </c>
      <c r="AE905" t="s">
        <v>19</v>
      </c>
      <c r="AF905" s="1">
        <v>40239</v>
      </c>
    </row>
    <row r="906" spans="1:32" x14ac:dyDescent="0.25">
      <c r="A906">
        <f t="shared" si="117"/>
        <v>905</v>
      </c>
      <c r="B906">
        <v>8292</v>
      </c>
      <c r="C906" s="1">
        <v>40180</v>
      </c>
      <c r="D906" t="s">
        <v>30</v>
      </c>
      <c r="E906" t="str">
        <f t="shared" si="118"/>
        <v>*</v>
      </c>
      <c r="F906" t="str">
        <f t="shared" si="112"/>
        <v>*</v>
      </c>
      <c r="G906" t="str">
        <f t="shared" si="119"/>
        <v>*</v>
      </c>
      <c r="I906" t="str">
        <f t="shared" si="113"/>
        <v>*</v>
      </c>
      <c r="O906">
        <f>VLOOKUP(T906,$P$14:$S$19,2,TRUE)</f>
        <v>0.01</v>
      </c>
      <c r="T906">
        <v>18</v>
      </c>
      <c r="U906">
        <v>299.87</v>
      </c>
      <c r="V906" s="5">
        <f t="shared" si="114"/>
        <v>0</v>
      </c>
      <c r="W906" s="2">
        <f t="shared" si="115"/>
        <v>16.659444444444446</v>
      </c>
      <c r="X906" t="s">
        <v>22</v>
      </c>
      <c r="Y906">
        <v>1.39</v>
      </c>
      <c r="Z906" s="2">
        <f t="shared" si="116"/>
        <v>301.26</v>
      </c>
      <c r="AA906" t="s">
        <v>52</v>
      </c>
      <c r="AB906" t="s">
        <v>31</v>
      </c>
      <c r="AC906" t="s">
        <v>32</v>
      </c>
      <c r="AD906" t="s">
        <v>78</v>
      </c>
      <c r="AE906" t="s">
        <v>19</v>
      </c>
      <c r="AF906" s="1">
        <v>40211</v>
      </c>
    </row>
    <row r="907" spans="1:32" x14ac:dyDescent="0.25">
      <c r="A907">
        <f t="shared" si="117"/>
        <v>906</v>
      </c>
      <c r="B907">
        <v>48642</v>
      </c>
      <c r="C907" s="1">
        <v>40180</v>
      </c>
      <c r="D907" t="s">
        <v>21</v>
      </c>
      <c r="E907" t="str">
        <f t="shared" si="118"/>
        <v>*</v>
      </c>
      <c r="F907" t="str">
        <f t="shared" si="112"/>
        <v>**</v>
      </c>
      <c r="G907" t="str">
        <f t="shared" si="119"/>
        <v>**</v>
      </c>
      <c r="I907" t="str">
        <f t="shared" si="113"/>
        <v>**</v>
      </c>
      <c r="O907">
        <f>VLOOKUP(T907,$P$14:$S$19,2,TRUE)</f>
        <v>3.5999999999999997E-2</v>
      </c>
      <c r="T907">
        <v>36</v>
      </c>
      <c r="U907">
        <v>111.83</v>
      </c>
      <c r="V907" s="5">
        <f t="shared" si="114"/>
        <v>0</v>
      </c>
      <c r="W907" s="2">
        <f t="shared" si="115"/>
        <v>3.1063888888888886</v>
      </c>
      <c r="X907" t="s">
        <v>22</v>
      </c>
      <c r="Y907">
        <v>0.7</v>
      </c>
      <c r="Z907" s="2">
        <f t="shared" si="116"/>
        <v>112.53</v>
      </c>
      <c r="AA907" t="s">
        <v>52</v>
      </c>
      <c r="AB907" t="s">
        <v>41</v>
      </c>
      <c r="AC907" t="s">
        <v>32</v>
      </c>
      <c r="AD907" t="s">
        <v>33</v>
      </c>
      <c r="AE907" t="s">
        <v>34</v>
      </c>
      <c r="AF907" s="1">
        <v>40180</v>
      </c>
    </row>
    <row r="908" spans="1:32" x14ac:dyDescent="0.25">
      <c r="A908">
        <f t="shared" si="117"/>
        <v>907</v>
      </c>
      <c r="B908">
        <v>48642</v>
      </c>
      <c r="C908" s="1">
        <v>40180</v>
      </c>
      <c r="D908" t="s">
        <v>21</v>
      </c>
      <c r="E908" t="str">
        <f t="shared" si="118"/>
        <v>*</v>
      </c>
      <c r="F908" t="str">
        <f t="shared" si="112"/>
        <v>**</v>
      </c>
      <c r="G908" t="str">
        <f t="shared" si="119"/>
        <v>**</v>
      </c>
      <c r="I908" t="str">
        <f t="shared" si="113"/>
        <v>**</v>
      </c>
      <c r="O908">
        <f>VLOOKUP(T908,$P$14:$S$19,2,TRUE)</f>
        <v>0</v>
      </c>
      <c r="T908">
        <v>4</v>
      </c>
      <c r="U908">
        <v>37.729999999999997</v>
      </c>
      <c r="V908" s="5">
        <f t="shared" si="114"/>
        <v>0</v>
      </c>
      <c r="W908" s="2">
        <f t="shared" si="115"/>
        <v>9.4324999999999992</v>
      </c>
      <c r="X908" t="s">
        <v>22</v>
      </c>
      <c r="Y908">
        <v>3.5</v>
      </c>
      <c r="Z908" s="2">
        <f t="shared" si="116"/>
        <v>41.23</v>
      </c>
      <c r="AA908" t="s">
        <v>23</v>
      </c>
      <c r="AB908" t="s">
        <v>41</v>
      </c>
      <c r="AC908" t="s">
        <v>32</v>
      </c>
      <c r="AD908" t="s">
        <v>172</v>
      </c>
      <c r="AE908" t="s">
        <v>19</v>
      </c>
      <c r="AF908" s="1">
        <v>40239</v>
      </c>
    </row>
    <row r="909" spans="1:32" x14ac:dyDescent="0.25">
      <c r="A909">
        <f t="shared" si="117"/>
        <v>908</v>
      </c>
      <c r="B909">
        <v>36517</v>
      </c>
      <c r="C909" s="1">
        <v>40181</v>
      </c>
      <c r="D909" t="s">
        <v>30</v>
      </c>
      <c r="E909" t="str">
        <f t="shared" si="118"/>
        <v>*</v>
      </c>
      <c r="F909" t="str">
        <f t="shared" si="112"/>
        <v>*</v>
      </c>
      <c r="G909" t="str">
        <f t="shared" si="119"/>
        <v>*</v>
      </c>
      <c r="I909" t="str">
        <f t="shared" si="113"/>
        <v>*</v>
      </c>
      <c r="O909">
        <f>VLOOKUP(T909,$P$14:$S$19,2,TRUE)</f>
        <v>0.01</v>
      </c>
      <c r="T909">
        <v>18</v>
      </c>
      <c r="U909">
        <v>877.64</v>
      </c>
      <c r="V909" s="5">
        <f t="shared" si="114"/>
        <v>1</v>
      </c>
      <c r="W909" s="2">
        <f t="shared" si="115"/>
        <v>48.757777777777775</v>
      </c>
      <c r="X909" t="s">
        <v>22</v>
      </c>
      <c r="Y909">
        <v>3.99</v>
      </c>
      <c r="Z909" s="2">
        <f t="shared" si="116"/>
        <v>881.63</v>
      </c>
      <c r="AA909" t="s">
        <v>23</v>
      </c>
      <c r="AB909" t="s">
        <v>31</v>
      </c>
      <c r="AC909" t="s">
        <v>32</v>
      </c>
      <c r="AD909" t="s">
        <v>172</v>
      </c>
      <c r="AE909" t="s">
        <v>19</v>
      </c>
      <c r="AF909" s="1">
        <v>40212</v>
      </c>
    </row>
    <row r="910" spans="1:32" x14ac:dyDescent="0.25">
      <c r="A910">
        <f t="shared" si="117"/>
        <v>909</v>
      </c>
      <c r="B910">
        <v>738</v>
      </c>
      <c r="C910" s="1">
        <v>40181</v>
      </c>
      <c r="D910" t="s">
        <v>30</v>
      </c>
      <c r="E910" t="str">
        <f t="shared" si="118"/>
        <v>*</v>
      </c>
      <c r="F910" t="str">
        <f t="shared" si="112"/>
        <v>*</v>
      </c>
      <c r="G910" t="str">
        <f t="shared" si="119"/>
        <v>*</v>
      </c>
      <c r="I910" t="str">
        <f t="shared" si="113"/>
        <v>*</v>
      </c>
      <c r="O910">
        <f>VLOOKUP(T910,$P$14:$S$19,2,TRUE)</f>
        <v>0</v>
      </c>
      <c r="T910">
        <v>7</v>
      </c>
      <c r="U910">
        <v>560.51</v>
      </c>
      <c r="V910" s="5">
        <f t="shared" si="114"/>
        <v>0</v>
      </c>
      <c r="W910" s="2">
        <f t="shared" si="115"/>
        <v>80.072857142857146</v>
      </c>
      <c r="X910" t="s">
        <v>22</v>
      </c>
      <c r="Y910">
        <v>4.5</v>
      </c>
      <c r="Z910" s="2">
        <f t="shared" si="116"/>
        <v>565.01</v>
      </c>
      <c r="AA910" t="s">
        <v>52</v>
      </c>
      <c r="AB910" t="s">
        <v>31</v>
      </c>
      <c r="AC910" t="s">
        <v>32</v>
      </c>
      <c r="AD910" t="s">
        <v>172</v>
      </c>
      <c r="AE910" t="s">
        <v>19</v>
      </c>
      <c r="AF910" s="1">
        <v>40240</v>
      </c>
    </row>
    <row r="911" spans="1:32" x14ac:dyDescent="0.25">
      <c r="A911">
        <f t="shared" si="117"/>
        <v>910</v>
      </c>
      <c r="B911">
        <v>36517</v>
      </c>
      <c r="C911" s="1">
        <v>40181</v>
      </c>
      <c r="D911" t="s">
        <v>30</v>
      </c>
      <c r="E911" t="str">
        <f t="shared" si="118"/>
        <v>*</v>
      </c>
      <c r="F911" t="str">
        <f t="shared" si="112"/>
        <v>*</v>
      </c>
      <c r="G911" t="str">
        <f t="shared" si="119"/>
        <v>*</v>
      </c>
      <c r="I911" t="str">
        <f t="shared" si="113"/>
        <v>*</v>
      </c>
      <c r="O911">
        <f>VLOOKUP(T911,$P$14:$S$19,2,TRUE)</f>
        <v>0</v>
      </c>
      <c r="T911">
        <v>9</v>
      </c>
      <c r="U911">
        <v>190.1</v>
      </c>
      <c r="V911" s="5">
        <f t="shared" si="114"/>
        <v>0</v>
      </c>
      <c r="W911" s="2">
        <f t="shared" si="115"/>
        <v>21.12222222222222</v>
      </c>
      <c r="X911" t="s">
        <v>22</v>
      </c>
      <c r="Y911">
        <v>4</v>
      </c>
      <c r="Z911" s="2">
        <f t="shared" si="116"/>
        <v>194.1</v>
      </c>
      <c r="AA911" t="s">
        <v>23</v>
      </c>
      <c r="AB911" t="s">
        <v>31</v>
      </c>
      <c r="AC911" t="s">
        <v>25</v>
      </c>
      <c r="AD911" t="s">
        <v>42</v>
      </c>
      <c r="AE911" t="s">
        <v>19</v>
      </c>
      <c r="AF911" s="1">
        <v>40240</v>
      </c>
    </row>
    <row r="912" spans="1:32" x14ac:dyDescent="0.25">
      <c r="A912">
        <f t="shared" si="117"/>
        <v>911</v>
      </c>
      <c r="B912">
        <v>738</v>
      </c>
      <c r="C912" s="1">
        <v>40181</v>
      </c>
      <c r="D912" t="s">
        <v>30</v>
      </c>
      <c r="E912" t="str">
        <f t="shared" si="118"/>
        <v>*</v>
      </c>
      <c r="F912" t="str">
        <f t="shared" si="112"/>
        <v>*</v>
      </c>
      <c r="G912" t="str">
        <f t="shared" si="119"/>
        <v>*</v>
      </c>
      <c r="I912" t="str">
        <f t="shared" si="113"/>
        <v>*</v>
      </c>
      <c r="O912">
        <f>VLOOKUP(T912,$P$14:$S$19,2,TRUE)</f>
        <v>3.5999999999999997E-2</v>
      </c>
      <c r="T912">
        <v>31</v>
      </c>
      <c r="U912">
        <v>189.95</v>
      </c>
      <c r="V912" s="5">
        <f t="shared" si="114"/>
        <v>0</v>
      </c>
      <c r="W912" s="2">
        <f t="shared" si="115"/>
        <v>6.1274193548387093</v>
      </c>
      <c r="X912" t="s">
        <v>22</v>
      </c>
      <c r="Y912">
        <v>5.14</v>
      </c>
      <c r="Z912" s="2">
        <f t="shared" si="116"/>
        <v>195.08999999999997</v>
      </c>
      <c r="AA912" t="s">
        <v>52</v>
      </c>
      <c r="AB912" t="s">
        <v>31</v>
      </c>
      <c r="AC912" t="s">
        <v>32</v>
      </c>
      <c r="AD912" t="s">
        <v>44</v>
      </c>
      <c r="AE912" t="s">
        <v>19</v>
      </c>
      <c r="AF912" s="1">
        <v>40212</v>
      </c>
    </row>
    <row r="913" spans="1:32" x14ac:dyDescent="0.25">
      <c r="A913">
        <f t="shared" si="117"/>
        <v>912</v>
      </c>
      <c r="B913">
        <v>24577</v>
      </c>
      <c r="C913" s="1">
        <v>40181</v>
      </c>
      <c r="D913" t="s">
        <v>40</v>
      </c>
      <c r="E913" t="str">
        <f t="shared" si="118"/>
        <v>*</v>
      </c>
      <c r="F913" t="str">
        <f t="shared" si="112"/>
        <v>*</v>
      </c>
      <c r="G913" t="str">
        <f t="shared" si="119"/>
        <v>*</v>
      </c>
      <c r="I913" t="str">
        <f t="shared" si="113"/>
        <v>*</v>
      </c>
      <c r="O913">
        <f>VLOOKUP(T913,$P$14:$S$19,2,TRUE)</f>
        <v>0</v>
      </c>
      <c r="T913">
        <v>8</v>
      </c>
      <c r="U913">
        <v>180.79</v>
      </c>
      <c r="V913" s="5">
        <f t="shared" si="114"/>
        <v>0</v>
      </c>
      <c r="W913" s="2">
        <f t="shared" si="115"/>
        <v>22.598749999999999</v>
      </c>
      <c r="X913" t="s">
        <v>22</v>
      </c>
      <c r="Y913">
        <v>5.47</v>
      </c>
      <c r="Z913" s="2">
        <f t="shared" si="116"/>
        <v>186.26</v>
      </c>
      <c r="AA913" t="s">
        <v>64</v>
      </c>
      <c r="AB913" t="s">
        <v>31</v>
      </c>
      <c r="AC913" t="s">
        <v>32</v>
      </c>
      <c r="AD913" t="s">
        <v>44</v>
      </c>
      <c r="AE913" t="s">
        <v>19</v>
      </c>
      <c r="AF913" s="1">
        <v>40212</v>
      </c>
    </row>
    <row r="914" spans="1:32" x14ac:dyDescent="0.25">
      <c r="A914">
        <f t="shared" si="117"/>
        <v>913</v>
      </c>
      <c r="B914">
        <v>34371</v>
      </c>
      <c r="C914" s="1">
        <v>40182</v>
      </c>
      <c r="D914" t="s">
        <v>40</v>
      </c>
      <c r="E914" t="str">
        <f t="shared" si="118"/>
        <v>*</v>
      </c>
      <c r="F914" t="str">
        <f t="shared" si="112"/>
        <v>*</v>
      </c>
      <c r="G914" t="str">
        <f t="shared" si="119"/>
        <v>*</v>
      </c>
      <c r="I914" t="str">
        <f t="shared" si="113"/>
        <v>*</v>
      </c>
      <c r="O914">
        <f>VLOOKUP(T914,$P$14:$S$19,2,TRUE)</f>
        <v>0.01</v>
      </c>
      <c r="T914">
        <v>18</v>
      </c>
      <c r="U914">
        <v>8334.0300000000007</v>
      </c>
      <c r="V914" s="5">
        <f t="shared" si="114"/>
        <v>1</v>
      </c>
      <c r="W914" s="2">
        <f t="shared" si="115"/>
        <v>463.00166666666672</v>
      </c>
      <c r="X914" t="s">
        <v>37</v>
      </c>
      <c r="Y914">
        <v>14.7</v>
      </c>
      <c r="Z914" s="2">
        <f t="shared" si="116"/>
        <v>8348.7300000000014</v>
      </c>
      <c r="AA914" t="s">
        <v>23</v>
      </c>
      <c r="AB914" t="s">
        <v>16</v>
      </c>
      <c r="AC914" t="s">
        <v>25</v>
      </c>
      <c r="AD914" t="s">
        <v>76</v>
      </c>
      <c r="AE914" t="s">
        <v>39</v>
      </c>
      <c r="AF914" s="1">
        <v>40241</v>
      </c>
    </row>
    <row r="915" spans="1:32" x14ac:dyDescent="0.25">
      <c r="A915">
        <f t="shared" si="117"/>
        <v>914</v>
      </c>
      <c r="B915">
        <v>44358</v>
      </c>
      <c r="C915" s="1">
        <v>40182</v>
      </c>
      <c r="D915" t="s">
        <v>21</v>
      </c>
      <c r="E915" t="str">
        <f t="shared" si="118"/>
        <v>*</v>
      </c>
      <c r="F915" t="str">
        <f t="shared" si="112"/>
        <v>**</v>
      </c>
      <c r="G915" t="str">
        <f t="shared" si="119"/>
        <v>**</v>
      </c>
      <c r="I915" t="str">
        <f t="shared" si="113"/>
        <v>**</v>
      </c>
      <c r="O915">
        <f>VLOOKUP(T915,$P$14:$S$19,2,TRUE)</f>
        <v>0.02</v>
      </c>
      <c r="T915">
        <v>22</v>
      </c>
      <c r="U915">
        <v>5288.89</v>
      </c>
      <c r="V915" s="5">
        <f t="shared" si="114"/>
        <v>1</v>
      </c>
      <c r="W915" s="2">
        <f t="shared" si="115"/>
        <v>240.40409090909091</v>
      </c>
      <c r="X915" t="s">
        <v>37</v>
      </c>
      <c r="Y915">
        <v>32.479999999999997</v>
      </c>
      <c r="Z915" s="2">
        <f t="shared" si="116"/>
        <v>5321.37</v>
      </c>
      <c r="AA915" t="s">
        <v>52</v>
      </c>
      <c r="AB915" t="s">
        <v>41</v>
      </c>
      <c r="AC915" t="s">
        <v>17</v>
      </c>
      <c r="AD915" t="s">
        <v>66</v>
      </c>
      <c r="AE915" t="s">
        <v>103</v>
      </c>
      <c r="AF915" s="1">
        <v>40241</v>
      </c>
    </row>
    <row r="916" spans="1:32" x14ac:dyDescent="0.25">
      <c r="A916">
        <f t="shared" si="117"/>
        <v>915</v>
      </c>
      <c r="B916">
        <v>21889</v>
      </c>
      <c r="C916" s="1">
        <v>40182</v>
      </c>
      <c r="D916" t="s">
        <v>13</v>
      </c>
      <c r="E916" t="str">
        <f t="shared" si="118"/>
        <v>*</v>
      </c>
      <c r="F916" t="str">
        <f t="shared" si="112"/>
        <v>*</v>
      </c>
      <c r="G916" t="str">
        <f t="shared" si="119"/>
        <v>*</v>
      </c>
      <c r="I916" t="str">
        <f t="shared" si="113"/>
        <v>*</v>
      </c>
      <c r="O916">
        <f>VLOOKUP(T916,$P$14:$S$19,2,TRUE)</f>
        <v>0.02</v>
      </c>
      <c r="T916">
        <v>21</v>
      </c>
      <c r="U916">
        <v>1049.79</v>
      </c>
      <c r="V916" s="5">
        <f t="shared" si="114"/>
        <v>1</v>
      </c>
      <c r="W916" s="2">
        <f t="shared" si="115"/>
        <v>49.989999999999995</v>
      </c>
      <c r="X916" t="s">
        <v>22</v>
      </c>
      <c r="Y916">
        <v>19.989999999999998</v>
      </c>
      <c r="Z916" s="2">
        <f t="shared" si="116"/>
        <v>1069.78</v>
      </c>
      <c r="AA916" t="s">
        <v>43</v>
      </c>
      <c r="AB916" t="s">
        <v>16</v>
      </c>
      <c r="AC916" t="s">
        <v>17</v>
      </c>
      <c r="AD916" t="s">
        <v>18</v>
      </c>
      <c r="AE916" t="s">
        <v>19</v>
      </c>
      <c r="AF916" s="1">
        <v>40394</v>
      </c>
    </row>
    <row r="917" spans="1:32" x14ac:dyDescent="0.25">
      <c r="A917">
        <f t="shared" si="117"/>
        <v>916</v>
      </c>
      <c r="B917">
        <v>21889</v>
      </c>
      <c r="C917" s="1">
        <v>40182</v>
      </c>
      <c r="D917" t="s">
        <v>13</v>
      </c>
      <c r="E917" t="str">
        <f t="shared" si="118"/>
        <v>*</v>
      </c>
      <c r="F917" t="str">
        <f t="shared" si="112"/>
        <v>*</v>
      </c>
      <c r="G917" t="str">
        <f t="shared" si="119"/>
        <v>*</v>
      </c>
      <c r="I917" t="str">
        <f t="shared" si="113"/>
        <v>*</v>
      </c>
      <c r="O917">
        <f>VLOOKUP(T917,$P$14:$S$19,2,TRUE)</f>
        <v>0.01</v>
      </c>
      <c r="T917">
        <v>16</v>
      </c>
      <c r="U917">
        <v>817.18</v>
      </c>
      <c r="V917" s="5">
        <f t="shared" si="114"/>
        <v>1</v>
      </c>
      <c r="W917" s="2">
        <f t="shared" si="115"/>
        <v>51.073749999999997</v>
      </c>
      <c r="X917" t="s">
        <v>22</v>
      </c>
      <c r="Y917">
        <v>5.08</v>
      </c>
      <c r="Z917" s="2">
        <f t="shared" si="116"/>
        <v>822.26</v>
      </c>
      <c r="AA917" t="s">
        <v>43</v>
      </c>
      <c r="AB917" t="s">
        <v>16</v>
      </c>
      <c r="AC917" t="s">
        <v>32</v>
      </c>
      <c r="AD917" t="s">
        <v>74</v>
      </c>
      <c r="AE917" t="s">
        <v>19</v>
      </c>
      <c r="AF917" s="1">
        <v>40241</v>
      </c>
    </row>
    <row r="918" spans="1:32" x14ac:dyDescent="0.25">
      <c r="A918">
        <f t="shared" si="117"/>
        <v>917</v>
      </c>
      <c r="B918">
        <v>46434</v>
      </c>
      <c r="C918" s="1">
        <v>40182</v>
      </c>
      <c r="D918" t="s">
        <v>36</v>
      </c>
      <c r="E918" t="str">
        <f t="shared" si="118"/>
        <v>***</v>
      </c>
      <c r="F918" t="str">
        <f t="shared" si="112"/>
        <v>***</v>
      </c>
      <c r="G918" t="str">
        <f t="shared" si="119"/>
        <v>***</v>
      </c>
      <c r="I918" t="str">
        <f t="shared" si="113"/>
        <v>***</v>
      </c>
      <c r="O918">
        <f>VLOOKUP(T918,$P$14:$S$19,2,TRUE)</f>
        <v>3.5999999999999997E-2</v>
      </c>
      <c r="T918">
        <v>34</v>
      </c>
      <c r="U918">
        <v>800.39</v>
      </c>
      <c r="V918" s="5">
        <f t="shared" si="114"/>
        <v>1</v>
      </c>
      <c r="W918" s="2">
        <f t="shared" si="115"/>
        <v>23.540882352941175</v>
      </c>
      <c r="X918" t="s">
        <v>22</v>
      </c>
      <c r="Y918">
        <v>2.99</v>
      </c>
      <c r="Z918" s="2">
        <f t="shared" si="116"/>
        <v>803.38</v>
      </c>
      <c r="AA918" t="s">
        <v>23</v>
      </c>
      <c r="AB918" t="s">
        <v>16</v>
      </c>
      <c r="AC918" t="s">
        <v>32</v>
      </c>
      <c r="AD918" t="s">
        <v>49</v>
      </c>
      <c r="AE918" t="s">
        <v>19</v>
      </c>
      <c r="AF918" s="1">
        <v>40213</v>
      </c>
    </row>
    <row r="919" spans="1:32" x14ac:dyDescent="0.25">
      <c r="A919">
        <f t="shared" si="117"/>
        <v>918</v>
      </c>
      <c r="B919">
        <v>43904</v>
      </c>
      <c r="C919" s="1">
        <v>40183</v>
      </c>
      <c r="D919" t="s">
        <v>30</v>
      </c>
      <c r="E919" t="str">
        <f t="shared" si="118"/>
        <v>*</v>
      </c>
      <c r="F919" t="str">
        <f t="shared" si="112"/>
        <v>*</v>
      </c>
      <c r="G919" t="str">
        <f t="shared" si="119"/>
        <v>*</v>
      </c>
      <c r="I919" t="str">
        <f t="shared" si="113"/>
        <v>*</v>
      </c>
      <c r="O919">
        <f>VLOOKUP(T919,$P$14:$S$19,2,TRUE)</f>
        <v>3.5999999999999997E-2</v>
      </c>
      <c r="T919">
        <v>30</v>
      </c>
      <c r="U919">
        <v>3339.65</v>
      </c>
      <c r="V919" s="5">
        <f t="shared" si="114"/>
        <v>1</v>
      </c>
      <c r="W919" s="2">
        <f t="shared" si="115"/>
        <v>111.32166666666667</v>
      </c>
      <c r="X919" t="s">
        <v>22</v>
      </c>
      <c r="Y919">
        <v>7.69</v>
      </c>
      <c r="Z919" s="2">
        <f t="shared" si="116"/>
        <v>3347.34</v>
      </c>
      <c r="AA919" t="s">
        <v>64</v>
      </c>
      <c r="AB919" t="s">
        <v>24</v>
      </c>
      <c r="AC919" t="s">
        <v>25</v>
      </c>
      <c r="AD919" t="s">
        <v>26</v>
      </c>
      <c r="AE919" t="s">
        <v>19</v>
      </c>
      <c r="AF919" s="1">
        <v>40214</v>
      </c>
    </row>
    <row r="920" spans="1:32" x14ac:dyDescent="0.25">
      <c r="A920">
        <f t="shared" si="117"/>
        <v>919</v>
      </c>
      <c r="B920">
        <v>57092</v>
      </c>
      <c r="C920" s="1">
        <v>40183</v>
      </c>
      <c r="D920" t="s">
        <v>36</v>
      </c>
      <c r="E920" t="str">
        <f t="shared" si="118"/>
        <v>***</v>
      </c>
      <c r="F920" t="str">
        <f t="shared" si="112"/>
        <v>***</v>
      </c>
      <c r="G920" t="str">
        <f t="shared" si="119"/>
        <v>***</v>
      </c>
      <c r="I920" t="str">
        <f t="shared" si="113"/>
        <v>***</v>
      </c>
      <c r="O920">
        <f>VLOOKUP(T920,$P$14:$S$19,2,TRUE)</f>
        <v>0.02</v>
      </c>
      <c r="T920">
        <v>29</v>
      </c>
      <c r="U920">
        <v>2820.6995000000002</v>
      </c>
      <c r="V920" s="5">
        <f t="shared" si="114"/>
        <v>1</v>
      </c>
      <c r="W920" s="2">
        <f t="shared" si="115"/>
        <v>97.265500000000003</v>
      </c>
      <c r="X920" t="s">
        <v>22</v>
      </c>
      <c r="Y920">
        <v>8.99</v>
      </c>
      <c r="Z920" s="2">
        <f t="shared" si="116"/>
        <v>2829.6895</v>
      </c>
      <c r="AA920" t="s">
        <v>23</v>
      </c>
      <c r="AB920" t="s">
        <v>16</v>
      </c>
      <c r="AC920" t="s">
        <v>25</v>
      </c>
      <c r="AD920" t="s">
        <v>26</v>
      </c>
      <c r="AE920" t="s">
        <v>19</v>
      </c>
      <c r="AF920" s="1">
        <v>40214</v>
      </c>
    </row>
    <row r="921" spans="1:32" x14ac:dyDescent="0.25">
      <c r="A921">
        <f t="shared" si="117"/>
        <v>920</v>
      </c>
      <c r="B921">
        <v>43904</v>
      </c>
      <c r="C921" s="1">
        <v>40183</v>
      </c>
      <c r="D921" t="s">
        <v>30</v>
      </c>
      <c r="E921" t="str">
        <f t="shared" si="118"/>
        <v>*</v>
      </c>
      <c r="F921" t="str">
        <f t="shared" si="112"/>
        <v>*</v>
      </c>
      <c r="G921" t="str">
        <f t="shared" si="119"/>
        <v>*</v>
      </c>
      <c r="I921" t="str">
        <f t="shared" si="113"/>
        <v>*</v>
      </c>
      <c r="O921">
        <f>VLOOKUP(T921,$P$14:$S$19,2,TRUE)</f>
        <v>0.04</v>
      </c>
      <c r="T921">
        <v>43</v>
      </c>
      <c r="U921">
        <v>413.83</v>
      </c>
      <c r="V921" s="5">
        <f t="shared" si="114"/>
        <v>0</v>
      </c>
      <c r="W921" s="2">
        <f t="shared" si="115"/>
        <v>9.6239534883720932</v>
      </c>
      <c r="X921" t="s">
        <v>22</v>
      </c>
      <c r="Y921">
        <v>1.99</v>
      </c>
      <c r="Z921" s="2">
        <f t="shared" si="116"/>
        <v>415.82</v>
      </c>
      <c r="AA921" t="s">
        <v>64</v>
      </c>
      <c r="AB921" t="s">
        <v>24</v>
      </c>
      <c r="AC921" t="s">
        <v>25</v>
      </c>
      <c r="AD921" t="s">
        <v>42</v>
      </c>
      <c r="AE921" t="s">
        <v>45</v>
      </c>
      <c r="AF921" s="1">
        <v>40242</v>
      </c>
    </row>
    <row r="922" spans="1:32" x14ac:dyDescent="0.25">
      <c r="A922">
        <f t="shared" si="117"/>
        <v>921</v>
      </c>
      <c r="B922">
        <v>57857</v>
      </c>
      <c r="C922" s="1">
        <v>40183</v>
      </c>
      <c r="D922" t="s">
        <v>21</v>
      </c>
      <c r="E922" t="str">
        <f t="shared" si="118"/>
        <v>*</v>
      </c>
      <c r="F922" t="str">
        <f t="shared" si="112"/>
        <v>**</v>
      </c>
      <c r="G922" t="str">
        <f t="shared" si="119"/>
        <v>**</v>
      </c>
      <c r="I922" t="str">
        <f t="shared" si="113"/>
        <v>**</v>
      </c>
      <c r="O922">
        <f>VLOOKUP(T922,$P$14:$S$19,2,TRUE)</f>
        <v>0.01</v>
      </c>
      <c r="T922">
        <v>18</v>
      </c>
      <c r="U922">
        <v>314.95999999999998</v>
      </c>
      <c r="V922" s="5">
        <f t="shared" si="114"/>
        <v>0</v>
      </c>
      <c r="W922" s="2">
        <f t="shared" si="115"/>
        <v>17.497777777777777</v>
      </c>
      <c r="X922" t="s">
        <v>22</v>
      </c>
      <c r="Y922">
        <v>3.77</v>
      </c>
      <c r="Z922" s="2">
        <f t="shared" si="116"/>
        <v>318.72999999999996</v>
      </c>
      <c r="AA922" t="s">
        <v>15</v>
      </c>
      <c r="AB922" t="s">
        <v>24</v>
      </c>
      <c r="AC922" t="s">
        <v>17</v>
      </c>
      <c r="AD922" t="s">
        <v>18</v>
      </c>
      <c r="AE922" t="s">
        <v>45</v>
      </c>
      <c r="AF922" s="1">
        <v>40183</v>
      </c>
    </row>
    <row r="923" spans="1:32" x14ac:dyDescent="0.25">
      <c r="A923">
        <f t="shared" si="117"/>
        <v>922</v>
      </c>
      <c r="B923">
        <v>4033</v>
      </c>
      <c r="C923" s="1">
        <v>40184</v>
      </c>
      <c r="D923" t="s">
        <v>13</v>
      </c>
      <c r="E923" t="str">
        <f t="shared" si="118"/>
        <v>*</v>
      </c>
      <c r="F923" t="str">
        <f t="shared" si="112"/>
        <v>*</v>
      </c>
      <c r="G923" t="str">
        <f t="shared" si="119"/>
        <v>*</v>
      </c>
      <c r="I923" t="str">
        <f t="shared" si="113"/>
        <v>*</v>
      </c>
      <c r="O923">
        <f>VLOOKUP(T923,$P$14:$S$19,2,TRUE)</f>
        <v>3.5999999999999997E-2</v>
      </c>
      <c r="T923">
        <v>38</v>
      </c>
      <c r="U923">
        <v>19269.05</v>
      </c>
      <c r="V923" s="5">
        <f t="shared" si="114"/>
        <v>1</v>
      </c>
      <c r="W923" s="2">
        <f t="shared" si="115"/>
        <v>507.08026315789471</v>
      </c>
      <c r="X923" t="s">
        <v>37</v>
      </c>
      <c r="Y923">
        <v>41.44</v>
      </c>
      <c r="Z923" s="2">
        <f t="shared" si="116"/>
        <v>19310.489999999998</v>
      </c>
      <c r="AA923" t="s">
        <v>71</v>
      </c>
      <c r="AB923" t="s">
        <v>16</v>
      </c>
      <c r="AC923" t="s">
        <v>17</v>
      </c>
      <c r="AD923" t="s">
        <v>165</v>
      </c>
      <c r="AE923" t="s">
        <v>103</v>
      </c>
      <c r="AF923" s="1">
        <v>40396</v>
      </c>
    </row>
    <row r="924" spans="1:32" x14ac:dyDescent="0.25">
      <c r="A924">
        <f t="shared" si="117"/>
        <v>923</v>
      </c>
      <c r="B924">
        <v>769</v>
      </c>
      <c r="C924" s="1">
        <v>40184</v>
      </c>
      <c r="D924" t="s">
        <v>40</v>
      </c>
      <c r="E924" t="str">
        <f t="shared" si="118"/>
        <v>*</v>
      </c>
      <c r="F924" t="str">
        <f t="shared" si="112"/>
        <v>*</v>
      </c>
      <c r="G924" t="str">
        <f t="shared" si="119"/>
        <v>*</v>
      </c>
      <c r="I924" t="str">
        <f t="shared" si="113"/>
        <v>*</v>
      </c>
      <c r="O924">
        <f>VLOOKUP(T924,$P$14:$S$19,2,TRUE)</f>
        <v>3.5999999999999997E-2</v>
      </c>
      <c r="T924">
        <v>37</v>
      </c>
      <c r="U924">
        <v>4261.9399999999996</v>
      </c>
      <c r="V924" s="5">
        <f t="shared" si="114"/>
        <v>1</v>
      </c>
      <c r="W924" s="2">
        <f t="shared" si="115"/>
        <v>115.18756756756756</v>
      </c>
      <c r="X924" t="s">
        <v>37</v>
      </c>
      <c r="Y924">
        <v>56.14</v>
      </c>
      <c r="Z924" s="2">
        <f t="shared" si="116"/>
        <v>4318.08</v>
      </c>
      <c r="AA924" t="s">
        <v>62</v>
      </c>
      <c r="AB924" t="s">
        <v>16</v>
      </c>
      <c r="AC924" t="s">
        <v>25</v>
      </c>
      <c r="AD924" t="s">
        <v>76</v>
      </c>
      <c r="AE924" t="s">
        <v>39</v>
      </c>
      <c r="AF924" s="1">
        <v>40215</v>
      </c>
    </row>
    <row r="925" spans="1:32" x14ac:dyDescent="0.25">
      <c r="A925">
        <f t="shared" si="117"/>
        <v>924</v>
      </c>
      <c r="B925">
        <v>4033</v>
      </c>
      <c r="C925" s="1">
        <v>40184</v>
      </c>
      <c r="D925" t="s">
        <v>13</v>
      </c>
      <c r="E925" t="str">
        <f t="shared" si="118"/>
        <v>*</v>
      </c>
      <c r="F925" t="str">
        <f t="shared" si="112"/>
        <v>*</v>
      </c>
      <c r="G925" t="str">
        <f t="shared" si="119"/>
        <v>*</v>
      </c>
      <c r="I925" t="str">
        <f t="shared" si="113"/>
        <v>*</v>
      </c>
      <c r="O925">
        <f>VLOOKUP(T925,$P$14:$S$19,2,TRUE)</f>
        <v>0.02</v>
      </c>
      <c r="T925">
        <v>21</v>
      </c>
      <c r="U925">
        <v>763.12</v>
      </c>
      <c r="V925" s="5">
        <f t="shared" si="114"/>
        <v>0</v>
      </c>
      <c r="W925" s="2">
        <f t="shared" si="115"/>
        <v>36.339047619047619</v>
      </c>
      <c r="X925" t="s">
        <v>22</v>
      </c>
      <c r="Y925">
        <v>5.49</v>
      </c>
      <c r="Z925" s="2">
        <f t="shared" si="116"/>
        <v>768.61</v>
      </c>
      <c r="AA925" t="s">
        <v>52</v>
      </c>
      <c r="AB925" t="s">
        <v>16</v>
      </c>
      <c r="AC925" t="s">
        <v>32</v>
      </c>
      <c r="AD925" t="s">
        <v>74</v>
      </c>
      <c r="AE925" t="s">
        <v>19</v>
      </c>
      <c r="AF925" s="1">
        <v>40243</v>
      </c>
    </row>
    <row r="926" spans="1:32" x14ac:dyDescent="0.25">
      <c r="A926">
        <f t="shared" si="117"/>
        <v>925</v>
      </c>
      <c r="B926">
        <v>31330</v>
      </c>
      <c r="C926" s="1">
        <v>40184</v>
      </c>
      <c r="D926" t="s">
        <v>21</v>
      </c>
      <c r="E926" t="str">
        <f t="shared" si="118"/>
        <v>*</v>
      </c>
      <c r="F926" t="str">
        <f t="shared" si="112"/>
        <v>**</v>
      </c>
      <c r="G926" t="str">
        <f t="shared" si="119"/>
        <v>**</v>
      </c>
      <c r="I926" t="str">
        <f t="shared" si="113"/>
        <v>**</v>
      </c>
      <c r="O926">
        <f>VLOOKUP(T926,$P$14:$S$19,2,TRUE)</f>
        <v>3.5999999999999997E-2</v>
      </c>
      <c r="T926">
        <v>38</v>
      </c>
      <c r="U926">
        <v>540.64</v>
      </c>
      <c r="V926" s="5">
        <f t="shared" si="114"/>
        <v>0</v>
      </c>
      <c r="W926" s="2">
        <f t="shared" si="115"/>
        <v>14.227368421052631</v>
      </c>
      <c r="X926" t="s">
        <v>22</v>
      </c>
      <c r="Y926">
        <v>5.5</v>
      </c>
      <c r="Z926" s="2">
        <f t="shared" si="116"/>
        <v>546.14</v>
      </c>
      <c r="AA926" t="s">
        <v>60</v>
      </c>
      <c r="AB926" t="s">
        <v>31</v>
      </c>
      <c r="AC926" t="s">
        <v>32</v>
      </c>
      <c r="AD926" t="s">
        <v>74</v>
      </c>
      <c r="AE926" t="s">
        <v>19</v>
      </c>
      <c r="AF926" s="1">
        <v>40215</v>
      </c>
    </row>
    <row r="927" spans="1:32" x14ac:dyDescent="0.25">
      <c r="A927">
        <f t="shared" si="117"/>
        <v>926</v>
      </c>
      <c r="B927">
        <v>31330</v>
      </c>
      <c r="C927" s="1">
        <v>40184</v>
      </c>
      <c r="D927" t="s">
        <v>21</v>
      </c>
      <c r="E927" t="str">
        <f t="shared" si="118"/>
        <v>*</v>
      </c>
      <c r="F927" t="str">
        <f t="shared" si="112"/>
        <v>**</v>
      </c>
      <c r="G927" t="str">
        <f t="shared" si="119"/>
        <v>**</v>
      </c>
      <c r="I927" t="str">
        <f t="shared" si="113"/>
        <v>**</v>
      </c>
      <c r="O927">
        <f>VLOOKUP(T927,$P$14:$S$19,2,TRUE)</f>
        <v>0</v>
      </c>
      <c r="T927">
        <v>2</v>
      </c>
      <c r="U927">
        <v>13.5</v>
      </c>
      <c r="V927" s="5">
        <f t="shared" si="114"/>
        <v>0</v>
      </c>
      <c r="W927" s="2">
        <f t="shared" si="115"/>
        <v>6.75</v>
      </c>
      <c r="X927" t="s">
        <v>22</v>
      </c>
      <c r="Y927">
        <v>1.67</v>
      </c>
      <c r="Z927" s="2">
        <f t="shared" si="116"/>
        <v>15.17</v>
      </c>
      <c r="AA927" t="s">
        <v>60</v>
      </c>
      <c r="AB927" t="s">
        <v>31</v>
      </c>
      <c r="AC927" t="s">
        <v>32</v>
      </c>
      <c r="AD927" t="s">
        <v>33</v>
      </c>
      <c r="AE927" t="s">
        <v>34</v>
      </c>
      <c r="AF927" s="1">
        <v>40215</v>
      </c>
    </row>
    <row r="928" spans="1:32" x14ac:dyDescent="0.25">
      <c r="A928">
        <f t="shared" si="117"/>
        <v>927</v>
      </c>
      <c r="B928">
        <v>28321</v>
      </c>
      <c r="C928" s="1">
        <v>40186</v>
      </c>
      <c r="D928" t="s">
        <v>40</v>
      </c>
      <c r="E928" t="str">
        <f t="shared" si="118"/>
        <v>*</v>
      </c>
      <c r="F928" t="str">
        <f t="shared" si="112"/>
        <v>*</v>
      </c>
      <c r="G928" t="str">
        <f t="shared" si="119"/>
        <v>*</v>
      </c>
      <c r="I928" t="str">
        <f t="shared" si="113"/>
        <v>*</v>
      </c>
      <c r="O928">
        <f>VLOOKUP(T928,$P$14:$S$19,2,TRUE)</f>
        <v>0.02</v>
      </c>
      <c r="T928">
        <v>28</v>
      </c>
      <c r="U928">
        <v>90.5</v>
      </c>
      <c r="V928" s="5">
        <f t="shared" si="114"/>
        <v>0</v>
      </c>
      <c r="W928" s="2">
        <f t="shared" si="115"/>
        <v>3.2321428571428572</v>
      </c>
      <c r="X928" t="s">
        <v>22</v>
      </c>
      <c r="Y928">
        <v>0.99</v>
      </c>
      <c r="Z928" s="2">
        <f t="shared" si="116"/>
        <v>91.49</v>
      </c>
      <c r="AA928" t="s">
        <v>23</v>
      </c>
      <c r="AB928" t="s">
        <v>16</v>
      </c>
      <c r="AC928" t="s">
        <v>32</v>
      </c>
      <c r="AD928" t="s">
        <v>81</v>
      </c>
      <c r="AE928" t="s">
        <v>19</v>
      </c>
      <c r="AF928" s="1">
        <v>40186</v>
      </c>
    </row>
    <row r="929" spans="1:32" x14ac:dyDescent="0.25">
      <c r="A929">
        <f t="shared" si="117"/>
        <v>928</v>
      </c>
      <c r="B929">
        <v>45217</v>
      </c>
      <c r="C929" s="1">
        <v>40187</v>
      </c>
      <c r="D929" t="s">
        <v>30</v>
      </c>
      <c r="E929" t="str">
        <f t="shared" si="118"/>
        <v>*</v>
      </c>
      <c r="F929" t="str">
        <f t="shared" si="112"/>
        <v>*</v>
      </c>
      <c r="G929" t="str">
        <f t="shared" si="119"/>
        <v>*</v>
      </c>
      <c r="I929" t="str">
        <f t="shared" si="113"/>
        <v>*</v>
      </c>
      <c r="O929">
        <f>VLOOKUP(T929,$P$14:$S$19,2,TRUE)</f>
        <v>0.04</v>
      </c>
      <c r="T929">
        <v>40</v>
      </c>
      <c r="U929">
        <v>6789.9274999999998</v>
      </c>
      <c r="V929" s="5">
        <f t="shared" si="114"/>
        <v>1</v>
      </c>
      <c r="W929" s="2">
        <f t="shared" si="115"/>
        <v>169.7481875</v>
      </c>
      <c r="X929" t="s">
        <v>22</v>
      </c>
      <c r="Y929">
        <v>4.2</v>
      </c>
      <c r="Z929" s="2">
        <f t="shared" si="116"/>
        <v>6794.1274999999996</v>
      </c>
      <c r="AA929" t="s">
        <v>43</v>
      </c>
      <c r="AB929" t="s">
        <v>16</v>
      </c>
      <c r="AC929" t="s">
        <v>25</v>
      </c>
      <c r="AD929" t="s">
        <v>26</v>
      </c>
      <c r="AE929" t="s">
        <v>19</v>
      </c>
      <c r="AF929" s="1">
        <v>40218</v>
      </c>
    </row>
    <row r="930" spans="1:32" x14ac:dyDescent="0.25">
      <c r="A930">
        <f t="shared" si="117"/>
        <v>929</v>
      </c>
      <c r="B930">
        <v>17410</v>
      </c>
      <c r="C930" s="1">
        <v>40187</v>
      </c>
      <c r="D930" t="s">
        <v>13</v>
      </c>
      <c r="E930" t="str">
        <f t="shared" si="118"/>
        <v>*</v>
      </c>
      <c r="F930" t="str">
        <f t="shared" si="112"/>
        <v>*</v>
      </c>
      <c r="G930" t="str">
        <f t="shared" si="119"/>
        <v>*</v>
      </c>
      <c r="I930" t="str">
        <f t="shared" si="113"/>
        <v>*</v>
      </c>
      <c r="O930">
        <f>VLOOKUP(T930,$P$14:$S$19,2,TRUE)</f>
        <v>0.04</v>
      </c>
      <c r="T930">
        <v>45</v>
      </c>
      <c r="U930">
        <v>372.01</v>
      </c>
      <c r="V930" s="5">
        <f t="shared" si="114"/>
        <v>0</v>
      </c>
      <c r="W930" s="2">
        <f t="shared" si="115"/>
        <v>8.2668888888888894</v>
      </c>
      <c r="X930" t="s">
        <v>22</v>
      </c>
      <c r="Y930">
        <v>7.77</v>
      </c>
      <c r="Z930" s="2">
        <f t="shared" si="116"/>
        <v>379.78</v>
      </c>
      <c r="AA930" t="s">
        <v>23</v>
      </c>
      <c r="AB930" t="s">
        <v>41</v>
      </c>
      <c r="AC930" t="s">
        <v>32</v>
      </c>
      <c r="AD930" t="s">
        <v>53</v>
      </c>
      <c r="AE930" t="s">
        <v>45</v>
      </c>
      <c r="AF930" s="1">
        <v>40338</v>
      </c>
    </row>
    <row r="931" spans="1:32" x14ac:dyDescent="0.25">
      <c r="A931">
        <f t="shared" si="117"/>
        <v>930</v>
      </c>
      <c r="B931">
        <v>17410</v>
      </c>
      <c r="C931" s="1">
        <v>40187</v>
      </c>
      <c r="D931" t="s">
        <v>13</v>
      </c>
      <c r="E931" t="str">
        <f t="shared" si="118"/>
        <v>*</v>
      </c>
      <c r="F931" t="str">
        <f t="shared" si="112"/>
        <v>*</v>
      </c>
      <c r="G931" t="str">
        <f t="shared" si="119"/>
        <v>*</v>
      </c>
      <c r="I931" t="str">
        <f t="shared" si="113"/>
        <v>*</v>
      </c>
      <c r="O931">
        <f>VLOOKUP(T931,$P$14:$S$19,2,TRUE)</f>
        <v>0</v>
      </c>
      <c r="T931">
        <v>5</v>
      </c>
      <c r="U931">
        <v>284.67349999999999</v>
      </c>
      <c r="V931" s="5">
        <f t="shared" si="114"/>
        <v>0</v>
      </c>
      <c r="W931" s="2">
        <f t="shared" si="115"/>
        <v>56.934699999999999</v>
      </c>
      <c r="X931" t="s">
        <v>14</v>
      </c>
      <c r="Y931">
        <v>8.99</v>
      </c>
      <c r="Z931" s="2">
        <f t="shared" si="116"/>
        <v>293.6635</v>
      </c>
      <c r="AA931" t="s">
        <v>71</v>
      </c>
      <c r="AB931" t="s">
        <v>41</v>
      </c>
      <c r="AC931" t="s">
        <v>25</v>
      </c>
      <c r="AD931" t="s">
        <v>26</v>
      </c>
      <c r="AE931" t="s">
        <v>19</v>
      </c>
      <c r="AF931" s="1">
        <v>40338</v>
      </c>
    </row>
    <row r="932" spans="1:32" x14ac:dyDescent="0.25">
      <c r="A932">
        <f t="shared" si="117"/>
        <v>931</v>
      </c>
      <c r="B932">
        <v>59939</v>
      </c>
      <c r="C932" s="1">
        <v>40187</v>
      </c>
      <c r="D932" t="s">
        <v>40</v>
      </c>
      <c r="E932" t="str">
        <f t="shared" si="118"/>
        <v>*</v>
      </c>
      <c r="F932" t="str">
        <f t="shared" si="112"/>
        <v>*</v>
      </c>
      <c r="G932" t="str">
        <f t="shared" si="119"/>
        <v>*</v>
      </c>
      <c r="I932" t="str">
        <f t="shared" si="113"/>
        <v>*</v>
      </c>
      <c r="O932">
        <f>VLOOKUP(T932,$P$14:$S$19,2,TRUE)</f>
        <v>0.04</v>
      </c>
      <c r="T932">
        <v>42</v>
      </c>
      <c r="U932">
        <v>130.96</v>
      </c>
      <c r="V932" s="5">
        <f t="shared" si="114"/>
        <v>0</v>
      </c>
      <c r="W932" s="2">
        <f t="shared" si="115"/>
        <v>3.1180952380952385</v>
      </c>
      <c r="X932" t="s">
        <v>22</v>
      </c>
      <c r="Y932">
        <v>1.92</v>
      </c>
      <c r="Z932" s="2">
        <f t="shared" si="116"/>
        <v>132.88</v>
      </c>
      <c r="AA932" t="s">
        <v>60</v>
      </c>
      <c r="AB932" t="s">
        <v>24</v>
      </c>
      <c r="AC932" t="s">
        <v>32</v>
      </c>
      <c r="AD932" t="s">
        <v>53</v>
      </c>
      <c r="AE932" t="s">
        <v>34</v>
      </c>
      <c r="AF932" s="1">
        <v>40187</v>
      </c>
    </row>
    <row r="933" spans="1:32" x14ac:dyDescent="0.25">
      <c r="A933">
        <f t="shared" si="117"/>
        <v>932</v>
      </c>
      <c r="B933">
        <v>47683</v>
      </c>
      <c r="C933" s="1">
        <v>40187</v>
      </c>
      <c r="D933" t="s">
        <v>13</v>
      </c>
      <c r="E933" t="str">
        <f t="shared" si="118"/>
        <v>*</v>
      </c>
      <c r="F933" t="str">
        <f t="shared" si="112"/>
        <v>*</v>
      </c>
      <c r="G933" t="str">
        <f t="shared" si="119"/>
        <v>*</v>
      </c>
      <c r="I933" t="str">
        <f t="shared" si="113"/>
        <v>*</v>
      </c>
      <c r="O933">
        <f>VLOOKUP(T933,$P$14:$S$19,2,TRUE)</f>
        <v>3.5999999999999997E-2</v>
      </c>
      <c r="T933">
        <v>38</v>
      </c>
      <c r="U933">
        <v>81.97</v>
      </c>
      <c r="V933" s="5">
        <f t="shared" si="114"/>
        <v>0</v>
      </c>
      <c r="W933" s="2">
        <f t="shared" si="115"/>
        <v>2.1571052631578946</v>
      </c>
      <c r="X933" t="s">
        <v>22</v>
      </c>
      <c r="Y933">
        <v>4.7699999999999996</v>
      </c>
      <c r="Z933" s="2">
        <f t="shared" si="116"/>
        <v>86.74</v>
      </c>
      <c r="AA933" t="s">
        <v>15</v>
      </c>
      <c r="AB933" t="s">
        <v>31</v>
      </c>
      <c r="AC933" t="s">
        <v>32</v>
      </c>
      <c r="AD933" t="s">
        <v>49</v>
      </c>
      <c r="AE933" t="s">
        <v>19</v>
      </c>
      <c r="AF933" s="1">
        <v>40399</v>
      </c>
    </row>
    <row r="934" spans="1:32" x14ac:dyDescent="0.25">
      <c r="A934">
        <f t="shared" si="117"/>
        <v>933</v>
      </c>
      <c r="B934">
        <v>14535</v>
      </c>
      <c r="C934" s="1">
        <v>40188</v>
      </c>
      <c r="D934" t="s">
        <v>30</v>
      </c>
      <c r="E934" t="str">
        <f t="shared" si="118"/>
        <v>*</v>
      </c>
      <c r="F934" t="str">
        <f t="shared" si="112"/>
        <v>*</v>
      </c>
      <c r="G934" t="str">
        <f t="shared" si="119"/>
        <v>*</v>
      </c>
      <c r="I934" t="str">
        <f t="shared" si="113"/>
        <v>*</v>
      </c>
      <c r="O934">
        <f>VLOOKUP(T934,$P$14:$S$19,2,TRUE)</f>
        <v>0.02</v>
      </c>
      <c r="T934">
        <v>22</v>
      </c>
      <c r="U934">
        <v>245.96</v>
      </c>
      <c r="V934" s="5">
        <f t="shared" si="114"/>
        <v>0</v>
      </c>
      <c r="W934" s="2">
        <f t="shared" si="115"/>
        <v>11.18</v>
      </c>
      <c r="X934" t="s">
        <v>22</v>
      </c>
      <c r="Y934">
        <v>5.03</v>
      </c>
      <c r="Z934" s="2">
        <f t="shared" si="116"/>
        <v>250.99</v>
      </c>
      <c r="AA934" t="s">
        <v>15</v>
      </c>
      <c r="AB934" t="s">
        <v>16</v>
      </c>
      <c r="AC934" t="s">
        <v>32</v>
      </c>
      <c r="AD934" t="s">
        <v>74</v>
      </c>
      <c r="AE934" t="s">
        <v>19</v>
      </c>
      <c r="AF934" s="1">
        <v>40219</v>
      </c>
    </row>
    <row r="935" spans="1:32" x14ac:dyDescent="0.25">
      <c r="A935">
        <f t="shared" si="117"/>
        <v>934</v>
      </c>
      <c r="B935">
        <v>42375</v>
      </c>
      <c r="C935" s="1">
        <v>40188</v>
      </c>
      <c r="D935" t="s">
        <v>21</v>
      </c>
      <c r="E935" t="str">
        <f t="shared" si="118"/>
        <v>*</v>
      </c>
      <c r="F935" t="str">
        <f t="shared" si="112"/>
        <v>**</v>
      </c>
      <c r="G935" t="str">
        <f t="shared" si="119"/>
        <v>**</v>
      </c>
      <c r="I935" t="str">
        <f t="shared" si="113"/>
        <v>**</v>
      </c>
      <c r="O935">
        <f>VLOOKUP(T935,$P$14:$S$19,2,TRUE)</f>
        <v>0.04</v>
      </c>
      <c r="T935">
        <v>45</v>
      </c>
      <c r="U935">
        <v>138.44999999999999</v>
      </c>
      <c r="V935" s="5">
        <f t="shared" si="114"/>
        <v>0</v>
      </c>
      <c r="W935" s="2">
        <f t="shared" si="115"/>
        <v>3.0766666666666662</v>
      </c>
      <c r="X935" t="s">
        <v>14</v>
      </c>
      <c r="Y935">
        <v>0.7</v>
      </c>
      <c r="Z935" s="2">
        <f t="shared" si="116"/>
        <v>139.14999999999998</v>
      </c>
      <c r="AA935" t="s">
        <v>23</v>
      </c>
      <c r="AB935" t="s">
        <v>41</v>
      </c>
      <c r="AC935" t="s">
        <v>32</v>
      </c>
      <c r="AD935" t="s">
        <v>33</v>
      </c>
      <c r="AE935" t="s">
        <v>34</v>
      </c>
      <c r="AF935" s="1">
        <v>40219</v>
      </c>
    </row>
    <row r="936" spans="1:32" x14ac:dyDescent="0.25">
      <c r="A936">
        <f t="shared" si="117"/>
        <v>935</v>
      </c>
      <c r="B936">
        <v>43745</v>
      </c>
      <c r="C936" s="1">
        <v>40189</v>
      </c>
      <c r="D936" t="s">
        <v>13</v>
      </c>
      <c r="E936" t="str">
        <f t="shared" si="118"/>
        <v>*</v>
      </c>
      <c r="F936" t="str">
        <f t="shared" si="112"/>
        <v>*</v>
      </c>
      <c r="G936" t="str">
        <f t="shared" si="119"/>
        <v>*</v>
      </c>
      <c r="I936" t="str">
        <f t="shared" si="113"/>
        <v>*</v>
      </c>
      <c r="O936">
        <f>VLOOKUP(T936,$P$14:$S$19,2,TRUE)</f>
        <v>0.04</v>
      </c>
      <c r="T936">
        <v>43</v>
      </c>
      <c r="U936">
        <v>2433.5300000000002</v>
      </c>
      <c r="V936" s="5">
        <f t="shared" si="114"/>
        <v>1</v>
      </c>
      <c r="W936" s="2">
        <f t="shared" si="115"/>
        <v>56.593720930232564</v>
      </c>
      <c r="X936" t="s">
        <v>22</v>
      </c>
      <c r="Y936">
        <v>0.99</v>
      </c>
      <c r="Z936" s="2">
        <f t="shared" si="116"/>
        <v>2434.52</v>
      </c>
      <c r="AA936" t="s">
        <v>52</v>
      </c>
      <c r="AB936" t="s">
        <v>31</v>
      </c>
      <c r="AC936" t="s">
        <v>32</v>
      </c>
      <c r="AD936" t="s">
        <v>172</v>
      </c>
      <c r="AE936" t="s">
        <v>19</v>
      </c>
      <c r="AF936" s="1">
        <v>40189</v>
      </c>
    </row>
    <row r="937" spans="1:32" x14ac:dyDescent="0.25">
      <c r="A937">
        <f t="shared" si="117"/>
        <v>936</v>
      </c>
      <c r="B937">
        <v>43745</v>
      </c>
      <c r="C937" s="1">
        <v>40189</v>
      </c>
      <c r="D937" t="s">
        <v>13</v>
      </c>
      <c r="E937" t="str">
        <f t="shared" si="118"/>
        <v>*</v>
      </c>
      <c r="F937" t="str">
        <f t="shared" si="112"/>
        <v>*</v>
      </c>
      <c r="G937" t="str">
        <f t="shared" si="119"/>
        <v>*</v>
      </c>
      <c r="I937" t="str">
        <f t="shared" si="113"/>
        <v>*</v>
      </c>
      <c r="O937">
        <f>VLOOKUP(T937,$P$14:$S$19,2,TRUE)</f>
        <v>0.02</v>
      </c>
      <c r="T937">
        <v>26</v>
      </c>
      <c r="U937">
        <v>1368.03</v>
      </c>
      <c r="V937" s="5">
        <f t="shared" si="114"/>
        <v>1</v>
      </c>
      <c r="W937" s="2">
        <f t="shared" si="115"/>
        <v>52.616538461538461</v>
      </c>
      <c r="X937" t="s">
        <v>22</v>
      </c>
      <c r="Y937">
        <v>6.5</v>
      </c>
      <c r="Z937" s="2">
        <f t="shared" si="116"/>
        <v>1374.53</v>
      </c>
      <c r="AA937" t="s">
        <v>52</v>
      </c>
      <c r="AB937" t="s">
        <v>31</v>
      </c>
      <c r="AC937" t="s">
        <v>25</v>
      </c>
      <c r="AD937" t="s">
        <v>42</v>
      </c>
      <c r="AE937" t="s">
        <v>19</v>
      </c>
      <c r="AF937" s="1">
        <v>40248</v>
      </c>
    </row>
    <row r="938" spans="1:32" x14ac:dyDescent="0.25">
      <c r="A938">
        <f t="shared" si="117"/>
        <v>937</v>
      </c>
      <c r="B938">
        <v>43745</v>
      </c>
      <c r="C938" s="1">
        <v>40189</v>
      </c>
      <c r="D938" t="s">
        <v>13</v>
      </c>
      <c r="E938" t="str">
        <f t="shared" si="118"/>
        <v>*</v>
      </c>
      <c r="F938" t="str">
        <f t="shared" si="112"/>
        <v>*</v>
      </c>
      <c r="G938" t="str">
        <f t="shared" si="119"/>
        <v>*</v>
      </c>
      <c r="I938" t="str">
        <f t="shared" si="113"/>
        <v>*</v>
      </c>
      <c r="O938">
        <f>VLOOKUP(T938,$P$14:$S$19,2,TRUE)</f>
        <v>3.5999999999999997E-2</v>
      </c>
      <c r="T938">
        <v>32</v>
      </c>
      <c r="U938">
        <v>1250.4265</v>
      </c>
      <c r="V938" s="5">
        <f t="shared" si="114"/>
        <v>1</v>
      </c>
      <c r="W938" s="2">
        <f t="shared" si="115"/>
        <v>39.075828125000001</v>
      </c>
      <c r="X938" t="s">
        <v>22</v>
      </c>
      <c r="Y938">
        <v>2.5</v>
      </c>
      <c r="Z938" s="2">
        <f t="shared" si="116"/>
        <v>1252.9265</v>
      </c>
      <c r="AA938" t="s">
        <v>52</v>
      </c>
      <c r="AB938" t="s">
        <v>31</v>
      </c>
      <c r="AC938" t="s">
        <v>25</v>
      </c>
      <c r="AD938" t="s">
        <v>26</v>
      </c>
      <c r="AE938" t="s">
        <v>19</v>
      </c>
      <c r="AF938" s="1">
        <v>40189</v>
      </c>
    </row>
    <row r="939" spans="1:32" x14ac:dyDescent="0.25">
      <c r="A939">
        <f t="shared" si="117"/>
        <v>938</v>
      </c>
      <c r="B939">
        <v>30917</v>
      </c>
      <c r="C939" s="1">
        <v>40189</v>
      </c>
      <c r="D939" t="s">
        <v>13</v>
      </c>
      <c r="E939" t="str">
        <f t="shared" si="118"/>
        <v>*</v>
      </c>
      <c r="F939" t="str">
        <f t="shared" si="112"/>
        <v>*</v>
      </c>
      <c r="G939" t="str">
        <f t="shared" si="119"/>
        <v>*</v>
      </c>
      <c r="I939" t="str">
        <f t="shared" si="113"/>
        <v>*</v>
      </c>
      <c r="O939">
        <f>VLOOKUP(T939,$P$14:$S$19,2,TRUE)</f>
        <v>0</v>
      </c>
      <c r="T939">
        <v>8</v>
      </c>
      <c r="U939">
        <v>753.8</v>
      </c>
      <c r="V939" s="5">
        <f t="shared" si="114"/>
        <v>0</v>
      </c>
      <c r="W939" s="2">
        <f t="shared" si="115"/>
        <v>94.224999999999994</v>
      </c>
      <c r="X939" t="s">
        <v>22</v>
      </c>
      <c r="Y939">
        <v>13.99</v>
      </c>
      <c r="Z939" s="2">
        <f t="shared" si="116"/>
        <v>767.79</v>
      </c>
      <c r="AA939" t="s">
        <v>64</v>
      </c>
      <c r="AB939" t="s">
        <v>31</v>
      </c>
      <c r="AC939" t="s">
        <v>25</v>
      </c>
      <c r="AD939" t="s">
        <v>76</v>
      </c>
      <c r="AE939" t="s">
        <v>27</v>
      </c>
      <c r="AF939" s="1">
        <v>40309</v>
      </c>
    </row>
    <row r="940" spans="1:32" x14ac:dyDescent="0.25">
      <c r="A940">
        <f t="shared" si="117"/>
        <v>939</v>
      </c>
      <c r="B940">
        <v>34721</v>
      </c>
      <c r="C940" s="1">
        <v>40189</v>
      </c>
      <c r="D940" t="s">
        <v>30</v>
      </c>
      <c r="E940" t="str">
        <f t="shared" si="118"/>
        <v>*</v>
      </c>
      <c r="F940" t="str">
        <f t="shared" si="112"/>
        <v>*</v>
      </c>
      <c r="G940" t="str">
        <f t="shared" si="119"/>
        <v>*</v>
      </c>
      <c r="I940" t="str">
        <f t="shared" si="113"/>
        <v>*</v>
      </c>
      <c r="O940">
        <f>VLOOKUP(T940,$P$14:$S$19,2,TRUE)</f>
        <v>0.04</v>
      </c>
      <c r="T940">
        <v>46</v>
      </c>
      <c r="U940">
        <v>503.17</v>
      </c>
      <c r="V940" s="5">
        <f t="shared" si="114"/>
        <v>0</v>
      </c>
      <c r="W940" s="2">
        <f t="shared" si="115"/>
        <v>10.938478260869566</v>
      </c>
      <c r="X940" t="s">
        <v>22</v>
      </c>
      <c r="Y940">
        <v>4.68</v>
      </c>
      <c r="Z940" s="2">
        <f t="shared" si="116"/>
        <v>507.85</v>
      </c>
      <c r="AA940" t="s">
        <v>15</v>
      </c>
      <c r="AB940" t="s">
        <v>31</v>
      </c>
      <c r="AC940" t="s">
        <v>32</v>
      </c>
      <c r="AD940" t="s">
        <v>53</v>
      </c>
      <c r="AE940" t="s">
        <v>45</v>
      </c>
      <c r="AF940" s="1">
        <v>40220</v>
      </c>
    </row>
    <row r="941" spans="1:32" x14ac:dyDescent="0.25">
      <c r="A941">
        <f t="shared" si="117"/>
        <v>940</v>
      </c>
      <c r="B941">
        <v>43745</v>
      </c>
      <c r="C941" s="1">
        <v>40189</v>
      </c>
      <c r="D941" t="s">
        <v>13</v>
      </c>
      <c r="E941" t="str">
        <f t="shared" si="118"/>
        <v>*</v>
      </c>
      <c r="F941" t="str">
        <f t="shared" si="112"/>
        <v>*</v>
      </c>
      <c r="G941" t="str">
        <f t="shared" si="119"/>
        <v>*</v>
      </c>
      <c r="I941" t="str">
        <f t="shared" si="113"/>
        <v>*</v>
      </c>
      <c r="O941">
        <f>VLOOKUP(T941,$P$14:$S$19,2,TRUE)</f>
        <v>0.04</v>
      </c>
      <c r="T941">
        <v>41</v>
      </c>
      <c r="U941">
        <v>260.64</v>
      </c>
      <c r="V941" s="5">
        <f t="shared" si="114"/>
        <v>0</v>
      </c>
      <c r="W941" s="2">
        <f t="shared" si="115"/>
        <v>6.3570731707317067</v>
      </c>
      <c r="X941" t="s">
        <v>22</v>
      </c>
      <c r="Y941">
        <v>6.15</v>
      </c>
      <c r="Z941" s="2">
        <f t="shared" si="116"/>
        <v>266.78999999999996</v>
      </c>
      <c r="AA941" t="s">
        <v>52</v>
      </c>
      <c r="AB941" t="s">
        <v>31</v>
      </c>
      <c r="AC941" t="s">
        <v>32</v>
      </c>
      <c r="AD941" t="s">
        <v>44</v>
      </c>
      <c r="AE941" t="s">
        <v>19</v>
      </c>
      <c r="AF941" s="1">
        <v>40248</v>
      </c>
    </row>
    <row r="942" spans="1:32" x14ac:dyDescent="0.25">
      <c r="A942">
        <f t="shared" si="117"/>
        <v>941</v>
      </c>
      <c r="B942">
        <v>55014</v>
      </c>
      <c r="C942" s="1">
        <v>40189</v>
      </c>
      <c r="D942" t="s">
        <v>21</v>
      </c>
      <c r="E942" t="str">
        <f t="shared" si="118"/>
        <v>*</v>
      </c>
      <c r="F942" t="str">
        <f t="shared" si="112"/>
        <v>**</v>
      </c>
      <c r="G942" t="str">
        <f t="shared" si="119"/>
        <v>**</v>
      </c>
      <c r="I942" t="str">
        <f t="shared" si="113"/>
        <v>**</v>
      </c>
      <c r="O942">
        <f>VLOOKUP(T942,$P$14:$S$19,2,TRUE)</f>
        <v>3.5999999999999997E-2</v>
      </c>
      <c r="T942">
        <v>38</v>
      </c>
      <c r="U942">
        <v>235.15</v>
      </c>
      <c r="V942" s="5">
        <f t="shared" si="114"/>
        <v>0</v>
      </c>
      <c r="W942" s="2">
        <f t="shared" si="115"/>
        <v>6.1881578947368423</v>
      </c>
      <c r="X942" t="s">
        <v>22</v>
      </c>
      <c r="Y942">
        <v>2.27</v>
      </c>
      <c r="Z942" s="2">
        <f t="shared" si="116"/>
        <v>237.42000000000002</v>
      </c>
      <c r="AA942" t="s">
        <v>56</v>
      </c>
      <c r="AB942" t="s">
        <v>24</v>
      </c>
      <c r="AC942" t="s">
        <v>32</v>
      </c>
      <c r="AD942" t="s">
        <v>33</v>
      </c>
      <c r="AE942" t="s">
        <v>34</v>
      </c>
      <c r="AF942" s="1">
        <v>40220</v>
      </c>
    </row>
    <row r="943" spans="1:32" x14ac:dyDescent="0.25">
      <c r="A943">
        <f t="shared" si="117"/>
        <v>942</v>
      </c>
      <c r="B943">
        <v>26631</v>
      </c>
      <c r="C943" s="1">
        <v>40189</v>
      </c>
      <c r="D943" t="s">
        <v>36</v>
      </c>
      <c r="E943" t="str">
        <f t="shared" si="118"/>
        <v>***</v>
      </c>
      <c r="F943" t="str">
        <f t="shared" si="112"/>
        <v>***</v>
      </c>
      <c r="G943" t="str">
        <f t="shared" si="119"/>
        <v>***</v>
      </c>
      <c r="I943" t="str">
        <f t="shared" si="113"/>
        <v>***</v>
      </c>
      <c r="O943">
        <f>VLOOKUP(T943,$P$14:$S$19,2,TRUE)</f>
        <v>3.5999999999999997E-2</v>
      </c>
      <c r="T943">
        <v>37</v>
      </c>
      <c r="U943">
        <v>231.65</v>
      </c>
      <c r="V943" s="5">
        <f t="shared" si="114"/>
        <v>0</v>
      </c>
      <c r="W943" s="2">
        <f t="shared" si="115"/>
        <v>6.2608108108108107</v>
      </c>
      <c r="X943" t="s">
        <v>22</v>
      </c>
      <c r="Y943">
        <v>10.39</v>
      </c>
      <c r="Z943" s="2">
        <f t="shared" si="116"/>
        <v>242.04000000000002</v>
      </c>
      <c r="AA943" t="s">
        <v>48</v>
      </c>
      <c r="AB943" t="s">
        <v>31</v>
      </c>
      <c r="AC943" t="s">
        <v>32</v>
      </c>
      <c r="AD943" t="s">
        <v>44</v>
      </c>
      <c r="AE943" t="s">
        <v>19</v>
      </c>
      <c r="AF943" s="1">
        <v>40189</v>
      </c>
    </row>
    <row r="944" spans="1:32" x14ac:dyDescent="0.25">
      <c r="A944">
        <f t="shared" si="117"/>
        <v>943</v>
      </c>
      <c r="B944">
        <v>43745</v>
      </c>
      <c r="C944" s="1">
        <v>40189</v>
      </c>
      <c r="D944" t="s">
        <v>13</v>
      </c>
      <c r="E944" t="str">
        <f t="shared" si="118"/>
        <v>*</v>
      </c>
      <c r="F944" t="str">
        <f t="shared" si="112"/>
        <v>*</v>
      </c>
      <c r="G944" t="str">
        <f t="shared" si="119"/>
        <v>*</v>
      </c>
      <c r="I944" t="str">
        <f t="shared" si="113"/>
        <v>*</v>
      </c>
      <c r="O944">
        <f>VLOOKUP(T944,$P$14:$S$19,2,TRUE)</f>
        <v>0</v>
      </c>
      <c r="T944">
        <v>5</v>
      </c>
      <c r="U944">
        <v>128.59</v>
      </c>
      <c r="V944" s="5">
        <f t="shared" si="114"/>
        <v>0</v>
      </c>
      <c r="W944" s="2">
        <f t="shared" si="115"/>
        <v>25.718</v>
      </c>
      <c r="X944" t="s">
        <v>22</v>
      </c>
      <c r="Y944">
        <v>5.37</v>
      </c>
      <c r="Z944" s="2">
        <f t="shared" si="116"/>
        <v>133.96</v>
      </c>
      <c r="AA944" t="s">
        <v>73</v>
      </c>
      <c r="AB944" t="s">
        <v>31</v>
      </c>
      <c r="AC944" t="s">
        <v>32</v>
      </c>
      <c r="AD944" t="s">
        <v>172</v>
      </c>
      <c r="AE944" t="s">
        <v>27</v>
      </c>
      <c r="AF944" s="1">
        <v>40401</v>
      </c>
    </row>
    <row r="945" spans="1:32" x14ac:dyDescent="0.25">
      <c r="A945">
        <f t="shared" si="117"/>
        <v>944</v>
      </c>
      <c r="B945">
        <v>30917</v>
      </c>
      <c r="C945" s="1">
        <v>40189</v>
      </c>
      <c r="D945" t="s">
        <v>13</v>
      </c>
      <c r="E945" t="str">
        <f t="shared" si="118"/>
        <v>*</v>
      </c>
      <c r="F945" t="str">
        <f t="shared" si="112"/>
        <v>*</v>
      </c>
      <c r="G945" t="str">
        <f t="shared" si="119"/>
        <v>*</v>
      </c>
      <c r="I945" t="str">
        <f t="shared" si="113"/>
        <v>*</v>
      </c>
      <c r="O945">
        <f>VLOOKUP(T945,$P$14:$S$19,2,TRUE)</f>
        <v>0.01</v>
      </c>
      <c r="T945">
        <v>11</v>
      </c>
      <c r="U945">
        <v>86.79</v>
      </c>
      <c r="V945" s="5">
        <f t="shared" si="114"/>
        <v>0</v>
      </c>
      <c r="W945" s="2">
        <f t="shared" si="115"/>
        <v>7.8900000000000006</v>
      </c>
      <c r="X945" t="s">
        <v>22</v>
      </c>
      <c r="Y945">
        <v>2.83</v>
      </c>
      <c r="Z945" s="2">
        <f t="shared" si="116"/>
        <v>89.62</v>
      </c>
      <c r="AA945" t="s">
        <v>64</v>
      </c>
      <c r="AB945" t="s">
        <v>31</v>
      </c>
      <c r="AC945" t="s">
        <v>25</v>
      </c>
      <c r="AD945" t="s">
        <v>42</v>
      </c>
      <c r="AE945" t="s">
        <v>45</v>
      </c>
      <c r="AF945" s="1">
        <v>40248</v>
      </c>
    </row>
    <row r="946" spans="1:32" x14ac:dyDescent="0.25">
      <c r="A946">
        <f t="shared" si="117"/>
        <v>945</v>
      </c>
      <c r="B946">
        <v>43745</v>
      </c>
      <c r="C946" s="1">
        <v>40189</v>
      </c>
      <c r="D946" t="s">
        <v>13</v>
      </c>
      <c r="E946" t="str">
        <f t="shared" si="118"/>
        <v>*</v>
      </c>
      <c r="F946" t="str">
        <f t="shared" si="112"/>
        <v>*</v>
      </c>
      <c r="G946" t="str">
        <f t="shared" si="119"/>
        <v>*</v>
      </c>
      <c r="I946" t="str">
        <f t="shared" si="113"/>
        <v>*</v>
      </c>
      <c r="O946">
        <f>VLOOKUP(T946,$P$14:$S$19,2,TRUE)</f>
        <v>0</v>
      </c>
      <c r="T946">
        <v>1</v>
      </c>
      <c r="U946">
        <v>4.97</v>
      </c>
      <c r="V946" s="5">
        <f t="shared" si="114"/>
        <v>0</v>
      </c>
      <c r="W946" s="2">
        <f t="shared" si="115"/>
        <v>4.97</v>
      </c>
      <c r="X946" t="s">
        <v>22</v>
      </c>
      <c r="Y946">
        <v>1.43</v>
      </c>
      <c r="Z946" s="2">
        <f t="shared" si="116"/>
        <v>6.3999999999999995</v>
      </c>
      <c r="AA946" t="s">
        <v>73</v>
      </c>
      <c r="AB946" t="s">
        <v>31</v>
      </c>
      <c r="AC946" t="s">
        <v>32</v>
      </c>
      <c r="AD946" t="s">
        <v>114</v>
      </c>
      <c r="AE946" t="s">
        <v>34</v>
      </c>
      <c r="AF946" s="1">
        <v>40309</v>
      </c>
    </row>
    <row r="947" spans="1:32" x14ac:dyDescent="0.25">
      <c r="A947">
        <f t="shared" si="117"/>
        <v>946</v>
      </c>
      <c r="B947">
        <v>1831</v>
      </c>
      <c r="C947" s="1">
        <v>40190</v>
      </c>
      <c r="D947" t="s">
        <v>36</v>
      </c>
      <c r="E947" t="str">
        <f t="shared" si="118"/>
        <v>***</v>
      </c>
      <c r="F947" t="str">
        <f t="shared" si="112"/>
        <v>***</v>
      </c>
      <c r="G947" t="str">
        <f t="shared" si="119"/>
        <v>***</v>
      </c>
      <c r="I947" t="str">
        <f t="shared" si="113"/>
        <v>***</v>
      </c>
      <c r="O947">
        <f>VLOOKUP(T947,$P$14:$S$19,2,TRUE)</f>
        <v>3.5999999999999997E-2</v>
      </c>
      <c r="T947">
        <v>33</v>
      </c>
      <c r="U947">
        <v>12586.19</v>
      </c>
      <c r="V947" s="5">
        <f t="shared" si="114"/>
        <v>1</v>
      </c>
      <c r="W947" s="2">
        <f t="shared" si="115"/>
        <v>381.399696969697</v>
      </c>
      <c r="X947" t="s">
        <v>37</v>
      </c>
      <c r="Y947">
        <v>99</v>
      </c>
      <c r="Z947" s="2">
        <f t="shared" si="116"/>
        <v>12685.19</v>
      </c>
      <c r="AA947" t="s">
        <v>23</v>
      </c>
      <c r="AB947" t="s">
        <v>41</v>
      </c>
      <c r="AC947" t="s">
        <v>32</v>
      </c>
      <c r="AD947" t="s">
        <v>74</v>
      </c>
      <c r="AE947" t="s">
        <v>39</v>
      </c>
      <c r="AF947" s="1">
        <v>40221</v>
      </c>
    </row>
    <row r="948" spans="1:32" x14ac:dyDescent="0.25">
      <c r="A948">
        <f t="shared" si="117"/>
        <v>947</v>
      </c>
      <c r="B948">
        <v>41632</v>
      </c>
      <c r="C948" s="1">
        <v>40190</v>
      </c>
      <c r="D948" t="s">
        <v>13</v>
      </c>
      <c r="E948" t="str">
        <f t="shared" si="118"/>
        <v>*</v>
      </c>
      <c r="F948" t="str">
        <f t="shared" si="112"/>
        <v>*</v>
      </c>
      <c r="G948" t="str">
        <f t="shared" si="119"/>
        <v>*</v>
      </c>
      <c r="I948" t="str">
        <f t="shared" si="113"/>
        <v>*</v>
      </c>
      <c r="O948">
        <f>VLOOKUP(T948,$P$14:$S$19,2,TRUE)</f>
        <v>3.5999999999999997E-2</v>
      </c>
      <c r="T948">
        <v>34</v>
      </c>
      <c r="U948">
        <v>1541.4580000000001</v>
      </c>
      <c r="V948" s="5">
        <f t="shared" si="114"/>
        <v>1</v>
      </c>
      <c r="W948" s="2">
        <f t="shared" si="115"/>
        <v>45.337000000000003</v>
      </c>
      <c r="X948" t="s">
        <v>22</v>
      </c>
      <c r="Y948">
        <v>5</v>
      </c>
      <c r="Z948" s="2">
        <f t="shared" si="116"/>
        <v>1546.4580000000001</v>
      </c>
      <c r="AA948" t="s">
        <v>73</v>
      </c>
      <c r="AB948" t="s">
        <v>41</v>
      </c>
      <c r="AC948" t="s">
        <v>25</v>
      </c>
      <c r="AD948" t="s">
        <v>26</v>
      </c>
      <c r="AE948" t="s">
        <v>45</v>
      </c>
      <c r="AF948" s="1">
        <v>40402</v>
      </c>
    </row>
    <row r="949" spans="1:32" x14ac:dyDescent="0.25">
      <c r="A949">
        <f t="shared" si="117"/>
        <v>948</v>
      </c>
      <c r="B949">
        <v>51426</v>
      </c>
      <c r="C949" s="1">
        <v>40190</v>
      </c>
      <c r="D949" t="s">
        <v>40</v>
      </c>
      <c r="E949" t="str">
        <f t="shared" si="118"/>
        <v>*</v>
      </c>
      <c r="F949" t="str">
        <f t="shared" si="112"/>
        <v>*</v>
      </c>
      <c r="G949" t="str">
        <f t="shared" si="119"/>
        <v>*</v>
      </c>
      <c r="I949" t="str">
        <f t="shared" si="113"/>
        <v>*</v>
      </c>
      <c r="O949">
        <f>VLOOKUP(T949,$P$14:$S$19,2,TRUE)</f>
        <v>0.04</v>
      </c>
      <c r="T949">
        <v>41</v>
      </c>
      <c r="U949">
        <v>357.01</v>
      </c>
      <c r="V949" s="5">
        <f t="shared" si="114"/>
        <v>0</v>
      </c>
      <c r="W949" s="2">
        <f t="shared" si="115"/>
        <v>8.7075609756097556</v>
      </c>
      <c r="X949" t="s">
        <v>22</v>
      </c>
      <c r="Y949">
        <v>1.99</v>
      </c>
      <c r="Z949" s="2">
        <f t="shared" si="116"/>
        <v>359</v>
      </c>
      <c r="AA949" t="s">
        <v>60</v>
      </c>
      <c r="AB949" t="s">
        <v>16</v>
      </c>
      <c r="AC949" t="s">
        <v>25</v>
      </c>
      <c r="AD949" t="s">
        <v>42</v>
      </c>
      <c r="AE949" t="s">
        <v>45</v>
      </c>
      <c r="AF949" s="1">
        <v>40221</v>
      </c>
    </row>
    <row r="950" spans="1:32" x14ac:dyDescent="0.25">
      <c r="A950">
        <f t="shared" si="117"/>
        <v>949</v>
      </c>
      <c r="B950">
        <v>25092</v>
      </c>
      <c r="C950" s="1">
        <v>40190</v>
      </c>
      <c r="D950" t="s">
        <v>21</v>
      </c>
      <c r="E950" t="str">
        <f t="shared" si="118"/>
        <v>*</v>
      </c>
      <c r="F950" t="str">
        <f t="shared" si="112"/>
        <v>**</v>
      </c>
      <c r="G950" t="str">
        <f t="shared" si="119"/>
        <v>**</v>
      </c>
      <c r="I950" t="str">
        <f t="shared" si="113"/>
        <v>**</v>
      </c>
      <c r="O950">
        <f>VLOOKUP(T950,$P$14:$S$19,2,TRUE)</f>
        <v>0.04</v>
      </c>
      <c r="T950">
        <v>42</v>
      </c>
      <c r="U950">
        <v>242.8</v>
      </c>
      <c r="V950" s="5">
        <f t="shared" si="114"/>
        <v>0</v>
      </c>
      <c r="W950" s="2">
        <f t="shared" si="115"/>
        <v>5.7809523809523808</v>
      </c>
      <c r="X950" t="s">
        <v>22</v>
      </c>
      <c r="Y950">
        <v>1</v>
      </c>
      <c r="Z950" s="2">
        <f t="shared" si="116"/>
        <v>243.8</v>
      </c>
      <c r="AA950" t="s">
        <v>23</v>
      </c>
      <c r="AB950" t="s">
        <v>16</v>
      </c>
      <c r="AC950" t="s">
        <v>32</v>
      </c>
      <c r="AD950" t="s">
        <v>33</v>
      </c>
      <c r="AE950" t="s">
        <v>34</v>
      </c>
      <c r="AF950" s="1">
        <v>40249</v>
      </c>
    </row>
    <row r="951" spans="1:32" x14ac:dyDescent="0.25">
      <c r="A951">
        <f t="shared" si="117"/>
        <v>950</v>
      </c>
      <c r="B951">
        <v>25092</v>
      </c>
      <c r="C951" s="1">
        <v>40190</v>
      </c>
      <c r="D951" t="s">
        <v>21</v>
      </c>
      <c r="E951" t="str">
        <f t="shared" si="118"/>
        <v>*</v>
      </c>
      <c r="F951" t="str">
        <f t="shared" si="112"/>
        <v>**</v>
      </c>
      <c r="G951" t="str">
        <f t="shared" si="119"/>
        <v>**</v>
      </c>
      <c r="I951" t="str">
        <f t="shared" si="113"/>
        <v>**</v>
      </c>
      <c r="O951">
        <f>VLOOKUP(T951,$P$14:$S$19,2,TRUE)</f>
        <v>0</v>
      </c>
      <c r="T951">
        <v>6</v>
      </c>
      <c r="U951">
        <v>141.27000000000001</v>
      </c>
      <c r="V951" s="5">
        <f t="shared" si="114"/>
        <v>0</v>
      </c>
      <c r="W951" s="2">
        <f t="shared" si="115"/>
        <v>23.545000000000002</v>
      </c>
      <c r="X951" t="s">
        <v>14</v>
      </c>
      <c r="Y951">
        <v>2.99</v>
      </c>
      <c r="Z951" s="2">
        <f t="shared" si="116"/>
        <v>144.26000000000002</v>
      </c>
      <c r="AA951" t="s">
        <v>71</v>
      </c>
      <c r="AB951" t="s">
        <v>16</v>
      </c>
      <c r="AC951" t="s">
        <v>32</v>
      </c>
      <c r="AD951" t="s">
        <v>49</v>
      </c>
      <c r="AE951" t="s">
        <v>19</v>
      </c>
      <c r="AF951" s="1">
        <v>40249</v>
      </c>
    </row>
    <row r="952" spans="1:32" x14ac:dyDescent="0.25">
      <c r="A952">
        <f t="shared" si="117"/>
        <v>951</v>
      </c>
      <c r="B952">
        <v>13799</v>
      </c>
      <c r="C952" s="1">
        <v>40190</v>
      </c>
      <c r="D952" t="s">
        <v>36</v>
      </c>
      <c r="E952" t="str">
        <f t="shared" si="118"/>
        <v>***</v>
      </c>
      <c r="F952" t="str">
        <f t="shared" si="112"/>
        <v>***</v>
      </c>
      <c r="G952" t="str">
        <f t="shared" si="119"/>
        <v>***</v>
      </c>
      <c r="I952" t="str">
        <f t="shared" si="113"/>
        <v>***</v>
      </c>
      <c r="O952">
        <f>VLOOKUP(T952,$P$14:$S$19,2,TRUE)</f>
        <v>0</v>
      </c>
      <c r="T952">
        <v>5</v>
      </c>
      <c r="U952">
        <v>118.06</v>
      </c>
      <c r="V952" s="5">
        <f t="shared" si="114"/>
        <v>0</v>
      </c>
      <c r="W952" s="2">
        <f t="shared" si="115"/>
        <v>23.612000000000002</v>
      </c>
      <c r="X952" t="s">
        <v>22</v>
      </c>
      <c r="Y952">
        <v>5.08</v>
      </c>
      <c r="Z952" s="2">
        <f t="shared" si="116"/>
        <v>123.14</v>
      </c>
      <c r="AA952" t="s">
        <v>56</v>
      </c>
      <c r="AB952" t="s">
        <v>24</v>
      </c>
      <c r="AC952" t="s">
        <v>17</v>
      </c>
      <c r="AD952" t="s">
        <v>18</v>
      </c>
      <c r="AE952" t="s">
        <v>45</v>
      </c>
      <c r="AF952" s="1">
        <v>40249</v>
      </c>
    </row>
    <row r="953" spans="1:32" x14ac:dyDescent="0.25">
      <c r="A953">
        <f t="shared" si="117"/>
        <v>952</v>
      </c>
      <c r="B953">
        <v>25092</v>
      </c>
      <c r="C953" s="1">
        <v>40190</v>
      </c>
      <c r="D953" t="s">
        <v>21</v>
      </c>
      <c r="E953" t="str">
        <f t="shared" si="118"/>
        <v>*</v>
      </c>
      <c r="F953" t="str">
        <f t="shared" si="112"/>
        <v>**</v>
      </c>
      <c r="G953" t="str">
        <f t="shared" si="119"/>
        <v>**</v>
      </c>
      <c r="I953" t="str">
        <f t="shared" si="113"/>
        <v>**</v>
      </c>
      <c r="O953">
        <f>VLOOKUP(T953,$P$14:$S$19,2,TRUE)</f>
        <v>0</v>
      </c>
      <c r="T953">
        <v>9</v>
      </c>
      <c r="U953">
        <v>16.02</v>
      </c>
      <c r="V953" s="5">
        <f t="shared" si="114"/>
        <v>0</v>
      </c>
      <c r="W953" s="2">
        <f t="shared" si="115"/>
        <v>1.78</v>
      </c>
      <c r="X953" t="s">
        <v>22</v>
      </c>
      <c r="Y953">
        <v>0.75</v>
      </c>
      <c r="Z953" s="2">
        <f t="shared" si="116"/>
        <v>16.77</v>
      </c>
      <c r="AA953" t="s">
        <v>71</v>
      </c>
      <c r="AB953" t="s">
        <v>16</v>
      </c>
      <c r="AC953" t="s">
        <v>32</v>
      </c>
      <c r="AD953" t="s">
        <v>114</v>
      </c>
      <c r="AE953" t="s">
        <v>34</v>
      </c>
      <c r="AF953" s="1">
        <v>40249</v>
      </c>
    </row>
    <row r="954" spans="1:32" x14ac:dyDescent="0.25">
      <c r="A954">
        <f t="shared" si="117"/>
        <v>953</v>
      </c>
      <c r="B954">
        <v>48480</v>
      </c>
      <c r="C954" s="1">
        <v>40210</v>
      </c>
      <c r="D954" t="s">
        <v>36</v>
      </c>
      <c r="E954" t="str">
        <f t="shared" si="118"/>
        <v>***</v>
      </c>
      <c r="F954" t="str">
        <f t="shared" si="112"/>
        <v>***</v>
      </c>
      <c r="G954" t="str">
        <f t="shared" si="119"/>
        <v>***</v>
      </c>
      <c r="I954" t="str">
        <f t="shared" si="113"/>
        <v>***</v>
      </c>
      <c r="O954">
        <f>VLOOKUP(T954,$P$14:$S$19,2,TRUE)</f>
        <v>3.5999999999999997E-2</v>
      </c>
      <c r="T954">
        <v>32</v>
      </c>
      <c r="U954">
        <v>11103.75</v>
      </c>
      <c r="V954" s="5">
        <f t="shared" si="114"/>
        <v>1</v>
      </c>
      <c r="W954" s="2">
        <f t="shared" si="115"/>
        <v>346.9921875</v>
      </c>
      <c r="X954" t="s">
        <v>37</v>
      </c>
      <c r="Y954">
        <v>99</v>
      </c>
      <c r="Z954" s="2">
        <f t="shared" si="116"/>
        <v>11202.75</v>
      </c>
      <c r="AA954" t="s">
        <v>64</v>
      </c>
      <c r="AB954" t="s">
        <v>31</v>
      </c>
      <c r="AC954" t="s">
        <v>32</v>
      </c>
      <c r="AD954" t="s">
        <v>74</v>
      </c>
      <c r="AE954" t="s">
        <v>39</v>
      </c>
      <c r="AF954" s="1">
        <v>40299</v>
      </c>
    </row>
    <row r="955" spans="1:32" x14ac:dyDescent="0.25">
      <c r="A955">
        <f t="shared" si="117"/>
        <v>954</v>
      </c>
      <c r="B955">
        <v>38215</v>
      </c>
      <c r="C955" s="1">
        <v>40210</v>
      </c>
      <c r="D955" t="s">
        <v>36</v>
      </c>
      <c r="E955" t="str">
        <f t="shared" si="118"/>
        <v>***</v>
      </c>
      <c r="F955" t="str">
        <f t="shared" si="112"/>
        <v>***</v>
      </c>
      <c r="G955" t="str">
        <f t="shared" si="119"/>
        <v>***</v>
      </c>
      <c r="I955" t="str">
        <f t="shared" si="113"/>
        <v>***</v>
      </c>
      <c r="O955">
        <f>VLOOKUP(T955,$P$14:$S$19,2,TRUE)</f>
        <v>3.5999999999999997E-2</v>
      </c>
      <c r="T955">
        <v>38</v>
      </c>
      <c r="U955">
        <v>3676.96</v>
      </c>
      <c r="V955" s="5">
        <f t="shared" si="114"/>
        <v>1</v>
      </c>
      <c r="W955" s="2">
        <f t="shared" si="115"/>
        <v>96.762105263157892</v>
      </c>
      <c r="X955" t="s">
        <v>14</v>
      </c>
      <c r="Y955">
        <v>19.989999999999998</v>
      </c>
      <c r="Z955" s="2">
        <f t="shared" si="116"/>
        <v>3696.95</v>
      </c>
      <c r="AA955" t="s">
        <v>60</v>
      </c>
      <c r="AB955" t="s">
        <v>24</v>
      </c>
      <c r="AC955" t="s">
        <v>32</v>
      </c>
      <c r="AD955" t="s">
        <v>44</v>
      </c>
      <c r="AE955" t="s">
        <v>19</v>
      </c>
      <c r="AF955" s="1">
        <v>40269</v>
      </c>
    </row>
    <row r="956" spans="1:32" x14ac:dyDescent="0.25">
      <c r="A956">
        <f t="shared" si="117"/>
        <v>955</v>
      </c>
      <c r="B956">
        <v>25860</v>
      </c>
      <c r="C956" s="1">
        <v>40210</v>
      </c>
      <c r="D956" t="s">
        <v>13</v>
      </c>
      <c r="E956" t="str">
        <f t="shared" si="118"/>
        <v>*</v>
      </c>
      <c r="F956" t="str">
        <f t="shared" si="112"/>
        <v>*</v>
      </c>
      <c r="G956" t="str">
        <f t="shared" si="119"/>
        <v>*</v>
      </c>
      <c r="I956" t="str">
        <f t="shared" si="113"/>
        <v>*</v>
      </c>
      <c r="O956">
        <f>VLOOKUP(T956,$P$14:$S$19,2,TRUE)</f>
        <v>0.02</v>
      </c>
      <c r="T956">
        <v>23</v>
      </c>
      <c r="U956">
        <v>1288.7784999999999</v>
      </c>
      <c r="V956" s="5">
        <f t="shared" si="114"/>
        <v>1</v>
      </c>
      <c r="W956" s="2">
        <f t="shared" si="115"/>
        <v>56.033847826086955</v>
      </c>
      <c r="X956" t="s">
        <v>22</v>
      </c>
      <c r="Y956">
        <v>19.989999999999998</v>
      </c>
      <c r="Z956" s="2">
        <f t="shared" si="116"/>
        <v>1308.7684999999999</v>
      </c>
      <c r="AA956" t="s">
        <v>71</v>
      </c>
      <c r="AB956" t="s">
        <v>16</v>
      </c>
      <c r="AC956" t="s">
        <v>25</v>
      </c>
      <c r="AD956" t="s">
        <v>26</v>
      </c>
      <c r="AE956" t="s">
        <v>19</v>
      </c>
      <c r="AF956" s="1">
        <v>40483</v>
      </c>
    </row>
    <row r="957" spans="1:32" x14ac:dyDescent="0.25">
      <c r="A957">
        <f t="shared" si="117"/>
        <v>956</v>
      </c>
      <c r="B957">
        <v>38215</v>
      </c>
      <c r="C957" s="1">
        <v>40210</v>
      </c>
      <c r="D957" t="s">
        <v>36</v>
      </c>
      <c r="E957" t="str">
        <f t="shared" si="118"/>
        <v>***</v>
      </c>
      <c r="F957" t="str">
        <f t="shared" si="112"/>
        <v>***</v>
      </c>
      <c r="G957" t="str">
        <f t="shared" si="119"/>
        <v>***</v>
      </c>
      <c r="I957" t="str">
        <f t="shared" si="113"/>
        <v>***</v>
      </c>
      <c r="O957">
        <f>VLOOKUP(T957,$P$14:$S$19,2,TRUE)</f>
        <v>0.04</v>
      </c>
      <c r="T957">
        <v>42</v>
      </c>
      <c r="U957">
        <v>756.72950000000003</v>
      </c>
      <c r="V957" s="5">
        <f t="shared" si="114"/>
        <v>0</v>
      </c>
      <c r="W957" s="2">
        <f t="shared" si="115"/>
        <v>18.017369047619049</v>
      </c>
      <c r="X957" t="s">
        <v>22</v>
      </c>
      <c r="Y957">
        <v>4.8099999999999996</v>
      </c>
      <c r="Z957" s="2">
        <f t="shared" si="116"/>
        <v>761.53949999999998</v>
      </c>
      <c r="AA957" t="s">
        <v>60</v>
      </c>
      <c r="AB957" t="s">
        <v>24</v>
      </c>
      <c r="AC957" t="s">
        <v>25</v>
      </c>
      <c r="AD957" t="s">
        <v>26</v>
      </c>
      <c r="AE957" t="s">
        <v>27</v>
      </c>
      <c r="AF957" s="1">
        <v>40238</v>
      </c>
    </row>
    <row r="958" spans="1:32" x14ac:dyDescent="0.25">
      <c r="A958">
        <f t="shared" si="117"/>
        <v>957</v>
      </c>
      <c r="B958">
        <v>25860</v>
      </c>
      <c r="C958" s="1">
        <v>40210</v>
      </c>
      <c r="D958" t="s">
        <v>13</v>
      </c>
      <c r="E958" t="str">
        <f t="shared" si="118"/>
        <v>*</v>
      </c>
      <c r="F958" t="str">
        <f t="shared" si="112"/>
        <v>*</v>
      </c>
      <c r="G958" t="str">
        <f t="shared" si="119"/>
        <v>*</v>
      </c>
      <c r="I958" t="str">
        <f t="shared" si="113"/>
        <v>*</v>
      </c>
      <c r="O958">
        <f>VLOOKUP(T958,$P$14:$S$19,2,TRUE)</f>
        <v>0</v>
      </c>
      <c r="T958">
        <v>9</v>
      </c>
      <c r="U958">
        <v>740.2</v>
      </c>
      <c r="V958" s="5">
        <f t="shared" si="114"/>
        <v>0</v>
      </c>
      <c r="W958" s="2">
        <f t="shared" si="115"/>
        <v>82.244444444444454</v>
      </c>
      <c r="X958" t="s">
        <v>14</v>
      </c>
      <c r="Y958">
        <v>5.01</v>
      </c>
      <c r="Z958" s="2">
        <f t="shared" si="116"/>
        <v>745.21</v>
      </c>
      <c r="AA958" t="s">
        <v>71</v>
      </c>
      <c r="AB958" t="s">
        <v>16</v>
      </c>
      <c r="AC958" t="s">
        <v>32</v>
      </c>
      <c r="AD958" t="s">
        <v>78</v>
      </c>
      <c r="AE958" t="s">
        <v>19</v>
      </c>
      <c r="AF958" s="1">
        <v>40269</v>
      </c>
    </row>
    <row r="959" spans="1:32" x14ac:dyDescent="0.25">
      <c r="A959">
        <f t="shared" si="117"/>
        <v>958</v>
      </c>
      <c r="B959">
        <v>54145</v>
      </c>
      <c r="C959" s="1">
        <v>40210</v>
      </c>
      <c r="D959" t="s">
        <v>13</v>
      </c>
      <c r="E959" t="str">
        <f t="shared" si="118"/>
        <v>*</v>
      </c>
      <c r="F959" t="str">
        <f t="shared" si="112"/>
        <v>*</v>
      </c>
      <c r="G959" t="str">
        <f t="shared" si="119"/>
        <v>*</v>
      </c>
      <c r="I959" t="str">
        <f t="shared" si="113"/>
        <v>*</v>
      </c>
      <c r="O959">
        <f>VLOOKUP(T959,$P$14:$S$19,2,TRUE)</f>
        <v>3.5999999999999997E-2</v>
      </c>
      <c r="T959">
        <v>34</v>
      </c>
      <c r="U959">
        <v>70.25</v>
      </c>
      <c r="V959" s="5">
        <f t="shared" si="114"/>
        <v>0</v>
      </c>
      <c r="W959" s="2">
        <f t="shared" si="115"/>
        <v>2.0661764705882355</v>
      </c>
      <c r="X959" t="s">
        <v>22</v>
      </c>
      <c r="Y959">
        <v>5.33</v>
      </c>
      <c r="Z959" s="2">
        <f t="shared" si="116"/>
        <v>75.58</v>
      </c>
      <c r="AA959" t="s">
        <v>23</v>
      </c>
      <c r="AB959" t="s">
        <v>41</v>
      </c>
      <c r="AC959" t="s">
        <v>17</v>
      </c>
      <c r="AD959" t="s">
        <v>18</v>
      </c>
      <c r="AE959" t="s">
        <v>19</v>
      </c>
      <c r="AF959" s="1">
        <v>40210</v>
      </c>
    </row>
    <row r="960" spans="1:32" x14ac:dyDescent="0.25">
      <c r="A960">
        <f t="shared" si="117"/>
        <v>959</v>
      </c>
      <c r="B960">
        <v>32164</v>
      </c>
      <c r="C960" s="1">
        <v>40211</v>
      </c>
      <c r="D960" t="s">
        <v>30</v>
      </c>
      <c r="E960" t="str">
        <f t="shared" si="118"/>
        <v>*</v>
      </c>
      <c r="F960" t="str">
        <f t="shared" si="112"/>
        <v>*</v>
      </c>
      <c r="G960" t="str">
        <f t="shared" si="119"/>
        <v>*</v>
      </c>
      <c r="I960" t="str">
        <f t="shared" si="113"/>
        <v>*</v>
      </c>
      <c r="O960">
        <f>VLOOKUP(T960,$P$14:$S$19,2,TRUE)</f>
        <v>0.02</v>
      </c>
      <c r="T960">
        <v>23</v>
      </c>
      <c r="U960">
        <v>6552.9</v>
      </c>
      <c r="V960" s="5">
        <f t="shared" si="114"/>
        <v>1</v>
      </c>
      <c r="W960" s="2">
        <f t="shared" si="115"/>
        <v>284.90869565217389</v>
      </c>
      <c r="X960" t="s">
        <v>37</v>
      </c>
      <c r="Y960">
        <v>54.12</v>
      </c>
      <c r="Z960" s="2">
        <f t="shared" si="116"/>
        <v>6607.0199999999995</v>
      </c>
      <c r="AA960" t="s">
        <v>56</v>
      </c>
      <c r="AB960" t="s">
        <v>24</v>
      </c>
      <c r="AC960" t="s">
        <v>17</v>
      </c>
      <c r="AD960" t="s">
        <v>66</v>
      </c>
      <c r="AE960" t="s">
        <v>103</v>
      </c>
      <c r="AF960" s="1">
        <v>40239</v>
      </c>
    </row>
    <row r="961" spans="1:32" x14ac:dyDescent="0.25">
      <c r="A961">
        <f t="shared" si="117"/>
        <v>960</v>
      </c>
      <c r="B961">
        <v>43781</v>
      </c>
      <c r="C961" s="1">
        <v>40211</v>
      </c>
      <c r="D961" t="s">
        <v>30</v>
      </c>
      <c r="E961" t="str">
        <f t="shared" si="118"/>
        <v>*</v>
      </c>
      <c r="F961" t="str">
        <f t="shared" si="112"/>
        <v>*</v>
      </c>
      <c r="G961" t="str">
        <f t="shared" si="119"/>
        <v>*</v>
      </c>
      <c r="I961" t="str">
        <f t="shared" si="113"/>
        <v>*</v>
      </c>
      <c r="O961">
        <f>VLOOKUP(T961,$P$14:$S$19,2,TRUE)</f>
        <v>0.02</v>
      </c>
      <c r="T961">
        <v>21</v>
      </c>
      <c r="U961">
        <v>917.39</v>
      </c>
      <c r="V961" s="5">
        <f t="shared" si="114"/>
        <v>1</v>
      </c>
      <c r="W961" s="2">
        <f t="shared" si="115"/>
        <v>43.685238095238091</v>
      </c>
      <c r="X961" t="s">
        <v>14</v>
      </c>
      <c r="Y961">
        <v>2.99</v>
      </c>
      <c r="Z961" s="2">
        <f t="shared" si="116"/>
        <v>920.38</v>
      </c>
      <c r="AA961" t="s">
        <v>43</v>
      </c>
      <c r="AB961" t="s">
        <v>24</v>
      </c>
      <c r="AC961" t="s">
        <v>32</v>
      </c>
      <c r="AD961" t="s">
        <v>49</v>
      </c>
      <c r="AE961" t="s">
        <v>19</v>
      </c>
      <c r="AF961" s="1">
        <v>40239</v>
      </c>
    </row>
    <row r="962" spans="1:32" x14ac:dyDescent="0.25">
      <c r="A962">
        <f t="shared" si="117"/>
        <v>961</v>
      </c>
      <c r="B962">
        <v>43781</v>
      </c>
      <c r="C962" s="1">
        <v>40211</v>
      </c>
      <c r="D962" t="s">
        <v>30</v>
      </c>
      <c r="E962" t="str">
        <f t="shared" si="118"/>
        <v>*</v>
      </c>
      <c r="F962" t="str">
        <f t="shared" si="112"/>
        <v>*</v>
      </c>
      <c r="G962" t="str">
        <f t="shared" si="119"/>
        <v>*</v>
      </c>
      <c r="I962" t="str">
        <f t="shared" si="113"/>
        <v>*</v>
      </c>
      <c r="O962">
        <f>VLOOKUP(T962,$P$14:$S$19,2,TRUE)</f>
        <v>0.04</v>
      </c>
      <c r="T962">
        <v>45</v>
      </c>
      <c r="U962">
        <v>497.14</v>
      </c>
      <c r="V962" s="5">
        <f t="shared" si="114"/>
        <v>0</v>
      </c>
      <c r="W962" s="2">
        <f t="shared" si="115"/>
        <v>11.047555555555554</v>
      </c>
      <c r="X962" t="s">
        <v>22</v>
      </c>
      <c r="Y962">
        <v>1.39</v>
      </c>
      <c r="Z962" s="2">
        <f t="shared" si="116"/>
        <v>498.53</v>
      </c>
      <c r="AA962" t="s">
        <v>43</v>
      </c>
      <c r="AB962" t="s">
        <v>24</v>
      </c>
      <c r="AC962" t="s">
        <v>32</v>
      </c>
      <c r="AD962" t="s">
        <v>78</v>
      </c>
      <c r="AE962" t="s">
        <v>19</v>
      </c>
      <c r="AF962" s="1">
        <v>40211</v>
      </c>
    </row>
    <row r="963" spans="1:32" x14ac:dyDescent="0.25">
      <c r="A963">
        <f t="shared" si="117"/>
        <v>962</v>
      </c>
      <c r="B963">
        <v>18307</v>
      </c>
      <c r="C963" s="1">
        <v>40211</v>
      </c>
      <c r="D963" t="s">
        <v>13</v>
      </c>
      <c r="E963" t="str">
        <f t="shared" si="118"/>
        <v>*</v>
      </c>
      <c r="F963" t="str">
        <f t="shared" ref="F963:F1026" si="120">VLOOKUP(D963,$P$6:$S$10,2,FALSE)</f>
        <v>*</v>
      </c>
      <c r="G963" t="str">
        <f t="shared" si="119"/>
        <v>*</v>
      </c>
      <c r="I963" t="str">
        <f t="shared" ref="I963:I1026" si="121">HLOOKUP(D963,$J$18:$N$19,2,FALSE)</f>
        <v>*</v>
      </c>
      <c r="O963">
        <f>VLOOKUP(T963,$P$14:$S$19,2,TRUE)</f>
        <v>0.02</v>
      </c>
      <c r="T963">
        <v>23</v>
      </c>
      <c r="U963">
        <v>441.99</v>
      </c>
      <c r="V963" s="5">
        <f t="shared" ref="V963:V1026" si="122">IF(U963&gt;800,1,0)</f>
        <v>0</v>
      </c>
      <c r="W963" s="2">
        <f t="shared" ref="W963:W1026" si="123">U963/T963</f>
        <v>19.216956521739132</v>
      </c>
      <c r="X963" t="s">
        <v>14</v>
      </c>
      <c r="Y963">
        <v>8.68</v>
      </c>
      <c r="Z963" s="2">
        <f t="shared" ref="Z963:Z1026" si="124">U963+Y963</f>
        <v>450.67</v>
      </c>
      <c r="AA963" t="s">
        <v>60</v>
      </c>
      <c r="AB963" t="s">
        <v>31</v>
      </c>
      <c r="AC963" t="s">
        <v>32</v>
      </c>
      <c r="AD963" t="s">
        <v>44</v>
      </c>
      <c r="AE963" t="s">
        <v>19</v>
      </c>
      <c r="AF963" s="1">
        <v>40331</v>
      </c>
    </row>
    <row r="964" spans="1:32" x14ac:dyDescent="0.25">
      <c r="A964">
        <f t="shared" ref="A964:A1027" si="125">A963+1</f>
        <v>963</v>
      </c>
      <c r="B964">
        <v>18307</v>
      </c>
      <c r="C964" s="1">
        <v>40211</v>
      </c>
      <c r="D964" t="s">
        <v>13</v>
      </c>
      <c r="E964" t="str">
        <f t="shared" si="118"/>
        <v>*</v>
      </c>
      <c r="F964" t="str">
        <f t="shared" si="120"/>
        <v>*</v>
      </c>
      <c r="G964" t="str">
        <f t="shared" si="119"/>
        <v>*</v>
      </c>
      <c r="I964" t="str">
        <f t="shared" si="121"/>
        <v>*</v>
      </c>
      <c r="O964">
        <f>VLOOKUP(T964,$P$14:$S$19,2,TRUE)</f>
        <v>3.5999999999999997E-2</v>
      </c>
      <c r="T964">
        <v>34</v>
      </c>
      <c r="U964">
        <v>245.19</v>
      </c>
      <c r="V964" s="5">
        <f t="shared" si="122"/>
        <v>0</v>
      </c>
      <c r="W964" s="2">
        <f t="shared" si="123"/>
        <v>7.2114705882352936</v>
      </c>
      <c r="X964" t="s">
        <v>22</v>
      </c>
      <c r="Y964">
        <v>2.35</v>
      </c>
      <c r="Z964" s="2">
        <f t="shared" si="124"/>
        <v>247.54</v>
      </c>
      <c r="AA964" t="s">
        <v>60</v>
      </c>
      <c r="AB964" t="s">
        <v>31</v>
      </c>
      <c r="AC964" t="s">
        <v>32</v>
      </c>
      <c r="AD964" t="s">
        <v>33</v>
      </c>
      <c r="AE964" t="s">
        <v>34</v>
      </c>
      <c r="AF964" s="1">
        <v>40211</v>
      </c>
    </row>
    <row r="965" spans="1:32" x14ac:dyDescent="0.25">
      <c r="A965">
        <f t="shared" si="125"/>
        <v>964</v>
      </c>
      <c r="B965">
        <v>55877</v>
      </c>
      <c r="C965" s="1">
        <v>40211</v>
      </c>
      <c r="D965" t="s">
        <v>30</v>
      </c>
      <c r="E965" t="str">
        <f t="shared" ref="E965:E1028" si="126">IF(D965="Critical", "***","*")</f>
        <v>*</v>
      </c>
      <c r="F965" t="str">
        <f t="shared" si="120"/>
        <v>*</v>
      </c>
      <c r="G965" t="str">
        <f t="shared" ref="G965:G1028" si="127">IF(D965="Critical","***",IF(D965="High","**","*"))</f>
        <v>*</v>
      </c>
      <c r="I965" t="str">
        <f t="shared" si="121"/>
        <v>*</v>
      </c>
      <c r="O965">
        <f>VLOOKUP(T965,$P$14:$S$19,2,TRUE)</f>
        <v>0.04</v>
      </c>
      <c r="T965">
        <v>40</v>
      </c>
      <c r="U965">
        <v>144.28</v>
      </c>
      <c r="V965" s="5">
        <f t="shared" si="122"/>
        <v>0</v>
      </c>
      <c r="W965" s="2">
        <f t="shared" si="123"/>
        <v>3.6070000000000002</v>
      </c>
      <c r="X965" t="s">
        <v>14</v>
      </c>
      <c r="Y965">
        <v>0.99</v>
      </c>
      <c r="Z965" s="2">
        <f t="shared" si="124"/>
        <v>145.27000000000001</v>
      </c>
      <c r="AA965" t="s">
        <v>73</v>
      </c>
      <c r="AB965" t="s">
        <v>31</v>
      </c>
      <c r="AC965" t="s">
        <v>32</v>
      </c>
      <c r="AD965" t="s">
        <v>81</v>
      </c>
      <c r="AE965" t="s">
        <v>19</v>
      </c>
      <c r="AF965" s="1">
        <v>40270</v>
      </c>
    </row>
    <row r="966" spans="1:32" x14ac:dyDescent="0.25">
      <c r="A966">
        <f t="shared" si="125"/>
        <v>965</v>
      </c>
      <c r="B966">
        <v>55877</v>
      </c>
      <c r="C966" s="1">
        <v>40211</v>
      </c>
      <c r="D966" t="s">
        <v>30</v>
      </c>
      <c r="E966" t="str">
        <f t="shared" si="126"/>
        <v>*</v>
      </c>
      <c r="F966" t="str">
        <f t="shared" si="120"/>
        <v>*</v>
      </c>
      <c r="G966" t="str">
        <f t="shared" si="127"/>
        <v>*</v>
      </c>
      <c r="I966" t="str">
        <f t="shared" si="121"/>
        <v>*</v>
      </c>
      <c r="O966">
        <f>VLOOKUP(T966,$P$14:$S$19,2,TRUE)</f>
        <v>0.01</v>
      </c>
      <c r="T966">
        <v>19</v>
      </c>
      <c r="U966">
        <v>126.53</v>
      </c>
      <c r="V966" s="5">
        <f t="shared" si="122"/>
        <v>0</v>
      </c>
      <c r="W966" s="2">
        <f t="shared" si="123"/>
        <v>6.6594736842105267</v>
      </c>
      <c r="X966" t="s">
        <v>22</v>
      </c>
      <c r="Y966">
        <v>7.5</v>
      </c>
      <c r="Z966" s="2">
        <f t="shared" si="124"/>
        <v>134.03</v>
      </c>
      <c r="AA966" t="s">
        <v>73</v>
      </c>
      <c r="AB966" t="s">
        <v>31</v>
      </c>
      <c r="AC966" t="s">
        <v>32</v>
      </c>
      <c r="AD966" t="s">
        <v>44</v>
      </c>
      <c r="AE966" t="s">
        <v>19</v>
      </c>
      <c r="AF966" s="1">
        <v>40239</v>
      </c>
    </row>
    <row r="967" spans="1:32" x14ac:dyDescent="0.25">
      <c r="A967">
        <f t="shared" si="125"/>
        <v>966</v>
      </c>
      <c r="B967">
        <v>32164</v>
      </c>
      <c r="C967" s="1">
        <v>40211</v>
      </c>
      <c r="D967" t="s">
        <v>30</v>
      </c>
      <c r="E967" t="str">
        <f t="shared" si="126"/>
        <v>*</v>
      </c>
      <c r="F967" t="str">
        <f t="shared" si="120"/>
        <v>*</v>
      </c>
      <c r="G967" t="str">
        <f t="shared" si="127"/>
        <v>*</v>
      </c>
      <c r="I967" t="str">
        <f t="shared" si="121"/>
        <v>*</v>
      </c>
      <c r="O967">
        <f>VLOOKUP(T967,$P$14:$S$19,2,TRUE)</f>
        <v>3.5999999999999997E-2</v>
      </c>
      <c r="T967">
        <v>34</v>
      </c>
      <c r="U967">
        <v>111.83</v>
      </c>
      <c r="V967" s="5">
        <f t="shared" si="122"/>
        <v>0</v>
      </c>
      <c r="W967" s="2">
        <f t="shared" si="123"/>
        <v>3.2891176470588235</v>
      </c>
      <c r="X967" t="s">
        <v>22</v>
      </c>
      <c r="Y967">
        <v>3.97</v>
      </c>
      <c r="Z967" s="2">
        <f t="shared" si="124"/>
        <v>115.8</v>
      </c>
      <c r="AA967" t="s">
        <v>56</v>
      </c>
      <c r="AB967" t="s">
        <v>24</v>
      </c>
      <c r="AC967" t="s">
        <v>32</v>
      </c>
      <c r="AD967" t="s">
        <v>33</v>
      </c>
      <c r="AE967" t="s">
        <v>34</v>
      </c>
      <c r="AF967" s="1">
        <v>40239</v>
      </c>
    </row>
    <row r="968" spans="1:32" x14ac:dyDescent="0.25">
      <c r="A968">
        <f t="shared" si="125"/>
        <v>967</v>
      </c>
      <c r="B968">
        <v>3687</v>
      </c>
      <c r="C968" s="1">
        <v>40211</v>
      </c>
      <c r="D968" t="s">
        <v>36</v>
      </c>
      <c r="E968" t="str">
        <f t="shared" si="126"/>
        <v>***</v>
      </c>
      <c r="F968" t="str">
        <f t="shared" si="120"/>
        <v>***</v>
      </c>
      <c r="G968" t="str">
        <f t="shared" si="127"/>
        <v>***</v>
      </c>
      <c r="I968" t="str">
        <f t="shared" si="121"/>
        <v>***</v>
      </c>
      <c r="O968">
        <f>VLOOKUP(T968,$P$14:$S$19,2,TRUE)</f>
        <v>0.02</v>
      </c>
      <c r="T968">
        <v>25</v>
      </c>
      <c r="U968">
        <v>79.37</v>
      </c>
      <c r="V968" s="5">
        <f t="shared" si="122"/>
        <v>0</v>
      </c>
      <c r="W968" s="2">
        <f t="shared" si="123"/>
        <v>3.1748000000000003</v>
      </c>
      <c r="X968" t="s">
        <v>22</v>
      </c>
      <c r="Y968">
        <v>1.35</v>
      </c>
      <c r="Z968" s="2">
        <f t="shared" si="124"/>
        <v>80.72</v>
      </c>
      <c r="AA968" t="s">
        <v>15</v>
      </c>
      <c r="AB968" t="s">
        <v>41</v>
      </c>
      <c r="AC968" t="s">
        <v>32</v>
      </c>
      <c r="AD968" t="s">
        <v>114</v>
      </c>
      <c r="AE968" t="s">
        <v>34</v>
      </c>
      <c r="AF968" s="1">
        <v>40211</v>
      </c>
    </row>
    <row r="969" spans="1:32" x14ac:dyDescent="0.25">
      <c r="A969">
        <f t="shared" si="125"/>
        <v>968</v>
      </c>
      <c r="B969">
        <v>32164</v>
      </c>
      <c r="C969" s="1">
        <v>40211</v>
      </c>
      <c r="D969" t="s">
        <v>30</v>
      </c>
      <c r="E969" t="str">
        <f t="shared" si="126"/>
        <v>*</v>
      </c>
      <c r="F969" t="str">
        <f t="shared" si="120"/>
        <v>*</v>
      </c>
      <c r="G969" t="str">
        <f t="shared" si="127"/>
        <v>*</v>
      </c>
      <c r="I969" t="str">
        <f t="shared" si="121"/>
        <v>*</v>
      </c>
      <c r="O969">
        <f>VLOOKUP(T969,$P$14:$S$19,2,TRUE)</f>
        <v>0.01</v>
      </c>
      <c r="T969">
        <v>12</v>
      </c>
      <c r="U969">
        <v>77.010000000000005</v>
      </c>
      <c r="V969" s="5">
        <f t="shared" si="122"/>
        <v>0</v>
      </c>
      <c r="W969" s="2">
        <f t="shared" si="123"/>
        <v>6.4175000000000004</v>
      </c>
      <c r="X969" t="s">
        <v>22</v>
      </c>
      <c r="Y969">
        <v>4.96</v>
      </c>
      <c r="Z969" s="2">
        <f t="shared" si="124"/>
        <v>81.97</v>
      </c>
      <c r="AA969" t="s">
        <v>56</v>
      </c>
      <c r="AB969" t="s">
        <v>24</v>
      </c>
      <c r="AC969" t="s">
        <v>32</v>
      </c>
      <c r="AD969" t="s">
        <v>44</v>
      </c>
      <c r="AE969" t="s">
        <v>19</v>
      </c>
      <c r="AF969" s="1">
        <v>40239</v>
      </c>
    </row>
    <row r="970" spans="1:32" x14ac:dyDescent="0.25">
      <c r="A970">
        <f t="shared" si="125"/>
        <v>969</v>
      </c>
      <c r="B970">
        <v>52322</v>
      </c>
      <c r="C970" s="1">
        <v>40211</v>
      </c>
      <c r="D970" t="s">
        <v>13</v>
      </c>
      <c r="E970" t="str">
        <f t="shared" si="126"/>
        <v>*</v>
      </c>
      <c r="F970" t="str">
        <f t="shared" si="120"/>
        <v>*</v>
      </c>
      <c r="G970" t="str">
        <f t="shared" si="127"/>
        <v>*</v>
      </c>
      <c r="I970" t="str">
        <f t="shared" si="121"/>
        <v>*</v>
      </c>
      <c r="O970">
        <f>VLOOKUP(T970,$P$14:$S$19,2,TRUE)</f>
        <v>0</v>
      </c>
      <c r="T970">
        <v>1</v>
      </c>
      <c r="U970">
        <v>5.7</v>
      </c>
      <c r="V970" s="5">
        <f t="shared" si="122"/>
        <v>0</v>
      </c>
      <c r="W970" s="2">
        <f t="shared" si="123"/>
        <v>5.7</v>
      </c>
      <c r="X970" t="s">
        <v>22</v>
      </c>
      <c r="Y970">
        <v>2</v>
      </c>
      <c r="Z970" s="2">
        <f t="shared" si="124"/>
        <v>7.7</v>
      </c>
      <c r="AA970" t="s">
        <v>23</v>
      </c>
      <c r="AB970" t="s">
        <v>16</v>
      </c>
      <c r="AC970" t="s">
        <v>32</v>
      </c>
      <c r="AD970" t="s">
        <v>114</v>
      </c>
      <c r="AE970" t="s">
        <v>34</v>
      </c>
      <c r="AF970" s="1">
        <v>40423</v>
      </c>
    </row>
    <row r="971" spans="1:32" x14ac:dyDescent="0.25">
      <c r="A971">
        <f t="shared" si="125"/>
        <v>970</v>
      </c>
      <c r="B971">
        <v>35300</v>
      </c>
      <c r="C971" s="1">
        <v>40212</v>
      </c>
      <c r="D971" t="s">
        <v>40</v>
      </c>
      <c r="E971" t="str">
        <f t="shared" si="126"/>
        <v>*</v>
      </c>
      <c r="F971" t="str">
        <f t="shared" si="120"/>
        <v>*</v>
      </c>
      <c r="G971" t="str">
        <f t="shared" si="127"/>
        <v>*</v>
      </c>
      <c r="I971" t="str">
        <f t="shared" si="121"/>
        <v>*</v>
      </c>
      <c r="O971">
        <f>VLOOKUP(T971,$P$14:$S$19,2,TRUE)</f>
        <v>3.5999999999999997E-2</v>
      </c>
      <c r="T971">
        <v>35</v>
      </c>
      <c r="U971">
        <v>1445.6</v>
      </c>
      <c r="V971" s="5">
        <f t="shared" si="122"/>
        <v>1</v>
      </c>
      <c r="W971" s="2">
        <f t="shared" si="123"/>
        <v>41.302857142857142</v>
      </c>
      <c r="X971" t="s">
        <v>22</v>
      </c>
      <c r="Y971">
        <v>8.66</v>
      </c>
      <c r="Z971" s="2">
        <f t="shared" si="124"/>
        <v>1454.26</v>
      </c>
      <c r="AA971" t="s">
        <v>62</v>
      </c>
      <c r="AB971" t="s">
        <v>31</v>
      </c>
      <c r="AC971" t="s">
        <v>17</v>
      </c>
      <c r="AD971" t="s">
        <v>18</v>
      </c>
      <c r="AE971" t="s">
        <v>27</v>
      </c>
      <c r="AF971" s="1">
        <v>40301</v>
      </c>
    </row>
    <row r="972" spans="1:32" x14ac:dyDescent="0.25">
      <c r="A972">
        <f t="shared" si="125"/>
        <v>971</v>
      </c>
      <c r="B972">
        <v>19813</v>
      </c>
      <c r="C972" s="1">
        <v>40212</v>
      </c>
      <c r="D972" t="s">
        <v>36</v>
      </c>
      <c r="E972" t="str">
        <f t="shared" si="126"/>
        <v>***</v>
      </c>
      <c r="F972" t="str">
        <f t="shared" si="120"/>
        <v>***</v>
      </c>
      <c r="G972" t="str">
        <f t="shared" si="127"/>
        <v>***</v>
      </c>
      <c r="I972" t="str">
        <f t="shared" si="121"/>
        <v>***</v>
      </c>
      <c r="O972">
        <f>VLOOKUP(T972,$P$14:$S$19,2,TRUE)</f>
        <v>0.02</v>
      </c>
      <c r="T972">
        <v>29</v>
      </c>
      <c r="U972">
        <v>1098.5060000000001</v>
      </c>
      <c r="V972" s="5">
        <f t="shared" si="122"/>
        <v>1</v>
      </c>
      <c r="W972" s="2">
        <f t="shared" si="123"/>
        <v>37.879517241379311</v>
      </c>
      <c r="X972" t="s">
        <v>22</v>
      </c>
      <c r="Y972">
        <v>2.5</v>
      </c>
      <c r="Z972" s="2">
        <f t="shared" si="124"/>
        <v>1101.0060000000001</v>
      </c>
      <c r="AA972" t="s">
        <v>15</v>
      </c>
      <c r="AB972" t="s">
        <v>41</v>
      </c>
      <c r="AC972" t="s">
        <v>25</v>
      </c>
      <c r="AD972" t="s">
        <v>26</v>
      </c>
      <c r="AE972" t="s">
        <v>19</v>
      </c>
      <c r="AF972" s="1">
        <v>40240</v>
      </c>
    </row>
    <row r="973" spans="1:32" x14ac:dyDescent="0.25">
      <c r="A973">
        <f t="shared" si="125"/>
        <v>972</v>
      </c>
      <c r="B973">
        <v>27236</v>
      </c>
      <c r="C973" s="1">
        <v>40212</v>
      </c>
      <c r="D973" t="s">
        <v>21</v>
      </c>
      <c r="E973" t="str">
        <f t="shared" si="126"/>
        <v>*</v>
      </c>
      <c r="F973" t="str">
        <f t="shared" si="120"/>
        <v>**</v>
      </c>
      <c r="G973" t="str">
        <f t="shared" si="127"/>
        <v>**</v>
      </c>
      <c r="I973" t="str">
        <f t="shared" si="121"/>
        <v>**</v>
      </c>
      <c r="O973">
        <f>VLOOKUP(T973,$P$14:$S$19,2,TRUE)</f>
        <v>0.02</v>
      </c>
      <c r="T973">
        <v>20</v>
      </c>
      <c r="U973">
        <v>393.31</v>
      </c>
      <c r="V973" s="5">
        <f t="shared" si="122"/>
        <v>0</v>
      </c>
      <c r="W973" s="2">
        <f t="shared" si="123"/>
        <v>19.665500000000002</v>
      </c>
      <c r="X973" t="s">
        <v>22</v>
      </c>
      <c r="Y973">
        <v>5.86</v>
      </c>
      <c r="Z973" s="2">
        <f t="shared" si="124"/>
        <v>399.17</v>
      </c>
      <c r="AA973" t="s">
        <v>23</v>
      </c>
      <c r="AB973" t="s">
        <v>24</v>
      </c>
      <c r="AC973" t="s">
        <v>32</v>
      </c>
      <c r="AD973" t="s">
        <v>44</v>
      </c>
      <c r="AE973" t="s">
        <v>19</v>
      </c>
      <c r="AF973" s="1">
        <v>40240</v>
      </c>
    </row>
    <row r="974" spans="1:32" x14ac:dyDescent="0.25">
      <c r="A974">
        <f t="shared" si="125"/>
        <v>973</v>
      </c>
      <c r="B974">
        <v>1600</v>
      </c>
      <c r="C974" s="1">
        <v>40212</v>
      </c>
      <c r="D974" t="s">
        <v>40</v>
      </c>
      <c r="E974" t="str">
        <f t="shared" si="126"/>
        <v>*</v>
      </c>
      <c r="F974" t="str">
        <f t="shared" si="120"/>
        <v>*</v>
      </c>
      <c r="G974" t="str">
        <f t="shared" si="127"/>
        <v>*</v>
      </c>
      <c r="I974" t="str">
        <f t="shared" si="121"/>
        <v>*</v>
      </c>
      <c r="O974">
        <f>VLOOKUP(T974,$P$14:$S$19,2,TRUE)</f>
        <v>3.5999999999999997E-2</v>
      </c>
      <c r="T974">
        <v>32</v>
      </c>
      <c r="U974">
        <v>303.58999999999997</v>
      </c>
      <c r="V974" s="5">
        <f t="shared" si="122"/>
        <v>0</v>
      </c>
      <c r="W974" s="2">
        <f t="shared" si="123"/>
        <v>9.4871874999999992</v>
      </c>
      <c r="X974" t="s">
        <v>22</v>
      </c>
      <c r="Y974">
        <v>6.22</v>
      </c>
      <c r="Z974" s="2">
        <f t="shared" si="124"/>
        <v>309.81</v>
      </c>
      <c r="AA974" t="s">
        <v>23</v>
      </c>
      <c r="AB974" t="s">
        <v>31</v>
      </c>
      <c r="AC974" t="s">
        <v>17</v>
      </c>
      <c r="AD974" t="s">
        <v>18</v>
      </c>
      <c r="AE974" t="s">
        <v>19</v>
      </c>
      <c r="AF974" s="1">
        <v>40271</v>
      </c>
    </row>
    <row r="975" spans="1:32" x14ac:dyDescent="0.25">
      <c r="A975">
        <f t="shared" si="125"/>
        <v>974</v>
      </c>
      <c r="B975">
        <v>4359</v>
      </c>
      <c r="C975" s="1">
        <v>40212</v>
      </c>
      <c r="D975" t="s">
        <v>36</v>
      </c>
      <c r="E975" t="str">
        <f t="shared" si="126"/>
        <v>***</v>
      </c>
      <c r="F975" t="str">
        <f t="shared" si="120"/>
        <v>***</v>
      </c>
      <c r="G975" t="str">
        <f t="shared" si="127"/>
        <v>***</v>
      </c>
      <c r="I975" t="str">
        <f t="shared" si="121"/>
        <v>***</v>
      </c>
      <c r="O975">
        <f>VLOOKUP(T975,$P$14:$S$19,2,TRUE)</f>
        <v>0.02</v>
      </c>
      <c r="T975">
        <v>21</v>
      </c>
      <c r="U975">
        <v>215.76</v>
      </c>
      <c r="V975" s="5">
        <f t="shared" si="122"/>
        <v>0</v>
      </c>
      <c r="W975" s="2">
        <f t="shared" si="123"/>
        <v>10.274285714285714</v>
      </c>
      <c r="X975" t="s">
        <v>22</v>
      </c>
      <c r="Y975">
        <v>7.46</v>
      </c>
      <c r="Z975" s="2">
        <f t="shared" si="124"/>
        <v>223.22</v>
      </c>
      <c r="AA975" t="s">
        <v>60</v>
      </c>
      <c r="AB975" t="s">
        <v>41</v>
      </c>
      <c r="AC975" t="s">
        <v>32</v>
      </c>
      <c r="AD975" t="s">
        <v>74</v>
      </c>
      <c r="AE975" t="s">
        <v>19</v>
      </c>
      <c r="AF975" s="1">
        <v>40271</v>
      </c>
    </row>
    <row r="976" spans="1:32" x14ac:dyDescent="0.25">
      <c r="A976">
        <f t="shared" si="125"/>
        <v>975</v>
      </c>
      <c r="B976">
        <v>1600</v>
      </c>
      <c r="C976" s="1">
        <v>40212</v>
      </c>
      <c r="D976" t="s">
        <v>40</v>
      </c>
      <c r="E976" t="str">
        <f t="shared" si="126"/>
        <v>*</v>
      </c>
      <c r="F976" t="str">
        <f t="shared" si="120"/>
        <v>*</v>
      </c>
      <c r="G976" t="str">
        <f t="shared" si="127"/>
        <v>*</v>
      </c>
      <c r="I976" t="str">
        <f t="shared" si="121"/>
        <v>*</v>
      </c>
      <c r="O976">
        <f>VLOOKUP(T976,$P$14:$S$19,2,TRUE)</f>
        <v>3.5999999999999997E-2</v>
      </c>
      <c r="T976">
        <v>36</v>
      </c>
      <c r="U976">
        <v>191.6</v>
      </c>
      <c r="V976" s="5">
        <f t="shared" si="122"/>
        <v>0</v>
      </c>
      <c r="W976" s="2">
        <f t="shared" si="123"/>
        <v>5.322222222222222</v>
      </c>
      <c r="X976" t="s">
        <v>22</v>
      </c>
      <c r="Y976">
        <v>7.44</v>
      </c>
      <c r="Z976" s="2">
        <f t="shared" si="124"/>
        <v>199.04</v>
      </c>
      <c r="AA976" t="s">
        <v>23</v>
      </c>
      <c r="AB976" t="s">
        <v>31</v>
      </c>
      <c r="AC976" t="s">
        <v>32</v>
      </c>
      <c r="AD976" t="s">
        <v>44</v>
      </c>
      <c r="AE976" t="s">
        <v>19</v>
      </c>
      <c r="AF976" s="1">
        <v>40240</v>
      </c>
    </row>
    <row r="977" spans="1:32" x14ac:dyDescent="0.25">
      <c r="A977">
        <f t="shared" si="125"/>
        <v>976</v>
      </c>
      <c r="B977">
        <v>35300</v>
      </c>
      <c r="C977" s="1">
        <v>40212</v>
      </c>
      <c r="D977" t="s">
        <v>40</v>
      </c>
      <c r="E977" t="str">
        <f t="shared" si="126"/>
        <v>*</v>
      </c>
      <c r="F977" t="str">
        <f t="shared" si="120"/>
        <v>*</v>
      </c>
      <c r="G977" t="str">
        <f t="shared" si="127"/>
        <v>*</v>
      </c>
      <c r="I977" t="str">
        <f t="shared" si="121"/>
        <v>*</v>
      </c>
      <c r="O977">
        <f>VLOOKUP(T977,$P$14:$S$19,2,TRUE)</f>
        <v>0.01</v>
      </c>
      <c r="T977">
        <v>13</v>
      </c>
      <c r="U977">
        <v>119.03</v>
      </c>
      <c r="V977" s="5">
        <f t="shared" si="122"/>
        <v>0</v>
      </c>
      <c r="W977" s="2">
        <f t="shared" si="123"/>
        <v>9.1561538461538454</v>
      </c>
      <c r="X977" t="s">
        <v>22</v>
      </c>
      <c r="Y977">
        <v>2.0099999999999998</v>
      </c>
      <c r="Z977" s="2">
        <f t="shared" si="124"/>
        <v>121.04</v>
      </c>
      <c r="AA977" t="s">
        <v>62</v>
      </c>
      <c r="AB977" t="s">
        <v>31</v>
      </c>
      <c r="AC977" t="s">
        <v>32</v>
      </c>
      <c r="AD977" t="s">
        <v>44</v>
      </c>
      <c r="AE977" t="s">
        <v>34</v>
      </c>
      <c r="AF977" s="1">
        <v>40240</v>
      </c>
    </row>
    <row r="978" spans="1:32" x14ac:dyDescent="0.25">
      <c r="A978">
        <f t="shared" si="125"/>
        <v>977</v>
      </c>
      <c r="B978">
        <v>2914</v>
      </c>
      <c r="C978" s="1">
        <v>40212</v>
      </c>
      <c r="D978" t="s">
        <v>40</v>
      </c>
      <c r="E978" t="str">
        <f t="shared" si="126"/>
        <v>*</v>
      </c>
      <c r="F978" t="str">
        <f t="shared" si="120"/>
        <v>*</v>
      </c>
      <c r="G978" t="str">
        <f t="shared" si="127"/>
        <v>*</v>
      </c>
      <c r="I978" t="str">
        <f t="shared" si="121"/>
        <v>*</v>
      </c>
      <c r="O978">
        <f>VLOOKUP(T978,$P$14:$S$19,2,TRUE)</f>
        <v>0</v>
      </c>
      <c r="T978">
        <v>3</v>
      </c>
      <c r="U978">
        <v>62.88</v>
      </c>
      <c r="V978" s="5">
        <f t="shared" si="122"/>
        <v>0</v>
      </c>
      <c r="W978" s="2">
        <f t="shared" si="123"/>
        <v>20.96</v>
      </c>
      <c r="X978" t="s">
        <v>22</v>
      </c>
      <c r="Y978">
        <v>9.5399999999999991</v>
      </c>
      <c r="Z978" s="2">
        <f t="shared" si="124"/>
        <v>72.42</v>
      </c>
      <c r="AA978" t="s">
        <v>48</v>
      </c>
      <c r="AB978" t="s">
        <v>16</v>
      </c>
      <c r="AC978" t="s">
        <v>32</v>
      </c>
      <c r="AD978" t="s">
        <v>44</v>
      </c>
      <c r="AE978" t="s">
        <v>19</v>
      </c>
      <c r="AF978" s="1">
        <v>40240</v>
      </c>
    </row>
    <row r="979" spans="1:32" x14ac:dyDescent="0.25">
      <c r="A979">
        <f t="shared" si="125"/>
        <v>978</v>
      </c>
      <c r="B979">
        <v>35300</v>
      </c>
      <c r="C979" s="1">
        <v>40212</v>
      </c>
      <c r="D979" t="s">
        <v>40</v>
      </c>
      <c r="E979" t="str">
        <f t="shared" si="126"/>
        <v>*</v>
      </c>
      <c r="F979" t="str">
        <f t="shared" si="120"/>
        <v>*</v>
      </c>
      <c r="G979" t="str">
        <f t="shared" si="127"/>
        <v>*</v>
      </c>
      <c r="I979" t="str">
        <f t="shared" si="121"/>
        <v>*</v>
      </c>
      <c r="O979">
        <f>VLOOKUP(T979,$P$14:$S$19,2,TRUE)</f>
        <v>0.01</v>
      </c>
      <c r="T979">
        <v>10</v>
      </c>
      <c r="U979">
        <v>28.81</v>
      </c>
      <c r="V979" s="5">
        <f t="shared" si="122"/>
        <v>0</v>
      </c>
      <c r="W979" s="2">
        <f t="shared" si="123"/>
        <v>2.8809999999999998</v>
      </c>
      <c r="X979" t="s">
        <v>22</v>
      </c>
      <c r="Y979">
        <v>0.49</v>
      </c>
      <c r="Z979" s="2">
        <f t="shared" si="124"/>
        <v>29.299999999999997</v>
      </c>
      <c r="AA979" t="s">
        <v>62</v>
      </c>
      <c r="AB979" t="s">
        <v>31</v>
      </c>
      <c r="AC979" t="s">
        <v>32</v>
      </c>
      <c r="AD979" t="s">
        <v>81</v>
      </c>
      <c r="AE979" t="s">
        <v>19</v>
      </c>
      <c r="AF979" s="1">
        <v>40240</v>
      </c>
    </row>
    <row r="980" spans="1:32" x14ac:dyDescent="0.25">
      <c r="A980">
        <f t="shared" si="125"/>
        <v>979</v>
      </c>
      <c r="B980">
        <v>55424</v>
      </c>
      <c r="C980" s="1">
        <v>40212</v>
      </c>
      <c r="D980" t="s">
        <v>40</v>
      </c>
      <c r="E980" t="str">
        <f t="shared" si="126"/>
        <v>*</v>
      </c>
      <c r="F980" t="str">
        <f t="shared" si="120"/>
        <v>*</v>
      </c>
      <c r="G980" t="str">
        <f t="shared" si="127"/>
        <v>*</v>
      </c>
      <c r="I980" t="str">
        <f t="shared" si="121"/>
        <v>*</v>
      </c>
      <c r="O980">
        <f>VLOOKUP(T980,$P$14:$S$19,2,TRUE)</f>
        <v>0</v>
      </c>
      <c r="T980">
        <v>6</v>
      </c>
      <c r="U980">
        <v>25.84</v>
      </c>
      <c r="V980" s="5">
        <f t="shared" si="122"/>
        <v>0</v>
      </c>
      <c r="W980" s="2">
        <f t="shared" si="123"/>
        <v>4.3066666666666666</v>
      </c>
      <c r="X980" t="s">
        <v>14</v>
      </c>
      <c r="Y980">
        <v>4.8600000000000003</v>
      </c>
      <c r="Z980" s="2">
        <f t="shared" si="124"/>
        <v>30.7</v>
      </c>
      <c r="AA980" t="s">
        <v>56</v>
      </c>
      <c r="AB980" t="s">
        <v>24</v>
      </c>
      <c r="AC980" t="s">
        <v>17</v>
      </c>
      <c r="AD980" t="s">
        <v>18</v>
      </c>
      <c r="AE980" t="s">
        <v>19</v>
      </c>
      <c r="AF980" s="1">
        <v>40271</v>
      </c>
    </row>
    <row r="981" spans="1:32" x14ac:dyDescent="0.25">
      <c r="A981">
        <f t="shared" si="125"/>
        <v>980</v>
      </c>
      <c r="B981">
        <v>19812</v>
      </c>
      <c r="C981" s="1">
        <v>40213</v>
      </c>
      <c r="D981" t="s">
        <v>13</v>
      </c>
      <c r="E981" t="str">
        <f t="shared" si="126"/>
        <v>*</v>
      </c>
      <c r="F981" t="str">
        <f t="shared" si="120"/>
        <v>*</v>
      </c>
      <c r="G981" t="str">
        <f t="shared" si="127"/>
        <v>*</v>
      </c>
      <c r="I981" t="str">
        <f t="shared" si="121"/>
        <v>*</v>
      </c>
      <c r="O981">
        <f>VLOOKUP(T981,$P$14:$S$19,2,TRUE)</f>
        <v>0</v>
      </c>
      <c r="T981">
        <v>3</v>
      </c>
      <c r="U981">
        <v>1358.7760000000001</v>
      </c>
      <c r="V981" s="5">
        <f t="shared" si="122"/>
        <v>1</v>
      </c>
      <c r="W981" s="2">
        <f t="shared" si="123"/>
        <v>452.92533333333336</v>
      </c>
      <c r="X981" t="s">
        <v>37</v>
      </c>
      <c r="Y981">
        <v>45.7</v>
      </c>
      <c r="Z981" s="2">
        <f t="shared" si="124"/>
        <v>1404.4760000000001</v>
      </c>
      <c r="AA981" t="s">
        <v>56</v>
      </c>
      <c r="AB981" t="s">
        <v>41</v>
      </c>
      <c r="AC981" t="s">
        <v>17</v>
      </c>
      <c r="AD981" t="s">
        <v>66</v>
      </c>
      <c r="AE981" t="s">
        <v>103</v>
      </c>
      <c r="AF981" s="1">
        <v>40363</v>
      </c>
    </row>
    <row r="982" spans="1:32" x14ac:dyDescent="0.25">
      <c r="A982">
        <f t="shared" si="125"/>
        <v>981</v>
      </c>
      <c r="B982">
        <v>38596</v>
      </c>
      <c r="C982" s="1">
        <v>40213</v>
      </c>
      <c r="D982" t="s">
        <v>40</v>
      </c>
      <c r="E982" t="str">
        <f t="shared" si="126"/>
        <v>*</v>
      </c>
      <c r="F982" t="str">
        <f t="shared" si="120"/>
        <v>*</v>
      </c>
      <c r="G982" t="str">
        <f t="shared" si="127"/>
        <v>*</v>
      </c>
      <c r="I982" t="str">
        <f t="shared" si="121"/>
        <v>*</v>
      </c>
      <c r="O982">
        <f>VLOOKUP(T982,$P$14:$S$19,2,TRUE)</f>
        <v>0.02</v>
      </c>
      <c r="T982">
        <v>20</v>
      </c>
      <c r="U982">
        <v>193.7</v>
      </c>
      <c r="V982" s="5">
        <f t="shared" si="122"/>
        <v>0</v>
      </c>
      <c r="W982" s="2">
        <f t="shared" si="123"/>
        <v>9.6849999999999987</v>
      </c>
      <c r="X982" t="s">
        <v>22</v>
      </c>
      <c r="Y982">
        <v>4.82</v>
      </c>
      <c r="Z982" s="2">
        <f t="shared" si="124"/>
        <v>198.51999999999998</v>
      </c>
      <c r="AA982" t="s">
        <v>60</v>
      </c>
      <c r="AB982" t="s">
        <v>31</v>
      </c>
      <c r="AC982" t="s">
        <v>32</v>
      </c>
      <c r="AD982" t="s">
        <v>33</v>
      </c>
      <c r="AE982" t="s">
        <v>34</v>
      </c>
      <c r="AF982" s="1">
        <v>40241</v>
      </c>
    </row>
    <row r="983" spans="1:32" x14ac:dyDescent="0.25">
      <c r="A983">
        <f t="shared" si="125"/>
        <v>982</v>
      </c>
      <c r="B983">
        <v>29408</v>
      </c>
      <c r="C983" s="1">
        <v>40214</v>
      </c>
      <c r="D983" t="s">
        <v>30</v>
      </c>
      <c r="E983" t="str">
        <f t="shared" si="126"/>
        <v>*</v>
      </c>
      <c r="F983" t="str">
        <f t="shared" si="120"/>
        <v>*</v>
      </c>
      <c r="G983" t="str">
        <f t="shared" si="127"/>
        <v>*</v>
      </c>
      <c r="I983" t="str">
        <f t="shared" si="121"/>
        <v>*</v>
      </c>
      <c r="O983">
        <f>VLOOKUP(T983,$P$14:$S$19,2,TRUE)</f>
        <v>0.04</v>
      </c>
      <c r="T983">
        <v>44</v>
      </c>
      <c r="U983">
        <v>4260.7299999999996</v>
      </c>
      <c r="V983" s="5">
        <f t="shared" si="122"/>
        <v>1</v>
      </c>
      <c r="W983" s="2">
        <f t="shared" si="123"/>
        <v>96.834772727272721</v>
      </c>
      <c r="X983" t="s">
        <v>37</v>
      </c>
      <c r="Y983">
        <v>56.14</v>
      </c>
      <c r="Z983" s="2">
        <f t="shared" si="124"/>
        <v>4316.87</v>
      </c>
      <c r="AA983" t="s">
        <v>15</v>
      </c>
      <c r="AB983" t="s">
        <v>41</v>
      </c>
      <c r="AC983" t="s">
        <v>25</v>
      </c>
      <c r="AD983" t="s">
        <v>76</v>
      </c>
      <c r="AE983" t="s">
        <v>103</v>
      </c>
      <c r="AF983" s="1">
        <v>40242</v>
      </c>
    </row>
    <row r="984" spans="1:32" x14ac:dyDescent="0.25">
      <c r="A984">
        <f t="shared" si="125"/>
        <v>983</v>
      </c>
      <c r="B984">
        <v>34402</v>
      </c>
      <c r="C984" s="1">
        <v>40214</v>
      </c>
      <c r="D984" t="s">
        <v>21</v>
      </c>
      <c r="E984" t="str">
        <f t="shared" si="126"/>
        <v>*</v>
      </c>
      <c r="F984" t="str">
        <f t="shared" si="120"/>
        <v>**</v>
      </c>
      <c r="G984" t="str">
        <f t="shared" si="127"/>
        <v>**</v>
      </c>
      <c r="I984" t="str">
        <f t="shared" si="121"/>
        <v>**</v>
      </c>
      <c r="O984">
        <f>VLOOKUP(T984,$P$14:$S$19,2,TRUE)</f>
        <v>3.5999999999999997E-2</v>
      </c>
      <c r="T984">
        <v>38</v>
      </c>
      <c r="U984">
        <v>3016.85</v>
      </c>
      <c r="V984" s="5">
        <f t="shared" si="122"/>
        <v>1</v>
      </c>
      <c r="W984" s="2">
        <f t="shared" si="123"/>
        <v>79.390789473684208</v>
      </c>
      <c r="X984" t="s">
        <v>22</v>
      </c>
      <c r="Y984">
        <v>35</v>
      </c>
      <c r="Z984" s="2">
        <f t="shared" si="124"/>
        <v>3051.85</v>
      </c>
      <c r="AA984" t="s">
        <v>60</v>
      </c>
      <c r="AB984" t="s">
        <v>31</v>
      </c>
      <c r="AC984" t="s">
        <v>32</v>
      </c>
      <c r="AD984" t="s">
        <v>74</v>
      </c>
      <c r="AE984" t="s">
        <v>58</v>
      </c>
      <c r="AF984" s="1">
        <v>40273</v>
      </c>
    </row>
    <row r="985" spans="1:32" x14ac:dyDescent="0.25">
      <c r="A985">
        <f t="shared" si="125"/>
        <v>984</v>
      </c>
      <c r="B985">
        <v>51488</v>
      </c>
      <c r="C985" s="1">
        <v>40214</v>
      </c>
      <c r="D985" t="s">
        <v>21</v>
      </c>
      <c r="E985" t="str">
        <f t="shared" si="126"/>
        <v>*</v>
      </c>
      <c r="F985" t="str">
        <f t="shared" si="120"/>
        <v>**</v>
      </c>
      <c r="G985" t="str">
        <f t="shared" si="127"/>
        <v>**</v>
      </c>
      <c r="I985" t="str">
        <f t="shared" si="121"/>
        <v>**</v>
      </c>
      <c r="O985">
        <f>VLOOKUP(T985,$P$14:$S$19,2,TRUE)</f>
        <v>3.5999999999999997E-2</v>
      </c>
      <c r="T985">
        <v>31</v>
      </c>
      <c r="U985">
        <v>1561.96</v>
      </c>
      <c r="V985" s="5">
        <f t="shared" si="122"/>
        <v>1</v>
      </c>
      <c r="W985" s="2">
        <f t="shared" si="123"/>
        <v>50.385806451612908</v>
      </c>
      <c r="X985" t="s">
        <v>22</v>
      </c>
      <c r="Y985">
        <v>13.66</v>
      </c>
      <c r="Z985" s="2">
        <f t="shared" si="124"/>
        <v>1575.6200000000001</v>
      </c>
      <c r="AA985" t="s">
        <v>73</v>
      </c>
      <c r="AB985" t="s">
        <v>31</v>
      </c>
      <c r="AC985" t="s">
        <v>32</v>
      </c>
      <c r="AD985" t="s">
        <v>172</v>
      </c>
      <c r="AE985" t="s">
        <v>19</v>
      </c>
      <c r="AF985" s="1">
        <v>40242</v>
      </c>
    </row>
    <row r="986" spans="1:32" x14ac:dyDescent="0.25">
      <c r="A986">
        <f t="shared" si="125"/>
        <v>985</v>
      </c>
      <c r="B986">
        <v>34402</v>
      </c>
      <c r="C986" s="1">
        <v>40214</v>
      </c>
      <c r="D986" t="s">
        <v>21</v>
      </c>
      <c r="E986" t="str">
        <f t="shared" si="126"/>
        <v>*</v>
      </c>
      <c r="F986" t="str">
        <f t="shared" si="120"/>
        <v>**</v>
      </c>
      <c r="G986" t="str">
        <f t="shared" si="127"/>
        <v>**</v>
      </c>
      <c r="I986" t="str">
        <f t="shared" si="121"/>
        <v>**</v>
      </c>
      <c r="O986">
        <f>VLOOKUP(T986,$P$14:$S$19,2,TRUE)</f>
        <v>0.01</v>
      </c>
      <c r="T986">
        <v>11</v>
      </c>
      <c r="U986">
        <v>48.5</v>
      </c>
      <c r="V986" s="5">
        <f t="shared" si="122"/>
        <v>0</v>
      </c>
      <c r="W986" s="2">
        <f t="shared" si="123"/>
        <v>4.4090909090909092</v>
      </c>
      <c r="X986" t="s">
        <v>14</v>
      </c>
      <c r="Y986">
        <v>0.5</v>
      </c>
      <c r="Z986" s="2">
        <f t="shared" si="124"/>
        <v>49</v>
      </c>
      <c r="AA986" t="s">
        <v>60</v>
      </c>
      <c r="AB986" t="s">
        <v>31</v>
      </c>
      <c r="AC986" t="s">
        <v>32</v>
      </c>
      <c r="AD986" t="s">
        <v>81</v>
      </c>
      <c r="AE986" t="s">
        <v>19</v>
      </c>
      <c r="AF986" s="1">
        <v>40303</v>
      </c>
    </row>
    <row r="987" spans="1:32" x14ac:dyDescent="0.25">
      <c r="A987">
        <f t="shared" si="125"/>
        <v>986</v>
      </c>
      <c r="B987">
        <v>12196</v>
      </c>
      <c r="C987" s="1">
        <v>40215</v>
      </c>
      <c r="D987" t="s">
        <v>30</v>
      </c>
      <c r="E987" t="str">
        <f t="shared" si="126"/>
        <v>*</v>
      </c>
      <c r="F987" t="str">
        <f t="shared" si="120"/>
        <v>*</v>
      </c>
      <c r="G987" t="str">
        <f t="shared" si="127"/>
        <v>*</v>
      </c>
      <c r="I987" t="str">
        <f t="shared" si="121"/>
        <v>*</v>
      </c>
      <c r="O987">
        <f>VLOOKUP(T987,$P$14:$S$19,2,TRUE)</f>
        <v>0.02</v>
      </c>
      <c r="T987">
        <v>25</v>
      </c>
      <c r="U987">
        <v>10330.94</v>
      </c>
      <c r="V987" s="5">
        <f t="shared" si="122"/>
        <v>1</v>
      </c>
      <c r="W987" s="2">
        <f t="shared" si="123"/>
        <v>413.23760000000004</v>
      </c>
      <c r="X987" t="s">
        <v>22</v>
      </c>
      <c r="Y987">
        <v>19.989999999999998</v>
      </c>
      <c r="Z987" s="2">
        <f t="shared" si="124"/>
        <v>10350.93</v>
      </c>
      <c r="AA987" t="s">
        <v>64</v>
      </c>
      <c r="AB987" t="s">
        <v>16</v>
      </c>
      <c r="AC987" t="s">
        <v>32</v>
      </c>
      <c r="AD987" t="s">
        <v>74</v>
      </c>
      <c r="AE987" t="s">
        <v>19</v>
      </c>
      <c r="AF987" s="1">
        <v>40215</v>
      </c>
    </row>
    <row r="988" spans="1:32" x14ac:dyDescent="0.25">
      <c r="A988">
        <f t="shared" si="125"/>
        <v>987</v>
      </c>
      <c r="B988">
        <v>898</v>
      </c>
      <c r="C988" s="1">
        <v>40215</v>
      </c>
      <c r="D988" t="s">
        <v>21</v>
      </c>
      <c r="E988" t="str">
        <f t="shared" si="126"/>
        <v>*</v>
      </c>
      <c r="F988" t="str">
        <f t="shared" si="120"/>
        <v>**</v>
      </c>
      <c r="G988" t="str">
        <f t="shared" si="127"/>
        <v>**</v>
      </c>
      <c r="I988" t="str">
        <f t="shared" si="121"/>
        <v>**</v>
      </c>
      <c r="O988">
        <f>VLOOKUP(T988,$P$14:$S$19,2,TRUE)</f>
        <v>0.02</v>
      </c>
      <c r="T988">
        <v>26</v>
      </c>
      <c r="U988">
        <v>7668.55</v>
      </c>
      <c r="V988" s="5">
        <f t="shared" si="122"/>
        <v>1</v>
      </c>
      <c r="W988" s="2">
        <f t="shared" si="123"/>
        <v>294.94423076923078</v>
      </c>
      <c r="X988" t="s">
        <v>37</v>
      </c>
      <c r="Y988">
        <v>54.12</v>
      </c>
      <c r="Z988" s="2">
        <f t="shared" si="124"/>
        <v>7722.67</v>
      </c>
      <c r="AA988" t="s">
        <v>52</v>
      </c>
      <c r="AB988" t="s">
        <v>16</v>
      </c>
      <c r="AC988" t="s">
        <v>17</v>
      </c>
      <c r="AD988" t="s">
        <v>66</v>
      </c>
      <c r="AE988" t="s">
        <v>103</v>
      </c>
      <c r="AF988" s="1">
        <v>40215</v>
      </c>
    </row>
    <row r="989" spans="1:32" x14ac:dyDescent="0.25">
      <c r="A989">
        <f t="shared" si="125"/>
        <v>988</v>
      </c>
      <c r="B989">
        <v>898</v>
      </c>
      <c r="C989" s="1">
        <v>40215</v>
      </c>
      <c r="D989" t="s">
        <v>21</v>
      </c>
      <c r="E989" t="str">
        <f t="shared" si="126"/>
        <v>*</v>
      </c>
      <c r="F989" t="str">
        <f t="shared" si="120"/>
        <v>**</v>
      </c>
      <c r="G989" t="str">
        <f t="shared" si="127"/>
        <v>**</v>
      </c>
      <c r="I989" t="str">
        <f t="shared" si="121"/>
        <v>**</v>
      </c>
      <c r="O989">
        <f>VLOOKUP(T989,$P$14:$S$19,2,TRUE)</f>
        <v>0.04</v>
      </c>
      <c r="T989">
        <v>40</v>
      </c>
      <c r="U989">
        <v>676.13</v>
      </c>
      <c r="V989" s="5">
        <f t="shared" si="122"/>
        <v>0</v>
      </c>
      <c r="W989" s="2">
        <f t="shared" si="123"/>
        <v>16.90325</v>
      </c>
      <c r="X989" t="s">
        <v>22</v>
      </c>
      <c r="Y989">
        <v>6.5</v>
      </c>
      <c r="Z989" s="2">
        <f t="shared" si="124"/>
        <v>682.63</v>
      </c>
      <c r="AA989" t="s">
        <v>52</v>
      </c>
      <c r="AB989" t="s">
        <v>16</v>
      </c>
      <c r="AC989" t="s">
        <v>25</v>
      </c>
      <c r="AD989" t="s">
        <v>42</v>
      </c>
      <c r="AE989" t="s">
        <v>19</v>
      </c>
      <c r="AF989" s="1">
        <v>40274</v>
      </c>
    </row>
    <row r="990" spans="1:32" x14ac:dyDescent="0.25">
      <c r="A990">
        <f t="shared" si="125"/>
        <v>989</v>
      </c>
      <c r="B990">
        <v>12196</v>
      </c>
      <c r="C990" s="1">
        <v>40215</v>
      </c>
      <c r="D990" t="s">
        <v>30</v>
      </c>
      <c r="E990" t="str">
        <f t="shared" si="126"/>
        <v>*</v>
      </c>
      <c r="F990" t="str">
        <f t="shared" si="120"/>
        <v>*</v>
      </c>
      <c r="G990" t="str">
        <f t="shared" si="127"/>
        <v>*</v>
      </c>
      <c r="I990" t="str">
        <f t="shared" si="121"/>
        <v>*</v>
      </c>
      <c r="O990">
        <f>VLOOKUP(T990,$P$14:$S$19,2,TRUE)</f>
        <v>3.5999999999999997E-2</v>
      </c>
      <c r="T990">
        <v>32</v>
      </c>
      <c r="U990">
        <v>599.52</v>
      </c>
      <c r="V990" s="5">
        <f t="shared" si="122"/>
        <v>0</v>
      </c>
      <c r="W990" s="2">
        <f t="shared" si="123"/>
        <v>18.734999999999999</v>
      </c>
      <c r="X990" t="s">
        <v>22</v>
      </c>
      <c r="Y990">
        <v>8.51</v>
      </c>
      <c r="Z990" s="2">
        <f t="shared" si="124"/>
        <v>608.03</v>
      </c>
      <c r="AA990" t="s">
        <v>64</v>
      </c>
      <c r="AB990" t="s">
        <v>16</v>
      </c>
      <c r="AC990" t="s">
        <v>25</v>
      </c>
      <c r="AD990" t="s">
        <v>76</v>
      </c>
      <c r="AE990" t="s">
        <v>27</v>
      </c>
      <c r="AF990" s="1">
        <v>40243</v>
      </c>
    </row>
    <row r="991" spans="1:32" x14ac:dyDescent="0.25">
      <c r="A991">
        <f t="shared" si="125"/>
        <v>990</v>
      </c>
      <c r="B991">
        <v>47270</v>
      </c>
      <c r="C991" s="1">
        <v>40217</v>
      </c>
      <c r="D991" t="s">
        <v>36</v>
      </c>
      <c r="E991" t="str">
        <f t="shared" si="126"/>
        <v>***</v>
      </c>
      <c r="F991" t="str">
        <f t="shared" si="120"/>
        <v>***</v>
      </c>
      <c r="G991" t="str">
        <f t="shared" si="127"/>
        <v>***</v>
      </c>
      <c r="I991" t="str">
        <f t="shared" si="121"/>
        <v>***</v>
      </c>
      <c r="O991">
        <f>VLOOKUP(T991,$P$14:$S$19,2,TRUE)</f>
        <v>0.01</v>
      </c>
      <c r="T991">
        <v>19</v>
      </c>
      <c r="U991">
        <v>3559.6129999999998</v>
      </c>
      <c r="V991" s="5">
        <f t="shared" si="122"/>
        <v>1</v>
      </c>
      <c r="W991" s="2">
        <f t="shared" si="123"/>
        <v>187.34805263157895</v>
      </c>
      <c r="X991" t="s">
        <v>22</v>
      </c>
      <c r="Y991">
        <v>3</v>
      </c>
      <c r="Z991" s="2">
        <f t="shared" si="124"/>
        <v>3562.6129999999998</v>
      </c>
      <c r="AA991" t="s">
        <v>60</v>
      </c>
      <c r="AB991" t="s">
        <v>41</v>
      </c>
      <c r="AC991" t="s">
        <v>25</v>
      </c>
      <c r="AD991" t="s">
        <v>26</v>
      </c>
      <c r="AE991" t="s">
        <v>19</v>
      </c>
      <c r="AF991" s="1">
        <v>40276</v>
      </c>
    </row>
    <row r="992" spans="1:32" x14ac:dyDescent="0.25">
      <c r="A992">
        <f t="shared" si="125"/>
        <v>991</v>
      </c>
      <c r="B992">
        <v>34980</v>
      </c>
      <c r="C992" s="1">
        <v>40217</v>
      </c>
      <c r="D992" t="s">
        <v>30</v>
      </c>
      <c r="E992" t="str">
        <f t="shared" si="126"/>
        <v>*</v>
      </c>
      <c r="F992" t="str">
        <f t="shared" si="120"/>
        <v>*</v>
      </c>
      <c r="G992" t="str">
        <f t="shared" si="127"/>
        <v>*</v>
      </c>
      <c r="I992" t="str">
        <f t="shared" si="121"/>
        <v>*</v>
      </c>
      <c r="O992">
        <f>VLOOKUP(T992,$P$14:$S$19,2,TRUE)</f>
        <v>0.02</v>
      </c>
      <c r="T992">
        <v>25</v>
      </c>
      <c r="U992">
        <v>848.19</v>
      </c>
      <c r="V992" s="5">
        <f t="shared" si="122"/>
        <v>1</v>
      </c>
      <c r="W992" s="2">
        <f t="shared" si="123"/>
        <v>33.927600000000005</v>
      </c>
      <c r="X992" t="s">
        <v>14</v>
      </c>
      <c r="Y992">
        <v>5.49</v>
      </c>
      <c r="Z992" s="2">
        <f t="shared" si="124"/>
        <v>853.68000000000006</v>
      </c>
      <c r="AA992" t="s">
        <v>15</v>
      </c>
      <c r="AB992" t="s">
        <v>31</v>
      </c>
      <c r="AC992" t="s">
        <v>32</v>
      </c>
      <c r="AD992" t="s">
        <v>74</v>
      </c>
      <c r="AE992" t="s">
        <v>19</v>
      </c>
      <c r="AF992" s="1">
        <v>40276</v>
      </c>
    </row>
    <row r="993" spans="1:32" x14ac:dyDescent="0.25">
      <c r="A993">
        <f t="shared" si="125"/>
        <v>992</v>
      </c>
      <c r="B993">
        <v>34980</v>
      </c>
      <c r="C993" s="1">
        <v>40217</v>
      </c>
      <c r="D993" t="s">
        <v>30</v>
      </c>
      <c r="E993" t="str">
        <f t="shared" si="126"/>
        <v>*</v>
      </c>
      <c r="F993" t="str">
        <f t="shared" si="120"/>
        <v>*</v>
      </c>
      <c r="G993" t="str">
        <f t="shared" si="127"/>
        <v>*</v>
      </c>
      <c r="I993" t="str">
        <f t="shared" si="121"/>
        <v>*</v>
      </c>
      <c r="O993">
        <f>VLOOKUP(T993,$P$14:$S$19,2,TRUE)</f>
        <v>0.01</v>
      </c>
      <c r="T993">
        <v>12</v>
      </c>
      <c r="U993">
        <v>562.15</v>
      </c>
      <c r="V993" s="5">
        <f t="shared" si="122"/>
        <v>0</v>
      </c>
      <c r="W993" s="2">
        <f t="shared" si="123"/>
        <v>46.845833333333331</v>
      </c>
      <c r="X993" t="s">
        <v>22</v>
      </c>
      <c r="Y993">
        <v>5.0999999999999996</v>
      </c>
      <c r="Z993" s="2">
        <f t="shared" si="124"/>
        <v>567.25</v>
      </c>
      <c r="AA993" t="s">
        <v>15</v>
      </c>
      <c r="AB993" t="s">
        <v>31</v>
      </c>
      <c r="AC993" t="s">
        <v>32</v>
      </c>
      <c r="AD993" t="s">
        <v>172</v>
      </c>
      <c r="AE993" t="s">
        <v>27</v>
      </c>
      <c r="AF993" s="1">
        <v>40276</v>
      </c>
    </row>
    <row r="994" spans="1:32" x14ac:dyDescent="0.25">
      <c r="A994">
        <f t="shared" si="125"/>
        <v>993</v>
      </c>
      <c r="B994">
        <v>47270</v>
      </c>
      <c r="C994" s="1">
        <v>40217</v>
      </c>
      <c r="D994" t="s">
        <v>36</v>
      </c>
      <c r="E994" t="str">
        <f t="shared" si="126"/>
        <v>***</v>
      </c>
      <c r="F994" t="str">
        <f t="shared" si="120"/>
        <v>***</v>
      </c>
      <c r="G994" t="str">
        <f t="shared" si="127"/>
        <v>***</v>
      </c>
      <c r="I994" t="str">
        <f t="shared" si="121"/>
        <v>***</v>
      </c>
      <c r="O994">
        <f>VLOOKUP(T994,$P$14:$S$19,2,TRUE)</f>
        <v>0.04</v>
      </c>
      <c r="T994">
        <v>40</v>
      </c>
      <c r="U994">
        <v>382.65</v>
      </c>
      <c r="V994" s="5">
        <f t="shared" si="122"/>
        <v>0</v>
      </c>
      <c r="W994" s="2">
        <f t="shared" si="123"/>
        <v>9.5662500000000001</v>
      </c>
      <c r="X994" t="s">
        <v>14</v>
      </c>
      <c r="Y994">
        <v>4.3899999999999997</v>
      </c>
      <c r="Z994" s="2">
        <f t="shared" si="124"/>
        <v>387.03999999999996</v>
      </c>
      <c r="AA994" t="s">
        <v>60</v>
      </c>
      <c r="AB994" t="s">
        <v>41</v>
      </c>
      <c r="AC994" t="s">
        <v>32</v>
      </c>
      <c r="AD994" t="s">
        <v>44</v>
      </c>
      <c r="AE994" t="s">
        <v>34</v>
      </c>
      <c r="AF994" s="1">
        <v>40306</v>
      </c>
    </row>
    <row r="995" spans="1:32" x14ac:dyDescent="0.25">
      <c r="A995">
        <f t="shared" si="125"/>
        <v>994</v>
      </c>
      <c r="B995">
        <v>34980</v>
      </c>
      <c r="C995" s="1">
        <v>40217</v>
      </c>
      <c r="D995" t="s">
        <v>30</v>
      </c>
      <c r="E995" t="str">
        <f t="shared" si="126"/>
        <v>*</v>
      </c>
      <c r="F995" t="str">
        <f t="shared" si="120"/>
        <v>*</v>
      </c>
      <c r="G995" t="str">
        <f t="shared" si="127"/>
        <v>*</v>
      </c>
      <c r="I995" t="str">
        <f t="shared" si="121"/>
        <v>*</v>
      </c>
      <c r="O995">
        <f>VLOOKUP(T995,$P$14:$S$19,2,TRUE)</f>
        <v>0</v>
      </c>
      <c r="T995">
        <v>7</v>
      </c>
      <c r="U995">
        <v>140.77000000000001</v>
      </c>
      <c r="V995" s="5">
        <f t="shared" si="122"/>
        <v>0</v>
      </c>
      <c r="W995" s="2">
        <f t="shared" si="123"/>
        <v>20.110000000000003</v>
      </c>
      <c r="X995" t="s">
        <v>22</v>
      </c>
      <c r="Y995">
        <v>3.77</v>
      </c>
      <c r="Z995" s="2">
        <f t="shared" si="124"/>
        <v>144.54000000000002</v>
      </c>
      <c r="AA995" t="s">
        <v>15</v>
      </c>
      <c r="AB995" t="s">
        <v>31</v>
      </c>
      <c r="AC995" t="s">
        <v>17</v>
      </c>
      <c r="AD995" t="s">
        <v>18</v>
      </c>
      <c r="AE995" t="s">
        <v>45</v>
      </c>
      <c r="AF995" s="1">
        <v>40276</v>
      </c>
    </row>
    <row r="996" spans="1:32" x14ac:dyDescent="0.25">
      <c r="A996">
        <f t="shared" si="125"/>
        <v>995</v>
      </c>
      <c r="B996">
        <v>47270</v>
      </c>
      <c r="C996" s="1">
        <v>40217</v>
      </c>
      <c r="D996" t="s">
        <v>36</v>
      </c>
      <c r="E996" t="str">
        <f t="shared" si="126"/>
        <v>***</v>
      </c>
      <c r="F996" t="str">
        <f t="shared" si="120"/>
        <v>***</v>
      </c>
      <c r="G996" t="str">
        <f t="shared" si="127"/>
        <v>***</v>
      </c>
      <c r="I996" t="str">
        <f t="shared" si="121"/>
        <v>***</v>
      </c>
      <c r="O996">
        <f>VLOOKUP(T996,$P$14:$S$19,2,TRUE)</f>
        <v>0</v>
      </c>
      <c r="T996">
        <v>9</v>
      </c>
      <c r="U996">
        <v>61</v>
      </c>
      <c r="V996" s="5">
        <f t="shared" si="122"/>
        <v>0</v>
      </c>
      <c r="W996" s="2">
        <f t="shared" si="123"/>
        <v>6.7777777777777777</v>
      </c>
      <c r="X996" t="s">
        <v>22</v>
      </c>
      <c r="Y996">
        <v>6.81</v>
      </c>
      <c r="Z996" s="2">
        <f t="shared" si="124"/>
        <v>67.81</v>
      </c>
      <c r="AA996" t="s">
        <v>60</v>
      </c>
      <c r="AB996" t="s">
        <v>41</v>
      </c>
      <c r="AC996" t="s">
        <v>32</v>
      </c>
      <c r="AD996" t="s">
        <v>44</v>
      </c>
      <c r="AE996" t="s">
        <v>19</v>
      </c>
      <c r="AF996" s="1">
        <v>40276</v>
      </c>
    </row>
    <row r="997" spans="1:32" x14ac:dyDescent="0.25">
      <c r="A997">
        <f t="shared" si="125"/>
        <v>996</v>
      </c>
      <c r="B997">
        <v>28064</v>
      </c>
      <c r="C997" s="1">
        <v>40218</v>
      </c>
      <c r="D997" t="s">
        <v>40</v>
      </c>
      <c r="E997" t="str">
        <f t="shared" si="126"/>
        <v>*</v>
      </c>
      <c r="F997" t="str">
        <f t="shared" si="120"/>
        <v>*</v>
      </c>
      <c r="G997" t="str">
        <f t="shared" si="127"/>
        <v>*</v>
      </c>
      <c r="I997" t="str">
        <f t="shared" si="121"/>
        <v>*</v>
      </c>
      <c r="O997">
        <f>VLOOKUP(T997,$P$14:$S$19,2,TRUE)</f>
        <v>0.04</v>
      </c>
      <c r="T997">
        <v>43</v>
      </c>
      <c r="U997">
        <v>856.45</v>
      </c>
      <c r="V997" s="5">
        <f t="shared" si="122"/>
        <v>1</v>
      </c>
      <c r="W997" s="2">
        <f t="shared" si="123"/>
        <v>19.917441860465118</v>
      </c>
      <c r="X997" t="s">
        <v>22</v>
      </c>
      <c r="Y997">
        <v>4.0999999999999996</v>
      </c>
      <c r="Z997" s="2">
        <f t="shared" si="124"/>
        <v>860.55000000000007</v>
      </c>
      <c r="AA997" t="s">
        <v>23</v>
      </c>
      <c r="AB997" t="s">
        <v>41</v>
      </c>
      <c r="AC997" t="s">
        <v>32</v>
      </c>
      <c r="AD997" t="s">
        <v>33</v>
      </c>
      <c r="AE997" t="s">
        <v>34</v>
      </c>
      <c r="AF997" s="1">
        <v>40218</v>
      </c>
    </row>
    <row r="998" spans="1:32" x14ac:dyDescent="0.25">
      <c r="A998">
        <f t="shared" si="125"/>
        <v>997</v>
      </c>
      <c r="B998">
        <v>28064</v>
      </c>
      <c r="C998" s="1">
        <v>40218</v>
      </c>
      <c r="D998" t="s">
        <v>40</v>
      </c>
      <c r="E998" t="str">
        <f t="shared" si="126"/>
        <v>*</v>
      </c>
      <c r="F998" t="str">
        <f t="shared" si="120"/>
        <v>*</v>
      </c>
      <c r="G998" t="str">
        <f t="shared" si="127"/>
        <v>*</v>
      </c>
      <c r="I998" t="str">
        <f t="shared" si="121"/>
        <v>*</v>
      </c>
      <c r="O998">
        <f>VLOOKUP(T998,$P$14:$S$19,2,TRUE)</f>
        <v>0</v>
      </c>
      <c r="T998">
        <v>1</v>
      </c>
      <c r="U998">
        <v>6.75</v>
      </c>
      <c r="V998" s="5">
        <f t="shared" si="122"/>
        <v>0</v>
      </c>
      <c r="W998" s="2">
        <f t="shared" si="123"/>
        <v>6.75</v>
      </c>
      <c r="X998" t="s">
        <v>22</v>
      </c>
      <c r="Y998">
        <v>1</v>
      </c>
      <c r="Z998" s="2">
        <f t="shared" si="124"/>
        <v>7.75</v>
      </c>
      <c r="AA998" t="s">
        <v>23</v>
      </c>
      <c r="AB998" t="s">
        <v>41</v>
      </c>
      <c r="AC998" t="s">
        <v>32</v>
      </c>
      <c r="AD998" t="s">
        <v>33</v>
      </c>
      <c r="AE998" t="s">
        <v>34</v>
      </c>
      <c r="AF998" s="1">
        <v>40218</v>
      </c>
    </row>
    <row r="999" spans="1:32" x14ac:dyDescent="0.25">
      <c r="A999">
        <f t="shared" si="125"/>
        <v>998</v>
      </c>
      <c r="B999">
        <v>57984</v>
      </c>
      <c r="C999" s="1">
        <v>40219</v>
      </c>
      <c r="D999" t="s">
        <v>21</v>
      </c>
      <c r="E999" t="str">
        <f t="shared" si="126"/>
        <v>*</v>
      </c>
      <c r="F999" t="str">
        <f t="shared" si="120"/>
        <v>**</v>
      </c>
      <c r="G999" t="str">
        <f t="shared" si="127"/>
        <v>**</v>
      </c>
      <c r="I999" t="str">
        <f t="shared" si="121"/>
        <v>**</v>
      </c>
      <c r="O999">
        <f>VLOOKUP(T999,$P$14:$S$19,2,TRUE)</f>
        <v>0.02</v>
      </c>
      <c r="T999">
        <v>20</v>
      </c>
      <c r="U999">
        <v>11829.4</v>
      </c>
      <c r="V999" s="5">
        <f t="shared" si="122"/>
        <v>1</v>
      </c>
      <c r="W999" s="2">
        <f t="shared" si="123"/>
        <v>591.47</v>
      </c>
      <c r="X999" t="s">
        <v>22</v>
      </c>
      <c r="Y999">
        <v>24.49</v>
      </c>
      <c r="Z999" s="2">
        <f t="shared" si="124"/>
        <v>11853.89</v>
      </c>
      <c r="AA999" t="s">
        <v>60</v>
      </c>
      <c r="AB999" t="s">
        <v>41</v>
      </c>
      <c r="AC999" t="s">
        <v>25</v>
      </c>
      <c r="AD999" t="s">
        <v>57</v>
      </c>
      <c r="AE999" t="s">
        <v>58</v>
      </c>
      <c r="AF999" s="1">
        <v>40278</v>
      </c>
    </row>
    <row r="1000" spans="1:32" x14ac:dyDescent="0.25">
      <c r="A1000">
        <f t="shared" si="125"/>
        <v>999</v>
      </c>
      <c r="B1000">
        <v>35686</v>
      </c>
      <c r="C1000" s="1">
        <v>40219</v>
      </c>
      <c r="D1000" t="s">
        <v>21</v>
      </c>
      <c r="E1000" t="str">
        <f t="shared" si="126"/>
        <v>*</v>
      </c>
      <c r="F1000" t="str">
        <f t="shared" si="120"/>
        <v>**</v>
      </c>
      <c r="G1000" t="str">
        <f t="shared" si="127"/>
        <v>**</v>
      </c>
      <c r="I1000" t="str">
        <f t="shared" si="121"/>
        <v>**</v>
      </c>
      <c r="O1000">
        <f>VLOOKUP(T1000,$P$14:$S$19,2,TRUE)</f>
        <v>0.04</v>
      </c>
      <c r="T1000">
        <v>48</v>
      </c>
      <c r="U1000">
        <v>313.52</v>
      </c>
      <c r="V1000" s="5">
        <f t="shared" si="122"/>
        <v>0</v>
      </c>
      <c r="W1000" s="2">
        <f t="shared" si="123"/>
        <v>6.5316666666666663</v>
      </c>
      <c r="X1000" t="s">
        <v>22</v>
      </c>
      <c r="Y1000">
        <v>9.17</v>
      </c>
      <c r="Z1000" s="2">
        <f t="shared" si="124"/>
        <v>322.69</v>
      </c>
      <c r="AA1000" t="s">
        <v>56</v>
      </c>
      <c r="AB1000" t="s">
        <v>41</v>
      </c>
      <c r="AC1000" t="s">
        <v>32</v>
      </c>
      <c r="AD1000" t="s">
        <v>44</v>
      </c>
      <c r="AE1000" t="s">
        <v>19</v>
      </c>
      <c r="AF1000" s="1">
        <v>40278</v>
      </c>
    </row>
    <row r="1001" spans="1:32" x14ac:dyDescent="0.25">
      <c r="A1001">
        <f t="shared" si="125"/>
        <v>1000</v>
      </c>
      <c r="B1001">
        <v>5764</v>
      </c>
      <c r="C1001" s="1">
        <v>40219</v>
      </c>
      <c r="D1001" t="s">
        <v>30</v>
      </c>
      <c r="E1001" t="str">
        <f t="shared" si="126"/>
        <v>*</v>
      </c>
      <c r="F1001" t="str">
        <f t="shared" si="120"/>
        <v>*</v>
      </c>
      <c r="G1001" t="str">
        <f t="shared" si="127"/>
        <v>*</v>
      </c>
      <c r="I1001" t="str">
        <f t="shared" si="121"/>
        <v>*</v>
      </c>
      <c r="O1001">
        <f>VLOOKUP(T1001,$P$14:$S$19,2,TRUE)</f>
        <v>0.02</v>
      </c>
      <c r="T1001">
        <v>23</v>
      </c>
      <c r="U1001">
        <v>193.79</v>
      </c>
      <c r="V1001" s="5">
        <f t="shared" si="122"/>
        <v>0</v>
      </c>
      <c r="W1001" s="2">
        <f t="shared" si="123"/>
        <v>8.4256521739130434</v>
      </c>
      <c r="X1001" t="s">
        <v>22</v>
      </c>
      <c r="Y1001">
        <v>8.94</v>
      </c>
      <c r="Z1001" s="2">
        <f t="shared" si="124"/>
        <v>202.73</v>
      </c>
      <c r="AA1001" t="s">
        <v>56</v>
      </c>
      <c r="AB1001" t="s">
        <v>24</v>
      </c>
      <c r="AC1001" t="s">
        <v>32</v>
      </c>
      <c r="AD1001" t="s">
        <v>49</v>
      </c>
      <c r="AE1001" t="s">
        <v>19</v>
      </c>
      <c r="AF1001" s="1">
        <v>40247</v>
      </c>
    </row>
    <row r="1002" spans="1:32" x14ac:dyDescent="0.25">
      <c r="A1002">
        <f t="shared" si="125"/>
        <v>1001</v>
      </c>
      <c r="B1002">
        <v>57984</v>
      </c>
      <c r="C1002" s="1">
        <v>40219</v>
      </c>
      <c r="D1002" t="s">
        <v>21</v>
      </c>
      <c r="E1002" t="str">
        <f t="shared" si="126"/>
        <v>*</v>
      </c>
      <c r="F1002" t="str">
        <f t="shared" si="120"/>
        <v>**</v>
      </c>
      <c r="G1002" t="str">
        <f t="shared" si="127"/>
        <v>**</v>
      </c>
      <c r="I1002" t="str">
        <f t="shared" si="121"/>
        <v>**</v>
      </c>
      <c r="O1002">
        <f>VLOOKUP(T1002,$P$14:$S$19,2,TRUE)</f>
        <v>0</v>
      </c>
      <c r="T1002">
        <v>6</v>
      </c>
      <c r="U1002">
        <v>192.99</v>
      </c>
      <c r="V1002" s="5">
        <f t="shared" si="122"/>
        <v>0</v>
      </c>
      <c r="W1002" s="2">
        <f t="shared" si="123"/>
        <v>32.164999999999999</v>
      </c>
      <c r="X1002" t="s">
        <v>14</v>
      </c>
      <c r="Y1002">
        <v>4</v>
      </c>
      <c r="Z1002" s="2">
        <f t="shared" si="124"/>
        <v>196.99</v>
      </c>
      <c r="AA1002" t="s">
        <v>60</v>
      </c>
      <c r="AB1002" t="s">
        <v>41</v>
      </c>
      <c r="AC1002" t="s">
        <v>25</v>
      </c>
      <c r="AD1002" t="s">
        <v>42</v>
      </c>
      <c r="AE1002" t="s">
        <v>19</v>
      </c>
      <c r="AF1002" s="1">
        <v>40247</v>
      </c>
    </row>
    <row r="1003" spans="1:32" x14ac:dyDescent="0.25">
      <c r="A1003">
        <f t="shared" si="125"/>
        <v>1002</v>
      </c>
      <c r="B1003">
        <v>37127</v>
      </c>
      <c r="C1003" s="1">
        <v>40219</v>
      </c>
      <c r="D1003" t="s">
        <v>21</v>
      </c>
      <c r="E1003" t="str">
        <f t="shared" si="126"/>
        <v>*</v>
      </c>
      <c r="F1003" t="str">
        <f t="shared" si="120"/>
        <v>**</v>
      </c>
      <c r="G1003" t="str">
        <f t="shared" si="127"/>
        <v>**</v>
      </c>
      <c r="I1003" t="str">
        <f t="shared" si="121"/>
        <v>**</v>
      </c>
      <c r="O1003">
        <f>VLOOKUP(T1003,$P$14:$S$19,2,TRUE)</f>
        <v>0.01</v>
      </c>
      <c r="T1003">
        <v>19</v>
      </c>
      <c r="U1003">
        <v>178.44</v>
      </c>
      <c r="V1003" s="5">
        <f t="shared" si="122"/>
        <v>0</v>
      </c>
      <c r="W1003" s="2">
        <f t="shared" si="123"/>
        <v>9.391578947368421</v>
      </c>
      <c r="X1003" t="s">
        <v>22</v>
      </c>
      <c r="Y1003">
        <v>2.15</v>
      </c>
      <c r="Z1003" s="2">
        <f t="shared" si="124"/>
        <v>180.59</v>
      </c>
      <c r="AA1003" t="s">
        <v>60</v>
      </c>
      <c r="AB1003" t="s">
        <v>31</v>
      </c>
      <c r="AC1003" t="s">
        <v>32</v>
      </c>
      <c r="AD1003" t="s">
        <v>44</v>
      </c>
      <c r="AE1003" t="s">
        <v>34</v>
      </c>
      <c r="AF1003" s="1">
        <v>40247</v>
      </c>
    </row>
    <row r="1004" spans="1:32" x14ac:dyDescent="0.25">
      <c r="A1004">
        <f t="shared" si="125"/>
        <v>1003</v>
      </c>
      <c r="B1004">
        <v>25315</v>
      </c>
      <c r="C1004" s="1">
        <v>40221</v>
      </c>
      <c r="D1004" t="s">
        <v>13</v>
      </c>
      <c r="E1004" t="str">
        <f t="shared" si="126"/>
        <v>*</v>
      </c>
      <c r="F1004" t="str">
        <f t="shared" si="120"/>
        <v>*</v>
      </c>
      <c r="G1004" t="str">
        <f t="shared" si="127"/>
        <v>*</v>
      </c>
      <c r="I1004" t="str">
        <f t="shared" si="121"/>
        <v>*</v>
      </c>
      <c r="O1004">
        <f>VLOOKUP(T1004,$P$14:$S$19,2,TRUE)</f>
        <v>3.5999999999999997E-2</v>
      </c>
      <c r="T1004">
        <v>36</v>
      </c>
      <c r="U1004">
        <v>7783.36</v>
      </c>
      <c r="V1004" s="5">
        <f t="shared" si="122"/>
        <v>1</v>
      </c>
      <c r="W1004" s="2">
        <f t="shared" si="123"/>
        <v>216.20444444444445</v>
      </c>
      <c r="X1004" t="s">
        <v>14</v>
      </c>
      <c r="Y1004">
        <v>11.79</v>
      </c>
      <c r="Z1004" s="2">
        <f t="shared" si="124"/>
        <v>7795.15</v>
      </c>
      <c r="AA1004" t="s">
        <v>62</v>
      </c>
      <c r="AB1004" t="s">
        <v>16</v>
      </c>
      <c r="AC1004" t="s">
        <v>32</v>
      </c>
      <c r="AD1004" t="s">
        <v>172</v>
      </c>
      <c r="AE1004" t="s">
        <v>27</v>
      </c>
      <c r="AF1004" s="1">
        <v>40221</v>
      </c>
    </row>
    <row r="1005" spans="1:32" x14ac:dyDescent="0.25">
      <c r="A1005">
        <f t="shared" si="125"/>
        <v>1004</v>
      </c>
      <c r="B1005">
        <v>26305</v>
      </c>
      <c r="C1005" s="1">
        <v>40221</v>
      </c>
      <c r="D1005" t="s">
        <v>40</v>
      </c>
      <c r="E1005" t="str">
        <f t="shared" si="126"/>
        <v>*</v>
      </c>
      <c r="F1005" t="str">
        <f t="shared" si="120"/>
        <v>*</v>
      </c>
      <c r="G1005" t="str">
        <f t="shared" si="127"/>
        <v>*</v>
      </c>
      <c r="I1005" t="str">
        <f t="shared" si="121"/>
        <v>*</v>
      </c>
      <c r="O1005">
        <f>VLOOKUP(T1005,$P$14:$S$19,2,TRUE)</f>
        <v>0.01</v>
      </c>
      <c r="T1005">
        <v>13</v>
      </c>
      <c r="U1005">
        <v>3503.56</v>
      </c>
      <c r="V1005" s="5">
        <f t="shared" si="122"/>
        <v>1</v>
      </c>
      <c r="W1005" s="2">
        <f t="shared" si="123"/>
        <v>269.50461538461536</v>
      </c>
      <c r="X1005" t="s">
        <v>37</v>
      </c>
      <c r="Y1005">
        <v>62.74</v>
      </c>
      <c r="Z1005" s="2">
        <f t="shared" si="124"/>
        <v>3566.2999999999997</v>
      </c>
      <c r="AA1005" t="s">
        <v>23</v>
      </c>
      <c r="AB1005" t="s">
        <v>41</v>
      </c>
      <c r="AC1005" t="s">
        <v>17</v>
      </c>
      <c r="AD1005" t="s">
        <v>66</v>
      </c>
      <c r="AE1005" t="s">
        <v>103</v>
      </c>
      <c r="AF1005" s="1">
        <v>40249</v>
      </c>
    </row>
    <row r="1006" spans="1:32" x14ac:dyDescent="0.25">
      <c r="A1006">
        <f t="shared" si="125"/>
        <v>1005</v>
      </c>
      <c r="B1006">
        <v>25315</v>
      </c>
      <c r="C1006" s="1">
        <v>40221</v>
      </c>
      <c r="D1006" t="s">
        <v>13</v>
      </c>
      <c r="E1006" t="str">
        <f t="shared" si="126"/>
        <v>*</v>
      </c>
      <c r="F1006" t="str">
        <f t="shared" si="120"/>
        <v>*</v>
      </c>
      <c r="G1006" t="str">
        <f t="shared" si="127"/>
        <v>*</v>
      </c>
      <c r="I1006" t="str">
        <f t="shared" si="121"/>
        <v>*</v>
      </c>
      <c r="O1006">
        <f>VLOOKUP(T1006,$P$14:$S$19,2,TRUE)</f>
        <v>3.5999999999999997E-2</v>
      </c>
      <c r="T1006">
        <v>36</v>
      </c>
      <c r="U1006">
        <v>1280.3399999999999</v>
      </c>
      <c r="V1006" s="5">
        <f t="shared" si="122"/>
        <v>1</v>
      </c>
      <c r="W1006" s="2">
        <f t="shared" si="123"/>
        <v>35.564999999999998</v>
      </c>
      <c r="X1006" t="s">
        <v>37</v>
      </c>
      <c r="Y1006">
        <v>45.51</v>
      </c>
      <c r="Z1006" s="2">
        <f t="shared" si="124"/>
        <v>1325.85</v>
      </c>
      <c r="AA1006" t="s">
        <v>62</v>
      </c>
      <c r="AB1006" t="s">
        <v>16</v>
      </c>
      <c r="AC1006" t="s">
        <v>17</v>
      </c>
      <c r="AD1006" t="s">
        <v>66</v>
      </c>
      <c r="AE1006" t="s">
        <v>103</v>
      </c>
      <c r="AF1006" s="1">
        <v>40280</v>
      </c>
    </row>
    <row r="1007" spans="1:32" x14ac:dyDescent="0.25">
      <c r="A1007">
        <f t="shared" si="125"/>
        <v>1006</v>
      </c>
      <c r="B1007">
        <v>35042</v>
      </c>
      <c r="C1007" s="1">
        <v>40221</v>
      </c>
      <c r="D1007" t="s">
        <v>30</v>
      </c>
      <c r="E1007" t="str">
        <f t="shared" si="126"/>
        <v>*</v>
      </c>
      <c r="F1007" t="str">
        <f t="shared" si="120"/>
        <v>*</v>
      </c>
      <c r="G1007" t="str">
        <f t="shared" si="127"/>
        <v>*</v>
      </c>
      <c r="I1007" t="str">
        <f t="shared" si="121"/>
        <v>*</v>
      </c>
      <c r="O1007">
        <f>VLOOKUP(T1007,$P$14:$S$19,2,TRUE)</f>
        <v>0.02</v>
      </c>
      <c r="T1007">
        <v>23</v>
      </c>
      <c r="U1007">
        <v>1196.8599999999999</v>
      </c>
      <c r="V1007" s="5">
        <f t="shared" si="122"/>
        <v>1</v>
      </c>
      <c r="W1007" s="2">
        <f t="shared" si="123"/>
        <v>52.037391304347821</v>
      </c>
      <c r="X1007" t="s">
        <v>22</v>
      </c>
      <c r="Y1007">
        <v>6.5</v>
      </c>
      <c r="Z1007" s="2">
        <f t="shared" si="124"/>
        <v>1203.3599999999999</v>
      </c>
      <c r="AA1007" t="s">
        <v>23</v>
      </c>
      <c r="AB1007" t="s">
        <v>41</v>
      </c>
      <c r="AC1007" t="s">
        <v>25</v>
      </c>
      <c r="AD1007" t="s">
        <v>42</v>
      </c>
      <c r="AE1007" t="s">
        <v>19</v>
      </c>
      <c r="AF1007" s="1">
        <v>40249</v>
      </c>
    </row>
    <row r="1008" spans="1:32" x14ac:dyDescent="0.25">
      <c r="A1008">
        <f t="shared" si="125"/>
        <v>1007</v>
      </c>
      <c r="B1008">
        <v>26305</v>
      </c>
      <c r="C1008" s="1">
        <v>40221</v>
      </c>
      <c r="D1008" t="s">
        <v>40</v>
      </c>
      <c r="E1008" t="str">
        <f t="shared" si="126"/>
        <v>*</v>
      </c>
      <c r="F1008" t="str">
        <f t="shared" si="120"/>
        <v>*</v>
      </c>
      <c r="G1008" t="str">
        <f t="shared" si="127"/>
        <v>*</v>
      </c>
      <c r="I1008" t="str">
        <f t="shared" si="121"/>
        <v>*</v>
      </c>
      <c r="O1008">
        <f>VLOOKUP(T1008,$P$14:$S$19,2,TRUE)</f>
        <v>0.05</v>
      </c>
      <c r="T1008">
        <v>50</v>
      </c>
      <c r="U1008">
        <v>1118.21</v>
      </c>
      <c r="V1008" s="5">
        <f t="shared" si="122"/>
        <v>1</v>
      </c>
      <c r="W1008" s="2">
        <f t="shared" si="123"/>
        <v>22.3642</v>
      </c>
      <c r="X1008" t="s">
        <v>22</v>
      </c>
      <c r="Y1008">
        <v>15.1</v>
      </c>
      <c r="Z1008" s="2">
        <f t="shared" si="124"/>
        <v>1133.31</v>
      </c>
      <c r="AA1008" t="s">
        <v>23</v>
      </c>
      <c r="AB1008" t="s">
        <v>41</v>
      </c>
      <c r="AC1008" t="s">
        <v>32</v>
      </c>
      <c r="AD1008" t="s">
        <v>49</v>
      </c>
      <c r="AE1008" t="s">
        <v>19</v>
      </c>
      <c r="AF1008" s="1">
        <v>40280</v>
      </c>
    </row>
    <row r="1009" spans="1:32" x14ac:dyDescent="0.25">
      <c r="A1009">
        <f t="shared" si="125"/>
        <v>1008</v>
      </c>
      <c r="B1009">
        <v>38406</v>
      </c>
      <c r="C1009" s="1">
        <v>40221</v>
      </c>
      <c r="D1009" t="s">
        <v>40</v>
      </c>
      <c r="E1009" t="str">
        <f t="shared" si="126"/>
        <v>*</v>
      </c>
      <c r="F1009" t="str">
        <f t="shared" si="120"/>
        <v>*</v>
      </c>
      <c r="G1009" t="str">
        <f t="shared" si="127"/>
        <v>*</v>
      </c>
      <c r="I1009" t="str">
        <f t="shared" si="121"/>
        <v>*</v>
      </c>
      <c r="O1009">
        <f>VLOOKUP(T1009,$P$14:$S$19,2,TRUE)</f>
        <v>0.01</v>
      </c>
      <c r="T1009">
        <v>12</v>
      </c>
      <c r="U1009">
        <v>754.94</v>
      </c>
      <c r="V1009" s="5">
        <f t="shared" si="122"/>
        <v>0</v>
      </c>
      <c r="W1009" s="2">
        <f t="shared" si="123"/>
        <v>62.911666666666669</v>
      </c>
      <c r="X1009" t="s">
        <v>37</v>
      </c>
      <c r="Y1009">
        <v>36.61</v>
      </c>
      <c r="Z1009" s="2">
        <f t="shared" si="124"/>
        <v>791.55000000000007</v>
      </c>
      <c r="AA1009" t="s">
        <v>15</v>
      </c>
      <c r="AB1009" t="s">
        <v>24</v>
      </c>
      <c r="AC1009" t="s">
        <v>17</v>
      </c>
      <c r="AD1009" t="s">
        <v>165</v>
      </c>
      <c r="AE1009" t="s">
        <v>103</v>
      </c>
      <c r="AF1009" s="1">
        <v>40249</v>
      </c>
    </row>
    <row r="1010" spans="1:32" x14ac:dyDescent="0.25">
      <c r="A1010">
        <f t="shared" si="125"/>
        <v>1009</v>
      </c>
      <c r="B1010">
        <v>25315</v>
      </c>
      <c r="C1010" s="1">
        <v>40221</v>
      </c>
      <c r="D1010" t="s">
        <v>13</v>
      </c>
      <c r="E1010" t="str">
        <f t="shared" si="126"/>
        <v>*</v>
      </c>
      <c r="F1010" t="str">
        <f t="shared" si="120"/>
        <v>*</v>
      </c>
      <c r="G1010" t="str">
        <f t="shared" si="127"/>
        <v>*</v>
      </c>
      <c r="I1010" t="str">
        <f t="shared" si="121"/>
        <v>*</v>
      </c>
      <c r="O1010">
        <f>VLOOKUP(T1010,$P$14:$S$19,2,TRUE)</f>
        <v>0.02</v>
      </c>
      <c r="T1010">
        <v>21</v>
      </c>
      <c r="U1010">
        <v>61.76</v>
      </c>
      <c r="V1010" s="5">
        <f t="shared" si="122"/>
        <v>0</v>
      </c>
      <c r="W1010" s="2">
        <f t="shared" si="123"/>
        <v>2.940952380952381</v>
      </c>
      <c r="X1010" t="s">
        <v>22</v>
      </c>
      <c r="Y1010">
        <v>0.93</v>
      </c>
      <c r="Z1010" s="2">
        <f t="shared" si="124"/>
        <v>62.69</v>
      </c>
      <c r="AA1010" t="s">
        <v>62</v>
      </c>
      <c r="AB1010" t="s">
        <v>16</v>
      </c>
      <c r="AC1010" t="s">
        <v>32</v>
      </c>
      <c r="AD1010" t="s">
        <v>33</v>
      </c>
      <c r="AE1010" t="s">
        <v>34</v>
      </c>
      <c r="AF1010" s="1">
        <v>40221</v>
      </c>
    </row>
    <row r="1011" spans="1:32" x14ac:dyDescent="0.25">
      <c r="A1011">
        <f t="shared" si="125"/>
        <v>1010</v>
      </c>
      <c r="B1011">
        <v>29058</v>
      </c>
      <c r="C1011" s="1">
        <v>40238</v>
      </c>
      <c r="D1011" t="s">
        <v>21</v>
      </c>
      <c r="E1011" t="str">
        <f t="shared" si="126"/>
        <v>*</v>
      </c>
      <c r="F1011" t="str">
        <f t="shared" si="120"/>
        <v>**</v>
      </c>
      <c r="G1011" t="str">
        <f t="shared" si="127"/>
        <v>**</v>
      </c>
      <c r="I1011" t="str">
        <f t="shared" si="121"/>
        <v>**</v>
      </c>
      <c r="O1011">
        <f>VLOOKUP(T1011,$P$14:$S$19,2,TRUE)</f>
        <v>3.5999999999999997E-2</v>
      </c>
      <c r="T1011">
        <v>33</v>
      </c>
      <c r="U1011">
        <v>28389.14</v>
      </c>
      <c r="V1011" s="5">
        <f t="shared" si="122"/>
        <v>1</v>
      </c>
      <c r="W1011" s="2">
        <f t="shared" si="123"/>
        <v>860.27696969696967</v>
      </c>
      <c r="X1011" t="s">
        <v>37</v>
      </c>
      <c r="Y1011">
        <v>44.55</v>
      </c>
      <c r="Z1011" s="2">
        <f t="shared" si="124"/>
        <v>28433.69</v>
      </c>
      <c r="AA1011" t="s">
        <v>56</v>
      </c>
      <c r="AB1011" t="s">
        <v>16</v>
      </c>
      <c r="AC1011" t="s">
        <v>17</v>
      </c>
      <c r="AD1011" t="s">
        <v>165</v>
      </c>
      <c r="AE1011" t="s">
        <v>103</v>
      </c>
      <c r="AF1011" s="1">
        <v>40299</v>
      </c>
    </row>
    <row r="1012" spans="1:32" x14ac:dyDescent="0.25">
      <c r="A1012">
        <f t="shared" si="125"/>
        <v>1011</v>
      </c>
      <c r="B1012">
        <v>8998</v>
      </c>
      <c r="C1012" s="1">
        <v>40238</v>
      </c>
      <c r="D1012" t="s">
        <v>13</v>
      </c>
      <c r="E1012" t="str">
        <f t="shared" si="126"/>
        <v>*</v>
      </c>
      <c r="F1012" t="str">
        <f t="shared" si="120"/>
        <v>*</v>
      </c>
      <c r="G1012" t="str">
        <f t="shared" si="127"/>
        <v>*</v>
      </c>
      <c r="I1012" t="str">
        <f t="shared" si="121"/>
        <v>*</v>
      </c>
      <c r="O1012">
        <f>VLOOKUP(T1012,$P$14:$S$19,2,TRUE)</f>
        <v>3.5999999999999997E-2</v>
      </c>
      <c r="T1012">
        <v>37</v>
      </c>
      <c r="U1012">
        <v>1767.88</v>
      </c>
      <c r="V1012" s="5">
        <f t="shared" si="122"/>
        <v>1</v>
      </c>
      <c r="W1012" s="2">
        <f t="shared" si="123"/>
        <v>47.780540540540542</v>
      </c>
      <c r="X1012" t="s">
        <v>22</v>
      </c>
      <c r="Y1012">
        <v>13.66</v>
      </c>
      <c r="Z1012" s="2">
        <f t="shared" si="124"/>
        <v>1781.5400000000002</v>
      </c>
      <c r="AA1012" t="s">
        <v>64</v>
      </c>
      <c r="AB1012" t="s">
        <v>16</v>
      </c>
      <c r="AC1012" t="s">
        <v>32</v>
      </c>
      <c r="AD1012" t="s">
        <v>172</v>
      </c>
      <c r="AE1012" t="s">
        <v>19</v>
      </c>
      <c r="AF1012" s="1">
        <v>40360</v>
      </c>
    </row>
    <row r="1013" spans="1:32" x14ac:dyDescent="0.25">
      <c r="A1013">
        <f t="shared" si="125"/>
        <v>1012</v>
      </c>
      <c r="B1013">
        <v>20449</v>
      </c>
      <c r="C1013" s="1">
        <v>40238</v>
      </c>
      <c r="D1013" t="s">
        <v>40</v>
      </c>
      <c r="E1013" t="str">
        <f t="shared" si="126"/>
        <v>*</v>
      </c>
      <c r="F1013" t="str">
        <f t="shared" si="120"/>
        <v>*</v>
      </c>
      <c r="G1013" t="str">
        <f t="shared" si="127"/>
        <v>*</v>
      </c>
      <c r="I1013" t="str">
        <f t="shared" si="121"/>
        <v>*</v>
      </c>
      <c r="O1013">
        <f>VLOOKUP(T1013,$P$14:$S$19,2,TRUE)</f>
        <v>0.01</v>
      </c>
      <c r="T1013">
        <v>19</v>
      </c>
      <c r="U1013">
        <v>1216.5</v>
      </c>
      <c r="V1013" s="5">
        <f t="shared" si="122"/>
        <v>1</v>
      </c>
      <c r="W1013" s="2">
        <f t="shared" si="123"/>
        <v>64.026315789473685</v>
      </c>
      <c r="X1013" t="s">
        <v>22</v>
      </c>
      <c r="Y1013">
        <v>19.989999999999998</v>
      </c>
      <c r="Z1013" s="2">
        <f t="shared" si="124"/>
        <v>1236.49</v>
      </c>
      <c r="AA1013" t="s">
        <v>334</v>
      </c>
      <c r="AB1013" t="s">
        <v>24</v>
      </c>
      <c r="AC1013" t="s">
        <v>32</v>
      </c>
      <c r="AD1013" t="s">
        <v>49</v>
      </c>
      <c r="AE1013" t="s">
        <v>19</v>
      </c>
      <c r="AF1013" s="1">
        <v>40269</v>
      </c>
    </row>
    <row r="1014" spans="1:32" x14ac:dyDescent="0.25">
      <c r="A1014">
        <f t="shared" si="125"/>
        <v>1013</v>
      </c>
      <c r="B1014">
        <v>29058</v>
      </c>
      <c r="C1014" s="1">
        <v>40238</v>
      </c>
      <c r="D1014" t="s">
        <v>21</v>
      </c>
      <c r="E1014" t="str">
        <f t="shared" si="126"/>
        <v>*</v>
      </c>
      <c r="F1014" t="str">
        <f t="shared" si="120"/>
        <v>**</v>
      </c>
      <c r="G1014" t="str">
        <f t="shared" si="127"/>
        <v>**</v>
      </c>
      <c r="I1014" t="str">
        <f t="shared" si="121"/>
        <v>**</v>
      </c>
      <c r="O1014">
        <f>VLOOKUP(T1014,$P$14:$S$19,2,TRUE)</f>
        <v>0.04</v>
      </c>
      <c r="T1014">
        <v>41</v>
      </c>
      <c r="U1014">
        <v>1011.67</v>
      </c>
      <c r="V1014" s="5">
        <f t="shared" si="122"/>
        <v>1</v>
      </c>
      <c r="W1014" s="2">
        <f t="shared" si="123"/>
        <v>24.674878048780485</v>
      </c>
      <c r="X1014" t="s">
        <v>22</v>
      </c>
      <c r="Y1014">
        <v>8.7899999999999991</v>
      </c>
      <c r="Z1014" s="2">
        <f t="shared" si="124"/>
        <v>1020.4599999999999</v>
      </c>
      <c r="AA1014" t="s">
        <v>64</v>
      </c>
      <c r="AB1014" t="s">
        <v>16</v>
      </c>
      <c r="AC1014" t="s">
        <v>32</v>
      </c>
      <c r="AD1014" t="s">
        <v>74</v>
      </c>
      <c r="AE1014" t="s">
        <v>19</v>
      </c>
      <c r="AF1014" s="1">
        <v>40238</v>
      </c>
    </row>
    <row r="1015" spans="1:32" x14ac:dyDescent="0.25">
      <c r="A1015">
        <f t="shared" si="125"/>
        <v>1014</v>
      </c>
      <c r="B1015">
        <v>57606</v>
      </c>
      <c r="C1015" s="1">
        <v>40238</v>
      </c>
      <c r="D1015" t="s">
        <v>30</v>
      </c>
      <c r="E1015" t="str">
        <f t="shared" si="126"/>
        <v>*</v>
      </c>
      <c r="F1015" t="str">
        <f t="shared" si="120"/>
        <v>*</v>
      </c>
      <c r="G1015" t="str">
        <f t="shared" si="127"/>
        <v>*</v>
      </c>
      <c r="I1015" t="str">
        <f t="shared" si="121"/>
        <v>*</v>
      </c>
      <c r="O1015">
        <f>VLOOKUP(T1015,$P$14:$S$19,2,TRUE)</f>
        <v>3.5999999999999997E-2</v>
      </c>
      <c r="T1015">
        <v>37</v>
      </c>
      <c r="U1015">
        <v>294.48</v>
      </c>
      <c r="V1015" s="5">
        <f t="shared" si="122"/>
        <v>0</v>
      </c>
      <c r="W1015" s="2">
        <f t="shared" si="123"/>
        <v>7.9589189189189193</v>
      </c>
      <c r="X1015" t="s">
        <v>22</v>
      </c>
      <c r="Y1015">
        <v>3.62</v>
      </c>
      <c r="Z1015" s="2">
        <f t="shared" si="124"/>
        <v>298.10000000000002</v>
      </c>
      <c r="AA1015" t="s">
        <v>23</v>
      </c>
      <c r="AB1015" t="s">
        <v>16</v>
      </c>
      <c r="AC1015" t="s">
        <v>25</v>
      </c>
      <c r="AD1015" t="s">
        <v>42</v>
      </c>
      <c r="AE1015" t="s">
        <v>45</v>
      </c>
      <c r="AF1015" s="1">
        <v>40269</v>
      </c>
    </row>
    <row r="1016" spans="1:32" x14ac:dyDescent="0.25">
      <c r="A1016">
        <f t="shared" si="125"/>
        <v>1015</v>
      </c>
      <c r="B1016">
        <v>29058</v>
      </c>
      <c r="C1016" s="1">
        <v>40238</v>
      </c>
      <c r="D1016" t="s">
        <v>21</v>
      </c>
      <c r="E1016" t="str">
        <f t="shared" si="126"/>
        <v>*</v>
      </c>
      <c r="F1016" t="str">
        <f t="shared" si="120"/>
        <v>**</v>
      </c>
      <c r="G1016" t="str">
        <f t="shared" si="127"/>
        <v>**</v>
      </c>
      <c r="I1016" t="str">
        <f t="shared" si="121"/>
        <v>**</v>
      </c>
      <c r="O1016">
        <f>VLOOKUP(T1016,$P$14:$S$19,2,TRUE)</f>
        <v>0.04</v>
      </c>
      <c r="T1016">
        <v>43</v>
      </c>
      <c r="U1016">
        <v>287.61</v>
      </c>
      <c r="V1016" s="5">
        <f t="shared" si="122"/>
        <v>0</v>
      </c>
      <c r="W1016" s="2">
        <f t="shared" si="123"/>
        <v>6.688604651162791</v>
      </c>
      <c r="X1016" t="s">
        <v>22</v>
      </c>
      <c r="Y1016">
        <v>6.35</v>
      </c>
      <c r="Z1016" s="2">
        <f t="shared" si="124"/>
        <v>293.96000000000004</v>
      </c>
      <c r="AA1016" t="s">
        <v>64</v>
      </c>
      <c r="AB1016" t="s">
        <v>16</v>
      </c>
      <c r="AC1016" t="s">
        <v>32</v>
      </c>
      <c r="AD1016" t="s">
        <v>44</v>
      </c>
      <c r="AE1016" t="s">
        <v>19</v>
      </c>
      <c r="AF1016" s="1">
        <v>40299</v>
      </c>
    </row>
    <row r="1017" spans="1:32" x14ac:dyDescent="0.25">
      <c r="A1017">
        <f t="shared" si="125"/>
        <v>1016</v>
      </c>
      <c r="B1017">
        <v>8998</v>
      </c>
      <c r="C1017" s="1">
        <v>40238</v>
      </c>
      <c r="D1017" t="s">
        <v>13</v>
      </c>
      <c r="E1017" t="str">
        <f t="shared" si="126"/>
        <v>*</v>
      </c>
      <c r="F1017" t="str">
        <f t="shared" si="120"/>
        <v>*</v>
      </c>
      <c r="G1017" t="str">
        <f t="shared" si="127"/>
        <v>*</v>
      </c>
      <c r="I1017" t="str">
        <f t="shared" si="121"/>
        <v>*</v>
      </c>
      <c r="O1017">
        <f>VLOOKUP(T1017,$P$14:$S$19,2,TRUE)</f>
        <v>0.01</v>
      </c>
      <c r="T1017">
        <v>12</v>
      </c>
      <c r="U1017">
        <v>277.42</v>
      </c>
      <c r="V1017" s="5">
        <f t="shared" si="122"/>
        <v>0</v>
      </c>
      <c r="W1017" s="2">
        <f t="shared" si="123"/>
        <v>23.118333333333336</v>
      </c>
      <c r="X1017" t="s">
        <v>22</v>
      </c>
      <c r="Y1017">
        <v>1.99</v>
      </c>
      <c r="Z1017" s="2">
        <f t="shared" si="124"/>
        <v>279.41000000000003</v>
      </c>
      <c r="AA1017" t="s">
        <v>64</v>
      </c>
      <c r="AB1017" t="s">
        <v>16</v>
      </c>
      <c r="AC1017" t="s">
        <v>25</v>
      </c>
      <c r="AD1017" t="s">
        <v>42</v>
      </c>
      <c r="AE1017" t="s">
        <v>45</v>
      </c>
      <c r="AF1017" s="1">
        <v>40299</v>
      </c>
    </row>
    <row r="1018" spans="1:32" x14ac:dyDescent="0.25">
      <c r="A1018">
        <f t="shared" si="125"/>
        <v>1017</v>
      </c>
      <c r="B1018">
        <v>8998</v>
      </c>
      <c r="C1018" s="1">
        <v>40238</v>
      </c>
      <c r="D1018" t="s">
        <v>13</v>
      </c>
      <c r="E1018" t="str">
        <f t="shared" si="126"/>
        <v>*</v>
      </c>
      <c r="F1018" t="str">
        <f t="shared" si="120"/>
        <v>*</v>
      </c>
      <c r="G1018" t="str">
        <f t="shared" si="127"/>
        <v>*</v>
      </c>
      <c r="I1018" t="str">
        <f t="shared" si="121"/>
        <v>*</v>
      </c>
      <c r="O1018">
        <f>VLOOKUP(T1018,$P$14:$S$19,2,TRUE)</f>
        <v>0.01</v>
      </c>
      <c r="T1018">
        <v>13</v>
      </c>
      <c r="U1018">
        <v>178.13</v>
      </c>
      <c r="V1018" s="5">
        <f t="shared" si="122"/>
        <v>0</v>
      </c>
      <c r="W1018" s="2">
        <f t="shared" si="123"/>
        <v>13.702307692307691</v>
      </c>
      <c r="X1018" t="s">
        <v>22</v>
      </c>
      <c r="Y1018">
        <v>5.5</v>
      </c>
      <c r="Z1018" s="2">
        <f t="shared" si="124"/>
        <v>183.63</v>
      </c>
      <c r="AA1018" t="s">
        <v>64</v>
      </c>
      <c r="AB1018" t="s">
        <v>16</v>
      </c>
      <c r="AC1018" t="s">
        <v>32</v>
      </c>
      <c r="AD1018" t="s">
        <v>74</v>
      </c>
      <c r="AE1018" t="s">
        <v>19</v>
      </c>
      <c r="AF1018" s="1">
        <v>40391</v>
      </c>
    </row>
    <row r="1019" spans="1:32" x14ac:dyDescent="0.25">
      <c r="A1019">
        <f t="shared" si="125"/>
        <v>1018</v>
      </c>
      <c r="B1019">
        <v>29058</v>
      </c>
      <c r="C1019" s="1">
        <v>40238</v>
      </c>
      <c r="D1019" t="s">
        <v>21</v>
      </c>
      <c r="E1019" t="str">
        <f t="shared" si="126"/>
        <v>*</v>
      </c>
      <c r="F1019" t="str">
        <f t="shared" si="120"/>
        <v>**</v>
      </c>
      <c r="G1019" t="str">
        <f t="shared" si="127"/>
        <v>**</v>
      </c>
      <c r="I1019" t="str">
        <f t="shared" si="121"/>
        <v>**</v>
      </c>
      <c r="O1019">
        <f>VLOOKUP(T1019,$P$14:$S$19,2,TRUE)</f>
        <v>0.02</v>
      </c>
      <c r="T1019">
        <v>23</v>
      </c>
      <c r="U1019">
        <v>128.52000000000001</v>
      </c>
      <c r="V1019" s="5">
        <f t="shared" si="122"/>
        <v>0</v>
      </c>
      <c r="W1019" s="2">
        <f t="shared" si="123"/>
        <v>5.5878260869565226</v>
      </c>
      <c r="X1019" t="s">
        <v>22</v>
      </c>
      <c r="Y1019">
        <v>1</v>
      </c>
      <c r="Z1019" s="2">
        <f t="shared" si="124"/>
        <v>129.52000000000001</v>
      </c>
      <c r="AA1019" t="s">
        <v>64</v>
      </c>
      <c r="AB1019" t="s">
        <v>16</v>
      </c>
      <c r="AC1019" t="s">
        <v>32</v>
      </c>
      <c r="AD1019" t="s">
        <v>33</v>
      </c>
      <c r="AE1019" t="s">
        <v>34</v>
      </c>
      <c r="AF1019" s="1">
        <v>40269</v>
      </c>
    </row>
    <row r="1020" spans="1:32" x14ac:dyDescent="0.25">
      <c r="A1020">
        <f t="shared" si="125"/>
        <v>1019</v>
      </c>
      <c r="B1020">
        <v>24197</v>
      </c>
      <c r="C1020" s="1">
        <v>40239</v>
      </c>
      <c r="D1020" t="s">
        <v>13</v>
      </c>
      <c r="E1020" t="str">
        <f t="shared" si="126"/>
        <v>*</v>
      </c>
      <c r="F1020" t="str">
        <f t="shared" si="120"/>
        <v>*</v>
      </c>
      <c r="G1020" t="str">
        <f t="shared" si="127"/>
        <v>*</v>
      </c>
      <c r="I1020" t="str">
        <f t="shared" si="121"/>
        <v>*</v>
      </c>
      <c r="O1020">
        <f>VLOOKUP(T1020,$P$14:$S$19,2,TRUE)</f>
        <v>0.04</v>
      </c>
      <c r="T1020">
        <v>41</v>
      </c>
      <c r="U1020">
        <v>2354.4</v>
      </c>
      <c r="V1020" s="5">
        <f t="shared" si="122"/>
        <v>1</v>
      </c>
      <c r="W1020" s="2">
        <f t="shared" si="123"/>
        <v>57.424390243902444</v>
      </c>
      <c r="X1020" t="s">
        <v>14</v>
      </c>
      <c r="Y1020">
        <v>6.55</v>
      </c>
      <c r="Z1020" s="2">
        <f t="shared" si="124"/>
        <v>2360.9500000000003</v>
      </c>
      <c r="AA1020" t="s">
        <v>23</v>
      </c>
      <c r="AB1020" t="s">
        <v>24</v>
      </c>
      <c r="AC1020" t="s">
        <v>25</v>
      </c>
      <c r="AD1020" t="s">
        <v>42</v>
      </c>
      <c r="AE1020" t="s">
        <v>19</v>
      </c>
      <c r="AF1020" s="1">
        <v>40453</v>
      </c>
    </row>
    <row r="1021" spans="1:32" x14ac:dyDescent="0.25">
      <c r="A1021">
        <f t="shared" si="125"/>
        <v>1020</v>
      </c>
      <c r="B1021">
        <v>56931</v>
      </c>
      <c r="C1021" s="1">
        <v>40239</v>
      </c>
      <c r="D1021" t="s">
        <v>21</v>
      </c>
      <c r="E1021" t="str">
        <f t="shared" si="126"/>
        <v>*</v>
      </c>
      <c r="F1021" t="str">
        <f t="shared" si="120"/>
        <v>**</v>
      </c>
      <c r="G1021" t="str">
        <f t="shared" si="127"/>
        <v>**</v>
      </c>
      <c r="I1021" t="str">
        <f t="shared" si="121"/>
        <v>**</v>
      </c>
      <c r="O1021">
        <f>VLOOKUP(T1021,$P$14:$S$19,2,TRUE)</f>
        <v>3.5999999999999997E-2</v>
      </c>
      <c r="T1021">
        <v>34</v>
      </c>
      <c r="U1021">
        <v>232.41550000000001</v>
      </c>
      <c r="V1021" s="5">
        <f t="shared" si="122"/>
        <v>0</v>
      </c>
      <c r="W1021" s="2">
        <f t="shared" si="123"/>
        <v>6.83575</v>
      </c>
      <c r="X1021" t="s">
        <v>22</v>
      </c>
      <c r="Y1021">
        <v>5.03</v>
      </c>
      <c r="Z1021" s="2">
        <f t="shared" si="124"/>
        <v>237.44550000000001</v>
      </c>
      <c r="AA1021" t="s">
        <v>52</v>
      </c>
      <c r="AB1021" t="s">
        <v>24</v>
      </c>
      <c r="AC1021" t="s">
        <v>25</v>
      </c>
      <c r="AD1021" t="s">
        <v>26</v>
      </c>
      <c r="AE1021" t="s">
        <v>27</v>
      </c>
      <c r="AF1021" s="1">
        <v>40300</v>
      </c>
    </row>
    <row r="1022" spans="1:32" x14ac:dyDescent="0.25">
      <c r="A1022">
        <f t="shared" si="125"/>
        <v>1021</v>
      </c>
      <c r="B1022">
        <v>24197</v>
      </c>
      <c r="C1022" s="1">
        <v>40239</v>
      </c>
      <c r="D1022" t="s">
        <v>13</v>
      </c>
      <c r="E1022" t="str">
        <f t="shared" si="126"/>
        <v>*</v>
      </c>
      <c r="F1022" t="str">
        <f t="shared" si="120"/>
        <v>*</v>
      </c>
      <c r="G1022" t="str">
        <f t="shared" si="127"/>
        <v>*</v>
      </c>
      <c r="I1022" t="str">
        <f t="shared" si="121"/>
        <v>*</v>
      </c>
      <c r="O1022">
        <f>VLOOKUP(T1022,$P$14:$S$19,2,TRUE)</f>
        <v>0</v>
      </c>
      <c r="T1022">
        <v>2</v>
      </c>
      <c r="U1022">
        <v>35.640500000000003</v>
      </c>
      <c r="V1022" s="5">
        <f t="shared" si="122"/>
        <v>0</v>
      </c>
      <c r="W1022" s="2">
        <f t="shared" si="123"/>
        <v>17.820250000000001</v>
      </c>
      <c r="X1022" t="s">
        <v>22</v>
      </c>
      <c r="Y1022">
        <v>1.25</v>
      </c>
      <c r="Z1022" s="2">
        <f t="shared" si="124"/>
        <v>36.890500000000003</v>
      </c>
      <c r="AA1022" t="s">
        <v>23</v>
      </c>
      <c r="AB1022" t="s">
        <v>24</v>
      </c>
      <c r="AC1022" t="s">
        <v>25</v>
      </c>
      <c r="AD1022" t="s">
        <v>26</v>
      </c>
      <c r="AE1022" t="s">
        <v>45</v>
      </c>
      <c r="AF1022" s="1">
        <v>40453</v>
      </c>
    </row>
    <row r="1023" spans="1:32" x14ac:dyDescent="0.25">
      <c r="A1023">
        <f t="shared" si="125"/>
        <v>1022</v>
      </c>
      <c r="B1023">
        <v>11429</v>
      </c>
      <c r="C1023" s="1">
        <v>40240</v>
      </c>
      <c r="D1023" t="s">
        <v>13</v>
      </c>
      <c r="E1023" t="str">
        <f t="shared" si="126"/>
        <v>*</v>
      </c>
      <c r="F1023" t="str">
        <f t="shared" si="120"/>
        <v>*</v>
      </c>
      <c r="G1023" t="str">
        <f t="shared" si="127"/>
        <v>*</v>
      </c>
      <c r="I1023" t="str">
        <f t="shared" si="121"/>
        <v>*</v>
      </c>
      <c r="O1023">
        <f>VLOOKUP(T1023,$P$14:$S$19,2,TRUE)</f>
        <v>0.04</v>
      </c>
      <c r="T1023">
        <v>46</v>
      </c>
      <c r="U1023">
        <v>18421.2</v>
      </c>
      <c r="V1023" s="5">
        <f t="shared" si="122"/>
        <v>1</v>
      </c>
      <c r="W1023" s="2">
        <f t="shared" si="123"/>
        <v>400.46086956521742</v>
      </c>
      <c r="X1023" t="s">
        <v>37</v>
      </c>
      <c r="Y1023">
        <v>42.52</v>
      </c>
      <c r="Z1023" s="2">
        <f t="shared" si="124"/>
        <v>18463.72</v>
      </c>
      <c r="AA1023" t="s">
        <v>52</v>
      </c>
      <c r="AB1023" t="s">
        <v>41</v>
      </c>
      <c r="AC1023" t="s">
        <v>17</v>
      </c>
      <c r="AD1023" t="s">
        <v>66</v>
      </c>
      <c r="AE1023" t="s">
        <v>103</v>
      </c>
      <c r="AF1023" s="1">
        <v>40301</v>
      </c>
    </row>
    <row r="1024" spans="1:32" x14ac:dyDescent="0.25">
      <c r="A1024">
        <f t="shared" si="125"/>
        <v>1023</v>
      </c>
      <c r="B1024">
        <v>34599</v>
      </c>
      <c r="C1024" s="1">
        <v>40240</v>
      </c>
      <c r="D1024" t="s">
        <v>13</v>
      </c>
      <c r="E1024" t="str">
        <f t="shared" si="126"/>
        <v>*</v>
      </c>
      <c r="F1024" t="str">
        <f t="shared" si="120"/>
        <v>*</v>
      </c>
      <c r="G1024" t="str">
        <f t="shared" si="127"/>
        <v>*</v>
      </c>
      <c r="I1024" t="str">
        <f t="shared" si="121"/>
        <v>*</v>
      </c>
      <c r="O1024">
        <f>VLOOKUP(T1024,$P$14:$S$19,2,TRUE)</f>
        <v>0.02</v>
      </c>
      <c r="T1024">
        <v>29</v>
      </c>
      <c r="U1024">
        <v>938.86</v>
      </c>
      <c r="V1024" s="5">
        <f t="shared" si="122"/>
        <v>1</v>
      </c>
      <c r="W1024" s="2">
        <f t="shared" si="123"/>
        <v>32.374482758620687</v>
      </c>
      <c r="X1024" t="s">
        <v>22</v>
      </c>
      <c r="Y1024">
        <v>17.079999999999998</v>
      </c>
      <c r="Z1024" s="2">
        <f t="shared" si="124"/>
        <v>955.94</v>
      </c>
      <c r="AA1024" t="s">
        <v>15</v>
      </c>
      <c r="AB1024" t="s">
        <v>24</v>
      </c>
      <c r="AC1024" t="s">
        <v>32</v>
      </c>
      <c r="AD1024" t="s">
        <v>44</v>
      </c>
      <c r="AE1024" t="s">
        <v>19</v>
      </c>
      <c r="AF1024" s="1">
        <v>40362</v>
      </c>
    </row>
    <row r="1025" spans="1:32" x14ac:dyDescent="0.25">
      <c r="A1025">
        <f t="shared" si="125"/>
        <v>1024</v>
      </c>
      <c r="B1025">
        <v>47169</v>
      </c>
      <c r="C1025" s="1">
        <v>40240</v>
      </c>
      <c r="D1025" t="s">
        <v>40</v>
      </c>
      <c r="E1025" t="str">
        <f t="shared" si="126"/>
        <v>*</v>
      </c>
      <c r="F1025" t="str">
        <f t="shared" si="120"/>
        <v>*</v>
      </c>
      <c r="G1025" t="str">
        <f t="shared" si="127"/>
        <v>*</v>
      </c>
      <c r="I1025" t="str">
        <f t="shared" si="121"/>
        <v>*</v>
      </c>
      <c r="O1025">
        <f>VLOOKUP(T1025,$P$14:$S$19,2,TRUE)</f>
        <v>0.01</v>
      </c>
      <c r="T1025">
        <v>15</v>
      </c>
      <c r="U1025">
        <v>803.26700000000005</v>
      </c>
      <c r="V1025" s="5">
        <f t="shared" si="122"/>
        <v>1</v>
      </c>
      <c r="W1025" s="2">
        <f t="shared" si="123"/>
        <v>53.55113333333334</v>
      </c>
      <c r="X1025" t="s">
        <v>22</v>
      </c>
      <c r="Y1025">
        <v>5.26</v>
      </c>
      <c r="Z1025" s="2">
        <f t="shared" si="124"/>
        <v>808.52700000000004</v>
      </c>
      <c r="AA1025" t="s">
        <v>71</v>
      </c>
      <c r="AB1025" t="s">
        <v>41</v>
      </c>
      <c r="AC1025" t="s">
        <v>25</v>
      </c>
      <c r="AD1025" t="s">
        <v>26</v>
      </c>
      <c r="AE1025" t="s">
        <v>19</v>
      </c>
      <c r="AF1025" s="1">
        <v>40271</v>
      </c>
    </row>
    <row r="1026" spans="1:32" x14ac:dyDescent="0.25">
      <c r="A1026">
        <f t="shared" si="125"/>
        <v>1025</v>
      </c>
      <c r="B1026">
        <v>44064</v>
      </c>
      <c r="C1026" s="1">
        <v>40240</v>
      </c>
      <c r="D1026" t="s">
        <v>40</v>
      </c>
      <c r="E1026" t="str">
        <f t="shared" si="126"/>
        <v>*</v>
      </c>
      <c r="F1026" t="str">
        <f t="shared" si="120"/>
        <v>*</v>
      </c>
      <c r="G1026" t="str">
        <f t="shared" si="127"/>
        <v>*</v>
      </c>
      <c r="I1026" t="str">
        <f t="shared" si="121"/>
        <v>*</v>
      </c>
      <c r="O1026">
        <f>VLOOKUP(T1026,$P$14:$S$19,2,TRUE)</f>
        <v>0.04</v>
      </c>
      <c r="T1026">
        <v>43</v>
      </c>
      <c r="U1026">
        <v>468.48</v>
      </c>
      <c r="V1026" s="5">
        <f t="shared" si="122"/>
        <v>0</v>
      </c>
      <c r="W1026" s="2">
        <f t="shared" si="123"/>
        <v>10.894883720930233</v>
      </c>
      <c r="X1026" t="s">
        <v>14</v>
      </c>
      <c r="Y1026">
        <v>11.25</v>
      </c>
      <c r="Z1026" s="2">
        <f t="shared" si="124"/>
        <v>479.73</v>
      </c>
      <c r="AA1026" t="s">
        <v>64</v>
      </c>
      <c r="AB1026" t="s">
        <v>16</v>
      </c>
      <c r="AC1026" t="s">
        <v>32</v>
      </c>
      <c r="AD1026" t="s">
        <v>44</v>
      </c>
      <c r="AE1026" t="s">
        <v>19</v>
      </c>
      <c r="AF1026" s="1">
        <v>40301</v>
      </c>
    </row>
    <row r="1027" spans="1:32" x14ac:dyDescent="0.25">
      <c r="A1027">
        <f t="shared" si="125"/>
        <v>1026</v>
      </c>
      <c r="B1027">
        <v>11429</v>
      </c>
      <c r="C1027" s="1">
        <v>40240</v>
      </c>
      <c r="D1027" t="s">
        <v>13</v>
      </c>
      <c r="E1027" t="str">
        <f t="shared" si="126"/>
        <v>*</v>
      </c>
      <c r="F1027" t="str">
        <f t="shared" ref="F1027:F1090" si="128">VLOOKUP(D1027,$P$6:$S$10,2,FALSE)</f>
        <v>*</v>
      </c>
      <c r="G1027" t="str">
        <f t="shared" si="127"/>
        <v>*</v>
      </c>
      <c r="I1027" t="str">
        <f t="shared" ref="I1027:I1090" si="129">HLOOKUP(D1027,$J$18:$N$19,2,FALSE)</f>
        <v>*</v>
      </c>
      <c r="O1027">
        <f>VLOOKUP(T1027,$P$14:$S$19,2,TRUE)</f>
        <v>3.5999999999999997E-2</v>
      </c>
      <c r="T1027">
        <v>39</v>
      </c>
      <c r="U1027">
        <v>446.04</v>
      </c>
      <c r="V1027" s="5">
        <f t="shared" ref="V1027:V1090" si="130">IF(U1027&gt;800,1,0)</f>
        <v>0</v>
      </c>
      <c r="W1027" s="2">
        <f t="shared" ref="W1027:W1090" si="131">U1027/T1027</f>
        <v>11.436923076923078</v>
      </c>
      <c r="X1027" t="s">
        <v>22</v>
      </c>
      <c r="Y1027">
        <v>5.14</v>
      </c>
      <c r="Z1027" s="2">
        <f t="shared" ref="Z1027:Z1090" si="132">U1027+Y1027</f>
        <v>451.18</v>
      </c>
      <c r="AA1027" t="s">
        <v>52</v>
      </c>
      <c r="AB1027" t="s">
        <v>41</v>
      </c>
      <c r="AC1027" t="s">
        <v>32</v>
      </c>
      <c r="AD1027" t="s">
        <v>49</v>
      </c>
      <c r="AE1027" t="s">
        <v>19</v>
      </c>
      <c r="AF1027" s="1">
        <v>40362</v>
      </c>
    </row>
    <row r="1028" spans="1:32" x14ac:dyDescent="0.25">
      <c r="A1028">
        <f t="shared" ref="A1028:A1091" si="133">A1027+1</f>
        <v>1027</v>
      </c>
      <c r="B1028">
        <v>44064</v>
      </c>
      <c r="C1028" s="1">
        <v>40240</v>
      </c>
      <c r="D1028" t="s">
        <v>40</v>
      </c>
      <c r="E1028" t="str">
        <f t="shared" si="126"/>
        <v>*</v>
      </c>
      <c r="F1028" t="str">
        <f t="shared" si="128"/>
        <v>*</v>
      </c>
      <c r="G1028" t="str">
        <f t="shared" si="127"/>
        <v>*</v>
      </c>
      <c r="I1028" t="str">
        <f t="shared" si="129"/>
        <v>*</v>
      </c>
      <c r="O1028">
        <f>VLOOKUP(T1028,$P$14:$S$19,2,TRUE)</f>
        <v>0.02</v>
      </c>
      <c r="T1028">
        <v>23</v>
      </c>
      <c r="U1028">
        <v>284.14</v>
      </c>
      <c r="V1028" s="5">
        <f t="shared" si="130"/>
        <v>0</v>
      </c>
      <c r="W1028" s="2">
        <f t="shared" si="131"/>
        <v>12.35391304347826</v>
      </c>
      <c r="X1028" t="s">
        <v>22</v>
      </c>
      <c r="Y1028">
        <v>8.99</v>
      </c>
      <c r="Z1028" s="2">
        <f t="shared" si="132"/>
        <v>293.13</v>
      </c>
      <c r="AA1028" t="s">
        <v>64</v>
      </c>
      <c r="AB1028" t="s">
        <v>16</v>
      </c>
      <c r="AC1028" t="s">
        <v>32</v>
      </c>
      <c r="AD1028" t="s">
        <v>33</v>
      </c>
      <c r="AE1028" t="s">
        <v>45</v>
      </c>
      <c r="AF1028" s="1">
        <v>40332</v>
      </c>
    </row>
    <row r="1029" spans="1:32" x14ac:dyDescent="0.25">
      <c r="A1029">
        <f t="shared" si="133"/>
        <v>1028</v>
      </c>
      <c r="B1029">
        <v>34599</v>
      </c>
      <c r="C1029" s="1">
        <v>40240</v>
      </c>
      <c r="D1029" t="s">
        <v>13</v>
      </c>
      <c r="E1029" t="str">
        <f t="shared" ref="E1029:E1092" si="134">IF(D1029="Critical", "***","*")</f>
        <v>*</v>
      </c>
      <c r="F1029" t="str">
        <f t="shared" si="128"/>
        <v>*</v>
      </c>
      <c r="G1029" t="str">
        <f t="shared" ref="G1029:G1092" si="135">IF(D1029="Critical","***",IF(D1029="High","**","*"))</f>
        <v>*</v>
      </c>
      <c r="I1029" t="str">
        <f t="shared" si="129"/>
        <v>*</v>
      </c>
      <c r="O1029">
        <f>VLOOKUP(T1029,$P$14:$S$19,2,TRUE)</f>
        <v>0.02</v>
      </c>
      <c r="T1029">
        <v>26</v>
      </c>
      <c r="U1029">
        <v>191.55</v>
      </c>
      <c r="V1029" s="5">
        <f t="shared" si="130"/>
        <v>0</v>
      </c>
      <c r="W1029" s="2">
        <f t="shared" si="131"/>
        <v>7.3673076923076923</v>
      </c>
      <c r="X1029" t="s">
        <v>22</v>
      </c>
      <c r="Y1029">
        <v>3.68</v>
      </c>
      <c r="Z1029" s="2">
        <f t="shared" si="132"/>
        <v>195.23000000000002</v>
      </c>
      <c r="AA1029" t="s">
        <v>15</v>
      </c>
      <c r="AB1029" t="s">
        <v>24</v>
      </c>
      <c r="AC1029" t="s">
        <v>17</v>
      </c>
      <c r="AD1029" t="s">
        <v>18</v>
      </c>
      <c r="AE1029" t="s">
        <v>34</v>
      </c>
      <c r="AF1029" s="1">
        <v>40362</v>
      </c>
    </row>
    <row r="1030" spans="1:32" x14ac:dyDescent="0.25">
      <c r="A1030">
        <f t="shared" si="133"/>
        <v>1029</v>
      </c>
      <c r="B1030">
        <v>43271</v>
      </c>
      <c r="C1030" s="1">
        <v>40240</v>
      </c>
      <c r="D1030" t="s">
        <v>40</v>
      </c>
      <c r="E1030" t="str">
        <f t="shared" si="134"/>
        <v>*</v>
      </c>
      <c r="F1030" t="str">
        <f t="shared" si="128"/>
        <v>*</v>
      </c>
      <c r="G1030" t="str">
        <f t="shared" si="135"/>
        <v>*</v>
      </c>
      <c r="I1030" t="str">
        <f t="shared" si="129"/>
        <v>*</v>
      </c>
      <c r="O1030">
        <f>VLOOKUP(T1030,$P$14:$S$19,2,TRUE)</f>
        <v>0</v>
      </c>
      <c r="T1030">
        <v>2</v>
      </c>
      <c r="U1030">
        <v>7.75</v>
      </c>
      <c r="V1030" s="5">
        <f t="shared" si="130"/>
        <v>0</v>
      </c>
      <c r="W1030" s="2">
        <f t="shared" si="131"/>
        <v>3.875</v>
      </c>
      <c r="X1030" t="s">
        <v>22</v>
      </c>
      <c r="Y1030">
        <v>2.4</v>
      </c>
      <c r="Z1030" s="2">
        <f t="shared" si="132"/>
        <v>10.15</v>
      </c>
      <c r="AA1030" t="s">
        <v>52</v>
      </c>
      <c r="AB1030" t="s">
        <v>24</v>
      </c>
      <c r="AC1030" t="s">
        <v>32</v>
      </c>
      <c r="AD1030" t="s">
        <v>33</v>
      </c>
      <c r="AE1030" t="s">
        <v>34</v>
      </c>
      <c r="AF1030" s="1">
        <v>40271</v>
      </c>
    </row>
    <row r="1031" spans="1:32" x14ac:dyDescent="0.25">
      <c r="A1031">
        <f t="shared" si="133"/>
        <v>1030</v>
      </c>
      <c r="B1031">
        <v>22627</v>
      </c>
      <c r="C1031" s="1">
        <v>40241</v>
      </c>
      <c r="D1031" t="s">
        <v>13</v>
      </c>
      <c r="E1031" t="str">
        <f t="shared" si="134"/>
        <v>*</v>
      </c>
      <c r="F1031" t="str">
        <f t="shared" si="128"/>
        <v>*</v>
      </c>
      <c r="G1031" t="str">
        <f t="shared" si="135"/>
        <v>*</v>
      </c>
      <c r="I1031" t="str">
        <f t="shared" si="129"/>
        <v>*</v>
      </c>
      <c r="O1031">
        <f>VLOOKUP(T1031,$P$14:$S$19,2,TRUE)</f>
        <v>0.04</v>
      </c>
      <c r="T1031">
        <v>46</v>
      </c>
      <c r="U1031">
        <v>6803</v>
      </c>
      <c r="V1031" s="5">
        <f t="shared" si="130"/>
        <v>1</v>
      </c>
      <c r="W1031" s="2">
        <f t="shared" si="131"/>
        <v>147.89130434782609</v>
      </c>
      <c r="X1031" t="s">
        <v>37</v>
      </c>
      <c r="Y1031">
        <v>66.27</v>
      </c>
      <c r="Z1031" s="2">
        <f t="shared" si="132"/>
        <v>6869.27</v>
      </c>
      <c r="AA1031" t="s">
        <v>48</v>
      </c>
      <c r="AB1031" t="s">
        <v>24</v>
      </c>
      <c r="AC1031" t="s">
        <v>17</v>
      </c>
      <c r="AD1031" t="s">
        <v>165</v>
      </c>
      <c r="AE1031" t="s">
        <v>103</v>
      </c>
      <c r="AF1031" s="1">
        <v>40241</v>
      </c>
    </row>
    <row r="1032" spans="1:32" x14ac:dyDescent="0.25">
      <c r="A1032">
        <f t="shared" si="133"/>
        <v>1031</v>
      </c>
      <c r="B1032">
        <v>5318</v>
      </c>
      <c r="C1032" s="1">
        <v>40241</v>
      </c>
      <c r="D1032" t="s">
        <v>21</v>
      </c>
      <c r="E1032" t="str">
        <f t="shared" si="134"/>
        <v>*</v>
      </c>
      <c r="F1032" t="str">
        <f t="shared" si="128"/>
        <v>**</v>
      </c>
      <c r="G1032" t="str">
        <f t="shared" si="135"/>
        <v>**</v>
      </c>
      <c r="I1032" t="str">
        <f t="shared" si="129"/>
        <v>**</v>
      </c>
      <c r="O1032">
        <f>VLOOKUP(T1032,$P$14:$S$19,2,TRUE)</f>
        <v>0.02</v>
      </c>
      <c r="T1032">
        <v>29</v>
      </c>
      <c r="U1032">
        <v>5010.7415000000001</v>
      </c>
      <c r="V1032" s="5">
        <f t="shared" si="130"/>
        <v>1</v>
      </c>
      <c r="W1032" s="2">
        <f t="shared" si="131"/>
        <v>172.78418965517241</v>
      </c>
      <c r="X1032" t="s">
        <v>14</v>
      </c>
      <c r="Y1032">
        <v>4.2</v>
      </c>
      <c r="Z1032" s="2">
        <f t="shared" si="132"/>
        <v>5014.9414999999999</v>
      </c>
      <c r="AA1032" t="s">
        <v>15</v>
      </c>
      <c r="AB1032" t="s">
        <v>16</v>
      </c>
      <c r="AC1032" t="s">
        <v>25</v>
      </c>
      <c r="AD1032" t="s">
        <v>26</v>
      </c>
      <c r="AE1032" t="s">
        <v>19</v>
      </c>
      <c r="AF1032" s="1">
        <v>40272</v>
      </c>
    </row>
    <row r="1033" spans="1:32" x14ac:dyDescent="0.25">
      <c r="A1033">
        <f t="shared" si="133"/>
        <v>1032</v>
      </c>
      <c r="B1033">
        <v>12999</v>
      </c>
      <c r="C1033" s="1">
        <v>40241</v>
      </c>
      <c r="D1033" t="s">
        <v>21</v>
      </c>
      <c r="E1033" t="str">
        <f t="shared" si="134"/>
        <v>*</v>
      </c>
      <c r="F1033" t="str">
        <f t="shared" si="128"/>
        <v>**</v>
      </c>
      <c r="G1033" t="str">
        <f t="shared" si="135"/>
        <v>**</v>
      </c>
      <c r="I1033" t="str">
        <f t="shared" si="129"/>
        <v>**</v>
      </c>
      <c r="O1033">
        <f>VLOOKUP(T1033,$P$14:$S$19,2,TRUE)</f>
        <v>3.5999999999999997E-2</v>
      </c>
      <c r="T1033">
        <v>31</v>
      </c>
      <c r="U1033">
        <v>2712.07</v>
      </c>
      <c r="V1033" s="5">
        <f t="shared" si="130"/>
        <v>1</v>
      </c>
      <c r="W1033" s="2">
        <f t="shared" si="131"/>
        <v>87.486129032258063</v>
      </c>
      <c r="X1033" t="s">
        <v>22</v>
      </c>
      <c r="Y1033">
        <v>19.989999999999998</v>
      </c>
      <c r="Z1033" s="2">
        <f t="shared" si="132"/>
        <v>2732.06</v>
      </c>
      <c r="AA1033" t="s">
        <v>73</v>
      </c>
      <c r="AB1033" t="s">
        <v>16</v>
      </c>
      <c r="AC1033" t="s">
        <v>32</v>
      </c>
      <c r="AD1033" t="s">
        <v>74</v>
      </c>
      <c r="AE1033" t="s">
        <v>19</v>
      </c>
      <c r="AF1033" s="1">
        <v>40272</v>
      </c>
    </row>
    <row r="1034" spans="1:32" x14ac:dyDescent="0.25">
      <c r="A1034">
        <f t="shared" si="133"/>
        <v>1033</v>
      </c>
      <c r="B1034">
        <v>22627</v>
      </c>
      <c r="C1034" s="1">
        <v>40241</v>
      </c>
      <c r="D1034" t="s">
        <v>13</v>
      </c>
      <c r="E1034" t="str">
        <f t="shared" si="134"/>
        <v>*</v>
      </c>
      <c r="F1034" t="str">
        <f t="shared" si="128"/>
        <v>*</v>
      </c>
      <c r="G1034" t="str">
        <f t="shared" si="135"/>
        <v>*</v>
      </c>
      <c r="I1034" t="str">
        <f t="shared" si="129"/>
        <v>*</v>
      </c>
      <c r="O1034">
        <f>VLOOKUP(T1034,$P$14:$S$19,2,TRUE)</f>
        <v>3.5999999999999997E-2</v>
      </c>
      <c r="T1034">
        <v>33</v>
      </c>
      <c r="U1034">
        <v>1934.6</v>
      </c>
      <c r="V1034" s="5">
        <f t="shared" si="130"/>
        <v>1</v>
      </c>
      <c r="W1034" s="2">
        <f t="shared" si="131"/>
        <v>58.624242424242425</v>
      </c>
      <c r="X1034" t="s">
        <v>22</v>
      </c>
      <c r="Y1034">
        <v>14.48</v>
      </c>
      <c r="Z1034" s="2">
        <f t="shared" si="132"/>
        <v>1949.08</v>
      </c>
      <c r="AA1034" t="s">
        <v>71</v>
      </c>
      <c r="AB1034" t="s">
        <v>24</v>
      </c>
      <c r="AC1034" t="s">
        <v>17</v>
      </c>
      <c r="AD1034" t="s">
        <v>18</v>
      </c>
      <c r="AE1034" t="s">
        <v>19</v>
      </c>
      <c r="AF1034" s="1">
        <v>40394</v>
      </c>
    </row>
    <row r="1035" spans="1:32" x14ac:dyDescent="0.25">
      <c r="A1035">
        <f t="shared" si="133"/>
        <v>1034</v>
      </c>
      <c r="B1035">
        <v>22022</v>
      </c>
      <c r="C1035" s="1">
        <v>40241</v>
      </c>
      <c r="D1035" t="s">
        <v>36</v>
      </c>
      <c r="E1035" t="str">
        <f t="shared" si="134"/>
        <v>***</v>
      </c>
      <c r="F1035" t="str">
        <f t="shared" si="128"/>
        <v>***</v>
      </c>
      <c r="G1035" t="str">
        <f t="shared" si="135"/>
        <v>***</v>
      </c>
      <c r="I1035" t="str">
        <f t="shared" si="129"/>
        <v>***</v>
      </c>
      <c r="O1035">
        <f>VLOOKUP(T1035,$P$14:$S$19,2,TRUE)</f>
        <v>0</v>
      </c>
      <c r="T1035">
        <v>1</v>
      </c>
      <c r="U1035">
        <v>1409.86</v>
      </c>
      <c r="V1035" s="5">
        <f t="shared" si="130"/>
        <v>1</v>
      </c>
      <c r="W1035" s="2">
        <f t="shared" si="131"/>
        <v>1409.86</v>
      </c>
      <c r="X1035" t="s">
        <v>37</v>
      </c>
      <c r="Y1035">
        <v>29.7</v>
      </c>
      <c r="Z1035" s="2">
        <f t="shared" si="132"/>
        <v>1439.56</v>
      </c>
      <c r="AA1035" t="s">
        <v>64</v>
      </c>
      <c r="AB1035" t="s">
        <v>24</v>
      </c>
      <c r="AC1035" t="s">
        <v>25</v>
      </c>
      <c r="AD1035" t="s">
        <v>76</v>
      </c>
      <c r="AE1035" t="s">
        <v>39</v>
      </c>
      <c r="AF1035" s="1">
        <v>40272</v>
      </c>
    </row>
    <row r="1036" spans="1:32" x14ac:dyDescent="0.25">
      <c r="A1036">
        <f t="shared" si="133"/>
        <v>1035</v>
      </c>
      <c r="B1036">
        <v>5318</v>
      </c>
      <c r="C1036" s="1">
        <v>40241</v>
      </c>
      <c r="D1036" t="s">
        <v>21</v>
      </c>
      <c r="E1036" t="str">
        <f t="shared" si="134"/>
        <v>*</v>
      </c>
      <c r="F1036" t="str">
        <f t="shared" si="128"/>
        <v>**</v>
      </c>
      <c r="G1036" t="str">
        <f t="shared" si="135"/>
        <v>**</v>
      </c>
      <c r="I1036" t="str">
        <f t="shared" si="129"/>
        <v>**</v>
      </c>
      <c r="O1036">
        <f>VLOOKUP(T1036,$P$14:$S$19,2,TRUE)</f>
        <v>0</v>
      </c>
      <c r="T1036">
        <v>8</v>
      </c>
      <c r="U1036">
        <v>1042.25</v>
      </c>
      <c r="V1036" s="5">
        <f t="shared" si="130"/>
        <v>1</v>
      </c>
      <c r="W1036" s="2">
        <f t="shared" si="131"/>
        <v>130.28125</v>
      </c>
      <c r="X1036" t="s">
        <v>22</v>
      </c>
      <c r="Y1036">
        <v>0.99</v>
      </c>
      <c r="Z1036" s="2">
        <f t="shared" si="132"/>
        <v>1043.24</v>
      </c>
      <c r="AA1036" t="s">
        <v>15</v>
      </c>
      <c r="AB1036" t="s">
        <v>16</v>
      </c>
      <c r="AC1036" t="s">
        <v>32</v>
      </c>
      <c r="AD1036" t="s">
        <v>172</v>
      </c>
      <c r="AE1036" t="s">
        <v>19</v>
      </c>
      <c r="AF1036" s="1">
        <v>40302</v>
      </c>
    </row>
    <row r="1037" spans="1:32" x14ac:dyDescent="0.25">
      <c r="A1037">
        <f t="shared" si="133"/>
        <v>1036</v>
      </c>
      <c r="B1037">
        <v>12900</v>
      </c>
      <c r="C1037" s="1">
        <v>40242</v>
      </c>
      <c r="D1037" t="s">
        <v>21</v>
      </c>
      <c r="E1037" t="str">
        <f t="shared" si="134"/>
        <v>*</v>
      </c>
      <c r="F1037" t="str">
        <f t="shared" si="128"/>
        <v>**</v>
      </c>
      <c r="G1037" t="str">
        <f t="shared" si="135"/>
        <v>**</v>
      </c>
      <c r="I1037" t="str">
        <f t="shared" si="129"/>
        <v>**</v>
      </c>
      <c r="O1037">
        <f>VLOOKUP(T1037,$P$14:$S$19,2,TRUE)</f>
        <v>0.01</v>
      </c>
      <c r="T1037">
        <v>18</v>
      </c>
      <c r="U1037">
        <v>4096.21</v>
      </c>
      <c r="V1037" s="5">
        <f t="shared" si="130"/>
        <v>1</v>
      </c>
      <c r="W1037" s="2">
        <f t="shared" si="131"/>
        <v>227.56722222222223</v>
      </c>
      <c r="X1037" t="s">
        <v>37</v>
      </c>
      <c r="Y1037">
        <v>26.53</v>
      </c>
      <c r="Z1037" s="2">
        <f t="shared" si="132"/>
        <v>4122.74</v>
      </c>
      <c r="AA1037" t="s">
        <v>73</v>
      </c>
      <c r="AB1037" t="s">
        <v>31</v>
      </c>
      <c r="AC1037" t="s">
        <v>25</v>
      </c>
      <c r="AD1037" t="s">
        <v>76</v>
      </c>
      <c r="AE1037" t="s">
        <v>39</v>
      </c>
      <c r="AF1037" s="1">
        <v>40303</v>
      </c>
    </row>
    <row r="1038" spans="1:32" x14ac:dyDescent="0.25">
      <c r="A1038">
        <f t="shared" si="133"/>
        <v>1037</v>
      </c>
      <c r="B1038">
        <v>2656</v>
      </c>
      <c r="C1038" s="1">
        <v>40242</v>
      </c>
      <c r="D1038" t="s">
        <v>36</v>
      </c>
      <c r="E1038" t="str">
        <f t="shared" si="134"/>
        <v>***</v>
      </c>
      <c r="F1038" t="str">
        <f t="shared" si="128"/>
        <v>***</v>
      </c>
      <c r="G1038" t="str">
        <f t="shared" si="135"/>
        <v>***</v>
      </c>
      <c r="I1038" t="str">
        <f t="shared" si="129"/>
        <v>***</v>
      </c>
      <c r="O1038">
        <f>VLOOKUP(T1038,$P$14:$S$19,2,TRUE)</f>
        <v>0.02</v>
      </c>
      <c r="T1038">
        <v>29</v>
      </c>
      <c r="U1038">
        <v>913.41</v>
      </c>
      <c r="V1038" s="5">
        <f t="shared" si="130"/>
        <v>1</v>
      </c>
      <c r="W1038" s="2">
        <f t="shared" si="131"/>
        <v>31.496896551724138</v>
      </c>
      <c r="X1038" t="s">
        <v>22</v>
      </c>
      <c r="Y1038">
        <v>1.25</v>
      </c>
      <c r="Z1038" s="2">
        <f t="shared" si="132"/>
        <v>914.66</v>
      </c>
      <c r="AA1038" t="s">
        <v>71</v>
      </c>
      <c r="AB1038" t="s">
        <v>16</v>
      </c>
      <c r="AC1038" t="s">
        <v>25</v>
      </c>
      <c r="AD1038" t="s">
        <v>26</v>
      </c>
      <c r="AE1038" t="s">
        <v>45</v>
      </c>
      <c r="AF1038" s="1">
        <v>40303</v>
      </c>
    </row>
    <row r="1039" spans="1:32" x14ac:dyDescent="0.25">
      <c r="A1039">
        <f t="shared" si="133"/>
        <v>1038</v>
      </c>
      <c r="B1039">
        <v>8131</v>
      </c>
      <c r="C1039" s="1">
        <v>40242</v>
      </c>
      <c r="D1039" t="s">
        <v>36</v>
      </c>
      <c r="E1039" t="str">
        <f t="shared" si="134"/>
        <v>***</v>
      </c>
      <c r="F1039" t="str">
        <f t="shared" si="128"/>
        <v>***</v>
      </c>
      <c r="G1039" t="str">
        <f t="shared" si="135"/>
        <v>***</v>
      </c>
      <c r="I1039" t="str">
        <f t="shared" si="129"/>
        <v>***</v>
      </c>
      <c r="O1039">
        <f>VLOOKUP(T1039,$P$14:$S$19,2,TRUE)</f>
        <v>0.02</v>
      </c>
      <c r="T1039">
        <v>24</v>
      </c>
      <c r="U1039">
        <v>717.29</v>
      </c>
      <c r="V1039" s="5">
        <f t="shared" si="130"/>
        <v>0</v>
      </c>
      <c r="W1039" s="2">
        <f t="shared" si="131"/>
        <v>29.887083333333333</v>
      </c>
      <c r="X1039" t="s">
        <v>22</v>
      </c>
      <c r="Y1039">
        <v>1.99</v>
      </c>
      <c r="Z1039" s="2">
        <f t="shared" si="132"/>
        <v>719.28</v>
      </c>
      <c r="AA1039" t="s">
        <v>62</v>
      </c>
      <c r="AB1039" t="s">
        <v>41</v>
      </c>
      <c r="AC1039" t="s">
        <v>25</v>
      </c>
      <c r="AD1039" t="s">
        <v>42</v>
      </c>
      <c r="AE1039" t="s">
        <v>45</v>
      </c>
      <c r="AF1039" s="1">
        <v>40242</v>
      </c>
    </row>
    <row r="1040" spans="1:32" x14ac:dyDescent="0.25">
      <c r="A1040">
        <f t="shared" si="133"/>
        <v>1039</v>
      </c>
      <c r="B1040">
        <v>12900</v>
      </c>
      <c r="C1040" s="1">
        <v>40242</v>
      </c>
      <c r="D1040" t="s">
        <v>21</v>
      </c>
      <c r="E1040" t="str">
        <f t="shared" si="134"/>
        <v>*</v>
      </c>
      <c r="F1040" t="str">
        <f t="shared" si="128"/>
        <v>**</v>
      </c>
      <c r="G1040" t="str">
        <f t="shared" si="135"/>
        <v>**</v>
      </c>
      <c r="I1040" t="str">
        <f t="shared" si="129"/>
        <v>**</v>
      </c>
      <c r="O1040">
        <f>VLOOKUP(T1040,$P$14:$S$19,2,TRUE)</f>
        <v>0.05</v>
      </c>
      <c r="T1040">
        <v>50</v>
      </c>
      <c r="U1040">
        <v>627.12</v>
      </c>
      <c r="V1040" s="5">
        <f t="shared" si="130"/>
        <v>0</v>
      </c>
      <c r="W1040" s="2">
        <f t="shared" si="131"/>
        <v>12.542400000000001</v>
      </c>
      <c r="X1040" t="s">
        <v>22</v>
      </c>
      <c r="Y1040">
        <v>4.9800000000000004</v>
      </c>
      <c r="Z1040" s="2">
        <f t="shared" si="132"/>
        <v>632.1</v>
      </c>
      <c r="AA1040" t="s">
        <v>73</v>
      </c>
      <c r="AB1040" t="s">
        <v>31</v>
      </c>
      <c r="AC1040" t="s">
        <v>17</v>
      </c>
      <c r="AD1040" t="s">
        <v>18</v>
      </c>
      <c r="AE1040" t="s">
        <v>45</v>
      </c>
      <c r="AF1040" s="1">
        <v>40273</v>
      </c>
    </row>
    <row r="1041" spans="1:32" x14ac:dyDescent="0.25">
      <c r="A1041">
        <f t="shared" si="133"/>
        <v>1040</v>
      </c>
      <c r="B1041">
        <v>2656</v>
      </c>
      <c r="C1041" s="1">
        <v>40242</v>
      </c>
      <c r="D1041" t="s">
        <v>36</v>
      </c>
      <c r="E1041" t="str">
        <f t="shared" si="134"/>
        <v>***</v>
      </c>
      <c r="F1041" t="str">
        <f t="shared" si="128"/>
        <v>***</v>
      </c>
      <c r="G1041" t="str">
        <f t="shared" si="135"/>
        <v>***</v>
      </c>
      <c r="I1041" t="str">
        <f t="shared" si="129"/>
        <v>***</v>
      </c>
      <c r="O1041">
        <f>VLOOKUP(T1041,$P$14:$S$19,2,TRUE)</f>
        <v>0</v>
      </c>
      <c r="T1041">
        <v>3</v>
      </c>
      <c r="U1041">
        <v>523.11</v>
      </c>
      <c r="V1041" s="5">
        <f t="shared" si="130"/>
        <v>0</v>
      </c>
      <c r="W1041" s="2">
        <f t="shared" si="131"/>
        <v>174.37</v>
      </c>
      <c r="X1041" t="s">
        <v>37</v>
      </c>
      <c r="Y1041">
        <v>60</v>
      </c>
      <c r="Z1041" s="2">
        <f t="shared" si="132"/>
        <v>583.11</v>
      </c>
      <c r="AA1041" t="s">
        <v>71</v>
      </c>
      <c r="AB1041" t="s">
        <v>16</v>
      </c>
      <c r="AC1041" t="s">
        <v>17</v>
      </c>
      <c r="AD1041" t="s">
        <v>66</v>
      </c>
      <c r="AE1041" t="s">
        <v>39</v>
      </c>
      <c r="AF1041" s="1">
        <v>40273</v>
      </c>
    </row>
    <row r="1042" spans="1:32" x14ac:dyDescent="0.25">
      <c r="A1042">
        <f t="shared" si="133"/>
        <v>1041</v>
      </c>
      <c r="B1042">
        <v>53863</v>
      </c>
      <c r="C1042" s="1">
        <v>40243</v>
      </c>
      <c r="D1042" t="s">
        <v>21</v>
      </c>
      <c r="E1042" t="str">
        <f t="shared" si="134"/>
        <v>*</v>
      </c>
      <c r="F1042" t="str">
        <f t="shared" si="128"/>
        <v>**</v>
      </c>
      <c r="G1042" t="str">
        <f t="shared" si="135"/>
        <v>**</v>
      </c>
      <c r="I1042" t="str">
        <f t="shared" si="129"/>
        <v>**</v>
      </c>
      <c r="O1042">
        <f>VLOOKUP(T1042,$P$14:$S$19,2,TRUE)</f>
        <v>0.04</v>
      </c>
      <c r="T1042">
        <v>46</v>
      </c>
      <c r="U1042">
        <v>7807.45</v>
      </c>
      <c r="V1042" s="5">
        <f t="shared" si="130"/>
        <v>1</v>
      </c>
      <c r="W1042" s="2">
        <f t="shared" si="131"/>
        <v>169.72717391304349</v>
      </c>
      <c r="X1042" t="s">
        <v>14</v>
      </c>
      <c r="Y1042">
        <v>19.989999999999998</v>
      </c>
      <c r="Z1042" s="2">
        <f t="shared" si="132"/>
        <v>7827.44</v>
      </c>
      <c r="AA1042" t="s">
        <v>15</v>
      </c>
      <c r="AB1042" t="s">
        <v>41</v>
      </c>
      <c r="AC1042" t="s">
        <v>32</v>
      </c>
      <c r="AD1042" t="s">
        <v>74</v>
      </c>
      <c r="AE1042" t="s">
        <v>19</v>
      </c>
      <c r="AF1042" s="1">
        <v>40335</v>
      </c>
    </row>
    <row r="1043" spans="1:32" x14ac:dyDescent="0.25">
      <c r="A1043">
        <f t="shared" si="133"/>
        <v>1042</v>
      </c>
      <c r="B1043">
        <v>29572</v>
      </c>
      <c r="C1043" s="1">
        <v>40243</v>
      </c>
      <c r="D1043" t="s">
        <v>30</v>
      </c>
      <c r="E1043" t="str">
        <f t="shared" si="134"/>
        <v>*</v>
      </c>
      <c r="F1043" t="str">
        <f t="shared" si="128"/>
        <v>*</v>
      </c>
      <c r="G1043" t="str">
        <f t="shared" si="135"/>
        <v>*</v>
      </c>
      <c r="I1043" t="str">
        <f t="shared" si="129"/>
        <v>*</v>
      </c>
      <c r="O1043">
        <f>VLOOKUP(T1043,$P$14:$S$19,2,TRUE)</f>
        <v>0.01</v>
      </c>
      <c r="T1043">
        <v>18</v>
      </c>
      <c r="U1043">
        <v>2657.56</v>
      </c>
      <c r="V1043" s="5">
        <f t="shared" si="130"/>
        <v>1</v>
      </c>
      <c r="W1043" s="2">
        <f t="shared" si="131"/>
        <v>147.64222222222222</v>
      </c>
      <c r="X1043" t="s">
        <v>37</v>
      </c>
      <c r="Y1043">
        <v>16.010000000000002</v>
      </c>
      <c r="Z1043" s="2">
        <f t="shared" si="132"/>
        <v>2673.57</v>
      </c>
      <c r="AA1043" t="s">
        <v>23</v>
      </c>
      <c r="AB1043" t="s">
        <v>41</v>
      </c>
      <c r="AC1043" t="s">
        <v>17</v>
      </c>
      <c r="AD1043" t="s">
        <v>66</v>
      </c>
      <c r="AE1043" t="s">
        <v>103</v>
      </c>
      <c r="AF1043" s="1">
        <v>40274</v>
      </c>
    </row>
    <row r="1044" spans="1:32" x14ac:dyDescent="0.25">
      <c r="A1044">
        <f t="shared" si="133"/>
        <v>1043</v>
      </c>
      <c r="B1044">
        <v>57125</v>
      </c>
      <c r="C1044" s="1">
        <v>40243</v>
      </c>
      <c r="D1044" t="s">
        <v>40</v>
      </c>
      <c r="E1044" t="str">
        <f t="shared" si="134"/>
        <v>*</v>
      </c>
      <c r="F1044" t="str">
        <f t="shared" si="128"/>
        <v>*</v>
      </c>
      <c r="G1044" t="str">
        <f t="shared" si="135"/>
        <v>*</v>
      </c>
      <c r="I1044" t="str">
        <f t="shared" si="129"/>
        <v>*</v>
      </c>
      <c r="O1044">
        <f>VLOOKUP(T1044,$P$14:$S$19,2,TRUE)</f>
        <v>3.5999999999999997E-2</v>
      </c>
      <c r="T1044">
        <v>31</v>
      </c>
      <c r="U1044">
        <v>878.77</v>
      </c>
      <c r="V1044" s="5">
        <f t="shared" si="130"/>
        <v>1</v>
      </c>
      <c r="W1044" s="2">
        <f t="shared" si="131"/>
        <v>28.34741935483871</v>
      </c>
      <c r="X1044" t="s">
        <v>22</v>
      </c>
      <c r="Y1044">
        <v>1.49</v>
      </c>
      <c r="Z1044" s="2">
        <f t="shared" si="132"/>
        <v>880.26</v>
      </c>
      <c r="AA1044" t="s">
        <v>56</v>
      </c>
      <c r="AB1044" t="s">
        <v>16</v>
      </c>
      <c r="AC1044" t="s">
        <v>32</v>
      </c>
      <c r="AD1044" t="s">
        <v>49</v>
      </c>
      <c r="AE1044" t="s">
        <v>19</v>
      </c>
      <c r="AF1044" s="1">
        <v>40304</v>
      </c>
    </row>
    <row r="1045" spans="1:32" x14ac:dyDescent="0.25">
      <c r="A1045">
        <f t="shared" si="133"/>
        <v>1044</v>
      </c>
      <c r="B1045">
        <v>21447</v>
      </c>
      <c r="C1045" s="1">
        <v>40243</v>
      </c>
      <c r="D1045" t="s">
        <v>30</v>
      </c>
      <c r="E1045" t="str">
        <f t="shared" si="134"/>
        <v>*</v>
      </c>
      <c r="F1045" t="str">
        <f t="shared" si="128"/>
        <v>*</v>
      </c>
      <c r="G1045" t="str">
        <f t="shared" si="135"/>
        <v>*</v>
      </c>
      <c r="I1045" t="str">
        <f t="shared" si="129"/>
        <v>*</v>
      </c>
      <c r="O1045">
        <f>VLOOKUP(T1045,$P$14:$S$19,2,TRUE)</f>
        <v>0.01</v>
      </c>
      <c r="T1045">
        <v>15</v>
      </c>
      <c r="U1045">
        <v>176.24</v>
      </c>
      <c r="V1045" s="5">
        <f t="shared" si="130"/>
        <v>0</v>
      </c>
      <c r="W1045" s="2">
        <f t="shared" si="131"/>
        <v>11.749333333333334</v>
      </c>
      <c r="X1045" t="s">
        <v>14</v>
      </c>
      <c r="Y1045">
        <v>3.37</v>
      </c>
      <c r="Z1045" s="2">
        <f t="shared" si="132"/>
        <v>179.61</v>
      </c>
      <c r="AA1045" t="s">
        <v>23</v>
      </c>
      <c r="AB1045" t="s">
        <v>41</v>
      </c>
      <c r="AC1045" t="s">
        <v>32</v>
      </c>
      <c r="AD1045" t="s">
        <v>53</v>
      </c>
      <c r="AE1045" t="s">
        <v>45</v>
      </c>
      <c r="AF1045" s="1">
        <v>40304</v>
      </c>
    </row>
    <row r="1046" spans="1:32" x14ac:dyDescent="0.25">
      <c r="A1046">
        <f t="shared" si="133"/>
        <v>1045</v>
      </c>
      <c r="B1046">
        <v>57125</v>
      </c>
      <c r="C1046" s="1">
        <v>40243</v>
      </c>
      <c r="D1046" t="s">
        <v>40</v>
      </c>
      <c r="E1046" t="str">
        <f t="shared" si="134"/>
        <v>*</v>
      </c>
      <c r="F1046" t="str">
        <f t="shared" si="128"/>
        <v>*</v>
      </c>
      <c r="G1046" t="str">
        <f t="shared" si="135"/>
        <v>*</v>
      </c>
      <c r="I1046" t="str">
        <f t="shared" si="129"/>
        <v>*</v>
      </c>
      <c r="O1046">
        <f>VLOOKUP(T1046,$P$14:$S$19,2,TRUE)</f>
        <v>0.01</v>
      </c>
      <c r="T1046">
        <v>19</v>
      </c>
      <c r="U1046">
        <v>61.02</v>
      </c>
      <c r="V1046" s="5">
        <f t="shared" si="130"/>
        <v>0</v>
      </c>
      <c r="W1046" s="2">
        <f t="shared" si="131"/>
        <v>3.2115789473684213</v>
      </c>
      <c r="X1046" t="s">
        <v>22</v>
      </c>
      <c r="Y1046">
        <v>5.44</v>
      </c>
      <c r="Z1046" s="2">
        <f t="shared" si="132"/>
        <v>66.460000000000008</v>
      </c>
      <c r="AA1046" t="s">
        <v>56</v>
      </c>
      <c r="AB1046" t="s">
        <v>16</v>
      </c>
      <c r="AC1046" t="s">
        <v>32</v>
      </c>
      <c r="AD1046" t="s">
        <v>49</v>
      </c>
      <c r="AE1046" t="s">
        <v>19</v>
      </c>
      <c r="AF1046" s="1">
        <v>40304</v>
      </c>
    </row>
    <row r="1047" spans="1:32" x14ac:dyDescent="0.25">
      <c r="A1047">
        <f t="shared" si="133"/>
        <v>1046</v>
      </c>
      <c r="B1047">
        <v>45029</v>
      </c>
      <c r="C1047" s="1">
        <v>40244</v>
      </c>
      <c r="D1047" t="s">
        <v>21</v>
      </c>
      <c r="E1047" t="str">
        <f t="shared" si="134"/>
        <v>*</v>
      </c>
      <c r="F1047" t="str">
        <f t="shared" si="128"/>
        <v>**</v>
      </c>
      <c r="G1047" t="str">
        <f t="shared" si="135"/>
        <v>**</v>
      </c>
      <c r="I1047" t="str">
        <f t="shared" si="129"/>
        <v>**</v>
      </c>
      <c r="O1047">
        <f>VLOOKUP(T1047,$P$14:$S$19,2,TRUE)</f>
        <v>0.02</v>
      </c>
      <c r="T1047">
        <v>20</v>
      </c>
      <c r="U1047">
        <v>5304.42</v>
      </c>
      <c r="V1047" s="5">
        <f t="shared" si="130"/>
        <v>1</v>
      </c>
      <c r="W1047" s="2">
        <f t="shared" si="131"/>
        <v>265.221</v>
      </c>
      <c r="X1047" t="s">
        <v>37</v>
      </c>
      <c r="Y1047">
        <v>62.74</v>
      </c>
      <c r="Z1047" s="2">
        <f t="shared" si="132"/>
        <v>5367.16</v>
      </c>
      <c r="AA1047" t="s">
        <v>23</v>
      </c>
      <c r="AB1047" t="s">
        <v>16</v>
      </c>
      <c r="AC1047" t="s">
        <v>17</v>
      </c>
      <c r="AD1047" t="s">
        <v>66</v>
      </c>
      <c r="AE1047" t="s">
        <v>103</v>
      </c>
      <c r="AF1047" s="1">
        <v>40244</v>
      </c>
    </row>
    <row r="1048" spans="1:32" x14ac:dyDescent="0.25">
      <c r="A1048">
        <f t="shared" si="133"/>
        <v>1047</v>
      </c>
      <c r="B1048">
        <v>20325</v>
      </c>
      <c r="C1048" s="1">
        <v>40244</v>
      </c>
      <c r="D1048" t="s">
        <v>36</v>
      </c>
      <c r="E1048" t="str">
        <f t="shared" si="134"/>
        <v>***</v>
      </c>
      <c r="F1048" t="str">
        <f t="shared" si="128"/>
        <v>***</v>
      </c>
      <c r="G1048" t="str">
        <f t="shared" si="135"/>
        <v>***</v>
      </c>
      <c r="I1048" t="str">
        <f t="shared" si="129"/>
        <v>***</v>
      </c>
      <c r="O1048">
        <f>VLOOKUP(T1048,$P$14:$S$19,2,TRUE)</f>
        <v>3.5999999999999997E-2</v>
      </c>
      <c r="T1048">
        <v>35</v>
      </c>
      <c r="U1048">
        <v>4043.29</v>
      </c>
      <c r="V1048" s="5">
        <f t="shared" si="130"/>
        <v>1</v>
      </c>
      <c r="W1048" s="2">
        <f t="shared" si="131"/>
        <v>115.52257142857142</v>
      </c>
      <c r="X1048" t="s">
        <v>37</v>
      </c>
      <c r="Y1048">
        <v>56.14</v>
      </c>
      <c r="Z1048" s="2">
        <f t="shared" si="132"/>
        <v>4099.43</v>
      </c>
      <c r="AA1048" t="s">
        <v>48</v>
      </c>
      <c r="AB1048" t="s">
        <v>24</v>
      </c>
      <c r="AC1048" t="s">
        <v>25</v>
      </c>
      <c r="AD1048" t="s">
        <v>76</v>
      </c>
      <c r="AE1048" t="s">
        <v>103</v>
      </c>
      <c r="AF1048" s="1">
        <v>40305</v>
      </c>
    </row>
    <row r="1049" spans="1:32" x14ac:dyDescent="0.25">
      <c r="A1049">
        <f t="shared" si="133"/>
        <v>1048</v>
      </c>
      <c r="B1049">
        <v>23361</v>
      </c>
      <c r="C1049" s="1">
        <v>40244</v>
      </c>
      <c r="D1049" t="s">
        <v>36</v>
      </c>
      <c r="E1049" t="str">
        <f t="shared" si="134"/>
        <v>***</v>
      </c>
      <c r="F1049" t="str">
        <f t="shared" si="128"/>
        <v>***</v>
      </c>
      <c r="G1049" t="str">
        <f t="shared" si="135"/>
        <v>***</v>
      </c>
      <c r="I1049" t="str">
        <f t="shared" si="129"/>
        <v>***</v>
      </c>
      <c r="O1049">
        <f>VLOOKUP(T1049,$P$14:$S$19,2,TRUE)</f>
        <v>3.5999999999999997E-2</v>
      </c>
      <c r="T1049">
        <v>36</v>
      </c>
      <c r="U1049">
        <v>2861.66</v>
      </c>
      <c r="V1049" s="5">
        <f t="shared" si="130"/>
        <v>1</v>
      </c>
      <c r="W1049" s="2">
        <f t="shared" si="131"/>
        <v>79.490555555555545</v>
      </c>
      <c r="X1049" t="s">
        <v>22</v>
      </c>
      <c r="Y1049">
        <v>35</v>
      </c>
      <c r="Z1049" s="2">
        <f t="shared" si="132"/>
        <v>2896.66</v>
      </c>
      <c r="AA1049" t="s">
        <v>48</v>
      </c>
      <c r="AB1049" t="s">
        <v>31</v>
      </c>
      <c r="AC1049" t="s">
        <v>32</v>
      </c>
      <c r="AD1049" t="s">
        <v>74</v>
      </c>
      <c r="AE1049" t="s">
        <v>58</v>
      </c>
      <c r="AF1049" s="1">
        <v>40275</v>
      </c>
    </row>
    <row r="1050" spans="1:32" x14ac:dyDescent="0.25">
      <c r="A1050">
        <f t="shared" si="133"/>
        <v>1049</v>
      </c>
      <c r="B1050">
        <v>44065</v>
      </c>
      <c r="C1050" s="1">
        <v>40244</v>
      </c>
      <c r="D1050" t="s">
        <v>13</v>
      </c>
      <c r="E1050" t="str">
        <f t="shared" si="134"/>
        <v>*</v>
      </c>
      <c r="F1050" t="str">
        <f t="shared" si="128"/>
        <v>*</v>
      </c>
      <c r="G1050" t="str">
        <f t="shared" si="135"/>
        <v>*</v>
      </c>
      <c r="I1050" t="str">
        <f t="shared" si="129"/>
        <v>*</v>
      </c>
      <c r="O1050">
        <f>VLOOKUP(T1050,$P$14:$S$19,2,TRUE)</f>
        <v>0.02</v>
      </c>
      <c r="T1050">
        <v>23</v>
      </c>
      <c r="U1050">
        <v>1914.16</v>
      </c>
      <c r="V1050" s="5">
        <f t="shared" si="130"/>
        <v>1</v>
      </c>
      <c r="W1050" s="2">
        <f t="shared" si="131"/>
        <v>83.224347826086955</v>
      </c>
      <c r="X1050" t="s">
        <v>37</v>
      </c>
      <c r="Y1050">
        <v>33.6</v>
      </c>
      <c r="Z1050" s="2">
        <f t="shared" si="132"/>
        <v>1947.76</v>
      </c>
      <c r="AA1050" t="s">
        <v>52</v>
      </c>
      <c r="AB1050" t="s">
        <v>24</v>
      </c>
      <c r="AC1050" t="s">
        <v>25</v>
      </c>
      <c r="AD1050" t="s">
        <v>76</v>
      </c>
      <c r="AE1050" t="s">
        <v>39</v>
      </c>
      <c r="AF1050" s="1">
        <v>40458</v>
      </c>
    </row>
    <row r="1051" spans="1:32" x14ac:dyDescent="0.25">
      <c r="A1051">
        <f t="shared" si="133"/>
        <v>1050</v>
      </c>
      <c r="B1051">
        <v>20325</v>
      </c>
      <c r="C1051" s="1">
        <v>40244</v>
      </c>
      <c r="D1051" t="s">
        <v>36</v>
      </c>
      <c r="E1051" t="str">
        <f t="shared" si="134"/>
        <v>***</v>
      </c>
      <c r="F1051" t="str">
        <f t="shared" si="128"/>
        <v>***</v>
      </c>
      <c r="G1051" t="str">
        <f t="shared" si="135"/>
        <v>***</v>
      </c>
      <c r="I1051" t="str">
        <f t="shared" si="129"/>
        <v>***</v>
      </c>
      <c r="O1051">
        <f>VLOOKUP(T1051,$P$14:$S$19,2,TRUE)</f>
        <v>0.02</v>
      </c>
      <c r="T1051">
        <v>24</v>
      </c>
      <c r="U1051">
        <v>870.48</v>
      </c>
      <c r="V1051" s="5">
        <f t="shared" si="130"/>
        <v>1</v>
      </c>
      <c r="W1051" s="2">
        <f t="shared" si="131"/>
        <v>36.270000000000003</v>
      </c>
      <c r="X1051" t="s">
        <v>22</v>
      </c>
      <c r="Y1051">
        <v>13.89</v>
      </c>
      <c r="Z1051" s="2">
        <f t="shared" si="132"/>
        <v>884.37</v>
      </c>
      <c r="AA1051" t="s">
        <v>48</v>
      </c>
      <c r="AB1051" t="s">
        <v>24</v>
      </c>
      <c r="AC1051" t="s">
        <v>32</v>
      </c>
      <c r="AD1051" t="s">
        <v>33</v>
      </c>
      <c r="AE1051" t="s">
        <v>34</v>
      </c>
      <c r="AF1051" s="1">
        <v>40336</v>
      </c>
    </row>
    <row r="1052" spans="1:32" x14ac:dyDescent="0.25">
      <c r="A1052">
        <f t="shared" si="133"/>
        <v>1051</v>
      </c>
      <c r="B1052">
        <v>49221</v>
      </c>
      <c r="C1052" s="1">
        <v>40244</v>
      </c>
      <c r="D1052" t="s">
        <v>30</v>
      </c>
      <c r="E1052" t="str">
        <f t="shared" si="134"/>
        <v>*</v>
      </c>
      <c r="F1052" t="str">
        <f t="shared" si="128"/>
        <v>*</v>
      </c>
      <c r="G1052" t="str">
        <f t="shared" si="135"/>
        <v>*</v>
      </c>
      <c r="I1052" t="str">
        <f t="shared" si="129"/>
        <v>*</v>
      </c>
      <c r="O1052">
        <f>VLOOKUP(T1052,$P$14:$S$19,2,TRUE)</f>
        <v>0.02</v>
      </c>
      <c r="T1052">
        <v>22</v>
      </c>
      <c r="U1052">
        <v>399.64</v>
      </c>
      <c r="V1052" s="5">
        <f t="shared" si="130"/>
        <v>0</v>
      </c>
      <c r="W1052" s="2">
        <f t="shared" si="131"/>
        <v>18.165454545454544</v>
      </c>
      <c r="X1052" t="s">
        <v>22</v>
      </c>
      <c r="Y1052">
        <v>8.51</v>
      </c>
      <c r="Z1052" s="2">
        <f t="shared" si="132"/>
        <v>408.15</v>
      </c>
      <c r="AA1052" t="s">
        <v>23</v>
      </c>
      <c r="AB1052" t="s">
        <v>31</v>
      </c>
      <c r="AC1052" t="s">
        <v>25</v>
      </c>
      <c r="AD1052" t="s">
        <v>76</v>
      </c>
      <c r="AE1052" t="s">
        <v>27</v>
      </c>
      <c r="AF1052" s="1">
        <v>40275</v>
      </c>
    </row>
    <row r="1053" spans="1:32" x14ac:dyDescent="0.25">
      <c r="A1053">
        <f t="shared" si="133"/>
        <v>1052</v>
      </c>
      <c r="B1053">
        <v>23361</v>
      </c>
      <c r="C1053" s="1">
        <v>40244</v>
      </c>
      <c r="D1053" t="s">
        <v>36</v>
      </c>
      <c r="E1053" t="str">
        <f t="shared" si="134"/>
        <v>***</v>
      </c>
      <c r="F1053" t="str">
        <f t="shared" si="128"/>
        <v>***</v>
      </c>
      <c r="G1053" t="str">
        <f t="shared" si="135"/>
        <v>***</v>
      </c>
      <c r="I1053" t="str">
        <f t="shared" si="129"/>
        <v>***</v>
      </c>
      <c r="O1053">
        <f>VLOOKUP(T1053,$P$14:$S$19,2,TRUE)</f>
        <v>0</v>
      </c>
      <c r="T1053">
        <v>7</v>
      </c>
      <c r="U1053">
        <v>373.27749999999997</v>
      </c>
      <c r="V1053" s="5">
        <f t="shared" si="130"/>
        <v>0</v>
      </c>
      <c r="W1053" s="2">
        <f t="shared" si="131"/>
        <v>53.325357142857136</v>
      </c>
      <c r="X1053" t="s">
        <v>22</v>
      </c>
      <c r="Y1053">
        <v>5.26</v>
      </c>
      <c r="Z1053" s="2">
        <f t="shared" si="132"/>
        <v>378.53749999999997</v>
      </c>
      <c r="AA1053" t="s">
        <v>48</v>
      </c>
      <c r="AB1053" t="s">
        <v>31</v>
      </c>
      <c r="AC1053" t="s">
        <v>25</v>
      </c>
      <c r="AD1053" t="s">
        <v>26</v>
      </c>
      <c r="AE1053" t="s">
        <v>19</v>
      </c>
      <c r="AF1053" s="1">
        <v>40244</v>
      </c>
    </row>
    <row r="1054" spans="1:32" x14ac:dyDescent="0.25">
      <c r="A1054">
        <f t="shared" si="133"/>
        <v>1053</v>
      </c>
      <c r="B1054">
        <v>21285</v>
      </c>
      <c r="C1054" s="1">
        <v>40244</v>
      </c>
      <c r="D1054" t="s">
        <v>40</v>
      </c>
      <c r="E1054" t="str">
        <f t="shared" si="134"/>
        <v>*</v>
      </c>
      <c r="F1054" t="str">
        <f t="shared" si="128"/>
        <v>*</v>
      </c>
      <c r="G1054" t="str">
        <f t="shared" si="135"/>
        <v>*</v>
      </c>
      <c r="I1054" t="str">
        <f t="shared" si="129"/>
        <v>*</v>
      </c>
      <c r="O1054">
        <f>VLOOKUP(T1054,$P$14:$S$19,2,TRUE)</f>
        <v>0.04</v>
      </c>
      <c r="T1054">
        <v>47</v>
      </c>
      <c r="U1054">
        <v>304.83</v>
      </c>
      <c r="V1054" s="5">
        <f t="shared" si="130"/>
        <v>0</v>
      </c>
      <c r="W1054" s="2">
        <f t="shared" si="131"/>
        <v>6.4857446808510639</v>
      </c>
      <c r="X1054" t="s">
        <v>22</v>
      </c>
      <c r="Y1054">
        <v>2.35</v>
      </c>
      <c r="Z1054" s="2">
        <f t="shared" si="132"/>
        <v>307.18</v>
      </c>
      <c r="AA1054" t="s">
        <v>43</v>
      </c>
      <c r="AB1054" t="s">
        <v>31</v>
      </c>
      <c r="AC1054" t="s">
        <v>32</v>
      </c>
      <c r="AD1054" t="s">
        <v>33</v>
      </c>
      <c r="AE1054" t="s">
        <v>34</v>
      </c>
      <c r="AF1054" s="1">
        <v>40305</v>
      </c>
    </row>
    <row r="1055" spans="1:32" x14ac:dyDescent="0.25">
      <c r="A1055">
        <f t="shared" si="133"/>
        <v>1054</v>
      </c>
      <c r="B1055">
        <v>49221</v>
      </c>
      <c r="C1055" s="1">
        <v>40244</v>
      </c>
      <c r="D1055" t="s">
        <v>30</v>
      </c>
      <c r="E1055" t="str">
        <f t="shared" si="134"/>
        <v>*</v>
      </c>
      <c r="F1055" t="str">
        <f t="shared" si="128"/>
        <v>*</v>
      </c>
      <c r="G1055" t="str">
        <f t="shared" si="135"/>
        <v>*</v>
      </c>
      <c r="I1055" t="str">
        <f t="shared" si="129"/>
        <v>*</v>
      </c>
      <c r="O1055">
        <f>VLOOKUP(T1055,$P$14:$S$19,2,TRUE)</f>
        <v>0.04</v>
      </c>
      <c r="T1055">
        <v>41</v>
      </c>
      <c r="U1055">
        <v>277.35000000000002</v>
      </c>
      <c r="V1055" s="5">
        <f t="shared" si="130"/>
        <v>0</v>
      </c>
      <c r="W1055" s="2">
        <f t="shared" si="131"/>
        <v>6.7646341463414643</v>
      </c>
      <c r="X1055" t="s">
        <v>22</v>
      </c>
      <c r="Y1055">
        <v>6.57</v>
      </c>
      <c r="Z1055" s="2">
        <f t="shared" si="132"/>
        <v>283.92</v>
      </c>
      <c r="AA1055" t="s">
        <v>23</v>
      </c>
      <c r="AB1055" t="s">
        <v>31</v>
      </c>
      <c r="AC1055" t="s">
        <v>32</v>
      </c>
      <c r="AD1055" t="s">
        <v>44</v>
      </c>
      <c r="AE1055" t="s">
        <v>19</v>
      </c>
      <c r="AF1055" s="1">
        <v>40275</v>
      </c>
    </row>
    <row r="1056" spans="1:32" x14ac:dyDescent="0.25">
      <c r="A1056">
        <f t="shared" si="133"/>
        <v>1055</v>
      </c>
      <c r="B1056">
        <v>43236</v>
      </c>
      <c r="C1056" s="1">
        <v>40244</v>
      </c>
      <c r="D1056" t="s">
        <v>30</v>
      </c>
      <c r="E1056" t="str">
        <f t="shared" si="134"/>
        <v>*</v>
      </c>
      <c r="F1056" t="str">
        <f t="shared" si="128"/>
        <v>*</v>
      </c>
      <c r="G1056" t="str">
        <f t="shared" si="135"/>
        <v>*</v>
      </c>
      <c r="I1056" t="str">
        <f t="shared" si="129"/>
        <v>*</v>
      </c>
      <c r="O1056">
        <f>VLOOKUP(T1056,$P$14:$S$19,2,TRUE)</f>
        <v>0.02</v>
      </c>
      <c r="T1056">
        <v>20</v>
      </c>
      <c r="U1056">
        <v>205.33</v>
      </c>
      <c r="V1056" s="5">
        <f t="shared" si="130"/>
        <v>0</v>
      </c>
      <c r="W1056" s="2">
        <f t="shared" si="131"/>
        <v>10.266500000000001</v>
      </c>
      <c r="X1056" t="s">
        <v>22</v>
      </c>
      <c r="Y1056">
        <v>6.02</v>
      </c>
      <c r="Z1056" s="2">
        <f t="shared" si="132"/>
        <v>211.35000000000002</v>
      </c>
      <c r="AA1056" t="s">
        <v>43</v>
      </c>
      <c r="AB1056" t="s">
        <v>31</v>
      </c>
      <c r="AC1056" t="s">
        <v>17</v>
      </c>
      <c r="AD1056" t="s">
        <v>18</v>
      </c>
      <c r="AE1056" t="s">
        <v>27</v>
      </c>
      <c r="AF1056" s="1">
        <v>40305</v>
      </c>
    </row>
    <row r="1057" spans="1:32" x14ac:dyDescent="0.25">
      <c r="A1057">
        <f t="shared" si="133"/>
        <v>1056</v>
      </c>
      <c r="B1057">
        <v>21285</v>
      </c>
      <c r="C1057" s="1">
        <v>40244</v>
      </c>
      <c r="D1057" t="s">
        <v>40</v>
      </c>
      <c r="E1057" t="str">
        <f t="shared" si="134"/>
        <v>*</v>
      </c>
      <c r="F1057" t="str">
        <f t="shared" si="128"/>
        <v>*</v>
      </c>
      <c r="G1057" t="str">
        <f t="shared" si="135"/>
        <v>*</v>
      </c>
      <c r="I1057" t="str">
        <f t="shared" si="129"/>
        <v>*</v>
      </c>
      <c r="O1057">
        <f>VLOOKUP(T1057,$P$14:$S$19,2,TRUE)</f>
        <v>3.5999999999999997E-2</v>
      </c>
      <c r="T1057">
        <v>32</v>
      </c>
      <c r="U1057">
        <v>54.78</v>
      </c>
      <c r="V1057" s="5">
        <f t="shared" si="130"/>
        <v>0</v>
      </c>
      <c r="W1057" s="2">
        <f t="shared" si="131"/>
        <v>1.711875</v>
      </c>
      <c r="X1057" t="s">
        <v>22</v>
      </c>
      <c r="Y1057">
        <v>1.57</v>
      </c>
      <c r="Z1057" s="2">
        <f t="shared" si="132"/>
        <v>56.35</v>
      </c>
      <c r="AA1057" t="s">
        <v>43</v>
      </c>
      <c r="AB1057" t="s">
        <v>31</v>
      </c>
      <c r="AC1057" t="s">
        <v>32</v>
      </c>
      <c r="AD1057" t="s">
        <v>33</v>
      </c>
      <c r="AE1057" t="s">
        <v>34</v>
      </c>
      <c r="AF1057" s="1">
        <v>40275</v>
      </c>
    </row>
    <row r="1058" spans="1:32" x14ac:dyDescent="0.25">
      <c r="A1058">
        <f t="shared" si="133"/>
        <v>1057</v>
      </c>
      <c r="B1058">
        <v>54913</v>
      </c>
      <c r="C1058" s="1">
        <v>40244</v>
      </c>
      <c r="D1058" t="s">
        <v>21</v>
      </c>
      <c r="E1058" t="str">
        <f t="shared" si="134"/>
        <v>*</v>
      </c>
      <c r="F1058" t="str">
        <f t="shared" si="128"/>
        <v>**</v>
      </c>
      <c r="G1058" t="str">
        <f t="shared" si="135"/>
        <v>**</v>
      </c>
      <c r="I1058" t="str">
        <f t="shared" si="129"/>
        <v>**</v>
      </c>
      <c r="O1058">
        <f>VLOOKUP(T1058,$P$14:$S$19,2,TRUE)</f>
        <v>0.01</v>
      </c>
      <c r="T1058">
        <v>11</v>
      </c>
      <c r="U1058">
        <v>54.61</v>
      </c>
      <c r="V1058" s="5">
        <f t="shared" si="130"/>
        <v>0</v>
      </c>
      <c r="W1058" s="2">
        <f t="shared" si="131"/>
        <v>4.9645454545454548</v>
      </c>
      <c r="X1058" t="s">
        <v>14</v>
      </c>
      <c r="Y1058">
        <v>0.88</v>
      </c>
      <c r="Z1058" s="2">
        <f t="shared" si="132"/>
        <v>55.49</v>
      </c>
      <c r="AA1058" t="s">
        <v>56</v>
      </c>
      <c r="AB1058" t="s">
        <v>16</v>
      </c>
      <c r="AC1058" t="s">
        <v>32</v>
      </c>
      <c r="AD1058" t="s">
        <v>44</v>
      </c>
      <c r="AE1058" t="s">
        <v>34</v>
      </c>
      <c r="AF1058" s="1">
        <v>40305</v>
      </c>
    </row>
    <row r="1059" spans="1:32" x14ac:dyDescent="0.25">
      <c r="A1059">
        <f t="shared" si="133"/>
        <v>1058</v>
      </c>
      <c r="B1059">
        <v>46880</v>
      </c>
      <c r="C1059" s="1">
        <v>40244</v>
      </c>
      <c r="D1059" t="s">
        <v>36</v>
      </c>
      <c r="E1059" t="str">
        <f t="shared" si="134"/>
        <v>***</v>
      </c>
      <c r="F1059" t="str">
        <f t="shared" si="128"/>
        <v>***</v>
      </c>
      <c r="G1059" t="str">
        <f t="shared" si="135"/>
        <v>***</v>
      </c>
      <c r="I1059" t="str">
        <f t="shared" si="129"/>
        <v>***</v>
      </c>
      <c r="O1059">
        <f>VLOOKUP(T1059,$P$14:$S$19,2,TRUE)</f>
        <v>0</v>
      </c>
      <c r="T1059">
        <v>1</v>
      </c>
      <c r="U1059">
        <v>29.99</v>
      </c>
      <c r="V1059" s="5">
        <f t="shared" si="130"/>
        <v>0</v>
      </c>
      <c r="W1059" s="2">
        <f t="shared" si="131"/>
        <v>29.99</v>
      </c>
      <c r="X1059" t="s">
        <v>22</v>
      </c>
      <c r="Y1059">
        <v>8.32</v>
      </c>
      <c r="Z1059" s="2">
        <f t="shared" si="132"/>
        <v>38.31</v>
      </c>
      <c r="AA1059" t="s">
        <v>15</v>
      </c>
      <c r="AB1059" t="s">
        <v>31</v>
      </c>
      <c r="AC1059" t="s">
        <v>32</v>
      </c>
      <c r="AD1059" t="s">
        <v>44</v>
      </c>
      <c r="AE1059" t="s">
        <v>34</v>
      </c>
      <c r="AF1059" s="1">
        <v>40305</v>
      </c>
    </row>
    <row r="1060" spans="1:32" x14ac:dyDescent="0.25">
      <c r="A1060">
        <f t="shared" si="133"/>
        <v>1059</v>
      </c>
      <c r="B1060">
        <v>23361</v>
      </c>
      <c r="C1060" s="1">
        <v>40244</v>
      </c>
      <c r="D1060" t="s">
        <v>36</v>
      </c>
      <c r="E1060" t="str">
        <f t="shared" si="134"/>
        <v>***</v>
      </c>
      <c r="F1060" t="str">
        <f t="shared" si="128"/>
        <v>***</v>
      </c>
      <c r="G1060" t="str">
        <f t="shared" si="135"/>
        <v>***</v>
      </c>
      <c r="I1060" t="str">
        <f t="shared" si="129"/>
        <v>***</v>
      </c>
      <c r="O1060">
        <f>VLOOKUP(T1060,$P$14:$S$19,2,TRUE)</f>
        <v>0</v>
      </c>
      <c r="T1060">
        <v>2</v>
      </c>
      <c r="U1060">
        <v>3.23</v>
      </c>
      <c r="V1060" s="5">
        <f t="shared" si="130"/>
        <v>0</v>
      </c>
      <c r="W1060" s="2">
        <f t="shared" si="131"/>
        <v>1.615</v>
      </c>
      <c r="X1060" t="s">
        <v>22</v>
      </c>
      <c r="Y1060">
        <v>0.7</v>
      </c>
      <c r="Z1060" s="2">
        <f t="shared" si="132"/>
        <v>3.9299999999999997</v>
      </c>
      <c r="AA1060" t="s">
        <v>48</v>
      </c>
      <c r="AB1060" t="s">
        <v>31</v>
      </c>
      <c r="AC1060" t="s">
        <v>32</v>
      </c>
      <c r="AD1060" t="s">
        <v>114</v>
      </c>
      <c r="AE1060" t="s">
        <v>34</v>
      </c>
      <c r="AF1060" s="1">
        <v>40275</v>
      </c>
    </row>
    <row r="1061" spans="1:32" x14ac:dyDescent="0.25">
      <c r="A1061">
        <f t="shared" si="133"/>
        <v>1060</v>
      </c>
      <c r="B1061">
        <v>53605</v>
      </c>
      <c r="C1061" s="1">
        <v>40245</v>
      </c>
      <c r="D1061" t="s">
        <v>40</v>
      </c>
      <c r="E1061" t="str">
        <f t="shared" si="134"/>
        <v>*</v>
      </c>
      <c r="F1061" t="str">
        <f t="shared" si="128"/>
        <v>*</v>
      </c>
      <c r="G1061" t="str">
        <f t="shared" si="135"/>
        <v>*</v>
      </c>
      <c r="I1061" t="str">
        <f t="shared" si="129"/>
        <v>*</v>
      </c>
      <c r="O1061">
        <f>VLOOKUP(T1061,$P$14:$S$19,2,TRUE)</f>
        <v>0.04</v>
      </c>
      <c r="T1061">
        <v>48</v>
      </c>
      <c r="U1061">
        <v>8367.68</v>
      </c>
      <c r="V1061" s="5">
        <f t="shared" si="130"/>
        <v>1</v>
      </c>
      <c r="W1061" s="2">
        <f t="shared" si="131"/>
        <v>174.32666666666668</v>
      </c>
      <c r="X1061" t="s">
        <v>37</v>
      </c>
      <c r="Y1061">
        <v>35.89</v>
      </c>
      <c r="Z1061" s="2">
        <f t="shared" si="132"/>
        <v>8403.57</v>
      </c>
      <c r="AA1061" t="s">
        <v>73</v>
      </c>
      <c r="AB1061" t="s">
        <v>16</v>
      </c>
      <c r="AC1061" t="s">
        <v>17</v>
      </c>
      <c r="AD1061" t="s">
        <v>165</v>
      </c>
      <c r="AE1061" t="s">
        <v>103</v>
      </c>
      <c r="AF1061" s="1">
        <v>40306</v>
      </c>
    </row>
    <row r="1062" spans="1:32" x14ac:dyDescent="0.25">
      <c r="A1062">
        <f t="shared" si="133"/>
        <v>1061</v>
      </c>
      <c r="B1062">
        <v>29762</v>
      </c>
      <c r="C1062" s="1">
        <v>40245</v>
      </c>
      <c r="D1062" t="s">
        <v>36</v>
      </c>
      <c r="E1062" t="str">
        <f t="shared" si="134"/>
        <v>***</v>
      </c>
      <c r="F1062" t="str">
        <f t="shared" si="128"/>
        <v>***</v>
      </c>
      <c r="G1062" t="str">
        <f t="shared" si="135"/>
        <v>***</v>
      </c>
      <c r="I1062" t="str">
        <f t="shared" si="129"/>
        <v>***</v>
      </c>
      <c r="O1062">
        <f>VLOOKUP(T1062,$P$14:$S$19,2,TRUE)</f>
        <v>3.5999999999999997E-2</v>
      </c>
      <c r="T1062">
        <v>33</v>
      </c>
      <c r="U1062">
        <v>3268.56</v>
      </c>
      <c r="V1062" s="5">
        <f t="shared" si="130"/>
        <v>1</v>
      </c>
      <c r="W1062" s="2">
        <f t="shared" si="131"/>
        <v>99.047272727272727</v>
      </c>
      <c r="X1062" t="s">
        <v>37</v>
      </c>
      <c r="Y1062">
        <v>74.349999999999994</v>
      </c>
      <c r="Z1062" s="2">
        <f t="shared" si="132"/>
        <v>3342.91</v>
      </c>
      <c r="AA1062" t="s">
        <v>23</v>
      </c>
      <c r="AB1062" t="s">
        <v>41</v>
      </c>
      <c r="AC1062" t="s">
        <v>17</v>
      </c>
      <c r="AD1062" t="s">
        <v>38</v>
      </c>
      <c r="AE1062" t="s">
        <v>39</v>
      </c>
      <c r="AF1062" s="1">
        <v>40276</v>
      </c>
    </row>
    <row r="1063" spans="1:32" x14ac:dyDescent="0.25">
      <c r="A1063">
        <f t="shared" si="133"/>
        <v>1062</v>
      </c>
      <c r="B1063">
        <v>53605</v>
      </c>
      <c r="C1063" s="1">
        <v>40245</v>
      </c>
      <c r="D1063" t="s">
        <v>40</v>
      </c>
      <c r="E1063" t="str">
        <f t="shared" si="134"/>
        <v>*</v>
      </c>
      <c r="F1063" t="str">
        <f t="shared" si="128"/>
        <v>*</v>
      </c>
      <c r="G1063" t="str">
        <f t="shared" si="135"/>
        <v>*</v>
      </c>
      <c r="I1063" t="str">
        <f t="shared" si="129"/>
        <v>*</v>
      </c>
      <c r="O1063">
        <f>VLOOKUP(T1063,$P$14:$S$19,2,TRUE)</f>
        <v>0.01</v>
      </c>
      <c r="T1063">
        <v>19</v>
      </c>
      <c r="U1063">
        <v>506.49</v>
      </c>
      <c r="V1063" s="5">
        <f t="shared" si="130"/>
        <v>0</v>
      </c>
      <c r="W1063" s="2">
        <f t="shared" si="131"/>
        <v>26.657368421052631</v>
      </c>
      <c r="X1063" t="s">
        <v>22</v>
      </c>
      <c r="Y1063">
        <v>5.37</v>
      </c>
      <c r="Z1063" s="2">
        <f t="shared" si="132"/>
        <v>511.86</v>
      </c>
      <c r="AA1063" t="s">
        <v>73</v>
      </c>
      <c r="AB1063" t="s">
        <v>16</v>
      </c>
      <c r="AC1063" t="s">
        <v>32</v>
      </c>
      <c r="AD1063" t="s">
        <v>172</v>
      </c>
      <c r="AE1063" t="s">
        <v>27</v>
      </c>
      <c r="AF1063" s="1">
        <v>40306</v>
      </c>
    </row>
    <row r="1064" spans="1:32" x14ac:dyDescent="0.25">
      <c r="A1064">
        <f t="shared" si="133"/>
        <v>1063</v>
      </c>
      <c r="B1064">
        <v>33154</v>
      </c>
      <c r="C1064" s="1">
        <v>40245</v>
      </c>
      <c r="D1064" t="s">
        <v>36</v>
      </c>
      <c r="E1064" t="str">
        <f t="shared" si="134"/>
        <v>***</v>
      </c>
      <c r="F1064" t="str">
        <f t="shared" si="128"/>
        <v>***</v>
      </c>
      <c r="G1064" t="str">
        <f t="shared" si="135"/>
        <v>***</v>
      </c>
      <c r="I1064" t="str">
        <f t="shared" si="129"/>
        <v>***</v>
      </c>
      <c r="O1064">
        <f>VLOOKUP(T1064,$P$14:$S$19,2,TRUE)</f>
        <v>0</v>
      </c>
      <c r="T1064">
        <v>7</v>
      </c>
      <c r="U1064">
        <v>368.02449999999999</v>
      </c>
      <c r="V1064" s="5">
        <f t="shared" si="130"/>
        <v>0</v>
      </c>
      <c r="W1064" s="2">
        <f t="shared" si="131"/>
        <v>52.574928571428572</v>
      </c>
      <c r="X1064" t="s">
        <v>22</v>
      </c>
      <c r="Y1064">
        <v>4.2</v>
      </c>
      <c r="Z1064" s="2">
        <f t="shared" si="132"/>
        <v>372.22449999999998</v>
      </c>
      <c r="AA1064" t="s">
        <v>52</v>
      </c>
      <c r="AB1064" t="s">
        <v>31</v>
      </c>
      <c r="AC1064" t="s">
        <v>25</v>
      </c>
      <c r="AD1064" t="s">
        <v>26</v>
      </c>
      <c r="AE1064" t="s">
        <v>19</v>
      </c>
      <c r="AF1064" s="1">
        <v>40337</v>
      </c>
    </row>
    <row r="1065" spans="1:32" x14ac:dyDescent="0.25">
      <c r="A1065">
        <f t="shared" si="133"/>
        <v>1064</v>
      </c>
      <c r="B1065">
        <v>26244</v>
      </c>
      <c r="C1065" s="1">
        <v>40245</v>
      </c>
      <c r="D1065" t="s">
        <v>21</v>
      </c>
      <c r="E1065" t="str">
        <f t="shared" si="134"/>
        <v>*</v>
      </c>
      <c r="F1065" t="str">
        <f t="shared" si="128"/>
        <v>**</v>
      </c>
      <c r="G1065" t="str">
        <f t="shared" si="135"/>
        <v>**</v>
      </c>
      <c r="I1065" t="str">
        <f t="shared" si="129"/>
        <v>**</v>
      </c>
      <c r="O1065">
        <f>VLOOKUP(T1065,$P$14:$S$19,2,TRUE)</f>
        <v>0.01</v>
      </c>
      <c r="T1065">
        <v>16</v>
      </c>
      <c r="U1065">
        <v>131.72</v>
      </c>
      <c r="V1065" s="5">
        <f t="shared" si="130"/>
        <v>0</v>
      </c>
      <c r="W1065" s="2">
        <f t="shared" si="131"/>
        <v>8.2324999999999999</v>
      </c>
      <c r="X1065" t="s">
        <v>22</v>
      </c>
      <c r="Y1065">
        <v>3.62</v>
      </c>
      <c r="Z1065" s="2">
        <f t="shared" si="132"/>
        <v>135.34</v>
      </c>
      <c r="AA1065" t="s">
        <v>23</v>
      </c>
      <c r="AB1065" t="s">
        <v>41</v>
      </c>
      <c r="AC1065" t="s">
        <v>25</v>
      </c>
      <c r="AD1065" t="s">
        <v>42</v>
      </c>
      <c r="AE1065" t="s">
        <v>45</v>
      </c>
      <c r="AF1065" s="1">
        <v>40306</v>
      </c>
    </row>
    <row r="1066" spans="1:32" x14ac:dyDescent="0.25">
      <c r="A1066">
        <f t="shared" si="133"/>
        <v>1065</v>
      </c>
      <c r="B1066">
        <v>37572</v>
      </c>
      <c r="C1066" s="1">
        <v>40245</v>
      </c>
      <c r="D1066" t="s">
        <v>21</v>
      </c>
      <c r="E1066" t="str">
        <f t="shared" si="134"/>
        <v>*</v>
      </c>
      <c r="F1066" t="str">
        <f t="shared" si="128"/>
        <v>**</v>
      </c>
      <c r="G1066" t="str">
        <f t="shared" si="135"/>
        <v>**</v>
      </c>
      <c r="I1066" t="str">
        <f t="shared" si="129"/>
        <v>**</v>
      </c>
      <c r="O1066">
        <f>VLOOKUP(T1066,$P$14:$S$19,2,TRUE)</f>
        <v>0.02</v>
      </c>
      <c r="T1066">
        <v>22</v>
      </c>
      <c r="U1066">
        <v>123.95</v>
      </c>
      <c r="V1066" s="5">
        <f t="shared" si="130"/>
        <v>0</v>
      </c>
      <c r="W1066" s="2">
        <f t="shared" si="131"/>
        <v>5.6340909090909088</v>
      </c>
      <c r="X1066" t="s">
        <v>22</v>
      </c>
      <c r="Y1066">
        <v>2.99</v>
      </c>
      <c r="Z1066" s="2">
        <f t="shared" si="132"/>
        <v>126.94</v>
      </c>
      <c r="AA1066" t="s">
        <v>23</v>
      </c>
      <c r="AB1066" t="s">
        <v>31</v>
      </c>
      <c r="AC1066" t="s">
        <v>32</v>
      </c>
      <c r="AD1066" t="s">
        <v>49</v>
      </c>
      <c r="AE1066" t="s">
        <v>19</v>
      </c>
      <c r="AF1066" s="1">
        <v>40306</v>
      </c>
    </row>
    <row r="1067" spans="1:32" x14ac:dyDescent="0.25">
      <c r="A1067">
        <f t="shared" si="133"/>
        <v>1066</v>
      </c>
      <c r="B1067">
        <v>27744</v>
      </c>
      <c r="C1067" s="1">
        <v>40245</v>
      </c>
      <c r="D1067" t="s">
        <v>36</v>
      </c>
      <c r="E1067" t="str">
        <f t="shared" si="134"/>
        <v>***</v>
      </c>
      <c r="F1067" t="str">
        <f t="shared" si="128"/>
        <v>***</v>
      </c>
      <c r="G1067" t="str">
        <f t="shared" si="135"/>
        <v>***</v>
      </c>
      <c r="I1067" t="str">
        <f t="shared" si="129"/>
        <v>***</v>
      </c>
      <c r="O1067">
        <f>VLOOKUP(T1067,$P$14:$S$19,2,TRUE)</f>
        <v>0.02</v>
      </c>
      <c r="T1067">
        <v>22</v>
      </c>
      <c r="U1067">
        <v>106.69</v>
      </c>
      <c r="V1067" s="5">
        <f t="shared" si="130"/>
        <v>0</v>
      </c>
      <c r="W1067" s="2">
        <f t="shared" si="131"/>
        <v>4.8495454545454546</v>
      </c>
      <c r="X1067" t="s">
        <v>22</v>
      </c>
      <c r="Y1067">
        <v>5.83</v>
      </c>
      <c r="Z1067" s="2">
        <f t="shared" si="132"/>
        <v>112.52</v>
      </c>
      <c r="AA1067" t="s">
        <v>48</v>
      </c>
      <c r="AB1067" t="s">
        <v>31</v>
      </c>
      <c r="AC1067" t="s">
        <v>32</v>
      </c>
      <c r="AD1067" t="s">
        <v>49</v>
      </c>
      <c r="AE1067" t="s">
        <v>19</v>
      </c>
      <c r="AF1067" s="1">
        <v>40276</v>
      </c>
    </row>
    <row r="1068" spans="1:32" x14ac:dyDescent="0.25">
      <c r="A1068">
        <f t="shared" si="133"/>
        <v>1067</v>
      </c>
      <c r="B1068">
        <v>53605</v>
      </c>
      <c r="C1068" s="1">
        <v>40245</v>
      </c>
      <c r="D1068" t="s">
        <v>40</v>
      </c>
      <c r="E1068" t="str">
        <f t="shared" si="134"/>
        <v>*</v>
      </c>
      <c r="F1068" t="str">
        <f t="shared" si="128"/>
        <v>*</v>
      </c>
      <c r="G1068" t="str">
        <f t="shared" si="135"/>
        <v>*</v>
      </c>
      <c r="I1068" t="str">
        <f t="shared" si="129"/>
        <v>*</v>
      </c>
      <c r="O1068">
        <f>VLOOKUP(T1068,$P$14:$S$19,2,TRUE)</f>
        <v>0</v>
      </c>
      <c r="T1068">
        <v>1</v>
      </c>
      <c r="U1068">
        <v>74.31</v>
      </c>
      <c r="V1068" s="5">
        <f t="shared" si="130"/>
        <v>0</v>
      </c>
      <c r="W1068" s="2">
        <f t="shared" si="131"/>
        <v>74.31</v>
      </c>
      <c r="X1068" t="s">
        <v>22</v>
      </c>
      <c r="Y1068">
        <v>34.200000000000003</v>
      </c>
      <c r="Z1068" s="2">
        <f t="shared" si="132"/>
        <v>108.51</v>
      </c>
      <c r="AA1068" t="s">
        <v>73</v>
      </c>
      <c r="AB1068" t="s">
        <v>16</v>
      </c>
      <c r="AC1068" t="s">
        <v>17</v>
      </c>
      <c r="AD1068" t="s">
        <v>18</v>
      </c>
      <c r="AE1068" t="s">
        <v>34</v>
      </c>
      <c r="AF1068" s="1">
        <v>40306</v>
      </c>
    </row>
    <row r="1069" spans="1:32" x14ac:dyDescent="0.25">
      <c r="A1069">
        <f t="shared" si="133"/>
        <v>1068</v>
      </c>
      <c r="B1069">
        <v>29762</v>
      </c>
      <c r="C1069" s="1">
        <v>40245</v>
      </c>
      <c r="D1069" t="s">
        <v>36</v>
      </c>
      <c r="E1069" t="str">
        <f t="shared" si="134"/>
        <v>***</v>
      </c>
      <c r="F1069" t="str">
        <f t="shared" si="128"/>
        <v>***</v>
      </c>
      <c r="G1069" t="str">
        <f t="shared" si="135"/>
        <v>***</v>
      </c>
      <c r="I1069" t="str">
        <f t="shared" si="129"/>
        <v>***</v>
      </c>
      <c r="O1069">
        <f>VLOOKUP(T1069,$P$14:$S$19,2,TRUE)</f>
        <v>0.01</v>
      </c>
      <c r="T1069">
        <v>15</v>
      </c>
      <c r="U1069">
        <v>22.45</v>
      </c>
      <c r="V1069" s="5">
        <f t="shared" si="130"/>
        <v>0</v>
      </c>
      <c r="W1069" s="2">
        <f t="shared" si="131"/>
        <v>1.4966666666666666</v>
      </c>
      <c r="X1069" t="s">
        <v>22</v>
      </c>
      <c r="Y1069">
        <v>0.7</v>
      </c>
      <c r="Z1069" s="2">
        <f t="shared" si="132"/>
        <v>23.15</v>
      </c>
      <c r="AA1069" t="s">
        <v>62</v>
      </c>
      <c r="AB1069" t="s">
        <v>41</v>
      </c>
      <c r="AC1069" t="s">
        <v>32</v>
      </c>
      <c r="AD1069" t="s">
        <v>114</v>
      </c>
      <c r="AE1069" t="s">
        <v>34</v>
      </c>
      <c r="AF1069" s="1">
        <v>40306</v>
      </c>
    </row>
    <row r="1070" spans="1:32" x14ac:dyDescent="0.25">
      <c r="A1070">
        <f t="shared" si="133"/>
        <v>1069</v>
      </c>
      <c r="B1070">
        <v>2593</v>
      </c>
      <c r="C1070" s="1">
        <v>40246</v>
      </c>
      <c r="D1070" t="s">
        <v>21</v>
      </c>
      <c r="E1070" t="str">
        <f t="shared" si="134"/>
        <v>*</v>
      </c>
      <c r="F1070" t="str">
        <f t="shared" si="128"/>
        <v>**</v>
      </c>
      <c r="G1070" t="str">
        <f t="shared" si="135"/>
        <v>**</v>
      </c>
      <c r="I1070" t="str">
        <f t="shared" si="129"/>
        <v>**</v>
      </c>
      <c r="O1070">
        <f>VLOOKUP(T1070,$P$14:$S$19,2,TRUE)</f>
        <v>0.01</v>
      </c>
      <c r="T1070">
        <v>15</v>
      </c>
      <c r="U1070">
        <v>3841.72</v>
      </c>
      <c r="V1070" s="5">
        <f t="shared" si="130"/>
        <v>1</v>
      </c>
      <c r="W1070" s="2">
        <f t="shared" si="131"/>
        <v>256.11466666666666</v>
      </c>
      <c r="X1070" t="s">
        <v>37</v>
      </c>
      <c r="Y1070">
        <v>43.32</v>
      </c>
      <c r="Z1070" s="2">
        <f t="shared" si="132"/>
        <v>3885.04</v>
      </c>
      <c r="AA1070" t="s">
        <v>60</v>
      </c>
      <c r="AB1070" t="s">
        <v>31</v>
      </c>
      <c r="AC1070" t="s">
        <v>17</v>
      </c>
      <c r="AD1070" t="s">
        <v>38</v>
      </c>
      <c r="AE1070" t="s">
        <v>39</v>
      </c>
      <c r="AF1070" s="1">
        <v>40277</v>
      </c>
    </row>
    <row r="1071" spans="1:32" x14ac:dyDescent="0.25">
      <c r="A1071">
        <f t="shared" si="133"/>
        <v>1070</v>
      </c>
      <c r="B1071">
        <v>2593</v>
      </c>
      <c r="C1071" s="1">
        <v>40246</v>
      </c>
      <c r="D1071" t="s">
        <v>21</v>
      </c>
      <c r="E1071" t="str">
        <f t="shared" si="134"/>
        <v>*</v>
      </c>
      <c r="F1071" t="str">
        <f t="shared" si="128"/>
        <v>**</v>
      </c>
      <c r="G1071" t="str">
        <f t="shared" si="135"/>
        <v>**</v>
      </c>
      <c r="I1071" t="str">
        <f t="shared" si="129"/>
        <v>**</v>
      </c>
      <c r="O1071">
        <f>VLOOKUP(T1071,$P$14:$S$19,2,TRUE)</f>
        <v>0</v>
      </c>
      <c r="T1071">
        <v>5</v>
      </c>
      <c r="U1071">
        <v>2004.12</v>
      </c>
      <c r="V1071" s="5">
        <f t="shared" si="130"/>
        <v>1</v>
      </c>
      <c r="W1071" s="2">
        <f t="shared" si="131"/>
        <v>400.82399999999996</v>
      </c>
      <c r="X1071" t="s">
        <v>14</v>
      </c>
      <c r="Y1071">
        <v>19.989999999999998</v>
      </c>
      <c r="Z1071" s="2">
        <f t="shared" si="132"/>
        <v>2024.11</v>
      </c>
      <c r="AA1071" t="s">
        <v>60</v>
      </c>
      <c r="AB1071" t="s">
        <v>31</v>
      </c>
      <c r="AC1071" t="s">
        <v>32</v>
      </c>
      <c r="AD1071" t="s">
        <v>49</v>
      </c>
      <c r="AE1071" t="s">
        <v>19</v>
      </c>
      <c r="AF1071" s="1">
        <v>40307</v>
      </c>
    </row>
    <row r="1072" spans="1:32" x14ac:dyDescent="0.25">
      <c r="A1072">
        <f t="shared" si="133"/>
        <v>1071</v>
      </c>
      <c r="B1072">
        <v>16513</v>
      </c>
      <c r="C1072" s="1">
        <v>40246</v>
      </c>
      <c r="D1072" t="s">
        <v>36</v>
      </c>
      <c r="E1072" t="str">
        <f t="shared" si="134"/>
        <v>***</v>
      </c>
      <c r="F1072" t="str">
        <f t="shared" si="128"/>
        <v>***</v>
      </c>
      <c r="G1072" t="str">
        <f t="shared" si="135"/>
        <v>***</v>
      </c>
      <c r="I1072" t="str">
        <f t="shared" si="129"/>
        <v>***</v>
      </c>
      <c r="O1072">
        <f>VLOOKUP(T1072,$P$14:$S$19,2,TRUE)</f>
        <v>0.01</v>
      </c>
      <c r="T1072">
        <v>10</v>
      </c>
      <c r="U1072">
        <v>1642.43</v>
      </c>
      <c r="V1072" s="5">
        <f t="shared" si="130"/>
        <v>1</v>
      </c>
      <c r="W1072" s="2">
        <f t="shared" si="131"/>
        <v>164.24299999999999</v>
      </c>
      <c r="X1072" t="s">
        <v>37</v>
      </c>
      <c r="Y1072">
        <v>60.2</v>
      </c>
      <c r="Z1072" s="2">
        <f t="shared" si="132"/>
        <v>1702.63</v>
      </c>
      <c r="AA1072" t="s">
        <v>52</v>
      </c>
      <c r="AB1072" t="s">
        <v>24</v>
      </c>
      <c r="AC1072" t="s">
        <v>17</v>
      </c>
      <c r="AD1072" t="s">
        <v>38</v>
      </c>
      <c r="AE1072" t="s">
        <v>39</v>
      </c>
      <c r="AF1072" s="1">
        <v>40277</v>
      </c>
    </row>
    <row r="1073" spans="1:32" x14ac:dyDescent="0.25">
      <c r="A1073">
        <f t="shared" si="133"/>
        <v>1072</v>
      </c>
      <c r="B1073">
        <v>44005</v>
      </c>
      <c r="C1073" s="1">
        <v>40246</v>
      </c>
      <c r="D1073" t="s">
        <v>40</v>
      </c>
      <c r="E1073" t="str">
        <f t="shared" si="134"/>
        <v>*</v>
      </c>
      <c r="F1073" t="str">
        <f t="shared" si="128"/>
        <v>*</v>
      </c>
      <c r="G1073" t="str">
        <f t="shared" si="135"/>
        <v>*</v>
      </c>
      <c r="I1073" t="str">
        <f t="shared" si="129"/>
        <v>*</v>
      </c>
      <c r="O1073">
        <f>VLOOKUP(T1073,$P$14:$S$19,2,TRUE)</f>
        <v>0</v>
      </c>
      <c r="T1073">
        <v>7</v>
      </c>
      <c r="U1073">
        <v>733.36</v>
      </c>
      <c r="V1073" s="5">
        <f t="shared" si="130"/>
        <v>0</v>
      </c>
      <c r="W1073" s="2">
        <f t="shared" si="131"/>
        <v>104.76571428571428</v>
      </c>
      <c r="X1073" t="s">
        <v>22</v>
      </c>
      <c r="Y1073">
        <v>19.989999999999998</v>
      </c>
      <c r="Z1073" s="2">
        <f t="shared" si="132"/>
        <v>753.35</v>
      </c>
      <c r="AA1073" t="s">
        <v>56</v>
      </c>
      <c r="AB1073" t="s">
        <v>31</v>
      </c>
      <c r="AC1073" t="s">
        <v>25</v>
      </c>
      <c r="AD1073" t="s">
        <v>42</v>
      </c>
      <c r="AE1073" t="s">
        <v>19</v>
      </c>
      <c r="AF1073" s="1">
        <v>40277</v>
      </c>
    </row>
    <row r="1074" spans="1:32" x14ac:dyDescent="0.25">
      <c r="A1074">
        <f t="shared" si="133"/>
        <v>1073</v>
      </c>
      <c r="B1074">
        <v>2055</v>
      </c>
      <c r="C1074" s="1">
        <v>40246</v>
      </c>
      <c r="D1074" t="s">
        <v>36</v>
      </c>
      <c r="E1074" t="str">
        <f t="shared" si="134"/>
        <v>***</v>
      </c>
      <c r="F1074" t="str">
        <f t="shared" si="128"/>
        <v>***</v>
      </c>
      <c r="G1074" t="str">
        <f t="shared" si="135"/>
        <v>***</v>
      </c>
      <c r="I1074" t="str">
        <f t="shared" si="129"/>
        <v>***</v>
      </c>
      <c r="O1074">
        <f>VLOOKUP(T1074,$P$14:$S$19,2,TRUE)</f>
        <v>0</v>
      </c>
      <c r="T1074">
        <v>7</v>
      </c>
      <c r="U1074">
        <v>66.41</v>
      </c>
      <c r="V1074" s="5">
        <f t="shared" si="130"/>
        <v>0</v>
      </c>
      <c r="W1074" s="2">
        <f t="shared" si="131"/>
        <v>9.4871428571428567</v>
      </c>
      <c r="X1074" t="s">
        <v>22</v>
      </c>
      <c r="Y1074">
        <v>8.2899999999999991</v>
      </c>
      <c r="Z1074" s="2">
        <f t="shared" si="132"/>
        <v>74.699999999999989</v>
      </c>
      <c r="AA1074" t="s">
        <v>48</v>
      </c>
      <c r="AB1074" t="s">
        <v>24</v>
      </c>
      <c r="AC1074" t="s">
        <v>32</v>
      </c>
      <c r="AD1074" t="s">
        <v>78</v>
      </c>
      <c r="AE1074" t="s">
        <v>19</v>
      </c>
      <c r="AF1074" s="1">
        <v>40307</v>
      </c>
    </row>
    <row r="1075" spans="1:32" x14ac:dyDescent="0.25">
      <c r="A1075">
        <f t="shared" si="133"/>
        <v>1074</v>
      </c>
      <c r="B1075">
        <v>52292</v>
      </c>
      <c r="C1075" s="1">
        <v>40247</v>
      </c>
      <c r="D1075" t="s">
        <v>30</v>
      </c>
      <c r="E1075" t="str">
        <f t="shared" si="134"/>
        <v>*</v>
      </c>
      <c r="F1075" t="str">
        <f t="shared" si="128"/>
        <v>*</v>
      </c>
      <c r="G1075" t="str">
        <f t="shared" si="135"/>
        <v>*</v>
      </c>
      <c r="I1075" t="str">
        <f t="shared" si="129"/>
        <v>*</v>
      </c>
      <c r="O1075">
        <f>VLOOKUP(T1075,$P$14:$S$19,2,TRUE)</f>
        <v>0.01</v>
      </c>
      <c r="T1075">
        <v>18</v>
      </c>
      <c r="U1075">
        <v>2379.15</v>
      </c>
      <c r="V1075" s="5">
        <f t="shared" si="130"/>
        <v>1</v>
      </c>
      <c r="W1075" s="2">
        <f t="shared" si="131"/>
        <v>132.17500000000001</v>
      </c>
      <c r="X1075" t="s">
        <v>37</v>
      </c>
      <c r="Y1075">
        <v>30</v>
      </c>
      <c r="Z1075" s="2">
        <f t="shared" si="132"/>
        <v>2409.15</v>
      </c>
      <c r="AA1075" t="s">
        <v>15</v>
      </c>
      <c r="AB1075" t="s">
        <v>41</v>
      </c>
      <c r="AC1075" t="s">
        <v>17</v>
      </c>
      <c r="AD1075" t="s">
        <v>38</v>
      </c>
      <c r="AE1075" t="s">
        <v>39</v>
      </c>
      <c r="AF1075" s="1">
        <v>40278</v>
      </c>
    </row>
    <row r="1076" spans="1:32" x14ac:dyDescent="0.25">
      <c r="A1076">
        <f t="shared" si="133"/>
        <v>1075</v>
      </c>
      <c r="B1076">
        <v>24260</v>
      </c>
      <c r="C1076" s="1">
        <v>40247</v>
      </c>
      <c r="D1076" t="s">
        <v>30</v>
      </c>
      <c r="E1076" t="str">
        <f t="shared" si="134"/>
        <v>*</v>
      </c>
      <c r="F1076" t="str">
        <f t="shared" si="128"/>
        <v>*</v>
      </c>
      <c r="G1076" t="str">
        <f t="shared" si="135"/>
        <v>*</v>
      </c>
      <c r="I1076" t="str">
        <f t="shared" si="129"/>
        <v>*</v>
      </c>
      <c r="O1076">
        <f>VLOOKUP(T1076,$P$14:$S$19,2,TRUE)</f>
        <v>0.04</v>
      </c>
      <c r="T1076">
        <v>48</v>
      </c>
      <c r="U1076">
        <v>548.29999999999995</v>
      </c>
      <c r="V1076" s="5">
        <f t="shared" si="130"/>
        <v>0</v>
      </c>
      <c r="W1076" s="2">
        <f t="shared" si="131"/>
        <v>11.422916666666666</v>
      </c>
      <c r="X1076" t="s">
        <v>14</v>
      </c>
      <c r="Y1076">
        <v>4.9800000000000004</v>
      </c>
      <c r="Z1076" s="2">
        <f t="shared" si="132"/>
        <v>553.28</v>
      </c>
      <c r="AA1076" t="s">
        <v>56</v>
      </c>
      <c r="AB1076" t="s">
        <v>31</v>
      </c>
      <c r="AC1076" t="s">
        <v>32</v>
      </c>
      <c r="AD1076" t="s">
        <v>172</v>
      </c>
      <c r="AE1076" t="s">
        <v>19</v>
      </c>
      <c r="AF1076" s="1">
        <v>40278</v>
      </c>
    </row>
    <row r="1077" spans="1:32" x14ac:dyDescent="0.25">
      <c r="A1077">
        <f t="shared" si="133"/>
        <v>1076</v>
      </c>
      <c r="B1077">
        <v>49764</v>
      </c>
      <c r="C1077" s="1">
        <v>40247</v>
      </c>
      <c r="D1077" t="s">
        <v>13</v>
      </c>
      <c r="E1077" t="str">
        <f t="shared" si="134"/>
        <v>*</v>
      </c>
      <c r="F1077" t="str">
        <f t="shared" si="128"/>
        <v>*</v>
      </c>
      <c r="G1077" t="str">
        <f t="shared" si="135"/>
        <v>*</v>
      </c>
      <c r="I1077" t="str">
        <f t="shared" si="129"/>
        <v>*</v>
      </c>
      <c r="O1077">
        <f>VLOOKUP(T1077,$P$14:$S$19,2,TRUE)</f>
        <v>3.5999999999999997E-2</v>
      </c>
      <c r="T1077">
        <v>37</v>
      </c>
      <c r="U1077">
        <v>395.37</v>
      </c>
      <c r="V1077" s="5">
        <f t="shared" si="130"/>
        <v>0</v>
      </c>
      <c r="W1077" s="2">
        <f t="shared" si="131"/>
        <v>10.685675675675675</v>
      </c>
      <c r="X1077" t="s">
        <v>14</v>
      </c>
      <c r="Y1077">
        <v>3.37</v>
      </c>
      <c r="Z1077" s="2">
        <f t="shared" si="132"/>
        <v>398.74</v>
      </c>
      <c r="AA1077" t="s">
        <v>48</v>
      </c>
      <c r="AB1077" t="s">
        <v>41</v>
      </c>
      <c r="AC1077" t="s">
        <v>32</v>
      </c>
      <c r="AD1077" t="s">
        <v>53</v>
      </c>
      <c r="AE1077" t="s">
        <v>45</v>
      </c>
      <c r="AF1077" s="1">
        <v>40369</v>
      </c>
    </row>
    <row r="1078" spans="1:32" x14ac:dyDescent="0.25">
      <c r="A1078">
        <f t="shared" si="133"/>
        <v>1077</v>
      </c>
      <c r="B1078">
        <v>57478</v>
      </c>
      <c r="C1078" s="1">
        <v>40247</v>
      </c>
      <c r="D1078" t="s">
        <v>36</v>
      </c>
      <c r="E1078" t="str">
        <f t="shared" si="134"/>
        <v>***</v>
      </c>
      <c r="F1078" t="str">
        <f t="shared" si="128"/>
        <v>***</v>
      </c>
      <c r="G1078" t="str">
        <f t="shared" si="135"/>
        <v>***</v>
      </c>
      <c r="I1078" t="str">
        <f t="shared" si="129"/>
        <v>***</v>
      </c>
      <c r="O1078">
        <f>VLOOKUP(T1078,$P$14:$S$19,2,TRUE)</f>
        <v>3.5999999999999997E-2</v>
      </c>
      <c r="T1078">
        <v>36</v>
      </c>
      <c r="U1078">
        <v>63.53</v>
      </c>
      <c r="V1078" s="5">
        <f t="shared" si="130"/>
        <v>0</v>
      </c>
      <c r="W1078" s="2">
        <f t="shared" si="131"/>
        <v>1.7647222222222223</v>
      </c>
      <c r="X1078" t="s">
        <v>22</v>
      </c>
      <c r="Y1078">
        <v>0.79</v>
      </c>
      <c r="Z1078" s="2">
        <f t="shared" si="132"/>
        <v>64.320000000000007</v>
      </c>
      <c r="AA1078" t="s">
        <v>60</v>
      </c>
      <c r="AB1078" t="s">
        <v>41</v>
      </c>
      <c r="AC1078" t="s">
        <v>32</v>
      </c>
      <c r="AD1078" t="s">
        <v>114</v>
      </c>
      <c r="AE1078" t="s">
        <v>34</v>
      </c>
      <c r="AF1078" s="1">
        <v>40278</v>
      </c>
    </row>
    <row r="1079" spans="1:32" x14ac:dyDescent="0.25">
      <c r="A1079">
        <f t="shared" si="133"/>
        <v>1078</v>
      </c>
      <c r="B1079">
        <v>35426</v>
      </c>
      <c r="C1079" s="1">
        <v>40247</v>
      </c>
      <c r="D1079" t="s">
        <v>21</v>
      </c>
      <c r="E1079" t="str">
        <f t="shared" si="134"/>
        <v>*</v>
      </c>
      <c r="F1079" t="str">
        <f t="shared" si="128"/>
        <v>**</v>
      </c>
      <c r="G1079" t="str">
        <f t="shared" si="135"/>
        <v>**</v>
      </c>
      <c r="I1079" t="str">
        <f t="shared" si="129"/>
        <v>**</v>
      </c>
      <c r="O1079">
        <f>VLOOKUP(T1079,$P$14:$S$19,2,TRUE)</f>
        <v>0</v>
      </c>
      <c r="T1079">
        <v>5</v>
      </c>
      <c r="U1079">
        <v>53.01</v>
      </c>
      <c r="V1079" s="5">
        <f t="shared" si="130"/>
        <v>0</v>
      </c>
      <c r="W1079" s="2">
        <f t="shared" si="131"/>
        <v>10.602</v>
      </c>
      <c r="X1079" t="s">
        <v>22</v>
      </c>
      <c r="Y1079">
        <v>1.79</v>
      </c>
      <c r="Z1079" s="2">
        <f t="shared" si="132"/>
        <v>54.8</v>
      </c>
      <c r="AA1079" t="s">
        <v>56</v>
      </c>
      <c r="AB1079" t="s">
        <v>24</v>
      </c>
      <c r="AC1079" t="s">
        <v>32</v>
      </c>
      <c r="AD1079" t="s">
        <v>44</v>
      </c>
      <c r="AE1079" t="s">
        <v>34</v>
      </c>
      <c r="AF1079" s="1">
        <v>40278</v>
      </c>
    </row>
    <row r="1080" spans="1:32" x14ac:dyDescent="0.25">
      <c r="A1080">
        <f t="shared" si="133"/>
        <v>1079</v>
      </c>
      <c r="B1080">
        <v>19974</v>
      </c>
      <c r="C1080" s="1">
        <v>40248</v>
      </c>
      <c r="D1080" t="s">
        <v>21</v>
      </c>
      <c r="E1080" t="str">
        <f t="shared" si="134"/>
        <v>*</v>
      </c>
      <c r="F1080" t="str">
        <f t="shared" si="128"/>
        <v>**</v>
      </c>
      <c r="G1080" t="str">
        <f t="shared" si="135"/>
        <v>**</v>
      </c>
      <c r="I1080" t="str">
        <f t="shared" si="129"/>
        <v>**</v>
      </c>
      <c r="O1080">
        <f>VLOOKUP(T1080,$P$14:$S$19,2,TRUE)</f>
        <v>0.01</v>
      </c>
      <c r="T1080">
        <v>14</v>
      </c>
      <c r="U1080">
        <v>3830.84</v>
      </c>
      <c r="V1080" s="5">
        <f t="shared" si="130"/>
        <v>1</v>
      </c>
      <c r="W1080" s="2">
        <f t="shared" si="131"/>
        <v>273.63142857142856</v>
      </c>
      <c r="X1080" t="s">
        <v>37</v>
      </c>
      <c r="Y1080">
        <v>23.19</v>
      </c>
      <c r="Z1080" s="2">
        <f t="shared" si="132"/>
        <v>3854.03</v>
      </c>
      <c r="AA1080" t="s">
        <v>60</v>
      </c>
      <c r="AB1080" t="s">
        <v>31</v>
      </c>
      <c r="AC1080" t="s">
        <v>32</v>
      </c>
      <c r="AD1080" t="s">
        <v>172</v>
      </c>
      <c r="AE1080" t="s">
        <v>39</v>
      </c>
      <c r="AF1080" s="1">
        <v>40309</v>
      </c>
    </row>
    <row r="1081" spans="1:32" x14ac:dyDescent="0.25">
      <c r="A1081">
        <f t="shared" si="133"/>
        <v>1080</v>
      </c>
      <c r="B1081">
        <v>23271</v>
      </c>
      <c r="C1081" s="1">
        <v>40248</v>
      </c>
      <c r="D1081" t="s">
        <v>21</v>
      </c>
      <c r="E1081" t="str">
        <f t="shared" si="134"/>
        <v>*</v>
      </c>
      <c r="F1081" t="str">
        <f t="shared" si="128"/>
        <v>**</v>
      </c>
      <c r="G1081" t="str">
        <f t="shared" si="135"/>
        <v>**</v>
      </c>
      <c r="I1081" t="str">
        <f t="shared" si="129"/>
        <v>**</v>
      </c>
      <c r="O1081">
        <f>VLOOKUP(T1081,$P$14:$S$19,2,TRUE)</f>
        <v>0</v>
      </c>
      <c r="T1081">
        <v>1</v>
      </c>
      <c r="U1081">
        <v>794.58</v>
      </c>
      <c r="V1081" s="5">
        <f t="shared" si="130"/>
        <v>0</v>
      </c>
      <c r="W1081" s="2">
        <f t="shared" si="131"/>
        <v>794.58</v>
      </c>
      <c r="X1081" t="s">
        <v>37</v>
      </c>
      <c r="Y1081">
        <v>55.3</v>
      </c>
      <c r="Z1081" s="2">
        <f t="shared" si="132"/>
        <v>849.88</v>
      </c>
      <c r="AA1081" t="s">
        <v>71</v>
      </c>
      <c r="AB1081" t="s">
        <v>24</v>
      </c>
      <c r="AC1081" t="s">
        <v>25</v>
      </c>
      <c r="AD1081" t="s">
        <v>76</v>
      </c>
      <c r="AE1081" t="s">
        <v>39</v>
      </c>
      <c r="AF1081" s="1">
        <v>40279</v>
      </c>
    </row>
    <row r="1082" spans="1:32" x14ac:dyDescent="0.25">
      <c r="A1082">
        <f t="shared" si="133"/>
        <v>1081</v>
      </c>
      <c r="B1082">
        <v>19974</v>
      </c>
      <c r="C1082" s="1">
        <v>40248</v>
      </c>
      <c r="D1082" t="s">
        <v>21</v>
      </c>
      <c r="E1082" t="str">
        <f t="shared" si="134"/>
        <v>*</v>
      </c>
      <c r="F1082" t="str">
        <f t="shared" si="128"/>
        <v>**</v>
      </c>
      <c r="G1082" t="str">
        <f t="shared" si="135"/>
        <v>**</v>
      </c>
      <c r="I1082" t="str">
        <f t="shared" si="129"/>
        <v>**</v>
      </c>
      <c r="O1082">
        <f>VLOOKUP(T1082,$P$14:$S$19,2,TRUE)</f>
        <v>0.02</v>
      </c>
      <c r="T1082">
        <v>22</v>
      </c>
      <c r="U1082">
        <v>267.43</v>
      </c>
      <c r="V1082" s="5">
        <f t="shared" si="130"/>
        <v>0</v>
      </c>
      <c r="W1082" s="2">
        <f t="shared" si="131"/>
        <v>12.155909090909091</v>
      </c>
      <c r="X1082" t="s">
        <v>22</v>
      </c>
      <c r="Y1082">
        <v>6.13</v>
      </c>
      <c r="Z1082" s="2">
        <f t="shared" si="132"/>
        <v>273.56</v>
      </c>
      <c r="AA1082" t="s">
        <v>60</v>
      </c>
      <c r="AB1082" t="s">
        <v>31</v>
      </c>
      <c r="AC1082" t="s">
        <v>32</v>
      </c>
      <c r="AD1082" t="s">
        <v>74</v>
      </c>
      <c r="AE1082" t="s">
        <v>19</v>
      </c>
      <c r="AF1082" s="1">
        <v>40309</v>
      </c>
    </row>
    <row r="1083" spans="1:32" x14ac:dyDescent="0.25">
      <c r="A1083">
        <f t="shared" si="133"/>
        <v>1082</v>
      </c>
      <c r="B1083">
        <v>44390</v>
      </c>
      <c r="C1083" s="1">
        <v>40249</v>
      </c>
      <c r="D1083" t="s">
        <v>30</v>
      </c>
      <c r="E1083" t="str">
        <f t="shared" si="134"/>
        <v>*</v>
      </c>
      <c r="F1083" t="str">
        <f t="shared" si="128"/>
        <v>*</v>
      </c>
      <c r="G1083" t="str">
        <f t="shared" si="135"/>
        <v>*</v>
      </c>
      <c r="I1083" t="str">
        <f t="shared" si="129"/>
        <v>*</v>
      </c>
      <c r="O1083">
        <f>VLOOKUP(T1083,$P$14:$S$19,2,TRUE)</f>
        <v>3.5999999999999997E-2</v>
      </c>
      <c r="T1083">
        <v>32</v>
      </c>
      <c r="U1083">
        <v>3234.1</v>
      </c>
      <c r="V1083" s="5">
        <f t="shared" si="130"/>
        <v>1</v>
      </c>
      <c r="W1083" s="2">
        <f t="shared" si="131"/>
        <v>101.065625</v>
      </c>
      <c r="X1083" t="s">
        <v>22</v>
      </c>
      <c r="Y1083">
        <v>8.99</v>
      </c>
      <c r="Z1083" s="2">
        <f t="shared" si="132"/>
        <v>3243.0899999999997</v>
      </c>
      <c r="AA1083" t="s">
        <v>23</v>
      </c>
      <c r="AB1083" t="s">
        <v>41</v>
      </c>
      <c r="AC1083" t="s">
        <v>17</v>
      </c>
      <c r="AD1083" t="s">
        <v>18</v>
      </c>
      <c r="AE1083" t="s">
        <v>45</v>
      </c>
      <c r="AF1083" s="1">
        <v>40310</v>
      </c>
    </row>
    <row r="1084" spans="1:32" x14ac:dyDescent="0.25">
      <c r="A1084">
        <f t="shared" si="133"/>
        <v>1083</v>
      </c>
      <c r="B1084">
        <v>25350</v>
      </c>
      <c r="C1084" s="1">
        <v>40249</v>
      </c>
      <c r="D1084" t="s">
        <v>30</v>
      </c>
      <c r="E1084" t="str">
        <f t="shared" si="134"/>
        <v>*</v>
      </c>
      <c r="F1084" t="str">
        <f t="shared" si="128"/>
        <v>*</v>
      </c>
      <c r="G1084" t="str">
        <f t="shared" si="135"/>
        <v>*</v>
      </c>
      <c r="I1084" t="str">
        <f t="shared" si="129"/>
        <v>*</v>
      </c>
      <c r="O1084">
        <f>VLOOKUP(T1084,$P$14:$S$19,2,TRUE)</f>
        <v>3.5999999999999997E-2</v>
      </c>
      <c r="T1084">
        <v>30</v>
      </c>
      <c r="U1084">
        <v>2477.9899999999998</v>
      </c>
      <c r="V1084" s="5">
        <f t="shared" si="130"/>
        <v>1</v>
      </c>
      <c r="W1084" s="2">
        <f t="shared" si="131"/>
        <v>82.599666666666664</v>
      </c>
      <c r="X1084" t="s">
        <v>22</v>
      </c>
      <c r="Y1084">
        <v>4.5</v>
      </c>
      <c r="Z1084" s="2">
        <f t="shared" si="132"/>
        <v>2482.4899999999998</v>
      </c>
      <c r="AA1084" t="s">
        <v>64</v>
      </c>
      <c r="AB1084" t="s">
        <v>41</v>
      </c>
      <c r="AC1084" t="s">
        <v>32</v>
      </c>
      <c r="AD1084" t="s">
        <v>172</v>
      </c>
      <c r="AE1084" t="s">
        <v>19</v>
      </c>
      <c r="AF1084" s="1">
        <v>40310</v>
      </c>
    </row>
    <row r="1085" spans="1:32" x14ac:dyDescent="0.25">
      <c r="A1085">
        <f t="shared" si="133"/>
        <v>1084</v>
      </c>
      <c r="B1085">
        <v>41570</v>
      </c>
      <c r="C1085" s="1">
        <v>40249</v>
      </c>
      <c r="D1085" t="s">
        <v>30</v>
      </c>
      <c r="E1085" t="str">
        <f t="shared" si="134"/>
        <v>*</v>
      </c>
      <c r="F1085" t="str">
        <f t="shared" si="128"/>
        <v>*</v>
      </c>
      <c r="G1085" t="str">
        <f t="shared" si="135"/>
        <v>*</v>
      </c>
      <c r="I1085" t="str">
        <f t="shared" si="129"/>
        <v>*</v>
      </c>
      <c r="O1085">
        <f>VLOOKUP(T1085,$P$14:$S$19,2,TRUE)</f>
        <v>0.02</v>
      </c>
      <c r="T1085">
        <v>24</v>
      </c>
      <c r="U1085">
        <v>2289.92</v>
      </c>
      <c r="V1085" s="5">
        <f t="shared" si="130"/>
        <v>1</v>
      </c>
      <c r="W1085" s="2">
        <f t="shared" si="131"/>
        <v>95.413333333333341</v>
      </c>
      <c r="X1085" t="s">
        <v>22</v>
      </c>
      <c r="Y1085">
        <v>4.6500000000000004</v>
      </c>
      <c r="Z1085" s="2">
        <f t="shared" si="132"/>
        <v>2294.5700000000002</v>
      </c>
      <c r="AA1085" t="s">
        <v>62</v>
      </c>
      <c r="AB1085" t="s">
        <v>16</v>
      </c>
      <c r="AC1085" t="s">
        <v>32</v>
      </c>
      <c r="AD1085" t="s">
        <v>44</v>
      </c>
      <c r="AE1085" t="s">
        <v>19</v>
      </c>
      <c r="AF1085" s="1">
        <v>40310</v>
      </c>
    </row>
    <row r="1086" spans="1:32" x14ac:dyDescent="0.25">
      <c r="A1086">
        <f t="shared" si="133"/>
        <v>1085</v>
      </c>
      <c r="B1086">
        <v>19139</v>
      </c>
      <c r="C1086" s="1">
        <v>40249</v>
      </c>
      <c r="D1086" t="s">
        <v>30</v>
      </c>
      <c r="E1086" t="str">
        <f t="shared" si="134"/>
        <v>*</v>
      </c>
      <c r="F1086" t="str">
        <f t="shared" si="128"/>
        <v>*</v>
      </c>
      <c r="G1086" t="str">
        <f t="shared" si="135"/>
        <v>*</v>
      </c>
      <c r="I1086" t="str">
        <f t="shared" si="129"/>
        <v>*</v>
      </c>
      <c r="O1086">
        <f>VLOOKUP(T1086,$P$14:$S$19,2,TRUE)</f>
        <v>0.01</v>
      </c>
      <c r="T1086">
        <v>15</v>
      </c>
      <c r="U1086">
        <v>94.84</v>
      </c>
      <c r="V1086" s="5">
        <f t="shared" si="130"/>
        <v>0</v>
      </c>
      <c r="W1086" s="2">
        <f t="shared" si="131"/>
        <v>6.3226666666666667</v>
      </c>
      <c r="X1086" t="s">
        <v>22</v>
      </c>
      <c r="Y1086">
        <v>5.15</v>
      </c>
      <c r="Z1086" s="2">
        <f t="shared" si="132"/>
        <v>99.990000000000009</v>
      </c>
      <c r="AA1086" t="s">
        <v>52</v>
      </c>
      <c r="AB1086" t="s">
        <v>31</v>
      </c>
      <c r="AC1086" t="s">
        <v>32</v>
      </c>
      <c r="AD1086" t="s">
        <v>44</v>
      </c>
      <c r="AE1086" t="s">
        <v>19</v>
      </c>
      <c r="AF1086" s="1">
        <v>40280</v>
      </c>
    </row>
    <row r="1087" spans="1:32" x14ac:dyDescent="0.25">
      <c r="A1087">
        <f t="shared" si="133"/>
        <v>1086</v>
      </c>
      <c r="B1087">
        <v>25350</v>
      </c>
      <c r="C1087" s="1">
        <v>40249</v>
      </c>
      <c r="D1087" t="s">
        <v>30</v>
      </c>
      <c r="E1087" t="str">
        <f t="shared" si="134"/>
        <v>*</v>
      </c>
      <c r="F1087" t="str">
        <f t="shared" si="128"/>
        <v>*</v>
      </c>
      <c r="G1087" t="str">
        <f t="shared" si="135"/>
        <v>*</v>
      </c>
      <c r="I1087" t="str">
        <f t="shared" si="129"/>
        <v>*</v>
      </c>
      <c r="O1087">
        <f>VLOOKUP(T1087,$P$14:$S$19,2,TRUE)</f>
        <v>0.02</v>
      </c>
      <c r="T1087">
        <v>23</v>
      </c>
      <c r="U1087">
        <v>48.83</v>
      </c>
      <c r="V1087" s="5">
        <f t="shared" si="130"/>
        <v>0</v>
      </c>
      <c r="W1087" s="2">
        <f t="shared" si="131"/>
        <v>2.1230434782608696</v>
      </c>
      <c r="X1087" t="s">
        <v>22</v>
      </c>
      <c r="Y1087">
        <v>0.7</v>
      </c>
      <c r="Z1087" s="2">
        <f t="shared" si="132"/>
        <v>49.53</v>
      </c>
      <c r="AA1087" t="s">
        <v>64</v>
      </c>
      <c r="AB1087" t="s">
        <v>41</v>
      </c>
      <c r="AC1087" t="s">
        <v>32</v>
      </c>
      <c r="AD1087" t="s">
        <v>33</v>
      </c>
      <c r="AE1087" t="s">
        <v>34</v>
      </c>
      <c r="AF1087" s="1">
        <v>40310</v>
      </c>
    </row>
    <row r="1088" spans="1:32" x14ac:dyDescent="0.25">
      <c r="A1088">
        <f t="shared" si="133"/>
        <v>1087</v>
      </c>
      <c r="B1088">
        <v>55172</v>
      </c>
      <c r="C1088" s="1">
        <v>40249</v>
      </c>
      <c r="D1088" t="s">
        <v>30</v>
      </c>
      <c r="E1088" t="str">
        <f t="shared" si="134"/>
        <v>*</v>
      </c>
      <c r="F1088" t="str">
        <f t="shared" si="128"/>
        <v>*</v>
      </c>
      <c r="G1088" t="str">
        <f t="shared" si="135"/>
        <v>*</v>
      </c>
      <c r="I1088" t="str">
        <f t="shared" si="129"/>
        <v>*</v>
      </c>
      <c r="O1088">
        <f>VLOOKUP(T1088,$P$14:$S$19,2,TRUE)</f>
        <v>0</v>
      </c>
      <c r="T1088">
        <v>1</v>
      </c>
      <c r="U1088">
        <v>37.89</v>
      </c>
      <c r="V1088" s="5">
        <f t="shared" si="130"/>
        <v>0</v>
      </c>
      <c r="W1088" s="2">
        <f t="shared" si="131"/>
        <v>37.89</v>
      </c>
      <c r="X1088" t="s">
        <v>22</v>
      </c>
      <c r="Y1088">
        <v>1.99</v>
      </c>
      <c r="Z1088" s="2">
        <f t="shared" si="132"/>
        <v>39.880000000000003</v>
      </c>
      <c r="AA1088" t="s">
        <v>23</v>
      </c>
      <c r="AB1088" t="s">
        <v>31</v>
      </c>
      <c r="AC1088" t="s">
        <v>25</v>
      </c>
      <c r="AD1088" t="s">
        <v>42</v>
      </c>
      <c r="AE1088" t="s">
        <v>45</v>
      </c>
      <c r="AF1088" s="1">
        <v>40280</v>
      </c>
    </row>
    <row r="1089" spans="1:32" x14ac:dyDescent="0.25">
      <c r="A1089">
        <f t="shared" si="133"/>
        <v>1088</v>
      </c>
      <c r="B1089">
        <v>46050</v>
      </c>
      <c r="C1089" s="1">
        <v>40269</v>
      </c>
      <c r="D1089" t="s">
        <v>21</v>
      </c>
      <c r="E1089" t="str">
        <f t="shared" si="134"/>
        <v>*</v>
      </c>
      <c r="F1089" t="str">
        <f t="shared" si="128"/>
        <v>**</v>
      </c>
      <c r="G1089" t="str">
        <f t="shared" si="135"/>
        <v>**</v>
      </c>
      <c r="I1089" t="str">
        <f t="shared" si="129"/>
        <v>**</v>
      </c>
      <c r="O1089">
        <f>VLOOKUP(T1089,$P$14:$S$19,2,TRUE)</f>
        <v>0.04</v>
      </c>
      <c r="T1089">
        <v>48</v>
      </c>
      <c r="U1089">
        <v>4813.67</v>
      </c>
      <c r="V1089" s="5">
        <f t="shared" si="130"/>
        <v>1</v>
      </c>
      <c r="W1089" s="2">
        <f t="shared" si="131"/>
        <v>100.28479166666666</v>
      </c>
      <c r="X1089" t="s">
        <v>14</v>
      </c>
      <c r="Y1089">
        <v>19.989999999999998</v>
      </c>
      <c r="Z1089" s="2">
        <f t="shared" si="132"/>
        <v>4833.66</v>
      </c>
      <c r="AA1089" t="s">
        <v>23</v>
      </c>
      <c r="AB1089" t="s">
        <v>41</v>
      </c>
      <c r="AC1089" t="s">
        <v>32</v>
      </c>
      <c r="AD1089" t="s">
        <v>74</v>
      </c>
      <c r="AE1089" t="s">
        <v>19</v>
      </c>
      <c r="AF1089" s="1">
        <v>40360</v>
      </c>
    </row>
    <row r="1090" spans="1:32" x14ac:dyDescent="0.25">
      <c r="A1090">
        <f t="shared" si="133"/>
        <v>1089</v>
      </c>
      <c r="B1090">
        <v>46050</v>
      </c>
      <c r="C1090" s="1">
        <v>40269</v>
      </c>
      <c r="D1090" t="s">
        <v>21</v>
      </c>
      <c r="E1090" t="str">
        <f t="shared" si="134"/>
        <v>*</v>
      </c>
      <c r="F1090" t="str">
        <f t="shared" si="128"/>
        <v>**</v>
      </c>
      <c r="G1090" t="str">
        <f t="shared" si="135"/>
        <v>**</v>
      </c>
      <c r="I1090" t="str">
        <f t="shared" si="129"/>
        <v>**</v>
      </c>
      <c r="O1090">
        <f>VLOOKUP(T1090,$P$14:$S$19,2,TRUE)</f>
        <v>0</v>
      </c>
      <c r="T1090">
        <v>5</v>
      </c>
      <c r="U1090">
        <v>2249.0500000000002</v>
      </c>
      <c r="V1090" s="5">
        <f t="shared" si="130"/>
        <v>1</v>
      </c>
      <c r="W1090" s="2">
        <f t="shared" si="131"/>
        <v>449.81000000000006</v>
      </c>
      <c r="X1090" t="s">
        <v>22</v>
      </c>
      <c r="Y1090">
        <v>24.49</v>
      </c>
      <c r="Z1090" s="2">
        <f t="shared" si="132"/>
        <v>2273.54</v>
      </c>
      <c r="AA1090" t="s">
        <v>23</v>
      </c>
      <c r="AB1090" t="s">
        <v>41</v>
      </c>
      <c r="AC1090" t="s">
        <v>25</v>
      </c>
      <c r="AD1090" t="s">
        <v>57</v>
      </c>
      <c r="AE1090" t="s">
        <v>58</v>
      </c>
      <c r="AF1090" s="1">
        <v>40299</v>
      </c>
    </row>
    <row r="1091" spans="1:32" x14ac:dyDescent="0.25">
      <c r="A1091">
        <f t="shared" si="133"/>
        <v>1090</v>
      </c>
      <c r="B1091">
        <v>46050</v>
      </c>
      <c r="C1091" s="1">
        <v>40269</v>
      </c>
      <c r="D1091" t="s">
        <v>21</v>
      </c>
      <c r="E1091" t="str">
        <f t="shared" si="134"/>
        <v>*</v>
      </c>
      <c r="F1091" t="str">
        <f t="shared" ref="F1091:F1154" si="136">VLOOKUP(D1091,$P$6:$S$10,2,FALSE)</f>
        <v>**</v>
      </c>
      <c r="G1091" t="str">
        <f t="shared" si="135"/>
        <v>**</v>
      </c>
      <c r="I1091" t="str">
        <f t="shared" ref="I1091:I1154" si="137">HLOOKUP(D1091,$J$18:$N$19,2,FALSE)</f>
        <v>**</v>
      </c>
      <c r="O1091">
        <f>VLOOKUP(T1091,$P$14:$S$19,2,TRUE)</f>
        <v>0</v>
      </c>
      <c r="T1091">
        <v>3</v>
      </c>
      <c r="U1091">
        <v>876.75</v>
      </c>
      <c r="V1091" s="5">
        <f t="shared" ref="V1091:V1154" si="138">IF(U1091&gt;800,1,0)</f>
        <v>1</v>
      </c>
      <c r="W1091" s="2">
        <f t="shared" ref="W1091:W1154" si="139">U1091/T1091</f>
        <v>292.25</v>
      </c>
      <c r="X1091" t="s">
        <v>22</v>
      </c>
      <c r="Y1091">
        <v>19.989999999999998</v>
      </c>
      <c r="Z1091" s="2">
        <f t="shared" ref="Z1091:Z1154" si="140">U1091+Y1091</f>
        <v>896.74</v>
      </c>
      <c r="AA1091" t="s">
        <v>23</v>
      </c>
      <c r="AB1091" t="s">
        <v>41</v>
      </c>
      <c r="AC1091" t="s">
        <v>32</v>
      </c>
      <c r="AD1091" t="s">
        <v>172</v>
      </c>
      <c r="AE1091" t="s">
        <v>19</v>
      </c>
      <c r="AF1091" s="1">
        <v>40360</v>
      </c>
    </row>
    <row r="1092" spans="1:32" x14ac:dyDescent="0.25">
      <c r="A1092">
        <f t="shared" ref="A1092:A1155" si="141">A1091+1</f>
        <v>1091</v>
      </c>
      <c r="B1092">
        <v>10630</v>
      </c>
      <c r="C1092" s="1">
        <v>40270</v>
      </c>
      <c r="D1092" t="s">
        <v>40</v>
      </c>
      <c r="E1092" t="str">
        <f t="shared" si="134"/>
        <v>*</v>
      </c>
      <c r="F1092" t="str">
        <f t="shared" si="136"/>
        <v>*</v>
      </c>
      <c r="G1092" t="str">
        <f t="shared" si="135"/>
        <v>*</v>
      </c>
      <c r="I1092" t="str">
        <f t="shared" si="137"/>
        <v>*</v>
      </c>
      <c r="O1092">
        <f>VLOOKUP(T1092,$P$14:$S$19,2,TRUE)</f>
        <v>0.04</v>
      </c>
      <c r="T1092">
        <v>44</v>
      </c>
      <c r="U1092">
        <v>2773.84</v>
      </c>
      <c r="V1092" s="5">
        <f t="shared" si="138"/>
        <v>1</v>
      </c>
      <c r="W1092" s="2">
        <f t="shared" si="139"/>
        <v>63.041818181818186</v>
      </c>
      <c r="X1092" t="s">
        <v>37</v>
      </c>
      <c r="Y1092">
        <v>36.61</v>
      </c>
      <c r="Z1092" s="2">
        <f t="shared" si="140"/>
        <v>2810.4500000000003</v>
      </c>
      <c r="AA1092" t="s">
        <v>73</v>
      </c>
      <c r="AB1092" t="s">
        <v>31</v>
      </c>
      <c r="AC1092" t="s">
        <v>17</v>
      </c>
      <c r="AD1092" t="s">
        <v>165</v>
      </c>
      <c r="AE1092" t="s">
        <v>103</v>
      </c>
      <c r="AF1092" s="1">
        <v>40331</v>
      </c>
    </row>
    <row r="1093" spans="1:32" x14ac:dyDescent="0.25">
      <c r="A1093">
        <f t="shared" si="141"/>
        <v>1092</v>
      </c>
      <c r="B1093">
        <v>27141</v>
      </c>
      <c r="C1093" s="1">
        <v>40270</v>
      </c>
      <c r="D1093" t="s">
        <v>30</v>
      </c>
      <c r="E1093" t="str">
        <f t="shared" ref="E1093:E1156" si="142">IF(D1093="Critical", "***","*")</f>
        <v>*</v>
      </c>
      <c r="F1093" t="str">
        <f t="shared" si="136"/>
        <v>*</v>
      </c>
      <c r="G1093" t="str">
        <f t="shared" ref="G1093:G1156" si="143">IF(D1093="Critical","***",IF(D1093="High","**","*"))</f>
        <v>*</v>
      </c>
      <c r="I1093" t="str">
        <f t="shared" si="137"/>
        <v>*</v>
      </c>
      <c r="O1093">
        <f>VLOOKUP(T1093,$P$14:$S$19,2,TRUE)</f>
        <v>0.02</v>
      </c>
      <c r="T1093">
        <v>28</v>
      </c>
      <c r="U1093">
        <v>1645.51</v>
      </c>
      <c r="V1093" s="5">
        <f t="shared" si="138"/>
        <v>1</v>
      </c>
      <c r="W1093" s="2">
        <f t="shared" si="139"/>
        <v>58.768214285714286</v>
      </c>
      <c r="X1093" t="s">
        <v>22</v>
      </c>
      <c r="Y1093">
        <v>9.7100000000000009</v>
      </c>
      <c r="Z1093" s="2">
        <f t="shared" si="140"/>
        <v>1655.22</v>
      </c>
      <c r="AA1093" t="s">
        <v>60</v>
      </c>
      <c r="AB1093" t="s">
        <v>31</v>
      </c>
      <c r="AC1093" t="s">
        <v>32</v>
      </c>
      <c r="AD1093" t="s">
        <v>74</v>
      </c>
      <c r="AE1093" t="s">
        <v>19</v>
      </c>
      <c r="AF1093" s="1">
        <v>40300</v>
      </c>
    </row>
    <row r="1094" spans="1:32" x14ac:dyDescent="0.25">
      <c r="A1094">
        <f t="shared" si="141"/>
        <v>1093</v>
      </c>
      <c r="B1094">
        <v>12067</v>
      </c>
      <c r="C1094" s="1">
        <v>40270</v>
      </c>
      <c r="D1094" t="s">
        <v>36</v>
      </c>
      <c r="E1094" t="str">
        <f t="shared" si="142"/>
        <v>***</v>
      </c>
      <c r="F1094" t="str">
        <f t="shared" si="136"/>
        <v>***</v>
      </c>
      <c r="G1094" t="str">
        <f t="shared" si="143"/>
        <v>***</v>
      </c>
      <c r="I1094" t="str">
        <f t="shared" si="137"/>
        <v>***</v>
      </c>
      <c r="O1094">
        <f>VLOOKUP(T1094,$P$14:$S$19,2,TRUE)</f>
        <v>0.01</v>
      </c>
      <c r="T1094">
        <v>12</v>
      </c>
      <c r="U1094">
        <v>1211.72</v>
      </c>
      <c r="V1094" s="5">
        <f t="shared" si="138"/>
        <v>1</v>
      </c>
      <c r="W1094" s="2">
        <f t="shared" si="139"/>
        <v>100.97666666666667</v>
      </c>
      <c r="X1094" t="s">
        <v>22</v>
      </c>
      <c r="Y1094">
        <v>8.99</v>
      </c>
      <c r="Z1094" s="2">
        <f t="shared" si="140"/>
        <v>1220.71</v>
      </c>
      <c r="AA1094" t="s">
        <v>60</v>
      </c>
      <c r="AB1094" t="s">
        <v>24</v>
      </c>
      <c r="AC1094" t="s">
        <v>17</v>
      </c>
      <c r="AD1094" t="s">
        <v>18</v>
      </c>
      <c r="AE1094" t="s">
        <v>45</v>
      </c>
      <c r="AF1094" s="1">
        <v>40300</v>
      </c>
    </row>
    <row r="1095" spans="1:32" x14ac:dyDescent="0.25">
      <c r="A1095">
        <f t="shared" si="141"/>
        <v>1094</v>
      </c>
      <c r="B1095">
        <v>27141</v>
      </c>
      <c r="C1095" s="1">
        <v>40270</v>
      </c>
      <c r="D1095" t="s">
        <v>30</v>
      </c>
      <c r="E1095" t="str">
        <f t="shared" si="142"/>
        <v>*</v>
      </c>
      <c r="F1095" t="str">
        <f t="shared" si="136"/>
        <v>*</v>
      </c>
      <c r="G1095" t="str">
        <f t="shared" si="143"/>
        <v>*</v>
      </c>
      <c r="I1095" t="str">
        <f t="shared" si="137"/>
        <v>*</v>
      </c>
      <c r="O1095">
        <f>VLOOKUP(T1095,$P$14:$S$19,2,TRUE)</f>
        <v>0.02</v>
      </c>
      <c r="T1095">
        <v>25</v>
      </c>
      <c r="U1095">
        <v>495.8</v>
      </c>
      <c r="V1095" s="5">
        <f t="shared" si="138"/>
        <v>0</v>
      </c>
      <c r="W1095" s="2">
        <f t="shared" si="139"/>
        <v>19.832000000000001</v>
      </c>
      <c r="X1095" t="s">
        <v>22</v>
      </c>
      <c r="Y1095">
        <v>6.38</v>
      </c>
      <c r="Z1095" s="2">
        <f t="shared" si="140"/>
        <v>502.18</v>
      </c>
      <c r="AA1095" t="s">
        <v>60</v>
      </c>
      <c r="AB1095" t="s">
        <v>31</v>
      </c>
      <c r="AC1095" t="s">
        <v>17</v>
      </c>
      <c r="AD1095" t="s">
        <v>18</v>
      </c>
      <c r="AE1095" t="s">
        <v>19</v>
      </c>
      <c r="AF1095" s="1">
        <v>40300</v>
      </c>
    </row>
    <row r="1096" spans="1:32" x14ac:dyDescent="0.25">
      <c r="A1096">
        <f t="shared" si="141"/>
        <v>1095</v>
      </c>
      <c r="B1096">
        <v>12067</v>
      </c>
      <c r="C1096" s="1">
        <v>40270</v>
      </c>
      <c r="D1096" t="s">
        <v>36</v>
      </c>
      <c r="E1096" t="str">
        <f t="shared" si="142"/>
        <v>***</v>
      </c>
      <c r="F1096" t="str">
        <f t="shared" si="136"/>
        <v>***</v>
      </c>
      <c r="G1096" t="str">
        <f t="shared" si="143"/>
        <v>***</v>
      </c>
      <c r="I1096" t="str">
        <f t="shared" si="137"/>
        <v>***</v>
      </c>
      <c r="O1096">
        <f>VLOOKUP(T1096,$P$14:$S$19,2,TRUE)</f>
        <v>0</v>
      </c>
      <c r="T1096">
        <v>7</v>
      </c>
      <c r="U1096">
        <v>407.11599999999999</v>
      </c>
      <c r="V1096" s="5">
        <f t="shared" si="138"/>
        <v>0</v>
      </c>
      <c r="W1096" s="2">
        <f t="shared" si="139"/>
        <v>58.15942857142857</v>
      </c>
      <c r="X1096" t="s">
        <v>22</v>
      </c>
      <c r="Y1096">
        <v>19.989999999999998</v>
      </c>
      <c r="Z1096" s="2">
        <f t="shared" si="140"/>
        <v>427.10599999999999</v>
      </c>
      <c r="AA1096" t="s">
        <v>60</v>
      </c>
      <c r="AB1096" t="s">
        <v>24</v>
      </c>
      <c r="AC1096" t="s">
        <v>25</v>
      </c>
      <c r="AD1096" t="s">
        <v>26</v>
      </c>
      <c r="AE1096" t="s">
        <v>19</v>
      </c>
      <c r="AF1096" s="1">
        <v>40300</v>
      </c>
    </row>
    <row r="1097" spans="1:32" x14ac:dyDescent="0.25">
      <c r="A1097">
        <f t="shared" si="141"/>
        <v>1096</v>
      </c>
      <c r="B1097">
        <v>12067</v>
      </c>
      <c r="C1097" s="1">
        <v>40270</v>
      </c>
      <c r="D1097" t="s">
        <v>36</v>
      </c>
      <c r="E1097" t="str">
        <f t="shared" si="142"/>
        <v>***</v>
      </c>
      <c r="F1097" t="str">
        <f t="shared" si="136"/>
        <v>***</v>
      </c>
      <c r="G1097" t="str">
        <f t="shared" si="143"/>
        <v>***</v>
      </c>
      <c r="I1097" t="str">
        <f t="shared" si="137"/>
        <v>***</v>
      </c>
      <c r="O1097">
        <f>VLOOKUP(T1097,$P$14:$S$19,2,TRUE)</f>
        <v>0.04</v>
      </c>
      <c r="T1097">
        <v>45</v>
      </c>
      <c r="U1097">
        <v>271.06</v>
      </c>
      <c r="V1097" s="5">
        <f t="shared" si="138"/>
        <v>0</v>
      </c>
      <c r="W1097" s="2">
        <f t="shared" si="139"/>
        <v>6.0235555555555553</v>
      </c>
      <c r="X1097" t="s">
        <v>22</v>
      </c>
      <c r="Y1097">
        <v>5.01</v>
      </c>
      <c r="Z1097" s="2">
        <f t="shared" si="140"/>
        <v>276.07</v>
      </c>
      <c r="AA1097" t="s">
        <v>60</v>
      </c>
      <c r="AB1097" t="s">
        <v>24</v>
      </c>
      <c r="AC1097" t="s">
        <v>32</v>
      </c>
      <c r="AD1097" t="s">
        <v>49</v>
      </c>
      <c r="AE1097" t="s">
        <v>19</v>
      </c>
      <c r="AF1097" s="1">
        <v>40270</v>
      </c>
    </row>
    <row r="1098" spans="1:32" x14ac:dyDescent="0.25">
      <c r="A1098">
        <f t="shared" si="141"/>
        <v>1097</v>
      </c>
      <c r="B1098">
        <v>1222</v>
      </c>
      <c r="C1098" s="1">
        <v>40270</v>
      </c>
      <c r="D1098" t="s">
        <v>40</v>
      </c>
      <c r="E1098" t="str">
        <f t="shared" si="142"/>
        <v>*</v>
      </c>
      <c r="F1098" t="str">
        <f t="shared" si="136"/>
        <v>*</v>
      </c>
      <c r="G1098" t="str">
        <f t="shared" si="143"/>
        <v>*</v>
      </c>
      <c r="I1098" t="str">
        <f t="shared" si="137"/>
        <v>*</v>
      </c>
      <c r="O1098">
        <f>VLOOKUP(T1098,$P$14:$S$19,2,TRUE)</f>
        <v>0.04</v>
      </c>
      <c r="T1098">
        <v>48</v>
      </c>
      <c r="U1098">
        <v>257.39</v>
      </c>
      <c r="V1098" s="5">
        <f t="shared" si="138"/>
        <v>0</v>
      </c>
      <c r="W1098" s="2">
        <f t="shared" si="139"/>
        <v>5.3622916666666667</v>
      </c>
      <c r="X1098" t="s">
        <v>22</v>
      </c>
      <c r="Y1098">
        <v>5.57</v>
      </c>
      <c r="Z1098" s="2">
        <f t="shared" si="140"/>
        <v>262.95999999999998</v>
      </c>
      <c r="AA1098" t="s">
        <v>56</v>
      </c>
      <c r="AB1098" t="s">
        <v>41</v>
      </c>
      <c r="AC1098" t="s">
        <v>32</v>
      </c>
      <c r="AD1098" t="s">
        <v>44</v>
      </c>
      <c r="AE1098" t="s">
        <v>19</v>
      </c>
      <c r="AF1098" s="1">
        <v>40270</v>
      </c>
    </row>
    <row r="1099" spans="1:32" x14ac:dyDescent="0.25">
      <c r="A1099">
        <f t="shared" si="141"/>
        <v>1098</v>
      </c>
      <c r="B1099">
        <v>12067</v>
      </c>
      <c r="C1099" s="1">
        <v>40270</v>
      </c>
      <c r="D1099" t="s">
        <v>36</v>
      </c>
      <c r="E1099" t="str">
        <f t="shared" si="142"/>
        <v>***</v>
      </c>
      <c r="F1099" t="str">
        <f t="shared" si="136"/>
        <v>***</v>
      </c>
      <c r="G1099" t="str">
        <f t="shared" si="143"/>
        <v>***</v>
      </c>
      <c r="I1099" t="str">
        <f t="shared" si="137"/>
        <v>***</v>
      </c>
      <c r="O1099">
        <f>VLOOKUP(T1099,$P$14:$S$19,2,TRUE)</f>
        <v>0</v>
      </c>
      <c r="T1099">
        <v>9</v>
      </c>
      <c r="U1099">
        <v>75.260000000000005</v>
      </c>
      <c r="V1099" s="5">
        <f t="shared" si="138"/>
        <v>0</v>
      </c>
      <c r="W1099" s="2">
        <f t="shared" si="139"/>
        <v>8.362222222222222</v>
      </c>
      <c r="X1099" t="s">
        <v>22</v>
      </c>
      <c r="Y1099">
        <v>5.83</v>
      </c>
      <c r="Z1099" s="2">
        <f t="shared" si="140"/>
        <v>81.09</v>
      </c>
      <c r="AA1099" t="s">
        <v>60</v>
      </c>
      <c r="AB1099" t="s">
        <v>24</v>
      </c>
      <c r="AC1099" t="s">
        <v>32</v>
      </c>
      <c r="AD1099" t="s">
        <v>44</v>
      </c>
      <c r="AE1099" t="s">
        <v>34</v>
      </c>
      <c r="AF1099" s="1">
        <v>40300</v>
      </c>
    </row>
    <row r="1100" spans="1:32" x14ac:dyDescent="0.25">
      <c r="A1100">
        <f t="shared" si="141"/>
        <v>1099</v>
      </c>
      <c r="B1100">
        <v>12067</v>
      </c>
      <c r="C1100" s="1">
        <v>40270</v>
      </c>
      <c r="D1100" t="s">
        <v>36</v>
      </c>
      <c r="E1100" t="str">
        <f t="shared" si="142"/>
        <v>***</v>
      </c>
      <c r="F1100" t="str">
        <f t="shared" si="136"/>
        <v>***</v>
      </c>
      <c r="G1100" t="str">
        <f t="shared" si="143"/>
        <v>***</v>
      </c>
      <c r="I1100" t="str">
        <f t="shared" si="137"/>
        <v>***</v>
      </c>
      <c r="O1100">
        <f>VLOOKUP(T1100,$P$14:$S$19,2,TRUE)</f>
        <v>0</v>
      </c>
      <c r="T1100">
        <v>6</v>
      </c>
      <c r="U1100">
        <v>58.84</v>
      </c>
      <c r="V1100" s="5">
        <f t="shared" si="138"/>
        <v>0</v>
      </c>
      <c r="W1100" s="2">
        <f t="shared" si="139"/>
        <v>9.8066666666666666</v>
      </c>
      <c r="X1100" t="s">
        <v>22</v>
      </c>
      <c r="Y1100">
        <v>3.72</v>
      </c>
      <c r="Z1100" s="2">
        <f t="shared" si="140"/>
        <v>62.56</v>
      </c>
      <c r="AA1100" t="s">
        <v>60</v>
      </c>
      <c r="AB1100" t="s">
        <v>24</v>
      </c>
      <c r="AC1100" t="s">
        <v>17</v>
      </c>
      <c r="AD1100" t="s">
        <v>18</v>
      </c>
      <c r="AE1100" t="s">
        <v>45</v>
      </c>
      <c r="AF1100" s="1">
        <v>40300</v>
      </c>
    </row>
    <row r="1101" spans="1:32" x14ac:dyDescent="0.25">
      <c r="A1101">
        <f t="shared" si="141"/>
        <v>1100</v>
      </c>
      <c r="B1101">
        <v>18055</v>
      </c>
      <c r="C1101" s="1">
        <v>40270</v>
      </c>
      <c r="D1101" t="s">
        <v>36</v>
      </c>
      <c r="E1101" t="str">
        <f t="shared" si="142"/>
        <v>***</v>
      </c>
      <c r="F1101" t="str">
        <f t="shared" si="136"/>
        <v>***</v>
      </c>
      <c r="G1101" t="str">
        <f t="shared" si="143"/>
        <v>***</v>
      </c>
      <c r="I1101" t="str">
        <f t="shared" si="137"/>
        <v>***</v>
      </c>
      <c r="O1101">
        <f>VLOOKUP(T1101,$P$14:$S$19,2,TRUE)</f>
        <v>0</v>
      </c>
      <c r="T1101">
        <v>3</v>
      </c>
      <c r="U1101">
        <v>19.98</v>
      </c>
      <c r="V1101" s="5">
        <f t="shared" si="138"/>
        <v>0</v>
      </c>
      <c r="W1101" s="2">
        <f t="shared" si="139"/>
        <v>6.66</v>
      </c>
      <c r="X1101" t="s">
        <v>22</v>
      </c>
      <c r="Y1101">
        <v>4.75</v>
      </c>
      <c r="Z1101" s="2">
        <f t="shared" si="140"/>
        <v>24.73</v>
      </c>
      <c r="AA1101" t="s">
        <v>73</v>
      </c>
      <c r="AB1101" t="s">
        <v>31</v>
      </c>
      <c r="AC1101" t="s">
        <v>32</v>
      </c>
      <c r="AD1101" t="s">
        <v>44</v>
      </c>
      <c r="AE1101" t="s">
        <v>19</v>
      </c>
      <c r="AF1101" s="1">
        <v>40331</v>
      </c>
    </row>
    <row r="1102" spans="1:32" x14ac:dyDescent="0.25">
      <c r="A1102">
        <f t="shared" si="141"/>
        <v>1101</v>
      </c>
      <c r="B1102">
        <v>8101</v>
      </c>
      <c r="C1102" s="1">
        <v>40271</v>
      </c>
      <c r="D1102" t="s">
        <v>40</v>
      </c>
      <c r="E1102" t="str">
        <f t="shared" si="142"/>
        <v>*</v>
      </c>
      <c r="F1102" t="str">
        <f t="shared" si="136"/>
        <v>*</v>
      </c>
      <c r="G1102" t="str">
        <f t="shared" si="143"/>
        <v>*</v>
      </c>
      <c r="I1102" t="str">
        <f t="shared" si="137"/>
        <v>*</v>
      </c>
      <c r="O1102">
        <f>VLOOKUP(T1102,$P$14:$S$19,2,TRUE)</f>
        <v>3.5999999999999997E-2</v>
      </c>
      <c r="T1102">
        <v>35</v>
      </c>
      <c r="U1102">
        <v>3491.71</v>
      </c>
      <c r="V1102" s="5">
        <f t="shared" si="138"/>
        <v>1</v>
      </c>
      <c r="W1102" s="2">
        <f t="shared" si="139"/>
        <v>99.763142857142853</v>
      </c>
      <c r="X1102" t="s">
        <v>37</v>
      </c>
      <c r="Y1102">
        <v>74.349999999999994</v>
      </c>
      <c r="Z1102" s="2">
        <f t="shared" si="140"/>
        <v>3566.06</v>
      </c>
      <c r="AA1102" t="s">
        <v>48</v>
      </c>
      <c r="AB1102" t="s">
        <v>16</v>
      </c>
      <c r="AC1102" t="s">
        <v>17</v>
      </c>
      <c r="AD1102" t="s">
        <v>38</v>
      </c>
      <c r="AE1102" t="s">
        <v>39</v>
      </c>
      <c r="AF1102" s="1">
        <v>40332</v>
      </c>
    </row>
    <row r="1103" spans="1:32" x14ac:dyDescent="0.25">
      <c r="A1103">
        <f t="shared" si="141"/>
        <v>1102</v>
      </c>
      <c r="B1103">
        <v>8101</v>
      </c>
      <c r="C1103" s="1">
        <v>40271</v>
      </c>
      <c r="D1103" t="s">
        <v>40</v>
      </c>
      <c r="E1103" t="str">
        <f t="shared" si="142"/>
        <v>*</v>
      </c>
      <c r="F1103" t="str">
        <f t="shared" si="136"/>
        <v>*</v>
      </c>
      <c r="G1103" t="str">
        <f t="shared" si="143"/>
        <v>*</v>
      </c>
      <c r="I1103" t="str">
        <f t="shared" si="137"/>
        <v>*</v>
      </c>
      <c r="O1103">
        <f>VLOOKUP(T1103,$P$14:$S$19,2,TRUE)</f>
        <v>0.01</v>
      </c>
      <c r="T1103">
        <v>15</v>
      </c>
      <c r="U1103">
        <v>485.16</v>
      </c>
      <c r="V1103" s="5">
        <f t="shared" si="138"/>
        <v>0</v>
      </c>
      <c r="W1103" s="2">
        <f t="shared" si="139"/>
        <v>32.344000000000001</v>
      </c>
      <c r="X1103" t="s">
        <v>22</v>
      </c>
      <c r="Y1103">
        <v>8.99</v>
      </c>
      <c r="Z1103" s="2">
        <f t="shared" si="140"/>
        <v>494.15000000000003</v>
      </c>
      <c r="AA1103" t="s">
        <v>48</v>
      </c>
      <c r="AB1103" t="s">
        <v>16</v>
      </c>
      <c r="AC1103" t="s">
        <v>32</v>
      </c>
      <c r="AD1103" t="s">
        <v>33</v>
      </c>
      <c r="AE1103" t="s">
        <v>45</v>
      </c>
      <c r="AF1103" s="1">
        <v>40332</v>
      </c>
    </row>
    <row r="1104" spans="1:32" x14ac:dyDescent="0.25">
      <c r="A1104">
        <f t="shared" si="141"/>
        <v>1103</v>
      </c>
      <c r="B1104">
        <v>27712</v>
      </c>
      <c r="C1104" s="1">
        <v>40271</v>
      </c>
      <c r="D1104" t="s">
        <v>13</v>
      </c>
      <c r="E1104" t="str">
        <f t="shared" si="142"/>
        <v>*</v>
      </c>
      <c r="F1104" t="str">
        <f t="shared" si="136"/>
        <v>*</v>
      </c>
      <c r="G1104" t="str">
        <f t="shared" si="143"/>
        <v>*</v>
      </c>
      <c r="I1104" t="str">
        <f t="shared" si="137"/>
        <v>*</v>
      </c>
      <c r="O1104">
        <f>VLOOKUP(T1104,$P$14:$S$19,2,TRUE)</f>
        <v>0.02</v>
      </c>
      <c r="T1104">
        <v>20</v>
      </c>
      <c r="U1104">
        <v>246.63</v>
      </c>
      <c r="V1104" s="5">
        <f t="shared" si="138"/>
        <v>0</v>
      </c>
      <c r="W1104" s="2">
        <f t="shared" si="139"/>
        <v>12.3315</v>
      </c>
      <c r="X1104" t="s">
        <v>22</v>
      </c>
      <c r="Y1104">
        <v>4.8600000000000003</v>
      </c>
      <c r="Z1104" s="2">
        <f t="shared" si="140"/>
        <v>251.49</v>
      </c>
      <c r="AA1104" t="s">
        <v>48</v>
      </c>
      <c r="AB1104" t="s">
        <v>31</v>
      </c>
      <c r="AC1104" t="s">
        <v>32</v>
      </c>
      <c r="AD1104" t="s">
        <v>44</v>
      </c>
      <c r="AE1104" t="s">
        <v>19</v>
      </c>
      <c r="AF1104" s="1">
        <v>40485</v>
      </c>
    </row>
    <row r="1105" spans="1:32" x14ac:dyDescent="0.25">
      <c r="A1105">
        <f t="shared" si="141"/>
        <v>1104</v>
      </c>
      <c r="B1105">
        <v>39847</v>
      </c>
      <c r="C1105" s="1">
        <v>40272</v>
      </c>
      <c r="D1105" t="s">
        <v>30</v>
      </c>
      <c r="E1105" t="str">
        <f t="shared" si="142"/>
        <v>*</v>
      </c>
      <c r="F1105" t="str">
        <f t="shared" si="136"/>
        <v>*</v>
      </c>
      <c r="G1105" t="str">
        <f t="shared" si="143"/>
        <v>*</v>
      </c>
      <c r="I1105" t="str">
        <f t="shared" si="137"/>
        <v>*</v>
      </c>
      <c r="O1105">
        <f>VLOOKUP(T1105,$P$14:$S$19,2,TRUE)</f>
        <v>0.04</v>
      </c>
      <c r="T1105">
        <v>49</v>
      </c>
      <c r="U1105">
        <v>3170.52</v>
      </c>
      <c r="V1105" s="5">
        <f t="shared" si="138"/>
        <v>1</v>
      </c>
      <c r="W1105" s="2">
        <f t="shared" si="139"/>
        <v>64.704489795918363</v>
      </c>
      <c r="X1105" t="s">
        <v>22</v>
      </c>
      <c r="Y1105">
        <v>6.88</v>
      </c>
      <c r="Z1105" s="2">
        <f t="shared" si="140"/>
        <v>3177.4</v>
      </c>
      <c r="AA1105" t="s">
        <v>15</v>
      </c>
      <c r="AB1105" t="s">
        <v>41</v>
      </c>
      <c r="AC1105" t="s">
        <v>32</v>
      </c>
      <c r="AD1105" t="s">
        <v>74</v>
      </c>
      <c r="AE1105" t="s">
        <v>19</v>
      </c>
      <c r="AF1105" s="1">
        <v>40302</v>
      </c>
    </row>
    <row r="1106" spans="1:32" x14ac:dyDescent="0.25">
      <c r="A1106">
        <f t="shared" si="141"/>
        <v>1105</v>
      </c>
      <c r="B1106">
        <v>39847</v>
      </c>
      <c r="C1106" s="1">
        <v>40272</v>
      </c>
      <c r="D1106" t="s">
        <v>30</v>
      </c>
      <c r="E1106" t="str">
        <f t="shared" si="142"/>
        <v>*</v>
      </c>
      <c r="F1106" t="str">
        <f t="shared" si="136"/>
        <v>*</v>
      </c>
      <c r="G1106" t="str">
        <f t="shared" si="143"/>
        <v>*</v>
      </c>
      <c r="I1106" t="str">
        <f t="shared" si="137"/>
        <v>*</v>
      </c>
      <c r="O1106">
        <f>VLOOKUP(T1106,$P$14:$S$19,2,TRUE)</f>
        <v>0.02</v>
      </c>
      <c r="T1106">
        <v>20</v>
      </c>
      <c r="U1106">
        <v>2488.4769999999999</v>
      </c>
      <c r="V1106" s="5">
        <f t="shared" si="138"/>
        <v>1</v>
      </c>
      <c r="W1106" s="2">
        <f t="shared" si="139"/>
        <v>124.42384999999999</v>
      </c>
      <c r="X1106" t="s">
        <v>22</v>
      </c>
      <c r="Y1106">
        <v>8.99</v>
      </c>
      <c r="Z1106" s="2">
        <f t="shared" si="140"/>
        <v>2497.4669999999996</v>
      </c>
      <c r="AA1106" t="s">
        <v>15</v>
      </c>
      <c r="AB1106" t="s">
        <v>41</v>
      </c>
      <c r="AC1106" t="s">
        <v>25</v>
      </c>
      <c r="AD1106" t="s">
        <v>26</v>
      </c>
      <c r="AE1106" t="s">
        <v>19</v>
      </c>
      <c r="AF1106" s="1">
        <v>40333</v>
      </c>
    </row>
    <row r="1107" spans="1:32" x14ac:dyDescent="0.25">
      <c r="A1107">
        <f t="shared" si="141"/>
        <v>1106</v>
      </c>
      <c r="B1107">
        <v>21600</v>
      </c>
      <c r="C1107" s="1">
        <v>40272</v>
      </c>
      <c r="D1107" t="s">
        <v>13</v>
      </c>
      <c r="E1107" t="str">
        <f t="shared" si="142"/>
        <v>*</v>
      </c>
      <c r="F1107" t="str">
        <f t="shared" si="136"/>
        <v>*</v>
      </c>
      <c r="G1107" t="str">
        <f t="shared" si="143"/>
        <v>*</v>
      </c>
      <c r="I1107" t="str">
        <f t="shared" si="137"/>
        <v>*</v>
      </c>
      <c r="O1107">
        <f>VLOOKUP(T1107,$P$14:$S$19,2,TRUE)</f>
        <v>0.01</v>
      </c>
      <c r="T1107">
        <v>17</v>
      </c>
      <c r="U1107">
        <v>169.48</v>
      </c>
      <c r="V1107" s="5">
        <f t="shared" si="138"/>
        <v>0</v>
      </c>
      <c r="W1107" s="2">
        <f t="shared" si="139"/>
        <v>9.9694117647058818</v>
      </c>
      <c r="X1107" t="s">
        <v>22</v>
      </c>
      <c r="Y1107">
        <v>2.27</v>
      </c>
      <c r="Z1107" s="2">
        <f t="shared" si="140"/>
        <v>171.75</v>
      </c>
      <c r="AA1107" t="s">
        <v>60</v>
      </c>
      <c r="AB1107" t="s">
        <v>41</v>
      </c>
      <c r="AC1107" t="s">
        <v>32</v>
      </c>
      <c r="AD1107" t="s">
        <v>44</v>
      </c>
      <c r="AE1107" t="s">
        <v>34</v>
      </c>
      <c r="AF1107" s="1">
        <v>40486</v>
      </c>
    </row>
    <row r="1108" spans="1:32" x14ac:dyDescent="0.25">
      <c r="A1108">
        <f t="shared" si="141"/>
        <v>1107</v>
      </c>
      <c r="B1108">
        <v>39847</v>
      </c>
      <c r="C1108" s="1">
        <v>40272</v>
      </c>
      <c r="D1108" t="s">
        <v>30</v>
      </c>
      <c r="E1108" t="str">
        <f t="shared" si="142"/>
        <v>*</v>
      </c>
      <c r="F1108" t="str">
        <f t="shared" si="136"/>
        <v>*</v>
      </c>
      <c r="G1108" t="str">
        <f t="shared" si="143"/>
        <v>*</v>
      </c>
      <c r="I1108" t="str">
        <f t="shared" si="137"/>
        <v>*</v>
      </c>
      <c r="O1108">
        <f>VLOOKUP(T1108,$P$14:$S$19,2,TRUE)</f>
        <v>0.02</v>
      </c>
      <c r="T1108">
        <v>29</v>
      </c>
      <c r="U1108">
        <v>125.41</v>
      </c>
      <c r="V1108" s="5">
        <f t="shared" si="138"/>
        <v>0</v>
      </c>
      <c r="W1108" s="2">
        <f t="shared" si="139"/>
        <v>4.3244827586206895</v>
      </c>
      <c r="X1108" t="s">
        <v>22</v>
      </c>
      <c r="Y1108">
        <v>6.21</v>
      </c>
      <c r="Z1108" s="2">
        <f t="shared" si="140"/>
        <v>131.62</v>
      </c>
      <c r="AA1108" t="s">
        <v>15</v>
      </c>
      <c r="AB1108" t="s">
        <v>41</v>
      </c>
      <c r="AC1108" t="s">
        <v>32</v>
      </c>
      <c r="AD1108" t="s">
        <v>49</v>
      </c>
      <c r="AE1108" t="s">
        <v>19</v>
      </c>
      <c r="AF1108" s="1">
        <v>40302</v>
      </c>
    </row>
    <row r="1109" spans="1:32" x14ac:dyDescent="0.25">
      <c r="A1109">
        <f t="shared" si="141"/>
        <v>1108</v>
      </c>
      <c r="B1109">
        <v>27776</v>
      </c>
      <c r="C1109" s="1">
        <v>40273</v>
      </c>
      <c r="D1109" t="s">
        <v>13</v>
      </c>
      <c r="E1109" t="str">
        <f t="shared" si="142"/>
        <v>*</v>
      </c>
      <c r="F1109" t="str">
        <f t="shared" si="136"/>
        <v>*</v>
      </c>
      <c r="G1109" t="str">
        <f t="shared" si="143"/>
        <v>*</v>
      </c>
      <c r="I1109" t="str">
        <f t="shared" si="137"/>
        <v>*</v>
      </c>
      <c r="O1109">
        <f>VLOOKUP(T1109,$P$14:$S$19,2,TRUE)</f>
        <v>0.04</v>
      </c>
      <c r="T1109">
        <v>41</v>
      </c>
      <c r="U1109">
        <v>226.68</v>
      </c>
      <c r="V1109" s="5">
        <f t="shared" si="138"/>
        <v>0</v>
      </c>
      <c r="W1109" s="2">
        <f t="shared" si="139"/>
        <v>5.5287804878048785</v>
      </c>
      <c r="X1109" t="s">
        <v>14</v>
      </c>
      <c r="Y1109">
        <v>7.28</v>
      </c>
      <c r="Z1109" s="2">
        <f t="shared" si="140"/>
        <v>233.96</v>
      </c>
      <c r="AA1109" t="s">
        <v>60</v>
      </c>
      <c r="AB1109" t="s">
        <v>31</v>
      </c>
      <c r="AC1109" t="s">
        <v>32</v>
      </c>
      <c r="AD1109" t="s">
        <v>44</v>
      </c>
      <c r="AE1109" t="s">
        <v>19</v>
      </c>
      <c r="AF1109" s="1">
        <v>40395</v>
      </c>
    </row>
    <row r="1110" spans="1:32" x14ac:dyDescent="0.25">
      <c r="A1110">
        <f t="shared" si="141"/>
        <v>1109</v>
      </c>
      <c r="B1110">
        <v>18946</v>
      </c>
      <c r="C1110" s="1">
        <v>40273</v>
      </c>
      <c r="D1110" t="s">
        <v>36</v>
      </c>
      <c r="E1110" t="str">
        <f t="shared" si="142"/>
        <v>***</v>
      </c>
      <c r="F1110" t="str">
        <f t="shared" si="136"/>
        <v>***</v>
      </c>
      <c r="G1110" t="str">
        <f t="shared" si="143"/>
        <v>***</v>
      </c>
      <c r="I1110" t="str">
        <f t="shared" si="137"/>
        <v>***</v>
      </c>
      <c r="O1110">
        <f>VLOOKUP(T1110,$P$14:$S$19,2,TRUE)</f>
        <v>3.5999999999999997E-2</v>
      </c>
      <c r="T1110">
        <v>32</v>
      </c>
      <c r="U1110">
        <v>202.89</v>
      </c>
      <c r="V1110" s="5">
        <f t="shared" si="138"/>
        <v>0</v>
      </c>
      <c r="W1110" s="2">
        <f t="shared" si="139"/>
        <v>6.3403124999999996</v>
      </c>
      <c r="X1110" t="s">
        <v>22</v>
      </c>
      <c r="Y1110">
        <v>10.050000000000001</v>
      </c>
      <c r="Z1110" s="2">
        <f t="shared" si="140"/>
        <v>212.94</v>
      </c>
      <c r="AA1110" t="s">
        <v>60</v>
      </c>
      <c r="AB1110" t="s">
        <v>41</v>
      </c>
      <c r="AC1110" t="s">
        <v>32</v>
      </c>
      <c r="AD1110" t="s">
        <v>44</v>
      </c>
      <c r="AE1110" t="s">
        <v>19</v>
      </c>
      <c r="AF1110" s="1">
        <v>40273</v>
      </c>
    </row>
    <row r="1111" spans="1:32" x14ac:dyDescent="0.25">
      <c r="A1111">
        <f t="shared" si="141"/>
        <v>1110</v>
      </c>
      <c r="B1111">
        <v>3012</v>
      </c>
      <c r="C1111" s="1">
        <v>40273</v>
      </c>
      <c r="D1111" t="s">
        <v>36</v>
      </c>
      <c r="E1111" t="str">
        <f t="shared" si="142"/>
        <v>***</v>
      </c>
      <c r="F1111" t="str">
        <f t="shared" si="136"/>
        <v>***</v>
      </c>
      <c r="G1111" t="str">
        <f t="shared" si="143"/>
        <v>***</v>
      </c>
      <c r="I1111" t="str">
        <f t="shared" si="137"/>
        <v>***</v>
      </c>
      <c r="O1111">
        <f>VLOOKUP(T1111,$P$14:$S$19,2,TRUE)</f>
        <v>0.04</v>
      </c>
      <c r="T1111">
        <v>41</v>
      </c>
      <c r="U1111">
        <v>120.03</v>
      </c>
      <c r="V1111" s="5">
        <f t="shared" si="138"/>
        <v>0</v>
      </c>
      <c r="W1111" s="2">
        <f t="shared" si="139"/>
        <v>2.9275609756097563</v>
      </c>
      <c r="X1111" t="s">
        <v>22</v>
      </c>
      <c r="Y1111">
        <v>1.49</v>
      </c>
      <c r="Z1111" s="2">
        <f t="shared" si="140"/>
        <v>121.52</v>
      </c>
      <c r="AA1111" t="s">
        <v>60</v>
      </c>
      <c r="AB1111" t="s">
        <v>31</v>
      </c>
      <c r="AC1111" t="s">
        <v>32</v>
      </c>
      <c r="AD1111" t="s">
        <v>49</v>
      </c>
      <c r="AE1111" t="s">
        <v>19</v>
      </c>
      <c r="AF1111" s="1">
        <v>40334</v>
      </c>
    </row>
    <row r="1112" spans="1:32" x14ac:dyDescent="0.25">
      <c r="A1112">
        <f t="shared" si="141"/>
        <v>1111</v>
      </c>
      <c r="B1112">
        <v>42912</v>
      </c>
      <c r="C1112" s="1">
        <v>40273</v>
      </c>
      <c r="D1112" t="s">
        <v>30</v>
      </c>
      <c r="E1112" t="str">
        <f t="shared" si="142"/>
        <v>*</v>
      </c>
      <c r="F1112" t="str">
        <f t="shared" si="136"/>
        <v>*</v>
      </c>
      <c r="G1112" t="str">
        <f t="shared" si="143"/>
        <v>*</v>
      </c>
      <c r="I1112" t="str">
        <f t="shared" si="137"/>
        <v>*</v>
      </c>
      <c r="O1112">
        <f>VLOOKUP(T1112,$P$14:$S$19,2,TRUE)</f>
        <v>0</v>
      </c>
      <c r="T1112">
        <v>4</v>
      </c>
      <c r="U1112">
        <v>52.59</v>
      </c>
      <c r="V1112" s="5">
        <f t="shared" si="138"/>
        <v>0</v>
      </c>
      <c r="W1112" s="2">
        <f t="shared" si="139"/>
        <v>13.147500000000001</v>
      </c>
      <c r="X1112" t="s">
        <v>22</v>
      </c>
      <c r="Y1112">
        <v>8.6</v>
      </c>
      <c r="Z1112" s="2">
        <f t="shared" si="140"/>
        <v>61.190000000000005</v>
      </c>
      <c r="AA1112" t="s">
        <v>60</v>
      </c>
      <c r="AB1112" t="s">
        <v>24</v>
      </c>
      <c r="AC1112" t="s">
        <v>32</v>
      </c>
      <c r="AD1112" t="s">
        <v>74</v>
      </c>
      <c r="AE1112" t="s">
        <v>19</v>
      </c>
      <c r="AF1112" s="1">
        <v>40334</v>
      </c>
    </row>
    <row r="1113" spans="1:32" x14ac:dyDescent="0.25">
      <c r="A1113">
        <f t="shared" si="141"/>
        <v>1112</v>
      </c>
      <c r="B1113">
        <v>26947</v>
      </c>
      <c r="C1113" s="1">
        <v>40274</v>
      </c>
      <c r="D1113" t="s">
        <v>21</v>
      </c>
      <c r="E1113" t="str">
        <f t="shared" si="142"/>
        <v>*</v>
      </c>
      <c r="F1113" t="str">
        <f t="shared" si="136"/>
        <v>**</v>
      </c>
      <c r="G1113" t="str">
        <f t="shared" si="143"/>
        <v>**</v>
      </c>
      <c r="I1113" t="str">
        <f t="shared" si="137"/>
        <v>**</v>
      </c>
      <c r="O1113">
        <f>VLOOKUP(T1113,$P$14:$S$19,2,TRUE)</f>
        <v>0</v>
      </c>
      <c r="T1113">
        <v>4</v>
      </c>
      <c r="U1113">
        <v>467.15</v>
      </c>
      <c r="V1113" s="5">
        <f t="shared" si="138"/>
        <v>0</v>
      </c>
      <c r="W1113" s="2">
        <f t="shared" si="139"/>
        <v>116.78749999999999</v>
      </c>
      <c r="X1113" t="s">
        <v>37</v>
      </c>
      <c r="Y1113">
        <v>60</v>
      </c>
      <c r="Z1113" s="2">
        <f t="shared" si="140"/>
        <v>527.15</v>
      </c>
      <c r="AA1113" t="s">
        <v>56</v>
      </c>
      <c r="AB1113" t="s">
        <v>31</v>
      </c>
      <c r="AC1113" t="s">
        <v>17</v>
      </c>
      <c r="AD1113" t="s">
        <v>66</v>
      </c>
      <c r="AE1113" t="s">
        <v>39</v>
      </c>
      <c r="AF1113" s="1">
        <v>40365</v>
      </c>
    </row>
    <row r="1114" spans="1:32" x14ac:dyDescent="0.25">
      <c r="A1114">
        <f t="shared" si="141"/>
        <v>1113</v>
      </c>
      <c r="B1114">
        <v>6916</v>
      </c>
      <c r="C1114" s="1">
        <v>40274</v>
      </c>
      <c r="D1114" t="s">
        <v>13</v>
      </c>
      <c r="E1114" t="str">
        <f t="shared" si="142"/>
        <v>*</v>
      </c>
      <c r="F1114" t="str">
        <f t="shared" si="136"/>
        <v>*</v>
      </c>
      <c r="G1114" t="str">
        <f t="shared" si="143"/>
        <v>*</v>
      </c>
      <c r="I1114" t="str">
        <f t="shared" si="137"/>
        <v>*</v>
      </c>
      <c r="O1114">
        <f>VLOOKUP(T1114,$P$14:$S$19,2,TRUE)</f>
        <v>0.04</v>
      </c>
      <c r="T1114">
        <v>40</v>
      </c>
      <c r="U1114">
        <v>436.17</v>
      </c>
      <c r="V1114" s="5">
        <f t="shared" si="138"/>
        <v>0</v>
      </c>
      <c r="W1114" s="2">
        <f t="shared" si="139"/>
        <v>10.904250000000001</v>
      </c>
      <c r="X1114" t="s">
        <v>14</v>
      </c>
      <c r="Y1114">
        <v>7.46</v>
      </c>
      <c r="Z1114" s="2">
        <f t="shared" si="140"/>
        <v>443.63</v>
      </c>
      <c r="AA1114" t="s">
        <v>110</v>
      </c>
      <c r="AB1114" t="s">
        <v>16</v>
      </c>
      <c r="AC1114" t="s">
        <v>32</v>
      </c>
      <c r="AD1114" t="s">
        <v>74</v>
      </c>
      <c r="AE1114" t="s">
        <v>19</v>
      </c>
      <c r="AF1114" s="1">
        <v>40396</v>
      </c>
    </row>
    <row r="1115" spans="1:32" x14ac:dyDescent="0.25">
      <c r="A1115">
        <f t="shared" si="141"/>
        <v>1114</v>
      </c>
      <c r="B1115">
        <v>35201</v>
      </c>
      <c r="C1115" s="1">
        <v>40274</v>
      </c>
      <c r="D1115" t="s">
        <v>13</v>
      </c>
      <c r="E1115" t="str">
        <f t="shared" si="142"/>
        <v>*</v>
      </c>
      <c r="F1115" t="str">
        <f t="shared" si="136"/>
        <v>*</v>
      </c>
      <c r="G1115" t="str">
        <f t="shared" si="143"/>
        <v>*</v>
      </c>
      <c r="I1115" t="str">
        <f t="shared" si="137"/>
        <v>*</v>
      </c>
      <c r="O1115">
        <f>VLOOKUP(T1115,$P$14:$S$19,2,TRUE)</f>
        <v>0.01</v>
      </c>
      <c r="T1115">
        <v>18</v>
      </c>
      <c r="U1115">
        <v>211.44</v>
      </c>
      <c r="V1115" s="5">
        <f t="shared" si="138"/>
        <v>0</v>
      </c>
      <c r="W1115" s="2">
        <f t="shared" si="139"/>
        <v>11.746666666666666</v>
      </c>
      <c r="X1115" t="s">
        <v>22</v>
      </c>
      <c r="Y1115">
        <v>6.5</v>
      </c>
      <c r="Z1115" s="2">
        <f t="shared" si="140"/>
        <v>217.94</v>
      </c>
      <c r="AA1115" t="s">
        <v>52</v>
      </c>
      <c r="AB1115" t="s">
        <v>41</v>
      </c>
      <c r="AC1115" t="s">
        <v>25</v>
      </c>
      <c r="AD1115" t="s">
        <v>42</v>
      </c>
      <c r="AE1115" t="s">
        <v>19</v>
      </c>
      <c r="AF1115" s="1">
        <v>40488</v>
      </c>
    </row>
    <row r="1116" spans="1:32" x14ac:dyDescent="0.25">
      <c r="A1116">
        <f t="shared" si="141"/>
        <v>1115</v>
      </c>
      <c r="B1116">
        <v>49218</v>
      </c>
      <c r="C1116" s="1">
        <v>40274</v>
      </c>
      <c r="D1116" t="s">
        <v>13</v>
      </c>
      <c r="E1116" t="str">
        <f t="shared" si="142"/>
        <v>*</v>
      </c>
      <c r="F1116" t="str">
        <f t="shared" si="136"/>
        <v>*</v>
      </c>
      <c r="G1116" t="str">
        <f t="shared" si="143"/>
        <v>*</v>
      </c>
      <c r="I1116" t="str">
        <f t="shared" si="137"/>
        <v>*</v>
      </c>
      <c r="O1116">
        <f>VLOOKUP(T1116,$P$14:$S$19,2,TRUE)</f>
        <v>0.02</v>
      </c>
      <c r="T1116">
        <v>21</v>
      </c>
      <c r="U1116">
        <v>86.64</v>
      </c>
      <c r="V1116" s="5">
        <f t="shared" si="138"/>
        <v>0</v>
      </c>
      <c r="W1116" s="2">
        <f t="shared" si="139"/>
        <v>4.1257142857142854</v>
      </c>
      <c r="X1116" t="s">
        <v>22</v>
      </c>
      <c r="Y1116">
        <v>5.26</v>
      </c>
      <c r="Z1116" s="2">
        <f t="shared" si="140"/>
        <v>91.9</v>
      </c>
      <c r="AA1116" t="s">
        <v>56</v>
      </c>
      <c r="AB1116" t="s">
        <v>31</v>
      </c>
      <c r="AC1116" t="s">
        <v>32</v>
      </c>
      <c r="AD1116" t="s">
        <v>49</v>
      </c>
      <c r="AE1116" t="s">
        <v>19</v>
      </c>
      <c r="AF1116" s="1">
        <v>40274</v>
      </c>
    </row>
    <row r="1117" spans="1:32" x14ac:dyDescent="0.25">
      <c r="A1117">
        <f t="shared" si="141"/>
        <v>1116</v>
      </c>
      <c r="B1117">
        <v>52743</v>
      </c>
      <c r="C1117" s="1">
        <v>40275</v>
      </c>
      <c r="D1117" t="s">
        <v>21</v>
      </c>
      <c r="E1117" t="str">
        <f t="shared" si="142"/>
        <v>*</v>
      </c>
      <c r="F1117" t="str">
        <f t="shared" si="136"/>
        <v>**</v>
      </c>
      <c r="G1117" t="str">
        <f t="shared" si="143"/>
        <v>**</v>
      </c>
      <c r="I1117" t="str">
        <f t="shared" si="137"/>
        <v>**</v>
      </c>
      <c r="O1117">
        <f>VLOOKUP(T1117,$P$14:$S$19,2,TRUE)</f>
        <v>0.04</v>
      </c>
      <c r="T1117">
        <v>46</v>
      </c>
      <c r="U1117">
        <v>5699.22</v>
      </c>
      <c r="V1117" s="5">
        <f t="shared" si="138"/>
        <v>1</v>
      </c>
      <c r="W1117" s="2">
        <f t="shared" si="139"/>
        <v>123.89608695652174</v>
      </c>
      <c r="X1117" t="s">
        <v>22</v>
      </c>
      <c r="Y1117">
        <v>13.99</v>
      </c>
      <c r="Z1117" s="2">
        <f t="shared" si="140"/>
        <v>5713.21</v>
      </c>
      <c r="AA1117" t="s">
        <v>48</v>
      </c>
      <c r="AB1117" t="s">
        <v>24</v>
      </c>
      <c r="AC1117" t="s">
        <v>25</v>
      </c>
      <c r="AD1117" t="s">
        <v>76</v>
      </c>
      <c r="AE1117" t="s">
        <v>27</v>
      </c>
      <c r="AF1117" s="1">
        <v>40275</v>
      </c>
    </row>
    <row r="1118" spans="1:32" x14ac:dyDescent="0.25">
      <c r="A1118">
        <f t="shared" si="141"/>
        <v>1117</v>
      </c>
      <c r="B1118">
        <v>21318</v>
      </c>
      <c r="C1118" s="1">
        <v>40275</v>
      </c>
      <c r="D1118" t="s">
        <v>21</v>
      </c>
      <c r="E1118" t="str">
        <f t="shared" si="142"/>
        <v>*</v>
      </c>
      <c r="F1118" t="str">
        <f t="shared" si="136"/>
        <v>**</v>
      </c>
      <c r="G1118" t="str">
        <f t="shared" si="143"/>
        <v>**</v>
      </c>
      <c r="I1118" t="str">
        <f t="shared" si="137"/>
        <v>**</v>
      </c>
      <c r="O1118">
        <f>VLOOKUP(T1118,$P$14:$S$19,2,TRUE)</f>
        <v>0.04</v>
      </c>
      <c r="T1118">
        <v>40</v>
      </c>
      <c r="U1118">
        <v>1384.34</v>
      </c>
      <c r="V1118" s="5">
        <f t="shared" si="138"/>
        <v>1</v>
      </c>
      <c r="W1118" s="2">
        <f t="shared" si="139"/>
        <v>34.608499999999999</v>
      </c>
      <c r="X1118" t="s">
        <v>22</v>
      </c>
      <c r="Y1118">
        <v>2.99</v>
      </c>
      <c r="Z1118" s="2">
        <f t="shared" si="140"/>
        <v>1387.33</v>
      </c>
      <c r="AA1118" t="s">
        <v>56</v>
      </c>
      <c r="AB1118" t="s">
        <v>41</v>
      </c>
      <c r="AC1118" t="s">
        <v>32</v>
      </c>
      <c r="AD1118" t="s">
        <v>49</v>
      </c>
      <c r="AE1118" t="s">
        <v>19</v>
      </c>
      <c r="AF1118" s="1">
        <v>40336</v>
      </c>
    </row>
    <row r="1119" spans="1:32" x14ac:dyDescent="0.25">
      <c r="A1119">
        <f t="shared" si="141"/>
        <v>1118</v>
      </c>
      <c r="B1119">
        <v>55140</v>
      </c>
      <c r="C1119" s="1">
        <v>40275</v>
      </c>
      <c r="D1119" t="s">
        <v>36</v>
      </c>
      <c r="E1119" t="str">
        <f t="shared" si="142"/>
        <v>***</v>
      </c>
      <c r="F1119" t="str">
        <f t="shared" si="136"/>
        <v>***</v>
      </c>
      <c r="G1119" t="str">
        <f t="shared" si="143"/>
        <v>***</v>
      </c>
      <c r="I1119" t="str">
        <f t="shared" si="137"/>
        <v>***</v>
      </c>
      <c r="O1119">
        <f>VLOOKUP(T1119,$P$14:$S$19,2,TRUE)</f>
        <v>3.5999999999999997E-2</v>
      </c>
      <c r="T1119">
        <v>39</v>
      </c>
      <c r="U1119">
        <v>438.8</v>
      </c>
      <c r="V1119" s="5">
        <f t="shared" si="138"/>
        <v>0</v>
      </c>
      <c r="W1119" s="2">
        <f t="shared" si="139"/>
        <v>11.251282051282052</v>
      </c>
      <c r="X1119" t="s">
        <v>22</v>
      </c>
      <c r="Y1119">
        <v>6.96</v>
      </c>
      <c r="Z1119" s="2">
        <f t="shared" si="140"/>
        <v>445.76</v>
      </c>
      <c r="AA1119" t="s">
        <v>23</v>
      </c>
      <c r="AB1119" t="s">
        <v>31</v>
      </c>
      <c r="AC1119" t="s">
        <v>32</v>
      </c>
      <c r="AD1119" t="s">
        <v>172</v>
      </c>
      <c r="AE1119" t="s">
        <v>27</v>
      </c>
      <c r="AF1119" s="1">
        <v>40336</v>
      </c>
    </row>
    <row r="1120" spans="1:32" x14ac:dyDescent="0.25">
      <c r="A1120">
        <f t="shared" si="141"/>
        <v>1119</v>
      </c>
      <c r="B1120">
        <v>41824</v>
      </c>
      <c r="C1120" s="1">
        <v>40275</v>
      </c>
      <c r="D1120" t="s">
        <v>30</v>
      </c>
      <c r="E1120" t="str">
        <f t="shared" si="142"/>
        <v>*</v>
      </c>
      <c r="F1120" t="str">
        <f t="shared" si="136"/>
        <v>*</v>
      </c>
      <c r="G1120" t="str">
        <f t="shared" si="143"/>
        <v>*</v>
      </c>
      <c r="I1120" t="str">
        <f t="shared" si="137"/>
        <v>*</v>
      </c>
      <c r="O1120">
        <f>VLOOKUP(T1120,$P$14:$S$19,2,TRUE)</f>
        <v>0</v>
      </c>
      <c r="T1120">
        <v>8</v>
      </c>
      <c r="U1120">
        <v>157.51</v>
      </c>
      <c r="V1120" s="5">
        <f t="shared" si="138"/>
        <v>0</v>
      </c>
      <c r="W1120" s="2">
        <f t="shared" si="139"/>
        <v>19.688749999999999</v>
      </c>
      <c r="X1120" t="s">
        <v>22</v>
      </c>
      <c r="Y1120">
        <v>1.49</v>
      </c>
      <c r="Z1120" s="2">
        <f t="shared" si="140"/>
        <v>159</v>
      </c>
      <c r="AA1120" t="s">
        <v>15</v>
      </c>
      <c r="AB1120" t="s">
        <v>31</v>
      </c>
      <c r="AC1120" t="s">
        <v>32</v>
      </c>
      <c r="AD1120" t="s">
        <v>49</v>
      </c>
      <c r="AE1120" t="s">
        <v>19</v>
      </c>
      <c r="AF1120" s="1">
        <v>40305</v>
      </c>
    </row>
    <row r="1121" spans="1:32" x14ac:dyDescent="0.25">
      <c r="A1121">
        <f t="shared" si="141"/>
        <v>1120</v>
      </c>
      <c r="B1121">
        <v>11682</v>
      </c>
      <c r="C1121" s="1">
        <v>40275</v>
      </c>
      <c r="D1121" t="s">
        <v>13</v>
      </c>
      <c r="E1121" t="str">
        <f t="shared" si="142"/>
        <v>*</v>
      </c>
      <c r="F1121" t="str">
        <f t="shared" si="136"/>
        <v>*</v>
      </c>
      <c r="G1121" t="str">
        <f t="shared" si="143"/>
        <v>*</v>
      </c>
      <c r="I1121" t="str">
        <f t="shared" si="137"/>
        <v>*</v>
      </c>
      <c r="O1121">
        <f>VLOOKUP(T1121,$P$14:$S$19,2,TRUE)</f>
        <v>0</v>
      </c>
      <c r="T1121">
        <v>5</v>
      </c>
      <c r="U1121">
        <v>102.18</v>
      </c>
      <c r="V1121" s="5">
        <f t="shared" si="138"/>
        <v>0</v>
      </c>
      <c r="W1121" s="2">
        <f t="shared" si="139"/>
        <v>20.436</v>
      </c>
      <c r="X1121" t="s">
        <v>22</v>
      </c>
      <c r="Y1121">
        <v>4</v>
      </c>
      <c r="Z1121" s="2">
        <f t="shared" si="140"/>
        <v>106.18</v>
      </c>
      <c r="AA1121" t="s">
        <v>48</v>
      </c>
      <c r="AB1121" t="s">
        <v>41</v>
      </c>
      <c r="AC1121" t="s">
        <v>25</v>
      </c>
      <c r="AD1121" t="s">
        <v>42</v>
      </c>
      <c r="AE1121" t="s">
        <v>19</v>
      </c>
      <c r="AF1121" s="1">
        <v>40489</v>
      </c>
    </row>
    <row r="1122" spans="1:32" x14ac:dyDescent="0.25">
      <c r="A1122">
        <f t="shared" si="141"/>
        <v>1121</v>
      </c>
      <c r="B1122">
        <v>41824</v>
      </c>
      <c r="C1122" s="1">
        <v>40275</v>
      </c>
      <c r="D1122" t="s">
        <v>30</v>
      </c>
      <c r="E1122" t="str">
        <f t="shared" si="142"/>
        <v>*</v>
      </c>
      <c r="F1122" t="str">
        <f t="shared" si="136"/>
        <v>*</v>
      </c>
      <c r="G1122" t="str">
        <f t="shared" si="143"/>
        <v>*</v>
      </c>
      <c r="I1122" t="str">
        <f t="shared" si="137"/>
        <v>*</v>
      </c>
      <c r="O1122">
        <f>VLOOKUP(T1122,$P$14:$S$19,2,TRUE)</f>
        <v>3.5999999999999997E-2</v>
      </c>
      <c r="T1122">
        <v>33</v>
      </c>
      <c r="U1122">
        <v>97.78</v>
      </c>
      <c r="V1122" s="5">
        <f t="shared" si="138"/>
        <v>0</v>
      </c>
      <c r="W1122" s="2">
        <f t="shared" si="139"/>
        <v>2.9630303030303029</v>
      </c>
      <c r="X1122" t="s">
        <v>22</v>
      </c>
      <c r="Y1122">
        <v>2.0299999999999998</v>
      </c>
      <c r="Z1122" s="2">
        <f t="shared" si="140"/>
        <v>99.81</v>
      </c>
      <c r="AA1122" t="s">
        <v>15</v>
      </c>
      <c r="AB1122" t="s">
        <v>31</v>
      </c>
      <c r="AC1122" t="s">
        <v>32</v>
      </c>
      <c r="AD1122" t="s">
        <v>33</v>
      </c>
      <c r="AE1122" t="s">
        <v>34</v>
      </c>
      <c r="AF1122" s="1">
        <v>40336</v>
      </c>
    </row>
    <row r="1123" spans="1:32" x14ac:dyDescent="0.25">
      <c r="A1123">
        <f t="shared" si="141"/>
        <v>1122</v>
      </c>
      <c r="B1123">
        <v>21892</v>
      </c>
      <c r="C1123" s="1">
        <v>40275</v>
      </c>
      <c r="D1123" t="s">
        <v>21</v>
      </c>
      <c r="E1123" t="str">
        <f t="shared" si="142"/>
        <v>*</v>
      </c>
      <c r="F1123" t="str">
        <f t="shared" si="136"/>
        <v>**</v>
      </c>
      <c r="G1123" t="str">
        <f t="shared" si="143"/>
        <v>**</v>
      </c>
      <c r="I1123" t="str">
        <f t="shared" si="137"/>
        <v>**</v>
      </c>
      <c r="O1123">
        <f>VLOOKUP(T1123,$P$14:$S$19,2,TRUE)</f>
        <v>0</v>
      </c>
      <c r="T1123">
        <v>6</v>
      </c>
      <c r="U1123">
        <v>34.880000000000003</v>
      </c>
      <c r="V1123" s="5">
        <f t="shared" si="138"/>
        <v>0</v>
      </c>
      <c r="W1123" s="2">
        <f t="shared" si="139"/>
        <v>5.8133333333333335</v>
      </c>
      <c r="X1123" t="s">
        <v>22</v>
      </c>
      <c r="Y1123">
        <v>4.97</v>
      </c>
      <c r="Z1123" s="2">
        <f t="shared" si="140"/>
        <v>39.85</v>
      </c>
      <c r="AA1123" t="s">
        <v>15</v>
      </c>
      <c r="AB1123" t="s">
        <v>31</v>
      </c>
      <c r="AC1123" t="s">
        <v>32</v>
      </c>
      <c r="AD1123" t="s">
        <v>49</v>
      </c>
      <c r="AE1123" t="s">
        <v>19</v>
      </c>
      <c r="AF1123" s="1">
        <v>40336</v>
      </c>
    </row>
    <row r="1124" spans="1:32" x14ac:dyDescent="0.25">
      <c r="A1124">
        <f t="shared" si="141"/>
        <v>1123</v>
      </c>
      <c r="B1124">
        <v>24097</v>
      </c>
      <c r="C1124" s="1">
        <v>40276</v>
      </c>
      <c r="D1124" t="s">
        <v>21</v>
      </c>
      <c r="E1124" t="str">
        <f t="shared" si="142"/>
        <v>*</v>
      </c>
      <c r="F1124" t="str">
        <f t="shared" si="136"/>
        <v>**</v>
      </c>
      <c r="G1124" t="str">
        <f t="shared" si="143"/>
        <v>**</v>
      </c>
      <c r="I1124" t="str">
        <f t="shared" si="137"/>
        <v>**</v>
      </c>
      <c r="O1124">
        <f>VLOOKUP(T1124,$P$14:$S$19,2,TRUE)</f>
        <v>0.02</v>
      </c>
      <c r="T1124">
        <v>27</v>
      </c>
      <c r="U1124">
        <v>2689.48</v>
      </c>
      <c r="V1124" s="5">
        <f t="shared" si="138"/>
        <v>1</v>
      </c>
      <c r="W1124" s="2">
        <f t="shared" si="139"/>
        <v>99.610370370370376</v>
      </c>
      <c r="X1124" t="s">
        <v>22</v>
      </c>
      <c r="Y1124">
        <v>19.989999999999998</v>
      </c>
      <c r="Z1124" s="2">
        <f t="shared" si="140"/>
        <v>2709.47</v>
      </c>
      <c r="AA1124" t="s">
        <v>43</v>
      </c>
      <c r="AB1124" t="s">
        <v>24</v>
      </c>
      <c r="AC1124" t="s">
        <v>25</v>
      </c>
      <c r="AD1124" t="s">
        <v>42</v>
      </c>
      <c r="AE1124" t="s">
        <v>19</v>
      </c>
      <c r="AF1124" s="1">
        <v>40337</v>
      </c>
    </row>
    <row r="1125" spans="1:32" x14ac:dyDescent="0.25">
      <c r="A1125">
        <f t="shared" si="141"/>
        <v>1124</v>
      </c>
      <c r="B1125">
        <v>12483</v>
      </c>
      <c r="C1125" s="1">
        <v>40276</v>
      </c>
      <c r="D1125" t="s">
        <v>36</v>
      </c>
      <c r="E1125" t="str">
        <f t="shared" si="142"/>
        <v>***</v>
      </c>
      <c r="F1125" t="str">
        <f t="shared" si="136"/>
        <v>***</v>
      </c>
      <c r="G1125" t="str">
        <f t="shared" si="143"/>
        <v>***</v>
      </c>
      <c r="I1125" t="str">
        <f t="shared" si="137"/>
        <v>***</v>
      </c>
      <c r="O1125">
        <f>VLOOKUP(T1125,$P$14:$S$19,2,TRUE)</f>
        <v>3.5999999999999997E-2</v>
      </c>
      <c r="T1125">
        <v>30</v>
      </c>
      <c r="U1125">
        <v>1771.67</v>
      </c>
      <c r="V1125" s="5">
        <f t="shared" si="138"/>
        <v>1</v>
      </c>
      <c r="W1125" s="2">
        <f t="shared" si="139"/>
        <v>59.055666666666667</v>
      </c>
      <c r="X1125" t="s">
        <v>22</v>
      </c>
      <c r="Y1125">
        <v>9.7100000000000009</v>
      </c>
      <c r="Z1125" s="2">
        <f t="shared" si="140"/>
        <v>1781.38</v>
      </c>
      <c r="AA1125" t="s">
        <v>64</v>
      </c>
      <c r="AB1125" t="s">
        <v>41</v>
      </c>
      <c r="AC1125" t="s">
        <v>32</v>
      </c>
      <c r="AD1125" t="s">
        <v>74</v>
      </c>
      <c r="AE1125" t="s">
        <v>19</v>
      </c>
      <c r="AF1125" s="1">
        <v>40306</v>
      </c>
    </row>
    <row r="1126" spans="1:32" x14ac:dyDescent="0.25">
      <c r="A1126">
        <f t="shared" si="141"/>
        <v>1125</v>
      </c>
      <c r="B1126">
        <v>12483</v>
      </c>
      <c r="C1126" s="1">
        <v>40276</v>
      </c>
      <c r="D1126" t="s">
        <v>36</v>
      </c>
      <c r="E1126" t="str">
        <f t="shared" si="142"/>
        <v>***</v>
      </c>
      <c r="F1126" t="str">
        <f t="shared" si="136"/>
        <v>***</v>
      </c>
      <c r="G1126" t="str">
        <f t="shared" si="143"/>
        <v>***</v>
      </c>
      <c r="I1126" t="str">
        <f t="shared" si="137"/>
        <v>***</v>
      </c>
      <c r="O1126">
        <f>VLOOKUP(T1126,$P$14:$S$19,2,TRUE)</f>
        <v>0.01</v>
      </c>
      <c r="T1126">
        <v>14</v>
      </c>
      <c r="U1126">
        <v>1676.44</v>
      </c>
      <c r="V1126" s="5">
        <f t="shared" si="138"/>
        <v>1</v>
      </c>
      <c r="W1126" s="2">
        <f t="shared" si="139"/>
        <v>119.74571428571429</v>
      </c>
      <c r="X1126" t="s">
        <v>22</v>
      </c>
      <c r="Y1126">
        <v>9.07</v>
      </c>
      <c r="Z1126" s="2">
        <f t="shared" si="140"/>
        <v>1685.51</v>
      </c>
      <c r="AA1126" t="s">
        <v>64</v>
      </c>
      <c r="AB1126" t="s">
        <v>41</v>
      </c>
      <c r="AC1126" t="s">
        <v>32</v>
      </c>
      <c r="AD1126" t="s">
        <v>49</v>
      </c>
      <c r="AE1126" t="s">
        <v>19</v>
      </c>
      <c r="AF1126" s="1">
        <v>40276</v>
      </c>
    </row>
    <row r="1127" spans="1:32" x14ac:dyDescent="0.25">
      <c r="A1127">
        <f t="shared" si="141"/>
        <v>1126</v>
      </c>
      <c r="B1127">
        <v>12483</v>
      </c>
      <c r="C1127" s="1">
        <v>40276</v>
      </c>
      <c r="D1127" t="s">
        <v>36</v>
      </c>
      <c r="E1127" t="str">
        <f t="shared" si="142"/>
        <v>***</v>
      </c>
      <c r="F1127" t="str">
        <f t="shared" si="136"/>
        <v>***</v>
      </c>
      <c r="G1127" t="str">
        <f t="shared" si="143"/>
        <v>***</v>
      </c>
      <c r="I1127" t="str">
        <f t="shared" si="137"/>
        <v>***</v>
      </c>
      <c r="O1127">
        <f>VLOOKUP(T1127,$P$14:$S$19,2,TRUE)</f>
        <v>0.01</v>
      </c>
      <c r="T1127">
        <v>14</v>
      </c>
      <c r="U1127">
        <v>1406.07</v>
      </c>
      <c r="V1127" s="5">
        <f t="shared" si="138"/>
        <v>1</v>
      </c>
      <c r="W1127" s="2">
        <f t="shared" si="139"/>
        <v>100.43357142857143</v>
      </c>
      <c r="X1127" t="s">
        <v>37</v>
      </c>
      <c r="Y1127">
        <v>57.38</v>
      </c>
      <c r="Z1127" s="2">
        <f t="shared" si="140"/>
        <v>1463.45</v>
      </c>
      <c r="AA1127" t="s">
        <v>64</v>
      </c>
      <c r="AB1127" t="s">
        <v>41</v>
      </c>
      <c r="AC1127" t="s">
        <v>17</v>
      </c>
      <c r="AD1127" t="s">
        <v>165</v>
      </c>
      <c r="AE1127" t="s">
        <v>103</v>
      </c>
      <c r="AF1127" s="1">
        <v>40337</v>
      </c>
    </row>
    <row r="1128" spans="1:32" x14ac:dyDescent="0.25">
      <c r="A1128">
        <f t="shared" si="141"/>
        <v>1127</v>
      </c>
      <c r="B1128">
        <v>19136</v>
      </c>
      <c r="C1128" s="1">
        <v>40276</v>
      </c>
      <c r="D1128" t="s">
        <v>30</v>
      </c>
      <c r="E1128" t="str">
        <f t="shared" si="142"/>
        <v>*</v>
      </c>
      <c r="F1128" t="str">
        <f t="shared" si="136"/>
        <v>*</v>
      </c>
      <c r="G1128" t="str">
        <f t="shared" si="143"/>
        <v>*</v>
      </c>
      <c r="I1128" t="str">
        <f t="shared" si="137"/>
        <v>*</v>
      </c>
      <c r="O1128">
        <f>VLOOKUP(T1128,$P$14:$S$19,2,TRUE)</f>
        <v>0.04</v>
      </c>
      <c r="T1128">
        <v>44</v>
      </c>
      <c r="U1128">
        <v>1372.9455</v>
      </c>
      <c r="V1128" s="5">
        <f t="shared" si="138"/>
        <v>1</v>
      </c>
      <c r="W1128" s="2">
        <f t="shared" si="139"/>
        <v>31.203306818181819</v>
      </c>
      <c r="X1128" t="s">
        <v>22</v>
      </c>
      <c r="Y1128">
        <v>1.25</v>
      </c>
      <c r="Z1128" s="2">
        <f t="shared" si="140"/>
        <v>1374.1955</v>
      </c>
      <c r="AA1128" t="s">
        <v>60</v>
      </c>
      <c r="AB1128" t="s">
        <v>31</v>
      </c>
      <c r="AC1128" t="s">
        <v>25</v>
      </c>
      <c r="AD1128" t="s">
        <v>26</v>
      </c>
      <c r="AE1128" t="s">
        <v>45</v>
      </c>
      <c r="AF1128" s="1">
        <v>40337</v>
      </c>
    </row>
    <row r="1129" spans="1:32" x14ac:dyDescent="0.25">
      <c r="A1129">
        <f t="shared" si="141"/>
        <v>1128</v>
      </c>
      <c r="B1129">
        <v>31495</v>
      </c>
      <c r="C1129" s="1">
        <v>40276</v>
      </c>
      <c r="D1129" t="s">
        <v>13</v>
      </c>
      <c r="E1129" t="str">
        <f t="shared" si="142"/>
        <v>*</v>
      </c>
      <c r="F1129" t="str">
        <f t="shared" si="136"/>
        <v>*</v>
      </c>
      <c r="G1129" t="str">
        <f t="shared" si="143"/>
        <v>*</v>
      </c>
      <c r="I1129" t="str">
        <f t="shared" si="137"/>
        <v>*</v>
      </c>
      <c r="O1129">
        <f>VLOOKUP(T1129,$P$14:$S$19,2,TRUE)</f>
        <v>3.5999999999999997E-2</v>
      </c>
      <c r="T1129">
        <v>34</v>
      </c>
      <c r="U1129">
        <v>1234.8499999999999</v>
      </c>
      <c r="V1129" s="5">
        <f t="shared" si="138"/>
        <v>1</v>
      </c>
      <c r="W1129" s="2">
        <f t="shared" si="139"/>
        <v>36.319117647058818</v>
      </c>
      <c r="X1129" t="s">
        <v>22</v>
      </c>
      <c r="Y1129">
        <v>8.2200000000000006</v>
      </c>
      <c r="Z1129" s="2">
        <f t="shared" si="140"/>
        <v>1243.07</v>
      </c>
      <c r="AA1129" t="s">
        <v>23</v>
      </c>
      <c r="AB1129" t="s">
        <v>16</v>
      </c>
      <c r="AC1129" t="s">
        <v>32</v>
      </c>
      <c r="AD1129" t="s">
        <v>74</v>
      </c>
      <c r="AE1129" t="s">
        <v>19</v>
      </c>
      <c r="AF1129" s="1">
        <v>40490</v>
      </c>
    </row>
    <row r="1130" spans="1:32" x14ac:dyDescent="0.25">
      <c r="A1130">
        <f t="shared" si="141"/>
        <v>1129</v>
      </c>
      <c r="B1130">
        <v>15618</v>
      </c>
      <c r="C1130" s="1">
        <v>40276</v>
      </c>
      <c r="D1130" t="s">
        <v>40</v>
      </c>
      <c r="E1130" t="str">
        <f t="shared" si="142"/>
        <v>*</v>
      </c>
      <c r="F1130" t="str">
        <f t="shared" si="136"/>
        <v>*</v>
      </c>
      <c r="G1130" t="str">
        <f t="shared" si="143"/>
        <v>*</v>
      </c>
      <c r="I1130" t="str">
        <f t="shared" si="137"/>
        <v>*</v>
      </c>
      <c r="O1130">
        <f>VLOOKUP(T1130,$P$14:$S$19,2,TRUE)</f>
        <v>0.04</v>
      </c>
      <c r="T1130">
        <v>44</v>
      </c>
      <c r="U1130">
        <v>792.8</v>
      </c>
      <c r="V1130" s="5">
        <f t="shared" si="138"/>
        <v>0</v>
      </c>
      <c r="W1130" s="2">
        <f t="shared" si="139"/>
        <v>18.018181818181816</v>
      </c>
      <c r="X1130" t="s">
        <v>22</v>
      </c>
      <c r="Y1130">
        <v>9.5399999999999991</v>
      </c>
      <c r="Z1130" s="2">
        <f t="shared" si="140"/>
        <v>802.33999999999992</v>
      </c>
      <c r="AA1130" t="s">
        <v>62</v>
      </c>
      <c r="AB1130" t="s">
        <v>16</v>
      </c>
      <c r="AC1130" t="s">
        <v>32</v>
      </c>
      <c r="AD1130" t="s">
        <v>44</v>
      </c>
      <c r="AE1130" t="s">
        <v>19</v>
      </c>
      <c r="AF1130" s="1">
        <v>40337</v>
      </c>
    </row>
    <row r="1131" spans="1:32" x14ac:dyDescent="0.25">
      <c r="A1131">
        <f t="shared" si="141"/>
        <v>1130</v>
      </c>
      <c r="B1131">
        <v>15618</v>
      </c>
      <c r="C1131" s="1">
        <v>40276</v>
      </c>
      <c r="D1131" t="s">
        <v>40</v>
      </c>
      <c r="E1131" t="str">
        <f t="shared" si="142"/>
        <v>*</v>
      </c>
      <c r="F1131" t="str">
        <f t="shared" si="136"/>
        <v>*</v>
      </c>
      <c r="G1131" t="str">
        <f t="shared" si="143"/>
        <v>*</v>
      </c>
      <c r="I1131" t="str">
        <f t="shared" si="137"/>
        <v>*</v>
      </c>
      <c r="O1131">
        <f>VLOOKUP(T1131,$P$14:$S$19,2,TRUE)</f>
        <v>0.01</v>
      </c>
      <c r="T1131">
        <v>14</v>
      </c>
      <c r="U1131">
        <v>782.45050000000003</v>
      </c>
      <c r="V1131" s="5">
        <f t="shared" si="138"/>
        <v>0</v>
      </c>
      <c r="W1131" s="2">
        <f t="shared" si="139"/>
        <v>55.889321428571428</v>
      </c>
      <c r="X1131" t="s">
        <v>22</v>
      </c>
      <c r="Y1131">
        <v>3.99</v>
      </c>
      <c r="Z1131" s="2">
        <f t="shared" si="140"/>
        <v>786.44050000000004</v>
      </c>
      <c r="AA1131" t="s">
        <v>62</v>
      </c>
      <c r="AB1131" t="s">
        <v>16</v>
      </c>
      <c r="AC1131" t="s">
        <v>25</v>
      </c>
      <c r="AD1131" t="s">
        <v>26</v>
      </c>
      <c r="AE1131" t="s">
        <v>19</v>
      </c>
      <c r="AF1131" s="1">
        <v>40337</v>
      </c>
    </row>
    <row r="1132" spans="1:32" x14ac:dyDescent="0.25">
      <c r="A1132">
        <f t="shared" si="141"/>
        <v>1131</v>
      </c>
      <c r="B1132">
        <v>56166</v>
      </c>
      <c r="C1132" s="1">
        <v>40276</v>
      </c>
      <c r="D1132" t="s">
        <v>36</v>
      </c>
      <c r="E1132" t="str">
        <f t="shared" si="142"/>
        <v>***</v>
      </c>
      <c r="F1132" t="str">
        <f t="shared" si="136"/>
        <v>***</v>
      </c>
      <c r="G1132" t="str">
        <f t="shared" si="143"/>
        <v>***</v>
      </c>
      <c r="I1132" t="str">
        <f t="shared" si="137"/>
        <v>***</v>
      </c>
      <c r="O1132">
        <f>VLOOKUP(T1132,$P$14:$S$19,2,TRUE)</f>
        <v>0.04</v>
      </c>
      <c r="T1132">
        <v>45</v>
      </c>
      <c r="U1132">
        <v>615.67999999999995</v>
      </c>
      <c r="V1132" s="5">
        <f t="shared" si="138"/>
        <v>0</v>
      </c>
      <c r="W1132" s="2">
        <f t="shared" si="139"/>
        <v>13.681777777777777</v>
      </c>
      <c r="X1132" t="s">
        <v>22</v>
      </c>
      <c r="Y1132">
        <v>6.75</v>
      </c>
      <c r="Z1132" s="2">
        <f t="shared" si="140"/>
        <v>622.42999999999995</v>
      </c>
      <c r="AA1132" t="s">
        <v>71</v>
      </c>
      <c r="AB1132" t="s">
        <v>16</v>
      </c>
      <c r="AC1132" t="s">
        <v>32</v>
      </c>
      <c r="AD1132" t="s">
        <v>172</v>
      </c>
      <c r="AE1132" t="s">
        <v>27</v>
      </c>
      <c r="AF1132" s="1">
        <v>40337</v>
      </c>
    </row>
    <row r="1133" spans="1:32" x14ac:dyDescent="0.25">
      <c r="A1133">
        <f t="shared" si="141"/>
        <v>1132</v>
      </c>
      <c r="B1133">
        <v>31495</v>
      </c>
      <c r="C1133" s="1">
        <v>40276</v>
      </c>
      <c r="D1133" t="s">
        <v>13</v>
      </c>
      <c r="E1133" t="str">
        <f t="shared" si="142"/>
        <v>*</v>
      </c>
      <c r="F1133" t="str">
        <f t="shared" si="136"/>
        <v>*</v>
      </c>
      <c r="G1133" t="str">
        <f t="shared" si="143"/>
        <v>*</v>
      </c>
      <c r="I1133" t="str">
        <f t="shared" si="137"/>
        <v>*</v>
      </c>
      <c r="O1133">
        <f>VLOOKUP(T1133,$P$14:$S$19,2,TRUE)</f>
        <v>0.02</v>
      </c>
      <c r="T1133">
        <v>20</v>
      </c>
      <c r="U1133">
        <v>191.43</v>
      </c>
      <c r="V1133" s="5">
        <f t="shared" si="138"/>
        <v>0</v>
      </c>
      <c r="W1133" s="2">
        <f t="shared" si="139"/>
        <v>9.5715000000000003</v>
      </c>
      <c r="X1133" t="s">
        <v>14</v>
      </c>
      <c r="Y1133">
        <v>2.99</v>
      </c>
      <c r="Z1133" s="2">
        <f t="shared" si="140"/>
        <v>194.42000000000002</v>
      </c>
      <c r="AA1133" t="s">
        <v>23</v>
      </c>
      <c r="AB1133" t="s">
        <v>16</v>
      </c>
      <c r="AC1133" t="s">
        <v>32</v>
      </c>
      <c r="AD1133" t="s">
        <v>49</v>
      </c>
      <c r="AE1133" t="s">
        <v>19</v>
      </c>
      <c r="AF1133" s="1">
        <v>40398</v>
      </c>
    </row>
    <row r="1134" spans="1:32" x14ac:dyDescent="0.25">
      <c r="A1134">
        <f t="shared" si="141"/>
        <v>1133</v>
      </c>
      <c r="B1134">
        <v>52326</v>
      </c>
      <c r="C1134" s="1">
        <v>40276</v>
      </c>
      <c r="D1134" t="s">
        <v>13</v>
      </c>
      <c r="E1134" t="str">
        <f t="shared" si="142"/>
        <v>*</v>
      </c>
      <c r="F1134" t="str">
        <f t="shared" si="136"/>
        <v>*</v>
      </c>
      <c r="G1134" t="str">
        <f t="shared" si="143"/>
        <v>*</v>
      </c>
      <c r="I1134" t="str">
        <f t="shared" si="137"/>
        <v>*</v>
      </c>
      <c r="O1134">
        <f>VLOOKUP(T1134,$P$14:$S$19,2,TRUE)</f>
        <v>0.04</v>
      </c>
      <c r="T1134">
        <v>41</v>
      </c>
      <c r="U1134">
        <v>152.28</v>
      </c>
      <c r="V1134" s="5">
        <f t="shared" si="138"/>
        <v>0</v>
      </c>
      <c r="W1134" s="2">
        <f t="shared" si="139"/>
        <v>3.7141463414634148</v>
      </c>
      <c r="X1134" t="s">
        <v>22</v>
      </c>
      <c r="Y1134">
        <v>5.44</v>
      </c>
      <c r="Z1134" s="2">
        <f t="shared" si="140"/>
        <v>157.72</v>
      </c>
      <c r="AA1134" t="s">
        <v>15</v>
      </c>
      <c r="AB1134" t="s">
        <v>16</v>
      </c>
      <c r="AC1134" t="s">
        <v>32</v>
      </c>
      <c r="AD1134" t="s">
        <v>49</v>
      </c>
      <c r="AE1134" t="s">
        <v>19</v>
      </c>
      <c r="AF1134" s="1">
        <v>40398</v>
      </c>
    </row>
    <row r="1135" spans="1:32" x14ac:dyDescent="0.25">
      <c r="A1135">
        <f t="shared" si="141"/>
        <v>1134</v>
      </c>
      <c r="B1135">
        <v>56166</v>
      </c>
      <c r="C1135" s="1">
        <v>40276</v>
      </c>
      <c r="D1135" t="s">
        <v>36</v>
      </c>
      <c r="E1135" t="str">
        <f t="shared" si="142"/>
        <v>***</v>
      </c>
      <c r="F1135" t="str">
        <f t="shared" si="136"/>
        <v>***</v>
      </c>
      <c r="G1135" t="str">
        <f t="shared" si="143"/>
        <v>***</v>
      </c>
      <c r="I1135" t="str">
        <f t="shared" si="137"/>
        <v>***</v>
      </c>
      <c r="O1135">
        <f>VLOOKUP(T1135,$P$14:$S$19,2,TRUE)</f>
        <v>0</v>
      </c>
      <c r="T1135">
        <v>1</v>
      </c>
      <c r="U1135">
        <v>142.24</v>
      </c>
      <c r="V1135" s="5">
        <f t="shared" si="138"/>
        <v>0</v>
      </c>
      <c r="W1135" s="2">
        <f t="shared" si="139"/>
        <v>142.24</v>
      </c>
      <c r="X1135" t="s">
        <v>37</v>
      </c>
      <c r="Y1135">
        <v>42</v>
      </c>
      <c r="Z1135" s="2">
        <f t="shared" si="140"/>
        <v>184.24</v>
      </c>
      <c r="AA1135" t="s">
        <v>334</v>
      </c>
      <c r="AB1135" t="s">
        <v>16</v>
      </c>
      <c r="AC1135" t="s">
        <v>17</v>
      </c>
      <c r="AD1135" t="s">
        <v>38</v>
      </c>
      <c r="AE1135" t="s">
        <v>39</v>
      </c>
      <c r="AF1135" s="1">
        <v>40306</v>
      </c>
    </row>
    <row r="1136" spans="1:32" x14ac:dyDescent="0.25">
      <c r="A1136">
        <f t="shared" si="141"/>
        <v>1135</v>
      </c>
      <c r="B1136">
        <v>19748</v>
      </c>
      <c r="C1136" s="1">
        <v>40276</v>
      </c>
      <c r="D1136" t="s">
        <v>30</v>
      </c>
      <c r="E1136" t="str">
        <f t="shared" si="142"/>
        <v>*</v>
      </c>
      <c r="F1136" t="str">
        <f t="shared" si="136"/>
        <v>*</v>
      </c>
      <c r="G1136" t="str">
        <f t="shared" si="143"/>
        <v>*</v>
      </c>
      <c r="I1136" t="str">
        <f t="shared" si="137"/>
        <v>*</v>
      </c>
      <c r="O1136">
        <f>VLOOKUP(T1136,$P$14:$S$19,2,TRUE)</f>
        <v>0</v>
      </c>
      <c r="T1136">
        <v>6</v>
      </c>
      <c r="U1136">
        <v>124.65</v>
      </c>
      <c r="V1136" s="5">
        <f t="shared" si="138"/>
        <v>0</v>
      </c>
      <c r="W1136" s="2">
        <f t="shared" si="139"/>
        <v>20.775000000000002</v>
      </c>
      <c r="X1136" t="s">
        <v>22</v>
      </c>
      <c r="Y1136">
        <v>5.21</v>
      </c>
      <c r="Z1136" s="2">
        <f t="shared" si="140"/>
        <v>129.86000000000001</v>
      </c>
      <c r="AA1136" t="s">
        <v>60</v>
      </c>
      <c r="AB1136" t="s">
        <v>31</v>
      </c>
      <c r="AC1136" t="s">
        <v>32</v>
      </c>
      <c r="AD1136" t="s">
        <v>44</v>
      </c>
      <c r="AE1136" t="s">
        <v>19</v>
      </c>
      <c r="AF1136" s="1">
        <v>40306</v>
      </c>
    </row>
    <row r="1137" spans="1:32" x14ac:dyDescent="0.25">
      <c r="A1137">
        <f t="shared" si="141"/>
        <v>1136</v>
      </c>
      <c r="B1137">
        <v>3108</v>
      </c>
      <c r="C1137" s="1">
        <v>40276</v>
      </c>
      <c r="D1137" t="s">
        <v>36</v>
      </c>
      <c r="E1137" t="str">
        <f t="shared" si="142"/>
        <v>***</v>
      </c>
      <c r="F1137" t="str">
        <f t="shared" si="136"/>
        <v>***</v>
      </c>
      <c r="G1137" t="str">
        <f t="shared" si="143"/>
        <v>***</v>
      </c>
      <c r="I1137" t="str">
        <f t="shared" si="137"/>
        <v>***</v>
      </c>
      <c r="O1137">
        <f>VLOOKUP(T1137,$P$14:$S$19,2,TRUE)</f>
        <v>3.5999999999999997E-2</v>
      </c>
      <c r="T1137">
        <v>36</v>
      </c>
      <c r="U1137">
        <v>65.39</v>
      </c>
      <c r="V1137" s="5">
        <f t="shared" si="138"/>
        <v>0</v>
      </c>
      <c r="W1137" s="2">
        <f t="shared" si="139"/>
        <v>1.8163888888888888</v>
      </c>
      <c r="X1137" t="s">
        <v>22</v>
      </c>
      <c r="Y1137">
        <v>1</v>
      </c>
      <c r="Z1137" s="2">
        <f t="shared" si="140"/>
        <v>66.39</v>
      </c>
      <c r="AA1137" t="s">
        <v>64</v>
      </c>
      <c r="AB1137" t="s">
        <v>31</v>
      </c>
      <c r="AC1137" t="s">
        <v>32</v>
      </c>
      <c r="AD1137" t="s">
        <v>33</v>
      </c>
      <c r="AE1137" t="s">
        <v>34</v>
      </c>
      <c r="AF1137" s="1">
        <v>40306</v>
      </c>
    </row>
    <row r="1138" spans="1:32" x14ac:dyDescent="0.25">
      <c r="A1138">
        <f t="shared" si="141"/>
        <v>1137</v>
      </c>
      <c r="B1138">
        <v>15618</v>
      </c>
      <c r="C1138" s="1">
        <v>40276</v>
      </c>
      <c r="D1138" t="s">
        <v>40</v>
      </c>
      <c r="E1138" t="str">
        <f t="shared" si="142"/>
        <v>*</v>
      </c>
      <c r="F1138" t="str">
        <f t="shared" si="136"/>
        <v>*</v>
      </c>
      <c r="G1138" t="str">
        <f t="shared" si="143"/>
        <v>*</v>
      </c>
      <c r="I1138" t="str">
        <f t="shared" si="137"/>
        <v>*</v>
      </c>
      <c r="O1138">
        <f>VLOOKUP(T1138,$P$14:$S$19,2,TRUE)</f>
        <v>0</v>
      </c>
      <c r="T1138">
        <v>9</v>
      </c>
      <c r="U1138">
        <v>50.93</v>
      </c>
      <c r="V1138" s="5">
        <f t="shared" si="138"/>
        <v>0</v>
      </c>
      <c r="W1138" s="2">
        <f t="shared" si="139"/>
        <v>5.6588888888888889</v>
      </c>
      <c r="X1138" t="s">
        <v>22</v>
      </c>
      <c r="Y1138">
        <v>6.26</v>
      </c>
      <c r="Z1138" s="2">
        <f t="shared" si="140"/>
        <v>57.19</v>
      </c>
      <c r="AA1138" t="s">
        <v>62</v>
      </c>
      <c r="AB1138" t="s">
        <v>16</v>
      </c>
      <c r="AC1138" t="s">
        <v>32</v>
      </c>
      <c r="AD1138" t="s">
        <v>44</v>
      </c>
      <c r="AE1138" t="s">
        <v>19</v>
      </c>
      <c r="AF1138" s="1">
        <v>40367</v>
      </c>
    </row>
    <row r="1139" spans="1:32" x14ac:dyDescent="0.25">
      <c r="A1139">
        <f t="shared" si="141"/>
        <v>1138</v>
      </c>
      <c r="B1139">
        <v>24097</v>
      </c>
      <c r="C1139" s="1">
        <v>40276</v>
      </c>
      <c r="D1139" t="s">
        <v>21</v>
      </c>
      <c r="E1139" t="str">
        <f t="shared" si="142"/>
        <v>*</v>
      </c>
      <c r="F1139" t="str">
        <f t="shared" si="136"/>
        <v>**</v>
      </c>
      <c r="G1139" t="str">
        <f t="shared" si="143"/>
        <v>**</v>
      </c>
      <c r="I1139" t="str">
        <f t="shared" si="137"/>
        <v>**</v>
      </c>
      <c r="O1139">
        <f>VLOOKUP(T1139,$P$14:$S$19,2,TRUE)</f>
        <v>0</v>
      </c>
      <c r="T1139">
        <v>1</v>
      </c>
      <c r="U1139">
        <v>17.190000000000001</v>
      </c>
      <c r="V1139" s="5">
        <f t="shared" si="138"/>
        <v>0</v>
      </c>
      <c r="W1139" s="2">
        <f t="shared" si="139"/>
        <v>17.190000000000001</v>
      </c>
      <c r="X1139" t="s">
        <v>22</v>
      </c>
      <c r="Y1139">
        <v>1.99</v>
      </c>
      <c r="Z1139" s="2">
        <f t="shared" si="140"/>
        <v>19.18</v>
      </c>
      <c r="AA1139" t="s">
        <v>43</v>
      </c>
      <c r="AB1139" t="s">
        <v>24</v>
      </c>
      <c r="AC1139" t="s">
        <v>25</v>
      </c>
      <c r="AD1139" t="s">
        <v>42</v>
      </c>
      <c r="AE1139" t="s">
        <v>45</v>
      </c>
      <c r="AF1139" s="1">
        <v>40276</v>
      </c>
    </row>
    <row r="1140" spans="1:32" x14ac:dyDescent="0.25">
      <c r="A1140">
        <f t="shared" si="141"/>
        <v>1139</v>
      </c>
      <c r="B1140">
        <v>24097</v>
      </c>
      <c r="C1140" s="1">
        <v>40276</v>
      </c>
      <c r="D1140" t="s">
        <v>21</v>
      </c>
      <c r="E1140" t="str">
        <f t="shared" si="142"/>
        <v>*</v>
      </c>
      <c r="F1140" t="str">
        <f t="shared" si="136"/>
        <v>**</v>
      </c>
      <c r="G1140" t="str">
        <f t="shared" si="143"/>
        <v>**</v>
      </c>
      <c r="I1140" t="str">
        <f t="shared" si="137"/>
        <v>**</v>
      </c>
      <c r="O1140">
        <f>VLOOKUP(T1140,$P$14:$S$19,2,TRUE)</f>
        <v>0</v>
      </c>
      <c r="T1140">
        <v>2</v>
      </c>
      <c r="U1140">
        <v>15.31</v>
      </c>
      <c r="V1140" s="5">
        <f t="shared" si="138"/>
        <v>0</v>
      </c>
      <c r="W1140" s="2">
        <f t="shared" si="139"/>
        <v>7.6550000000000002</v>
      </c>
      <c r="X1140" t="s">
        <v>22</v>
      </c>
      <c r="Y1140">
        <v>4.8600000000000003</v>
      </c>
      <c r="Z1140" s="2">
        <f t="shared" si="140"/>
        <v>20.170000000000002</v>
      </c>
      <c r="AA1140" t="s">
        <v>43</v>
      </c>
      <c r="AB1140" t="s">
        <v>24</v>
      </c>
      <c r="AC1140" t="s">
        <v>32</v>
      </c>
      <c r="AD1140" t="s">
        <v>44</v>
      </c>
      <c r="AE1140" t="s">
        <v>19</v>
      </c>
      <c r="AF1140" s="1">
        <v>40337</v>
      </c>
    </row>
    <row r="1141" spans="1:32" x14ac:dyDescent="0.25">
      <c r="A1141">
        <f t="shared" si="141"/>
        <v>1140</v>
      </c>
      <c r="B1141">
        <v>25952</v>
      </c>
      <c r="C1141" s="1">
        <v>40277</v>
      </c>
      <c r="D1141" t="s">
        <v>21</v>
      </c>
      <c r="E1141" t="str">
        <f t="shared" si="142"/>
        <v>*</v>
      </c>
      <c r="F1141" t="str">
        <f t="shared" si="136"/>
        <v>**</v>
      </c>
      <c r="G1141" t="str">
        <f t="shared" si="143"/>
        <v>**</v>
      </c>
      <c r="I1141" t="str">
        <f t="shared" si="137"/>
        <v>**</v>
      </c>
      <c r="O1141">
        <f>VLOOKUP(T1141,$P$14:$S$19,2,TRUE)</f>
        <v>0.05</v>
      </c>
      <c r="T1141">
        <v>50</v>
      </c>
      <c r="U1141">
        <v>2864.1005</v>
      </c>
      <c r="V1141" s="5">
        <f t="shared" si="138"/>
        <v>1</v>
      </c>
      <c r="W1141" s="2">
        <f t="shared" si="139"/>
        <v>57.28201</v>
      </c>
      <c r="X1141" t="s">
        <v>22</v>
      </c>
      <c r="Y1141">
        <v>8.99</v>
      </c>
      <c r="Z1141" s="2">
        <f t="shared" si="140"/>
        <v>2873.0904999999998</v>
      </c>
      <c r="AA1141" t="s">
        <v>48</v>
      </c>
      <c r="AB1141" t="s">
        <v>41</v>
      </c>
      <c r="AC1141" t="s">
        <v>25</v>
      </c>
      <c r="AD1141" t="s">
        <v>26</v>
      </c>
      <c r="AE1141" t="s">
        <v>19</v>
      </c>
      <c r="AF1141" s="1">
        <v>40307</v>
      </c>
    </row>
    <row r="1142" spans="1:32" x14ac:dyDescent="0.25">
      <c r="A1142">
        <f t="shared" si="141"/>
        <v>1141</v>
      </c>
      <c r="B1142">
        <v>999</v>
      </c>
      <c r="C1142" s="1">
        <v>40277</v>
      </c>
      <c r="D1142" t="s">
        <v>13</v>
      </c>
      <c r="E1142" t="str">
        <f t="shared" si="142"/>
        <v>*</v>
      </c>
      <c r="F1142" t="str">
        <f t="shared" si="136"/>
        <v>*</v>
      </c>
      <c r="G1142" t="str">
        <f t="shared" si="143"/>
        <v>*</v>
      </c>
      <c r="I1142" t="str">
        <f t="shared" si="137"/>
        <v>*</v>
      </c>
      <c r="O1142">
        <f>VLOOKUP(T1142,$P$14:$S$19,2,TRUE)</f>
        <v>0</v>
      </c>
      <c r="T1142">
        <v>6</v>
      </c>
      <c r="U1142">
        <v>583.64</v>
      </c>
      <c r="V1142" s="5">
        <f t="shared" si="138"/>
        <v>0</v>
      </c>
      <c r="W1142" s="2">
        <f t="shared" si="139"/>
        <v>97.273333333333326</v>
      </c>
      <c r="X1142" t="s">
        <v>22</v>
      </c>
      <c r="Y1142">
        <v>19.989999999999998</v>
      </c>
      <c r="Z1142" s="2">
        <f t="shared" si="140"/>
        <v>603.63</v>
      </c>
      <c r="AA1142" t="s">
        <v>23</v>
      </c>
      <c r="AB1142" t="s">
        <v>41</v>
      </c>
      <c r="AC1142" t="s">
        <v>32</v>
      </c>
      <c r="AD1142" t="s">
        <v>74</v>
      </c>
      <c r="AE1142" t="s">
        <v>19</v>
      </c>
      <c r="AF1142" s="1">
        <v>40491</v>
      </c>
    </row>
    <row r="1143" spans="1:32" x14ac:dyDescent="0.25">
      <c r="A1143">
        <f t="shared" si="141"/>
        <v>1142</v>
      </c>
      <c r="B1143">
        <v>18145</v>
      </c>
      <c r="C1143" s="1">
        <v>40277</v>
      </c>
      <c r="D1143" t="s">
        <v>40</v>
      </c>
      <c r="E1143" t="str">
        <f t="shared" si="142"/>
        <v>*</v>
      </c>
      <c r="F1143" t="str">
        <f t="shared" si="136"/>
        <v>*</v>
      </c>
      <c r="G1143" t="str">
        <f t="shared" si="143"/>
        <v>*</v>
      </c>
      <c r="I1143" t="str">
        <f t="shared" si="137"/>
        <v>*</v>
      </c>
      <c r="O1143">
        <f>VLOOKUP(T1143,$P$14:$S$19,2,TRUE)</f>
        <v>0.02</v>
      </c>
      <c r="T1143">
        <v>21</v>
      </c>
      <c r="U1143">
        <v>361.98</v>
      </c>
      <c r="V1143" s="5">
        <f t="shared" si="138"/>
        <v>0</v>
      </c>
      <c r="W1143" s="2">
        <f t="shared" si="139"/>
        <v>17.237142857142857</v>
      </c>
      <c r="X1143" t="s">
        <v>22</v>
      </c>
      <c r="Y1143">
        <v>9.4</v>
      </c>
      <c r="Z1143" s="2">
        <f t="shared" si="140"/>
        <v>371.38</v>
      </c>
      <c r="AA1143" t="s">
        <v>15</v>
      </c>
      <c r="AB1143" t="s">
        <v>31</v>
      </c>
      <c r="AC1143" t="s">
        <v>25</v>
      </c>
      <c r="AD1143" t="s">
        <v>76</v>
      </c>
      <c r="AE1143" t="s">
        <v>19</v>
      </c>
      <c r="AF1143" s="1">
        <v>40307</v>
      </c>
    </row>
    <row r="1144" spans="1:32" x14ac:dyDescent="0.25">
      <c r="A1144">
        <f t="shared" si="141"/>
        <v>1143</v>
      </c>
      <c r="B1144">
        <v>36295</v>
      </c>
      <c r="C1144" s="1">
        <v>40277</v>
      </c>
      <c r="D1144" t="s">
        <v>40</v>
      </c>
      <c r="E1144" t="str">
        <f t="shared" si="142"/>
        <v>*</v>
      </c>
      <c r="F1144" t="str">
        <f t="shared" si="136"/>
        <v>*</v>
      </c>
      <c r="G1144" t="str">
        <f t="shared" si="143"/>
        <v>*</v>
      </c>
      <c r="I1144" t="str">
        <f t="shared" si="137"/>
        <v>*</v>
      </c>
      <c r="O1144">
        <f>VLOOKUP(T1144,$P$14:$S$19,2,TRUE)</f>
        <v>0.01</v>
      </c>
      <c r="T1144">
        <v>10</v>
      </c>
      <c r="U1144">
        <v>278.10000000000002</v>
      </c>
      <c r="V1144" s="5">
        <f t="shared" si="138"/>
        <v>0</v>
      </c>
      <c r="W1144" s="2">
        <f t="shared" si="139"/>
        <v>27.810000000000002</v>
      </c>
      <c r="X1144" t="s">
        <v>22</v>
      </c>
      <c r="Y1144">
        <v>2.99</v>
      </c>
      <c r="Z1144" s="2">
        <f t="shared" si="140"/>
        <v>281.09000000000003</v>
      </c>
      <c r="AA1144" t="s">
        <v>64</v>
      </c>
      <c r="AB1144" t="s">
        <v>31</v>
      </c>
      <c r="AC1144" t="s">
        <v>32</v>
      </c>
      <c r="AD1144" t="s">
        <v>49</v>
      </c>
      <c r="AE1144" t="s">
        <v>19</v>
      </c>
      <c r="AF1144" s="1">
        <v>40338</v>
      </c>
    </row>
    <row r="1145" spans="1:32" x14ac:dyDescent="0.25">
      <c r="A1145">
        <f t="shared" si="141"/>
        <v>1144</v>
      </c>
      <c r="B1145">
        <v>18145</v>
      </c>
      <c r="C1145" s="1">
        <v>40277</v>
      </c>
      <c r="D1145" t="s">
        <v>40</v>
      </c>
      <c r="E1145" t="str">
        <f t="shared" si="142"/>
        <v>*</v>
      </c>
      <c r="F1145" t="str">
        <f t="shared" si="136"/>
        <v>*</v>
      </c>
      <c r="G1145" t="str">
        <f t="shared" si="143"/>
        <v>*</v>
      </c>
      <c r="I1145" t="str">
        <f t="shared" si="137"/>
        <v>*</v>
      </c>
      <c r="O1145">
        <f>VLOOKUP(T1145,$P$14:$S$19,2,TRUE)</f>
        <v>0.04</v>
      </c>
      <c r="T1145">
        <v>47</v>
      </c>
      <c r="U1145">
        <v>270.32</v>
      </c>
      <c r="V1145" s="5">
        <f t="shared" si="138"/>
        <v>0</v>
      </c>
      <c r="W1145" s="2">
        <f t="shared" si="139"/>
        <v>5.7514893617021272</v>
      </c>
      <c r="X1145" t="s">
        <v>22</v>
      </c>
      <c r="Y1145">
        <v>3.37</v>
      </c>
      <c r="Z1145" s="2">
        <f t="shared" si="140"/>
        <v>273.69</v>
      </c>
      <c r="AA1145" t="s">
        <v>56</v>
      </c>
      <c r="AB1145" t="s">
        <v>31</v>
      </c>
      <c r="AC1145" t="s">
        <v>32</v>
      </c>
      <c r="AD1145" t="s">
        <v>114</v>
      </c>
      <c r="AE1145" t="s">
        <v>34</v>
      </c>
      <c r="AF1145" s="1">
        <v>40307</v>
      </c>
    </row>
    <row r="1146" spans="1:32" x14ac:dyDescent="0.25">
      <c r="A1146">
        <f t="shared" si="141"/>
        <v>1145</v>
      </c>
      <c r="B1146">
        <v>55969</v>
      </c>
      <c r="C1146" s="1">
        <v>40278</v>
      </c>
      <c r="D1146" t="s">
        <v>40</v>
      </c>
      <c r="E1146" t="str">
        <f t="shared" si="142"/>
        <v>*</v>
      </c>
      <c r="F1146" t="str">
        <f t="shared" si="136"/>
        <v>*</v>
      </c>
      <c r="G1146" t="str">
        <f t="shared" si="143"/>
        <v>*</v>
      </c>
      <c r="I1146" t="str">
        <f t="shared" si="137"/>
        <v>*</v>
      </c>
      <c r="O1146">
        <f>VLOOKUP(T1146,$P$14:$S$19,2,TRUE)</f>
        <v>3.5999999999999997E-2</v>
      </c>
      <c r="T1146">
        <v>37</v>
      </c>
      <c r="U1146">
        <v>2329.4</v>
      </c>
      <c r="V1146" s="5">
        <f t="shared" si="138"/>
        <v>1</v>
      </c>
      <c r="W1146" s="2">
        <f t="shared" si="139"/>
        <v>62.956756756756761</v>
      </c>
      <c r="X1146" t="s">
        <v>22</v>
      </c>
      <c r="Y1146">
        <v>6.88</v>
      </c>
      <c r="Z1146" s="2">
        <f t="shared" si="140"/>
        <v>2336.2800000000002</v>
      </c>
      <c r="AA1146" t="s">
        <v>23</v>
      </c>
      <c r="AB1146" t="s">
        <v>24</v>
      </c>
      <c r="AC1146" t="s">
        <v>32</v>
      </c>
      <c r="AD1146" t="s">
        <v>74</v>
      </c>
      <c r="AE1146" t="s">
        <v>19</v>
      </c>
      <c r="AF1146" s="1">
        <v>40369</v>
      </c>
    </row>
    <row r="1147" spans="1:32" x14ac:dyDescent="0.25">
      <c r="A1147">
        <f t="shared" si="141"/>
        <v>1146</v>
      </c>
      <c r="B1147">
        <v>33573</v>
      </c>
      <c r="C1147" s="1">
        <v>40278</v>
      </c>
      <c r="D1147" t="s">
        <v>36</v>
      </c>
      <c r="E1147" t="str">
        <f t="shared" si="142"/>
        <v>***</v>
      </c>
      <c r="F1147" t="str">
        <f t="shared" si="136"/>
        <v>***</v>
      </c>
      <c r="G1147" t="str">
        <f t="shared" si="143"/>
        <v>***</v>
      </c>
      <c r="I1147" t="str">
        <f t="shared" si="137"/>
        <v>***</v>
      </c>
      <c r="O1147">
        <f>VLOOKUP(T1147,$P$14:$S$19,2,TRUE)</f>
        <v>0.01</v>
      </c>
      <c r="T1147">
        <v>15</v>
      </c>
      <c r="U1147">
        <v>2272.56</v>
      </c>
      <c r="V1147" s="5">
        <f t="shared" si="138"/>
        <v>1</v>
      </c>
      <c r="W1147" s="2">
        <f t="shared" si="139"/>
        <v>151.50399999999999</v>
      </c>
      <c r="X1147" t="s">
        <v>37</v>
      </c>
      <c r="Y1147">
        <v>16.010000000000002</v>
      </c>
      <c r="Z1147" s="2">
        <f t="shared" si="140"/>
        <v>2288.5700000000002</v>
      </c>
      <c r="AA1147" t="s">
        <v>23</v>
      </c>
      <c r="AB1147" t="s">
        <v>31</v>
      </c>
      <c r="AC1147" t="s">
        <v>17</v>
      </c>
      <c r="AD1147" t="s">
        <v>66</v>
      </c>
      <c r="AE1147" t="s">
        <v>103</v>
      </c>
      <c r="AF1147" s="1">
        <v>40278</v>
      </c>
    </row>
    <row r="1148" spans="1:32" x14ac:dyDescent="0.25">
      <c r="A1148">
        <f t="shared" si="141"/>
        <v>1147</v>
      </c>
      <c r="B1148">
        <v>57475</v>
      </c>
      <c r="C1148" s="1">
        <v>40278</v>
      </c>
      <c r="D1148" t="s">
        <v>13</v>
      </c>
      <c r="E1148" t="str">
        <f t="shared" si="142"/>
        <v>*</v>
      </c>
      <c r="F1148" t="str">
        <f t="shared" si="136"/>
        <v>*</v>
      </c>
      <c r="G1148" t="str">
        <f t="shared" si="143"/>
        <v>*</v>
      </c>
      <c r="I1148" t="str">
        <f t="shared" si="137"/>
        <v>*</v>
      </c>
      <c r="O1148">
        <f>VLOOKUP(T1148,$P$14:$S$19,2,TRUE)</f>
        <v>3.5999999999999997E-2</v>
      </c>
      <c r="T1148">
        <v>34</v>
      </c>
      <c r="U1148">
        <v>554.88</v>
      </c>
      <c r="V1148" s="5">
        <f t="shared" si="138"/>
        <v>0</v>
      </c>
      <c r="W1148" s="2">
        <f t="shared" si="139"/>
        <v>16.32</v>
      </c>
      <c r="X1148" t="s">
        <v>22</v>
      </c>
      <c r="Y1148">
        <v>13.18</v>
      </c>
      <c r="Z1148" s="2">
        <f t="shared" si="140"/>
        <v>568.05999999999995</v>
      </c>
      <c r="AA1148" t="s">
        <v>73</v>
      </c>
      <c r="AB1148" t="s">
        <v>41</v>
      </c>
      <c r="AC1148" t="s">
        <v>32</v>
      </c>
      <c r="AD1148" t="s">
        <v>49</v>
      </c>
      <c r="AE1148" t="s">
        <v>19</v>
      </c>
      <c r="AF1148" s="1">
        <v>40278</v>
      </c>
    </row>
    <row r="1149" spans="1:32" x14ac:dyDescent="0.25">
      <c r="A1149">
        <f t="shared" si="141"/>
        <v>1148</v>
      </c>
      <c r="B1149">
        <v>54563</v>
      </c>
      <c r="C1149" s="1">
        <v>40278</v>
      </c>
      <c r="D1149" t="s">
        <v>36</v>
      </c>
      <c r="E1149" t="str">
        <f t="shared" si="142"/>
        <v>***</v>
      </c>
      <c r="F1149" t="str">
        <f t="shared" si="136"/>
        <v>***</v>
      </c>
      <c r="G1149" t="str">
        <f t="shared" si="143"/>
        <v>***</v>
      </c>
      <c r="I1149" t="str">
        <f t="shared" si="137"/>
        <v>***</v>
      </c>
      <c r="O1149">
        <f>VLOOKUP(T1149,$P$14:$S$19,2,TRUE)</f>
        <v>0.02</v>
      </c>
      <c r="T1149">
        <v>24</v>
      </c>
      <c r="U1149">
        <v>523.55999999999995</v>
      </c>
      <c r="V1149" s="5">
        <f t="shared" si="138"/>
        <v>0</v>
      </c>
      <c r="W1149" s="2">
        <f t="shared" si="139"/>
        <v>21.814999999999998</v>
      </c>
      <c r="X1149" t="s">
        <v>22</v>
      </c>
      <c r="Y1149">
        <v>8.99</v>
      </c>
      <c r="Z1149" s="2">
        <f t="shared" si="140"/>
        <v>532.54999999999995</v>
      </c>
      <c r="AA1149" t="s">
        <v>23</v>
      </c>
      <c r="AB1149" t="s">
        <v>41</v>
      </c>
      <c r="AC1149" t="s">
        <v>17</v>
      </c>
      <c r="AD1149" t="s">
        <v>18</v>
      </c>
      <c r="AE1149" t="s">
        <v>45</v>
      </c>
      <c r="AF1149" s="1">
        <v>40339</v>
      </c>
    </row>
    <row r="1150" spans="1:32" x14ac:dyDescent="0.25">
      <c r="A1150">
        <f t="shared" si="141"/>
        <v>1149</v>
      </c>
      <c r="B1150">
        <v>30150</v>
      </c>
      <c r="C1150" s="1">
        <v>40278</v>
      </c>
      <c r="D1150" t="s">
        <v>36</v>
      </c>
      <c r="E1150" t="str">
        <f t="shared" si="142"/>
        <v>***</v>
      </c>
      <c r="F1150" t="str">
        <f t="shared" si="136"/>
        <v>***</v>
      </c>
      <c r="G1150" t="str">
        <f t="shared" si="143"/>
        <v>***</v>
      </c>
      <c r="I1150" t="str">
        <f t="shared" si="137"/>
        <v>***</v>
      </c>
      <c r="O1150">
        <f>VLOOKUP(T1150,$P$14:$S$19,2,TRUE)</f>
        <v>3.5999999999999997E-2</v>
      </c>
      <c r="T1150">
        <v>30</v>
      </c>
      <c r="U1150">
        <v>443.46</v>
      </c>
      <c r="V1150" s="5">
        <f t="shared" si="138"/>
        <v>0</v>
      </c>
      <c r="W1150" s="2">
        <f t="shared" si="139"/>
        <v>14.782</v>
      </c>
      <c r="X1150" t="s">
        <v>22</v>
      </c>
      <c r="Y1150">
        <v>1.39</v>
      </c>
      <c r="Z1150" s="2">
        <f t="shared" si="140"/>
        <v>444.84999999999997</v>
      </c>
      <c r="AA1150" t="s">
        <v>52</v>
      </c>
      <c r="AB1150" t="s">
        <v>41</v>
      </c>
      <c r="AC1150" t="s">
        <v>32</v>
      </c>
      <c r="AD1150" t="s">
        <v>78</v>
      </c>
      <c r="AE1150" t="s">
        <v>19</v>
      </c>
      <c r="AF1150" s="1">
        <v>40308</v>
      </c>
    </row>
    <row r="1151" spans="1:32" x14ac:dyDescent="0.25">
      <c r="A1151">
        <f t="shared" si="141"/>
        <v>1150</v>
      </c>
      <c r="B1151">
        <v>57475</v>
      </c>
      <c r="C1151" s="1">
        <v>40278</v>
      </c>
      <c r="D1151" t="s">
        <v>13</v>
      </c>
      <c r="E1151" t="str">
        <f t="shared" si="142"/>
        <v>*</v>
      </c>
      <c r="F1151" t="str">
        <f t="shared" si="136"/>
        <v>*</v>
      </c>
      <c r="G1151" t="str">
        <f t="shared" si="143"/>
        <v>*</v>
      </c>
      <c r="I1151" t="str">
        <f t="shared" si="137"/>
        <v>*</v>
      </c>
      <c r="O1151">
        <f>VLOOKUP(T1151,$P$14:$S$19,2,TRUE)</f>
        <v>0.04</v>
      </c>
      <c r="T1151">
        <v>48</v>
      </c>
      <c r="U1151">
        <v>309.64999999999998</v>
      </c>
      <c r="V1151" s="5">
        <f t="shared" si="138"/>
        <v>0</v>
      </c>
      <c r="W1151" s="2">
        <f t="shared" si="139"/>
        <v>6.4510416666666659</v>
      </c>
      <c r="X1151" t="s">
        <v>22</v>
      </c>
      <c r="Y1151">
        <v>5.27</v>
      </c>
      <c r="Z1151" s="2">
        <f t="shared" si="140"/>
        <v>314.91999999999996</v>
      </c>
      <c r="AA1151" t="s">
        <v>73</v>
      </c>
      <c r="AB1151" t="s">
        <v>41</v>
      </c>
      <c r="AC1151" t="s">
        <v>32</v>
      </c>
      <c r="AD1151" t="s">
        <v>49</v>
      </c>
      <c r="AE1151" t="s">
        <v>19</v>
      </c>
      <c r="AF1151" s="1">
        <v>40278</v>
      </c>
    </row>
    <row r="1152" spans="1:32" x14ac:dyDescent="0.25">
      <c r="A1152">
        <f t="shared" si="141"/>
        <v>1151</v>
      </c>
      <c r="B1152">
        <v>57475</v>
      </c>
      <c r="C1152" s="1">
        <v>40278</v>
      </c>
      <c r="D1152" t="s">
        <v>13</v>
      </c>
      <c r="E1152" t="str">
        <f t="shared" si="142"/>
        <v>*</v>
      </c>
      <c r="F1152" t="str">
        <f t="shared" si="136"/>
        <v>*</v>
      </c>
      <c r="G1152" t="str">
        <f t="shared" si="143"/>
        <v>*</v>
      </c>
      <c r="I1152" t="str">
        <f t="shared" si="137"/>
        <v>*</v>
      </c>
      <c r="O1152">
        <f>VLOOKUP(T1152,$P$14:$S$19,2,TRUE)</f>
        <v>3.5999999999999997E-2</v>
      </c>
      <c r="T1152">
        <v>32</v>
      </c>
      <c r="U1152">
        <v>167.07</v>
      </c>
      <c r="V1152" s="5">
        <f t="shared" si="138"/>
        <v>0</v>
      </c>
      <c r="W1152" s="2">
        <f t="shared" si="139"/>
        <v>5.2209374999999998</v>
      </c>
      <c r="X1152" t="s">
        <v>22</v>
      </c>
      <c r="Y1152">
        <v>5.68</v>
      </c>
      <c r="Z1152" s="2">
        <f t="shared" si="140"/>
        <v>172.75</v>
      </c>
      <c r="AA1152" t="s">
        <v>73</v>
      </c>
      <c r="AB1152" t="s">
        <v>41</v>
      </c>
      <c r="AC1152" t="s">
        <v>32</v>
      </c>
      <c r="AD1152" t="s">
        <v>49</v>
      </c>
      <c r="AE1152" t="s">
        <v>19</v>
      </c>
      <c r="AF1152" s="1">
        <v>40492</v>
      </c>
    </row>
    <row r="1153" spans="1:32" x14ac:dyDescent="0.25">
      <c r="A1153">
        <f t="shared" si="141"/>
        <v>1152</v>
      </c>
      <c r="B1153">
        <v>57475</v>
      </c>
      <c r="C1153" s="1">
        <v>40278</v>
      </c>
      <c r="D1153" t="s">
        <v>13</v>
      </c>
      <c r="E1153" t="str">
        <f t="shared" si="142"/>
        <v>*</v>
      </c>
      <c r="F1153" t="str">
        <f t="shared" si="136"/>
        <v>*</v>
      </c>
      <c r="G1153" t="str">
        <f t="shared" si="143"/>
        <v>*</v>
      </c>
      <c r="I1153" t="str">
        <f t="shared" si="137"/>
        <v>*</v>
      </c>
      <c r="O1153">
        <f>VLOOKUP(T1153,$P$14:$S$19,2,TRUE)</f>
        <v>0.02</v>
      </c>
      <c r="T1153">
        <v>24</v>
      </c>
      <c r="U1153">
        <v>152.37</v>
      </c>
      <c r="V1153" s="5">
        <f t="shared" si="138"/>
        <v>0</v>
      </c>
      <c r="W1153" s="2">
        <f t="shared" si="139"/>
        <v>6.3487499999999999</v>
      </c>
      <c r="X1153" t="s">
        <v>22</v>
      </c>
      <c r="Y1153">
        <v>6.6</v>
      </c>
      <c r="Z1153" s="2">
        <f t="shared" si="140"/>
        <v>158.97</v>
      </c>
      <c r="AA1153" t="s">
        <v>73</v>
      </c>
      <c r="AB1153" t="s">
        <v>41</v>
      </c>
      <c r="AC1153" t="s">
        <v>32</v>
      </c>
      <c r="AD1153" t="s">
        <v>44</v>
      </c>
      <c r="AE1153" t="s">
        <v>19</v>
      </c>
      <c r="AF1153" s="1">
        <v>40339</v>
      </c>
    </row>
    <row r="1154" spans="1:32" x14ac:dyDescent="0.25">
      <c r="A1154">
        <f t="shared" si="141"/>
        <v>1153</v>
      </c>
      <c r="B1154">
        <v>15206</v>
      </c>
      <c r="C1154" s="1">
        <v>40279</v>
      </c>
      <c r="D1154" t="s">
        <v>13</v>
      </c>
      <c r="E1154" t="str">
        <f t="shared" si="142"/>
        <v>*</v>
      </c>
      <c r="F1154" t="str">
        <f t="shared" si="136"/>
        <v>*</v>
      </c>
      <c r="G1154" t="str">
        <f t="shared" si="143"/>
        <v>*</v>
      </c>
      <c r="I1154" t="str">
        <f t="shared" si="137"/>
        <v>*</v>
      </c>
      <c r="O1154">
        <f>VLOOKUP(T1154,$P$14:$S$19,2,TRUE)</f>
        <v>3.5999999999999997E-2</v>
      </c>
      <c r="T1154">
        <v>35</v>
      </c>
      <c r="U1154">
        <v>5287.16</v>
      </c>
      <c r="V1154" s="5">
        <f t="shared" si="138"/>
        <v>1</v>
      </c>
      <c r="W1154" s="2">
        <f t="shared" si="139"/>
        <v>151.06171428571429</v>
      </c>
      <c r="X1154" t="s">
        <v>37</v>
      </c>
      <c r="Y1154">
        <v>66.27</v>
      </c>
      <c r="Z1154" s="2">
        <f t="shared" si="140"/>
        <v>5353.43</v>
      </c>
      <c r="AA1154" t="s">
        <v>48</v>
      </c>
      <c r="AB1154" t="s">
        <v>24</v>
      </c>
      <c r="AC1154" t="s">
        <v>17</v>
      </c>
      <c r="AD1154" t="s">
        <v>165</v>
      </c>
      <c r="AE1154" t="s">
        <v>103</v>
      </c>
      <c r="AF1154" s="1">
        <v>40432</v>
      </c>
    </row>
    <row r="1155" spans="1:32" x14ac:dyDescent="0.25">
      <c r="A1155">
        <f t="shared" si="141"/>
        <v>1154</v>
      </c>
      <c r="B1155">
        <v>28802</v>
      </c>
      <c r="C1155" s="1">
        <v>40279</v>
      </c>
      <c r="D1155" t="s">
        <v>21</v>
      </c>
      <c r="E1155" t="str">
        <f t="shared" si="142"/>
        <v>*</v>
      </c>
      <c r="F1155" t="str">
        <f t="shared" ref="F1155:F1218" si="144">VLOOKUP(D1155,$P$6:$S$10,2,FALSE)</f>
        <v>**</v>
      </c>
      <c r="G1155" t="str">
        <f t="shared" si="143"/>
        <v>**</v>
      </c>
      <c r="I1155" t="str">
        <f t="shared" ref="I1155:I1218" si="145">HLOOKUP(D1155,$J$18:$N$19,2,FALSE)</f>
        <v>**</v>
      </c>
      <c r="O1155">
        <f>VLOOKUP(T1155,$P$14:$S$19,2,TRUE)</f>
        <v>0.02</v>
      </c>
      <c r="T1155">
        <v>22</v>
      </c>
      <c r="U1155">
        <v>4001.4684999999999</v>
      </c>
      <c r="V1155" s="5">
        <f t="shared" ref="V1155:V1218" si="146">IF(U1155&gt;800,1,0)</f>
        <v>1</v>
      </c>
      <c r="W1155" s="2">
        <f t="shared" ref="W1155:W1218" si="147">U1155/T1155</f>
        <v>181.88493181818183</v>
      </c>
      <c r="X1155" t="s">
        <v>22</v>
      </c>
      <c r="Y1155">
        <v>3</v>
      </c>
      <c r="Z1155" s="2">
        <f t="shared" ref="Z1155:Z1218" si="148">U1155+Y1155</f>
        <v>4004.4684999999999</v>
      </c>
      <c r="AA1155" t="s">
        <v>15</v>
      </c>
      <c r="AB1155" t="s">
        <v>41</v>
      </c>
      <c r="AC1155" t="s">
        <v>25</v>
      </c>
      <c r="AD1155" t="s">
        <v>26</v>
      </c>
      <c r="AE1155" t="s">
        <v>19</v>
      </c>
      <c r="AF1155" s="1">
        <v>40340</v>
      </c>
    </row>
    <row r="1156" spans="1:32" x14ac:dyDescent="0.25">
      <c r="A1156">
        <f t="shared" ref="A1156:A1219" si="149">A1155+1</f>
        <v>1155</v>
      </c>
      <c r="B1156">
        <v>52256</v>
      </c>
      <c r="C1156" s="1">
        <v>40279</v>
      </c>
      <c r="D1156" t="s">
        <v>30</v>
      </c>
      <c r="E1156" t="str">
        <f t="shared" si="142"/>
        <v>*</v>
      </c>
      <c r="F1156" t="str">
        <f t="shared" si="144"/>
        <v>*</v>
      </c>
      <c r="G1156" t="str">
        <f t="shared" si="143"/>
        <v>*</v>
      </c>
      <c r="I1156" t="str">
        <f t="shared" si="145"/>
        <v>*</v>
      </c>
      <c r="O1156">
        <f>VLOOKUP(T1156,$P$14:$S$19,2,TRUE)</f>
        <v>0.02</v>
      </c>
      <c r="T1156">
        <v>23</v>
      </c>
      <c r="U1156">
        <v>1236.954</v>
      </c>
      <c r="V1156" s="5">
        <f t="shared" si="146"/>
        <v>1</v>
      </c>
      <c r="W1156" s="2">
        <f t="shared" si="147"/>
        <v>53.78060869565217</v>
      </c>
      <c r="X1156" t="s">
        <v>22</v>
      </c>
      <c r="Y1156">
        <v>4.2</v>
      </c>
      <c r="Z1156" s="2">
        <f t="shared" si="148"/>
        <v>1241.154</v>
      </c>
      <c r="AA1156" t="s">
        <v>23</v>
      </c>
      <c r="AB1156" t="s">
        <v>31</v>
      </c>
      <c r="AC1156" t="s">
        <v>25</v>
      </c>
      <c r="AD1156" t="s">
        <v>26</v>
      </c>
      <c r="AE1156" t="s">
        <v>19</v>
      </c>
      <c r="AF1156" s="1">
        <v>40340</v>
      </c>
    </row>
    <row r="1157" spans="1:32" x14ac:dyDescent="0.25">
      <c r="A1157">
        <f t="shared" si="149"/>
        <v>1156</v>
      </c>
      <c r="B1157">
        <v>28802</v>
      </c>
      <c r="C1157" s="1">
        <v>40279</v>
      </c>
      <c r="D1157" t="s">
        <v>21</v>
      </c>
      <c r="E1157" t="str">
        <f t="shared" ref="E1157:E1220" si="150">IF(D1157="Critical", "***","*")</f>
        <v>*</v>
      </c>
      <c r="F1157" t="str">
        <f t="shared" si="144"/>
        <v>**</v>
      </c>
      <c r="G1157" t="str">
        <f t="shared" ref="G1157:G1220" si="151">IF(D1157="Critical","***",IF(D1157="High","**","*"))</f>
        <v>**</v>
      </c>
      <c r="I1157" t="str">
        <f t="shared" si="145"/>
        <v>**</v>
      </c>
      <c r="O1157">
        <f>VLOOKUP(T1157,$P$14:$S$19,2,TRUE)</f>
        <v>0.02</v>
      </c>
      <c r="T1157">
        <v>23</v>
      </c>
      <c r="U1157">
        <v>413.8</v>
      </c>
      <c r="V1157" s="5">
        <f t="shared" si="146"/>
        <v>0</v>
      </c>
      <c r="W1157" s="2">
        <f t="shared" si="147"/>
        <v>17.991304347826087</v>
      </c>
      <c r="X1157" t="s">
        <v>14</v>
      </c>
      <c r="Y1157">
        <v>8.99</v>
      </c>
      <c r="Z1157" s="2">
        <f t="shared" si="148"/>
        <v>422.79</v>
      </c>
      <c r="AA1157" t="s">
        <v>15</v>
      </c>
      <c r="AB1157" t="s">
        <v>41</v>
      </c>
      <c r="AC1157" t="s">
        <v>17</v>
      </c>
      <c r="AD1157" t="s">
        <v>18</v>
      </c>
      <c r="AE1157" t="s">
        <v>45</v>
      </c>
      <c r="AF1157" s="1">
        <v>40340</v>
      </c>
    </row>
    <row r="1158" spans="1:32" x14ac:dyDescent="0.25">
      <c r="A1158">
        <f t="shared" si="149"/>
        <v>1157</v>
      </c>
      <c r="B1158">
        <v>28802</v>
      </c>
      <c r="C1158" s="1">
        <v>40279</v>
      </c>
      <c r="D1158" t="s">
        <v>21</v>
      </c>
      <c r="E1158" t="str">
        <f t="shared" si="150"/>
        <v>*</v>
      </c>
      <c r="F1158" t="str">
        <f t="shared" si="144"/>
        <v>**</v>
      </c>
      <c r="G1158" t="str">
        <f t="shared" si="151"/>
        <v>**</v>
      </c>
      <c r="I1158" t="str">
        <f t="shared" si="145"/>
        <v>**</v>
      </c>
      <c r="O1158">
        <f>VLOOKUP(T1158,$P$14:$S$19,2,TRUE)</f>
        <v>3.5999999999999997E-2</v>
      </c>
      <c r="T1158">
        <v>36</v>
      </c>
      <c r="U1158">
        <v>336.25</v>
      </c>
      <c r="V1158" s="5">
        <f t="shared" si="146"/>
        <v>0</v>
      </c>
      <c r="W1158" s="2">
        <f t="shared" si="147"/>
        <v>9.3402777777777786</v>
      </c>
      <c r="X1158" t="s">
        <v>14</v>
      </c>
      <c r="Y1158">
        <v>4.82</v>
      </c>
      <c r="Z1158" s="2">
        <f t="shared" si="148"/>
        <v>341.07</v>
      </c>
      <c r="AA1158" t="s">
        <v>15</v>
      </c>
      <c r="AB1158" t="s">
        <v>41</v>
      </c>
      <c r="AC1158" t="s">
        <v>32</v>
      </c>
      <c r="AD1158" t="s">
        <v>44</v>
      </c>
      <c r="AE1158" t="s">
        <v>19</v>
      </c>
      <c r="AF1158" s="1">
        <v>40370</v>
      </c>
    </row>
    <row r="1159" spans="1:32" x14ac:dyDescent="0.25">
      <c r="A1159">
        <f t="shared" si="149"/>
        <v>1158</v>
      </c>
      <c r="B1159">
        <v>15878</v>
      </c>
      <c r="C1159" s="1">
        <v>40279</v>
      </c>
      <c r="D1159" t="s">
        <v>21</v>
      </c>
      <c r="E1159" t="str">
        <f t="shared" si="150"/>
        <v>*</v>
      </c>
      <c r="F1159" t="str">
        <f t="shared" si="144"/>
        <v>**</v>
      </c>
      <c r="G1159" t="str">
        <f t="shared" si="151"/>
        <v>**</v>
      </c>
      <c r="I1159" t="str">
        <f t="shared" si="145"/>
        <v>**</v>
      </c>
      <c r="O1159">
        <f>VLOOKUP(T1159,$P$14:$S$19,2,TRUE)</f>
        <v>3.5999999999999997E-2</v>
      </c>
      <c r="T1159">
        <v>36</v>
      </c>
      <c r="U1159">
        <v>275.06</v>
      </c>
      <c r="V1159" s="5">
        <f t="shared" si="146"/>
        <v>0</v>
      </c>
      <c r="W1159" s="2">
        <f t="shared" si="147"/>
        <v>7.6405555555555553</v>
      </c>
      <c r="X1159" t="s">
        <v>22</v>
      </c>
      <c r="Y1159">
        <v>11.15</v>
      </c>
      <c r="Z1159" s="2">
        <f t="shared" si="148"/>
        <v>286.20999999999998</v>
      </c>
      <c r="AA1159" t="s">
        <v>71</v>
      </c>
      <c r="AB1159" t="s">
        <v>31</v>
      </c>
      <c r="AC1159" t="s">
        <v>32</v>
      </c>
      <c r="AD1159" t="s">
        <v>44</v>
      </c>
      <c r="AE1159" t="s">
        <v>19</v>
      </c>
      <c r="AF1159" s="1">
        <v>40340</v>
      </c>
    </row>
    <row r="1160" spans="1:32" x14ac:dyDescent="0.25">
      <c r="A1160">
        <f t="shared" si="149"/>
        <v>1159</v>
      </c>
      <c r="B1160">
        <v>32228</v>
      </c>
      <c r="C1160" s="1">
        <v>40279</v>
      </c>
      <c r="D1160" t="s">
        <v>36</v>
      </c>
      <c r="E1160" t="str">
        <f t="shared" si="150"/>
        <v>***</v>
      </c>
      <c r="F1160" t="str">
        <f t="shared" si="144"/>
        <v>***</v>
      </c>
      <c r="G1160" t="str">
        <f t="shared" si="151"/>
        <v>***</v>
      </c>
      <c r="I1160" t="str">
        <f t="shared" si="145"/>
        <v>***</v>
      </c>
      <c r="O1160">
        <f>VLOOKUP(T1160,$P$14:$S$19,2,TRUE)</f>
        <v>3.5999999999999997E-2</v>
      </c>
      <c r="T1160">
        <v>35</v>
      </c>
      <c r="U1160">
        <v>209.63</v>
      </c>
      <c r="V1160" s="5">
        <f t="shared" si="146"/>
        <v>0</v>
      </c>
      <c r="W1160" s="2">
        <f t="shared" si="147"/>
        <v>5.9894285714285713</v>
      </c>
      <c r="X1160" t="s">
        <v>22</v>
      </c>
      <c r="Y1160">
        <v>1.2</v>
      </c>
      <c r="Z1160" s="2">
        <f t="shared" si="148"/>
        <v>210.82999999999998</v>
      </c>
      <c r="AA1160" t="s">
        <v>56</v>
      </c>
      <c r="AB1160" t="s">
        <v>41</v>
      </c>
      <c r="AC1160" t="s">
        <v>32</v>
      </c>
      <c r="AD1160" t="s">
        <v>33</v>
      </c>
      <c r="AE1160" t="s">
        <v>34</v>
      </c>
      <c r="AF1160" s="1">
        <v>40340</v>
      </c>
    </row>
    <row r="1161" spans="1:32" x14ac:dyDescent="0.25">
      <c r="A1161">
        <f t="shared" si="149"/>
        <v>1160</v>
      </c>
      <c r="B1161">
        <v>27746</v>
      </c>
      <c r="C1161" s="1">
        <v>40280</v>
      </c>
      <c r="D1161" t="s">
        <v>36</v>
      </c>
      <c r="E1161" t="str">
        <f t="shared" si="150"/>
        <v>***</v>
      </c>
      <c r="F1161" t="str">
        <f t="shared" si="144"/>
        <v>***</v>
      </c>
      <c r="G1161" t="str">
        <f t="shared" si="151"/>
        <v>***</v>
      </c>
      <c r="I1161" t="str">
        <f t="shared" si="145"/>
        <v>***</v>
      </c>
      <c r="O1161">
        <f>VLOOKUP(T1161,$P$14:$S$19,2,TRUE)</f>
        <v>0</v>
      </c>
      <c r="T1161">
        <v>3</v>
      </c>
      <c r="U1161">
        <v>1540.77</v>
      </c>
      <c r="V1161" s="5">
        <f t="shared" si="146"/>
        <v>1</v>
      </c>
      <c r="W1161" s="2">
        <f t="shared" si="147"/>
        <v>513.59</v>
      </c>
      <c r="X1161" t="s">
        <v>22</v>
      </c>
      <c r="Y1161">
        <v>24.49</v>
      </c>
      <c r="Z1161" s="2">
        <f t="shared" si="148"/>
        <v>1565.26</v>
      </c>
      <c r="AA1161" t="s">
        <v>23</v>
      </c>
      <c r="AB1161" t="s">
        <v>16</v>
      </c>
      <c r="AC1161" t="s">
        <v>25</v>
      </c>
      <c r="AD1161" t="s">
        <v>57</v>
      </c>
      <c r="AE1161" t="s">
        <v>58</v>
      </c>
      <c r="AF1161" s="1">
        <v>40280</v>
      </c>
    </row>
    <row r="1162" spans="1:32" x14ac:dyDescent="0.25">
      <c r="A1162">
        <f t="shared" si="149"/>
        <v>1161</v>
      </c>
      <c r="B1162">
        <v>3586</v>
      </c>
      <c r="C1162" s="1">
        <v>40280</v>
      </c>
      <c r="D1162" t="s">
        <v>21</v>
      </c>
      <c r="E1162" t="str">
        <f t="shared" si="150"/>
        <v>*</v>
      </c>
      <c r="F1162" t="str">
        <f t="shared" si="144"/>
        <v>**</v>
      </c>
      <c r="G1162" t="str">
        <f t="shared" si="151"/>
        <v>**</v>
      </c>
      <c r="I1162" t="str">
        <f t="shared" si="145"/>
        <v>**</v>
      </c>
      <c r="O1162">
        <f>VLOOKUP(T1162,$P$14:$S$19,2,TRUE)</f>
        <v>3.5999999999999997E-2</v>
      </c>
      <c r="T1162">
        <v>31</v>
      </c>
      <c r="U1162">
        <v>461.1</v>
      </c>
      <c r="V1162" s="5">
        <f t="shared" si="146"/>
        <v>0</v>
      </c>
      <c r="W1162" s="2">
        <f t="shared" si="147"/>
        <v>14.874193548387098</v>
      </c>
      <c r="X1162" t="s">
        <v>22</v>
      </c>
      <c r="Y1162">
        <v>5</v>
      </c>
      <c r="Z1162" s="2">
        <f t="shared" si="148"/>
        <v>466.1</v>
      </c>
      <c r="AA1162" t="s">
        <v>52</v>
      </c>
      <c r="AB1162" t="s">
        <v>41</v>
      </c>
      <c r="AC1162" t="s">
        <v>17</v>
      </c>
      <c r="AD1162" t="s">
        <v>18</v>
      </c>
      <c r="AE1162" t="s">
        <v>45</v>
      </c>
      <c r="AF1162" s="1">
        <v>40341</v>
      </c>
    </row>
    <row r="1163" spans="1:32" x14ac:dyDescent="0.25">
      <c r="A1163">
        <f t="shared" si="149"/>
        <v>1162</v>
      </c>
      <c r="B1163">
        <v>3586</v>
      </c>
      <c r="C1163" s="1">
        <v>40280</v>
      </c>
      <c r="D1163" t="s">
        <v>21</v>
      </c>
      <c r="E1163" t="str">
        <f t="shared" si="150"/>
        <v>*</v>
      </c>
      <c r="F1163" t="str">
        <f t="shared" si="144"/>
        <v>**</v>
      </c>
      <c r="G1163" t="str">
        <f t="shared" si="151"/>
        <v>**</v>
      </c>
      <c r="I1163" t="str">
        <f t="shared" si="145"/>
        <v>**</v>
      </c>
      <c r="O1163">
        <f>VLOOKUP(T1163,$P$14:$S$19,2,TRUE)</f>
        <v>3.5999999999999997E-2</v>
      </c>
      <c r="T1163">
        <v>32</v>
      </c>
      <c r="U1163">
        <v>383.57</v>
      </c>
      <c r="V1163" s="5">
        <f t="shared" si="146"/>
        <v>0</v>
      </c>
      <c r="W1163" s="2">
        <f t="shared" si="147"/>
        <v>11.9865625</v>
      </c>
      <c r="X1163" t="s">
        <v>22</v>
      </c>
      <c r="Y1163">
        <v>5.16</v>
      </c>
      <c r="Z1163" s="2">
        <f t="shared" si="148"/>
        <v>388.73</v>
      </c>
      <c r="AA1163" t="s">
        <v>52</v>
      </c>
      <c r="AB1163" t="s">
        <v>41</v>
      </c>
      <c r="AC1163" t="s">
        <v>17</v>
      </c>
      <c r="AD1163" t="s">
        <v>18</v>
      </c>
      <c r="AE1163" t="s">
        <v>19</v>
      </c>
      <c r="AF1163" s="1">
        <v>40310</v>
      </c>
    </row>
    <row r="1164" spans="1:32" x14ac:dyDescent="0.25">
      <c r="A1164">
        <f t="shared" si="149"/>
        <v>1163</v>
      </c>
      <c r="B1164">
        <v>40800</v>
      </c>
      <c r="C1164" s="1">
        <v>40280</v>
      </c>
      <c r="D1164" t="s">
        <v>30</v>
      </c>
      <c r="E1164" t="str">
        <f t="shared" si="150"/>
        <v>*</v>
      </c>
      <c r="F1164" t="str">
        <f t="shared" si="144"/>
        <v>*</v>
      </c>
      <c r="G1164" t="str">
        <f t="shared" si="151"/>
        <v>*</v>
      </c>
      <c r="I1164" t="str">
        <f t="shared" si="145"/>
        <v>*</v>
      </c>
      <c r="O1164">
        <f>VLOOKUP(T1164,$P$14:$S$19,2,TRUE)</f>
        <v>0.04</v>
      </c>
      <c r="T1164">
        <v>41</v>
      </c>
      <c r="U1164">
        <v>260.31</v>
      </c>
      <c r="V1164" s="5">
        <f t="shared" si="146"/>
        <v>0</v>
      </c>
      <c r="W1164" s="2">
        <f t="shared" si="147"/>
        <v>6.3490243902439021</v>
      </c>
      <c r="X1164" t="s">
        <v>22</v>
      </c>
      <c r="Y1164">
        <v>7.91</v>
      </c>
      <c r="Z1164" s="2">
        <f t="shared" si="148"/>
        <v>268.22000000000003</v>
      </c>
      <c r="AA1164" t="s">
        <v>23</v>
      </c>
      <c r="AB1164" t="s">
        <v>31</v>
      </c>
      <c r="AC1164" t="s">
        <v>32</v>
      </c>
      <c r="AD1164" t="s">
        <v>44</v>
      </c>
      <c r="AE1164" t="s">
        <v>19</v>
      </c>
      <c r="AF1164" s="1">
        <v>40280</v>
      </c>
    </row>
    <row r="1165" spans="1:32" x14ac:dyDescent="0.25">
      <c r="A1165">
        <f t="shared" si="149"/>
        <v>1164</v>
      </c>
      <c r="B1165">
        <v>27746</v>
      </c>
      <c r="C1165" s="1">
        <v>40280</v>
      </c>
      <c r="D1165" t="s">
        <v>36</v>
      </c>
      <c r="E1165" t="str">
        <f t="shared" si="150"/>
        <v>***</v>
      </c>
      <c r="F1165" t="str">
        <f t="shared" si="144"/>
        <v>***</v>
      </c>
      <c r="G1165" t="str">
        <f t="shared" si="151"/>
        <v>***</v>
      </c>
      <c r="I1165" t="str">
        <f t="shared" si="145"/>
        <v>***</v>
      </c>
      <c r="O1165">
        <f>VLOOKUP(T1165,$P$14:$S$19,2,TRUE)</f>
        <v>0.04</v>
      </c>
      <c r="T1165">
        <v>42</v>
      </c>
      <c r="U1165">
        <v>196.1</v>
      </c>
      <c r="V1165" s="5">
        <f t="shared" si="146"/>
        <v>0</v>
      </c>
      <c r="W1165" s="2">
        <f t="shared" si="147"/>
        <v>4.6690476190476193</v>
      </c>
      <c r="X1165" t="s">
        <v>22</v>
      </c>
      <c r="Y1165">
        <v>0.88</v>
      </c>
      <c r="Z1165" s="2">
        <f t="shared" si="148"/>
        <v>196.98</v>
      </c>
      <c r="AA1165" t="s">
        <v>56</v>
      </c>
      <c r="AB1165" t="s">
        <v>16</v>
      </c>
      <c r="AC1165" t="s">
        <v>32</v>
      </c>
      <c r="AD1165" t="s">
        <v>44</v>
      </c>
      <c r="AE1165" t="s">
        <v>34</v>
      </c>
      <c r="AF1165" s="1">
        <v>40310</v>
      </c>
    </row>
    <row r="1166" spans="1:32" x14ac:dyDescent="0.25">
      <c r="A1166">
        <f t="shared" si="149"/>
        <v>1165</v>
      </c>
      <c r="B1166">
        <v>40800</v>
      </c>
      <c r="C1166" s="1">
        <v>40280</v>
      </c>
      <c r="D1166" t="s">
        <v>30</v>
      </c>
      <c r="E1166" t="str">
        <f t="shared" si="150"/>
        <v>*</v>
      </c>
      <c r="F1166" t="str">
        <f t="shared" si="144"/>
        <v>*</v>
      </c>
      <c r="G1166" t="str">
        <f t="shared" si="151"/>
        <v>*</v>
      </c>
      <c r="I1166" t="str">
        <f t="shared" si="145"/>
        <v>*</v>
      </c>
      <c r="O1166">
        <f>VLOOKUP(T1166,$P$14:$S$19,2,TRUE)</f>
        <v>0.01</v>
      </c>
      <c r="T1166">
        <v>18</v>
      </c>
      <c r="U1166">
        <v>101.34</v>
      </c>
      <c r="V1166" s="5">
        <f t="shared" si="146"/>
        <v>0</v>
      </c>
      <c r="W1166" s="2">
        <f t="shared" si="147"/>
        <v>5.63</v>
      </c>
      <c r="X1166" t="s">
        <v>22</v>
      </c>
      <c r="Y1166">
        <v>1.39</v>
      </c>
      <c r="Z1166" s="2">
        <f t="shared" si="148"/>
        <v>102.73</v>
      </c>
      <c r="AA1166" t="s">
        <v>62</v>
      </c>
      <c r="AB1166" t="s">
        <v>31</v>
      </c>
      <c r="AC1166" t="s">
        <v>32</v>
      </c>
      <c r="AD1166" t="s">
        <v>78</v>
      </c>
      <c r="AE1166" t="s">
        <v>19</v>
      </c>
      <c r="AF1166" s="1">
        <v>40341</v>
      </c>
    </row>
    <row r="1167" spans="1:32" x14ac:dyDescent="0.25">
      <c r="A1167">
        <f t="shared" si="149"/>
        <v>1166</v>
      </c>
      <c r="B1167">
        <v>27746</v>
      </c>
      <c r="C1167" s="1">
        <v>40280</v>
      </c>
      <c r="D1167" t="s">
        <v>36</v>
      </c>
      <c r="E1167" t="str">
        <f t="shared" si="150"/>
        <v>***</v>
      </c>
      <c r="F1167" t="str">
        <f t="shared" si="144"/>
        <v>***</v>
      </c>
      <c r="G1167" t="str">
        <f t="shared" si="151"/>
        <v>***</v>
      </c>
      <c r="I1167" t="str">
        <f t="shared" si="145"/>
        <v>***</v>
      </c>
      <c r="O1167">
        <f>VLOOKUP(T1167,$P$14:$S$19,2,TRUE)</f>
        <v>0</v>
      </c>
      <c r="T1167">
        <v>3</v>
      </c>
      <c r="U1167">
        <v>87.09</v>
      </c>
      <c r="V1167" s="5">
        <f t="shared" si="146"/>
        <v>0</v>
      </c>
      <c r="W1167" s="2">
        <f t="shared" si="147"/>
        <v>29.03</v>
      </c>
      <c r="X1167" t="s">
        <v>22</v>
      </c>
      <c r="Y1167">
        <v>7.87</v>
      </c>
      <c r="Z1167" s="2">
        <f t="shared" si="148"/>
        <v>94.960000000000008</v>
      </c>
      <c r="AA1167" t="s">
        <v>56</v>
      </c>
      <c r="AB1167" t="s">
        <v>16</v>
      </c>
      <c r="AC1167" t="s">
        <v>17</v>
      </c>
      <c r="AD1167" t="s">
        <v>18</v>
      </c>
      <c r="AE1167" t="s">
        <v>19</v>
      </c>
      <c r="AF1167" s="1">
        <v>40310</v>
      </c>
    </row>
    <row r="1168" spans="1:32" x14ac:dyDescent="0.25">
      <c r="A1168">
        <f t="shared" si="149"/>
        <v>1167</v>
      </c>
      <c r="B1168">
        <v>58656</v>
      </c>
      <c r="C1168" s="1">
        <v>40280</v>
      </c>
      <c r="D1168" t="s">
        <v>21</v>
      </c>
      <c r="E1168" t="str">
        <f t="shared" si="150"/>
        <v>*</v>
      </c>
      <c r="F1168" t="str">
        <f t="shared" si="144"/>
        <v>**</v>
      </c>
      <c r="G1168" t="str">
        <f t="shared" si="151"/>
        <v>**</v>
      </c>
      <c r="I1168" t="str">
        <f t="shared" si="145"/>
        <v>**</v>
      </c>
      <c r="O1168">
        <f>VLOOKUP(T1168,$P$14:$S$19,2,TRUE)</f>
        <v>0</v>
      </c>
      <c r="T1168">
        <v>5</v>
      </c>
      <c r="U1168">
        <v>39.44</v>
      </c>
      <c r="V1168" s="5">
        <f t="shared" si="146"/>
        <v>0</v>
      </c>
      <c r="W1168" s="2">
        <f t="shared" si="147"/>
        <v>7.8879999999999999</v>
      </c>
      <c r="X1168" t="s">
        <v>22</v>
      </c>
      <c r="Y1168">
        <v>2.99</v>
      </c>
      <c r="Z1168" s="2">
        <f t="shared" si="148"/>
        <v>42.43</v>
      </c>
      <c r="AA1168" t="s">
        <v>23</v>
      </c>
      <c r="AB1168" t="s">
        <v>24</v>
      </c>
      <c r="AC1168" t="s">
        <v>32</v>
      </c>
      <c r="AD1168" t="s">
        <v>49</v>
      </c>
      <c r="AE1168" t="s">
        <v>19</v>
      </c>
      <c r="AF1168" s="1">
        <v>40341</v>
      </c>
    </row>
    <row r="1169" spans="1:32" x14ac:dyDescent="0.25">
      <c r="A1169">
        <f t="shared" si="149"/>
        <v>1168</v>
      </c>
      <c r="B1169">
        <v>1825</v>
      </c>
      <c r="C1169" s="1">
        <v>40280</v>
      </c>
      <c r="D1169" t="s">
        <v>40</v>
      </c>
      <c r="E1169" t="str">
        <f t="shared" si="150"/>
        <v>*</v>
      </c>
      <c r="F1169" t="str">
        <f t="shared" si="144"/>
        <v>*</v>
      </c>
      <c r="G1169" t="str">
        <f t="shared" si="151"/>
        <v>*</v>
      </c>
      <c r="I1169" t="str">
        <f t="shared" si="145"/>
        <v>*</v>
      </c>
      <c r="O1169">
        <f>VLOOKUP(T1169,$P$14:$S$19,2,TRUE)</f>
        <v>0.02</v>
      </c>
      <c r="T1169">
        <v>22</v>
      </c>
      <c r="U1169">
        <v>38.26</v>
      </c>
      <c r="V1169" s="5">
        <f t="shared" si="146"/>
        <v>0</v>
      </c>
      <c r="W1169" s="2">
        <f t="shared" si="147"/>
        <v>1.739090909090909</v>
      </c>
      <c r="X1169" t="s">
        <v>22</v>
      </c>
      <c r="Y1169">
        <v>0.7</v>
      </c>
      <c r="Z1169" s="2">
        <f t="shared" si="148"/>
        <v>38.96</v>
      </c>
      <c r="AA1169" t="s">
        <v>52</v>
      </c>
      <c r="AB1169" t="s">
        <v>24</v>
      </c>
      <c r="AC1169" t="s">
        <v>32</v>
      </c>
      <c r="AD1169" t="s">
        <v>33</v>
      </c>
      <c r="AE1169" t="s">
        <v>34</v>
      </c>
      <c r="AF1169" s="1">
        <v>40341</v>
      </c>
    </row>
    <row r="1170" spans="1:32" x14ac:dyDescent="0.25">
      <c r="A1170">
        <f t="shared" si="149"/>
        <v>1169</v>
      </c>
      <c r="B1170">
        <v>58656</v>
      </c>
      <c r="C1170" s="1">
        <v>40280</v>
      </c>
      <c r="D1170" t="s">
        <v>21</v>
      </c>
      <c r="E1170" t="str">
        <f t="shared" si="150"/>
        <v>*</v>
      </c>
      <c r="F1170" t="str">
        <f t="shared" si="144"/>
        <v>**</v>
      </c>
      <c r="G1170" t="str">
        <f t="shared" si="151"/>
        <v>**</v>
      </c>
      <c r="I1170" t="str">
        <f t="shared" si="145"/>
        <v>**</v>
      </c>
      <c r="O1170">
        <f>VLOOKUP(T1170,$P$14:$S$19,2,TRUE)</f>
        <v>0</v>
      </c>
      <c r="T1170">
        <v>3</v>
      </c>
      <c r="U1170">
        <v>11.01</v>
      </c>
      <c r="V1170" s="5">
        <f t="shared" si="146"/>
        <v>0</v>
      </c>
      <c r="W1170" s="2">
        <f t="shared" si="147"/>
        <v>3.67</v>
      </c>
      <c r="X1170" t="s">
        <v>22</v>
      </c>
      <c r="Y1170">
        <v>5.33</v>
      </c>
      <c r="Z1170" s="2">
        <f t="shared" si="148"/>
        <v>16.34</v>
      </c>
      <c r="AA1170" t="s">
        <v>23</v>
      </c>
      <c r="AB1170" t="s">
        <v>24</v>
      </c>
      <c r="AC1170" t="s">
        <v>17</v>
      </c>
      <c r="AD1170" t="s">
        <v>18</v>
      </c>
      <c r="AE1170" t="s">
        <v>19</v>
      </c>
      <c r="AF1170" s="1">
        <v>40341</v>
      </c>
    </row>
    <row r="1171" spans="1:32" x14ac:dyDescent="0.25">
      <c r="A1171">
        <f t="shared" si="149"/>
        <v>1170</v>
      </c>
      <c r="B1171">
        <v>14755</v>
      </c>
      <c r="C1171" s="1">
        <v>40299</v>
      </c>
      <c r="D1171" t="s">
        <v>21</v>
      </c>
      <c r="E1171" t="str">
        <f t="shared" si="150"/>
        <v>*</v>
      </c>
      <c r="F1171" t="str">
        <f t="shared" si="144"/>
        <v>**</v>
      </c>
      <c r="G1171" t="str">
        <f t="shared" si="151"/>
        <v>**</v>
      </c>
      <c r="I1171" t="str">
        <f t="shared" si="145"/>
        <v>**</v>
      </c>
      <c r="O1171">
        <f>VLOOKUP(T1171,$P$14:$S$19,2,TRUE)</f>
        <v>0.04</v>
      </c>
      <c r="T1171">
        <v>44</v>
      </c>
      <c r="U1171">
        <v>2322.8119999999999</v>
      </c>
      <c r="V1171" s="5">
        <f t="shared" si="146"/>
        <v>1</v>
      </c>
      <c r="W1171" s="2">
        <f t="shared" si="147"/>
        <v>52.791181818181819</v>
      </c>
      <c r="X1171" t="s">
        <v>14</v>
      </c>
      <c r="Y1171">
        <v>4.2</v>
      </c>
      <c r="Z1171" s="2">
        <f t="shared" si="148"/>
        <v>2327.0119999999997</v>
      </c>
      <c r="AA1171" t="s">
        <v>23</v>
      </c>
      <c r="AB1171" t="s">
        <v>16</v>
      </c>
      <c r="AC1171" t="s">
        <v>25</v>
      </c>
      <c r="AD1171" t="s">
        <v>26</v>
      </c>
      <c r="AE1171" t="s">
        <v>19</v>
      </c>
      <c r="AF1171" s="1">
        <v>40360</v>
      </c>
    </row>
    <row r="1172" spans="1:32" x14ac:dyDescent="0.25">
      <c r="A1172">
        <f t="shared" si="149"/>
        <v>1171</v>
      </c>
      <c r="B1172">
        <v>56293</v>
      </c>
      <c r="C1172" s="1">
        <v>40299</v>
      </c>
      <c r="D1172" t="s">
        <v>30</v>
      </c>
      <c r="E1172" t="str">
        <f t="shared" si="150"/>
        <v>*</v>
      </c>
      <c r="F1172" t="str">
        <f t="shared" si="144"/>
        <v>*</v>
      </c>
      <c r="G1172" t="str">
        <f t="shared" si="151"/>
        <v>*</v>
      </c>
      <c r="I1172" t="str">
        <f t="shared" si="145"/>
        <v>*</v>
      </c>
      <c r="O1172">
        <f>VLOOKUP(T1172,$P$14:$S$19,2,TRUE)</f>
        <v>0.04</v>
      </c>
      <c r="T1172">
        <v>44</v>
      </c>
      <c r="U1172">
        <v>712.64</v>
      </c>
      <c r="V1172" s="5">
        <f t="shared" si="146"/>
        <v>0</v>
      </c>
      <c r="W1172" s="2">
        <f t="shared" si="147"/>
        <v>16.196363636363635</v>
      </c>
      <c r="X1172" t="s">
        <v>22</v>
      </c>
      <c r="Y1172">
        <v>6.25</v>
      </c>
      <c r="Z1172" s="2">
        <f t="shared" si="148"/>
        <v>718.89</v>
      </c>
      <c r="AA1172" t="s">
        <v>15</v>
      </c>
      <c r="AB1172" t="s">
        <v>41</v>
      </c>
      <c r="AC1172" t="s">
        <v>32</v>
      </c>
      <c r="AD1172" t="s">
        <v>74</v>
      </c>
      <c r="AE1172" t="s">
        <v>19</v>
      </c>
      <c r="AF1172" s="1">
        <v>40330</v>
      </c>
    </row>
    <row r="1173" spans="1:32" x14ac:dyDescent="0.25">
      <c r="A1173">
        <f t="shared" si="149"/>
        <v>1172</v>
      </c>
      <c r="B1173">
        <v>56293</v>
      </c>
      <c r="C1173" s="1">
        <v>40299</v>
      </c>
      <c r="D1173" t="s">
        <v>30</v>
      </c>
      <c r="E1173" t="str">
        <f t="shared" si="150"/>
        <v>*</v>
      </c>
      <c r="F1173" t="str">
        <f t="shared" si="144"/>
        <v>*</v>
      </c>
      <c r="G1173" t="str">
        <f t="shared" si="151"/>
        <v>*</v>
      </c>
      <c r="I1173" t="str">
        <f t="shared" si="145"/>
        <v>*</v>
      </c>
      <c r="O1173">
        <f>VLOOKUP(T1173,$P$14:$S$19,2,TRUE)</f>
        <v>3.5999999999999997E-2</v>
      </c>
      <c r="T1173">
        <v>34</v>
      </c>
      <c r="U1173">
        <v>702.79</v>
      </c>
      <c r="V1173" s="5">
        <f t="shared" si="146"/>
        <v>0</v>
      </c>
      <c r="W1173" s="2">
        <f t="shared" si="147"/>
        <v>20.670294117647057</v>
      </c>
      <c r="X1173" t="s">
        <v>22</v>
      </c>
      <c r="Y1173">
        <v>11.17</v>
      </c>
      <c r="Z1173" s="2">
        <f t="shared" si="148"/>
        <v>713.95999999999992</v>
      </c>
      <c r="AA1173" t="s">
        <v>15</v>
      </c>
      <c r="AB1173" t="s">
        <v>41</v>
      </c>
      <c r="AC1173" t="s">
        <v>17</v>
      </c>
      <c r="AD1173" t="s">
        <v>18</v>
      </c>
      <c r="AE1173" t="s">
        <v>58</v>
      </c>
      <c r="AF1173" s="1">
        <v>40299</v>
      </c>
    </row>
    <row r="1174" spans="1:32" x14ac:dyDescent="0.25">
      <c r="A1174">
        <f t="shared" si="149"/>
        <v>1173</v>
      </c>
      <c r="B1174">
        <v>5504</v>
      </c>
      <c r="C1174" s="1">
        <v>40299</v>
      </c>
      <c r="D1174" t="s">
        <v>21</v>
      </c>
      <c r="E1174" t="str">
        <f t="shared" si="150"/>
        <v>*</v>
      </c>
      <c r="F1174" t="str">
        <f t="shared" si="144"/>
        <v>**</v>
      </c>
      <c r="G1174" t="str">
        <f t="shared" si="151"/>
        <v>**</v>
      </c>
      <c r="I1174" t="str">
        <f t="shared" si="145"/>
        <v>**</v>
      </c>
      <c r="O1174">
        <f>VLOOKUP(T1174,$P$14:$S$19,2,TRUE)</f>
        <v>0.01</v>
      </c>
      <c r="T1174">
        <v>15</v>
      </c>
      <c r="U1174">
        <v>606.55999999999995</v>
      </c>
      <c r="V1174" s="5">
        <f t="shared" si="146"/>
        <v>0</v>
      </c>
      <c r="W1174" s="2">
        <f t="shared" si="147"/>
        <v>40.437333333333328</v>
      </c>
      <c r="X1174" t="s">
        <v>22</v>
      </c>
      <c r="Y1174">
        <v>4.99</v>
      </c>
      <c r="Z1174" s="2">
        <f t="shared" si="148"/>
        <v>611.54999999999995</v>
      </c>
      <c r="AA1174" t="s">
        <v>15</v>
      </c>
      <c r="AB1174" t="s">
        <v>24</v>
      </c>
      <c r="AC1174" t="s">
        <v>25</v>
      </c>
      <c r="AD1174" t="s">
        <v>26</v>
      </c>
      <c r="AE1174" t="s">
        <v>19</v>
      </c>
      <c r="AF1174" s="1">
        <v>40360</v>
      </c>
    </row>
    <row r="1175" spans="1:32" x14ac:dyDescent="0.25">
      <c r="A1175">
        <f t="shared" si="149"/>
        <v>1174</v>
      </c>
      <c r="B1175">
        <v>14755</v>
      </c>
      <c r="C1175" s="1">
        <v>40299</v>
      </c>
      <c r="D1175" t="s">
        <v>21</v>
      </c>
      <c r="E1175" t="str">
        <f t="shared" si="150"/>
        <v>*</v>
      </c>
      <c r="F1175" t="str">
        <f t="shared" si="144"/>
        <v>**</v>
      </c>
      <c r="G1175" t="str">
        <f t="shared" si="151"/>
        <v>**</v>
      </c>
      <c r="I1175" t="str">
        <f t="shared" si="145"/>
        <v>**</v>
      </c>
      <c r="O1175">
        <f>VLOOKUP(T1175,$P$14:$S$19,2,TRUE)</f>
        <v>3.5999999999999997E-2</v>
      </c>
      <c r="T1175">
        <v>31</v>
      </c>
      <c r="U1175">
        <v>111.48</v>
      </c>
      <c r="V1175" s="5">
        <f t="shared" si="146"/>
        <v>0</v>
      </c>
      <c r="W1175" s="2">
        <f t="shared" si="147"/>
        <v>3.5961290322580646</v>
      </c>
      <c r="X1175" t="s">
        <v>22</v>
      </c>
      <c r="Y1175">
        <v>0.7</v>
      </c>
      <c r="Z1175" s="2">
        <f t="shared" si="148"/>
        <v>112.18</v>
      </c>
      <c r="AA1175" t="s">
        <v>23</v>
      </c>
      <c r="AB1175" t="s">
        <v>16</v>
      </c>
      <c r="AC1175" t="s">
        <v>32</v>
      </c>
      <c r="AD1175" t="s">
        <v>33</v>
      </c>
      <c r="AE1175" t="s">
        <v>34</v>
      </c>
      <c r="AF1175" s="1">
        <v>40299</v>
      </c>
    </row>
    <row r="1176" spans="1:32" x14ac:dyDescent="0.25">
      <c r="A1176">
        <f t="shared" si="149"/>
        <v>1175</v>
      </c>
      <c r="B1176">
        <v>5504</v>
      </c>
      <c r="C1176" s="1">
        <v>40299</v>
      </c>
      <c r="D1176" t="s">
        <v>21</v>
      </c>
      <c r="E1176" t="str">
        <f t="shared" si="150"/>
        <v>*</v>
      </c>
      <c r="F1176" t="str">
        <f t="shared" si="144"/>
        <v>**</v>
      </c>
      <c r="G1176" t="str">
        <f t="shared" si="151"/>
        <v>**</v>
      </c>
      <c r="I1176" t="str">
        <f t="shared" si="145"/>
        <v>**</v>
      </c>
      <c r="O1176">
        <f>VLOOKUP(T1176,$P$14:$S$19,2,TRUE)</f>
        <v>0</v>
      </c>
      <c r="T1176">
        <v>6</v>
      </c>
      <c r="U1176">
        <v>49.55</v>
      </c>
      <c r="V1176" s="5">
        <f t="shared" si="146"/>
        <v>0</v>
      </c>
      <c r="W1176" s="2">
        <f t="shared" si="147"/>
        <v>8.2583333333333329</v>
      </c>
      <c r="X1176" t="s">
        <v>14</v>
      </c>
      <c r="Y1176">
        <v>7.64</v>
      </c>
      <c r="Z1176" s="2">
        <f t="shared" si="148"/>
        <v>57.19</v>
      </c>
      <c r="AA1176" t="s">
        <v>15</v>
      </c>
      <c r="AB1176" t="s">
        <v>24</v>
      </c>
      <c r="AC1176" t="s">
        <v>32</v>
      </c>
      <c r="AD1176" t="s">
        <v>44</v>
      </c>
      <c r="AE1176" t="s">
        <v>19</v>
      </c>
      <c r="AF1176" s="1">
        <v>40360</v>
      </c>
    </row>
    <row r="1177" spans="1:32" x14ac:dyDescent="0.25">
      <c r="A1177">
        <f t="shared" si="149"/>
        <v>1176</v>
      </c>
      <c r="B1177">
        <v>39110</v>
      </c>
      <c r="C1177" s="1">
        <v>40300</v>
      </c>
      <c r="D1177" t="s">
        <v>40</v>
      </c>
      <c r="E1177" t="str">
        <f t="shared" si="150"/>
        <v>*</v>
      </c>
      <c r="F1177" t="str">
        <f t="shared" si="144"/>
        <v>*</v>
      </c>
      <c r="G1177" t="str">
        <f t="shared" si="151"/>
        <v>*</v>
      </c>
      <c r="I1177" t="str">
        <f t="shared" si="145"/>
        <v>*</v>
      </c>
      <c r="O1177">
        <f>VLOOKUP(T1177,$P$14:$S$19,2,TRUE)</f>
        <v>0.01</v>
      </c>
      <c r="T1177">
        <v>14</v>
      </c>
      <c r="U1177">
        <v>2595.0700000000002</v>
      </c>
      <c r="V1177" s="5">
        <f t="shared" si="146"/>
        <v>1</v>
      </c>
      <c r="W1177" s="2">
        <f t="shared" si="147"/>
        <v>185.36214285714286</v>
      </c>
      <c r="X1177" t="s">
        <v>22</v>
      </c>
      <c r="Y1177">
        <v>11.54</v>
      </c>
      <c r="Z1177" s="2">
        <f t="shared" si="148"/>
        <v>2606.61</v>
      </c>
      <c r="AA1177" t="s">
        <v>15</v>
      </c>
      <c r="AB1177" t="s">
        <v>41</v>
      </c>
      <c r="AC1177" t="s">
        <v>17</v>
      </c>
      <c r="AD1177" t="s">
        <v>18</v>
      </c>
      <c r="AE1177" t="s">
        <v>58</v>
      </c>
      <c r="AF1177" s="1">
        <v>40300</v>
      </c>
    </row>
    <row r="1178" spans="1:32" x14ac:dyDescent="0.25">
      <c r="A1178">
        <f t="shared" si="149"/>
        <v>1177</v>
      </c>
      <c r="B1178">
        <v>42500</v>
      </c>
      <c r="C1178" s="1">
        <v>40300</v>
      </c>
      <c r="D1178" t="s">
        <v>30</v>
      </c>
      <c r="E1178" t="str">
        <f t="shared" si="150"/>
        <v>*</v>
      </c>
      <c r="F1178" t="str">
        <f t="shared" si="144"/>
        <v>*</v>
      </c>
      <c r="G1178" t="str">
        <f t="shared" si="151"/>
        <v>*</v>
      </c>
      <c r="I1178" t="str">
        <f t="shared" si="145"/>
        <v>*</v>
      </c>
      <c r="O1178">
        <f>VLOOKUP(T1178,$P$14:$S$19,2,TRUE)</f>
        <v>3.5999999999999997E-2</v>
      </c>
      <c r="T1178">
        <v>39</v>
      </c>
      <c r="U1178">
        <v>1836.06</v>
      </c>
      <c r="V1178" s="5">
        <f t="shared" si="146"/>
        <v>1</v>
      </c>
      <c r="W1178" s="2">
        <f t="shared" si="147"/>
        <v>47.078461538461539</v>
      </c>
      <c r="X1178" t="s">
        <v>22</v>
      </c>
      <c r="Y1178">
        <v>4.5</v>
      </c>
      <c r="Z1178" s="2">
        <f t="shared" si="148"/>
        <v>1840.56</v>
      </c>
      <c r="AA1178" t="s">
        <v>15</v>
      </c>
      <c r="AB1178" t="s">
        <v>41</v>
      </c>
      <c r="AC1178" t="s">
        <v>32</v>
      </c>
      <c r="AD1178" t="s">
        <v>172</v>
      </c>
      <c r="AE1178" t="s">
        <v>19</v>
      </c>
      <c r="AF1178" s="1">
        <v>40361</v>
      </c>
    </row>
    <row r="1179" spans="1:32" x14ac:dyDescent="0.25">
      <c r="A1179">
        <f t="shared" si="149"/>
        <v>1178</v>
      </c>
      <c r="B1179">
        <v>42500</v>
      </c>
      <c r="C1179" s="1">
        <v>40300</v>
      </c>
      <c r="D1179" t="s">
        <v>30</v>
      </c>
      <c r="E1179" t="str">
        <f t="shared" si="150"/>
        <v>*</v>
      </c>
      <c r="F1179" t="str">
        <f t="shared" si="144"/>
        <v>*</v>
      </c>
      <c r="G1179" t="str">
        <f t="shared" si="151"/>
        <v>*</v>
      </c>
      <c r="I1179" t="str">
        <f t="shared" si="145"/>
        <v>*</v>
      </c>
      <c r="O1179">
        <f>VLOOKUP(T1179,$P$14:$S$19,2,TRUE)</f>
        <v>0</v>
      </c>
      <c r="T1179">
        <v>2</v>
      </c>
      <c r="U1179">
        <v>21.03</v>
      </c>
      <c r="V1179" s="5">
        <f t="shared" si="146"/>
        <v>0</v>
      </c>
      <c r="W1179" s="2">
        <f t="shared" si="147"/>
        <v>10.515000000000001</v>
      </c>
      <c r="X1179" t="s">
        <v>22</v>
      </c>
      <c r="Y1179">
        <v>2.99</v>
      </c>
      <c r="Z1179" s="2">
        <f t="shared" si="148"/>
        <v>24.020000000000003</v>
      </c>
      <c r="AA1179" t="s">
        <v>15</v>
      </c>
      <c r="AB1179" t="s">
        <v>41</v>
      </c>
      <c r="AC1179" t="s">
        <v>32</v>
      </c>
      <c r="AD1179" t="s">
        <v>49</v>
      </c>
      <c r="AE1179" t="s">
        <v>19</v>
      </c>
      <c r="AF1179" s="1">
        <v>40361</v>
      </c>
    </row>
    <row r="1180" spans="1:32" x14ac:dyDescent="0.25">
      <c r="A1180">
        <f t="shared" si="149"/>
        <v>1179</v>
      </c>
      <c r="B1180">
        <v>54692</v>
      </c>
      <c r="C1180" s="1">
        <v>40301</v>
      </c>
      <c r="D1180" t="s">
        <v>40</v>
      </c>
      <c r="E1180" t="str">
        <f t="shared" si="150"/>
        <v>*</v>
      </c>
      <c r="F1180" t="str">
        <f t="shared" si="144"/>
        <v>*</v>
      </c>
      <c r="G1180" t="str">
        <f t="shared" si="151"/>
        <v>*</v>
      </c>
      <c r="I1180" t="str">
        <f t="shared" si="145"/>
        <v>*</v>
      </c>
      <c r="O1180">
        <f>VLOOKUP(T1180,$P$14:$S$19,2,TRUE)</f>
        <v>0.02</v>
      </c>
      <c r="T1180">
        <v>27</v>
      </c>
      <c r="U1180">
        <v>2478.4810000000002</v>
      </c>
      <c r="V1180" s="5">
        <f t="shared" si="146"/>
        <v>1</v>
      </c>
      <c r="W1180" s="2">
        <f t="shared" si="147"/>
        <v>91.795592592592598</v>
      </c>
      <c r="X1180" t="s">
        <v>22</v>
      </c>
      <c r="Y1180">
        <v>8.99</v>
      </c>
      <c r="Z1180" s="2">
        <f t="shared" si="148"/>
        <v>2487.471</v>
      </c>
      <c r="AA1180" t="s">
        <v>15</v>
      </c>
      <c r="AB1180" t="s">
        <v>41</v>
      </c>
      <c r="AC1180" t="s">
        <v>25</v>
      </c>
      <c r="AD1180" t="s">
        <v>26</v>
      </c>
      <c r="AE1180" t="s">
        <v>19</v>
      </c>
      <c r="AF1180" s="1">
        <v>40362</v>
      </c>
    </row>
    <row r="1181" spans="1:32" x14ac:dyDescent="0.25">
      <c r="A1181">
        <f t="shared" si="149"/>
        <v>1180</v>
      </c>
      <c r="B1181">
        <v>8870</v>
      </c>
      <c r="C1181" s="1">
        <v>40301</v>
      </c>
      <c r="D1181" t="s">
        <v>30</v>
      </c>
      <c r="E1181" t="str">
        <f t="shared" si="150"/>
        <v>*</v>
      </c>
      <c r="F1181" t="str">
        <f t="shared" si="144"/>
        <v>*</v>
      </c>
      <c r="G1181" t="str">
        <f t="shared" si="151"/>
        <v>*</v>
      </c>
      <c r="I1181" t="str">
        <f t="shared" si="145"/>
        <v>*</v>
      </c>
      <c r="O1181">
        <f>VLOOKUP(T1181,$P$14:$S$19,2,TRUE)</f>
        <v>0.01</v>
      </c>
      <c r="T1181">
        <v>15</v>
      </c>
      <c r="U1181">
        <v>441.58</v>
      </c>
      <c r="V1181" s="5">
        <f t="shared" si="146"/>
        <v>0</v>
      </c>
      <c r="W1181" s="2">
        <f t="shared" si="147"/>
        <v>29.438666666666666</v>
      </c>
      <c r="X1181" t="s">
        <v>22</v>
      </c>
      <c r="Y1181">
        <v>5.09</v>
      </c>
      <c r="Z1181" s="2">
        <f t="shared" si="148"/>
        <v>446.66999999999996</v>
      </c>
      <c r="AA1181" t="s">
        <v>52</v>
      </c>
      <c r="AB1181" t="s">
        <v>24</v>
      </c>
      <c r="AC1181" t="s">
        <v>32</v>
      </c>
      <c r="AD1181" t="s">
        <v>44</v>
      </c>
      <c r="AE1181" t="s">
        <v>19</v>
      </c>
      <c r="AF1181" s="1">
        <v>40332</v>
      </c>
    </row>
    <row r="1182" spans="1:32" x14ac:dyDescent="0.25">
      <c r="A1182">
        <f t="shared" si="149"/>
        <v>1181</v>
      </c>
      <c r="B1182">
        <v>52193</v>
      </c>
      <c r="C1182" s="1">
        <v>40301</v>
      </c>
      <c r="D1182" t="s">
        <v>30</v>
      </c>
      <c r="E1182" t="str">
        <f t="shared" si="150"/>
        <v>*</v>
      </c>
      <c r="F1182" t="str">
        <f t="shared" si="144"/>
        <v>*</v>
      </c>
      <c r="G1182" t="str">
        <f t="shared" si="151"/>
        <v>*</v>
      </c>
      <c r="I1182" t="str">
        <f t="shared" si="145"/>
        <v>*</v>
      </c>
      <c r="O1182">
        <f>VLOOKUP(T1182,$P$14:$S$19,2,TRUE)</f>
        <v>0.04</v>
      </c>
      <c r="T1182">
        <v>47</v>
      </c>
      <c r="U1182">
        <v>137.18</v>
      </c>
      <c r="V1182" s="5">
        <f t="shared" si="146"/>
        <v>0</v>
      </c>
      <c r="W1182" s="2">
        <f t="shared" si="147"/>
        <v>2.9187234042553194</v>
      </c>
      <c r="X1182" t="s">
        <v>22</v>
      </c>
      <c r="Y1182">
        <v>0.96</v>
      </c>
      <c r="Z1182" s="2">
        <f t="shared" si="148"/>
        <v>138.14000000000001</v>
      </c>
      <c r="AA1182" t="s">
        <v>43</v>
      </c>
      <c r="AB1182" t="s">
        <v>31</v>
      </c>
      <c r="AC1182" t="s">
        <v>32</v>
      </c>
      <c r="AD1182" t="s">
        <v>33</v>
      </c>
      <c r="AE1182" t="s">
        <v>34</v>
      </c>
      <c r="AF1182" s="1">
        <v>40362</v>
      </c>
    </row>
    <row r="1183" spans="1:32" x14ac:dyDescent="0.25">
      <c r="A1183">
        <f t="shared" si="149"/>
        <v>1182</v>
      </c>
      <c r="B1183">
        <v>46855</v>
      </c>
      <c r="C1183" s="1">
        <v>40301</v>
      </c>
      <c r="D1183" t="s">
        <v>21</v>
      </c>
      <c r="E1183" t="str">
        <f t="shared" si="150"/>
        <v>*</v>
      </c>
      <c r="F1183" t="str">
        <f t="shared" si="144"/>
        <v>**</v>
      </c>
      <c r="G1183" t="str">
        <f t="shared" si="151"/>
        <v>**</v>
      </c>
      <c r="I1183" t="str">
        <f t="shared" si="145"/>
        <v>**</v>
      </c>
      <c r="O1183">
        <f>VLOOKUP(T1183,$P$14:$S$19,2,TRUE)</f>
        <v>3.5999999999999997E-2</v>
      </c>
      <c r="T1183">
        <v>32</v>
      </c>
      <c r="U1183">
        <v>53.34</v>
      </c>
      <c r="V1183" s="5">
        <f t="shared" si="146"/>
        <v>0</v>
      </c>
      <c r="W1183" s="2">
        <f t="shared" si="147"/>
        <v>1.6668750000000001</v>
      </c>
      <c r="X1183" t="s">
        <v>22</v>
      </c>
      <c r="Y1183">
        <v>0.7</v>
      </c>
      <c r="Z1183" s="2">
        <f t="shared" si="148"/>
        <v>54.040000000000006</v>
      </c>
      <c r="AA1183" t="s">
        <v>23</v>
      </c>
      <c r="AB1183" t="s">
        <v>31</v>
      </c>
      <c r="AC1183" t="s">
        <v>17</v>
      </c>
      <c r="AD1183" t="s">
        <v>18</v>
      </c>
      <c r="AE1183" t="s">
        <v>34</v>
      </c>
      <c r="AF1183" s="1">
        <v>40332</v>
      </c>
    </row>
    <row r="1184" spans="1:32" x14ac:dyDescent="0.25">
      <c r="A1184">
        <f t="shared" si="149"/>
        <v>1183</v>
      </c>
      <c r="B1184">
        <v>54692</v>
      </c>
      <c r="C1184" s="1">
        <v>40301</v>
      </c>
      <c r="D1184" t="s">
        <v>40</v>
      </c>
      <c r="E1184" t="str">
        <f t="shared" si="150"/>
        <v>*</v>
      </c>
      <c r="F1184" t="str">
        <f t="shared" si="144"/>
        <v>*</v>
      </c>
      <c r="G1184" t="str">
        <f t="shared" si="151"/>
        <v>*</v>
      </c>
      <c r="I1184" t="str">
        <f t="shared" si="145"/>
        <v>*</v>
      </c>
      <c r="O1184">
        <f>VLOOKUP(T1184,$P$14:$S$19,2,TRUE)</f>
        <v>0.01</v>
      </c>
      <c r="T1184">
        <v>16</v>
      </c>
      <c r="U1184">
        <v>43.65</v>
      </c>
      <c r="V1184" s="5">
        <f t="shared" si="146"/>
        <v>0</v>
      </c>
      <c r="W1184" s="2">
        <f t="shared" si="147"/>
        <v>2.7281249999999999</v>
      </c>
      <c r="X1184" t="s">
        <v>22</v>
      </c>
      <c r="Y1184">
        <v>0.97</v>
      </c>
      <c r="Z1184" s="2">
        <f t="shared" si="148"/>
        <v>44.62</v>
      </c>
      <c r="AA1184" t="s">
        <v>15</v>
      </c>
      <c r="AB1184" t="s">
        <v>41</v>
      </c>
      <c r="AC1184" t="s">
        <v>32</v>
      </c>
      <c r="AD1184" t="s">
        <v>33</v>
      </c>
      <c r="AE1184" t="s">
        <v>34</v>
      </c>
      <c r="AF1184" s="1">
        <v>40301</v>
      </c>
    </row>
    <row r="1185" spans="1:32" x14ac:dyDescent="0.25">
      <c r="A1185">
        <f t="shared" si="149"/>
        <v>1184</v>
      </c>
      <c r="B1185">
        <v>52193</v>
      </c>
      <c r="C1185" s="1">
        <v>40301</v>
      </c>
      <c r="D1185" t="s">
        <v>30</v>
      </c>
      <c r="E1185" t="str">
        <f t="shared" si="150"/>
        <v>*</v>
      </c>
      <c r="F1185" t="str">
        <f t="shared" si="144"/>
        <v>*</v>
      </c>
      <c r="G1185" t="str">
        <f t="shared" si="151"/>
        <v>*</v>
      </c>
      <c r="I1185" t="str">
        <f t="shared" si="145"/>
        <v>*</v>
      </c>
      <c r="O1185">
        <f>VLOOKUP(T1185,$P$14:$S$19,2,TRUE)</f>
        <v>0</v>
      </c>
      <c r="T1185">
        <v>1</v>
      </c>
      <c r="U1185">
        <v>17.89</v>
      </c>
      <c r="V1185" s="5">
        <f t="shared" si="146"/>
        <v>0</v>
      </c>
      <c r="W1185" s="2">
        <f t="shared" si="147"/>
        <v>17.89</v>
      </c>
      <c r="X1185" t="s">
        <v>14</v>
      </c>
      <c r="Y1185">
        <v>0.5</v>
      </c>
      <c r="Z1185" s="2">
        <f t="shared" si="148"/>
        <v>18.39</v>
      </c>
      <c r="AA1185" t="s">
        <v>43</v>
      </c>
      <c r="AB1185" t="s">
        <v>31</v>
      </c>
      <c r="AC1185" t="s">
        <v>32</v>
      </c>
      <c r="AD1185" t="s">
        <v>81</v>
      </c>
      <c r="AE1185" t="s">
        <v>19</v>
      </c>
      <c r="AF1185" s="1">
        <v>40362</v>
      </c>
    </row>
    <row r="1186" spans="1:32" x14ac:dyDescent="0.25">
      <c r="A1186">
        <f t="shared" si="149"/>
        <v>1185</v>
      </c>
      <c r="B1186">
        <v>7936</v>
      </c>
      <c r="C1186" s="1">
        <v>40302</v>
      </c>
      <c r="D1186" t="s">
        <v>13</v>
      </c>
      <c r="E1186" t="str">
        <f t="shared" si="150"/>
        <v>*</v>
      </c>
      <c r="F1186" t="str">
        <f t="shared" si="144"/>
        <v>*</v>
      </c>
      <c r="G1186" t="str">
        <f t="shared" si="151"/>
        <v>*</v>
      </c>
      <c r="I1186" t="str">
        <f t="shared" si="145"/>
        <v>*</v>
      </c>
      <c r="O1186">
        <f>VLOOKUP(T1186,$P$14:$S$19,2,TRUE)</f>
        <v>0.05</v>
      </c>
      <c r="T1186">
        <v>50</v>
      </c>
      <c r="U1186">
        <v>2851.17</v>
      </c>
      <c r="V1186" s="5">
        <f t="shared" si="146"/>
        <v>1</v>
      </c>
      <c r="W1186" s="2">
        <f t="shared" si="147"/>
        <v>57.023400000000002</v>
      </c>
      <c r="X1186" t="s">
        <v>37</v>
      </c>
      <c r="Y1186">
        <v>36.61</v>
      </c>
      <c r="Z1186" s="2">
        <f t="shared" si="148"/>
        <v>2887.78</v>
      </c>
      <c r="AA1186" t="s">
        <v>52</v>
      </c>
      <c r="AB1186" t="s">
        <v>31</v>
      </c>
      <c r="AC1186" t="s">
        <v>17</v>
      </c>
      <c r="AD1186" t="s">
        <v>165</v>
      </c>
      <c r="AE1186" t="s">
        <v>103</v>
      </c>
      <c r="AF1186" s="1">
        <v>40302</v>
      </c>
    </row>
    <row r="1187" spans="1:32" x14ac:dyDescent="0.25">
      <c r="A1187">
        <f t="shared" si="149"/>
        <v>1186</v>
      </c>
      <c r="B1187">
        <v>7936</v>
      </c>
      <c r="C1187" s="1">
        <v>40302</v>
      </c>
      <c r="D1187" t="s">
        <v>13</v>
      </c>
      <c r="E1187" t="str">
        <f t="shared" si="150"/>
        <v>*</v>
      </c>
      <c r="F1187" t="str">
        <f t="shared" si="144"/>
        <v>*</v>
      </c>
      <c r="G1187" t="str">
        <f t="shared" si="151"/>
        <v>*</v>
      </c>
      <c r="I1187" t="str">
        <f t="shared" si="145"/>
        <v>*</v>
      </c>
      <c r="O1187">
        <f>VLOOKUP(T1187,$P$14:$S$19,2,TRUE)</f>
        <v>0.01</v>
      </c>
      <c r="T1187">
        <v>15</v>
      </c>
      <c r="U1187">
        <v>183.43</v>
      </c>
      <c r="V1187" s="5">
        <f t="shared" si="146"/>
        <v>0</v>
      </c>
      <c r="W1187" s="2">
        <f t="shared" si="147"/>
        <v>12.228666666666667</v>
      </c>
      <c r="X1187" t="s">
        <v>22</v>
      </c>
      <c r="Y1187">
        <v>6.27</v>
      </c>
      <c r="Z1187" s="2">
        <f t="shared" si="148"/>
        <v>189.70000000000002</v>
      </c>
      <c r="AA1187" t="s">
        <v>52</v>
      </c>
      <c r="AB1187" t="s">
        <v>31</v>
      </c>
      <c r="AC1187" t="s">
        <v>32</v>
      </c>
      <c r="AD1187" t="s">
        <v>74</v>
      </c>
      <c r="AE1187" t="s">
        <v>27</v>
      </c>
      <c r="AF1187" s="1">
        <v>40455</v>
      </c>
    </row>
    <row r="1188" spans="1:32" x14ac:dyDescent="0.25">
      <c r="A1188">
        <f t="shared" si="149"/>
        <v>1187</v>
      </c>
      <c r="B1188">
        <v>8384</v>
      </c>
      <c r="C1188" s="1">
        <v>40303</v>
      </c>
      <c r="D1188" t="s">
        <v>21</v>
      </c>
      <c r="E1188" t="str">
        <f t="shared" si="150"/>
        <v>*</v>
      </c>
      <c r="F1188" t="str">
        <f t="shared" si="144"/>
        <v>**</v>
      </c>
      <c r="G1188" t="str">
        <f t="shared" si="151"/>
        <v>**</v>
      </c>
      <c r="I1188" t="str">
        <f t="shared" si="145"/>
        <v>**</v>
      </c>
      <c r="O1188">
        <f>VLOOKUP(T1188,$P$14:$S$19,2,TRUE)</f>
        <v>3.5999999999999997E-2</v>
      </c>
      <c r="T1188">
        <v>37</v>
      </c>
      <c r="U1188">
        <v>4935.72</v>
      </c>
      <c r="V1188" s="5">
        <f t="shared" si="146"/>
        <v>1</v>
      </c>
      <c r="W1188" s="2">
        <f t="shared" si="147"/>
        <v>133.39783783783784</v>
      </c>
      <c r="X1188" t="s">
        <v>37</v>
      </c>
      <c r="Y1188">
        <v>36.090000000000003</v>
      </c>
      <c r="Z1188" s="2">
        <f t="shared" si="148"/>
        <v>4971.8100000000004</v>
      </c>
      <c r="AA1188" t="s">
        <v>64</v>
      </c>
      <c r="AB1188" t="s">
        <v>24</v>
      </c>
      <c r="AC1188" t="s">
        <v>17</v>
      </c>
      <c r="AD1188" t="s">
        <v>165</v>
      </c>
      <c r="AE1188" t="s">
        <v>103</v>
      </c>
      <c r="AF1188" s="1">
        <v>40334</v>
      </c>
    </row>
    <row r="1189" spans="1:32" x14ac:dyDescent="0.25">
      <c r="A1189">
        <f t="shared" si="149"/>
        <v>1188</v>
      </c>
      <c r="B1189">
        <v>48832</v>
      </c>
      <c r="C1189" s="1">
        <v>40303</v>
      </c>
      <c r="D1189" t="s">
        <v>21</v>
      </c>
      <c r="E1189" t="str">
        <f t="shared" si="150"/>
        <v>*</v>
      </c>
      <c r="F1189" t="str">
        <f t="shared" si="144"/>
        <v>**</v>
      </c>
      <c r="G1189" t="str">
        <f t="shared" si="151"/>
        <v>**</v>
      </c>
      <c r="I1189" t="str">
        <f t="shared" si="145"/>
        <v>**</v>
      </c>
      <c r="O1189">
        <f>VLOOKUP(T1189,$P$14:$S$19,2,TRUE)</f>
        <v>0.04</v>
      </c>
      <c r="T1189">
        <v>48</v>
      </c>
      <c r="U1189">
        <v>4480.8900000000003</v>
      </c>
      <c r="V1189" s="5">
        <f t="shared" si="146"/>
        <v>1</v>
      </c>
      <c r="W1189" s="2">
        <f t="shared" si="147"/>
        <v>93.351875000000007</v>
      </c>
      <c r="X1189" t="s">
        <v>37</v>
      </c>
      <c r="Y1189">
        <v>30</v>
      </c>
      <c r="Z1189" s="2">
        <f t="shared" si="148"/>
        <v>4510.8900000000003</v>
      </c>
      <c r="AA1189" t="s">
        <v>15</v>
      </c>
      <c r="AB1189" t="s">
        <v>24</v>
      </c>
      <c r="AC1189" t="s">
        <v>17</v>
      </c>
      <c r="AD1189" t="s">
        <v>38</v>
      </c>
      <c r="AE1189" t="s">
        <v>39</v>
      </c>
      <c r="AF1189" s="1">
        <v>40303</v>
      </c>
    </row>
    <row r="1190" spans="1:32" x14ac:dyDescent="0.25">
      <c r="A1190">
        <f t="shared" si="149"/>
        <v>1189</v>
      </c>
      <c r="B1190">
        <v>30243</v>
      </c>
      <c r="C1190" s="1">
        <v>40303</v>
      </c>
      <c r="D1190" t="s">
        <v>36</v>
      </c>
      <c r="E1190" t="str">
        <f t="shared" si="150"/>
        <v>***</v>
      </c>
      <c r="F1190" t="str">
        <f t="shared" si="144"/>
        <v>***</v>
      </c>
      <c r="G1190" t="str">
        <f t="shared" si="151"/>
        <v>***</v>
      </c>
      <c r="I1190" t="str">
        <f t="shared" si="145"/>
        <v>***</v>
      </c>
      <c r="O1190">
        <f>VLOOKUP(T1190,$P$14:$S$19,2,TRUE)</f>
        <v>0.02</v>
      </c>
      <c r="T1190">
        <v>21</v>
      </c>
      <c r="U1190">
        <v>4242.76</v>
      </c>
      <c r="V1190" s="5">
        <f t="shared" si="146"/>
        <v>1</v>
      </c>
      <c r="W1190" s="2">
        <f t="shared" si="147"/>
        <v>202.03619047619048</v>
      </c>
      <c r="X1190" t="s">
        <v>22</v>
      </c>
      <c r="Y1190">
        <v>24.49</v>
      </c>
      <c r="Z1190" s="2">
        <f t="shared" si="148"/>
        <v>4267.25</v>
      </c>
      <c r="AA1190" t="s">
        <v>62</v>
      </c>
      <c r="AB1190" t="s">
        <v>31</v>
      </c>
      <c r="AC1190" t="s">
        <v>25</v>
      </c>
      <c r="AD1190" t="s">
        <v>57</v>
      </c>
      <c r="AE1190" t="s">
        <v>58</v>
      </c>
      <c r="AF1190" s="1">
        <v>40364</v>
      </c>
    </row>
    <row r="1191" spans="1:32" x14ac:dyDescent="0.25">
      <c r="A1191">
        <f t="shared" si="149"/>
        <v>1190</v>
      </c>
      <c r="B1191">
        <v>30243</v>
      </c>
      <c r="C1191" s="1">
        <v>40303</v>
      </c>
      <c r="D1191" t="s">
        <v>36</v>
      </c>
      <c r="E1191" t="str">
        <f t="shared" si="150"/>
        <v>***</v>
      </c>
      <c r="F1191" t="str">
        <f t="shared" si="144"/>
        <v>***</v>
      </c>
      <c r="G1191" t="str">
        <f t="shared" si="151"/>
        <v>***</v>
      </c>
      <c r="I1191" t="str">
        <f t="shared" si="145"/>
        <v>***</v>
      </c>
      <c r="O1191">
        <f>VLOOKUP(T1191,$P$14:$S$19,2,TRUE)</f>
        <v>0.04</v>
      </c>
      <c r="T1191">
        <v>44</v>
      </c>
      <c r="U1191">
        <v>2435.3200000000002</v>
      </c>
      <c r="V1191" s="5">
        <f t="shared" si="146"/>
        <v>1</v>
      </c>
      <c r="W1191" s="2">
        <f t="shared" si="147"/>
        <v>55.348181818181821</v>
      </c>
      <c r="X1191" t="s">
        <v>22</v>
      </c>
      <c r="Y1191">
        <v>3.5</v>
      </c>
      <c r="Z1191" s="2">
        <f t="shared" si="148"/>
        <v>2438.8200000000002</v>
      </c>
      <c r="AA1191" t="s">
        <v>62</v>
      </c>
      <c r="AB1191" t="s">
        <v>31</v>
      </c>
      <c r="AC1191" t="s">
        <v>32</v>
      </c>
      <c r="AD1191" t="s">
        <v>172</v>
      </c>
      <c r="AE1191" t="s">
        <v>19</v>
      </c>
      <c r="AF1191" s="1">
        <v>40364</v>
      </c>
    </row>
    <row r="1192" spans="1:32" x14ac:dyDescent="0.25">
      <c r="A1192">
        <f t="shared" si="149"/>
        <v>1191</v>
      </c>
      <c r="B1192">
        <v>34657</v>
      </c>
      <c r="C1192" s="1">
        <v>40303</v>
      </c>
      <c r="D1192" t="s">
        <v>13</v>
      </c>
      <c r="E1192" t="str">
        <f t="shared" si="150"/>
        <v>*</v>
      </c>
      <c r="F1192" t="str">
        <f t="shared" si="144"/>
        <v>*</v>
      </c>
      <c r="G1192" t="str">
        <f t="shared" si="151"/>
        <v>*</v>
      </c>
      <c r="I1192" t="str">
        <f t="shared" si="145"/>
        <v>*</v>
      </c>
      <c r="O1192">
        <f>VLOOKUP(T1192,$P$14:$S$19,2,TRUE)</f>
        <v>0.04</v>
      </c>
      <c r="T1192">
        <v>46</v>
      </c>
      <c r="U1192">
        <v>1396.75</v>
      </c>
      <c r="V1192" s="5">
        <f t="shared" si="146"/>
        <v>1</v>
      </c>
      <c r="W1192" s="2">
        <f t="shared" si="147"/>
        <v>30.364130434782609</v>
      </c>
      <c r="X1192" t="s">
        <v>14</v>
      </c>
      <c r="Y1192">
        <v>19.510000000000002</v>
      </c>
      <c r="Z1192" s="2">
        <f t="shared" si="148"/>
        <v>1416.26</v>
      </c>
      <c r="AA1192" t="s">
        <v>52</v>
      </c>
      <c r="AB1192" t="s">
        <v>31</v>
      </c>
      <c r="AC1192" t="s">
        <v>32</v>
      </c>
      <c r="AD1192" t="s">
        <v>78</v>
      </c>
      <c r="AE1192" t="s">
        <v>19</v>
      </c>
      <c r="AF1192" t="s">
        <v>475</v>
      </c>
    </row>
    <row r="1193" spans="1:32" x14ac:dyDescent="0.25">
      <c r="A1193">
        <f t="shared" si="149"/>
        <v>1192</v>
      </c>
      <c r="B1193">
        <v>32099</v>
      </c>
      <c r="C1193" s="1">
        <v>40303</v>
      </c>
      <c r="D1193" t="s">
        <v>30</v>
      </c>
      <c r="E1193" t="str">
        <f t="shared" si="150"/>
        <v>*</v>
      </c>
      <c r="F1193" t="str">
        <f t="shared" si="144"/>
        <v>*</v>
      </c>
      <c r="G1193" t="str">
        <f t="shared" si="151"/>
        <v>*</v>
      </c>
      <c r="I1193" t="str">
        <f t="shared" si="145"/>
        <v>*</v>
      </c>
      <c r="O1193">
        <f>VLOOKUP(T1193,$P$14:$S$19,2,TRUE)</f>
        <v>0.04</v>
      </c>
      <c r="T1193">
        <v>41</v>
      </c>
      <c r="U1193">
        <v>506.73</v>
      </c>
      <c r="V1193" s="5">
        <f t="shared" si="146"/>
        <v>0</v>
      </c>
      <c r="W1193" s="2">
        <f t="shared" si="147"/>
        <v>12.359268292682927</v>
      </c>
      <c r="X1193" t="s">
        <v>22</v>
      </c>
      <c r="Y1193">
        <v>6.47</v>
      </c>
      <c r="Z1193" s="2">
        <f t="shared" si="148"/>
        <v>513.20000000000005</v>
      </c>
      <c r="AA1193" t="s">
        <v>15</v>
      </c>
      <c r="AB1193" t="s">
        <v>41</v>
      </c>
      <c r="AC1193" t="s">
        <v>32</v>
      </c>
      <c r="AD1193" t="s">
        <v>44</v>
      </c>
      <c r="AE1193" t="s">
        <v>19</v>
      </c>
      <c r="AF1193" s="1">
        <v>40303</v>
      </c>
    </row>
    <row r="1194" spans="1:32" x14ac:dyDescent="0.25">
      <c r="A1194">
        <f t="shared" si="149"/>
        <v>1193</v>
      </c>
      <c r="B1194">
        <v>3621</v>
      </c>
      <c r="C1194" s="1">
        <v>40303</v>
      </c>
      <c r="D1194" t="s">
        <v>40</v>
      </c>
      <c r="E1194" t="str">
        <f t="shared" si="150"/>
        <v>*</v>
      </c>
      <c r="F1194" t="str">
        <f t="shared" si="144"/>
        <v>*</v>
      </c>
      <c r="G1194" t="str">
        <f t="shared" si="151"/>
        <v>*</v>
      </c>
      <c r="I1194" t="str">
        <f t="shared" si="145"/>
        <v>*</v>
      </c>
      <c r="O1194">
        <f>VLOOKUP(T1194,$P$14:$S$19,2,TRUE)</f>
        <v>0.01</v>
      </c>
      <c r="T1194">
        <v>14</v>
      </c>
      <c r="U1194">
        <v>83.87</v>
      </c>
      <c r="V1194" s="5">
        <f t="shared" si="146"/>
        <v>0</v>
      </c>
      <c r="W1194" s="2">
        <f t="shared" si="147"/>
        <v>5.9907142857142857</v>
      </c>
      <c r="X1194" t="s">
        <v>22</v>
      </c>
      <c r="Y1194">
        <v>5.3</v>
      </c>
      <c r="Z1194" s="2">
        <f t="shared" si="148"/>
        <v>89.17</v>
      </c>
      <c r="AA1194" t="s">
        <v>48</v>
      </c>
      <c r="AB1194" t="s">
        <v>24</v>
      </c>
      <c r="AC1194" t="s">
        <v>32</v>
      </c>
      <c r="AD1194" t="s">
        <v>78</v>
      </c>
      <c r="AE1194" t="s">
        <v>19</v>
      </c>
      <c r="AF1194" s="1">
        <v>40334</v>
      </c>
    </row>
    <row r="1195" spans="1:32" x14ac:dyDescent="0.25">
      <c r="A1195">
        <f t="shared" si="149"/>
        <v>1194</v>
      </c>
      <c r="B1195">
        <v>8960</v>
      </c>
      <c r="C1195" s="1">
        <v>40304</v>
      </c>
      <c r="D1195" t="s">
        <v>40</v>
      </c>
      <c r="E1195" t="str">
        <f t="shared" si="150"/>
        <v>*</v>
      </c>
      <c r="F1195" t="str">
        <f t="shared" si="144"/>
        <v>*</v>
      </c>
      <c r="G1195" t="str">
        <f t="shared" si="151"/>
        <v>*</v>
      </c>
      <c r="I1195" t="str">
        <f t="shared" si="145"/>
        <v>*</v>
      </c>
      <c r="O1195">
        <f>VLOOKUP(T1195,$P$14:$S$19,2,TRUE)</f>
        <v>0.04</v>
      </c>
      <c r="T1195">
        <v>46</v>
      </c>
      <c r="U1195">
        <v>4335.34</v>
      </c>
      <c r="V1195" s="5">
        <f t="shared" si="146"/>
        <v>1</v>
      </c>
      <c r="W1195" s="2">
        <f t="shared" si="147"/>
        <v>94.246521739130444</v>
      </c>
      <c r="X1195" t="s">
        <v>14</v>
      </c>
      <c r="Y1195">
        <v>19.989999999999998</v>
      </c>
      <c r="Z1195" s="2">
        <f t="shared" si="148"/>
        <v>4355.33</v>
      </c>
      <c r="AA1195" t="s">
        <v>23</v>
      </c>
      <c r="AB1195" t="s">
        <v>24</v>
      </c>
      <c r="AC1195" t="s">
        <v>25</v>
      </c>
      <c r="AD1195" t="s">
        <v>42</v>
      </c>
      <c r="AE1195" t="s">
        <v>19</v>
      </c>
      <c r="AF1195" s="1">
        <v>40365</v>
      </c>
    </row>
    <row r="1196" spans="1:32" x14ac:dyDescent="0.25">
      <c r="A1196">
        <f t="shared" si="149"/>
        <v>1195</v>
      </c>
      <c r="B1196">
        <v>31590</v>
      </c>
      <c r="C1196" s="1">
        <v>40304</v>
      </c>
      <c r="D1196" t="s">
        <v>36</v>
      </c>
      <c r="E1196" t="str">
        <f t="shared" si="150"/>
        <v>***</v>
      </c>
      <c r="F1196" t="str">
        <f t="shared" si="144"/>
        <v>***</v>
      </c>
      <c r="G1196" t="str">
        <f t="shared" si="151"/>
        <v>***</v>
      </c>
      <c r="I1196" t="str">
        <f t="shared" si="145"/>
        <v>***</v>
      </c>
      <c r="O1196">
        <f>VLOOKUP(T1196,$P$14:$S$19,2,TRUE)</f>
        <v>0.02</v>
      </c>
      <c r="T1196">
        <v>27</v>
      </c>
      <c r="U1196">
        <v>2854.76</v>
      </c>
      <c r="V1196" s="5">
        <f t="shared" si="146"/>
        <v>1</v>
      </c>
      <c r="W1196" s="2">
        <f t="shared" si="147"/>
        <v>105.73185185185186</v>
      </c>
      <c r="X1196" t="s">
        <v>22</v>
      </c>
      <c r="Y1196">
        <v>8.64</v>
      </c>
      <c r="Z1196" s="2">
        <f t="shared" si="148"/>
        <v>2863.4</v>
      </c>
      <c r="AA1196" t="s">
        <v>48</v>
      </c>
      <c r="AB1196" t="s">
        <v>31</v>
      </c>
      <c r="AC1196" t="s">
        <v>32</v>
      </c>
      <c r="AD1196" t="s">
        <v>74</v>
      </c>
      <c r="AE1196" t="s">
        <v>19</v>
      </c>
      <c r="AF1196" s="1">
        <v>40365</v>
      </c>
    </row>
    <row r="1197" spans="1:32" x14ac:dyDescent="0.25">
      <c r="A1197">
        <f t="shared" si="149"/>
        <v>1196</v>
      </c>
      <c r="B1197">
        <v>8960</v>
      </c>
      <c r="C1197" s="1">
        <v>40304</v>
      </c>
      <c r="D1197" t="s">
        <v>40</v>
      </c>
      <c r="E1197" t="str">
        <f t="shared" si="150"/>
        <v>*</v>
      </c>
      <c r="F1197" t="str">
        <f t="shared" si="144"/>
        <v>*</v>
      </c>
      <c r="G1197" t="str">
        <f t="shared" si="151"/>
        <v>*</v>
      </c>
      <c r="I1197" t="str">
        <f t="shared" si="145"/>
        <v>*</v>
      </c>
      <c r="O1197">
        <f>VLOOKUP(T1197,$P$14:$S$19,2,TRUE)</f>
        <v>0.01</v>
      </c>
      <c r="T1197">
        <v>15</v>
      </c>
      <c r="U1197">
        <v>1150.5345</v>
      </c>
      <c r="V1197" s="5">
        <f t="shared" si="146"/>
        <v>1</v>
      </c>
      <c r="W1197" s="2">
        <f t="shared" si="147"/>
        <v>76.702299999999994</v>
      </c>
      <c r="X1197" t="s">
        <v>22</v>
      </c>
      <c r="Y1197">
        <v>1.25</v>
      </c>
      <c r="Z1197" s="2">
        <f t="shared" si="148"/>
        <v>1151.7845</v>
      </c>
      <c r="AA1197" t="s">
        <v>23</v>
      </c>
      <c r="AB1197" t="s">
        <v>24</v>
      </c>
      <c r="AC1197" t="s">
        <v>25</v>
      </c>
      <c r="AD1197" t="s">
        <v>26</v>
      </c>
      <c r="AE1197" t="s">
        <v>45</v>
      </c>
      <c r="AF1197" s="1">
        <v>40365</v>
      </c>
    </row>
    <row r="1198" spans="1:32" x14ac:dyDescent="0.25">
      <c r="A1198">
        <f t="shared" si="149"/>
        <v>1197</v>
      </c>
      <c r="B1198">
        <v>35111</v>
      </c>
      <c r="C1198" s="1">
        <v>40304</v>
      </c>
      <c r="D1198" t="s">
        <v>36</v>
      </c>
      <c r="E1198" t="str">
        <f t="shared" si="150"/>
        <v>***</v>
      </c>
      <c r="F1198" t="str">
        <f t="shared" si="144"/>
        <v>***</v>
      </c>
      <c r="G1198" t="str">
        <f t="shared" si="151"/>
        <v>***</v>
      </c>
      <c r="I1198" t="str">
        <f t="shared" si="145"/>
        <v>***</v>
      </c>
      <c r="O1198">
        <f>VLOOKUP(T1198,$P$14:$S$19,2,TRUE)</f>
        <v>3.5999999999999997E-2</v>
      </c>
      <c r="T1198">
        <v>39</v>
      </c>
      <c r="U1198">
        <v>893.29</v>
      </c>
      <c r="V1198" s="5">
        <f t="shared" si="146"/>
        <v>1</v>
      </c>
      <c r="W1198" s="2">
        <f t="shared" si="147"/>
        <v>22.904871794871795</v>
      </c>
      <c r="X1198" t="s">
        <v>22</v>
      </c>
      <c r="Y1198">
        <v>6.71</v>
      </c>
      <c r="Z1198" s="2">
        <f t="shared" si="148"/>
        <v>900</v>
      </c>
      <c r="AA1198" t="s">
        <v>56</v>
      </c>
      <c r="AB1198" t="s">
        <v>24</v>
      </c>
      <c r="AC1198" t="s">
        <v>32</v>
      </c>
      <c r="AD1198" t="s">
        <v>78</v>
      </c>
      <c r="AE1198" t="s">
        <v>19</v>
      </c>
      <c r="AF1198" s="1">
        <v>40365</v>
      </c>
    </row>
    <row r="1199" spans="1:32" x14ac:dyDescent="0.25">
      <c r="A1199">
        <f t="shared" si="149"/>
        <v>1198</v>
      </c>
      <c r="B1199">
        <v>54628</v>
      </c>
      <c r="C1199" s="1">
        <v>40304</v>
      </c>
      <c r="D1199" t="s">
        <v>21</v>
      </c>
      <c r="E1199" t="str">
        <f t="shared" si="150"/>
        <v>*</v>
      </c>
      <c r="F1199" t="str">
        <f t="shared" si="144"/>
        <v>**</v>
      </c>
      <c r="G1199" t="str">
        <f t="shared" si="151"/>
        <v>**</v>
      </c>
      <c r="I1199" t="str">
        <f t="shared" si="145"/>
        <v>**</v>
      </c>
      <c r="O1199">
        <f>VLOOKUP(T1199,$P$14:$S$19,2,TRUE)</f>
        <v>0.02</v>
      </c>
      <c r="T1199">
        <v>21</v>
      </c>
      <c r="U1199">
        <v>471.24</v>
      </c>
      <c r="V1199" s="5">
        <f t="shared" si="146"/>
        <v>0</v>
      </c>
      <c r="W1199" s="2">
        <f t="shared" si="147"/>
        <v>22.44</v>
      </c>
      <c r="X1199" t="s">
        <v>22</v>
      </c>
      <c r="Y1199">
        <v>1.99</v>
      </c>
      <c r="Z1199" s="2">
        <f t="shared" si="148"/>
        <v>473.23</v>
      </c>
      <c r="AA1199" t="s">
        <v>43</v>
      </c>
      <c r="AB1199" t="s">
        <v>41</v>
      </c>
      <c r="AC1199" t="s">
        <v>25</v>
      </c>
      <c r="AD1199" t="s">
        <v>42</v>
      </c>
      <c r="AE1199" t="s">
        <v>45</v>
      </c>
      <c r="AF1199" s="1">
        <v>40335</v>
      </c>
    </row>
    <row r="1200" spans="1:32" x14ac:dyDescent="0.25">
      <c r="A1200">
        <f t="shared" si="149"/>
        <v>1199</v>
      </c>
      <c r="B1200">
        <v>31590</v>
      </c>
      <c r="C1200" s="1">
        <v>40304</v>
      </c>
      <c r="D1200" t="s">
        <v>36</v>
      </c>
      <c r="E1200" t="str">
        <f t="shared" si="150"/>
        <v>***</v>
      </c>
      <c r="F1200" t="str">
        <f t="shared" si="144"/>
        <v>***</v>
      </c>
      <c r="G1200" t="str">
        <f t="shared" si="151"/>
        <v>***</v>
      </c>
      <c r="I1200" t="str">
        <f t="shared" si="145"/>
        <v>***</v>
      </c>
      <c r="O1200">
        <f>VLOOKUP(T1200,$P$14:$S$19,2,TRUE)</f>
        <v>0</v>
      </c>
      <c r="T1200">
        <v>5</v>
      </c>
      <c r="U1200">
        <v>43.49</v>
      </c>
      <c r="V1200" s="5">
        <f t="shared" si="146"/>
        <v>0</v>
      </c>
      <c r="W1200" s="2">
        <f t="shared" si="147"/>
        <v>8.6980000000000004</v>
      </c>
      <c r="X1200" t="s">
        <v>22</v>
      </c>
      <c r="Y1200">
        <v>1.99</v>
      </c>
      <c r="Z1200" s="2">
        <f t="shared" si="148"/>
        <v>45.480000000000004</v>
      </c>
      <c r="AA1200" t="s">
        <v>48</v>
      </c>
      <c r="AB1200" t="s">
        <v>31</v>
      </c>
      <c r="AC1200" t="s">
        <v>25</v>
      </c>
      <c r="AD1200" t="s">
        <v>42</v>
      </c>
      <c r="AE1200" t="s">
        <v>45</v>
      </c>
      <c r="AF1200" s="1">
        <v>40335</v>
      </c>
    </row>
    <row r="1201" spans="1:32" x14ac:dyDescent="0.25">
      <c r="A1201">
        <f t="shared" si="149"/>
        <v>1200</v>
      </c>
      <c r="B1201">
        <v>10784</v>
      </c>
      <c r="C1201" s="1">
        <v>40305</v>
      </c>
      <c r="D1201" t="s">
        <v>30</v>
      </c>
      <c r="E1201" t="str">
        <f t="shared" si="150"/>
        <v>*</v>
      </c>
      <c r="F1201" t="str">
        <f t="shared" si="144"/>
        <v>*</v>
      </c>
      <c r="G1201" t="str">
        <f t="shared" si="151"/>
        <v>*</v>
      </c>
      <c r="I1201" t="str">
        <f t="shared" si="145"/>
        <v>*</v>
      </c>
      <c r="O1201">
        <f>VLOOKUP(T1201,$P$14:$S$19,2,TRUE)</f>
        <v>3.5999999999999997E-2</v>
      </c>
      <c r="T1201">
        <v>30</v>
      </c>
      <c r="U1201">
        <v>206.27</v>
      </c>
      <c r="V1201" s="5">
        <f t="shared" si="146"/>
        <v>0</v>
      </c>
      <c r="W1201" s="2">
        <f t="shared" si="147"/>
        <v>6.8756666666666666</v>
      </c>
      <c r="X1201" t="s">
        <v>22</v>
      </c>
      <c r="Y1201">
        <v>5.48</v>
      </c>
      <c r="Z1201" s="2">
        <f t="shared" si="148"/>
        <v>211.75</v>
      </c>
      <c r="AA1201" t="s">
        <v>52</v>
      </c>
      <c r="AB1201" t="s">
        <v>41</v>
      </c>
      <c r="AC1201" t="s">
        <v>32</v>
      </c>
      <c r="AD1201" t="s">
        <v>49</v>
      </c>
      <c r="AE1201" t="s">
        <v>19</v>
      </c>
      <c r="AF1201" s="1">
        <v>40366</v>
      </c>
    </row>
    <row r="1202" spans="1:32" x14ac:dyDescent="0.25">
      <c r="A1202">
        <f t="shared" si="149"/>
        <v>1201</v>
      </c>
      <c r="B1202">
        <v>10784</v>
      </c>
      <c r="C1202" s="1">
        <v>40305</v>
      </c>
      <c r="D1202" t="s">
        <v>30</v>
      </c>
      <c r="E1202" t="str">
        <f t="shared" si="150"/>
        <v>*</v>
      </c>
      <c r="F1202" t="str">
        <f t="shared" si="144"/>
        <v>*</v>
      </c>
      <c r="G1202" t="str">
        <f t="shared" si="151"/>
        <v>*</v>
      </c>
      <c r="I1202" t="str">
        <f t="shared" si="145"/>
        <v>*</v>
      </c>
      <c r="O1202">
        <f>VLOOKUP(T1202,$P$14:$S$19,2,TRUE)</f>
        <v>0</v>
      </c>
      <c r="T1202">
        <v>2</v>
      </c>
      <c r="U1202">
        <v>19.36</v>
      </c>
      <c r="V1202" s="5">
        <f t="shared" si="146"/>
        <v>0</v>
      </c>
      <c r="W1202" s="2">
        <f t="shared" si="147"/>
        <v>9.68</v>
      </c>
      <c r="X1202" t="s">
        <v>22</v>
      </c>
      <c r="Y1202">
        <v>6.18</v>
      </c>
      <c r="Z1202" s="2">
        <f t="shared" si="148"/>
        <v>25.54</v>
      </c>
      <c r="AA1202" t="s">
        <v>52</v>
      </c>
      <c r="AB1202" t="s">
        <v>41</v>
      </c>
      <c r="AC1202" t="s">
        <v>32</v>
      </c>
      <c r="AD1202" t="s">
        <v>44</v>
      </c>
      <c r="AE1202" t="s">
        <v>19</v>
      </c>
      <c r="AF1202" s="1">
        <v>40336</v>
      </c>
    </row>
    <row r="1203" spans="1:32" x14ac:dyDescent="0.25">
      <c r="A1203">
        <f t="shared" si="149"/>
        <v>1202</v>
      </c>
      <c r="B1203">
        <v>17956</v>
      </c>
      <c r="C1203" s="1">
        <v>40306</v>
      </c>
      <c r="D1203" t="s">
        <v>36</v>
      </c>
      <c r="E1203" t="str">
        <f t="shared" si="150"/>
        <v>***</v>
      </c>
      <c r="F1203" t="str">
        <f t="shared" si="144"/>
        <v>***</v>
      </c>
      <c r="G1203" t="str">
        <f t="shared" si="151"/>
        <v>***</v>
      </c>
      <c r="I1203" t="str">
        <f t="shared" si="145"/>
        <v>***</v>
      </c>
      <c r="O1203">
        <f>VLOOKUP(T1203,$P$14:$S$19,2,TRUE)</f>
        <v>0.01</v>
      </c>
      <c r="T1203">
        <v>17</v>
      </c>
      <c r="U1203">
        <v>1914.65</v>
      </c>
      <c r="V1203" s="5">
        <f t="shared" si="146"/>
        <v>1</v>
      </c>
      <c r="W1203" s="2">
        <f t="shared" si="147"/>
        <v>112.62647058823529</v>
      </c>
      <c r="X1203" t="s">
        <v>22</v>
      </c>
      <c r="Y1203">
        <v>8.64</v>
      </c>
      <c r="Z1203" s="2">
        <f t="shared" si="148"/>
        <v>1923.2900000000002</v>
      </c>
      <c r="AA1203" t="s">
        <v>23</v>
      </c>
      <c r="AB1203" t="s">
        <v>31</v>
      </c>
      <c r="AC1203" t="s">
        <v>32</v>
      </c>
      <c r="AD1203" t="s">
        <v>74</v>
      </c>
      <c r="AE1203" t="s">
        <v>19</v>
      </c>
      <c r="AF1203" s="1">
        <v>40337</v>
      </c>
    </row>
    <row r="1204" spans="1:32" x14ac:dyDescent="0.25">
      <c r="A1204">
        <f t="shared" si="149"/>
        <v>1203</v>
      </c>
      <c r="B1204">
        <v>17956</v>
      </c>
      <c r="C1204" s="1">
        <v>40306</v>
      </c>
      <c r="D1204" t="s">
        <v>36</v>
      </c>
      <c r="E1204" t="str">
        <f t="shared" si="150"/>
        <v>***</v>
      </c>
      <c r="F1204" t="str">
        <f t="shared" si="144"/>
        <v>***</v>
      </c>
      <c r="G1204" t="str">
        <f t="shared" si="151"/>
        <v>***</v>
      </c>
      <c r="I1204" t="str">
        <f t="shared" si="145"/>
        <v>***</v>
      </c>
      <c r="O1204">
        <f>VLOOKUP(T1204,$P$14:$S$19,2,TRUE)</f>
        <v>0.04</v>
      </c>
      <c r="T1204">
        <v>40</v>
      </c>
      <c r="U1204">
        <v>1567.51</v>
      </c>
      <c r="V1204" s="5">
        <f t="shared" si="146"/>
        <v>1</v>
      </c>
      <c r="W1204" s="2">
        <f t="shared" si="147"/>
        <v>39.187750000000001</v>
      </c>
      <c r="X1204" t="s">
        <v>14</v>
      </c>
      <c r="Y1204">
        <v>5.08</v>
      </c>
      <c r="Z1204" s="2">
        <f t="shared" si="148"/>
        <v>1572.59</v>
      </c>
      <c r="AA1204" t="s">
        <v>23</v>
      </c>
      <c r="AB1204" t="s">
        <v>31</v>
      </c>
      <c r="AC1204" t="s">
        <v>32</v>
      </c>
      <c r="AD1204" t="s">
        <v>44</v>
      </c>
      <c r="AE1204" t="s">
        <v>34</v>
      </c>
      <c r="AF1204" s="1">
        <v>40398</v>
      </c>
    </row>
    <row r="1205" spans="1:32" x14ac:dyDescent="0.25">
      <c r="A1205">
        <f t="shared" si="149"/>
        <v>1204</v>
      </c>
      <c r="B1205">
        <v>42369</v>
      </c>
      <c r="C1205" s="1">
        <v>40306</v>
      </c>
      <c r="D1205" t="s">
        <v>36</v>
      </c>
      <c r="E1205" t="str">
        <f t="shared" si="150"/>
        <v>***</v>
      </c>
      <c r="F1205" t="str">
        <f t="shared" si="144"/>
        <v>***</v>
      </c>
      <c r="G1205" t="str">
        <f t="shared" si="151"/>
        <v>***</v>
      </c>
      <c r="I1205" t="str">
        <f t="shared" si="145"/>
        <v>***</v>
      </c>
      <c r="O1205">
        <f>VLOOKUP(T1205,$P$14:$S$19,2,TRUE)</f>
        <v>0.04</v>
      </c>
      <c r="T1205">
        <v>44</v>
      </c>
      <c r="U1205">
        <v>786.26</v>
      </c>
      <c r="V1205" s="5">
        <f t="shared" si="146"/>
        <v>0</v>
      </c>
      <c r="W1205" s="2">
        <f t="shared" si="147"/>
        <v>17.869545454545456</v>
      </c>
      <c r="X1205" t="s">
        <v>22</v>
      </c>
      <c r="Y1205">
        <v>1.99</v>
      </c>
      <c r="Z1205" s="2">
        <f t="shared" si="148"/>
        <v>788.25</v>
      </c>
      <c r="AA1205" t="s">
        <v>23</v>
      </c>
      <c r="AB1205" t="s">
        <v>41</v>
      </c>
      <c r="AC1205" t="s">
        <v>25</v>
      </c>
      <c r="AD1205" t="s">
        <v>42</v>
      </c>
      <c r="AE1205" t="s">
        <v>45</v>
      </c>
      <c r="AF1205" s="1">
        <v>40337</v>
      </c>
    </row>
    <row r="1206" spans="1:32" x14ac:dyDescent="0.25">
      <c r="A1206">
        <f t="shared" si="149"/>
        <v>1205</v>
      </c>
      <c r="B1206">
        <v>58789</v>
      </c>
      <c r="C1206" s="1">
        <v>40306</v>
      </c>
      <c r="D1206" t="s">
        <v>13</v>
      </c>
      <c r="E1206" t="str">
        <f t="shared" si="150"/>
        <v>*</v>
      </c>
      <c r="F1206" t="str">
        <f t="shared" si="144"/>
        <v>*</v>
      </c>
      <c r="G1206" t="str">
        <f t="shared" si="151"/>
        <v>*</v>
      </c>
      <c r="I1206" t="str">
        <f t="shared" si="145"/>
        <v>*</v>
      </c>
      <c r="O1206">
        <f>VLOOKUP(T1206,$P$14:$S$19,2,TRUE)</f>
        <v>3.5999999999999997E-2</v>
      </c>
      <c r="T1206">
        <v>38</v>
      </c>
      <c r="U1206">
        <v>377.13</v>
      </c>
      <c r="V1206" s="5">
        <f t="shared" si="146"/>
        <v>0</v>
      </c>
      <c r="W1206" s="2">
        <f t="shared" si="147"/>
        <v>9.9244736842105254</v>
      </c>
      <c r="X1206" t="s">
        <v>22</v>
      </c>
      <c r="Y1206">
        <v>6.02</v>
      </c>
      <c r="Z1206" s="2">
        <f t="shared" si="148"/>
        <v>383.15</v>
      </c>
      <c r="AA1206" t="s">
        <v>23</v>
      </c>
      <c r="AB1206" t="s">
        <v>24</v>
      </c>
      <c r="AC1206" t="s">
        <v>17</v>
      </c>
      <c r="AD1206" t="s">
        <v>18</v>
      </c>
      <c r="AE1206" t="s">
        <v>27</v>
      </c>
      <c r="AF1206" s="1">
        <v>40459</v>
      </c>
    </row>
    <row r="1207" spans="1:32" x14ac:dyDescent="0.25">
      <c r="A1207">
        <f t="shared" si="149"/>
        <v>1206</v>
      </c>
      <c r="B1207">
        <v>58789</v>
      </c>
      <c r="C1207" s="1">
        <v>40306</v>
      </c>
      <c r="D1207" t="s">
        <v>13</v>
      </c>
      <c r="E1207" t="str">
        <f t="shared" si="150"/>
        <v>*</v>
      </c>
      <c r="F1207" t="str">
        <f t="shared" si="144"/>
        <v>*</v>
      </c>
      <c r="G1207" t="str">
        <f t="shared" si="151"/>
        <v>*</v>
      </c>
      <c r="I1207" t="str">
        <f t="shared" si="145"/>
        <v>*</v>
      </c>
      <c r="O1207">
        <f>VLOOKUP(T1207,$P$14:$S$19,2,TRUE)</f>
        <v>0.02</v>
      </c>
      <c r="T1207">
        <v>26</v>
      </c>
      <c r="U1207">
        <v>195.51</v>
      </c>
      <c r="V1207" s="5">
        <f t="shared" si="146"/>
        <v>0</v>
      </c>
      <c r="W1207" s="2">
        <f t="shared" si="147"/>
        <v>7.5196153846153839</v>
      </c>
      <c r="X1207" t="s">
        <v>22</v>
      </c>
      <c r="Y1207">
        <v>7.72</v>
      </c>
      <c r="Z1207" s="2">
        <f t="shared" si="148"/>
        <v>203.23</v>
      </c>
      <c r="AA1207" t="s">
        <v>23</v>
      </c>
      <c r="AB1207" t="s">
        <v>24</v>
      </c>
      <c r="AC1207" t="s">
        <v>32</v>
      </c>
      <c r="AD1207" t="s">
        <v>49</v>
      </c>
      <c r="AE1207" t="s">
        <v>19</v>
      </c>
      <c r="AF1207" s="1">
        <v>40429</v>
      </c>
    </row>
    <row r="1208" spans="1:32" x14ac:dyDescent="0.25">
      <c r="A1208">
        <f t="shared" si="149"/>
        <v>1207</v>
      </c>
      <c r="B1208">
        <v>9639</v>
      </c>
      <c r="C1208" s="1">
        <v>40307</v>
      </c>
      <c r="D1208" t="s">
        <v>30</v>
      </c>
      <c r="E1208" t="str">
        <f t="shared" si="150"/>
        <v>*</v>
      </c>
      <c r="F1208" t="str">
        <f t="shared" si="144"/>
        <v>*</v>
      </c>
      <c r="G1208" t="str">
        <f t="shared" si="151"/>
        <v>*</v>
      </c>
      <c r="I1208" t="str">
        <f t="shared" si="145"/>
        <v>*</v>
      </c>
      <c r="O1208">
        <f>VLOOKUP(T1208,$P$14:$S$19,2,TRUE)</f>
        <v>0.02</v>
      </c>
      <c r="T1208">
        <v>23</v>
      </c>
      <c r="U1208">
        <v>2610.8939999999998</v>
      </c>
      <c r="V1208" s="5">
        <f t="shared" si="146"/>
        <v>1</v>
      </c>
      <c r="W1208" s="2">
        <f t="shared" si="147"/>
        <v>113.5171304347826</v>
      </c>
      <c r="X1208" t="s">
        <v>22</v>
      </c>
      <c r="Y1208">
        <v>5.63</v>
      </c>
      <c r="Z1208" s="2">
        <f t="shared" si="148"/>
        <v>2616.5239999999999</v>
      </c>
      <c r="AA1208" t="s">
        <v>56</v>
      </c>
      <c r="AB1208" t="s">
        <v>31</v>
      </c>
      <c r="AC1208" t="s">
        <v>25</v>
      </c>
      <c r="AD1208" t="s">
        <v>26</v>
      </c>
      <c r="AE1208" t="s">
        <v>19</v>
      </c>
      <c r="AF1208" s="1">
        <v>40307</v>
      </c>
    </row>
    <row r="1209" spans="1:32" x14ac:dyDescent="0.25">
      <c r="A1209">
        <f t="shared" si="149"/>
        <v>1208</v>
      </c>
      <c r="B1209">
        <v>9639</v>
      </c>
      <c r="C1209" s="1">
        <v>40307</v>
      </c>
      <c r="D1209" t="s">
        <v>30</v>
      </c>
      <c r="E1209" t="str">
        <f t="shared" si="150"/>
        <v>*</v>
      </c>
      <c r="F1209" t="str">
        <f t="shared" si="144"/>
        <v>*</v>
      </c>
      <c r="G1209" t="str">
        <f t="shared" si="151"/>
        <v>*</v>
      </c>
      <c r="I1209" t="str">
        <f t="shared" si="145"/>
        <v>*</v>
      </c>
      <c r="O1209">
        <f>VLOOKUP(T1209,$P$14:$S$19,2,TRUE)</f>
        <v>0.04</v>
      </c>
      <c r="T1209">
        <v>47</v>
      </c>
      <c r="U1209">
        <v>1124.3</v>
      </c>
      <c r="V1209" s="5">
        <f t="shared" si="146"/>
        <v>1</v>
      </c>
      <c r="W1209" s="2">
        <f t="shared" si="147"/>
        <v>23.921276595744679</v>
      </c>
      <c r="X1209" t="s">
        <v>37</v>
      </c>
      <c r="Y1209">
        <v>14.36</v>
      </c>
      <c r="Z1209" s="2">
        <f t="shared" si="148"/>
        <v>1138.6599999999999</v>
      </c>
      <c r="AA1209" t="s">
        <v>56</v>
      </c>
      <c r="AB1209" t="s">
        <v>31</v>
      </c>
      <c r="AC1209" t="s">
        <v>17</v>
      </c>
      <c r="AD1209" t="s">
        <v>38</v>
      </c>
      <c r="AE1209" t="s">
        <v>39</v>
      </c>
      <c r="AF1209" s="1">
        <v>40368</v>
      </c>
    </row>
    <row r="1210" spans="1:32" x14ac:dyDescent="0.25">
      <c r="A1210">
        <f t="shared" si="149"/>
        <v>1209</v>
      </c>
      <c r="B1210">
        <v>36449</v>
      </c>
      <c r="C1210" s="1">
        <v>40307</v>
      </c>
      <c r="D1210" t="s">
        <v>30</v>
      </c>
      <c r="E1210" t="str">
        <f t="shared" si="150"/>
        <v>*</v>
      </c>
      <c r="F1210" t="str">
        <f t="shared" si="144"/>
        <v>*</v>
      </c>
      <c r="G1210" t="str">
        <f t="shared" si="151"/>
        <v>*</v>
      </c>
      <c r="I1210" t="str">
        <f t="shared" si="145"/>
        <v>*</v>
      </c>
      <c r="O1210">
        <f>VLOOKUP(T1210,$P$14:$S$19,2,TRUE)</f>
        <v>0.04</v>
      </c>
      <c r="T1210">
        <v>43</v>
      </c>
      <c r="U1210">
        <v>927.82</v>
      </c>
      <c r="V1210" s="5">
        <f t="shared" si="146"/>
        <v>1</v>
      </c>
      <c r="W1210" s="2">
        <f t="shared" si="147"/>
        <v>21.577209302325581</v>
      </c>
      <c r="X1210" t="s">
        <v>22</v>
      </c>
      <c r="Y1210">
        <v>6.67</v>
      </c>
      <c r="Z1210" s="2">
        <f t="shared" si="148"/>
        <v>934.49</v>
      </c>
      <c r="AA1210" t="s">
        <v>73</v>
      </c>
      <c r="AB1210" t="s">
        <v>31</v>
      </c>
      <c r="AC1210" t="s">
        <v>17</v>
      </c>
      <c r="AD1210" t="s">
        <v>18</v>
      </c>
      <c r="AE1210" t="s">
        <v>45</v>
      </c>
      <c r="AF1210" s="1">
        <v>40368</v>
      </c>
    </row>
    <row r="1211" spans="1:32" x14ac:dyDescent="0.25">
      <c r="A1211">
        <f t="shared" si="149"/>
        <v>1210</v>
      </c>
      <c r="B1211">
        <v>27843</v>
      </c>
      <c r="C1211" s="1">
        <v>40307</v>
      </c>
      <c r="D1211" t="s">
        <v>40</v>
      </c>
      <c r="E1211" t="str">
        <f t="shared" si="150"/>
        <v>*</v>
      </c>
      <c r="F1211" t="str">
        <f t="shared" si="144"/>
        <v>*</v>
      </c>
      <c r="G1211" t="str">
        <f t="shared" si="151"/>
        <v>*</v>
      </c>
      <c r="I1211" t="str">
        <f t="shared" si="145"/>
        <v>*</v>
      </c>
      <c r="O1211">
        <f>VLOOKUP(T1211,$P$14:$S$19,2,TRUE)</f>
        <v>0.02</v>
      </c>
      <c r="T1211">
        <v>26</v>
      </c>
      <c r="U1211">
        <v>139.61000000000001</v>
      </c>
      <c r="V1211" s="5">
        <f t="shared" si="146"/>
        <v>0</v>
      </c>
      <c r="W1211" s="2">
        <f t="shared" si="147"/>
        <v>5.3696153846153853</v>
      </c>
      <c r="X1211" t="s">
        <v>22</v>
      </c>
      <c r="Y1211">
        <v>4.93</v>
      </c>
      <c r="Z1211" s="2">
        <f t="shared" si="148"/>
        <v>144.54000000000002</v>
      </c>
      <c r="AA1211" t="s">
        <v>56</v>
      </c>
      <c r="AB1211" t="s">
        <v>41</v>
      </c>
      <c r="AC1211" t="s">
        <v>25</v>
      </c>
      <c r="AD1211" t="s">
        <v>42</v>
      </c>
      <c r="AE1211" t="s">
        <v>45</v>
      </c>
      <c r="AF1211" s="1">
        <v>40368</v>
      </c>
    </row>
    <row r="1212" spans="1:32" x14ac:dyDescent="0.25">
      <c r="A1212">
        <f t="shared" si="149"/>
        <v>1211</v>
      </c>
      <c r="B1212">
        <v>36449</v>
      </c>
      <c r="C1212" s="1">
        <v>40307</v>
      </c>
      <c r="D1212" t="s">
        <v>30</v>
      </c>
      <c r="E1212" t="str">
        <f t="shared" si="150"/>
        <v>*</v>
      </c>
      <c r="F1212" t="str">
        <f t="shared" si="144"/>
        <v>*</v>
      </c>
      <c r="G1212" t="str">
        <f t="shared" si="151"/>
        <v>*</v>
      </c>
      <c r="I1212" t="str">
        <f t="shared" si="145"/>
        <v>*</v>
      </c>
      <c r="O1212">
        <f>VLOOKUP(T1212,$P$14:$S$19,2,TRUE)</f>
        <v>0.02</v>
      </c>
      <c r="T1212">
        <v>27</v>
      </c>
      <c r="U1212">
        <v>123.37</v>
      </c>
      <c r="V1212" s="5">
        <f t="shared" si="146"/>
        <v>0</v>
      </c>
      <c r="W1212" s="2">
        <f t="shared" si="147"/>
        <v>4.5692592592592591</v>
      </c>
      <c r="X1212" t="s">
        <v>22</v>
      </c>
      <c r="Y1212">
        <v>0.7</v>
      </c>
      <c r="Z1212" s="2">
        <f t="shared" si="148"/>
        <v>124.07000000000001</v>
      </c>
      <c r="AA1212" t="s">
        <v>73</v>
      </c>
      <c r="AB1212" t="s">
        <v>31</v>
      </c>
      <c r="AC1212" t="s">
        <v>32</v>
      </c>
      <c r="AD1212" t="s">
        <v>114</v>
      </c>
      <c r="AE1212" t="s">
        <v>34</v>
      </c>
      <c r="AF1212" s="1">
        <v>40399</v>
      </c>
    </row>
    <row r="1213" spans="1:32" x14ac:dyDescent="0.25">
      <c r="A1213">
        <f t="shared" si="149"/>
        <v>1212</v>
      </c>
      <c r="B1213">
        <v>36449</v>
      </c>
      <c r="C1213" s="1">
        <v>40307</v>
      </c>
      <c r="D1213" t="s">
        <v>30</v>
      </c>
      <c r="E1213" t="str">
        <f t="shared" si="150"/>
        <v>*</v>
      </c>
      <c r="F1213" t="str">
        <f t="shared" si="144"/>
        <v>*</v>
      </c>
      <c r="G1213" t="str">
        <f t="shared" si="151"/>
        <v>*</v>
      </c>
      <c r="I1213" t="str">
        <f t="shared" si="145"/>
        <v>*</v>
      </c>
      <c r="O1213">
        <f>VLOOKUP(T1213,$P$14:$S$19,2,TRUE)</f>
        <v>0</v>
      </c>
      <c r="T1213">
        <v>6</v>
      </c>
      <c r="U1213">
        <v>90.75</v>
      </c>
      <c r="V1213" s="5">
        <f t="shared" si="146"/>
        <v>0</v>
      </c>
      <c r="W1213" s="2">
        <f t="shared" si="147"/>
        <v>15.125</v>
      </c>
      <c r="X1213" t="s">
        <v>22</v>
      </c>
      <c r="Y1213">
        <v>14.37</v>
      </c>
      <c r="Z1213" s="2">
        <f t="shared" si="148"/>
        <v>105.12</v>
      </c>
      <c r="AA1213" t="s">
        <v>23</v>
      </c>
      <c r="AB1213" t="s">
        <v>31</v>
      </c>
      <c r="AC1213" t="s">
        <v>17</v>
      </c>
      <c r="AD1213" t="s">
        <v>18</v>
      </c>
      <c r="AE1213" t="s">
        <v>58</v>
      </c>
      <c r="AF1213" s="1">
        <v>40307</v>
      </c>
    </row>
    <row r="1214" spans="1:32" x14ac:dyDescent="0.25">
      <c r="A1214">
        <f t="shared" si="149"/>
        <v>1213</v>
      </c>
      <c r="B1214">
        <v>9639</v>
      </c>
      <c r="C1214" s="1">
        <v>40307</v>
      </c>
      <c r="D1214" t="s">
        <v>30</v>
      </c>
      <c r="E1214" t="str">
        <f t="shared" si="150"/>
        <v>*</v>
      </c>
      <c r="F1214" t="str">
        <f t="shared" si="144"/>
        <v>*</v>
      </c>
      <c r="G1214" t="str">
        <f t="shared" si="151"/>
        <v>*</v>
      </c>
      <c r="I1214" t="str">
        <f t="shared" si="145"/>
        <v>*</v>
      </c>
      <c r="O1214">
        <f>VLOOKUP(T1214,$P$14:$S$19,2,TRUE)</f>
        <v>0.01</v>
      </c>
      <c r="T1214">
        <v>11</v>
      </c>
      <c r="U1214">
        <v>43.57</v>
      </c>
      <c r="V1214" s="5">
        <f t="shared" si="146"/>
        <v>0</v>
      </c>
      <c r="W1214" s="2">
        <f t="shared" si="147"/>
        <v>3.9609090909090909</v>
      </c>
      <c r="X1214" t="s">
        <v>22</v>
      </c>
      <c r="Y1214">
        <v>0.99</v>
      </c>
      <c r="Z1214" s="2">
        <f t="shared" si="148"/>
        <v>44.56</v>
      </c>
      <c r="AA1214" t="s">
        <v>56</v>
      </c>
      <c r="AB1214" t="s">
        <v>31</v>
      </c>
      <c r="AC1214" t="s">
        <v>32</v>
      </c>
      <c r="AD1214" t="s">
        <v>81</v>
      </c>
      <c r="AE1214" t="s">
        <v>19</v>
      </c>
      <c r="AF1214" s="1">
        <v>40307</v>
      </c>
    </row>
    <row r="1215" spans="1:32" x14ac:dyDescent="0.25">
      <c r="A1215">
        <f t="shared" si="149"/>
        <v>1214</v>
      </c>
      <c r="B1215">
        <v>56099</v>
      </c>
      <c r="C1215" s="1">
        <v>40308</v>
      </c>
      <c r="D1215" t="s">
        <v>13</v>
      </c>
      <c r="E1215" t="str">
        <f t="shared" si="150"/>
        <v>*</v>
      </c>
      <c r="F1215" t="str">
        <f t="shared" si="144"/>
        <v>*</v>
      </c>
      <c r="G1215" t="str">
        <f t="shared" si="151"/>
        <v>*</v>
      </c>
      <c r="I1215" t="str">
        <f t="shared" si="145"/>
        <v>*</v>
      </c>
      <c r="O1215">
        <f>VLOOKUP(T1215,$P$14:$S$19,2,TRUE)</f>
        <v>0.01</v>
      </c>
      <c r="T1215">
        <v>11</v>
      </c>
      <c r="U1215">
        <v>122.35</v>
      </c>
      <c r="V1215" s="5">
        <f t="shared" si="146"/>
        <v>0</v>
      </c>
      <c r="W1215" s="2">
        <f t="shared" si="147"/>
        <v>11.122727272727273</v>
      </c>
      <c r="X1215" t="s">
        <v>22</v>
      </c>
      <c r="Y1215">
        <v>3.99</v>
      </c>
      <c r="Z1215" s="2">
        <f t="shared" si="148"/>
        <v>126.33999999999999</v>
      </c>
      <c r="AA1215" t="s">
        <v>60</v>
      </c>
      <c r="AB1215" t="s">
        <v>31</v>
      </c>
      <c r="AC1215" t="s">
        <v>32</v>
      </c>
      <c r="AD1215" t="s">
        <v>172</v>
      </c>
      <c r="AE1215" t="s">
        <v>19</v>
      </c>
      <c r="AF1215" s="1">
        <v>40522</v>
      </c>
    </row>
    <row r="1216" spans="1:32" x14ac:dyDescent="0.25">
      <c r="A1216">
        <f t="shared" si="149"/>
        <v>1215</v>
      </c>
      <c r="B1216">
        <v>56099</v>
      </c>
      <c r="C1216" s="1">
        <v>40308</v>
      </c>
      <c r="D1216" t="s">
        <v>13</v>
      </c>
      <c r="E1216" t="str">
        <f t="shared" si="150"/>
        <v>*</v>
      </c>
      <c r="F1216" t="str">
        <f t="shared" si="144"/>
        <v>*</v>
      </c>
      <c r="G1216" t="str">
        <f t="shared" si="151"/>
        <v>*</v>
      </c>
      <c r="I1216" t="str">
        <f t="shared" si="145"/>
        <v>*</v>
      </c>
      <c r="O1216">
        <f>VLOOKUP(T1216,$P$14:$S$19,2,TRUE)</f>
        <v>0</v>
      </c>
      <c r="T1216">
        <v>6</v>
      </c>
      <c r="U1216">
        <v>96.03</v>
      </c>
      <c r="V1216" s="5">
        <f t="shared" si="146"/>
        <v>0</v>
      </c>
      <c r="W1216" s="2">
        <f t="shared" si="147"/>
        <v>16.004999999999999</v>
      </c>
      <c r="X1216" t="s">
        <v>22</v>
      </c>
      <c r="Y1216">
        <v>11.25</v>
      </c>
      <c r="Z1216" s="2">
        <f t="shared" si="148"/>
        <v>107.28</v>
      </c>
      <c r="AA1216" t="s">
        <v>60</v>
      </c>
      <c r="AB1216" t="s">
        <v>31</v>
      </c>
      <c r="AC1216" t="s">
        <v>32</v>
      </c>
      <c r="AD1216" t="s">
        <v>74</v>
      </c>
      <c r="AE1216" t="s">
        <v>19</v>
      </c>
      <c r="AF1216" s="1">
        <v>40522</v>
      </c>
    </row>
    <row r="1217" spans="1:32" x14ac:dyDescent="0.25">
      <c r="A1217">
        <f t="shared" si="149"/>
        <v>1216</v>
      </c>
      <c r="B1217">
        <v>34816</v>
      </c>
      <c r="C1217" s="1">
        <v>40309</v>
      </c>
      <c r="D1217" t="s">
        <v>30</v>
      </c>
      <c r="E1217" t="str">
        <f t="shared" si="150"/>
        <v>*</v>
      </c>
      <c r="F1217" t="str">
        <f t="shared" si="144"/>
        <v>*</v>
      </c>
      <c r="G1217" t="str">
        <f t="shared" si="151"/>
        <v>*</v>
      </c>
      <c r="I1217" t="str">
        <f t="shared" si="145"/>
        <v>*</v>
      </c>
      <c r="O1217">
        <f>VLOOKUP(T1217,$P$14:$S$19,2,TRUE)</f>
        <v>0.04</v>
      </c>
      <c r="T1217">
        <v>43</v>
      </c>
      <c r="U1217">
        <v>2568.71</v>
      </c>
      <c r="V1217" s="5">
        <f t="shared" si="146"/>
        <v>1</v>
      </c>
      <c r="W1217" s="2">
        <f t="shared" si="147"/>
        <v>59.737441860465118</v>
      </c>
      <c r="X1217" t="s">
        <v>22</v>
      </c>
      <c r="Y1217">
        <v>19.989999999999998</v>
      </c>
      <c r="Z1217" s="2">
        <f t="shared" si="148"/>
        <v>2588.6999999999998</v>
      </c>
      <c r="AA1217" t="s">
        <v>15</v>
      </c>
      <c r="AB1217" t="s">
        <v>31</v>
      </c>
      <c r="AC1217" t="s">
        <v>32</v>
      </c>
      <c r="AD1217" t="s">
        <v>78</v>
      </c>
      <c r="AE1217" t="s">
        <v>19</v>
      </c>
      <c r="AF1217" s="1">
        <v>40370</v>
      </c>
    </row>
    <row r="1218" spans="1:32" x14ac:dyDescent="0.25">
      <c r="A1218">
        <f t="shared" si="149"/>
        <v>1217</v>
      </c>
      <c r="B1218">
        <v>34816</v>
      </c>
      <c r="C1218" s="1">
        <v>40309</v>
      </c>
      <c r="D1218" t="s">
        <v>30</v>
      </c>
      <c r="E1218" t="str">
        <f t="shared" si="150"/>
        <v>*</v>
      </c>
      <c r="F1218" t="str">
        <f t="shared" si="144"/>
        <v>*</v>
      </c>
      <c r="G1218" t="str">
        <f t="shared" si="151"/>
        <v>*</v>
      </c>
      <c r="I1218" t="str">
        <f t="shared" si="145"/>
        <v>*</v>
      </c>
      <c r="O1218">
        <f>VLOOKUP(T1218,$P$14:$S$19,2,TRUE)</f>
        <v>0.02</v>
      </c>
      <c r="T1218">
        <v>29</v>
      </c>
      <c r="U1218">
        <v>1158.45</v>
      </c>
      <c r="V1218" s="5">
        <f t="shared" si="146"/>
        <v>1</v>
      </c>
      <c r="W1218" s="2">
        <f t="shared" si="147"/>
        <v>39.946551724137933</v>
      </c>
      <c r="X1218" t="s">
        <v>22</v>
      </c>
      <c r="Y1218">
        <v>4.5</v>
      </c>
      <c r="Z1218" s="2">
        <f t="shared" si="148"/>
        <v>1162.95</v>
      </c>
      <c r="AA1218" t="s">
        <v>15</v>
      </c>
      <c r="AB1218" t="s">
        <v>31</v>
      </c>
      <c r="AC1218" t="s">
        <v>32</v>
      </c>
      <c r="AD1218" t="s">
        <v>172</v>
      </c>
      <c r="AE1218" t="s">
        <v>19</v>
      </c>
      <c r="AF1218" s="1">
        <v>40309</v>
      </c>
    </row>
    <row r="1219" spans="1:32" x14ac:dyDescent="0.25">
      <c r="A1219">
        <f t="shared" si="149"/>
        <v>1218</v>
      </c>
      <c r="B1219">
        <v>37957</v>
      </c>
      <c r="C1219" s="1">
        <v>40309</v>
      </c>
      <c r="D1219" t="s">
        <v>30</v>
      </c>
      <c r="E1219" t="str">
        <f t="shared" si="150"/>
        <v>*</v>
      </c>
      <c r="F1219" t="str">
        <f t="shared" ref="F1219:F1282" si="152">VLOOKUP(D1219,$P$6:$S$10,2,FALSE)</f>
        <v>*</v>
      </c>
      <c r="G1219" t="str">
        <f t="shared" si="151"/>
        <v>*</v>
      </c>
      <c r="I1219" t="str">
        <f t="shared" ref="I1219:I1282" si="153">HLOOKUP(D1219,$J$18:$N$19,2,FALSE)</f>
        <v>*</v>
      </c>
      <c r="O1219">
        <f>VLOOKUP(T1219,$P$14:$S$19,2,TRUE)</f>
        <v>3.5999999999999997E-2</v>
      </c>
      <c r="T1219">
        <v>31</v>
      </c>
      <c r="U1219">
        <v>229.26</v>
      </c>
      <c r="V1219" s="5">
        <f t="shared" ref="V1219:V1282" si="154">IF(U1219&gt;800,1,0)</f>
        <v>0</v>
      </c>
      <c r="W1219" s="2">
        <f t="shared" ref="W1219:W1282" si="155">U1219/T1219</f>
        <v>7.395483870967742</v>
      </c>
      <c r="X1219" t="s">
        <v>22</v>
      </c>
      <c r="Y1219">
        <v>5.48</v>
      </c>
      <c r="Z1219" s="2">
        <f t="shared" ref="Z1219:Z1282" si="156">U1219+Y1219</f>
        <v>234.73999999999998</v>
      </c>
      <c r="AA1219" t="s">
        <v>15</v>
      </c>
      <c r="AB1219" t="s">
        <v>24</v>
      </c>
      <c r="AC1219" t="s">
        <v>32</v>
      </c>
      <c r="AD1219" t="s">
        <v>49</v>
      </c>
      <c r="AE1219" t="s">
        <v>19</v>
      </c>
      <c r="AF1219" s="1">
        <v>40340</v>
      </c>
    </row>
    <row r="1220" spans="1:32" x14ac:dyDescent="0.25">
      <c r="A1220">
        <f t="shared" ref="A1220:A1283" si="157">A1219+1</f>
        <v>1219</v>
      </c>
      <c r="B1220">
        <v>48165</v>
      </c>
      <c r="C1220" s="1">
        <v>40309</v>
      </c>
      <c r="D1220" t="s">
        <v>21</v>
      </c>
      <c r="E1220" t="str">
        <f t="shared" si="150"/>
        <v>*</v>
      </c>
      <c r="F1220" t="str">
        <f t="shared" si="152"/>
        <v>**</v>
      </c>
      <c r="G1220" t="str">
        <f t="shared" si="151"/>
        <v>**</v>
      </c>
      <c r="I1220" t="str">
        <f t="shared" si="153"/>
        <v>**</v>
      </c>
      <c r="O1220">
        <f>VLOOKUP(T1220,$P$14:$S$19,2,TRUE)</f>
        <v>0.02</v>
      </c>
      <c r="T1220">
        <v>28</v>
      </c>
      <c r="U1220">
        <v>199.94</v>
      </c>
      <c r="V1220" s="5">
        <f t="shared" si="154"/>
        <v>0</v>
      </c>
      <c r="W1220" s="2">
        <f t="shared" si="155"/>
        <v>7.140714285714286</v>
      </c>
      <c r="X1220" t="s">
        <v>22</v>
      </c>
      <c r="Y1220">
        <v>9.5399999999999991</v>
      </c>
      <c r="Z1220" s="2">
        <f t="shared" si="156"/>
        <v>209.48</v>
      </c>
      <c r="AA1220" t="s">
        <v>15</v>
      </c>
      <c r="AB1220" t="s">
        <v>24</v>
      </c>
      <c r="AC1220" t="s">
        <v>32</v>
      </c>
      <c r="AD1220" t="s">
        <v>44</v>
      </c>
      <c r="AE1220" t="s">
        <v>19</v>
      </c>
      <c r="AF1220" s="1">
        <v>40370</v>
      </c>
    </row>
    <row r="1221" spans="1:32" x14ac:dyDescent="0.25">
      <c r="A1221">
        <f t="shared" si="157"/>
        <v>1220</v>
      </c>
      <c r="B1221">
        <v>46177</v>
      </c>
      <c r="C1221" s="1">
        <v>40310</v>
      </c>
      <c r="D1221" t="s">
        <v>13</v>
      </c>
      <c r="E1221" t="str">
        <f t="shared" ref="E1221:E1284" si="158">IF(D1221="Critical", "***","*")</f>
        <v>*</v>
      </c>
      <c r="F1221" t="str">
        <f t="shared" si="152"/>
        <v>*</v>
      </c>
      <c r="G1221" t="str">
        <f t="shared" ref="G1221:G1284" si="159">IF(D1221="Critical","***",IF(D1221="High","**","*"))</f>
        <v>*</v>
      </c>
      <c r="I1221" t="str">
        <f t="shared" si="153"/>
        <v>*</v>
      </c>
      <c r="O1221">
        <f>VLOOKUP(T1221,$P$14:$S$19,2,TRUE)</f>
        <v>0.01</v>
      </c>
      <c r="T1221">
        <v>13</v>
      </c>
      <c r="U1221">
        <v>11169.95</v>
      </c>
      <c r="V1221" s="5">
        <f t="shared" si="154"/>
        <v>1</v>
      </c>
      <c r="W1221" s="2">
        <f t="shared" si="155"/>
        <v>859.22692307692319</v>
      </c>
      <c r="X1221" t="s">
        <v>22</v>
      </c>
      <c r="Y1221">
        <v>19.989999999999998</v>
      </c>
      <c r="Z1221" s="2">
        <f t="shared" si="156"/>
        <v>11189.94</v>
      </c>
      <c r="AA1221" t="s">
        <v>52</v>
      </c>
      <c r="AB1221" t="s">
        <v>31</v>
      </c>
      <c r="AC1221" t="s">
        <v>32</v>
      </c>
      <c r="AD1221" t="s">
        <v>49</v>
      </c>
      <c r="AE1221" t="s">
        <v>19</v>
      </c>
      <c r="AF1221" s="1">
        <v>40310</v>
      </c>
    </row>
    <row r="1222" spans="1:32" x14ac:dyDescent="0.25">
      <c r="A1222">
        <f t="shared" si="157"/>
        <v>1221</v>
      </c>
      <c r="B1222">
        <v>46177</v>
      </c>
      <c r="C1222" s="1">
        <v>40310</v>
      </c>
      <c r="D1222" t="s">
        <v>13</v>
      </c>
      <c r="E1222" t="str">
        <f t="shared" si="158"/>
        <v>*</v>
      </c>
      <c r="F1222" t="str">
        <f t="shared" si="152"/>
        <v>*</v>
      </c>
      <c r="G1222" t="str">
        <f t="shared" si="159"/>
        <v>*</v>
      </c>
      <c r="I1222" t="str">
        <f t="shared" si="153"/>
        <v>*</v>
      </c>
      <c r="O1222">
        <f>VLOOKUP(T1222,$P$14:$S$19,2,TRUE)</f>
        <v>0.04</v>
      </c>
      <c r="T1222">
        <v>48</v>
      </c>
      <c r="U1222">
        <v>9708.64</v>
      </c>
      <c r="V1222" s="5">
        <f t="shared" si="154"/>
        <v>1</v>
      </c>
      <c r="W1222" s="2">
        <f t="shared" si="155"/>
        <v>202.26333333333332</v>
      </c>
      <c r="X1222" t="s">
        <v>37</v>
      </c>
      <c r="Y1222">
        <v>69.64</v>
      </c>
      <c r="Z1222" s="2">
        <f t="shared" si="156"/>
        <v>9778.2799999999988</v>
      </c>
      <c r="AA1222" t="s">
        <v>71</v>
      </c>
      <c r="AB1222" t="s">
        <v>31</v>
      </c>
      <c r="AC1222" t="s">
        <v>17</v>
      </c>
      <c r="AD1222" t="s">
        <v>66</v>
      </c>
      <c r="AE1222" t="s">
        <v>103</v>
      </c>
      <c r="AF1222" s="1">
        <v>40371</v>
      </c>
    </row>
    <row r="1223" spans="1:32" x14ac:dyDescent="0.25">
      <c r="A1223">
        <f t="shared" si="157"/>
        <v>1222</v>
      </c>
      <c r="B1223">
        <v>54950</v>
      </c>
      <c r="C1223" s="1">
        <v>40310</v>
      </c>
      <c r="D1223" t="s">
        <v>21</v>
      </c>
      <c r="E1223" t="str">
        <f t="shared" si="158"/>
        <v>*</v>
      </c>
      <c r="F1223" t="str">
        <f t="shared" si="152"/>
        <v>**</v>
      </c>
      <c r="G1223" t="str">
        <f t="shared" si="159"/>
        <v>**</v>
      </c>
      <c r="I1223" t="str">
        <f t="shared" si="153"/>
        <v>**</v>
      </c>
      <c r="O1223">
        <f>VLOOKUP(T1223,$P$14:$S$19,2,TRUE)</f>
        <v>0.02</v>
      </c>
      <c r="T1223">
        <v>22</v>
      </c>
      <c r="U1223">
        <v>8789.5400000000009</v>
      </c>
      <c r="V1223" s="5">
        <f t="shared" si="154"/>
        <v>1</v>
      </c>
      <c r="W1223" s="2">
        <f t="shared" si="155"/>
        <v>399.52454545454549</v>
      </c>
      <c r="X1223" t="s">
        <v>37</v>
      </c>
      <c r="Y1223">
        <v>110.2</v>
      </c>
      <c r="Z1223" s="2">
        <f t="shared" si="156"/>
        <v>8899.7400000000016</v>
      </c>
      <c r="AA1223" t="s">
        <v>23</v>
      </c>
      <c r="AB1223" t="s">
        <v>16</v>
      </c>
      <c r="AC1223" t="s">
        <v>17</v>
      </c>
      <c r="AD1223" t="s">
        <v>66</v>
      </c>
      <c r="AE1223" t="s">
        <v>103</v>
      </c>
      <c r="AF1223" s="1">
        <v>40341</v>
      </c>
    </row>
    <row r="1224" spans="1:32" x14ac:dyDescent="0.25">
      <c r="A1224">
        <f t="shared" si="157"/>
        <v>1223</v>
      </c>
      <c r="B1224">
        <v>20036</v>
      </c>
      <c r="C1224" s="1">
        <v>40310</v>
      </c>
      <c r="D1224" t="s">
        <v>30</v>
      </c>
      <c r="E1224" t="str">
        <f t="shared" si="158"/>
        <v>*</v>
      </c>
      <c r="F1224" t="str">
        <f t="shared" si="152"/>
        <v>*</v>
      </c>
      <c r="G1224" t="str">
        <f t="shared" si="159"/>
        <v>*</v>
      </c>
      <c r="I1224" t="str">
        <f t="shared" si="153"/>
        <v>*</v>
      </c>
      <c r="O1224">
        <f>VLOOKUP(T1224,$P$14:$S$19,2,TRUE)</f>
        <v>0.02</v>
      </c>
      <c r="T1224">
        <v>28</v>
      </c>
      <c r="U1224">
        <v>4371.92</v>
      </c>
      <c r="V1224" s="5">
        <f t="shared" si="154"/>
        <v>1</v>
      </c>
      <c r="W1224" s="2">
        <f t="shared" si="155"/>
        <v>156.14000000000001</v>
      </c>
      <c r="X1224" t="s">
        <v>37</v>
      </c>
      <c r="Y1224">
        <v>66.27</v>
      </c>
      <c r="Z1224" s="2">
        <f t="shared" si="156"/>
        <v>4438.1900000000005</v>
      </c>
      <c r="AA1224" t="s">
        <v>64</v>
      </c>
      <c r="AB1224" t="s">
        <v>31</v>
      </c>
      <c r="AC1224" t="s">
        <v>17</v>
      </c>
      <c r="AD1224" t="s">
        <v>165</v>
      </c>
      <c r="AE1224" t="s">
        <v>103</v>
      </c>
      <c r="AF1224" s="1">
        <v>40402</v>
      </c>
    </row>
    <row r="1225" spans="1:32" x14ac:dyDescent="0.25">
      <c r="A1225">
        <f t="shared" si="157"/>
        <v>1224</v>
      </c>
      <c r="B1225">
        <v>20036</v>
      </c>
      <c r="C1225" s="1">
        <v>40310</v>
      </c>
      <c r="D1225" t="s">
        <v>30</v>
      </c>
      <c r="E1225" t="str">
        <f t="shared" si="158"/>
        <v>*</v>
      </c>
      <c r="F1225" t="str">
        <f t="shared" si="152"/>
        <v>*</v>
      </c>
      <c r="G1225" t="str">
        <f t="shared" si="159"/>
        <v>*</v>
      </c>
      <c r="I1225" t="str">
        <f t="shared" si="153"/>
        <v>*</v>
      </c>
      <c r="O1225">
        <f>VLOOKUP(T1225,$P$14:$S$19,2,TRUE)</f>
        <v>0.02</v>
      </c>
      <c r="T1225">
        <v>21</v>
      </c>
      <c r="U1225">
        <v>1745.1179999999999</v>
      </c>
      <c r="V1225" s="5">
        <f t="shared" si="154"/>
        <v>1</v>
      </c>
      <c r="W1225" s="2">
        <f t="shared" si="155"/>
        <v>83.100857142857137</v>
      </c>
      <c r="X1225" t="s">
        <v>22</v>
      </c>
      <c r="Y1225">
        <v>4.9000000000000004</v>
      </c>
      <c r="Z1225" s="2">
        <f t="shared" si="156"/>
        <v>1750.018</v>
      </c>
      <c r="AA1225" t="s">
        <v>64</v>
      </c>
      <c r="AB1225" t="s">
        <v>31</v>
      </c>
      <c r="AC1225" t="s">
        <v>25</v>
      </c>
      <c r="AD1225" t="s">
        <v>26</v>
      </c>
      <c r="AE1225" t="s">
        <v>19</v>
      </c>
      <c r="AF1225" s="1">
        <v>40371</v>
      </c>
    </row>
    <row r="1226" spans="1:32" x14ac:dyDescent="0.25">
      <c r="A1226">
        <f t="shared" si="157"/>
        <v>1225</v>
      </c>
      <c r="B1226">
        <v>20036</v>
      </c>
      <c r="C1226" s="1">
        <v>40310</v>
      </c>
      <c r="D1226" t="s">
        <v>30</v>
      </c>
      <c r="E1226" t="str">
        <f t="shared" si="158"/>
        <v>*</v>
      </c>
      <c r="F1226" t="str">
        <f t="shared" si="152"/>
        <v>*</v>
      </c>
      <c r="G1226" t="str">
        <f t="shared" si="159"/>
        <v>*</v>
      </c>
      <c r="I1226" t="str">
        <f t="shared" si="153"/>
        <v>*</v>
      </c>
      <c r="O1226">
        <f>VLOOKUP(T1226,$P$14:$S$19,2,TRUE)</f>
        <v>0.04</v>
      </c>
      <c r="T1226">
        <v>44</v>
      </c>
      <c r="U1226">
        <v>1207.4000000000001</v>
      </c>
      <c r="V1226" s="5">
        <f t="shared" si="154"/>
        <v>1</v>
      </c>
      <c r="W1226" s="2">
        <f t="shared" si="155"/>
        <v>27.440909090909091</v>
      </c>
      <c r="X1226" t="s">
        <v>22</v>
      </c>
      <c r="Y1226">
        <v>5.89</v>
      </c>
      <c r="Z1226" s="2">
        <f t="shared" si="156"/>
        <v>1213.2900000000002</v>
      </c>
      <c r="AA1226" t="s">
        <v>73</v>
      </c>
      <c r="AB1226" t="s">
        <v>31</v>
      </c>
      <c r="AC1226" t="s">
        <v>25</v>
      </c>
      <c r="AD1226" t="s">
        <v>42</v>
      </c>
      <c r="AE1226" t="s">
        <v>19</v>
      </c>
      <c r="AF1226" s="1">
        <v>40371</v>
      </c>
    </row>
    <row r="1227" spans="1:32" x14ac:dyDescent="0.25">
      <c r="A1227">
        <f t="shared" si="157"/>
        <v>1226</v>
      </c>
      <c r="B1227">
        <v>46177</v>
      </c>
      <c r="C1227" s="1">
        <v>40310</v>
      </c>
      <c r="D1227" t="s">
        <v>13</v>
      </c>
      <c r="E1227" t="str">
        <f t="shared" si="158"/>
        <v>*</v>
      </c>
      <c r="F1227" t="str">
        <f t="shared" si="152"/>
        <v>*</v>
      </c>
      <c r="G1227" t="str">
        <f t="shared" si="159"/>
        <v>*</v>
      </c>
      <c r="I1227" t="str">
        <f t="shared" si="153"/>
        <v>*</v>
      </c>
      <c r="O1227">
        <f>VLOOKUP(T1227,$P$14:$S$19,2,TRUE)</f>
        <v>3.5999999999999997E-2</v>
      </c>
      <c r="T1227">
        <v>33</v>
      </c>
      <c r="U1227">
        <v>468.46</v>
      </c>
      <c r="V1227" s="5">
        <f t="shared" si="154"/>
        <v>0</v>
      </c>
      <c r="W1227" s="2">
        <f t="shared" si="155"/>
        <v>14.195757575757575</v>
      </c>
      <c r="X1227" t="s">
        <v>22</v>
      </c>
      <c r="Y1227">
        <v>14.37</v>
      </c>
      <c r="Z1227" s="2">
        <f t="shared" si="156"/>
        <v>482.83</v>
      </c>
      <c r="AA1227" t="s">
        <v>334</v>
      </c>
      <c r="AB1227" t="s">
        <v>31</v>
      </c>
      <c r="AC1227" t="s">
        <v>17</v>
      </c>
      <c r="AD1227" t="s">
        <v>18</v>
      </c>
      <c r="AE1227" t="s">
        <v>58</v>
      </c>
      <c r="AF1227" s="1">
        <v>40310</v>
      </c>
    </row>
    <row r="1228" spans="1:32" x14ac:dyDescent="0.25">
      <c r="A1228">
        <f t="shared" si="157"/>
        <v>1227</v>
      </c>
      <c r="B1228">
        <v>20036</v>
      </c>
      <c r="C1228" s="1">
        <v>40310</v>
      </c>
      <c r="D1228" t="s">
        <v>30</v>
      </c>
      <c r="E1228" t="str">
        <f t="shared" si="158"/>
        <v>*</v>
      </c>
      <c r="F1228" t="str">
        <f t="shared" si="152"/>
        <v>*</v>
      </c>
      <c r="G1228" t="str">
        <f t="shared" si="159"/>
        <v>*</v>
      </c>
      <c r="I1228" t="str">
        <f t="shared" si="153"/>
        <v>*</v>
      </c>
      <c r="O1228">
        <f>VLOOKUP(T1228,$P$14:$S$19,2,TRUE)</f>
        <v>0.02</v>
      </c>
      <c r="T1228">
        <v>25</v>
      </c>
      <c r="U1228">
        <v>290.45999999999998</v>
      </c>
      <c r="V1228" s="5">
        <f t="shared" si="154"/>
        <v>0</v>
      </c>
      <c r="W1228" s="2">
        <f t="shared" si="155"/>
        <v>11.618399999999999</v>
      </c>
      <c r="X1228" t="s">
        <v>22</v>
      </c>
      <c r="Y1228">
        <v>4.9800000000000004</v>
      </c>
      <c r="Z1228" s="2">
        <f t="shared" si="156"/>
        <v>295.44</v>
      </c>
      <c r="AA1228" t="s">
        <v>73</v>
      </c>
      <c r="AB1228" t="s">
        <v>31</v>
      </c>
      <c r="AC1228" t="s">
        <v>32</v>
      </c>
      <c r="AD1228" t="s">
        <v>172</v>
      </c>
      <c r="AE1228" t="s">
        <v>19</v>
      </c>
      <c r="AF1228" s="1">
        <v>40310</v>
      </c>
    </row>
    <row r="1229" spans="1:32" x14ac:dyDescent="0.25">
      <c r="A1229">
        <f t="shared" si="157"/>
        <v>1228</v>
      </c>
      <c r="B1229">
        <v>3783</v>
      </c>
      <c r="C1229" s="1">
        <v>40310</v>
      </c>
      <c r="D1229" t="s">
        <v>30</v>
      </c>
      <c r="E1229" t="str">
        <f t="shared" si="158"/>
        <v>*</v>
      </c>
      <c r="F1229" t="str">
        <f t="shared" si="152"/>
        <v>*</v>
      </c>
      <c r="G1229" t="str">
        <f t="shared" si="159"/>
        <v>*</v>
      </c>
      <c r="I1229" t="str">
        <f t="shared" si="153"/>
        <v>*</v>
      </c>
      <c r="O1229">
        <f>VLOOKUP(T1229,$P$14:$S$19,2,TRUE)</f>
        <v>0.04</v>
      </c>
      <c r="T1229">
        <v>40</v>
      </c>
      <c r="U1229">
        <v>257.43</v>
      </c>
      <c r="V1229" s="5">
        <f t="shared" si="154"/>
        <v>0</v>
      </c>
      <c r="W1229" s="2">
        <f t="shared" si="155"/>
        <v>6.4357500000000005</v>
      </c>
      <c r="X1229" t="s">
        <v>22</v>
      </c>
      <c r="Y1229">
        <v>8.73</v>
      </c>
      <c r="Z1229" s="2">
        <f t="shared" si="156"/>
        <v>266.16000000000003</v>
      </c>
      <c r="AA1229" t="s">
        <v>60</v>
      </c>
      <c r="AB1229" t="s">
        <v>31</v>
      </c>
      <c r="AC1229" t="s">
        <v>32</v>
      </c>
      <c r="AD1229" t="s">
        <v>44</v>
      </c>
      <c r="AE1229" t="s">
        <v>19</v>
      </c>
      <c r="AF1229" s="1">
        <v>40371</v>
      </c>
    </row>
    <row r="1230" spans="1:32" x14ac:dyDescent="0.25">
      <c r="A1230">
        <f t="shared" si="157"/>
        <v>1229</v>
      </c>
      <c r="B1230">
        <v>54950</v>
      </c>
      <c r="C1230" s="1">
        <v>40310</v>
      </c>
      <c r="D1230" t="s">
        <v>21</v>
      </c>
      <c r="E1230" t="str">
        <f t="shared" si="158"/>
        <v>*</v>
      </c>
      <c r="F1230" t="str">
        <f t="shared" si="152"/>
        <v>**</v>
      </c>
      <c r="G1230" t="str">
        <f t="shared" si="159"/>
        <v>**</v>
      </c>
      <c r="I1230" t="str">
        <f t="shared" si="153"/>
        <v>**</v>
      </c>
      <c r="O1230">
        <f>VLOOKUP(T1230,$P$14:$S$19,2,TRUE)</f>
        <v>0.02</v>
      </c>
      <c r="T1230">
        <v>26</v>
      </c>
      <c r="U1230">
        <v>174.58</v>
      </c>
      <c r="V1230" s="5">
        <f t="shared" si="154"/>
        <v>0</v>
      </c>
      <c r="W1230" s="2">
        <f t="shared" si="155"/>
        <v>6.7146153846153851</v>
      </c>
      <c r="X1230" t="s">
        <v>22</v>
      </c>
      <c r="Y1230">
        <v>4.42</v>
      </c>
      <c r="Z1230" s="2">
        <f t="shared" si="156"/>
        <v>179</v>
      </c>
      <c r="AA1230" t="s">
        <v>23</v>
      </c>
      <c r="AB1230" t="s">
        <v>16</v>
      </c>
      <c r="AC1230" t="s">
        <v>32</v>
      </c>
      <c r="AD1230" t="s">
        <v>53</v>
      </c>
      <c r="AE1230" t="s">
        <v>45</v>
      </c>
      <c r="AF1230" s="1">
        <v>40341</v>
      </c>
    </row>
    <row r="1231" spans="1:32" x14ac:dyDescent="0.25">
      <c r="A1231">
        <f t="shared" si="157"/>
        <v>1230</v>
      </c>
      <c r="B1231">
        <v>18887</v>
      </c>
      <c r="C1231" s="1">
        <v>40310</v>
      </c>
      <c r="D1231" t="s">
        <v>30</v>
      </c>
      <c r="E1231" t="str">
        <f t="shared" si="158"/>
        <v>*</v>
      </c>
      <c r="F1231" t="str">
        <f t="shared" si="152"/>
        <v>*</v>
      </c>
      <c r="G1231" t="str">
        <f t="shared" si="159"/>
        <v>*</v>
      </c>
      <c r="I1231" t="str">
        <f t="shared" si="153"/>
        <v>*</v>
      </c>
      <c r="O1231">
        <f>VLOOKUP(T1231,$P$14:$S$19,2,TRUE)</f>
        <v>0</v>
      </c>
      <c r="T1231">
        <v>9</v>
      </c>
      <c r="U1231">
        <v>173.417</v>
      </c>
      <c r="V1231" s="5">
        <f t="shared" si="154"/>
        <v>0</v>
      </c>
      <c r="W1231" s="2">
        <f t="shared" si="155"/>
        <v>19.268555555555555</v>
      </c>
      <c r="X1231" t="s">
        <v>22</v>
      </c>
      <c r="Y1231">
        <v>0.99</v>
      </c>
      <c r="Z1231" s="2">
        <f t="shared" si="156"/>
        <v>174.40700000000001</v>
      </c>
      <c r="AA1231" t="s">
        <v>43</v>
      </c>
      <c r="AB1231" t="s">
        <v>31</v>
      </c>
      <c r="AC1231" t="s">
        <v>25</v>
      </c>
      <c r="AD1231" t="s">
        <v>26</v>
      </c>
      <c r="AE1231" t="s">
        <v>34</v>
      </c>
      <c r="AF1231" s="1">
        <v>40371</v>
      </c>
    </row>
    <row r="1232" spans="1:32" x14ac:dyDescent="0.25">
      <c r="A1232">
        <f t="shared" si="157"/>
        <v>1231</v>
      </c>
      <c r="B1232">
        <v>36997</v>
      </c>
      <c r="C1232" s="1">
        <v>40310</v>
      </c>
      <c r="D1232" t="s">
        <v>30</v>
      </c>
      <c r="E1232" t="str">
        <f t="shared" si="158"/>
        <v>*</v>
      </c>
      <c r="F1232" t="str">
        <f t="shared" si="152"/>
        <v>*</v>
      </c>
      <c r="G1232" t="str">
        <f t="shared" si="159"/>
        <v>*</v>
      </c>
      <c r="I1232" t="str">
        <f t="shared" si="153"/>
        <v>*</v>
      </c>
      <c r="O1232">
        <f>VLOOKUP(T1232,$P$14:$S$19,2,TRUE)</f>
        <v>3.5999999999999997E-2</v>
      </c>
      <c r="T1232">
        <v>39</v>
      </c>
      <c r="U1232">
        <v>104.33</v>
      </c>
      <c r="V1232" s="5">
        <f t="shared" si="154"/>
        <v>0</v>
      </c>
      <c r="W1232" s="2">
        <f t="shared" si="155"/>
        <v>2.675128205128205</v>
      </c>
      <c r="X1232" t="s">
        <v>22</v>
      </c>
      <c r="Y1232">
        <v>0.5</v>
      </c>
      <c r="Z1232" s="2">
        <f t="shared" si="156"/>
        <v>104.83</v>
      </c>
      <c r="AA1232" t="s">
        <v>56</v>
      </c>
      <c r="AB1232" t="s">
        <v>16</v>
      </c>
      <c r="AC1232" t="s">
        <v>32</v>
      </c>
      <c r="AD1232" t="s">
        <v>81</v>
      </c>
      <c r="AE1232" t="s">
        <v>19</v>
      </c>
      <c r="AF1232" s="1">
        <v>40341</v>
      </c>
    </row>
    <row r="1233" spans="1:32" x14ac:dyDescent="0.25">
      <c r="A1233">
        <f t="shared" si="157"/>
        <v>1232</v>
      </c>
      <c r="B1233">
        <v>3783</v>
      </c>
      <c r="C1233" s="1">
        <v>40310</v>
      </c>
      <c r="D1233" t="s">
        <v>30</v>
      </c>
      <c r="E1233" t="str">
        <f t="shared" si="158"/>
        <v>*</v>
      </c>
      <c r="F1233" t="str">
        <f t="shared" si="152"/>
        <v>*</v>
      </c>
      <c r="G1233" t="str">
        <f t="shared" si="159"/>
        <v>*</v>
      </c>
      <c r="I1233" t="str">
        <f t="shared" si="153"/>
        <v>*</v>
      </c>
      <c r="O1233">
        <f>VLOOKUP(T1233,$P$14:$S$19,2,TRUE)</f>
        <v>0.01</v>
      </c>
      <c r="T1233">
        <v>11</v>
      </c>
      <c r="U1233">
        <v>92.14</v>
      </c>
      <c r="V1233" s="5">
        <f t="shared" si="154"/>
        <v>0</v>
      </c>
      <c r="W1233" s="2">
        <f t="shared" si="155"/>
        <v>8.3763636363636369</v>
      </c>
      <c r="X1233" t="s">
        <v>22</v>
      </c>
      <c r="Y1233">
        <v>2.83</v>
      </c>
      <c r="Z1233" s="2">
        <f t="shared" si="156"/>
        <v>94.97</v>
      </c>
      <c r="AA1233" t="s">
        <v>60</v>
      </c>
      <c r="AB1233" t="s">
        <v>31</v>
      </c>
      <c r="AC1233" t="s">
        <v>25</v>
      </c>
      <c r="AD1233" t="s">
        <v>42</v>
      </c>
      <c r="AE1233" t="s">
        <v>45</v>
      </c>
      <c r="AF1233" s="1">
        <v>40310</v>
      </c>
    </row>
    <row r="1234" spans="1:32" x14ac:dyDescent="0.25">
      <c r="A1234">
        <f t="shared" si="157"/>
        <v>1233</v>
      </c>
      <c r="B1234">
        <v>44738</v>
      </c>
      <c r="C1234" s="1">
        <v>40310</v>
      </c>
      <c r="D1234" t="s">
        <v>30</v>
      </c>
      <c r="E1234" t="str">
        <f t="shared" si="158"/>
        <v>*</v>
      </c>
      <c r="F1234" t="str">
        <f t="shared" si="152"/>
        <v>*</v>
      </c>
      <c r="G1234" t="str">
        <f t="shared" si="159"/>
        <v>*</v>
      </c>
      <c r="I1234" t="str">
        <f t="shared" si="153"/>
        <v>*</v>
      </c>
      <c r="O1234">
        <f>VLOOKUP(T1234,$P$14:$S$19,2,TRUE)</f>
        <v>3.5999999999999997E-2</v>
      </c>
      <c r="T1234">
        <v>34</v>
      </c>
      <c r="U1234">
        <v>75.569999999999993</v>
      </c>
      <c r="V1234" s="5">
        <f t="shared" si="154"/>
        <v>0</v>
      </c>
      <c r="W1234" s="2">
        <f t="shared" si="155"/>
        <v>2.2226470588235294</v>
      </c>
      <c r="X1234" t="s">
        <v>22</v>
      </c>
      <c r="Y1234">
        <v>0.7</v>
      </c>
      <c r="Z1234" s="2">
        <f t="shared" si="156"/>
        <v>76.27</v>
      </c>
      <c r="AA1234" t="s">
        <v>23</v>
      </c>
      <c r="AB1234" t="s">
        <v>41</v>
      </c>
      <c r="AC1234" t="s">
        <v>32</v>
      </c>
      <c r="AD1234" t="s">
        <v>33</v>
      </c>
      <c r="AE1234" t="s">
        <v>34</v>
      </c>
      <c r="AF1234" s="1">
        <v>40371</v>
      </c>
    </row>
    <row r="1235" spans="1:32" x14ac:dyDescent="0.25">
      <c r="A1235">
        <f t="shared" si="157"/>
        <v>1234</v>
      </c>
      <c r="B1235">
        <v>7746</v>
      </c>
      <c r="C1235" s="1">
        <v>40310</v>
      </c>
      <c r="D1235" t="s">
        <v>40</v>
      </c>
      <c r="E1235" t="str">
        <f t="shared" si="158"/>
        <v>*</v>
      </c>
      <c r="F1235" t="str">
        <f t="shared" si="152"/>
        <v>*</v>
      </c>
      <c r="G1235" t="str">
        <f t="shared" si="159"/>
        <v>*</v>
      </c>
      <c r="I1235" t="str">
        <f t="shared" si="153"/>
        <v>*</v>
      </c>
      <c r="O1235">
        <f>VLOOKUP(T1235,$P$14:$S$19,2,TRUE)</f>
        <v>0</v>
      </c>
      <c r="T1235">
        <v>1</v>
      </c>
      <c r="U1235">
        <v>28.96</v>
      </c>
      <c r="V1235" s="5">
        <f t="shared" si="154"/>
        <v>0</v>
      </c>
      <c r="W1235" s="2">
        <f t="shared" si="155"/>
        <v>28.96</v>
      </c>
      <c r="X1235" t="s">
        <v>22</v>
      </c>
      <c r="Y1235">
        <v>8.68</v>
      </c>
      <c r="Z1235" s="2">
        <f t="shared" si="156"/>
        <v>37.64</v>
      </c>
      <c r="AA1235" t="s">
        <v>56</v>
      </c>
      <c r="AB1235" t="s">
        <v>16</v>
      </c>
      <c r="AC1235" t="s">
        <v>32</v>
      </c>
      <c r="AD1235" t="s">
        <v>44</v>
      </c>
      <c r="AE1235" t="s">
        <v>19</v>
      </c>
      <c r="AF1235" s="1">
        <v>40371</v>
      </c>
    </row>
    <row r="1236" spans="1:32" x14ac:dyDescent="0.25">
      <c r="A1236">
        <f t="shared" si="157"/>
        <v>1235</v>
      </c>
      <c r="B1236">
        <v>33218</v>
      </c>
      <c r="C1236" s="1">
        <v>40330</v>
      </c>
      <c r="D1236" t="s">
        <v>30</v>
      </c>
      <c r="E1236" t="str">
        <f t="shared" si="158"/>
        <v>*</v>
      </c>
      <c r="F1236" t="str">
        <f t="shared" si="152"/>
        <v>*</v>
      </c>
      <c r="G1236" t="str">
        <f t="shared" si="159"/>
        <v>*</v>
      </c>
      <c r="I1236" t="str">
        <f t="shared" si="153"/>
        <v>*</v>
      </c>
      <c r="O1236">
        <f>VLOOKUP(T1236,$P$14:$S$19,2,TRUE)</f>
        <v>0.02</v>
      </c>
      <c r="T1236">
        <v>29</v>
      </c>
      <c r="U1236">
        <v>480.13</v>
      </c>
      <c r="V1236" s="5">
        <f t="shared" si="154"/>
        <v>0</v>
      </c>
      <c r="W1236" s="2">
        <f t="shared" si="155"/>
        <v>16.556206896551725</v>
      </c>
      <c r="X1236" t="s">
        <v>22</v>
      </c>
      <c r="Y1236">
        <v>7.74</v>
      </c>
      <c r="Z1236" s="2">
        <f t="shared" si="156"/>
        <v>487.87</v>
      </c>
      <c r="AA1236" t="s">
        <v>64</v>
      </c>
      <c r="AB1236" t="s">
        <v>24</v>
      </c>
      <c r="AC1236" t="s">
        <v>17</v>
      </c>
      <c r="AD1236" t="s">
        <v>18</v>
      </c>
      <c r="AE1236" t="s">
        <v>19</v>
      </c>
      <c r="AF1236" s="1">
        <v>40360</v>
      </c>
    </row>
    <row r="1237" spans="1:32" x14ac:dyDescent="0.25">
      <c r="A1237">
        <f t="shared" si="157"/>
        <v>1236</v>
      </c>
      <c r="B1237">
        <v>44133</v>
      </c>
      <c r="C1237" s="1">
        <v>40330</v>
      </c>
      <c r="D1237" t="s">
        <v>21</v>
      </c>
      <c r="E1237" t="str">
        <f t="shared" si="158"/>
        <v>*</v>
      </c>
      <c r="F1237" t="str">
        <f t="shared" si="152"/>
        <v>**</v>
      </c>
      <c r="G1237" t="str">
        <f t="shared" si="159"/>
        <v>**</v>
      </c>
      <c r="I1237" t="str">
        <f t="shared" si="153"/>
        <v>**</v>
      </c>
      <c r="O1237">
        <f>VLOOKUP(T1237,$P$14:$S$19,2,TRUE)</f>
        <v>3.5999999999999997E-2</v>
      </c>
      <c r="T1237">
        <v>35</v>
      </c>
      <c r="U1237">
        <v>181.15</v>
      </c>
      <c r="V1237" s="5">
        <f t="shared" si="154"/>
        <v>0</v>
      </c>
      <c r="W1237" s="2">
        <f t="shared" si="155"/>
        <v>5.1757142857142862</v>
      </c>
      <c r="X1237" t="s">
        <v>22</v>
      </c>
      <c r="Y1237">
        <v>3.96</v>
      </c>
      <c r="Z1237" s="2">
        <f t="shared" si="156"/>
        <v>185.11</v>
      </c>
      <c r="AA1237" t="s">
        <v>15</v>
      </c>
      <c r="AB1237" t="s">
        <v>24</v>
      </c>
      <c r="AC1237" t="s">
        <v>17</v>
      </c>
      <c r="AD1237" t="s">
        <v>18</v>
      </c>
      <c r="AE1237" t="s">
        <v>34</v>
      </c>
      <c r="AF1237" s="1">
        <v>40360</v>
      </c>
    </row>
    <row r="1238" spans="1:32" x14ac:dyDescent="0.25">
      <c r="A1238">
        <f t="shared" si="157"/>
        <v>1237</v>
      </c>
      <c r="B1238">
        <v>33218</v>
      </c>
      <c r="C1238" s="1">
        <v>40330</v>
      </c>
      <c r="D1238" t="s">
        <v>30</v>
      </c>
      <c r="E1238" t="str">
        <f t="shared" si="158"/>
        <v>*</v>
      </c>
      <c r="F1238" t="str">
        <f t="shared" si="152"/>
        <v>*</v>
      </c>
      <c r="G1238" t="str">
        <f t="shared" si="159"/>
        <v>*</v>
      </c>
      <c r="I1238" t="str">
        <f t="shared" si="153"/>
        <v>*</v>
      </c>
      <c r="O1238">
        <f>VLOOKUP(T1238,$P$14:$S$19,2,TRUE)</f>
        <v>0.02</v>
      </c>
      <c r="T1238">
        <v>25</v>
      </c>
      <c r="U1238">
        <v>113.8</v>
      </c>
      <c r="V1238" s="5">
        <f t="shared" si="154"/>
        <v>0</v>
      </c>
      <c r="W1238" s="2">
        <f t="shared" si="155"/>
        <v>4.5519999999999996</v>
      </c>
      <c r="X1238" t="s">
        <v>22</v>
      </c>
      <c r="Y1238">
        <v>5.42</v>
      </c>
      <c r="Z1238" s="2">
        <f t="shared" si="156"/>
        <v>119.22</v>
      </c>
      <c r="AA1238" t="s">
        <v>64</v>
      </c>
      <c r="AB1238" t="s">
        <v>24</v>
      </c>
      <c r="AC1238" t="s">
        <v>32</v>
      </c>
      <c r="AD1238" t="s">
        <v>49</v>
      </c>
      <c r="AE1238" t="s">
        <v>19</v>
      </c>
      <c r="AF1238" s="1">
        <v>40391</v>
      </c>
    </row>
    <row r="1239" spans="1:32" x14ac:dyDescent="0.25">
      <c r="A1239">
        <f t="shared" si="157"/>
        <v>1238</v>
      </c>
      <c r="B1239">
        <v>10913</v>
      </c>
      <c r="C1239" s="1">
        <v>40331</v>
      </c>
      <c r="D1239" t="s">
        <v>13</v>
      </c>
      <c r="E1239" t="str">
        <f t="shared" si="158"/>
        <v>*</v>
      </c>
      <c r="F1239" t="str">
        <f t="shared" si="152"/>
        <v>*</v>
      </c>
      <c r="G1239" t="str">
        <f t="shared" si="159"/>
        <v>*</v>
      </c>
      <c r="I1239" t="str">
        <f t="shared" si="153"/>
        <v>*</v>
      </c>
      <c r="O1239">
        <f>VLOOKUP(T1239,$P$14:$S$19,2,TRUE)</f>
        <v>0.02</v>
      </c>
      <c r="T1239">
        <v>27</v>
      </c>
      <c r="U1239">
        <v>5149.0600000000004</v>
      </c>
      <c r="V1239" s="5">
        <f t="shared" si="154"/>
        <v>1</v>
      </c>
      <c r="W1239" s="2">
        <f t="shared" si="155"/>
        <v>190.70592592592595</v>
      </c>
      <c r="X1239" t="s">
        <v>37</v>
      </c>
      <c r="Y1239">
        <v>30</v>
      </c>
      <c r="Z1239" s="2">
        <f t="shared" si="156"/>
        <v>5179.0600000000004</v>
      </c>
      <c r="AA1239" t="s">
        <v>56</v>
      </c>
      <c r="AB1239" t="s">
        <v>24</v>
      </c>
      <c r="AC1239" t="s">
        <v>17</v>
      </c>
      <c r="AD1239" t="s">
        <v>38</v>
      </c>
      <c r="AE1239" t="s">
        <v>39</v>
      </c>
      <c r="AF1239" s="1">
        <v>40331</v>
      </c>
    </row>
    <row r="1240" spans="1:32" x14ac:dyDescent="0.25">
      <c r="A1240">
        <f t="shared" si="157"/>
        <v>1239</v>
      </c>
      <c r="B1240">
        <v>15397</v>
      </c>
      <c r="C1240" s="1">
        <v>40331</v>
      </c>
      <c r="D1240" t="s">
        <v>36</v>
      </c>
      <c r="E1240" t="str">
        <f t="shared" si="158"/>
        <v>***</v>
      </c>
      <c r="F1240" t="str">
        <f t="shared" si="152"/>
        <v>***</v>
      </c>
      <c r="G1240" t="str">
        <f t="shared" si="159"/>
        <v>***</v>
      </c>
      <c r="I1240" t="str">
        <f t="shared" si="153"/>
        <v>***</v>
      </c>
      <c r="O1240">
        <f>VLOOKUP(T1240,$P$14:$S$19,2,TRUE)</f>
        <v>0.02</v>
      </c>
      <c r="T1240">
        <v>29</v>
      </c>
      <c r="U1240">
        <v>1178.04</v>
      </c>
      <c r="V1240" s="5">
        <f t="shared" si="154"/>
        <v>1</v>
      </c>
      <c r="W1240" s="2">
        <f t="shared" si="155"/>
        <v>40.622068965517244</v>
      </c>
      <c r="X1240" t="s">
        <v>22</v>
      </c>
      <c r="Y1240">
        <v>6.5</v>
      </c>
      <c r="Z1240" s="2">
        <f t="shared" si="156"/>
        <v>1184.54</v>
      </c>
      <c r="AA1240" t="s">
        <v>23</v>
      </c>
      <c r="AB1240" t="s">
        <v>41</v>
      </c>
      <c r="AC1240" t="s">
        <v>25</v>
      </c>
      <c r="AD1240" t="s">
        <v>42</v>
      </c>
      <c r="AE1240" t="s">
        <v>19</v>
      </c>
      <c r="AF1240" s="1">
        <v>40331</v>
      </c>
    </row>
    <row r="1241" spans="1:32" x14ac:dyDescent="0.25">
      <c r="A1241">
        <f t="shared" si="157"/>
        <v>1240</v>
      </c>
      <c r="B1241">
        <v>42561</v>
      </c>
      <c r="C1241" s="1">
        <v>40331</v>
      </c>
      <c r="D1241" t="s">
        <v>13</v>
      </c>
      <c r="E1241" t="str">
        <f t="shared" si="158"/>
        <v>*</v>
      </c>
      <c r="F1241" t="str">
        <f t="shared" si="152"/>
        <v>*</v>
      </c>
      <c r="G1241" t="str">
        <f t="shared" si="159"/>
        <v>*</v>
      </c>
      <c r="I1241" t="str">
        <f t="shared" si="153"/>
        <v>*</v>
      </c>
      <c r="O1241">
        <f>VLOOKUP(T1241,$P$14:$S$19,2,TRUE)</f>
        <v>0.01</v>
      </c>
      <c r="T1241">
        <v>15</v>
      </c>
      <c r="U1241">
        <v>1062.9590000000001</v>
      </c>
      <c r="V1241" s="5">
        <f t="shared" si="154"/>
        <v>1</v>
      </c>
      <c r="W1241" s="2">
        <f t="shared" si="155"/>
        <v>70.863933333333335</v>
      </c>
      <c r="X1241" t="s">
        <v>14</v>
      </c>
      <c r="Y1241">
        <v>2.5</v>
      </c>
      <c r="Z1241" s="2">
        <f t="shared" si="156"/>
        <v>1065.4590000000001</v>
      </c>
      <c r="AA1241" t="s">
        <v>43</v>
      </c>
      <c r="AB1241" t="s">
        <v>16</v>
      </c>
      <c r="AC1241" t="s">
        <v>25</v>
      </c>
      <c r="AD1241" t="s">
        <v>26</v>
      </c>
      <c r="AE1241" t="s">
        <v>19</v>
      </c>
      <c r="AF1241" s="1">
        <v>40392</v>
      </c>
    </row>
    <row r="1242" spans="1:32" x14ac:dyDescent="0.25">
      <c r="A1242">
        <f t="shared" si="157"/>
        <v>1241</v>
      </c>
      <c r="B1242">
        <v>33703</v>
      </c>
      <c r="C1242" s="1">
        <v>40331</v>
      </c>
      <c r="D1242" t="s">
        <v>30</v>
      </c>
      <c r="E1242" t="str">
        <f t="shared" si="158"/>
        <v>*</v>
      </c>
      <c r="F1242" t="str">
        <f t="shared" si="152"/>
        <v>*</v>
      </c>
      <c r="G1242" t="str">
        <f t="shared" si="159"/>
        <v>*</v>
      </c>
      <c r="I1242" t="str">
        <f t="shared" si="153"/>
        <v>*</v>
      </c>
      <c r="O1242">
        <f>VLOOKUP(T1242,$P$14:$S$19,2,TRUE)</f>
        <v>0.02</v>
      </c>
      <c r="T1242">
        <v>25</v>
      </c>
      <c r="U1242">
        <v>802.19</v>
      </c>
      <c r="V1242" s="5">
        <f t="shared" si="154"/>
        <v>1</v>
      </c>
      <c r="W1242" s="2">
        <f t="shared" si="155"/>
        <v>32.087600000000002</v>
      </c>
      <c r="X1242" t="s">
        <v>22</v>
      </c>
      <c r="Y1242">
        <v>6.64</v>
      </c>
      <c r="Z1242" s="2">
        <f t="shared" si="156"/>
        <v>808.83</v>
      </c>
      <c r="AA1242" t="s">
        <v>43</v>
      </c>
      <c r="AB1242" t="s">
        <v>31</v>
      </c>
      <c r="AC1242" t="s">
        <v>32</v>
      </c>
      <c r="AD1242" t="s">
        <v>74</v>
      </c>
      <c r="AE1242" t="s">
        <v>19</v>
      </c>
      <c r="AF1242" s="1">
        <v>40361</v>
      </c>
    </row>
    <row r="1243" spans="1:32" x14ac:dyDescent="0.25">
      <c r="A1243">
        <f t="shared" si="157"/>
        <v>1242</v>
      </c>
      <c r="B1243">
        <v>54276</v>
      </c>
      <c r="C1243" s="1">
        <v>40331</v>
      </c>
      <c r="D1243" t="s">
        <v>30</v>
      </c>
      <c r="E1243" t="str">
        <f t="shared" si="158"/>
        <v>*</v>
      </c>
      <c r="F1243" t="str">
        <f t="shared" si="152"/>
        <v>*</v>
      </c>
      <c r="G1243" t="str">
        <f t="shared" si="159"/>
        <v>*</v>
      </c>
      <c r="I1243" t="str">
        <f t="shared" si="153"/>
        <v>*</v>
      </c>
      <c r="O1243">
        <f>VLOOKUP(T1243,$P$14:$S$19,2,TRUE)</f>
        <v>0.02</v>
      </c>
      <c r="T1243">
        <v>21</v>
      </c>
      <c r="U1243">
        <v>756.6</v>
      </c>
      <c r="V1243" s="5">
        <f t="shared" si="154"/>
        <v>0</v>
      </c>
      <c r="W1243" s="2">
        <f t="shared" si="155"/>
        <v>36.028571428571432</v>
      </c>
      <c r="X1243" t="s">
        <v>22</v>
      </c>
      <c r="Y1243">
        <v>4.92</v>
      </c>
      <c r="Z1243" s="2">
        <f t="shared" si="156"/>
        <v>761.52</v>
      </c>
      <c r="AA1243" t="s">
        <v>43</v>
      </c>
      <c r="AB1243" t="s">
        <v>24</v>
      </c>
      <c r="AC1243" t="s">
        <v>32</v>
      </c>
      <c r="AD1243" t="s">
        <v>44</v>
      </c>
      <c r="AE1243" t="s">
        <v>19</v>
      </c>
      <c r="AF1243" s="1">
        <v>40361</v>
      </c>
    </row>
    <row r="1244" spans="1:32" x14ac:dyDescent="0.25">
      <c r="A1244">
        <f t="shared" si="157"/>
        <v>1243</v>
      </c>
      <c r="B1244">
        <v>33703</v>
      </c>
      <c r="C1244" s="1">
        <v>40331</v>
      </c>
      <c r="D1244" t="s">
        <v>30</v>
      </c>
      <c r="E1244" t="str">
        <f t="shared" si="158"/>
        <v>*</v>
      </c>
      <c r="F1244" t="str">
        <f t="shared" si="152"/>
        <v>*</v>
      </c>
      <c r="G1244" t="str">
        <f t="shared" si="159"/>
        <v>*</v>
      </c>
      <c r="I1244" t="str">
        <f t="shared" si="153"/>
        <v>*</v>
      </c>
      <c r="O1244">
        <f>VLOOKUP(T1244,$P$14:$S$19,2,TRUE)</f>
        <v>0</v>
      </c>
      <c r="T1244">
        <v>4</v>
      </c>
      <c r="U1244">
        <v>242.36</v>
      </c>
      <c r="V1244" s="5">
        <f t="shared" si="154"/>
        <v>0</v>
      </c>
      <c r="W1244" s="2">
        <f t="shared" si="155"/>
        <v>60.59</v>
      </c>
      <c r="X1244" t="s">
        <v>22</v>
      </c>
      <c r="Y1244">
        <v>1.99</v>
      </c>
      <c r="Z1244" s="2">
        <f t="shared" si="156"/>
        <v>244.35000000000002</v>
      </c>
      <c r="AA1244" t="s">
        <v>43</v>
      </c>
      <c r="AB1244" t="s">
        <v>31</v>
      </c>
      <c r="AC1244" t="s">
        <v>25</v>
      </c>
      <c r="AD1244" t="s">
        <v>42</v>
      </c>
      <c r="AE1244" t="s">
        <v>45</v>
      </c>
      <c r="AF1244" s="1">
        <v>40361</v>
      </c>
    </row>
    <row r="1245" spans="1:32" x14ac:dyDescent="0.25">
      <c r="A1245">
        <f t="shared" si="157"/>
        <v>1244</v>
      </c>
      <c r="B1245">
        <v>15397</v>
      </c>
      <c r="C1245" s="1">
        <v>40331</v>
      </c>
      <c r="D1245" t="s">
        <v>36</v>
      </c>
      <c r="E1245" t="str">
        <f t="shared" si="158"/>
        <v>***</v>
      </c>
      <c r="F1245" t="str">
        <f t="shared" si="152"/>
        <v>***</v>
      </c>
      <c r="G1245" t="str">
        <f t="shared" si="159"/>
        <v>***</v>
      </c>
      <c r="I1245" t="str">
        <f t="shared" si="153"/>
        <v>***</v>
      </c>
      <c r="O1245">
        <f>VLOOKUP(T1245,$P$14:$S$19,2,TRUE)</f>
        <v>0.04</v>
      </c>
      <c r="T1245">
        <v>42</v>
      </c>
      <c r="U1245">
        <v>223.33</v>
      </c>
      <c r="V1245" s="5">
        <f t="shared" si="154"/>
        <v>0</v>
      </c>
      <c r="W1245" s="2">
        <f t="shared" si="155"/>
        <v>5.3173809523809528</v>
      </c>
      <c r="X1245" t="s">
        <v>14</v>
      </c>
      <c r="Y1245">
        <v>4.32</v>
      </c>
      <c r="Z1245" s="2">
        <f t="shared" si="156"/>
        <v>227.65</v>
      </c>
      <c r="AA1245" t="s">
        <v>23</v>
      </c>
      <c r="AB1245" t="s">
        <v>41</v>
      </c>
      <c r="AC1245" t="s">
        <v>25</v>
      </c>
      <c r="AD1245" t="s">
        <v>42</v>
      </c>
      <c r="AE1245" t="s">
        <v>45</v>
      </c>
      <c r="AF1245" s="1">
        <v>40392</v>
      </c>
    </row>
    <row r="1246" spans="1:32" x14ac:dyDescent="0.25">
      <c r="A1246">
        <f t="shared" si="157"/>
        <v>1245</v>
      </c>
      <c r="B1246">
        <v>15397</v>
      </c>
      <c r="C1246" s="1">
        <v>40331</v>
      </c>
      <c r="D1246" t="s">
        <v>36</v>
      </c>
      <c r="E1246" t="str">
        <f t="shared" si="158"/>
        <v>***</v>
      </c>
      <c r="F1246" t="str">
        <f t="shared" si="152"/>
        <v>***</v>
      </c>
      <c r="G1246" t="str">
        <f t="shared" si="159"/>
        <v>***</v>
      </c>
      <c r="I1246" t="str">
        <f t="shared" si="153"/>
        <v>***</v>
      </c>
      <c r="O1246">
        <f>VLOOKUP(T1246,$P$14:$S$19,2,TRUE)</f>
        <v>0.04</v>
      </c>
      <c r="T1246">
        <v>43</v>
      </c>
      <c r="U1246">
        <v>121.94</v>
      </c>
      <c r="V1246" s="5">
        <f t="shared" si="154"/>
        <v>0</v>
      </c>
      <c r="W1246" s="2">
        <f t="shared" si="155"/>
        <v>2.8358139534883722</v>
      </c>
      <c r="X1246" t="s">
        <v>22</v>
      </c>
      <c r="Y1246">
        <v>2.4</v>
      </c>
      <c r="Z1246" s="2">
        <f t="shared" si="156"/>
        <v>124.34</v>
      </c>
      <c r="AA1246" t="s">
        <v>23</v>
      </c>
      <c r="AB1246" t="s">
        <v>41</v>
      </c>
      <c r="AC1246" t="s">
        <v>32</v>
      </c>
      <c r="AD1246" t="s">
        <v>33</v>
      </c>
      <c r="AE1246" t="s">
        <v>34</v>
      </c>
      <c r="AF1246" s="1">
        <v>40361</v>
      </c>
    </row>
    <row r="1247" spans="1:32" x14ac:dyDescent="0.25">
      <c r="A1247">
        <f t="shared" si="157"/>
        <v>1246</v>
      </c>
      <c r="B1247">
        <v>33703</v>
      </c>
      <c r="C1247" s="1">
        <v>40331</v>
      </c>
      <c r="D1247" t="s">
        <v>30</v>
      </c>
      <c r="E1247" t="str">
        <f t="shared" si="158"/>
        <v>*</v>
      </c>
      <c r="F1247" t="str">
        <f t="shared" si="152"/>
        <v>*</v>
      </c>
      <c r="G1247" t="str">
        <f t="shared" si="159"/>
        <v>*</v>
      </c>
      <c r="I1247" t="str">
        <f t="shared" si="153"/>
        <v>*</v>
      </c>
      <c r="O1247">
        <f>VLOOKUP(T1247,$P$14:$S$19,2,TRUE)</f>
        <v>0</v>
      </c>
      <c r="T1247">
        <v>4</v>
      </c>
      <c r="U1247">
        <v>63.52</v>
      </c>
      <c r="V1247" s="5">
        <f t="shared" si="154"/>
        <v>0</v>
      </c>
      <c r="W1247" s="2">
        <f t="shared" si="155"/>
        <v>15.88</v>
      </c>
      <c r="X1247" t="s">
        <v>14</v>
      </c>
      <c r="Y1247">
        <v>4.8099999999999996</v>
      </c>
      <c r="Z1247" s="2">
        <f t="shared" si="156"/>
        <v>68.33</v>
      </c>
      <c r="AA1247" t="s">
        <v>43</v>
      </c>
      <c r="AB1247" t="s">
        <v>31</v>
      </c>
      <c r="AC1247" t="s">
        <v>32</v>
      </c>
      <c r="AD1247" t="s">
        <v>74</v>
      </c>
      <c r="AE1247" t="s">
        <v>19</v>
      </c>
      <c r="AF1247" s="1">
        <v>40392</v>
      </c>
    </row>
    <row r="1248" spans="1:32" x14ac:dyDescent="0.25">
      <c r="A1248">
        <f t="shared" si="157"/>
        <v>1247</v>
      </c>
      <c r="B1248">
        <v>26852</v>
      </c>
      <c r="C1248" s="1">
        <v>40332</v>
      </c>
      <c r="D1248" t="s">
        <v>36</v>
      </c>
      <c r="E1248" t="str">
        <f t="shared" si="158"/>
        <v>***</v>
      </c>
      <c r="F1248" t="str">
        <f t="shared" si="152"/>
        <v>***</v>
      </c>
      <c r="G1248" t="str">
        <f t="shared" si="159"/>
        <v>***</v>
      </c>
      <c r="I1248" t="str">
        <f t="shared" si="153"/>
        <v>***</v>
      </c>
      <c r="O1248">
        <f>VLOOKUP(T1248,$P$14:$S$19,2,TRUE)</f>
        <v>0</v>
      </c>
      <c r="T1248">
        <v>2</v>
      </c>
      <c r="U1248">
        <v>15.81</v>
      </c>
      <c r="V1248" s="5">
        <f t="shared" si="154"/>
        <v>0</v>
      </c>
      <c r="W1248" s="2">
        <f t="shared" si="155"/>
        <v>7.9050000000000002</v>
      </c>
      <c r="X1248" t="s">
        <v>22</v>
      </c>
      <c r="Y1248">
        <v>6.07</v>
      </c>
      <c r="Z1248" s="2">
        <f t="shared" si="156"/>
        <v>21.880000000000003</v>
      </c>
      <c r="AA1248" t="s">
        <v>23</v>
      </c>
      <c r="AB1248" t="s">
        <v>16</v>
      </c>
      <c r="AC1248" t="s">
        <v>32</v>
      </c>
      <c r="AD1248" t="s">
        <v>44</v>
      </c>
      <c r="AE1248" t="s">
        <v>19</v>
      </c>
      <c r="AF1248" s="1">
        <v>40393</v>
      </c>
    </row>
    <row r="1249" spans="1:32" x14ac:dyDescent="0.25">
      <c r="A1249">
        <f t="shared" si="157"/>
        <v>1248</v>
      </c>
      <c r="B1249">
        <v>56003</v>
      </c>
      <c r="C1249" s="1">
        <v>40333</v>
      </c>
      <c r="D1249" t="s">
        <v>36</v>
      </c>
      <c r="E1249" t="str">
        <f t="shared" si="158"/>
        <v>***</v>
      </c>
      <c r="F1249" t="str">
        <f t="shared" si="152"/>
        <v>***</v>
      </c>
      <c r="G1249" t="str">
        <f t="shared" si="159"/>
        <v>***</v>
      </c>
      <c r="I1249" t="str">
        <f t="shared" si="153"/>
        <v>***</v>
      </c>
      <c r="O1249">
        <f>VLOOKUP(T1249,$P$14:$S$19,2,TRUE)</f>
        <v>0.01</v>
      </c>
      <c r="T1249">
        <v>13</v>
      </c>
      <c r="U1249">
        <v>1835.47</v>
      </c>
      <c r="V1249" s="5">
        <f t="shared" si="154"/>
        <v>1</v>
      </c>
      <c r="W1249" s="2">
        <f t="shared" si="155"/>
        <v>141.19</v>
      </c>
      <c r="X1249" t="s">
        <v>37</v>
      </c>
      <c r="Y1249">
        <v>16.010000000000002</v>
      </c>
      <c r="Z1249" s="2">
        <f t="shared" si="156"/>
        <v>1851.48</v>
      </c>
      <c r="AA1249" t="s">
        <v>23</v>
      </c>
      <c r="AB1249" t="s">
        <v>16</v>
      </c>
      <c r="AC1249" t="s">
        <v>17</v>
      </c>
      <c r="AD1249" t="s">
        <v>66</v>
      </c>
      <c r="AE1249" t="s">
        <v>103</v>
      </c>
      <c r="AF1249" s="1">
        <v>40363</v>
      </c>
    </row>
    <row r="1250" spans="1:32" x14ac:dyDescent="0.25">
      <c r="A1250">
        <f t="shared" si="157"/>
        <v>1249</v>
      </c>
      <c r="B1250">
        <v>22881</v>
      </c>
      <c r="C1250" s="1">
        <v>40333</v>
      </c>
      <c r="D1250" t="s">
        <v>40</v>
      </c>
      <c r="E1250" t="str">
        <f t="shared" si="158"/>
        <v>*</v>
      </c>
      <c r="F1250" t="str">
        <f t="shared" si="152"/>
        <v>*</v>
      </c>
      <c r="G1250" t="str">
        <f t="shared" si="159"/>
        <v>*</v>
      </c>
      <c r="I1250" t="str">
        <f t="shared" si="153"/>
        <v>*</v>
      </c>
      <c r="O1250">
        <f>VLOOKUP(T1250,$P$14:$S$19,2,TRUE)</f>
        <v>3.5999999999999997E-2</v>
      </c>
      <c r="T1250">
        <v>33</v>
      </c>
      <c r="U1250">
        <v>476.06</v>
      </c>
      <c r="V1250" s="5">
        <f t="shared" si="154"/>
        <v>0</v>
      </c>
      <c r="W1250" s="2">
        <f t="shared" si="155"/>
        <v>14.426060606060606</v>
      </c>
      <c r="X1250" t="s">
        <v>22</v>
      </c>
      <c r="Y1250">
        <v>9.3699999999999992</v>
      </c>
      <c r="Z1250" s="2">
        <f t="shared" si="156"/>
        <v>485.43</v>
      </c>
      <c r="AA1250" t="s">
        <v>23</v>
      </c>
      <c r="AB1250" t="s">
        <v>31</v>
      </c>
      <c r="AC1250" t="s">
        <v>32</v>
      </c>
      <c r="AD1250" t="s">
        <v>74</v>
      </c>
      <c r="AE1250" t="s">
        <v>19</v>
      </c>
      <c r="AF1250" s="1">
        <v>40363</v>
      </c>
    </row>
    <row r="1251" spans="1:32" x14ac:dyDescent="0.25">
      <c r="A1251">
        <f t="shared" si="157"/>
        <v>1250</v>
      </c>
      <c r="B1251">
        <v>29700</v>
      </c>
      <c r="C1251" s="1">
        <v>40333</v>
      </c>
      <c r="D1251" t="s">
        <v>40</v>
      </c>
      <c r="E1251" t="str">
        <f t="shared" si="158"/>
        <v>*</v>
      </c>
      <c r="F1251" t="str">
        <f t="shared" si="152"/>
        <v>*</v>
      </c>
      <c r="G1251" t="str">
        <f t="shared" si="159"/>
        <v>*</v>
      </c>
      <c r="I1251" t="str">
        <f t="shared" si="153"/>
        <v>*</v>
      </c>
      <c r="O1251">
        <f>VLOOKUP(T1251,$P$14:$S$19,2,TRUE)</f>
        <v>0</v>
      </c>
      <c r="T1251">
        <v>9</v>
      </c>
      <c r="U1251">
        <v>30.35</v>
      </c>
      <c r="V1251" s="5">
        <f t="shared" si="154"/>
        <v>0</v>
      </c>
      <c r="W1251" s="2">
        <f t="shared" si="155"/>
        <v>3.3722222222222222</v>
      </c>
      <c r="X1251" t="s">
        <v>22</v>
      </c>
      <c r="Y1251">
        <v>0.99</v>
      </c>
      <c r="Z1251" s="2">
        <f t="shared" si="156"/>
        <v>31.34</v>
      </c>
      <c r="AA1251" t="s">
        <v>52</v>
      </c>
      <c r="AB1251" t="s">
        <v>16</v>
      </c>
      <c r="AC1251" t="s">
        <v>32</v>
      </c>
      <c r="AD1251" t="s">
        <v>81</v>
      </c>
      <c r="AE1251" t="s">
        <v>19</v>
      </c>
      <c r="AF1251" s="1">
        <v>40363</v>
      </c>
    </row>
    <row r="1252" spans="1:32" x14ac:dyDescent="0.25">
      <c r="A1252">
        <f t="shared" si="157"/>
        <v>1251</v>
      </c>
      <c r="B1252">
        <v>13351</v>
      </c>
      <c r="C1252" s="1">
        <v>40334</v>
      </c>
      <c r="D1252" t="s">
        <v>40</v>
      </c>
      <c r="E1252" t="str">
        <f t="shared" si="158"/>
        <v>*</v>
      </c>
      <c r="F1252" t="str">
        <f t="shared" si="152"/>
        <v>*</v>
      </c>
      <c r="G1252" t="str">
        <f t="shared" si="159"/>
        <v>*</v>
      </c>
      <c r="I1252" t="str">
        <f t="shared" si="153"/>
        <v>*</v>
      </c>
      <c r="O1252">
        <f>VLOOKUP(T1252,$P$14:$S$19,2,TRUE)</f>
        <v>0.02</v>
      </c>
      <c r="T1252">
        <v>20</v>
      </c>
      <c r="U1252">
        <v>3331.81</v>
      </c>
      <c r="V1252" s="5">
        <f t="shared" si="154"/>
        <v>1</v>
      </c>
      <c r="W1252" s="2">
        <f t="shared" si="155"/>
        <v>166.59049999999999</v>
      </c>
      <c r="X1252" t="s">
        <v>22</v>
      </c>
      <c r="Y1252">
        <v>19.989999999999998</v>
      </c>
      <c r="Z1252" s="2">
        <f t="shared" si="156"/>
        <v>3351.7999999999997</v>
      </c>
      <c r="AA1252" t="s">
        <v>23</v>
      </c>
      <c r="AB1252" t="s">
        <v>31</v>
      </c>
      <c r="AC1252" t="s">
        <v>25</v>
      </c>
      <c r="AD1252" t="s">
        <v>42</v>
      </c>
      <c r="AE1252" t="s">
        <v>19</v>
      </c>
      <c r="AF1252" s="1">
        <v>40364</v>
      </c>
    </row>
    <row r="1253" spans="1:32" x14ac:dyDescent="0.25">
      <c r="A1253">
        <f t="shared" si="157"/>
        <v>1252</v>
      </c>
      <c r="B1253">
        <v>31392</v>
      </c>
      <c r="C1253" s="1">
        <v>40334</v>
      </c>
      <c r="D1253" t="s">
        <v>13</v>
      </c>
      <c r="E1253" t="str">
        <f t="shared" si="158"/>
        <v>*</v>
      </c>
      <c r="F1253" t="str">
        <f t="shared" si="152"/>
        <v>*</v>
      </c>
      <c r="G1253" t="str">
        <f t="shared" si="159"/>
        <v>*</v>
      </c>
      <c r="I1253" t="str">
        <f t="shared" si="153"/>
        <v>*</v>
      </c>
      <c r="O1253">
        <f>VLOOKUP(T1253,$P$14:$S$19,2,TRUE)</f>
        <v>0.04</v>
      </c>
      <c r="T1253">
        <v>44</v>
      </c>
      <c r="U1253">
        <v>3249.09</v>
      </c>
      <c r="V1253" s="5">
        <f t="shared" si="154"/>
        <v>1</v>
      </c>
      <c r="W1253" s="2">
        <f t="shared" si="155"/>
        <v>73.842954545454546</v>
      </c>
      <c r="X1253" t="s">
        <v>22</v>
      </c>
      <c r="Y1253">
        <v>35</v>
      </c>
      <c r="Z1253" s="2">
        <f t="shared" si="156"/>
        <v>3284.09</v>
      </c>
      <c r="AA1253" t="s">
        <v>23</v>
      </c>
      <c r="AB1253" t="s">
        <v>41</v>
      </c>
      <c r="AC1253" t="s">
        <v>32</v>
      </c>
      <c r="AD1253" t="s">
        <v>74</v>
      </c>
      <c r="AE1253" t="s">
        <v>58</v>
      </c>
      <c r="AF1253" s="1">
        <v>40456</v>
      </c>
    </row>
    <row r="1254" spans="1:32" x14ac:dyDescent="0.25">
      <c r="A1254">
        <f t="shared" si="157"/>
        <v>1253</v>
      </c>
      <c r="B1254">
        <v>24515</v>
      </c>
      <c r="C1254" s="1">
        <v>40334</v>
      </c>
      <c r="D1254" t="s">
        <v>36</v>
      </c>
      <c r="E1254" t="str">
        <f t="shared" si="158"/>
        <v>***</v>
      </c>
      <c r="F1254" t="str">
        <f t="shared" si="152"/>
        <v>***</v>
      </c>
      <c r="G1254" t="str">
        <f t="shared" si="159"/>
        <v>***</v>
      </c>
      <c r="I1254" t="str">
        <f t="shared" si="153"/>
        <v>***</v>
      </c>
      <c r="O1254">
        <f>VLOOKUP(T1254,$P$14:$S$19,2,TRUE)</f>
        <v>0.04</v>
      </c>
      <c r="T1254">
        <v>41</v>
      </c>
      <c r="U1254">
        <v>3051.27</v>
      </c>
      <c r="V1254" s="5">
        <f t="shared" si="154"/>
        <v>1</v>
      </c>
      <c r="W1254" s="2">
        <f t="shared" si="155"/>
        <v>74.421219512195123</v>
      </c>
      <c r="X1254" t="s">
        <v>37</v>
      </c>
      <c r="Y1254">
        <v>33.6</v>
      </c>
      <c r="Z1254" s="2">
        <f t="shared" si="156"/>
        <v>3084.87</v>
      </c>
      <c r="AA1254" t="s">
        <v>43</v>
      </c>
      <c r="AB1254" t="s">
        <v>41</v>
      </c>
      <c r="AC1254" t="s">
        <v>25</v>
      </c>
      <c r="AD1254" t="s">
        <v>76</v>
      </c>
      <c r="AE1254" t="s">
        <v>39</v>
      </c>
      <c r="AF1254" s="1">
        <v>40395</v>
      </c>
    </row>
    <row r="1255" spans="1:32" x14ac:dyDescent="0.25">
      <c r="A1255">
        <f t="shared" si="157"/>
        <v>1254</v>
      </c>
      <c r="B1255">
        <v>4004</v>
      </c>
      <c r="C1255" s="1">
        <v>40334</v>
      </c>
      <c r="D1255" t="s">
        <v>40</v>
      </c>
      <c r="E1255" t="str">
        <f t="shared" si="158"/>
        <v>*</v>
      </c>
      <c r="F1255" t="str">
        <f t="shared" si="152"/>
        <v>*</v>
      </c>
      <c r="G1255" t="str">
        <f t="shared" si="159"/>
        <v>*</v>
      </c>
      <c r="I1255" t="str">
        <f t="shared" si="153"/>
        <v>*</v>
      </c>
      <c r="O1255">
        <f>VLOOKUP(T1255,$P$14:$S$19,2,TRUE)</f>
        <v>0.04</v>
      </c>
      <c r="T1255">
        <v>44</v>
      </c>
      <c r="U1255">
        <v>1512.25</v>
      </c>
      <c r="V1255" s="5">
        <f t="shared" si="154"/>
        <v>1</v>
      </c>
      <c r="W1255" s="2">
        <f t="shared" si="155"/>
        <v>34.36931818181818</v>
      </c>
      <c r="X1255" t="s">
        <v>22</v>
      </c>
      <c r="Y1255">
        <v>8.99</v>
      </c>
      <c r="Z1255" s="2">
        <f t="shared" si="156"/>
        <v>1521.24</v>
      </c>
      <c r="AA1255" t="s">
        <v>52</v>
      </c>
      <c r="AB1255" t="s">
        <v>31</v>
      </c>
      <c r="AC1255" t="s">
        <v>32</v>
      </c>
      <c r="AD1255" t="s">
        <v>33</v>
      </c>
      <c r="AE1255" t="s">
        <v>45</v>
      </c>
      <c r="AF1255" s="1">
        <v>40364</v>
      </c>
    </row>
    <row r="1256" spans="1:32" x14ac:dyDescent="0.25">
      <c r="A1256">
        <f t="shared" si="157"/>
        <v>1255</v>
      </c>
      <c r="B1256">
        <v>25830</v>
      </c>
      <c r="C1256" s="1">
        <v>40334</v>
      </c>
      <c r="D1256" t="s">
        <v>13</v>
      </c>
      <c r="E1256" t="str">
        <f t="shared" si="158"/>
        <v>*</v>
      </c>
      <c r="F1256" t="str">
        <f t="shared" si="152"/>
        <v>*</v>
      </c>
      <c r="G1256" t="str">
        <f t="shared" si="159"/>
        <v>*</v>
      </c>
      <c r="I1256" t="str">
        <f t="shared" si="153"/>
        <v>*</v>
      </c>
      <c r="O1256">
        <f>VLOOKUP(T1256,$P$14:$S$19,2,TRUE)</f>
        <v>0.01</v>
      </c>
      <c r="T1256">
        <v>11</v>
      </c>
      <c r="U1256">
        <v>178.57</v>
      </c>
      <c r="V1256" s="5">
        <f t="shared" si="154"/>
        <v>0</v>
      </c>
      <c r="W1256" s="2">
        <f t="shared" si="155"/>
        <v>16.233636363636364</v>
      </c>
      <c r="X1256" t="s">
        <v>22</v>
      </c>
      <c r="Y1256">
        <v>10.91</v>
      </c>
      <c r="Z1256" s="2">
        <f t="shared" si="156"/>
        <v>189.48</v>
      </c>
      <c r="AA1256" t="s">
        <v>15</v>
      </c>
      <c r="AB1256" t="s">
        <v>16</v>
      </c>
      <c r="AC1256" t="s">
        <v>32</v>
      </c>
      <c r="AD1256" t="s">
        <v>49</v>
      </c>
      <c r="AE1256" t="s">
        <v>19</v>
      </c>
      <c r="AF1256" s="1">
        <v>40487</v>
      </c>
    </row>
    <row r="1257" spans="1:32" x14ac:dyDescent="0.25">
      <c r="A1257">
        <f t="shared" si="157"/>
        <v>1256</v>
      </c>
      <c r="B1257">
        <v>31392</v>
      </c>
      <c r="C1257" s="1">
        <v>40334</v>
      </c>
      <c r="D1257" t="s">
        <v>13</v>
      </c>
      <c r="E1257" t="str">
        <f t="shared" si="158"/>
        <v>*</v>
      </c>
      <c r="F1257" t="str">
        <f t="shared" si="152"/>
        <v>*</v>
      </c>
      <c r="G1257" t="str">
        <f t="shared" si="159"/>
        <v>*</v>
      </c>
      <c r="I1257" t="str">
        <f t="shared" si="153"/>
        <v>*</v>
      </c>
      <c r="O1257">
        <f>VLOOKUP(T1257,$P$14:$S$19,2,TRUE)</f>
        <v>0.02</v>
      </c>
      <c r="T1257">
        <v>21</v>
      </c>
      <c r="U1257">
        <v>128.86000000000001</v>
      </c>
      <c r="V1257" s="5">
        <f t="shared" si="154"/>
        <v>0</v>
      </c>
      <c r="W1257" s="2">
        <f t="shared" si="155"/>
        <v>6.1361904761904764</v>
      </c>
      <c r="X1257" t="s">
        <v>22</v>
      </c>
      <c r="Y1257">
        <v>5.16</v>
      </c>
      <c r="Z1257" s="2">
        <f t="shared" si="156"/>
        <v>134.02000000000001</v>
      </c>
      <c r="AA1257" t="s">
        <v>71</v>
      </c>
      <c r="AB1257" t="s">
        <v>41</v>
      </c>
      <c r="AC1257" t="s">
        <v>32</v>
      </c>
      <c r="AD1257" t="s">
        <v>44</v>
      </c>
      <c r="AE1257" t="s">
        <v>19</v>
      </c>
      <c r="AF1257" t="s">
        <v>410</v>
      </c>
    </row>
    <row r="1258" spans="1:32" x14ac:dyDescent="0.25">
      <c r="A1258">
        <f t="shared" si="157"/>
        <v>1257</v>
      </c>
      <c r="B1258">
        <v>4004</v>
      </c>
      <c r="C1258" s="1">
        <v>40334</v>
      </c>
      <c r="D1258" t="s">
        <v>40</v>
      </c>
      <c r="E1258" t="str">
        <f t="shared" si="158"/>
        <v>*</v>
      </c>
      <c r="F1258" t="str">
        <f t="shared" si="152"/>
        <v>*</v>
      </c>
      <c r="G1258" t="str">
        <f t="shared" si="159"/>
        <v>*</v>
      </c>
      <c r="I1258" t="str">
        <f t="shared" si="153"/>
        <v>*</v>
      </c>
      <c r="O1258">
        <f>VLOOKUP(T1258,$P$14:$S$19,2,TRUE)</f>
        <v>0.01</v>
      </c>
      <c r="T1258">
        <v>14</v>
      </c>
      <c r="U1258">
        <v>63.52</v>
      </c>
      <c r="V1258" s="5">
        <f t="shared" si="154"/>
        <v>0</v>
      </c>
      <c r="W1258" s="2">
        <f t="shared" si="155"/>
        <v>4.5371428571428574</v>
      </c>
      <c r="X1258" t="s">
        <v>22</v>
      </c>
      <c r="Y1258">
        <v>0.71</v>
      </c>
      <c r="Z1258" s="2">
        <f t="shared" si="156"/>
        <v>64.23</v>
      </c>
      <c r="AA1258" t="s">
        <v>52</v>
      </c>
      <c r="AB1258" t="s">
        <v>31</v>
      </c>
      <c r="AC1258" t="s">
        <v>32</v>
      </c>
      <c r="AD1258" t="s">
        <v>33</v>
      </c>
      <c r="AE1258" t="s">
        <v>34</v>
      </c>
      <c r="AF1258" s="1">
        <v>40426</v>
      </c>
    </row>
    <row r="1259" spans="1:32" x14ac:dyDescent="0.25">
      <c r="A1259">
        <f t="shared" si="157"/>
        <v>1258</v>
      </c>
      <c r="B1259">
        <v>15778</v>
      </c>
      <c r="C1259" s="1">
        <v>40334</v>
      </c>
      <c r="D1259" t="s">
        <v>21</v>
      </c>
      <c r="E1259" t="str">
        <f t="shared" si="158"/>
        <v>*</v>
      </c>
      <c r="F1259" t="str">
        <f t="shared" si="152"/>
        <v>**</v>
      </c>
      <c r="G1259" t="str">
        <f t="shared" si="159"/>
        <v>**</v>
      </c>
      <c r="I1259" t="str">
        <f t="shared" si="153"/>
        <v>**</v>
      </c>
      <c r="O1259">
        <f>VLOOKUP(T1259,$P$14:$S$19,2,TRUE)</f>
        <v>0</v>
      </c>
      <c r="T1259">
        <v>9</v>
      </c>
      <c r="U1259">
        <v>43.23</v>
      </c>
      <c r="V1259" s="5">
        <f t="shared" si="154"/>
        <v>0</v>
      </c>
      <c r="W1259" s="2">
        <f t="shared" si="155"/>
        <v>4.8033333333333328</v>
      </c>
      <c r="X1259" t="s">
        <v>22</v>
      </c>
      <c r="Y1259">
        <v>5.26</v>
      </c>
      <c r="Z1259" s="2">
        <f t="shared" si="156"/>
        <v>48.489999999999995</v>
      </c>
      <c r="AA1259" t="s">
        <v>15</v>
      </c>
      <c r="AB1259" t="s">
        <v>24</v>
      </c>
      <c r="AC1259" t="s">
        <v>32</v>
      </c>
      <c r="AD1259" t="s">
        <v>49</v>
      </c>
      <c r="AE1259" t="s">
        <v>19</v>
      </c>
      <c r="AF1259" s="1">
        <v>40395</v>
      </c>
    </row>
    <row r="1260" spans="1:32" x14ac:dyDescent="0.25">
      <c r="A1260">
        <f t="shared" si="157"/>
        <v>1259</v>
      </c>
      <c r="B1260">
        <v>25830</v>
      </c>
      <c r="C1260" s="1">
        <v>40334</v>
      </c>
      <c r="D1260" t="s">
        <v>13</v>
      </c>
      <c r="E1260" t="str">
        <f t="shared" si="158"/>
        <v>*</v>
      </c>
      <c r="F1260" t="str">
        <f t="shared" si="152"/>
        <v>*</v>
      </c>
      <c r="G1260" t="str">
        <f t="shared" si="159"/>
        <v>*</v>
      </c>
      <c r="I1260" t="str">
        <f t="shared" si="153"/>
        <v>*</v>
      </c>
      <c r="O1260">
        <f>VLOOKUP(T1260,$P$14:$S$19,2,TRUE)</f>
        <v>0</v>
      </c>
      <c r="T1260">
        <v>5</v>
      </c>
      <c r="U1260">
        <v>25.34</v>
      </c>
      <c r="V1260" s="5">
        <f t="shared" si="154"/>
        <v>0</v>
      </c>
      <c r="W1260" s="2">
        <f t="shared" si="155"/>
        <v>5.0679999999999996</v>
      </c>
      <c r="X1260" t="s">
        <v>22</v>
      </c>
      <c r="Y1260">
        <v>6.89</v>
      </c>
      <c r="Z1260" s="2">
        <f t="shared" si="156"/>
        <v>32.229999999999997</v>
      </c>
      <c r="AA1260" t="s">
        <v>15</v>
      </c>
      <c r="AB1260" t="s">
        <v>16</v>
      </c>
      <c r="AC1260" t="s">
        <v>32</v>
      </c>
      <c r="AD1260" t="s">
        <v>172</v>
      </c>
      <c r="AE1260" t="s">
        <v>19</v>
      </c>
      <c r="AF1260" s="1">
        <v>40334</v>
      </c>
    </row>
    <row r="1261" spans="1:32" x14ac:dyDescent="0.25">
      <c r="A1261">
        <f t="shared" si="157"/>
        <v>1260</v>
      </c>
      <c r="B1261">
        <v>51011</v>
      </c>
      <c r="C1261" s="1">
        <v>40335</v>
      </c>
      <c r="D1261" t="s">
        <v>13</v>
      </c>
      <c r="E1261" t="str">
        <f t="shared" si="158"/>
        <v>*</v>
      </c>
      <c r="F1261" t="str">
        <f t="shared" si="152"/>
        <v>*</v>
      </c>
      <c r="G1261" t="str">
        <f t="shared" si="159"/>
        <v>*</v>
      </c>
      <c r="I1261" t="str">
        <f t="shared" si="153"/>
        <v>*</v>
      </c>
      <c r="O1261">
        <f>VLOOKUP(T1261,$P$14:$S$19,2,TRUE)</f>
        <v>0.04</v>
      </c>
      <c r="T1261">
        <v>41</v>
      </c>
      <c r="U1261">
        <v>5144.8715000000002</v>
      </c>
      <c r="V1261" s="5">
        <f t="shared" si="154"/>
        <v>1</v>
      </c>
      <c r="W1261" s="2">
        <f t="shared" si="155"/>
        <v>125.48467073170733</v>
      </c>
      <c r="X1261" t="s">
        <v>22</v>
      </c>
      <c r="Y1261">
        <v>3.9</v>
      </c>
      <c r="Z1261" s="2">
        <f t="shared" si="156"/>
        <v>5148.7714999999998</v>
      </c>
      <c r="AA1261" t="s">
        <v>15</v>
      </c>
      <c r="AB1261" t="s">
        <v>16</v>
      </c>
      <c r="AC1261" t="s">
        <v>25</v>
      </c>
      <c r="AD1261" t="s">
        <v>26</v>
      </c>
      <c r="AE1261" t="s">
        <v>19</v>
      </c>
      <c r="AF1261" s="1">
        <v>40396</v>
      </c>
    </row>
    <row r="1262" spans="1:32" x14ac:dyDescent="0.25">
      <c r="A1262">
        <f t="shared" si="157"/>
        <v>1261</v>
      </c>
      <c r="B1262">
        <v>13410</v>
      </c>
      <c r="C1262" s="1">
        <v>40335</v>
      </c>
      <c r="D1262" t="s">
        <v>30</v>
      </c>
      <c r="E1262" t="str">
        <f t="shared" si="158"/>
        <v>*</v>
      </c>
      <c r="F1262" t="str">
        <f t="shared" si="152"/>
        <v>*</v>
      </c>
      <c r="G1262" t="str">
        <f t="shared" si="159"/>
        <v>*</v>
      </c>
      <c r="I1262" t="str">
        <f t="shared" si="153"/>
        <v>*</v>
      </c>
      <c r="O1262">
        <f>VLOOKUP(T1262,$P$14:$S$19,2,TRUE)</f>
        <v>0.02</v>
      </c>
      <c r="T1262">
        <v>29</v>
      </c>
      <c r="U1262">
        <v>701.94</v>
      </c>
      <c r="V1262" s="5">
        <f t="shared" si="154"/>
        <v>0</v>
      </c>
      <c r="W1262" s="2">
        <f t="shared" si="155"/>
        <v>24.2048275862069</v>
      </c>
      <c r="X1262" t="s">
        <v>22</v>
      </c>
      <c r="Y1262">
        <v>6.3</v>
      </c>
      <c r="Z1262" s="2">
        <f t="shared" si="156"/>
        <v>708.24</v>
      </c>
      <c r="AA1262" t="s">
        <v>23</v>
      </c>
      <c r="AB1262" t="s">
        <v>31</v>
      </c>
      <c r="AC1262" t="s">
        <v>25</v>
      </c>
      <c r="AD1262" t="s">
        <v>76</v>
      </c>
      <c r="AE1262" t="s">
        <v>27</v>
      </c>
      <c r="AF1262" s="1">
        <v>40365</v>
      </c>
    </row>
    <row r="1263" spans="1:32" x14ac:dyDescent="0.25">
      <c r="A1263">
        <f t="shared" si="157"/>
        <v>1262</v>
      </c>
      <c r="B1263">
        <v>26695</v>
      </c>
      <c r="C1263" s="1">
        <v>40335</v>
      </c>
      <c r="D1263" t="s">
        <v>30</v>
      </c>
      <c r="E1263" t="str">
        <f t="shared" si="158"/>
        <v>*</v>
      </c>
      <c r="F1263" t="str">
        <f t="shared" si="152"/>
        <v>*</v>
      </c>
      <c r="G1263" t="str">
        <f t="shared" si="159"/>
        <v>*</v>
      </c>
      <c r="I1263" t="str">
        <f t="shared" si="153"/>
        <v>*</v>
      </c>
      <c r="O1263">
        <f>VLOOKUP(T1263,$P$14:$S$19,2,TRUE)</f>
        <v>0.04</v>
      </c>
      <c r="T1263">
        <v>43</v>
      </c>
      <c r="U1263">
        <v>367.11</v>
      </c>
      <c r="V1263" s="5">
        <f t="shared" si="154"/>
        <v>0</v>
      </c>
      <c r="W1263" s="2">
        <f t="shared" si="155"/>
        <v>8.5374418604651172</v>
      </c>
      <c r="X1263" t="s">
        <v>22</v>
      </c>
      <c r="Y1263">
        <v>1.43</v>
      </c>
      <c r="Z1263" s="2">
        <f t="shared" si="156"/>
        <v>368.54</v>
      </c>
      <c r="AA1263" t="s">
        <v>73</v>
      </c>
      <c r="AB1263" t="s">
        <v>31</v>
      </c>
      <c r="AC1263" t="s">
        <v>32</v>
      </c>
      <c r="AD1263" t="s">
        <v>44</v>
      </c>
      <c r="AE1263" t="s">
        <v>34</v>
      </c>
      <c r="AF1263" s="1">
        <v>40396</v>
      </c>
    </row>
    <row r="1264" spans="1:32" x14ac:dyDescent="0.25">
      <c r="A1264">
        <f t="shared" si="157"/>
        <v>1263</v>
      </c>
      <c r="B1264">
        <v>14018</v>
      </c>
      <c r="C1264" s="1">
        <v>40335</v>
      </c>
      <c r="D1264" t="s">
        <v>21</v>
      </c>
      <c r="E1264" t="str">
        <f t="shared" si="158"/>
        <v>*</v>
      </c>
      <c r="F1264" t="str">
        <f t="shared" si="152"/>
        <v>**</v>
      </c>
      <c r="G1264" t="str">
        <f t="shared" si="159"/>
        <v>**</v>
      </c>
      <c r="I1264" t="str">
        <f t="shared" si="153"/>
        <v>**</v>
      </c>
      <c r="O1264">
        <f>VLOOKUP(T1264,$P$14:$S$19,2,TRUE)</f>
        <v>3.5999999999999997E-2</v>
      </c>
      <c r="T1264">
        <v>30</v>
      </c>
      <c r="U1264">
        <v>160.68</v>
      </c>
      <c r="V1264" s="5">
        <f t="shared" si="154"/>
        <v>0</v>
      </c>
      <c r="W1264" s="2">
        <f t="shared" si="155"/>
        <v>5.3559999999999999</v>
      </c>
      <c r="X1264" t="s">
        <v>14</v>
      </c>
      <c r="Y1264">
        <v>0.49</v>
      </c>
      <c r="Z1264" s="2">
        <f t="shared" si="156"/>
        <v>161.17000000000002</v>
      </c>
      <c r="AA1264" t="s">
        <v>56</v>
      </c>
      <c r="AB1264" t="s">
        <v>16</v>
      </c>
      <c r="AC1264" t="s">
        <v>32</v>
      </c>
      <c r="AD1264" t="s">
        <v>81</v>
      </c>
      <c r="AE1264" t="s">
        <v>19</v>
      </c>
      <c r="AF1264" s="1">
        <v>40335</v>
      </c>
    </row>
    <row r="1265" spans="1:32" x14ac:dyDescent="0.25">
      <c r="A1265">
        <f t="shared" si="157"/>
        <v>1264</v>
      </c>
      <c r="B1265">
        <v>13410</v>
      </c>
      <c r="C1265" s="1">
        <v>40335</v>
      </c>
      <c r="D1265" t="s">
        <v>30</v>
      </c>
      <c r="E1265" t="str">
        <f t="shared" si="158"/>
        <v>*</v>
      </c>
      <c r="F1265" t="str">
        <f t="shared" si="152"/>
        <v>*</v>
      </c>
      <c r="G1265" t="str">
        <f t="shared" si="159"/>
        <v>*</v>
      </c>
      <c r="I1265" t="str">
        <f t="shared" si="153"/>
        <v>*</v>
      </c>
      <c r="O1265">
        <f>VLOOKUP(T1265,$P$14:$S$19,2,TRUE)</f>
        <v>0</v>
      </c>
      <c r="T1265">
        <v>4</v>
      </c>
      <c r="U1265">
        <v>33.64</v>
      </c>
      <c r="V1265" s="5">
        <f t="shared" si="154"/>
        <v>0</v>
      </c>
      <c r="W1265" s="2">
        <f t="shared" si="155"/>
        <v>8.41</v>
      </c>
      <c r="X1265" t="s">
        <v>22</v>
      </c>
      <c r="Y1265">
        <v>2.83</v>
      </c>
      <c r="Z1265" s="2">
        <f t="shared" si="156"/>
        <v>36.47</v>
      </c>
      <c r="AA1265" t="s">
        <v>23</v>
      </c>
      <c r="AB1265" t="s">
        <v>31</v>
      </c>
      <c r="AC1265" t="s">
        <v>25</v>
      </c>
      <c r="AD1265" t="s">
        <v>42</v>
      </c>
      <c r="AE1265" t="s">
        <v>45</v>
      </c>
      <c r="AF1265" s="1">
        <v>40396</v>
      </c>
    </row>
    <row r="1266" spans="1:32" x14ac:dyDescent="0.25">
      <c r="A1266">
        <f t="shared" si="157"/>
        <v>1265</v>
      </c>
      <c r="B1266">
        <v>18210</v>
      </c>
      <c r="C1266" s="1">
        <v>40337</v>
      </c>
      <c r="D1266" t="s">
        <v>30</v>
      </c>
      <c r="E1266" t="str">
        <f t="shared" si="158"/>
        <v>*</v>
      </c>
      <c r="F1266" t="str">
        <f t="shared" si="152"/>
        <v>*</v>
      </c>
      <c r="G1266" t="str">
        <f t="shared" si="159"/>
        <v>*</v>
      </c>
      <c r="I1266" t="str">
        <f t="shared" si="153"/>
        <v>*</v>
      </c>
      <c r="O1266">
        <f>VLOOKUP(T1266,$P$14:$S$19,2,TRUE)</f>
        <v>0.02</v>
      </c>
      <c r="T1266">
        <v>27</v>
      </c>
      <c r="U1266">
        <v>9293.82</v>
      </c>
      <c r="V1266" s="5">
        <f t="shared" si="154"/>
        <v>1</v>
      </c>
      <c r="W1266" s="2">
        <f t="shared" si="155"/>
        <v>344.21555555555557</v>
      </c>
      <c r="X1266" t="s">
        <v>22</v>
      </c>
      <c r="Y1266">
        <v>19.989999999999998</v>
      </c>
      <c r="Z1266" s="2">
        <f t="shared" si="156"/>
        <v>9313.81</v>
      </c>
      <c r="AA1266" t="s">
        <v>62</v>
      </c>
      <c r="AB1266" t="s">
        <v>24</v>
      </c>
      <c r="AC1266" t="s">
        <v>32</v>
      </c>
      <c r="AD1266" t="s">
        <v>172</v>
      </c>
      <c r="AE1266" t="s">
        <v>19</v>
      </c>
      <c r="AF1266" s="1">
        <v>40367</v>
      </c>
    </row>
    <row r="1267" spans="1:32" x14ac:dyDescent="0.25">
      <c r="A1267">
        <f t="shared" si="157"/>
        <v>1266</v>
      </c>
      <c r="B1267">
        <v>18598</v>
      </c>
      <c r="C1267" s="1">
        <v>40337</v>
      </c>
      <c r="D1267" t="s">
        <v>36</v>
      </c>
      <c r="E1267" t="str">
        <f t="shared" si="158"/>
        <v>***</v>
      </c>
      <c r="F1267" t="str">
        <f t="shared" si="152"/>
        <v>***</v>
      </c>
      <c r="G1267" t="str">
        <f t="shared" si="159"/>
        <v>***</v>
      </c>
      <c r="I1267" t="str">
        <f t="shared" si="153"/>
        <v>***</v>
      </c>
      <c r="O1267">
        <f>VLOOKUP(T1267,$P$14:$S$19,2,TRUE)</f>
        <v>0.04</v>
      </c>
      <c r="T1267">
        <v>46</v>
      </c>
      <c r="U1267">
        <v>4814.12</v>
      </c>
      <c r="V1267" s="5">
        <f t="shared" si="154"/>
        <v>1</v>
      </c>
      <c r="W1267" s="2">
        <f t="shared" si="155"/>
        <v>104.65478260869565</v>
      </c>
      <c r="X1267" t="s">
        <v>22</v>
      </c>
      <c r="Y1267">
        <v>21.26</v>
      </c>
      <c r="Z1267" s="2">
        <f t="shared" si="156"/>
        <v>4835.38</v>
      </c>
      <c r="AA1267" t="s">
        <v>15</v>
      </c>
      <c r="AB1267" t="s">
        <v>41</v>
      </c>
      <c r="AC1267" t="s">
        <v>17</v>
      </c>
      <c r="AD1267" t="s">
        <v>18</v>
      </c>
      <c r="AE1267" t="s">
        <v>58</v>
      </c>
      <c r="AF1267" s="1">
        <v>40398</v>
      </c>
    </row>
    <row r="1268" spans="1:32" x14ac:dyDescent="0.25">
      <c r="A1268">
        <f t="shared" si="157"/>
        <v>1267</v>
      </c>
      <c r="B1268">
        <v>18598</v>
      </c>
      <c r="C1268" s="1">
        <v>40337</v>
      </c>
      <c r="D1268" t="s">
        <v>36</v>
      </c>
      <c r="E1268" t="str">
        <f t="shared" si="158"/>
        <v>***</v>
      </c>
      <c r="F1268" t="str">
        <f t="shared" si="152"/>
        <v>***</v>
      </c>
      <c r="G1268" t="str">
        <f t="shared" si="159"/>
        <v>***</v>
      </c>
      <c r="I1268" t="str">
        <f t="shared" si="153"/>
        <v>***</v>
      </c>
      <c r="O1268">
        <f>VLOOKUP(T1268,$P$14:$S$19,2,TRUE)</f>
        <v>0.02</v>
      </c>
      <c r="T1268">
        <v>24</v>
      </c>
      <c r="U1268">
        <v>349.65</v>
      </c>
      <c r="V1268" s="5">
        <f t="shared" si="154"/>
        <v>0</v>
      </c>
      <c r="W1268" s="2">
        <f t="shared" si="155"/>
        <v>14.56875</v>
      </c>
      <c r="X1268" t="s">
        <v>14</v>
      </c>
      <c r="Y1268">
        <v>6.46</v>
      </c>
      <c r="Z1268" s="2">
        <f t="shared" si="156"/>
        <v>356.10999999999996</v>
      </c>
      <c r="AA1268" t="s">
        <v>15</v>
      </c>
      <c r="AB1268" t="s">
        <v>41</v>
      </c>
      <c r="AC1268" t="s">
        <v>32</v>
      </c>
      <c r="AD1268" t="s">
        <v>49</v>
      </c>
      <c r="AE1268" t="s">
        <v>19</v>
      </c>
      <c r="AF1268" s="1">
        <v>40429</v>
      </c>
    </row>
    <row r="1269" spans="1:32" x14ac:dyDescent="0.25">
      <c r="A1269">
        <f t="shared" si="157"/>
        <v>1268</v>
      </c>
      <c r="B1269">
        <v>18210</v>
      </c>
      <c r="C1269" s="1">
        <v>40337</v>
      </c>
      <c r="D1269" t="s">
        <v>30</v>
      </c>
      <c r="E1269" t="str">
        <f t="shared" si="158"/>
        <v>*</v>
      </c>
      <c r="F1269" t="str">
        <f t="shared" si="152"/>
        <v>*</v>
      </c>
      <c r="G1269" t="str">
        <f t="shared" si="159"/>
        <v>*</v>
      </c>
      <c r="I1269" t="str">
        <f t="shared" si="153"/>
        <v>*</v>
      </c>
      <c r="O1269">
        <f>VLOOKUP(T1269,$P$14:$S$19,2,TRUE)</f>
        <v>0.02</v>
      </c>
      <c r="T1269">
        <v>27</v>
      </c>
      <c r="U1269">
        <v>80.790000000000006</v>
      </c>
      <c r="V1269" s="5">
        <f t="shared" si="154"/>
        <v>0</v>
      </c>
      <c r="W1269" s="2">
        <f t="shared" si="155"/>
        <v>2.9922222222222223</v>
      </c>
      <c r="X1269" t="s">
        <v>22</v>
      </c>
      <c r="Y1269">
        <v>0.7</v>
      </c>
      <c r="Z1269" s="2">
        <f t="shared" si="156"/>
        <v>81.490000000000009</v>
      </c>
      <c r="AA1269" t="s">
        <v>62</v>
      </c>
      <c r="AB1269" t="s">
        <v>24</v>
      </c>
      <c r="AC1269" t="s">
        <v>32</v>
      </c>
      <c r="AD1269" t="s">
        <v>33</v>
      </c>
      <c r="AE1269" t="s">
        <v>34</v>
      </c>
      <c r="AF1269" s="1">
        <v>40367</v>
      </c>
    </row>
    <row r="1270" spans="1:32" x14ac:dyDescent="0.25">
      <c r="A1270">
        <f t="shared" si="157"/>
        <v>1269</v>
      </c>
      <c r="B1270">
        <v>8416</v>
      </c>
      <c r="C1270" s="1">
        <v>40337</v>
      </c>
      <c r="D1270" t="s">
        <v>13</v>
      </c>
      <c r="E1270" t="str">
        <f t="shared" si="158"/>
        <v>*</v>
      </c>
      <c r="F1270" t="str">
        <f t="shared" si="152"/>
        <v>*</v>
      </c>
      <c r="G1270" t="str">
        <f t="shared" si="159"/>
        <v>*</v>
      </c>
      <c r="I1270" t="str">
        <f t="shared" si="153"/>
        <v>*</v>
      </c>
      <c r="O1270">
        <f>VLOOKUP(T1270,$P$14:$S$19,2,TRUE)</f>
        <v>0</v>
      </c>
      <c r="T1270">
        <v>2</v>
      </c>
      <c r="U1270">
        <v>22.07</v>
      </c>
      <c r="V1270" s="5">
        <f t="shared" si="154"/>
        <v>0</v>
      </c>
      <c r="W1270" s="2">
        <f t="shared" si="155"/>
        <v>11.035</v>
      </c>
      <c r="X1270" t="s">
        <v>22</v>
      </c>
      <c r="Y1270">
        <v>10.39</v>
      </c>
      <c r="Z1270" s="2">
        <f t="shared" si="156"/>
        <v>32.46</v>
      </c>
      <c r="AA1270" t="s">
        <v>60</v>
      </c>
      <c r="AB1270" t="s">
        <v>24</v>
      </c>
      <c r="AC1270" t="s">
        <v>32</v>
      </c>
      <c r="AD1270" t="s">
        <v>44</v>
      </c>
      <c r="AE1270" t="s">
        <v>19</v>
      </c>
      <c r="AF1270" s="1">
        <v>40459</v>
      </c>
    </row>
    <row r="1271" spans="1:32" x14ac:dyDescent="0.25">
      <c r="A1271">
        <f t="shared" si="157"/>
        <v>1270</v>
      </c>
      <c r="B1271">
        <v>50054</v>
      </c>
      <c r="C1271" s="1">
        <v>40338</v>
      </c>
      <c r="D1271" t="s">
        <v>30</v>
      </c>
      <c r="E1271" t="str">
        <f t="shared" si="158"/>
        <v>*</v>
      </c>
      <c r="F1271" t="str">
        <f t="shared" si="152"/>
        <v>*</v>
      </c>
      <c r="G1271" t="str">
        <f t="shared" si="159"/>
        <v>*</v>
      </c>
      <c r="I1271" t="str">
        <f t="shared" si="153"/>
        <v>*</v>
      </c>
      <c r="O1271">
        <f>VLOOKUP(T1271,$P$14:$S$19,2,TRUE)</f>
        <v>0.05</v>
      </c>
      <c r="T1271">
        <v>50</v>
      </c>
      <c r="U1271">
        <v>5369.46</v>
      </c>
      <c r="V1271" s="5">
        <f t="shared" si="154"/>
        <v>1</v>
      </c>
      <c r="W1271" s="2">
        <f t="shared" si="155"/>
        <v>107.3892</v>
      </c>
      <c r="X1271" t="s">
        <v>22</v>
      </c>
      <c r="Y1271">
        <v>19.989999999999998</v>
      </c>
      <c r="Z1271" s="2">
        <f t="shared" si="156"/>
        <v>5389.45</v>
      </c>
      <c r="AA1271" t="s">
        <v>64</v>
      </c>
      <c r="AB1271" t="s">
        <v>31</v>
      </c>
      <c r="AC1271" t="s">
        <v>25</v>
      </c>
      <c r="AD1271" t="s">
        <v>76</v>
      </c>
      <c r="AE1271" t="s">
        <v>19</v>
      </c>
      <c r="AF1271" s="1">
        <v>40399</v>
      </c>
    </row>
    <row r="1272" spans="1:32" x14ac:dyDescent="0.25">
      <c r="A1272">
        <f t="shared" si="157"/>
        <v>1271</v>
      </c>
      <c r="B1272">
        <v>31872</v>
      </c>
      <c r="C1272" s="1">
        <v>40338</v>
      </c>
      <c r="D1272" t="s">
        <v>13</v>
      </c>
      <c r="E1272" t="str">
        <f t="shared" si="158"/>
        <v>*</v>
      </c>
      <c r="F1272" t="str">
        <f t="shared" si="152"/>
        <v>*</v>
      </c>
      <c r="G1272" t="str">
        <f t="shared" si="159"/>
        <v>*</v>
      </c>
      <c r="I1272" t="str">
        <f t="shared" si="153"/>
        <v>*</v>
      </c>
      <c r="O1272">
        <f>VLOOKUP(T1272,$P$14:$S$19,2,TRUE)</f>
        <v>3.5999999999999997E-2</v>
      </c>
      <c r="T1272">
        <v>30</v>
      </c>
      <c r="U1272">
        <v>4452.6499999999996</v>
      </c>
      <c r="V1272" s="5">
        <f t="shared" si="154"/>
        <v>1</v>
      </c>
      <c r="W1272" s="2">
        <f t="shared" si="155"/>
        <v>148.42166666666665</v>
      </c>
      <c r="X1272" t="s">
        <v>37</v>
      </c>
      <c r="Y1272">
        <v>60</v>
      </c>
      <c r="Z1272" s="2">
        <f t="shared" si="156"/>
        <v>4512.6499999999996</v>
      </c>
      <c r="AA1272" t="s">
        <v>15</v>
      </c>
      <c r="AB1272" t="s">
        <v>41</v>
      </c>
      <c r="AC1272" t="s">
        <v>17</v>
      </c>
      <c r="AD1272" t="s">
        <v>66</v>
      </c>
      <c r="AE1272" t="s">
        <v>39</v>
      </c>
      <c r="AF1272" s="1">
        <v>40460</v>
      </c>
    </row>
    <row r="1273" spans="1:32" x14ac:dyDescent="0.25">
      <c r="A1273">
        <f t="shared" si="157"/>
        <v>1272</v>
      </c>
      <c r="B1273">
        <v>31872</v>
      </c>
      <c r="C1273" s="1">
        <v>40338</v>
      </c>
      <c r="D1273" t="s">
        <v>13</v>
      </c>
      <c r="E1273" t="str">
        <f t="shared" si="158"/>
        <v>*</v>
      </c>
      <c r="F1273" t="str">
        <f t="shared" si="152"/>
        <v>*</v>
      </c>
      <c r="G1273" t="str">
        <f t="shared" si="159"/>
        <v>*</v>
      </c>
      <c r="I1273" t="str">
        <f t="shared" si="153"/>
        <v>*</v>
      </c>
      <c r="O1273">
        <f>VLOOKUP(T1273,$P$14:$S$19,2,TRUE)</f>
        <v>3.5999999999999997E-2</v>
      </c>
      <c r="T1273">
        <v>34</v>
      </c>
      <c r="U1273">
        <v>2833.19</v>
      </c>
      <c r="V1273" s="5">
        <f t="shared" si="154"/>
        <v>1</v>
      </c>
      <c r="W1273" s="2">
        <f t="shared" si="155"/>
        <v>83.329117647058823</v>
      </c>
      <c r="X1273" t="s">
        <v>14</v>
      </c>
      <c r="Y1273">
        <v>5.01</v>
      </c>
      <c r="Z1273" s="2">
        <f t="shared" si="156"/>
        <v>2838.2000000000003</v>
      </c>
      <c r="AA1273" t="s">
        <v>15</v>
      </c>
      <c r="AB1273" t="s">
        <v>41</v>
      </c>
      <c r="AC1273" t="s">
        <v>32</v>
      </c>
      <c r="AD1273" t="s">
        <v>78</v>
      </c>
      <c r="AE1273" t="s">
        <v>19</v>
      </c>
      <c r="AF1273" s="1">
        <v>40460</v>
      </c>
    </row>
    <row r="1274" spans="1:32" x14ac:dyDescent="0.25">
      <c r="A1274">
        <f t="shared" si="157"/>
        <v>1273</v>
      </c>
      <c r="B1274">
        <v>5702</v>
      </c>
      <c r="C1274" s="1">
        <v>40338</v>
      </c>
      <c r="D1274" t="s">
        <v>30</v>
      </c>
      <c r="E1274" t="str">
        <f t="shared" si="158"/>
        <v>*</v>
      </c>
      <c r="F1274" t="str">
        <f t="shared" si="152"/>
        <v>*</v>
      </c>
      <c r="G1274" t="str">
        <f t="shared" si="159"/>
        <v>*</v>
      </c>
      <c r="I1274" t="str">
        <f t="shared" si="153"/>
        <v>*</v>
      </c>
      <c r="O1274">
        <f>VLOOKUP(T1274,$P$14:$S$19,2,TRUE)</f>
        <v>0.02</v>
      </c>
      <c r="T1274">
        <v>20</v>
      </c>
      <c r="U1274">
        <v>2039.39</v>
      </c>
      <c r="V1274" s="5">
        <f t="shared" si="154"/>
        <v>1</v>
      </c>
      <c r="W1274" s="2">
        <f t="shared" si="155"/>
        <v>101.96950000000001</v>
      </c>
      <c r="X1274" t="s">
        <v>22</v>
      </c>
      <c r="Y1274">
        <v>19.989999999999998</v>
      </c>
      <c r="Z1274" s="2">
        <f t="shared" si="156"/>
        <v>2059.38</v>
      </c>
      <c r="AA1274" t="s">
        <v>48</v>
      </c>
      <c r="AB1274" t="s">
        <v>31</v>
      </c>
      <c r="AC1274" t="s">
        <v>25</v>
      </c>
      <c r="AD1274" t="s">
        <v>42</v>
      </c>
      <c r="AE1274" t="s">
        <v>19</v>
      </c>
      <c r="AF1274" s="1">
        <v>40399</v>
      </c>
    </row>
    <row r="1275" spans="1:32" x14ac:dyDescent="0.25">
      <c r="A1275">
        <f t="shared" si="157"/>
        <v>1274</v>
      </c>
      <c r="B1275">
        <v>50054</v>
      </c>
      <c r="C1275" s="1">
        <v>40338</v>
      </c>
      <c r="D1275" t="s">
        <v>30</v>
      </c>
      <c r="E1275" t="str">
        <f t="shared" si="158"/>
        <v>*</v>
      </c>
      <c r="F1275" t="str">
        <f t="shared" si="152"/>
        <v>*</v>
      </c>
      <c r="G1275" t="str">
        <f t="shared" si="159"/>
        <v>*</v>
      </c>
      <c r="I1275" t="str">
        <f t="shared" si="153"/>
        <v>*</v>
      </c>
      <c r="O1275">
        <f>VLOOKUP(T1275,$P$14:$S$19,2,TRUE)</f>
        <v>0.04</v>
      </c>
      <c r="T1275">
        <v>41</v>
      </c>
      <c r="U1275">
        <v>1439.96</v>
      </c>
      <c r="V1275" s="5">
        <f t="shared" si="154"/>
        <v>1</v>
      </c>
      <c r="W1275" s="2">
        <f t="shared" si="155"/>
        <v>35.120975609756101</v>
      </c>
      <c r="X1275" t="s">
        <v>22</v>
      </c>
      <c r="Y1275">
        <v>8.74</v>
      </c>
      <c r="Z1275" s="2">
        <f t="shared" si="156"/>
        <v>1448.7</v>
      </c>
      <c r="AA1275" t="s">
        <v>64</v>
      </c>
      <c r="AB1275" t="s">
        <v>31</v>
      </c>
      <c r="AC1275" t="s">
        <v>32</v>
      </c>
      <c r="AD1275" t="s">
        <v>74</v>
      </c>
      <c r="AE1275" t="s">
        <v>19</v>
      </c>
      <c r="AF1275" s="1">
        <v>40399</v>
      </c>
    </row>
    <row r="1276" spans="1:32" x14ac:dyDescent="0.25">
      <c r="A1276">
        <f t="shared" si="157"/>
        <v>1275</v>
      </c>
      <c r="B1276">
        <v>24806</v>
      </c>
      <c r="C1276" s="1">
        <v>40338</v>
      </c>
      <c r="D1276" t="s">
        <v>30</v>
      </c>
      <c r="E1276" t="str">
        <f t="shared" si="158"/>
        <v>*</v>
      </c>
      <c r="F1276" t="str">
        <f t="shared" si="152"/>
        <v>*</v>
      </c>
      <c r="G1276" t="str">
        <f t="shared" si="159"/>
        <v>*</v>
      </c>
      <c r="I1276" t="str">
        <f t="shared" si="153"/>
        <v>*</v>
      </c>
      <c r="O1276">
        <f>VLOOKUP(T1276,$P$14:$S$19,2,TRUE)</f>
        <v>0.02</v>
      </c>
      <c r="T1276">
        <v>20</v>
      </c>
      <c r="U1276">
        <v>112.03</v>
      </c>
      <c r="V1276" s="5">
        <f t="shared" si="154"/>
        <v>0</v>
      </c>
      <c r="W1276" s="2">
        <f t="shared" si="155"/>
        <v>5.6014999999999997</v>
      </c>
      <c r="X1276" t="s">
        <v>22</v>
      </c>
      <c r="Y1276">
        <v>5.74</v>
      </c>
      <c r="Z1276" s="2">
        <f t="shared" si="156"/>
        <v>117.77</v>
      </c>
      <c r="AA1276" t="s">
        <v>62</v>
      </c>
      <c r="AB1276" t="s">
        <v>24</v>
      </c>
      <c r="AC1276" t="s">
        <v>32</v>
      </c>
      <c r="AD1276" t="s">
        <v>49</v>
      </c>
      <c r="AE1276" t="s">
        <v>19</v>
      </c>
      <c r="AF1276" s="1">
        <v>40399</v>
      </c>
    </row>
    <row r="1277" spans="1:32" x14ac:dyDescent="0.25">
      <c r="A1277">
        <f t="shared" si="157"/>
        <v>1276</v>
      </c>
      <c r="B1277">
        <v>40194</v>
      </c>
      <c r="C1277" s="1">
        <v>40339</v>
      </c>
      <c r="D1277" t="s">
        <v>30</v>
      </c>
      <c r="E1277" t="str">
        <f t="shared" si="158"/>
        <v>*</v>
      </c>
      <c r="F1277" t="str">
        <f t="shared" si="152"/>
        <v>*</v>
      </c>
      <c r="G1277" t="str">
        <f t="shared" si="159"/>
        <v>*</v>
      </c>
      <c r="I1277" t="str">
        <f t="shared" si="153"/>
        <v>*</v>
      </c>
      <c r="O1277">
        <f>VLOOKUP(T1277,$P$14:$S$19,2,TRUE)</f>
        <v>3.5999999999999997E-2</v>
      </c>
      <c r="T1277">
        <v>30</v>
      </c>
      <c r="U1277">
        <v>4506.8500000000004</v>
      </c>
      <c r="V1277" s="5">
        <f t="shared" si="154"/>
        <v>1</v>
      </c>
      <c r="W1277" s="2">
        <f t="shared" si="155"/>
        <v>150.22833333333335</v>
      </c>
      <c r="X1277" t="s">
        <v>37</v>
      </c>
      <c r="Y1277">
        <v>30</v>
      </c>
      <c r="Z1277" s="2">
        <f t="shared" si="156"/>
        <v>4536.8500000000004</v>
      </c>
      <c r="AA1277" t="s">
        <v>52</v>
      </c>
      <c r="AB1277" t="s">
        <v>16</v>
      </c>
      <c r="AC1277" t="s">
        <v>17</v>
      </c>
      <c r="AD1277" t="s">
        <v>38</v>
      </c>
      <c r="AE1277" t="s">
        <v>39</v>
      </c>
      <c r="AF1277" s="1">
        <v>40369</v>
      </c>
    </row>
    <row r="1278" spans="1:32" x14ac:dyDescent="0.25">
      <c r="A1278">
        <f t="shared" si="157"/>
        <v>1277</v>
      </c>
      <c r="B1278">
        <v>55235</v>
      </c>
      <c r="C1278" s="1">
        <v>40339</v>
      </c>
      <c r="D1278" t="s">
        <v>13</v>
      </c>
      <c r="E1278" t="str">
        <f t="shared" si="158"/>
        <v>*</v>
      </c>
      <c r="F1278" t="str">
        <f t="shared" si="152"/>
        <v>*</v>
      </c>
      <c r="G1278" t="str">
        <f t="shared" si="159"/>
        <v>*</v>
      </c>
      <c r="I1278" t="str">
        <f t="shared" si="153"/>
        <v>*</v>
      </c>
      <c r="O1278">
        <f>VLOOKUP(T1278,$P$14:$S$19,2,TRUE)</f>
        <v>3.5999999999999997E-2</v>
      </c>
      <c r="T1278">
        <v>33</v>
      </c>
      <c r="U1278">
        <v>2532.6174999999998</v>
      </c>
      <c r="V1278" s="5">
        <f t="shared" si="154"/>
        <v>1</v>
      </c>
      <c r="W1278" s="2">
        <f t="shared" si="155"/>
        <v>76.745984848484838</v>
      </c>
      <c r="X1278" t="s">
        <v>22</v>
      </c>
      <c r="Y1278">
        <v>2.79</v>
      </c>
      <c r="Z1278" s="2">
        <f t="shared" si="156"/>
        <v>2535.4074999999998</v>
      </c>
      <c r="AA1278" t="s">
        <v>23</v>
      </c>
      <c r="AB1278" t="s">
        <v>31</v>
      </c>
      <c r="AC1278" t="s">
        <v>25</v>
      </c>
      <c r="AD1278" t="s">
        <v>26</v>
      </c>
      <c r="AE1278" t="s">
        <v>19</v>
      </c>
      <c r="AF1278" s="1">
        <v>40400</v>
      </c>
    </row>
    <row r="1279" spans="1:32" x14ac:dyDescent="0.25">
      <c r="A1279">
        <f t="shared" si="157"/>
        <v>1278</v>
      </c>
      <c r="B1279">
        <v>40194</v>
      </c>
      <c r="C1279" s="1">
        <v>40339</v>
      </c>
      <c r="D1279" t="s">
        <v>30</v>
      </c>
      <c r="E1279" t="str">
        <f t="shared" si="158"/>
        <v>*</v>
      </c>
      <c r="F1279" t="str">
        <f t="shared" si="152"/>
        <v>*</v>
      </c>
      <c r="G1279" t="str">
        <f t="shared" si="159"/>
        <v>*</v>
      </c>
      <c r="I1279" t="str">
        <f t="shared" si="153"/>
        <v>*</v>
      </c>
      <c r="O1279">
        <f>VLOOKUP(T1279,$P$14:$S$19,2,TRUE)</f>
        <v>0.01</v>
      </c>
      <c r="T1279">
        <v>16</v>
      </c>
      <c r="U1279">
        <v>2110.37</v>
      </c>
      <c r="V1279" s="5">
        <f t="shared" si="154"/>
        <v>1</v>
      </c>
      <c r="W1279" s="2">
        <f t="shared" si="155"/>
        <v>131.89812499999999</v>
      </c>
      <c r="X1279" t="s">
        <v>37</v>
      </c>
      <c r="Y1279">
        <v>56.14</v>
      </c>
      <c r="Z1279" s="2">
        <f t="shared" si="156"/>
        <v>2166.5099999999998</v>
      </c>
      <c r="AA1279" t="s">
        <v>52</v>
      </c>
      <c r="AB1279" t="s">
        <v>16</v>
      </c>
      <c r="AC1279" t="s">
        <v>25</v>
      </c>
      <c r="AD1279" t="s">
        <v>76</v>
      </c>
      <c r="AE1279" t="s">
        <v>103</v>
      </c>
      <c r="AF1279" s="1">
        <v>40400</v>
      </c>
    </row>
    <row r="1280" spans="1:32" x14ac:dyDescent="0.25">
      <c r="A1280">
        <f t="shared" si="157"/>
        <v>1279</v>
      </c>
      <c r="B1280">
        <v>20192</v>
      </c>
      <c r="C1280" s="1">
        <v>40339</v>
      </c>
      <c r="D1280" t="s">
        <v>13</v>
      </c>
      <c r="E1280" t="str">
        <f t="shared" si="158"/>
        <v>*</v>
      </c>
      <c r="F1280" t="str">
        <f t="shared" si="152"/>
        <v>*</v>
      </c>
      <c r="G1280" t="str">
        <f t="shared" si="159"/>
        <v>*</v>
      </c>
      <c r="I1280" t="str">
        <f t="shared" si="153"/>
        <v>*</v>
      </c>
      <c r="O1280">
        <f>VLOOKUP(T1280,$P$14:$S$19,2,TRUE)</f>
        <v>3.5999999999999997E-2</v>
      </c>
      <c r="T1280">
        <v>35</v>
      </c>
      <c r="U1280">
        <v>1624.67</v>
      </c>
      <c r="V1280" s="5">
        <f t="shared" si="154"/>
        <v>1</v>
      </c>
      <c r="W1280" s="2">
        <f t="shared" si="155"/>
        <v>46.419142857142859</v>
      </c>
      <c r="X1280" t="s">
        <v>22</v>
      </c>
      <c r="Y1280">
        <v>1.99</v>
      </c>
      <c r="Z1280" s="2">
        <f t="shared" si="156"/>
        <v>1626.66</v>
      </c>
      <c r="AA1280" t="s">
        <v>64</v>
      </c>
      <c r="AB1280" t="s">
        <v>41</v>
      </c>
      <c r="AC1280" t="s">
        <v>25</v>
      </c>
      <c r="AD1280" t="s">
        <v>42</v>
      </c>
      <c r="AE1280" t="s">
        <v>45</v>
      </c>
      <c r="AF1280" t="s">
        <v>109</v>
      </c>
    </row>
    <row r="1281" spans="1:32" x14ac:dyDescent="0.25">
      <c r="A1281">
        <f t="shared" si="157"/>
        <v>1280</v>
      </c>
      <c r="B1281">
        <v>14081</v>
      </c>
      <c r="C1281" s="1">
        <v>40339</v>
      </c>
      <c r="D1281" t="s">
        <v>21</v>
      </c>
      <c r="E1281" t="str">
        <f t="shared" si="158"/>
        <v>*</v>
      </c>
      <c r="F1281" t="str">
        <f t="shared" si="152"/>
        <v>**</v>
      </c>
      <c r="G1281" t="str">
        <f t="shared" si="159"/>
        <v>**</v>
      </c>
      <c r="I1281" t="str">
        <f t="shared" si="153"/>
        <v>**</v>
      </c>
      <c r="O1281">
        <f>VLOOKUP(T1281,$P$14:$S$19,2,TRUE)</f>
        <v>3.5999999999999997E-2</v>
      </c>
      <c r="T1281">
        <v>31</v>
      </c>
      <c r="U1281">
        <v>1476.12</v>
      </c>
      <c r="V1281" s="5">
        <f t="shared" si="154"/>
        <v>1</v>
      </c>
      <c r="W1281" s="2">
        <f t="shared" si="155"/>
        <v>47.61677419354838</v>
      </c>
      <c r="X1281" t="s">
        <v>37</v>
      </c>
      <c r="Y1281">
        <v>46.59</v>
      </c>
      <c r="Z1281" s="2">
        <f t="shared" si="156"/>
        <v>1522.7099999999998</v>
      </c>
      <c r="AA1281" t="s">
        <v>52</v>
      </c>
      <c r="AB1281" t="s">
        <v>41</v>
      </c>
      <c r="AC1281" t="s">
        <v>17</v>
      </c>
      <c r="AD1281" t="s">
        <v>66</v>
      </c>
      <c r="AE1281" t="s">
        <v>103</v>
      </c>
      <c r="AF1281" s="1">
        <v>40369</v>
      </c>
    </row>
    <row r="1282" spans="1:32" x14ac:dyDescent="0.25">
      <c r="A1282">
        <f t="shared" si="157"/>
        <v>1281</v>
      </c>
      <c r="B1282">
        <v>40194</v>
      </c>
      <c r="C1282" s="1">
        <v>40339</v>
      </c>
      <c r="D1282" t="s">
        <v>30</v>
      </c>
      <c r="E1282" t="str">
        <f t="shared" si="158"/>
        <v>*</v>
      </c>
      <c r="F1282" t="str">
        <f t="shared" si="152"/>
        <v>*</v>
      </c>
      <c r="G1282" t="str">
        <f t="shared" si="159"/>
        <v>*</v>
      </c>
      <c r="I1282" t="str">
        <f t="shared" si="153"/>
        <v>*</v>
      </c>
      <c r="O1282">
        <f>VLOOKUP(T1282,$P$14:$S$19,2,TRUE)</f>
        <v>3.5999999999999997E-2</v>
      </c>
      <c r="T1282">
        <v>34</v>
      </c>
      <c r="U1282">
        <v>1094.9105</v>
      </c>
      <c r="V1282" s="5">
        <f t="shared" si="154"/>
        <v>1</v>
      </c>
      <c r="W1282" s="2">
        <f t="shared" si="155"/>
        <v>32.203249999999997</v>
      </c>
      <c r="X1282" t="s">
        <v>22</v>
      </c>
      <c r="Y1282">
        <v>5</v>
      </c>
      <c r="Z1282" s="2">
        <f t="shared" si="156"/>
        <v>1099.9105</v>
      </c>
      <c r="AA1282" t="s">
        <v>52</v>
      </c>
      <c r="AB1282" t="s">
        <v>16</v>
      </c>
      <c r="AC1282" t="s">
        <v>25</v>
      </c>
      <c r="AD1282" t="s">
        <v>26</v>
      </c>
      <c r="AE1282" t="s">
        <v>19</v>
      </c>
      <c r="AF1282" s="1">
        <v>40400</v>
      </c>
    </row>
    <row r="1283" spans="1:32" x14ac:dyDescent="0.25">
      <c r="A1283">
        <f t="shared" si="157"/>
        <v>1282</v>
      </c>
      <c r="B1283">
        <v>23046</v>
      </c>
      <c r="C1283" s="1">
        <v>40339</v>
      </c>
      <c r="D1283" t="s">
        <v>36</v>
      </c>
      <c r="E1283" t="str">
        <f t="shared" si="158"/>
        <v>***</v>
      </c>
      <c r="F1283" t="str">
        <f t="shared" ref="F1283:F1346" si="160">VLOOKUP(D1283,$P$6:$S$10,2,FALSE)</f>
        <v>***</v>
      </c>
      <c r="G1283" t="str">
        <f t="shared" si="159"/>
        <v>***</v>
      </c>
      <c r="I1283" t="str">
        <f t="shared" ref="I1283:I1346" si="161">HLOOKUP(D1283,$J$18:$N$19,2,FALSE)</f>
        <v>***</v>
      </c>
      <c r="O1283">
        <f>VLOOKUP(T1283,$P$14:$S$19,2,TRUE)</f>
        <v>3.5999999999999997E-2</v>
      </c>
      <c r="T1283">
        <v>33</v>
      </c>
      <c r="U1283">
        <v>292.75</v>
      </c>
      <c r="V1283" s="5">
        <f t="shared" ref="V1283:V1346" si="162">IF(U1283&gt;800,1,0)</f>
        <v>0</v>
      </c>
      <c r="W1283" s="2">
        <f t="shared" ref="W1283:W1346" si="163">U1283/T1283</f>
        <v>8.8712121212121211</v>
      </c>
      <c r="X1283" t="s">
        <v>22</v>
      </c>
      <c r="Y1283">
        <v>2.0099999999999998</v>
      </c>
      <c r="Z1283" s="2">
        <f t="shared" ref="Z1283:Z1346" si="164">U1283+Y1283</f>
        <v>294.76</v>
      </c>
      <c r="AA1283" t="s">
        <v>56</v>
      </c>
      <c r="AB1283" t="s">
        <v>31</v>
      </c>
      <c r="AC1283" t="s">
        <v>32</v>
      </c>
      <c r="AD1283" t="s">
        <v>44</v>
      </c>
      <c r="AE1283" t="s">
        <v>34</v>
      </c>
      <c r="AF1283" s="1">
        <v>40400</v>
      </c>
    </row>
    <row r="1284" spans="1:32" x14ac:dyDescent="0.25">
      <c r="A1284">
        <f t="shared" ref="A1284:A1347" si="165">A1283+1</f>
        <v>1283</v>
      </c>
      <c r="B1284">
        <v>33600</v>
      </c>
      <c r="C1284" s="1">
        <v>40339</v>
      </c>
      <c r="D1284" t="s">
        <v>13</v>
      </c>
      <c r="E1284" t="str">
        <f t="shared" si="158"/>
        <v>*</v>
      </c>
      <c r="F1284" t="str">
        <f t="shared" si="160"/>
        <v>*</v>
      </c>
      <c r="G1284" t="str">
        <f t="shared" si="159"/>
        <v>*</v>
      </c>
      <c r="I1284" t="str">
        <f t="shared" si="161"/>
        <v>*</v>
      </c>
      <c r="O1284">
        <f>VLOOKUP(T1284,$P$14:$S$19,2,TRUE)</f>
        <v>0.04</v>
      </c>
      <c r="T1284">
        <v>42</v>
      </c>
      <c r="U1284">
        <v>187.28</v>
      </c>
      <c r="V1284" s="5">
        <f t="shared" si="162"/>
        <v>0</v>
      </c>
      <c r="W1284" s="2">
        <f t="shared" si="163"/>
        <v>4.4590476190476194</v>
      </c>
      <c r="X1284" t="s">
        <v>22</v>
      </c>
      <c r="Y1284">
        <v>4.79</v>
      </c>
      <c r="Z1284" s="2">
        <f t="shared" si="164"/>
        <v>192.07</v>
      </c>
      <c r="AA1284" t="s">
        <v>15</v>
      </c>
      <c r="AB1284" t="s">
        <v>31</v>
      </c>
      <c r="AC1284" t="s">
        <v>32</v>
      </c>
      <c r="AD1284" t="s">
        <v>44</v>
      </c>
      <c r="AE1284" t="s">
        <v>19</v>
      </c>
      <c r="AF1284" s="1">
        <v>40400</v>
      </c>
    </row>
    <row r="1285" spans="1:32" x14ac:dyDescent="0.25">
      <c r="A1285">
        <f t="shared" si="165"/>
        <v>1284</v>
      </c>
      <c r="B1285">
        <v>33889</v>
      </c>
      <c r="C1285" s="1">
        <v>40340</v>
      </c>
      <c r="D1285" t="s">
        <v>13</v>
      </c>
      <c r="E1285" t="str">
        <f t="shared" ref="E1285:E1348" si="166">IF(D1285="Critical", "***","*")</f>
        <v>*</v>
      </c>
      <c r="F1285" t="str">
        <f t="shared" si="160"/>
        <v>*</v>
      </c>
      <c r="G1285" t="str">
        <f t="shared" ref="G1285:G1348" si="167">IF(D1285="Critical","***",IF(D1285="High","**","*"))</f>
        <v>*</v>
      </c>
      <c r="I1285" t="str">
        <f t="shared" si="161"/>
        <v>*</v>
      </c>
      <c r="O1285">
        <f>VLOOKUP(T1285,$P$14:$S$19,2,TRUE)</f>
        <v>0.04</v>
      </c>
      <c r="T1285">
        <v>46</v>
      </c>
      <c r="U1285">
        <v>9046.33</v>
      </c>
      <c r="V1285" s="5">
        <f t="shared" si="162"/>
        <v>1</v>
      </c>
      <c r="W1285" s="2">
        <f t="shared" si="163"/>
        <v>196.65934782608696</v>
      </c>
      <c r="X1285" t="s">
        <v>37</v>
      </c>
      <c r="Y1285">
        <v>55.24</v>
      </c>
      <c r="Z1285" s="2">
        <f t="shared" si="164"/>
        <v>9101.57</v>
      </c>
      <c r="AA1285" t="s">
        <v>23</v>
      </c>
      <c r="AB1285" t="s">
        <v>24</v>
      </c>
      <c r="AC1285" t="s">
        <v>32</v>
      </c>
      <c r="AD1285" t="s">
        <v>172</v>
      </c>
      <c r="AE1285" t="s">
        <v>39</v>
      </c>
      <c r="AF1285" s="1">
        <v>40493</v>
      </c>
    </row>
    <row r="1286" spans="1:32" x14ac:dyDescent="0.25">
      <c r="A1286">
        <f t="shared" si="165"/>
        <v>1285</v>
      </c>
      <c r="B1286">
        <v>23680</v>
      </c>
      <c r="C1286" s="1">
        <v>40340</v>
      </c>
      <c r="D1286" t="s">
        <v>30</v>
      </c>
      <c r="E1286" t="str">
        <f t="shared" si="166"/>
        <v>*</v>
      </c>
      <c r="F1286" t="str">
        <f t="shared" si="160"/>
        <v>*</v>
      </c>
      <c r="G1286" t="str">
        <f t="shared" si="167"/>
        <v>*</v>
      </c>
      <c r="I1286" t="str">
        <f t="shared" si="161"/>
        <v>*</v>
      </c>
      <c r="O1286">
        <f>VLOOKUP(T1286,$P$14:$S$19,2,TRUE)</f>
        <v>0</v>
      </c>
      <c r="T1286">
        <v>8</v>
      </c>
      <c r="U1286">
        <v>2029.4960000000001</v>
      </c>
      <c r="V1286" s="5">
        <f t="shared" si="162"/>
        <v>1</v>
      </c>
      <c r="W1286" s="2">
        <f t="shared" si="163"/>
        <v>253.68700000000001</v>
      </c>
      <c r="X1286" t="s">
        <v>37</v>
      </c>
      <c r="Y1286">
        <v>43.57</v>
      </c>
      <c r="Z1286" s="2">
        <f t="shared" si="164"/>
        <v>2073.0660000000003</v>
      </c>
      <c r="AA1286" t="s">
        <v>48</v>
      </c>
      <c r="AB1286" t="s">
        <v>16</v>
      </c>
      <c r="AC1286" t="s">
        <v>17</v>
      </c>
      <c r="AD1286" t="s">
        <v>66</v>
      </c>
      <c r="AE1286" t="s">
        <v>103</v>
      </c>
      <c r="AF1286" s="1">
        <v>40370</v>
      </c>
    </row>
    <row r="1287" spans="1:32" x14ac:dyDescent="0.25">
      <c r="A1287">
        <f t="shared" si="165"/>
        <v>1286</v>
      </c>
      <c r="B1287">
        <v>33889</v>
      </c>
      <c r="C1287" s="1">
        <v>40340</v>
      </c>
      <c r="D1287" t="s">
        <v>13</v>
      </c>
      <c r="E1287" t="str">
        <f t="shared" si="166"/>
        <v>*</v>
      </c>
      <c r="F1287" t="str">
        <f t="shared" si="160"/>
        <v>*</v>
      </c>
      <c r="G1287" t="str">
        <f t="shared" si="167"/>
        <v>*</v>
      </c>
      <c r="I1287" t="str">
        <f t="shared" si="161"/>
        <v>*</v>
      </c>
      <c r="O1287">
        <f>VLOOKUP(T1287,$P$14:$S$19,2,TRUE)</f>
        <v>0.04</v>
      </c>
      <c r="T1287">
        <v>43</v>
      </c>
      <c r="U1287">
        <v>367.96</v>
      </c>
      <c r="V1287" s="5">
        <f t="shared" si="162"/>
        <v>0</v>
      </c>
      <c r="W1287" s="2">
        <f t="shared" si="163"/>
        <v>8.5572093023255817</v>
      </c>
      <c r="X1287" t="s">
        <v>22</v>
      </c>
      <c r="Y1287">
        <v>3.5</v>
      </c>
      <c r="Z1287" s="2">
        <f t="shared" si="164"/>
        <v>371.46</v>
      </c>
      <c r="AA1287" t="s">
        <v>23</v>
      </c>
      <c r="AB1287" t="s">
        <v>24</v>
      </c>
      <c r="AC1287" t="s">
        <v>32</v>
      </c>
      <c r="AD1287" t="s">
        <v>172</v>
      </c>
      <c r="AE1287" t="s">
        <v>19</v>
      </c>
      <c r="AF1287" t="s">
        <v>496</v>
      </c>
    </row>
    <row r="1288" spans="1:32" x14ac:dyDescent="0.25">
      <c r="A1288">
        <f t="shared" si="165"/>
        <v>1287</v>
      </c>
      <c r="B1288">
        <v>33889</v>
      </c>
      <c r="C1288" s="1">
        <v>40340</v>
      </c>
      <c r="D1288" t="s">
        <v>13</v>
      </c>
      <c r="E1288" t="str">
        <f t="shared" si="166"/>
        <v>*</v>
      </c>
      <c r="F1288" t="str">
        <f t="shared" si="160"/>
        <v>*</v>
      </c>
      <c r="G1288" t="str">
        <f t="shared" si="167"/>
        <v>*</v>
      </c>
      <c r="I1288" t="str">
        <f t="shared" si="161"/>
        <v>*</v>
      </c>
      <c r="O1288">
        <f>VLOOKUP(T1288,$P$14:$S$19,2,TRUE)</f>
        <v>0.02</v>
      </c>
      <c r="T1288">
        <v>27</v>
      </c>
      <c r="U1288">
        <v>159.05000000000001</v>
      </c>
      <c r="V1288" s="5">
        <f t="shared" si="162"/>
        <v>0</v>
      </c>
      <c r="W1288" s="2">
        <f t="shared" si="163"/>
        <v>5.8907407407407408</v>
      </c>
      <c r="X1288" t="s">
        <v>22</v>
      </c>
      <c r="Y1288">
        <v>2.5</v>
      </c>
      <c r="Z1288" s="2">
        <f t="shared" si="164"/>
        <v>161.55000000000001</v>
      </c>
      <c r="AA1288" t="s">
        <v>23</v>
      </c>
      <c r="AB1288" t="s">
        <v>24</v>
      </c>
      <c r="AC1288" t="s">
        <v>32</v>
      </c>
      <c r="AD1288" t="s">
        <v>78</v>
      </c>
      <c r="AE1288" t="s">
        <v>19</v>
      </c>
      <c r="AF1288" s="1">
        <v>40462</v>
      </c>
    </row>
    <row r="1289" spans="1:32" x14ac:dyDescent="0.25">
      <c r="A1289">
        <f t="shared" si="165"/>
        <v>1288</v>
      </c>
      <c r="B1289">
        <v>33889</v>
      </c>
      <c r="C1289" s="1">
        <v>40340</v>
      </c>
      <c r="D1289" t="s">
        <v>13</v>
      </c>
      <c r="E1289" t="str">
        <f t="shared" si="166"/>
        <v>*</v>
      </c>
      <c r="F1289" t="str">
        <f t="shared" si="160"/>
        <v>*</v>
      </c>
      <c r="G1289" t="str">
        <f t="shared" si="167"/>
        <v>*</v>
      </c>
      <c r="I1289" t="str">
        <f t="shared" si="161"/>
        <v>*</v>
      </c>
      <c r="O1289">
        <f>VLOOKUP(T1289,$P$14:$S$19,2,TRUE)</f>
        <v>3.5999999999999997E-2</v>
      </c>
      <c r="T1289">
        <v>39</v>
      </c>
      <c r="U1289">
        <v>116.14</v>
      </c>
      <c r="V1289" s="5">
        <f t="shared" si="162"/>
        <v>0</v>
      </c>
      <c r="W1289" s="2">
        <f t="shared" si="163"/>
        <v>2.9779487179487178</v>
      </c>
      <c r="X1289" t="s">
        <v>22</v>
      </c>
      <c r="Y1289">
        <v>0.5</v>
      </c>
      <c r="Z1289" s="2">
        <f t="shared" si="164"/>
        <v>116.64</v>
      </c>
      <c r="AA1289" t="s">
        <v>23</v>
      </c>
      <c r="AB1289" t="s">
        <v>24</v>
      </c>
      <c r="AC1289" t="s">
        <v>32</v>
      </c>
      <c r="AD1289" t="s">
        <v>81</v>
      </c>
      <c r="AE1289" t="s">
        <v>19</v>
      </c>
      <c r="AF1289" s="1">
        <v>40401</v>
      </c>
    </row>
    <row r="1290" spans="1:32" x14ac:dyDescent="0.25">
      <c r="A1290">
        <f t="shared" si="165"/>
        <v>1289</v>
      </c>
      <c r="B1290">
        <v>27335</v>
      </c>
      <c r="C1290" s="1">
        <v>40340</v>
      </c>
      <c r="D1290" t="s">
        <v>13</v>
      </c>
      <c r="E1290" t="str">
        <f t="shared" si="166"/>
        <v>*</v>
      </c>
      <c r="F1290" t="str">
        <f t="shared" si="160"/>
        <v>*</v>
      </c>
      <c r="G1290" t="str">
        <f t="shared" si="167"/>
        <v>*</v>
      </c>
      <c r="I1290" t="str">
        <f t="shared" si="161"/>
        <v>*</v>
      </c>
      <c r="O1290">
        <f>VLOOKUP(T1290,$P$14:$S$19,2,TRUE)</f>
        <v>0.02</v>
      </c>
      <c r="T1290">
        <v>23</v>
      </c>
      <c r="U1290">
        <v>67.47</v>
      </c>
      <c r="V1290" s="5">
        <f t="shared" si="162"/>
        <v>0</v>
      </c>
      <c r="W1290" s="2">
        <f t="shared" si="163"/>
        <v>2.9334782608695651</v>
      </c>
      <c r="X1290" t="s">
        <v>22</v>
      </c>
      <c r="Y1290">
        <v>6.35</v>
      </c>
      <c r="Z1290" s="2">
        <f t="shared" si="164"/>
        <v>73.819999999999993</v>
      </c>
      <c r="AA1290" t="s">
        <v>71</v>
      </c>
      <c r="AB1290" t="s">
        <v>31</v>
      </c>
      <c r="AC1290" t="s">
        <v>32</v>
      </c>
      <c r="AD1290" t="s">
        <v>78</v>
      </c>
      <c r="AE1290" t="s">
        <v>19</v>
      </c>
      <c r="AF1290" s="1">
        <v>40340</v>
      </c>
    </row>
    <row r="1291" spans="1:32" x14ac:dyDescent="0.25">
      <c r="A1291">
        <f t="shared" si="165"/>
        <v>1290</v>
      </c>
      <c r="B1291">
        <v>54564</v>
      </c>
      <c r="C1291" s="1">
        <v>40341</v>
      </c>
      <c r="D1291" t="s">
        <v>21</v>
      </c>
      <c r="E1291" t="str">
        <f t="shared" si="166"/>
        <v>*</v>
      </c>
      <c r="F1291" t="str">
        <f t="shared" si="160"/>
        <v>**</v>
      </c>
      <c r="G1291" t="str">
        <f t="shared" si="167"/>
        <v>**</v>
      </c>
      <c r="I1291" t="str">
        <f t="shared" si="161"/>
        <v>**</v>
      </c>
      <c r="O1291">
        <f>VLOOKUP(T1291,$P$14:$S$19,2,TRUE)</f>
        <v>0.02</v>
      </c>
      <c r="T1291">
        <v>27</v>
      </c>
      <c r="U1291">
        <v>1553.8679999999999</v>
      </c>
      <c r="V1291" s="5">
        <f t="shared" si="162"/>
        <v>1</v>
      </c>
      <c r="W1291" s="2">
        <f t="shared" si="163"/>
        <v>57.550666666666665</v>
      </c>
      <c r="X1291" t="s">
        <v>14</v>
      </c>
      <c r="Y1291">
        <v>5.92</v>
      </c>
      <c r="Z1291" s="2">
        <f t="shared" si="164"/>
        <v>1559.788</v>
      </c>
      <c r="AA1291" t="s">
        <v>15</v>
      </c>
      <c r="AB1291" t="s">
        <v>31</v>
      </c>
      <c r="AC1291" t="s">
        <v>25</v>
      </c>
      <c r="AD1291" t="s">
        <v>26</v>
      </c>
      <c r="AE1291" t="s">
        <v>19</v>
      </c>
      <c r="AF1291" s="1">
        <v>40402</v>
      </c>
    </row>
    <row r="1292" spans="1:32" x14ac:dyDescent="0.25">
      <c r="A1292">
        <f t="shared" si="165"/>
        <v>1291</v>
      </c>
      <c r="B1292">
        <v>45733</v>
      </c>
      <c r="C1292" s="1">
        <v>40341</v>
      </c>
      <c r="D1292" t="s">
        <v>36</v>
      </c>
      <c r="E1292" t="str">
        <f t="shared" si="166"/>
        <v>***</v>
      </c>
      <c r="F1292" t="str">
        <f t="shared" si="160"/>
        <v>***</v>
      </c>
      <c r="G1292" t="str">
        <f t="shared" si="167"/>
        <v>***</v>
      </c>
      <c r="I1292" t="str">
        <f t="shared" si="161"/>
        <v>***</v>
      </c>
      <c r="O1292">
        <f>VLOOKUP(T1292,$P$14:$S$19,2,TRUE)</f>
        <v>3.5999999999999997E-2</v>
      </c>
      <c r="T1292">
        <v>39</v>
      </c>
      <c r="U1292">
        <v>851.17</v>
      </c>
      <c r="V1292" s="5">
        <f t="shared" si="162"/>
        <v>1</v>
      </c>
      <c r="W1292" s="2">
        <f t="shared" si="163"/>
        <v>21.824871794871793</v>
      </c>
      <c r="X1292" t="s">
        <v>22</v>
      </c>
      <c r="Y1292">
        <v>15.1</v>
      </c>
      <c r="Z1292" s="2">
        <f t="shared" si="164"/>
        <v>866.27</v>
      </c>
      <c r="AA1292" t="s">
        <v>60</v>
      </c>
      <c r="AB1292" t="s">
        <v>31</v>
      </c>
      <c r="AC1292" t="s">
        <v>32</v>
      </c>
      <c r="AD1292" t="s">
        <v>49</v>
      </c>
      <c r="AE1292" t="s">
        <v>19</v>
      </c>
      <c r="AF1292" s="1">
        <v>40371</v>
      </c>
    </row>
    <row r="1293" spans="1:32" x14ac:dyDescent="0.25">
      <c r="A1293">
        <f t="shared" si="165"/>
        <v>1292</v>
      </c>
      <c r="B1293">
        <v>41123</v>
      </c>
      <c r="C1293" s="1">
        <v>40341</v>
      </c>
      <c r="D1293" t="s">
        <v>13</v>
      </c>
      <c r="E1293" t="str">
        <f t="shared" si="166"/>
        <v>*</v>
      </c>
      <c r="F1293" t="str">
        <f t="shared" si="160"/>
        <v>*</v>
      </c>
      <c r="G1293" t="str">
        <f t="shared" si="167"/>
        <v>*</v>
      </c>
      <c r="I1293" t="str">
        <f t="shared" si="161"/>
        <v>*</v>
      </c>
      <c r="O1293">
        <f>VLOOKUP(T1293,$P$14:$S$19,2,TRUE)</f>
        <v>0.02</v>
      </c>
      <c r="T1293">
        <v>27</v>
      </c>
      <c r="U1293">
        <v>322.45999999999998</v>
      </c>
      <c r="V1293" s="5">
        <f t="shared" si="162"/>
        <v>0</v>
      </c>
      <c r="W1293" s="2">
        <f t="shared" si="163"/>
        <v>11.942962962962962</v>
      </c>
      <c r="X1293" t="s">
        <v>22</v>
      </c>
      <c r="Y1293">
        <v>5.01</v>
      </c>
      <c r="Z1293" s="2">
        <f t="shared" si="164"/>
        <v>327.46999999999997</v>
      </c>
      <c r="AA1293" t="s">
        <v>56</v>
      </c>
      <c r="AB1293" t="s">
        <v>24</v>
      </c>
      <c r="AC1293" t="s">
        <v>32</v>
      </c>
      <c r="AD1293" t="s">
        <v>44</v>
      </c>
      <c r="AE1293" t="s">
        <v>19</v>
      </c>
      <c r="AF1293" s="1">
        <v>40494</v>
      </c>
    </row>
    <row r="1294" spans="1:32" x14ac:dyDescent="0.25">
      <c r="A1294">
        <f t="shared" si="165"/>
        <v>1293</v>
      </c>
      <c r="B1294">
        <v>47171</v>
      </c>
      <c r="C1294" s="1">
        <v>40360</v>
      </c>
      <c r="D1294" t="s">
        <v>40</v>
      </c>
      <c r="E1294" t="str">
        <f t="shared" si="166"/>
        <v>*</v>
      </c>
      <c r="F1294" t="str">
        <f t="shared" si="160"/>
        <v>*</v>
      </c>
      <c r="G1294" t="str">
        <f t="shared" si="167"/>
        <v>*</v>
      </c>
      <c r="I1294" t="str">
        <f t="shared" si="161"/>
        <v>*</v>
      </c>
      <c r="O1294">
        <f>VLOOKUP(T1294,$P$14:$S$19,2,TRUE)</f>
        <v>3.5999999999999997E-2</v>
      </c>
      <c r="T1294">
        <v>32</v>
      </c>
      <c r="U1294">
        <v>6982.87</v>
      </c>
      <c r="V1294" s="5">
        <f t="shared" si="162"/>
        <v>1</v>
      </c>
      <c r="W1294" s="2">
        <f t="shared" si="163"/>
        <v>218.2146875</v>
      </c>
      <c r="X1294" t="s">
        <v>37</v>
      </c>
      <c r="Y1294">
        <v>29.1</v>
      </c>
      <c r="Z1294" s="2">
        <f t="shared" si="164"/>
        <v>7011.97</v>
      </c>
      <c r="AA1294" t="s">
        <v>23</v>
      </c>
      <c r="AB1294" t="s">
        <v>41</v>
      </c>
      <c r="AC1294" t="s">
        <v>17</v>
      </c>
      <c r="AD1294" t="s">
        <v>66</v>
      </c>
      <c r="AE1294" t="s">
        <v>103</v>
      </c>
      <c r="AF1294" s="1">
        <v>40360</v>
      </c>
    </row>
    <row r="1295" spans="1:32" x14ac:dyDescent="0.25">
      <c r="A1295">
        <f t="shared" si="165"/>
        <v>1294</v>
      </c>
      <c r="B1295">
        <v>12708</v>
      </c>
      <c r="C1295" s="1">
        <v>40360</v>
      </c>
      <c r="D1295" t="s">
        <v>13</v>
      </c>
      <c r="E1295" t="str">
        <f t="shared" si="166"/>
        <v>*</v>
      </c>
      <c r="F1295" t="str">
        <f t="shared" si="160"/>
        <v>*</v>
      </c>
      <c r="G1295" t="str">
        <f t="shared" si="167"/>
        <v>*</v>
      </c>
      <c r="I1295" t="str">
        <f t="shared" si="161"/>
        <v>*</v>
      </c>
      <c r="O1295">
        <f>VLOOKUP(T1295,$P$14:$S$19,2,TRUE)</f>
        <v>0.04</v>
      </c>
      <c r="T1295">
        <v>44</v>
      </c>
      <c r="U1295">
        <v>159.41</v>
      </c>
      <c r="V1295" s="5">
        <f t="shared" si="162"/>
        <v>0</v>
      </c>
      <c r="W1295" s="2">
        <f t="shared" si="163"/>
        <v>3.6229545454545455</v>
      </c>
      <c r="X1295" t="s">
        <v>14</v>
      </c>
      <c r="Y1295">
        <v>0.98</v>
      </c>
      <c r="Z1295" s="2">
        <f t="shared" si="164"/>
        <v>160.38999999999999</v>
      </c>
      <c r="AA1295" t="s">
        <v>48</v>
      </c>
      <c r="AB1295" t="s">
        <v>31</v>
      </c>
      <c r="AC1295" t="s">
        <v>32</v>
      </c>
      <c r="AD1295" t="s">
        <v>33</v>
      </c>
      <c r="AE1295" t="s">
        <v>34</v>
      </c>
      <c r="AF1295" s="1">
        <v>40513</v>
      </c>
    </row>
    <row r="1296" spans="1:32" x14ac:dyDescent="0.25">
      <c r="A1296">
        <f t="shared" si="165"/>
        <v>1295</v>
      </c>
      <c r="B1296">
        <v>47171</v>
      </c>
      <c r="C1296" s="1">
        <v>40360</v>
      </c>
      <c r="D1296" t="s">
        <v>40</v>
      </c>
      <c r="E1296" t="str">
        <f t="shared" si="166"/>
        <v>*</v>
      </c>
      <c r="F1296" t="str">
        <f t="shared" si="160"/>
        <v>*</v>
      </c>
      <c r="G1296" t="str">
        <f t="shared" si="167"/>
        <v>*</v>
      </c>
      <c r="I1296" t="str">
        <f t="shared" si="161"/>
        <v>*</v>
      </c>
      <c r="O1296">
        <f>VLOOKUP(T1296,$P$14:$S$19,2,TRUE)</f>
        <v>0.02</v>
      </c>
      <c r="T1296">
        <v>21</v>
      </c>
      <c r="U1296">
        <v>147.16</v>
      </c>
      <c r="V1296" s="5">
        <f t="shared" si="162"/>
        <v>0</v>
      </c>
      <c r="W1296" s="2">
        <f t="shared" si="163"/>
        <v>7.0076190476190474</v>
      </c>
      <c r="X1296" t="s">
        <v>22</v>
      </c>
      <c r="Y1296">
        <v>8.4</v>
      </c>
      <c r="Z1296" s="2">
        <f t="shared" si="164"/>
        <v>155.56</v>
      </c>
      <c r="AA1296" t="s">
        <v>23</v>
      </c>
      <c r="AB1296" t="s">
        <v>41</v>
      </c>
      <c r="AC1296" t="s">
        <v>32</v>
      </c>
      <c r="AD1296" t="s">
        <v>44</v>
      </c>
      <c r="AE1296" t="s">
        <v>19</v>
      </c>
      <c r="AF1296" s="1">
        <v>40391</v>
      </c>
    </row>
    <row r="1297" spans="1:32" x14ac:dyDescent="0.25">
      <c r="A1297">
        <f t="shared" si="165"/>
        <v>1296</v>
      </c>
      <c r="B1297">
        <v>5510</v>
      </c>
      <c r="C1297" s="1">
        <v>40360</v>
      </c>
      <c r="D1297" t="s">
        <v>40</v>
      </c>
      <c r="E1297" t="str">
        <f t="shared" si="166"/>
        <v>*</v>
      </c>
      <c r="F1297" t="str">
        <f t="shared" si="160"/>
        <v>*</v>
      </c>
      <c r="G1297" t="str">
        <f t="shared" si="167"/>
        <v>*</v>
      </c>
      <c r="I1297" t="str">
        <f t="shared" si="161"/>
        <v>*</v>
      </c>
      <c r="O1297">
        <f>VLOOKUP(T1297,$P$14:$S$19,2,TRUE)</f>
        <v>0.01</v>
      </c>
      <c r="T1297">
        <v>12</v>
      </c>
      <c r="U1297">
        <v>116.38</v>
      </c>
      <c r="V1297" s="5">
        <f t="shared" si="162"/>
        <v>0</v>
      </c>
      <c r="W1297" s="2">
        <f t="shared" si="163"/>
        <v>9.6983333333333324</v>
      </c>
      <c r="X1297" t="s">
        <v>22</v>
      </c>
      <c r="Y1297">
        <v>2.0299999999999998</v>
      </c>
      <c r="Z1297" s="2">
        <f t="shared" si="164"/>
        <v>118.41</v>
      </c>
      <c r="AA1297" t="s">
        <v>71</v>
      </c>
      <c r="AB1297" t="s">
        <v>41</v>
      </c>
      <c r="AC1297" t="s">
        <v>32</v>
      </c>
      <c r="AD1297" t="s">
        <v>44</v>
      </c>
      <c r="AE1297" t="s">
        <v>34</v>
      </c>
      <c r="AF1297" s="1">
        <v>40452</v>
      </c>
    </row>
    <row r="1298" spans="1:32" x14ac:dyDescent="0.25">
      <c r="A1298">
        <f t="shared" si="165"/>
        <v>1297</v>
      </c>
      <c r="B1298">
        <v>48935</v>
      </c>
      <c r="C1298" s="1">
        <v>40360</v>
      </c>
      <c r="D1298" t="s">
        <v>13</v>
      </c>
      <c r="E1298" t="str">
        <f t="shared" si="166"/>
        <v>*</v>
      </c>
      <c r="F1298" t="str">
        <f t="shared" si="160"/>
        <v>*</v>
      </c>
      <c r="G1298" t="str">
        <f t="shared" si="167"/>
        <v>*</v>
      </c>
      <c r="I1298" t="str">
        <f t="shared" si="161"/>
        <v>*</v>
      </c>
      <c r="O1298">
        <f>VLOOKUP(T1298,$P$14:$S$19,2,TRUE)</f>
        <v>0.02</v>
      </c>
      <c r="T1298">
        <v>21</v>
      </c>
      <c r="U1298">
        <v>106.2</v>
      </c>
      <c r="V1298" s="5">
        <f t="shared" si="162"/>
        <v>0</v>
      </c>
      <c r="W1298" s="2">
        <f t="shared" si="163"/>
        <v>5.0571428571428569</v>
      </c>
      <c r="X1298" t="s">
        <v>22</v>
      </c>
      <c r="Y1298">
        <v>0.5</v>
      </c>
      <c r="Z1298" s="2">
        <f t="shared" si="164"/>
        <v>106.7</v>
      </c>
      <c r="AA1298" t="s">
        <v>15</v>
      </c>
      <c r="AB1298" t="s">
        <v>16</v>
      </c>
      <c r="AC1298" t="s">
        <v>32</v>
      </c>
      <c r="AD1298" t="s">
        <v>81</v>
      </c>
      <c r="AE1298" t="s">
        <v>19</v>
      </c>
      <c r="AF1298" s="1">
        <v>40422</v>
      </c>
    </row>
    <row r="1299" spans="1:32" x14ac:dyDescent="0.25">
      <c r="A1299">
        <f t="shared" si="165"/>
        <v>1298</v>
      </c>
      <c r="B1299">
        <v>47171</v>
      </c>
      <c r="C1299" s="1">
        <v>40360</v>
      </c>
      <c r="D1299" t="s">
        <v>40</v>
      </c>
      <c r="E1299" t="str">
        <f t="shared" si="166"/>
        <v>*</v>
      </c>
      <c r="F1299" t="str">
        <f t="shared" si="160"/>
        <v>*</v>
      </c>
      <c r="G1299" t="str">
        <f t="shared" si="167"/>
        <v>*</v>
      </c>
      <c r="I1299" t="str">
        <f t="shared" si="161"/>
        <v>*</v>
      </c>
      <c r="O1299">
        <f>VLOOKUP(T1299,$P$14:$S$19,2,TRUE)</f>
        <v>0.01</v>
      </c>
      <c r="T1299">
        <v>19</v>
      </c>
      <c r="U1299">
        <v>50.07</v>
      </c>
      <c r="V1299" s="5">
        <f t="shared" si="162"/>
        <v>0</v>
      </c>
      <c r="W1299" s="2">
        <f t="shared" si="163"/>
        <v>2.635263157894737</v>
      </c>
      <c r="X1299" t="s">
        <v>22</v>
      </c>
      <c r="Y1299">
        <v>0.86</v>
      </c>
      <c r="Z1299" s="2">
        <f t="shared" si="164"/>
        <v>50.93</v>
      </c>
      <c r="AA1299" t="s">
        <v>23</v>
      </c>
      <c r="AB1299" t="s">
        <v>41</v>
      </c>
      <c r="AC1299" t="s">
        <v>32</v>
      </c>
      <c r="AD1299" t="s">
        <v>33</v>
      </c>
      <c r="AE1299" t="s">
        <v>34</v>
      </c>
      <c r="AF1299" s="1">
        <v>40391</v>
      </c>
    </row>
    <row r="1300" spans="1:32" x14ac:dyDescent="0.25">
      <c r="A1300">
        <f t="shared" si="165"/>
        <v>1299</v>
      </c>
      <c r="B1300">
        <v>45542</v>
      </c>
      <c r="C1300" s="1">
        <v>40361</v>
      </c>
      <c r="D1300" t="s">
        <v>21</v>
      </c>
      <c r="E1300" t="str">
        <f t="shared" si="166"/>
        <v>*</v>
      </c>
      <c r="F1300" t="str">
        <f t="shared" si="160"/>
        <v>**</v>
      </c>
      <c r="G1300" t="str">
        <f t="shared" si="167"/>
        <v>**</v>
      </c>
      <c r="I1300" t="str">
        <f t="shared" si="161"/>
        <v>**</v>
      </c>
      <c r="O1300">
        <f>VLOOKUP(T1300,$P$14:$S$19,2,TRUE)</f>
        <v>0.04</v>
      </c>
      <c r="T1300">
        <v>40</v>
      </c>
      <c r="U1300">
        <v>4064.2719999999999</v>
      </c>
      <c r="V1300" s="5">
        <f t="shared" si="162"/>
        <v>1</v>
      </c>
      <c r="W1300" s="2">
        <f t="shared" si="163"/>
        <v>101.60679999999999</v>
      </c>
      <c r="X1300" t="s">
        <v>37</v>
      </c>
      <c r="Y1300">
        <v>51.94</v>
      </c>
      <c r="Z1300" s="2">
        <f t="shared" si="164"/>
        <v>4116.2119999999995</v>
      </c>
      <c r="AA1300" t="s">
        <v>23</v>
      </c>
      <c r="AB1300" t="s">
        <v>31</v>
      </c>
      <c r="AC1300" t="s">
        <v>17</v>
      </c>
      <c r="AD1300" t="s">
        <v>66</v>
      </c>
      <c r="AE1300" t="s">
        <v>103</v>
      </c>
      <c r="AF1300" s="1">
        <v>40392</v>
      </c>
    </row>
    <row r="1301" spans="1:32" x14ac:dyDescent="0.25">
      <c r="A1301">
        <f t="shared" si="165"/>
        <v>1300</v>
      </c>
      <c r="B1301">
        <v>36292</v>
      </c>
      <c r="C1301" s="1">
        <v>40361</v>
      </c>
      <c r="D1301" t="s">
        <v>36</v>
      </c>
      <c r="E1301" t="str">
        <f t="shared" si="166"/>
        <v>***</v>
      </c>
      <c r="F1301" t="str">
        <f t="shared" si="160"/>
        <v>***</v>
      </c>
      <c r="G1301" t="str">
        <f t="shared" si="167"/>
        <v>***</v>
      </c>
      <c r="I1301" t="str">
        <f t="shared" si="161"/>
        <v>***</v>
      </c>
      <c r="O1301">
        <f>VLOOKUP(T1301,$P$14:$S$19,2,TRUE)</f>
        <v>3.5999999999999997E-2</v>
      </c>
      <c r="T1301">
        <v>37</v>
      </c>
      <c r="U1301">
        <v>816.65</v>
      </c>
      <c r="V1301" s="5">
        <f t="shared" si="162"/>
        <v>1</v>
      </c>
      <c r="W1301" s="2">
        <f t="shared" si="163"/>
        <v>22.07162162162162</v>
      </c>
      <c r="X1301" t="s">
        <v>22</v>
      </c>
      <c r="Y1301">
        <v>16.87</v>
      </c>
      <c r="Z1301" s="2">
        <f t="shared" si="164"/>
        <v>833.52</v>
      </c>
      <c r="AA1301" t="s">
        <v>56</v>
      </c>
      <c r="AB1301" t="s">
        <v>31</v>
      </c>
      <c r="AC1301" t="s">
        <v>32</v>
      </c>
      <c r="AD1301" t="s">
        <v>44</v>
      </c>
      <c r="AE1301" t="s">
        <v>19</v>
      </c>
      <c r="AF1301" s="1">
        <v>40361</v>
      </c>
    </row>
    <row r="1302" spans="1:32" x14ac:dyDescent="0.25">
      <c r="A1302">
        <f t="shared" si="165"/>
        <v>1301</v>
      </c>
      <c r="B1302">
        <v>7175</v>
      </c>
      <c r="C1302" s="1">
        <v>40361</v>
      </c>
      <c r="D1302" t="s">
        <v>36</v>
      </c>
      <c r="E1302" t="str">
        <f t="shared" si="166"/>
        <v>***</v>
      </c>
      <c r="F1302" t="str">
        <f t="shared" si="160"/>
        <v>***</v>
      </c>
      <c r="G1302" t="str">
        <f t="shared" si="167"/>
        <v>***</v>
      </c>
      <c r="I1302" t="str">
        <f t="shared" si="161"/>
        <v>***</v>
      </c>
      <c r="O1302">
        <f>VLOOKUP(T1302,$P$14:$S$19,2,TRUE)</f>
        <v>0.01</v>
      </c>
      <c r="T1302">
        <v>10</v>
      </c>
      <c r="U1302">
        <v>748.25</v>
      </c>
      <c r="V1302" s="5">
        <f t="shared" si="162"/>
        <v>0</v>
      </c>
      <c r="W1302" s="2">
        <f t="shared" si="163"/>
        <v>74.825000000000003</v>
      </c>
      <c r="X1302" t="s">
        <v>37</v>
      </c>
      <c r="Y1302">
        <v>26.74</v>
      </c>
      <c r="Z1302" s="2">
        <f t="shared" si="164"/>
        <v>774.99</v>
      </c>
      <c r="AA1302" t="s">
        <v>64</v>
      </c>
      <c r="AB1302" t="s">
        <v>31</v>
      </c>
      <c r="AC1302" t="s">
        <v>17</v>
      </c>
      <c r="AD1302" t="s">
        <v>165</v>
      </c>
      <c r="AE1302" t="s">
        <v>103</v>
      </c>
      <c r="AF1302" s="1">
        <v>40423</v>
      </c>
    </row>
    <row r="1303" spans="1:32" x14ac:dyDescent="0.25">
      <c r="A1303">
        <f t="shared" si="165"/>
        <v>1302</v>
      </c>
      <c r="B1303">
        <v>45542</v>
      </c>
      <c r="C1303" s="1">
        <v>40361</v>
      </c>
      <c r="D1303" t="s">
        <v>21</v>
      </c>
      <c r="E1303" t="str">
        <f t="shared" si="166"/>
        <v>*</v>
      </c>
      <c r="F1303" t="str">
        <f t="shared" si="160"/>
        <v>**</v>
      </c>
      <c r="G1303" t="str">
        <f t="shared" si="167"/>
        <v>**</v>
      </c>
      <c r="I1303" t="str">
        <f t="shared" si="161"/>
        <v>**</v>
      </c>
      <c r="O1303">
        <f>VLOOKUP(T1303,$P$14:$S$19,2,TRUE)</f>
        <v>3.5999999999999997E-2</v>
      </c>
      <c r="T1303">
        <v>37</v>
      </c>
      <c r="U1303">
        <v>281.79000000000002</v>
      </c>
      <c r="V1303" s="5">
        <f t="shared" si="162"/>
        <v>0</v>
      </c>
      <c r="W1303" s="2">
        <f t="shared" si="163"/>
        <v>7.6159459459459464</v>
      </c>
      <c r="X1303" t="s">
        <v>14</v>
      </c>
      <c r="Y1303">
        <v>5.83</v>
      </c>
      <c r="Z1303" s="2">
        <f t="shared" si="164"/>
        <v>287.62</v>
      </c>
      <c r="AA1303" t="s">
        <v>23</v>
      </c>
      <c r="AB1303" t="s">
        <v>31</v>
      </c>
      <c r="AC1303" t="s">
        <v>32</v>
      </c>
      <c r="AD1303" t="s">
        <v>44</v>
      </c>
      <c r="AE1303" t="s">
        <v>34</v>
      </c>
      <c r="AF1303" s="1">
        <v>40453</v>
      </c>
    </row>
    <row r="1304" spans="1:32" x14ac:dyDescent="0.25">
      <c r="A1304">
        <f t="shared" si="165"/>
        <v>1303</v>
      </c>
      <c r="B1304">
        <v>34245</v>
      </c>
      <c r="C1304" s="1">
        <v>40361</v>
      </c>
      <c r="D1304" t="s">
        <v>40</v>
      </c>
      <c r="E1304" t="str">
        <f t="shared" si="166"/>
        <v>*</v>
      </c>
      <c r="F1304" t="str">
        <f t="shared" si="160"/>
        <v>*</v>
      </c>
      <c r="G1304" t="str">
        <f t="shared" si="167"/>
        <v>*</v>
      </c>
      <c r="I1304" t="str">
        <f t="shared" si="161"/>
        <v>*</v>
      </c>
      <c r="O1304">
        <f>VLOOKUP(T1304,$P$14:$S$19,2,TRUE)</f>
        <v>0.04</v>
      </c>
      <c r="T1304">
        <v>42</v>
      </c>
      <c r="U1304">
        <v>189.22</v>
      </c>
      <c r="V1304" s="5">
        <f t="shared" si="162"/>
        <v>0</v>
      </c>
      <c r="W1304" s="2">
        <f t="shared" si="163"/>
        <v>4.505238095238095</v>
      </c>
      <c r="X1304" t="s">
        <v>22</v>
      </c>
      <c r="Y1304">
        <v>4.79</v>
      </c>
      <c r="Z1304" s="2">
        <f t="shared" si="164"/>
        <v>194.01</v>
      </c>
      <c r="AA1304" t="s">
        <v>56</v>
      </c>
      <c r="AB1304" t="s">
        <v>16</v>
      </c>
      <c r="AC1304" t="s">
        <v>32</v>
      </c>
      <c r="AD1304" t="s">
        <v>44</v>
      </c>
      <c r="AE1304" t="s">
        <v>19</v>
      </c>
      <c r="AF1304" s="1">
        <v>40392</v>
      </c>
    </row>
    <row r="1305" spans="1:32" x14ac:dyDescent="0.25">
      <c r="A1305">
        <f t="shared" si="165"/>
        <v>1304</v>
      </c>
      <c r="B1305">
        <v>36292</v>
      </c>
      <c r="C1305" s="1">
        <v>40361</v>
      </c>
      <c r="D1305" t="s">
        <v>36</v>
      </c>
      <c r="E1305" t="str">
        <f t="shared" si="166"/>
        <v>***</v>
      </c>
      <c r="F1305" t="str">
        <f t="shared" si="160"/>
        <v>***</v>
      </c>
      <c r="G1305" t="str">
        <f t="shared" si="167"/>
        <v>***</v>
      </c>
      <c r="I1305" t="str">
        <f t="shared" si="161"/>
        <v>***</v>
      </c>
      <c r="O1305">
        <f>VLOOKUP(T1305,$P$14:$S$19,2,TRUE)</f>
        <v>0.02</v>
      </c>
      <c r="T1305">
        <v>21</v>
      </c>
      <c r="U1305">
        <v>109.87</v>
      </c>
      <c r="V1305" s="5">
        <f t="shared" si="162"/>
        <v>0</v>
      </c>
      <c r="W1305" s="2">
        <f t="shared" si="163"/>
        <v>5.2319047619047625</v>
      </c>
      <c r="X1305" t="s">
        <v>22</v>
      </c>
      <c r="Y1305">
        <v>7.54</v>
      </c>
      <c r="Z1305" s="2">
        <f t="shared" si="164"/>
        <v>117.41000000000001</v>
      </c>
      <c r="AA1305" t="s">
        <v>56</v>
      </c>
      <c r="AB1305" t="s">
        <v>31</v>
      </c>
      <c r="AC1305" t="s">
        <v>32</v>
      </c>
      <c r="AD1305" t="s">
        <v>44</v>
      </c>
      <c r="AE1305" t="s">
        <v>19</v>
      </c>
      <c r="AF1305" s="1">
        <v>40392</v>
      </c>
    </row>
    <row r="1306" spans="1:32" x14ac:dyDescent="0.25">
      <c r="A1306">
        <f t="shared" si="165"/>
        <v>1305</v>
      </c>
      <c r="B1306">
        <v>13121</v>
      </c>
      <c r="C1306" s="1">
        <v>40362</v>
      </c>
      <c r="D1306" t="s">
        <v>21</v>
      </c>
      <c r="E1306" t="str">
        <f t="shared" si="166"/>
        <v>*</v>
      </c>
      <c r="F1306" t="str">
        <f t="shared" si="160"/>
        <v>**</v>
      </c>
      <c r="G1306" t="str">
        <f t="shared" si="167"/>
        <v>**</v>
      </c>
      <c r="I1306" t="str">
        <f t="shared" si="161"/>
        <v>**</v>
      </c>
      <c r="O1306">
        <f>VLOOKUP(T1306,$P$14:$S$19,2,TRUE)</f>
        <v>0.02</v>
      </c>
      <c r="T1306">
        <v>28</v>
      </c>
      <c r="U1306">
        <v>4924.1350000000002</v>
      </c>
      <c r="V1306" s="5">
        <f t="shared" si="162"/>
        <v>1</v>
      </c>
      <c r="W1306" s="2">
        <f t="shared" si="163"/>
        <v>175.86196428571429</v>
      </c>
      <c r="X1306" t="s">
        <v>22</v>
      </c>
      <c r="Y1306">
        <v>8.99</v>
      </c>
      <c r="Z1306" s="2">
        <f t="shared" si="164"/>
        <v>4933.125</v>
      </c>
      <c r="AA1306" t="s">
        <v>23</v>
      </c>
      <c r="AB1306" t="s">
        <v>31</v>
      </c>
      <c r="AC1306" t="s">
        <v>25</v>
      </c>
      <c r="AD1306" t="s">
        <v>26</v>
      </c>
      <c r="AE1306" t="s">
        <v>19</v>
      </c>
      <c r="AF1306" s="1">
        <v>40454</v>
      </c>
    </row>
    <row r="1307" spans="1:32" x14ac:dyDescent="0.25">
      <c r="A1307">
        <f t="shared" si="165"/>
        <v>1306</v>
      </c>
      <c r="B1307">
        <v>9568</v>
      </c>
      <c r="C1307" s="1">
        <v>40362</v>
      </c>
      <c r="D1307" t="s">
        <v>30</v>
      </c>
      <c r="E1307" t="str">
        <f t="shared" si="166"/>
        <v>*</v>
      </c>
      <c r="F1307" t="str">
        <f t="shared" si="160"/>
        <v>*</v>
      </c>
      <c r="G1307" t="str">
        <f t="shared" si="167"/>
        <v>*</v>
      </c>
      <c r="I1307" t="str">
        <f t="shared" si="161"/>
        <v>*</v>
      </c>
      <c r="O1307">
        <f>VLOOKUP(T1307,$P$14:$S$19,2,TRUE)</f>
        <v>0.04</v>
      </c>
      <c r="T1307">
        <v>46</v>
      </c>
      <c r="U1307">
        <v>3725.53</v>
      </c>
      <c r="V1307" s="5">
        <f t="shared" si="162"/>
        <v>1</v>
      </c>
      <c r="W1307" s="2">
        <f t="shared" si="163"/>
        <v>80.989782608695663</v>
      </c>
      <c r="X1307" t="s">
        <v>22</v>
      </c>
      <c r="Y1307">
        <v>19.95</v>
      </c>
      <c r="Z1307" s="2">
        <f t="shared" si="164"/>
        <v>3745.48</v>
      </c>
      <c r="AA1307" t="s">
        <v>23</v>
      </c>
      <c r="AB1307" t="s">
        <v>31</v>
      </c>
      <c r="AC1307" t="s">
        <v>32</v>
      </c>
      <c r="AD1307" t="s">
        <v>172</v>
      </c>
      <c r="AE1307" t="s">
        <v>58</v>
      </c>
      <c r="AF1307" s="1">
        <v>40424</v>
      </c>
    </row>
    <row r="1308" spans="1:32" x14ac:dyDescent="0.25">
      <c r="A1308">
        <f t="shared" si="165"/>
        <v>1307</v>
      </c>
      <c r="B1308">
        <v>43329</v>
      </c>
      <c r="C1308" s="1">
        <v>40362</v>
      </c>
      <c r="D1308" t="s">
        <v>40</v>
      </c>
      <c r="E1308" t="str">
        <f t="shared" si="166"/>
        <v>*</v>
      </c>
      <c r="F1308" t="str">
        <f t="shared" si="160"/>
        <v>*</v>
      </c>
      <c r="G1308" t="str">
        <f t="shared" si="167"/>
        <v>*</v>
      </c>
      <c r="I1308" t="str">
        <f t="shared" si="161"/>
        <v>*</v>
      </c>
      <c r="O1308">
        <f>VLOOKUP(T1308,$P$14:$S$19,2,TRUE)</f>
        <v>0.04</v>
      </c>
      <c r="T1308">
        <v>42</v>
      </c>
      <c r="U1308">
        <v>2475.83</v>
      </c>
      <c r="V1308" s="5">
        <f t="shared" si="162"/>
        <v>1</v>
      </c>
      <c r="W1308" s="2">
        <f t="shared" si="163"/>
        <v>58.948333333333331</v>
      </c>
      <c r="X1308" t="s">
        <v>22</v>
      </c>
      <c r="Y1308">
        <v>3.99</v>
      </c>
      <c r="Z1308" s="2">
        <f t="shared" si="164"/>
        <v>2479.8199999999997</v>
      </c>
      <c r="AA1308" t="s">
        <v>43</v>
      </c>
      <c r="AB1308" t="s">
        <v>31</v>
      </c>
      <c r="AC1308" t="s">
        <v>32</v>
      </c>
      <c r="AD1308" t="s">
        <v>172</v>
      </c>
      <c r="AE1308" t="s">
        <v>19</v>
      </c>
      <c r="AF1308" s="1">
        <v>40454</v>
      </c>
    </row>
    <row r="1309" spans="1:32" x14ac:dyDescent="0.25">
      <c r="A1309">
        <f t="shared" si="165"/>
        <v>1308</v>
      </c>
      <c r="B1309">
        <v>58720</v>
      </c>
      <c r="C1309" s="1">
        <v>40362</v>
      </c>
      <c r="D1309" t="s">
        <v>30</v>
      </c>
      <c r="E1309" t="str">
        <f t="shared" si="166"/>
        <v>*</v>
      </c>
      <c r="F1309" t="str">
        <f t="shared" si="160"/>
        <v>*</v>
      </c>
      <c r="G1309" t="str">
        <f t="shared" si="167"/>
        <v>*</v>
      </c>
      <c r="I1309" t="str">
        <f t="shared" si="161"/>
        <v>*</v>
      </c>
      <c r="O1309">
        <f>VLOOKUP(T1309,$P$14:$S$19,2,TRUE)</f>
        <v>0.04</v>
      </c>
      <c r="T1309">
        <v>43</v>
      </c>
      <c r="U1309">
        <v>2378.8200000000002</v>
      </c>
      <c r="V1309" s="5">
        <f t="shared" si="162"/>
        <v>1</v>
      </c>
      <c r="W1309" s="2">
        <f t="shared" si="163"/>
        <v>55.321395348837214</v>
      </c>
      <c r="X1309" t="s">
        <v>22</v>
      </c>
      <c r="Y1309">
        <v>16.11</v>
      </c>
      <c r="Z1309" s="2">
        <f t="shared" si="164"/>
        <v>2394.9300000000003</v>
      </c>
      <c r="AA1309" t="s">
        <v>23</v>
      </c>
      <c r="AB1309" t="s">
        <v>41</v>
      </c>
      <c r="AC1309" t="s">
        <v>32</v>
      </c>
      <c r="AD1309" t="s">
        <v>49</v>
      </c>
      <c r="AE1309" t="s">
        <v>19</v>
      </c>
      <c r="AF1309" s="1">
        <v>40362</v>
      </c>
    </row>
    <row r="1310" spans="1:32" x14ac:dyDescent="0.25">
      <c r="A1310">
        <f t="shared" si="165"/>
        <v>1309</v>
      </c>
      <c r="B1310">
        <v>13121</v>
      </c>
      <c r="C1310" s="1">
        <v>40362</v>
      </c>
      <c r="D1310" t="s">
        <v>21</v>
      </c>
      <c r="E1310" t="str">
        <f t="shared" si="166"/>
        <v>*</v>
      </c>
      <c r="F1310" t="str">
        <f t="shared" si="160"/>
        <v>**</v>
      </c>
      <c r="G1310" t="str">
        <f t="shared" si="167"/>
        <v>**</v>
      </c>
      <c r="I1310" t="str">
        <f t="shared" si="161"/>
        <v>**</v>
      </c>
      <c r="O1310">
        <f>VLOOKUP(T1310,$P$14:$S$19,2,TRUE)</f>
        <v>3.5999999999999997E-2</v>
      </c>
      <c r="T1310">
        <v>36</v>
      </c>
      <c r="U1310">
        <v>1211</v>
      </c>
      <c r="V1310" s="5">
        <f t="shared" si="162"/>
        <v>1</v>
      </c>
      <c r="W1310" s="2">
        <f t="shared" si="163"/>
        <v>33.638888888888886</v>
      </c>
      <c r="X1310" t="s">
        <v>22</v>
      </c>
      <c r="Y1310">
        <v>6.5</v>
      </c>
      <c r="Z1310" s="2">
        <f t="shared" si="164"/>
        <v>1217.5</v>
      </c>
      <c r="AA1310" t="s">
        <v>23</v>
      </c>
      <c r="AB1310" t="s">
        <v>31</v>
      </c>
      <c r="AC1310" t="s">
        <v>25</v>
      </c>
      <c r="AD1310" t="s">
        <v>42</v>
      </c>
      <c r="AE1310" t="s">
        <v>19</v>
      </c>
      <c r="AF1310" s="1">
        <v>40393</v>
      </c>
    </row>
    <row r="1311" spans="1:32" x14ac:dyDescent="0.25">
      <c r="A1311">
        <f t="shared" si="165"/>
        <v>1310</v>
      </c>
      <c r="B1311">
        <v>56610</v>
      </c>
      <c r="C1311" s="1">
        <v>40362</v>
      </c>
      <c r="D1311" t="s">
        <v>40</v>
      </c>
      <c r="E1311" t="str">
        <f t="shared" si="166"/>
        <v>*</v>
      </c>
      <c r="F1311" t="str">
        <f t="shared" si="160"/>
        <v>*</v>
      </c>
      <c r="G1311" t="str">
        <f t="shared" si="167"/>
        <v>*</v>
      </c>
      <c r="I1311" t="str">
        <f t="shared" si="161"/>
        <v>*</v>
      </c>
      <c r="O1311">
        <f>VLOOKUP(T1311,$P$14:$S$19,2,TRUE)</f>
        <v>0.02</v>
      </c>
      <c r="T1311">
        <v>20</v>
      </c>
      <c r="U1311">
        <v>857.95</v>
      </c>
      <c r="V1311" s="5">
        <f t="shared" si="162"/>
        <v>1</v>
      </c>
      <c r="W1311" s="2">
        <f t="shared" si="163"/>
        <v>42.897500000000001</v>
      </c>
      <c r="X1311" t="s">
        <v>14</v>
      </c>
      <c r="Y1311">
        <v>4</v>
      </c>
      <c r="Z1311" s="2">
        <f t="shared" si="164"/>
        <v>861.95</v>
      </c>
      <c r="AA1311" t="s">
        <v>71</v>
      </c>
      <c r="AB1311" t="s">
        <v>16</v>
      </c>
      <c r="AC1311" t="s">
        <v>25</v>
      </c>
      <c r="AD1311" t="s">
        <v>42</v>
      </c>
      <c r="AE1311" t="s">
        <v>19</v>
      </c>
      <c r="AF1311" s="1">
        <v>40362</v>
      </c>
    </row>
    <row r="1312" spans="1:32" x14ac:dyDescent="0.25">
      <c r="A1312">
        <f t="shared" si="165"/>
        <v>1311</v>
      </c>
      <c r="B1312">
        <v>14147</v>
      </c>
      <c r="C1312" s="1">
        <v>40362</v>
      </c>
      <c r="D1312" t="s">
        <v>30</v>
      </c>
      <c r="E1312" t="str">
        <f t="shared" si="166"/>
        <v>*</v>
      </c>
      <c r="F1312" t="str">
        <f t="shared" si="160"/>
        <v>*</v>
      </c>
      <c r="G1312" t="str">
        <f t="shared" si="167"/>
        <v>*</v>
      </c>
      <c r="I1312" t="str">
        <f t="shared" si="161"/>
        <v>*</v>
      </c>
      <c r="O1312">
        <f>VLOOKUP(T1312,$P$14:$S$19,2,TRUE)</f>
        <v>0</v>
      </c>
      <c r="T1312">
        <v>8</v>
      </c>
      <c r="U1312">
        <v>351.49</v>
      </c>
      <c r="V1312" s="5">
        <f t="shared" si="162"/>
        <v>0</v>
      </c>
      <c r="W1312" s="2">
        <f t="shared" si="163"/>
        <v>43.936250000000001</v>
      </c>
      <c r="X1312" t="s">
        <v>22</v>
      </c>
      <c r="Y1312">
        <v>2.99</v>
      </c>
      <c r="Z1312" s="2">
        <f t="shared" si="164"/>
        <v>354.48</v>
      </c>
      <c r="AA1312" t="s">
        <v>23</v>
      </c>
      <c r="AB1312" t="s">
        <v>41</v>
      </c>
      <c r="AC1312" t="s">
        <v>32</v>
      </c>
      <c r="AD1312" t="s">
        <v>49</v>
      </c>
      <c r="AE1312" t="s">
        <v>19</v>
      </c>
      <c r="AF1312" s="1">
        <v>40454</v>
      </c>
    </row>
    <row r="1313" spans="1:32" x14ac:dyDescent="0.25">
      <c r="A1313">
        <f t="shared" si="165"/>
        <v>1312</v>
      </c>
      <c r="B1313">
        <v>46949</v>
      </c>
      <c r="C1313" s="1">
        <v>40362</v>
      </c>
      <c r="D1313" t="s">
        <v>21</v>
      </c>
      <c r="E1313" t="str">
        <f t="shared" si="166"/>
        <v>*</v>
      </c>
      <c r="F1313" t="str">
        <f t="shared" si="160"/>
        <v>**</v>
      </c>
      <c r="G1313" t="str">
        <f t="shared" si="167"/>
        <v>**</v>
      </c>
      <c r="I1313" t="str">
        <f t="shared" si="161"/>
        <v>**</v>
      </c>
      <c r="O1313">
        <f>VLOOKUP(T1313,$P$14:$S$19,2,TRUE)</f>
        <v>3.5999999999999997E-2</v>
      </c>
      <c r="T1313">
        <v>37</v>
      </c>
      <c r="U1313">
        <v>319.39</v>
      </c>
      <c r="V1313" s="5">
        <f t="shared" si="162"/>
        <v>0</v>
      </c>
      <c r="W1313" s="2">
        <f t="shared" si="163"/>
        <v>8.632162162162162</v>
      </c>
      <c r="X1313" t="s">
        <v>22</v>
      </c>
      <c r="Y1313">
        <v>3.62</v>
      </c>
      <c r="Z1313" s="2">
        <f t="shared" si="164"/>
        <v>323.01</v>
      </c>
      <c r="AA1313" t="s">
        <v>64</v>
      </c>
      <c r="AB1313" t="s">
        <v>41</v>
      </c>
      <c r="AC1313" t="s">
        <v>25</v>
      </c>
      <c r="AD1313" t="s">
        <v>42</v>
      </c>
      <c r="AE1313" t="s">
        <v>45</v>
      </c>
      <c r="AF1313" s="1">
        <v>40393</v>
      </c>
    </row>
    <row r="1314" spans="1:32" x14ac:dyDescent="0.25">
      <c r="A1314">
        <f t="shared" si="165"/>
        <v>1313</v>
      </c>
      <c r="B1314">
        <v>19329</v>
      </c>
      <c r="C1314" s="1">
        <v>40362</v>
      </c>
      <c r="D1314" t="s">
        <v>30</v>
      </c>
      <c r="E1314" t="str">
        <f t="shared" si="166"/>
        <v>*</v>
      </c>
      <c r="F1314" t="str">
        <f t="shared" si="160"/>
        <v>*</v>
      </c>
      <c r="G1314" t="str">
        <f t="shared" si="167"/>
        <v>*</v>
      </c>
      <c r="I1314" t="str">
        <f t="shared" si="161"/>
        <v>*</v>
      </c>
      <c r="O1314">
        <f>VLOOKUP(T1314,$P$14:$S$19,2,TRUE)</f>
        <v>3.5999999999999997E-2</v>
      </c>
      <c r="T1314">
        <v>37</v>
      </c>
      <c r="U1314">
        <v>281.58999999999997</v>
      </c>
      <c r="V1314" s="5">
        <f t="shared" si="162"/>
        <v>0</v>
      </c>
      <c r="W1314" s="2">
        <f t="shared" si="163"/>
        <v>7.6105405405405397</v>
      </c>
      <c r="X1314" t="s">
        <v>22</v>
      </c>
      <c r="Y1314">
        <v>4.95</v>
      </c>
      <c r="Z1314" s="2">
        <f t="shared" si="164"/>
        <v>286.53999999999996</v>
      </c>
      <c r="AA1314" t="s">
        <v>52</v>
      </c>
      <c r="AB1314" t="s">
        <v>31</v>
      </c>
      <c r="AC1314" t="s">
        <v>17</v>
      </c>
      <c r="AD1314" t="s">
        <v>18</v>
      </c>
      <c r="AE1314" t="s">
        <v>19</v>
      </c>
      <c r="AF1314" s="1">
        <v>40424</v>
      </c>
    </row>
    <row r="1315" spans="1:32" x14ac:dyDescent="0.25">
      <c r="A1315">
        <f t="shared" si="165"/>
        <v>1314</v>
      </c>
      <c r="B1315">
        <v>19329</v>
      </c>
      <c r="C1315" s="1">
        <v>40362</v>
      </c>
      <c r="D1315" t="s">
        <v>30</v>
      </c>
      <c r="E1315" t="str">
        <f t="shared" si="166"/>
        <v>*</v>
      </c>
      <c r="F1315" t="str">
        <f t="shared" si="160"/>
        <v>*</v>
      </c>
      <c r="G1315" t="str">
        <f t="shared" si="167"/>
        <v>*</v>
      </c>
      <c r="I1315" t="str">
        <f t="shared" si="161"/>
        <v>*</v>
      </c>
      <c r="O1315">
        <f>VLOOKUP(T1315,$P$14:$S$19,2,TRUE)</f>
        <v>0</v>
      </c>
      <c r="T1315">
        <v>6</v>
      </c>
      <c r="U1315">
        <v>231.7525</v>
      </c>
      <c r="V1315" s="5">
        <f t="shared" si="162"/>
        <v>0</v>
      </c>
      <c r="W1315" s="2">
        <f t="shared" si="163"/>
        <v>38.625416666666666</v>
      </c>
      <c r="X1315" t="s">
        <v>22</v>
      </c>
      <c r="Y1315">
        <v>4.99</v>
      </c>
      <c r="Z1315" s="2">
        <f t="shared" si="164"/>
        <v>236.74250000000001</v>
      </c>
      <c r="AA1315" t="s">
        <v>52</v>
      </c>
      <c r="AB1315" t="s">
        <v>31</v>
      </c>
      <c r="AC1315" t="s">
        <v>25</v>
      </c>
      <c r="AD1315" t="s">
        <v>26</v>
      </c>
      <c r="AE1315" t="s">
        <v>19</v>
      </c>
      <c r="AF1315" s="1">
        <v>40393</v>
      </c>
    </row>
    <row r="1316" spans="1:32" x14ac:dyDescent="0.25">
      <c r="A1316">
        <f t="shared" si="165"/>
        <v>1315</v>
      </c>
      <c r="B1316">
        <v>58720</v>
      </c>
      <c r="C1316" s="1">
        <v>40362</v>
      </c>
      <c r="D1316" t="s">
        <v>30</v>
      </c>
      <c r="E1316" t="str">
        <f t="shared" si="166"/>
        <v>*</v>
      </c>
      <c r="F1316" t="str">
        <f t="shared" si="160"/>
        <v>*</v>
      </c>
      <c r="G1316" t="str">
        <f t="shared" si="167"/>
        <v>*</v>
      </c>
      <c r="I1316" t="str">
        <f t="shared" si="161"/>
        <v>*</v>
      </c>
      <c r="O1316">
        <f>VLOOKUP(T1316,$P$14:$S$19,2,TRUE)</f>
        <v>0</v>
      </c>
      <c r="T1316">
        <v>6</v>
      </c>
      <c r="U1316">
        <v>202.62</v>
      </c>
      <c r="V1316" s="5">
        <f t="shared" si="162"/>
        <v>0</v>
      </c>
      <c r="W1316" s="2">
        <f t="shared" si="163"/>
        <v>33.770000000000003</v>
      </c>
      <c r="X1316" t="s">
        <v>14</v>
      </c>
      <c r="Y1316">
        <v>8.74</v>
      </c>
      <c r="Z1316" s="2">
        <f t="shared" si="164"/>
        <v>211.36</v>
      </c>
      <c r="AA1316" t="s">
        <v>23</v>
      </c>
      <c r="AB1316" t="s">
        <v>41</v>
      </c>
      <c r="AC1316" t="s">
        <v>32</v>
      </c>
      <c r="AD1316" t="s">
        <v>44</v>
      </c>
      <c r="AE1316" t="s">
        <v>19</v>
      </c>
      <c r="AF1316" s="1">
        <v>40393</v>
      </c>
    </row>
    <row r="1317" spans="1:32" x14ac:dyDescent="0.25">
      <c r="A1317">
        <f t="shared" si="165"/>
        <v>1316</v>
      </c>
      <c r="B1317">
        <v>14147</v>
      </c>
      <c r="C1317" s="1">
        <v>40362</v>
      </c>
      <c r="D1317" t="s">
        <v>30</v>
      </c>
      <c r="E1317" t="str">
        <f t="shared" si="166"/>
        <v>*</v>
      </c>
      <c r="F1317" t="str">
        <f t="shared" si="160"/>
        <v>*</v>
      </c>
      <c r="G1317" t="str">
        <f t="shared" si="167"/>
        <v>*</v>
      </c>
      <c r="I1317" t="str">
        <f t="shared" si="161"/>
        <v>*</v>
      </c>
      <c r="O1317">
        <f>VLOOKUP(T1317,$P$14:$S$19,2,TRUE)</f>
        <v>0.04</v>
      </c>
      <c r="T1317">
        <v>45</v>
      </c>
      <c r="U1317">
        <v>195.03</v>
      </c>
      <c r="V1317" s="5">
        <f t="shared" si="162"/>
        <v>0</v>
      </c>
      <c r="W1317" s="2">
        <f t="shared" si="163"/>
        <v>4.3339999999999996</v>
      </c>
      <c r="X1317" t="s">
        <v>22</v>
      </c>
      <c r="Y1317">
        <v>5.74</v>
      </c>
      <c r="Z1317" s="2">
        <f t="shared" si="164"/>
        <v>200.77</v>
      </c>
      <c r="AA1317" t="s">
        <v>23</v>
      </c>
      <c r="AB1317" t="s">
        <v>41</v>
      </c>
      <c r="AC1317" t="s">
        <v>32</v>
      </c>
      <c r="AD1317" t="s">
        <v>44</v>
      </c>
      <c r="AE1317" t="s">
        <v>19</v>
      </c>
      <c r="AF1317" s="1">
        <v>40424</v>
      </c>
    </row>
    <row r="1318" spans="1:32" x14ac:dyDescent="0.25">
      <c r="A1318">
        <f t="shared" si="165"/>
        <v>1317</v>
      </c>
      <c r="B1318">
        <v>14147</v>
      </c>
      <c r="C1318" s="1">
        <v>40362</v>
      </c>
      <c r="D1318" t="s">
        <v>30</v>
      </c>
      <c r="E1318" t="str">
        <f t="shared" si="166"/>
        <v>*</v>
      </c>
      <c r="F1318" t="str">
        <f t="shared" si="160"/>
        <v>*</v>
      </c>
      <c r="G1318" t="str">
        <f t="shared" si="167"/>
        <v>*</v>
      </c>
      <c r="I1318" t="str">
        <f t="shared" si="161"/>
        <v>*</v>
      </c>
      <c r="O1318">
        <f>VLOOKUP(T1318,$P$14:$S$19,2,TRUE)</f>
        <v>0.01</v>
      </c>
      <c r="T1318">
        <v>16</v>
      </c>
      <c r="U1318">
        <v>74.13</v>
      </c>
      <c r="V1318" s="5">
        <f t="shared" si="162"/>
        <v>0</v>
      </c>
      <c r="W1318" s="2">
        <f t="shared" si="163"/>
        <v>4.6331249999999997</v>
      </c>
      <c r="X1318" t="s">
        <v>22</v>
      </c>
      <c r="Y1318">
        <v>6.72</v>
      </c>
      <c r="Z1318" s="2">
        <f t="shared" si="164"/>
        <v>80.849999999999994</v>
      </c>
      <c r="AA1318" t="s">
        <v>23</v>
      </c>
      <c r="AB1318" t="s">
        <v>41</v>
      </c>
      <c r="AC1318" t="s">
        <v>32</v>
      </c>
      <c r="AD1318" t="s">
        <v>44</v>
      </c>
      <c r="AE1318" t="s">
        <v>19</v>
      </c>
      <c r="AF1318" s="1">
        <v>40393</v>
      </c>
    </row>
    <row r="1319" spans="1:32" x14ac:dyDescent="0.25">
      <c r="A1319">
        <f t="shared" si="165"/>
        <v>1318</v>
      </c>
      <c r="B1319">
        <v>55269</v>
      </c>
      <c r="C1319" s="1">
        <v>40362</v>
      </c>
      <c r="D1319" t="s">
        <v>40</v>
      </c>
      <c r="E1319" t="str">
        <f t="shared" si="166"/>
        <v>*</v>
      </c>
      <c r="F1319" t="str">
        <f t="shared" si="160"/>
        <v>*</v>
      </c>
      <c r="G1319" t="str">
        <f t="shared" si="167"/>
        <v>*</v>
      </c>
      <c r="I1319" t="str">
        <f t="shared" si="161"/>
        <v>*</v>
      </c>
      <c r="O1319">
        <f>VLOOKUP(T1319,$P$14:$S$19,2,TRUE)</f>
        <v>0</v>
      </c>
      <c r="T1319">
        <v>1</v>
      </c>
      <c r="U1319">
        <v>49.61</v>
      </c>
      <c r="V1319" s="5">
        <f t="shared" si="162"/>
        <v>0</v>
      </c>
      <c r="W1319" s="2">
        <f t="shared" si="163"/>
        <v>49.61</v>
      </c>
      <c r="X1319" t="s">
        <v>22</v>
      </c>
      <c r="Y1319">
        <v>17.079999999999998</v>
      </c>
      <c r="Z1319" s="2">
        <f t="shared" si="164"/>
        <v>66.69</v>
      </c>
      <c r="AA1319" t="s">
        <v>23</v>
      </c>
      <c r="AB1319" t="s">
        <v>24</v>
      </c>
      <c r="AC1319" t="s">
        <v>32</v>
      </c>
      <c r="AD1319" t="s">
        <v>44</v>
      </c>
      <c r="AE1319" t="s">
        <v>19</v>
      </c>
      <c r="AF1319" s="1">
        <v>40393</v>
      </c>
    </row>
    <row r="1320" spans="1:32" x14ac:dyDescent="0.25">
      <c r="A1320">
        <f t="shared" si="165"/>
        <v>1319</v>
      </c>
      <c r="B1320">
        <v>11943</v>
      </c>
      <c r="C1320" s="1">
        <v>40363</v>
      </c>
      <c r="D1320" t="s">
        <v>13</v>
      </c>
      <c r="E1320" t="str">
        <f t="shared" si="166"/>
        <v>*</v>
      </c>
      <c r="F1320" t="str">
        <f t="shared" si="160"/>
        <v>*</v>
      </c>
      <c r="G1320" t="str">
        <f t="shared" si="167"/>
        <v>*</v>
      </c>
      <c r="I1320" t="str">
        <f t="shared" si="161"/>
        <v>*</v>
      </c>
      <c r="O1320">
        <f>VLOOKUP(T1320,$P$14:$S$19,2,TRUE)</f>
        <v>0.01</v>
      </c>
      <c r="T1320">
        <v>19</v>
      </c>
      <c r="U1320">
        <v>1270.73</v>
      </c>
      <c r="V1320" s="5">
        <f t="shared" si="162"/>
        <v>1</v>
      </c>
      <c r="W1320" s="2">
        <f t="shared" si="163"/>
        <v>66.880526315789481</v>
      </c>
      <c r="X1320" t="s">
        <v>37</v>
      </c>
      <c r="Y1320">
        <v>30</v>
      </c>
      <c r="Z1320" s="2">
        <f t="shared" si="164"/>
        <v>1300.73</v>
      </c>
      <c r="AA1320" t="s">
        <v>56</v>
      </c>
      <c r="AB1320" t="s">
        <v>16</v>
      </c>
      <c r="AC1320" t="s">
        <v>17</v>
      </c>
      <c r="AD1320" t="s">
        <v>38</v>
      </c>
      <c r="AE1320" t="s">
        <v>39</v>
      </c>
      <c r="AF1320" s="1">
        <v>40425</v>
      </c>
    </row>
    <row r="1321" spans="1:32" x14ac:dyDescent="0.25">
      <c r="A1321">
        <f t="shared" si="165"/>
        <v>1320</v>
      </c>
      <c r="B1321">
        <v>57889</v>
      </c>
      <c r="C1321" s="1">
        <v>40363</v>
      </c>
      <c r="D1321" t="s">
        <v>13</v>
      </c>
      <c r="E1321" t="str">
        <f t="shared" si="166"/>
        <v>*</v>
      </c>
      <c r="F1321" t="str">
        <f t="shared" si="160"/>
        <v>*</v>
      </c>
      <c r="G1321" t="str">
        <f t="shared" si="167"/>
        <v>*</v>
      </c>
      <c r="I1321" t="str">
        <f t="shared" si="161"/>
        <v>*</v>
      </c>
      <c r="O1321">
        <f>VLOOKUP(T1321,$P$14:$S$19,2,TRUE)</f>
        <v>3.5999999999999997E-2</v>
      </c>
      <c r="T1321">
        <v>39</v>
      </c>
      <c r="U1321">
        <v>723.3075</v>
      </c>
      <c r="V1321" s="5">
        <f t="shared" si="162"/>
        <v>0</v>
      </c>
      <c r="W1321" s="2">
        <f t="shared" si="163"/>
        <v>18.546346153846155</v>
      </c>
      <c r="X1321" t="s">
        <v>22</v>
      </c>
      <c r="Y1321">
        <v>0.99</v>
      </c>
      <c r="Z1321" s="2">
        <f t="shared" si="164"/>
        <v>724.29750000000001</v>
      </c>
      <c r="AA1321" t="s">
        <v>48</v>
      </c>
      <c r="AB1321" t="s">
        <v>16</v>
      </c>
      <c r="AC1321" t="s">
        <v>25</v>
      </c>
      <c r="AD1321" t="s">
        <v>26</v>
      </c>
      <c r="AE1321" t="s">
        <v>34</v>
      </c>
      <c r="AF1321" s="1">
        <v>40486</v>
      </c>
    </row>
    <row r="1322" spans="1:32" x14ac:dyDescent="0.25">
      <c r="A1322">
        <f t="shared" si="165"/>
        <v>1321</v>
      </c>
      <c r="B1322">
        <v>11943</v>
      </c>
      <c r="C1322" s="1">
        <v>40363</v>
      </c>
      <c r="D1322" t="s">
        <v>13</v>
      </c>
      <c r="E1322" t="str">
        <f t="shared" si="166"/>
        <v>*</v>
      </c>
      <c r="F1322" t="str">
        <f t="shared" si="160"/>
        <v>*</v>
      </c>
      <c r="G1322" t="str">
        <f t="shared" si="167"/>
        <v>*</v>
      </c>
      <c r="I1322" t="str">
        <f t="shared" si="161"/>
        <v>*</v>
      </c>
      <c r="O1322">
        <f>VLOOKUP(T1322,$P$14:$S$19,2,TRUE)</f>
        <v>0.04</v>
      </c>
      <c r="T1322">
        <v>49</v>
      </c>
      <c r="U1322">
        <v>657.94</v>
      </c>
      <c r="V1322" s="5">
        <f t="shared" si="162"/>
        <v>0</v>
      </c>
      <c r="W1322" s="2">
        <f t="shared" si="163"/>
        <v>13.427346938775511</v>
      </c>
      <c r="X1322" t="s">
        <v>22</v>
      </c>
      <c r="Y1322">
        <v>7.17</v>
      </c>
      <c r="Z1322" s="2">
        <f t="shared" si="164"/>
        <v>665.11</v>
      </c>
      <c r="AA1322" t="s">
        <v>56</v>
      </c>
      <c r="AB1322" t="s">
        <v>16</v>
      </c>
      <c r="AC1322" t="s">
        <v>32</v>
      </c>
      <c r="AD1322" t="s">
        <v>49</v>
      </c>
      <c r="AE1322" t="s">
        <v>19</v>
      </c>
      <c r="AF1322" t="s">
        <v>829</v>
      </c>
    </row>
    <row r="1323" spans="1:32" x14ac:dyDescent="0.25">
      <c r="A1323">
        <f t="shared" si="165"/>
        <v>1322</v>
      </c>
      <c r="B1323">
        <v>26786</v>
      </c>
      <c r="C1323" s="1">
        <v>40363</v>
      </c>
      <c r="D1323" t="s">
        <v>40</v>
      </c>
      <c r="E1323" t="str">
        <f t="shared" si="166"/>
        <v>*</v>
      </c>
      <c r="F1323" t="str">
        <f t="shared" si="160"/>
        <v>*</v>
      </c>
      <c r="G1323" t="str">
        <f t="shared" si="167"/>
        <v>*</v>
      </c>
      <c r="I1323" t="str">
        <f t="shared" si="161"/>
        <v>*</v>
      </c>
      <c r="O1323">
        <f>VLOOKUP(T1323,$P$14:$S$19,2,TRUE)</f>
        <v>0.02</v>
      </c>
      <c r="T1323">
        <v>29</v>
      </c>
      <c r="U1323">
        <v>296.94</v>
      </c>
      <c r="V1323" s="5">
        <f t="shared" si="162"/>
        <v>0</v>
      </c>
      <c r="W1323" s="2">
        <f t="shared" si="163"/>
        <v>10.239310344827587</v>
      </c>
      <c r="X1323" t="s">
        <v>22</v>
      </c>
      <c r="Y1323">
        <v>3.99</v>
      </c>
      <c r="Z1323" s="2">
        <f t="shared" si="164"/>
        <v>300.93</v>
      </c>
      <c r="AA1323" t="s">
        <v>48</v>
      </c>
      <c r="AB1323" t="s">
        <v>31</v>
      </c>
      <c r="AC1323" t="s">
        <v>32</v>
      </c>
      <c r="AD1323" t="s">
        <v>172</v>
      </c>
      <c r="AE1323" t="s">
        <v>19</v>
      </c>
      <c r="AF1323" s="1">
        <v>40394</v>
      </c>
    </row>
    <row r="1324" spans="1:32" x14ac:dyDescent="0.25">
      <c r="A1324">
        <f t="shared" si="165"/>
        <v>1323</v>
      </c>
      <c r="B1324">
        <v>9664</v>
      </c>
      <c r="C1324" s="1">
        <v>40363</v>
      </c>
      <c r="D1324" t="s">
        <v>21</v>
      </c>
      <c r="E1324" t="str">
        <f t="shared" si="166"/>
        <v>*</v>
      </c>
      <c r="F1324" t="str">
        <f t="shared" si="160"/>
        <v>**</v>
      </c>
      <c r="G1324" t="str">
        <f t="shared" si="167"/>
        <v>**</v>
      </c>
      <c r="I1324" t="str">
        <f t="shared" si="161"/>
        <v>**</v>
      </c>
      <c r="O1324">
        <f>VLOOKUP(T1324,$P$14:$S$19,2,TRUE)</f>
        <v>0.01</v>
      </c>
      <c r="T1324">
        <v>13</v>
      </c>
      <c r="U1324">
        <v>88.38</v>
      </c>
      <c r="V1324" s="5">
        <f t="shared" si="162"/>
        <v>0</v>
      </c>
      <c r="W1324" s="2">
        <f t="shared" si="163"/>
        <v>6.7984615384615381</v>
      </c>
      <c r="X1324" t="s">
        <v>22</v>
      </c>
      <c r="Y1324">
        <v>8.4</v>
      </c>
      <c r="Z1324" s="2">
        <f t="shared" si="164"/>
        <v>96.78</v>
      </c>
      <c r="AA1324" t="s">
        <v>56</v>
      </c>
      <c r="AB1324" t="s">
        <v>24</v>
      </c>
      <c r="AC1324" t="s">
        <v>32</v>
      </c>
      <c r="AD1324" t="s">
        <v>44</v>
      </c>
      <c r="AE1324" t="s">
        <v>19</v>
      </c>
      <c r="AF1324" s="1">
        <v>40455</v>
      </c>
    </row>
    <row r="1325" spans="1:32" x14ac:dyDescent="0.25">
      <c r="A1325">
        <f t="shared" si="165"/>
        <v>1324</v>
      </c>
      <c r="B1325">
        <v>5990</v>
      </c>
      <c r="C1325" s="1">
        <v>40363</v>
      </c>
      <c r="D1325" t="s">
        <v>36</v>
      </c>
      <c r="E1325" t="str">
        <f t="shared" si="166"/>
        <v>***</v>
      </c>
      <c r="F1325" t="str">
        <f t="shared" si="160"/>
        <v>***</v>
      </c>
      <c r="G1325" t="str">
        <f t="shared" si="167"/>
        <v>***</v>
      </c>
      <c r="I1325" t="str">
        <f t="shared" si="161"/>
        <v>***</v>
      </c>
      <c r="O1325">
        <f>VLOOKUP(T1325,$P$14:$S$19,2,TRUE)</f>
        <v>0</v>
      </c>
      <c r="T1325">
        <v>9</v>
      </c>
      <c r="U1325">
        <v>63.91</v>
      </c>
      <c r="V1325" s="5">
        <f t="shared" si="162"/>
        <v>0</v>
      </c>
      <c r="W1325" s="2">
        <f t="shared" si="163"/>
        <v>7.1011111111111109</v>
      </c>
      <c r="X1325" t="s">
        <v>22</v>
      </c>
      <c r="Y1325">
        <v>6.35</v>
      </c>
      <c r="Z1325" s="2">
        <f t="shared" si="164"/>
        <v>70.259999999999991</v>
      </c>
      <c r="AA1325" t="s">
        <v>48</v>
      </c>
      <c r="AB1325" t="s">
        <v>41</v>
      </c>
      <c r="AC1325" t="s">
        <v>32</v>
      </c>
      <c r="AD1325" t="s">
        <v>44</v>
      </c>
      <c r="AE1325" t="s">
        <v>19</v>
      </c>
      <c r="AF1325" s="1">
        <v>40394</v>
      </c>
    </row>
    <row r="1326" spans="1:32" x14ac:dyDescent="0.25">
      <c r="A1326">
        <f t="shared" si="165"/>
        <v>1325</v>
      </c>
      <c r="B1326">
        <v>45766</v>
      </c>
      <c r="C1326" s="1">
        <v>40364</v>
      </c>
      <c r="D1326" t="s">
        <v>21</v>
      </c>
      <c r="E1326" t="str">
        <f t="shared" si="166"/>
        <v>*</v>
      </c>
      <c r="F1326" t="str">
        <f t="shared" si="160"/>
        <v>**</v>
      </c>
      <c r="G1326" t="str">
        <f t="shared" si="167"/>
        <v>**</v>
      </c>
      <c r="I1326" t="str">
        <f t="shared" si="161"/>
        <v>**</v>
      </c>
      <c r="O1326">
        <f>VLOOKUP(T1326,$P$14:$S$19,2,TRUE)</f>
        <v>0.02</v>
      </c>
      <c r="T1326">
        <v>28</v>
      </c>
      <c r="U1326">
        <v>4181.82</v>
      </c>
      <c r="V1326" s="5">
        <f t="shared" si="162"/>
        <v>1</v>
      </c>
      <c r="W1326" s="2">
        <f t="shared" si="163"/>
        <v>149.35071428571428</v>
      </c>
      <c r="X1326" t="s">
        <v>22</v>
      </c>
      <c r="Y1326">
        <v>13.99</v>
      </c>
      <c r="Z1326" s="2">
        <f t="shared" si="164"/>
        <v>4195.8099999999995</v>
      </c>
      <c r="AA1326" t="s">
        <v>43</v>
      </c>
      <c r="AB1326" t="s">
        <v>41</v>
      </c>
      <c r="AC1326" t="s">
        <v>25</v>
      </c>
      <c r="AD1326" t="s">
        <v>76</v>
      </c>
      <c r="AE1326" t="s">
        <v>27</v>
      </c>
      <c r="AF1326" s="1">
        <v>40395</v>
      </c>
    </row>
    <row r="1327" spans="1:32" x14ac:dyDescent="0.25">
      <c r="A1327">
        <f t="shared" si="165"/>
        <v>1326</v>
      </c>
      <c r="B1327">
        <v>32743</v>
      </c>
      <c r="C1327" s="1">
        <v>40364</v>
      </c>
      <c r="D1327" t="s">
        <v>36</v>
      </c>
      <c r="E1327" t="str">
        <f t="shared" si="166"/>
        <v>***</v>
      </c>
      <c r="F1327" t="str">
        <f t="shared" si="160"/>
        <v>***</v>
      </c>
      <c r="G1327" t="str">
        <f t="shared" si="167"/>
        <v>***</v>
      </c>
      <c r="I1327" t="str">
        <f t="shared" si="161"/>
        <v>***</v>
      </c>
      <c r="O1327">
        <f>VLOOKUP(T1327,$P$14:$S$19,2,TRUE)</f>
        <v>0.01</v>
      </c>
      <c r="T1327">
        <v>19</v>
      </c>
      <c r="U1327">
        <v>3548.67</v>
      </c>
      <c r="V1327" s="5">
        <f t="shared" si="162"/>
        <v>1</v>
      </c>
      <c r="W1327" s="2">
        <f t="shared" si="163"/>
        <v>186.7721052631579</v>
      </c>
      <c r="X1327" t="s">
        <v>22</v>
      </c>
      <c r="Y1327">
        <v>0.99</v>
      </c>
      <c r="Z1327" s="2">
        <f t="shared" si="164"/>
        <v>3549.66</v>
      </c>
      <c r="AA1327" t="s">
        <v>43</v>
      </c>
      <c r="AB1327" t="s">
        <v>31</v>
      </c>
      <c r="AC1327" t="s">
        <v>32</v>
      </c>
      <c r="AD1327" t="s">
        <v>172</v>
      </c>
      <c r="AE1327" t="s">
        <v>19</v>
      </c>
      <c r="AF1327" s="1">
        <v>40426</v>
      </c>
    </row>
    <row r="1328" spans="1:32" x14ac:dyDescent="0.25">
      <c r="A1328">
        <f t="shared" si="165"/>
        <v>1327</v>
      </c>
      <c r="B1328">
        <v>45766</v>
      </c>
      <c r="C1328" s="1">
        <v>40364</v>
      </c>
      <c r="D1328" t="s">
        <v>21</v>
      </c>
      <c r="E1328" t="str">
        <f t="shared" si="166"/>
        <v>*</v>
      </c>
      <c r="F1328" t="str">
        <f t="shared" si="160"/>
        <v>**</v>
      </c>
      <c r="G1328" t="str">
        <f t="shared" si="167"/>
        <v>**</v>
      </c>
      <c r="I1328" t="str">
        <f t="shared" si="161"/>
        <v>**</v>
      </c>
      <c r="O1328">
        <f>VLOOKUP(T1328,$P$14:$S$19,2,TRUE)</f>
        <v>3.5999999999999997E-2</v>
      </c>
      <c r="T1328">
        <v>37</v>
      </c>
      <c r="U1328">
        <v>2522.21</v>
      </c>
      <c r="V1328" s="5">
        <f t="shared" si="162"/>
        <v>1</v>
      </c>
      <c r="W1328" s="2">
        <f t="shared" si="163"/>
        <v>68.167837837837837</v>
      </c>
      <c r="X1328" t="s">
        <v>22</v>
      </c>
      <c r="Y1328">
        <v>14.48</v>
      </c>
      <c r="Z1328" s="2">
        <f t="shared" si="164"/>
        <v>2536.69</v>
      </c>
      <c r="AA1328" t="s">
        <v>43</v>
      </c>
      <c r="AB1328" t="s">
        <v>41</v>
      </c>
      <c r="AC1328" t="s">
        <v>17</v>
      </c>
      <c r="AD1328" t="s">
        <v>18</v>
      </c>
      <c r="AE1328" t="s">
        <v>19</v>
      </c>
      <c r="AF1328" s="1">
        <v>40426</v>
      </c>
    </row>
    <row r="1329" spans="1:32" x14ac:dyDescent="0.25">
      <c r="A1329">
        <f t="shared" si="165"/>
        <v>1328</v>
      </c>
      <c r="B1329">
        <v>22529</v>
      </c>
      <c r="C1329" s="1">
        <v>40364</v>
      </c>
      <c r="D1329" t="s">
        <v>40</v>
      </c>
      <c r="E1329" t="str">
        <f t="shared" si="166"/>
        <v>*</v>
      </c>
      <c r="F1329" t="str">
        <f t="shared" si="160"/>
        <v>*</v>
      </c>
      <c r="G1329" t="str">
        <f t="shared" si="167"/>
        <v>*</v>
      </c>
      <c r="I1329" t="str">
        <f t="shared" si="161"/>
        <v>*</v>
      </c>
      <c r="O1329">
        <f>VLOOKUP(T1329,$P$14:$S$19,2,TRUE)</f>
        <v>0.02</v>
      </c>
      <c r="T1329">
        <v>28</v>
      </c>
      <c r="U1329">
        <v>1623.09</v>
      </c>
      <c r="V1329" s="5">
        <f t="shared" si="162"/>
        <v>1</v>
      </c>
      <c r="W1329" s="2">
        <f t="shared" si="163"/>
        <v>57.967499999999994</v>
      </c>
      <c r="X1329" t="s">
        <v>22</v>
      </c>
      <c r="Y1329">
        <v>13.22</v>
      </c>
      <c r="Z1329" s="2">
        <f t="shared" si="164"/>
        <v>1636.31</v>
      </c>
      <c r="AA1329" t="s">
        <v>52</v>
      </c>
      <c r="AB1329" t="s">
        <v>41</v>
      </c>
      <c r="AC1329" t="s">
        <v>32</v>
      </c>
      <c r="AD1329" t="s">
        <v>172</v>
      </c>
      <c r="AE1329" t="s">
        <v>19</v>
      </c>
      <c r="AF1329" s="1">
        <v>40364</v>
      </c>
    </row>
    <row r="1330" spans="1:32" x14ac:dyDescent="0.25">
      <c r="A1330">
        <f t="shared" si="165"/>
        <v>1329</v>
      </c>
      <c r="B1330">
        <v>7553</v>
      </c>
      <c r="C1330" s="1">
        <v>40364</v>
      </c>
      <c r="D1330" t="s">
        <v>40</v>
      </c>
      <c r="E1330" t="str">
        <f t="shared" si="166"/>
        <v>*</v>
      </c>
      <c r="F1330" t="str">
        <f t="shared" si="160"/>
        <v>*</v>
      </c>
      <c r="G1330" t="str">
        <f t="shared" si="167"/>
        <v>*</v>
      </c>
      <c r="I1330" t="str">
        <f t="shared" si="161"/>
        <v>*</v>
      </c>
      <c r="O1330">
        <f>VLOOKUP(T1330,$P$14:$S$19,2,TRUE)</f>
        <v>0.01</v>
      </c>
      <c r="T1330">
        <v>12</v>
      </c>
      <c r="U1330">
        <v>1079.19</v>
      </c>
      <c r="V1330" s="5">
        <f t="shared" si="162"/>
        <v>1</v>
      </c>
      <c r="W1330" s="2">
        <f t="shared" si="163"/>
        <v>89.932500000000005</v>
      </c>
      <c r="X1330" t="s">
        <v>22</v>
      </c>
      <c r="Y1330">
        <v>39.61</v>
      </c>
      <c r="Z1330" s="2">
        <f t="shared" si="164"/>
        <v>1118.8</v>
      </c>
      <c r="AA1330" t="s">
        <v>56</v>
      </c>
      <c r="AB1330" t="s">
        <v>41</v>
      </c>
      <c r="AC1330" t="s">
        <v>17</v>
      </c>
      <c r="AD1330" t="s">
        <v>18</v>
      </c>
      <c r="AE1330" t="s">
        <v>27</v>
      </c>
      <c r="AF1330" s="1">
        <v>40395</v>
      </c>
    </row>
    <row r="1331" spans="1:32" x14ac:dyDescent="0.25">
      <c r="A1331">
        <f t="shared" si="165"/>
        <v>1330</v>
      </c>
      <c r="B1331">
        <v>39265</v>
      </c>
      <c r="C1331" s="1">
        <v>40364</v>
      </c>
      <c r="D1331" t="s">
        <v>36</v>
      </c>
      <c r="E1331" t="str">
        <f t="shared" si="166"/>
        <v>***</v>
      </c>
      <c r="F1331" t="str">
        <f t="shared" si="160"/>
        <v>***</v>
      </c>
      <c r="G1331" t="str">
        <f t="shared" si="167"/>
        <v>***</v>
      </c>
      <c r="I1331" t="str">
        <f t="shared" si="161"/>
        <v>***</v>
      </c>
      <c r="O1331">
        <f>VLOOKUP(T1331,$P$14:$S$19,2,TRUE)</f>
        <v>0.04</v>
      </c>
      <c r="T1331">
        <v>47</v>
      </c>
      <c r="U1331">
        <v>198.08</v>
      </c>
      <c r="V1331" s="5">
        <f t="shared" si="162"/>
        <v>0</v>
      </c>
      <c r="W1331" s="2">
        <f t="shared" si="163"/>
        <v>4.2144680851063834</v>
      </c>
      <c r="X1331" t="s">
        <v>22</v>
      </c>
      <c r="Y1331">
        <v>0.94</v>
      </c>
      <c r="Z1331" s="2">
        <f t="shared" si="164"/>
        <v>199.02</v>
      </c>
      <c r="AA1331" t="s">
        <v>23</v>
      </c>
      <c r="AB1331" t="s">
        <v>31</v>
      </c>
      <c r="AC1331" t="s">
        <v>32</v>
      </c>
      <c r="AD1331" t="s">
        <v>33</v>
      </c>
      <c r="AE1331" t="s">
        <v>34</v>
      </c>
      <c r="AF1331" s="1">
        <v>40395</v>
      </c>
    </row>
    <row r="1332" spans="1:32" x14ac:dyDescent="0.25">
      <c r="A1332">
        <f t="shared" si="165"/>
        <v>1331</v>
      </c>
      <c r="B1332">
        <v>53572</v>
      </c>
      <c r="C1332" s="1">
        <v>40364</v>
      </c>
      <c r="D1332" t="s">
        <v>40</v>
      </c>
      <c r="E1332" t="str">
        <f t="shared" si="166"/>
        <v>*</v>
      </c>
      <c r="F1332" t="str">
        <f t="shared" si="160"/>
        <v>*</v>
      </c>
      <c r="G1332" t="str">
        <f t="shared" si="167"/>
        <v>*</v>
      </c>
      <c r="I1332" t="str">
        <f t="shared" si="161"/>
        <v>*</v>
      </c>
      <c r="O1332">
        <f>VLOOKUP(T1332,$P$14:$S$19,2,TRUE)</f>
        <v>0.01</v>
      </c>
      <c r="T1332">
        <v>17</v>
      </c>
      <c r="U1332">
        <v>184.09</v>
      </c>
      <c r="V1332" s="5">
        <f t="shared" si="162"/>
        <v>0</v>
      </c>
      <c r="W1332" s="2">
        <f t="shared" si="163"/>
        <v>10.828823529411764</v>
      </c>
      <c r="X1332" t="s">
        <v>22</v>
      </c>
      <c r="Y1332">
        <v>5.25</v>
      </c>
      <c r="Z1332" s="2">
        <f t="shared" si="164"/>
        <v>189.34</v>
      </c>
      <c r="AA1332" t="s">
        <v>15</v>
      </c>
      <c r="AB1332" t="s">
        <v>31</v>
      </c>
      <c r="AC1332" t="s">
        <v>32</v>
      </c>
      <c r="AD1332" t="s">
        <v>78</v>
      </c>
      <c r="AE1332" t="s">
        <v>19</v>
      </c>
      <c r="AF1332" s="1">
        <v>40395</v>
      </c>
    </row>
    <row r="1333" spans="1:32" x14ac:dyDescent="0.25">
      <c r="A1333">
        <f t="shared" si="165"/>
        <v>1332</v>
      </c>
      <c r="B1333">
        <v>58150</v>
      </c>
      <c r="C1333" s="1">
        <v>40364</v>
      </c>
      <c r="D1333" t="s">
        <v>36</v>
      </c>
      <c r="E1333" t="str">
        <f t="shared" si="166"/>
        <v>***</v>
      </c>
      <c r="F1333" t="str">
        <f t="shared" si="160"/>
        <v>***</v>
      </c>
      <c r="G1333" t="str">
        <f t="shared" si="167"/>
        <v>***</v>
      </c>
      <c r="I1333" t="str">
        <f t="shared" si="161"/>
        <v>***</v>
      </c>
      <c r="O1333">
        <f>VLOOKUP(T1333,$P$14:$S$19,2,TRUE)</f>
        <v>0.02</v>
      </c>
      <c r="T1333">
        <v>24</v>
      </c>
      <c r="U1333">
        <v>60.36</v>
      </c>
      <c r="V1333" s="5">
        <f t="shared" si="162"/>
        <v>0</v>
      </c>
      <c r="W1333" s="2">
        <f t="shared" si="163"/>
        <v>2.5150000000000001</v>
      </c>
      <c r="X1333" t="s">
        <v>22</v>
      </c>
      <c r="Y1333">
        <v>6.05</v>
      </c>
      <c r="Z1333" s="2">
        <f t="shared" si="164"/>
        <v>66.41</v>
      </c>
      <c r="AA1333" t="s">
        <v>62</v>
      </c>
      <c r="AB1333" t="s">
        <v>31</v>
      </c>
      <c r="AC1333" t="s">
        <v>32</v>
      </c>
      <c r="AD1333" t="s">
        <v>49</v>
      </c>
      <c r="AE1333" t="s">
        <v>19</v>
      </c>
      <c r="AF1333" s="1">
        <v>40364</v>
      </c>
    </row>
    <row r="1334" spans="1:32" x14ac:dyDescent="0.25">
      <c r="A1334">
        <f t="shared" si="165"/>
        <v>1333</v>
      </c>
      <c r="B1334">
        <v>7553</v>
      </c>
      <c r="C1334" s="1">
        <v>40364</v>
      </c>
      <c r="D1334" t="s">
        <v>40</v>
      </c>
      <c r="E1334" t="str">
        <f t="shared" si="166"/>
        <v>*</v>
      </c>
      <c r="F1334" t="str">
        <f t="shared" si="160"/>
        <v>*</v>
      </c>
      <c r="G1334" t="str">
        <f t="shared" si="167"/>
        <v>*</v>
      </c>
      <c r="I1334" t="str">
        <f t="shared" si="161"/>
        <v>*</v>
      </c>
      <c r="O1334">
        <f>VLOOKUP(T1334,$P$14:$S$19,2,TRUE)</f>
        <v>0</v>
      </c>
      <c r="T1334">
        <v>3</v>
      </c>
      <c r="U1334">
        <v>19.05</v>
      </c>
      <c r="V1334" s="5">
        <f t="shared" si="162"/>
        <v>0</v>
      </c>
      <c r="W1334" s="2">
        <f t="shared" si="163"/>
        <v>6.3500000000000005</v>
      </c>
      <c r="X1334" t="s">
        <v>22</v>
      </c>
      <c r="Y1334">
        <v>6.72</v>
      </c>
      <c r="Z1334" s="2">
        <f t="shared" si="164"/>
        <v>25.77</v>
      </c>
      <c r="AA1334" t="s">
        <v>56</v>
      </c>
      <c r="AB1334" t="s">
        <v>41</v>
      </c>
      <c r="AC1334" t="s">
        <v>32</v>
      </c>
      <c r="AD1334" t="s">
        <v>44</v>
      </c>
      <c r="AE1334" t="s">
        <v>19</v>
      </c>
      <c r="AF1334" s="1">
        <v>40456</v>
      </c>
    </row>
    <row r="1335" spans="1:32" x14ac:dyDescent="0.25">
      <c r="A1335">
        <f t="shared" si="165"/>
        <v>1334</v>
      </c>
      <c r="B1335">
        <v>2720</v>
      </c>
      <c r="C1335" s="1">
        <v>40365</v>
      </c>
      <c r="D1335" t="s">
        <v>36</v>
      </c>
      <c r="E1335" t="str">
        <f t="shared" si="166"/>
        <v>***</v>
      </c>
      <c r="F1335" t="str">
        <f t="shared" si="160"/>
        <v>***</v>
      </c>
      <c r="G1335" t="str">
        <f t="shared" si="167"/>
        <v>***</v>
      </c>
      <c r="I1335" t="str">
        <f t="shared" si="161"/>
        <v>***</v>
      </c>
      <c r="O1335">
        <f>VLOOKUP(T1335,$P$14:$S$19,2,TRUE)</f>
        <v>3.5999999999999997E-2</v>
      </c>
      <c r="T1335">
        <v>36</v>
      </c>
      <c r="U1335">
        <v>2051.0160000000001</v>
      </c>
      <c r="V1335" s="5">
        <f t="shared" si="162"/>
        <v>1</v>
      </c>
      <c r="W1335" s="2">
        <f t="shared" si="163"/>
        <v>56.972666666666669</v>
      </c>
      <c r="X1335" t="s">
        <v>14</v>
      </c>
      <c r="Y1335">
        <v>3.99</v>
      </c>
      <c r="Z1335" s="2">
        <f t="shared" si="164"/>
        <v>2055.0059999999999</v>
      </c>
      <c r="AA1335" t="s">
        <v>15</v>
      </c>
      <c r="AB1335" t="s">
        <v>24</v>
      </c>
      <c r="AC1335" t="s">
        <v>25</v>
      </c>
      <c r="AD1335" t="s">
        <v>26</v>
      </c>
      <c r="AE1335" t="s">
        <v>19</v>
      </c>
      <c r="AF1335" s="1">
        <v>40457</v>
      </c>
    </row>
    <row r="1336" spans="1:32" x14ac:dyDescent="0.25">
      <c r="A1336">
        <f t="shared" si="165"/>
        <v>1335</v>
      </c>
      <c r="B1336">
        <v>58851</v>
      </c>
      <c r="C1336" s="1">
        <v>40365</v>
      </c>
      <c r="D1336" t="s">
        <v>13</v>
      </c>
      <c r="E1336" t="str">
        <f t="shared" si="166"/>
        <v>*</v>
      </c>
      <c r="F1336" t="str">
        <f t="shared" si="160"/>
        <v>*</v>
      </c>
      <c r="G1336" t="str">
        <f t="shared" si="167"/>
        <v>*</v>
      </c>
      <c r="I1336" t="str">
        <f t="shared" si="161"/>
        <v>*</v>
      </c>
      <c r="O1336">
        <f>VLOOKUP(T1336,$P$14:$S$19,2,TRUE)</f>
        <v>0.01</v>
      </c>
      <c r="T1336">
        <v>14</v>
      </c>
      <c r="U1336">
        <v>2027.55</v>
      </c>
      <c r="V1336" s="5">
        <f t="shared" si="162"/>
        <v>1</v>
      </c>
      <c r="W1336" s="2">
        <f t="shared" si="163"/>
        <v>144.82499999999999</v>
      </c>
      <c r="X1336" t="s">
        <v>22</v>
      </c>
      <c r="Y1336">
        <v>13.99</v>
      </c>
      <c r="Z1336" s="2">
        <f t="shared" si="164"/>
        <v>2041.54</v>
      </c>
      <c r="AA1336" t="s">
        <v>23</v>
      </c>
      <c r="AB1336" t="s">
        <v>31</v>
      </c>
      <c r="AC1336" t="s">
        <v>25</v>
      </c>
      <c r="AD1336" t="s">
        <v>76</v>
      </c>
      <c r="AE1336" t="s">
        <v>27</v>
      </c>
      <c r="AF1336" t="s">
        <v>719</v>
      </c>
    </row>
    <row r="1337" spans="1:32" x14ac:dyDescent="0.25">
      <c r="A1337">
        <f t="shared" si="165"/>
        <v>1336</v>
      </c>
      <c r="B1337">
        <v>35302</v>
      </c>
      <c r="C1337" s="1">
        <v>40365</v>
      </c>
      <c r="D1337" t="s">
        <v>40</v>
      </c>
      <c r="E1337" t="str">
        <f t="shared" si="166"/>
        <v>*</v>
      </c>
      <c r="F1337" t="str">
        <f t="shared" si="160"/>
        <v>*</v>
      </c>
      <c r="G1337" t="str">
        <f t="shared" si="167"/>
        <v>*</v>
      </c>
      <c r="I1337" t="str">
        <f t="shared" si="161"/>
        <v>*</v>
      </c>
      <c r="O1337">
        <f>VLOOKUP(T1337,$P$14:$S$19,2,TRUE)</f>
        <v>0.01</v>
      </c>
      <c r="T1337">
        <v>13</v>
      </c>
      <c r="U1337">
        <v>1265.4970000000001</v>
      </c>
      <c r="V1337" s="5">
        <f t="shared" si="162"/>
        <v>1</v>
      </c>
      <c r="W1337" s="2">
        <f t="shared" si="163"/>
        <v>97.345923076923086</v>
      </c>
      <c r="X1337" t="s">
        <v>22</v>
      </c>
      <c r="Y1337">
        <v>7.69</v>
      </c>
      <c r="Z1337" s="2">
        <f t="shared" si="164"/>
        <v>1273.1870000000001</v>
      </c>
      <c r="AA1337" t="s">
        <v>52</v>
      </c>
      <c r="AB1337" t="s">
        <v>24</v>
      </c>
      <c r="AC1337" t="s">
        <v>25</v>
      </c>
      <c r="AD1337" t="s">
        <v>26</v>
      </c>
      <c r="AE1337" t="s">
        <v>19</v>
      </c>
      <c r="AF1337" s="1">
        <v>40396</v>
      </c>
    </row>
    <row r="1338" spans="1:32" x14ac:dyDescent="0.25">
      <c r="A1338">
        <f t="shared" si="165"/>
        <v>1337</v>
      </c>
      <c r="B1338">
        <v>40036</v>
      </c>
      <c r="C1338" s="1">
        <v>40365</v>
      </c>
      <c r="D1338" t="s">
        <v>30</v>
      </c>
      <c r="E1338" t="str">
        <f t="shared" si="166"/>
        <v>*</v>
      </c>
      <c r="F1338" t="str">
        <f t="shared" si="160"/>
        <v>*</v>
      </c>
      <c r="G1338" t="str">
        <f t="shared" si="167"/>
        <v>*</v>
      </c>
      <c r="I1338" t="str">
        <f t="shared" si="161"/>
        <v>*</v>
      </c>
      <c r="O1338">
        <f>VLOOKUP(T1338,$P$14:$S$19,2,TRUE)</f>
        <v>0.01</v>
      </c>
      <c r="T1338">
        <v>10</v>
      </c>
      <c r="U1338">
        <v>568.33550000000002</v>
      </c>
      <c r="V1338" s="5">
        <f t="shared" si="162"/>
        <v>0</v>
      </c>
      <c r="W1338" s="2">
        <f t="shared" si="163"/>
        <v>56.833550000000002</v>
      </c>
      <c r="X1338" t="s">
        <v>22</v>
      </c>
      <c r="Y1338">
        <v>8.99</v>
      </c>
      <c r="Z1338" s="2">
        <f t="shared" si="164"/>
        <v>577.32550000000003</v>
      </c>
      <c r="AA1338" t="s">
        <v>43</v>
      </c>
      <c r="AB1338" t="s">
        <v>41</v>
      </c>
      <c r="AC1338" t="s">
        <v>25</v>
      </c>
      <c r="AD1338" t="s">
        <v>26</v>
      </c>
      <c r="AE1338" t="s">
        <v>19</v>
      </c>
      <c r="AF1338" s="1">
        <v>40396</v>
      </c>
    </row>
    <row r="1339" spans="1:32" x14ac:dyDescent="0.25">
      <c r="A1339">
        <f t="shared" si="165"/>
        <v>1338</v>
      </c>
      <c r="B1339">
        <v>35302</v>
      </c>
      <c r="C1339" s="1">
        <v>40365</v>
      </c>
      <c r="D1339" t="s">
        <v>40</v>
      </c>
      <c r="E1339" t="str">
        <f t="shared" si="166"/>
        <v>*</v>
      </c>
      <c r="F1339" t="str">
        <f t="shared" si="160"/>
        <v>*</v>
      </c>
      <c r="G1339" t="str">
        <f t="shared" si="167"/>
        <v>*</v>
      </c>
      <c r="I1339" t="str">
        <f t="shared" si="161"/>
        <v>*</v>
      </c>
      <c r="O1339">
        <f>VLOOKUP(T1339,$P$14:$S$19,2,TRUE)</f>
        <v>0</v>
      </c>
      <c r="T1339">
        <v>6</v>
      </c>
      <c r="U1339">
        <v>188.44</v>
      </c>
      <c r="V1339" s="5">
        <f t="shared" si="162"/>
        <v>0</v>
      </c>
      <c r="W1339" s="2">
        <f t="shared" si="163"/>
        <v>31.406666666666666</v>
      </c>
      <c r="X1339" t="s">
        <v>22</v>
      </c>
      <c r="Y1339">
        <v>5.76</v>
      </c>
      <c r="Z1339" s="2">
        <f t="shared" si="164"/>
        <v>194.2</v>
      </c>
      <c r="AA1339" t="s">
        <v>52</v>
      </c>
      <c r="AB1339" t="s">
        <v>24</v>
      </c>
      <c r="AC1339" t="s">
        <v>32</v>
      </c>
      <c r="AD1339" t="s">
        <v>44</v>
      </c>
      <c r="AE1339" t="s">
        <v>19</v>
      </c>
      <c r="AF1339" s="1">
        <v>40365</v>
      </c>
    </row>
    <row r="1340" spans="1:32" x14ac:dyDescent="0.25">
      <c r="A1340">
        <f t="shared" si="165"/>
        <v>1339</v>
      </c>
      <c r="B1340">
        <v>30211</v>
      </c>
      <c r="C1340" s="1">
        <v>40365</v>
      </c>
      <c r="D1340" t="s">
        <v>40</v>
      </c>
      <c r="E1340" t="str">
        <f t="shared" si="166"/>
        <v>*</v>
      </c>
      <c r="F1340" t="str">
        <f t="shared" si="160"/>
        <v>*</v>
      </c>
      <c r="G1340" t="str">
        <f t="shared" si="167"/>
        <v>*</v>
      </c>
      <c r="I1340" t="str">
        <f t="shared" si="161"/>
        <v>*</v>
      </c>
      <c r="O1340">
        <f>VLOOKUP(T1340,$P$14:$S$19,2,TRUE)</f>
        <v>0.01</v>
      </c>
      <c r="T1340">
        <v>19</v>
      </c>
      <c r="U1340">
        <v>141.96</v>
      </c>
      <c r="V1340" s="5">
        <f t="shared" si="162"/>
        <v>0</v>
      </c>
      <c r="W1340" s="2">
        <f t="shared" si="163"/>
        <v>7.4715789473684211</v>
      </c>
      <c r="X1340" t="s">
        <v>22</v>
      </c>
      <c r="Y1340">
        <v>1.71</v>
      </c>
      <c r="Z1340" s="2">
        <f t="shared" si="164"/>
        <v>143.67000000000002</v>
      </c>
      <c r="AA1340" t="s">
        <v>56</v>
      </c>
      <c r="AB1340" t="s">
        <v>24</v>
      </c>
      <c r="AC1340" t="s">
        <v>32</v>
      </c>
      <c r="AD1340" t="s">
        <v>44</v>
      </c>
      <c r="AE1340" t="s">
        <v>34</v>
      </c>
      <c r="AF1340" s="1">
        <v>40396</v>
      </c>
    </row>
    <row r="1341" spans="1:32" x14ac:dyDescent="0.25">
      <c r="A1341">
        <f t="shared" si="165"/>
        <v>1340</v>
      </c>
      <c r="B1341">
        <v>58851</v>
      </c>
      <c r="C1341" s="1">
        <v>40365</v>
      </c>
      <c r="D1341" t="s">
        <v>13</v>
      </c>
      <c r="E1341" t="str">
        <f t="shared" si="166"/>
        <v>*</v>
      </c>
      <c r="F1341" t="str">
        <f t="shared" si="160"/>
        <v>*</v>
      </c>
      <c r="G1341" t="str">
        <f t="shared" si="167"/>
        <v>*</v>
      </c>
      <c r="I1341" t="str">
        <f t="shared" si="161"/>
        <v>*</v>
      </c>
      <c r="O1341">
        <f>VLOOKUP(T1341,$P$14:$S$19,2,TRUE)</f>
        <v>0</v>
      </c>
      <c r="T1341">
        <v>3</v>
      </c>
      <c r="U1341">
        <v>23.93</v>
      </c>
      <c r="V1341" s="5">
        <f t="shared" si="162"/>
        <v>0</v>
      </c>
      <c r="W1341" s="2">
        <f t="shared" si="163"/>
        <v>7.9766666666666666</v>
      </c>
      <c r="X1341" t="s">
        <v>22</v>
      </c>
      <c r="Y1341">
        <v>0.96</v>
      </c>
      <c r="Z1341" s="2">
        <f t="shared" si="164"/>
        <v>24.89</v>
      </c>
      <c r="AA1341" t="s">
        <v>23</v>
      </c>
      <c r="AB1341" t="s">
        <v>31</v>
      </c>
      <c r="AC1341" t="s">
        <v>17</v>
      </c>
      <c r="AD1341" t="s">
        <v>18</v>
      </c>
      <c r="AE1341" t="s">
        <v>34</v>
      </c>
      <c r="AF1341" s="1">
        <v>40488</v>
      </c>
    </row>
    <row r="1342" spans="1:32" x14ac:dyDescent="0.25">
      <c r="A1342">
        <f t="shared" si="165"/>
        <v>1341</v>
      </c>
      <c r="B1342">
        <v>30887</v>
      </c>
      <c r="C1342" s="1">
        <v>40366</v>
      </c>
      <c r="D1342" t="s">
        <v>36</v>
      </c>
      <c r="E1342" t="str">
        <f t="shared" si="166"/>
        <v>***</v>
      </c>
      <c r="F1342" t="str">
        <f t="shared" si="160"/>
        <v>***</v>
      </c>
      <c r="G1342" t="str">
        <f t="shared" si="167"/>
        <v>***</v>
      </c>
      <c r="I1342" t="str">
        <f t="shared" si="161"/>
        <v>***</v>
      </c>
      <c r="O1342">
        <f>VLOOKUP(T1342,$P$14:$S$19,2,TRUE)</f>
        <v>0.04</v>
      </c>
      <c r="T1342">
        <v>44</v>
      </c>
      <c r="U1342">
        <v>4357.1170000000002</v>
      </c>
      <c r="V1342" s="5">
        <f t="shared" si="162"/>
        <v>1</v>
      </c>
      <c r="W1342" s="2">
        <f t="shared" si="163"/>
        <v>99.025386363636372</v>
      </c>
      <c r="X1342" t="s">
        <v>22</v>
      </c>
      <c r="Y1342">
        <v>5.92</v>
      </c>
      <c r="Z1342" s="2">
        <f t="shared" si="164"/>
        <v>4363.0370000000003</v>
      </c>
      <c r="AA1342" t="s">
        <v>48</v>
      </c>
      <c r="AB1342" t="s">
        <v>41</v>
      </c>
      <c r="AC1342" t="s">
        <v>25</v>
      </c>
      <c r="AD1342" t="s">
        <v>26</v>
      </c>
      <c r="AE1342" t="s">
        <v>19</v>
      </c>
      <c r="AF1342" s="1">
        <v>40366</v>
      </c>
    </row>
    <row r="1343" spans="1:32" x14ac:dyDescent="0.25">
      <c r="A1343">
        <f t="shared" si="165"/>
        <v>1342</v>
      </c>
      <c r="B1343">
        <v>46374</v>
      </c>
      <c r="C1343" s="1">
        <v>40366</v>
      </c>
      <c r="D1343" t="s">
        <v>21</v>
      </c>
      <c r="E1343" t="str">
        <f t="shared" si="166"/>
        <v>*</v>
      </c>
      <c r="F1343" t="str">
        <f t="shared" si="160"/>
        <v>**</v>
      </c>
      <c r="G1343" t="str">
        <f t="shared" si="167"/>
        <v>**</v>
      </c>
      <c r="I1343" t="str">
        <f t="shared" si="161"/>
        <v>**</v>
      </c>
      <c r="O1343">
        <f>VLOOKUP(T1343,$P$14:$S$19,2,TRUE)</f>
        <v>0</v>
      </c>
      <c r="T1343">
        <v>7</v>
      </c>
      <c r="U1343">
        <v>1822.83</v>
      </c>
      <c r="V1343" s="5">
        <f t="shared" si="162"/>
        <v>1</v>
      </c>
      <c r="W1343" s="2">
        <f t="shared" si="163"/>
        <v>260.40428571428572</v>
      </c>
      <c r="X1343" t="s">
        <v>37</v>
      </c>
      <c r="Y1343">
        <v>66.67</v>
      </c>
      <c r="Z1343" s="2">
        <f t="shared" si="164"/>
        <v>1889.5</v>
      </c>
      <c r="AA1343" t="s">
        <v>23</v>
      </c>
      <c r="AB1343" t="s">
        <v>24</v>
      </c>
      <c r="AC1343" t="s">
        <v>17</v>
      </c>
      <c r="AD1343" t="s">
        <v>66</v>
      </c>
      <c r="AE1343" t="s">
        <v>103</v>
      </c>
      <c r="AF1343" s="1">
        <v>40428</v>
      </c>
    </row>
    <row r="1344" spans="1:32" x14ac:dyDescent="0.25">
      <c r="A1344">
        <f t="shared" si="165"/>
        <v>1343</v>
      </c>
      <c r="B1344">
        <v>45763</v>
      </c>
      <c r="C1344" s="1">
        <v>40366</v>
      </c>
      <c r="D1344" t="s">
        <v>21</v>
      </c>
      <c r="E1344" t="str">
        <f t="shared" si="166"/>
        <v>*</v>
      </c>
      <c r="F1344" t="str">
        <f t="shared" si="160"/>
        <v>**</v>
      </c>
      <c r="G1344" t="str">
        <f t="shared" si="167"/>
        <v>**</v>
      </c>
      <c r="I1344" t="str">
        <f t="shared" si="161"/>
        <v>**</v>
      </c>
      <c r="O1344">
        <f>VLOOKUP(T1344,$P$14:$S$19,2,TRUE)</f>
        <v>0.02</v>
      </c>
      <c r="T1344">
        <v>25</v>
      </c>
      <c r="U1344">
        <v>67.45</v>
      </c>
      <c r="V1344" s="5">
        <f t="shared" si="162"/>
        <v>0</v>
      </c>
      <c r="W1344" s="2">
        <f t="shared" si="163"/>
        <v>2.698</v>
      </c>
      <c r="X1344" t="s">
        <v>22</v>
      </c>
      <c r="Y1344">
        <v>0.5</v>
      </c>
      <c r="Z1344" s="2">
        <f t="shared" si="164"/>
        <v>67.95</v>
      </c>
      <c r="AA1344" t="s">
        <v>15</v>
      </c>
      <c r="AB1344" t="s">
        <v>31</v>
      </c>
      <c r="AC1344" t="s">
        <v>32</v>
      </c>
      <c r="AD1344" t="s">
        <v>81</v>
      </c>
      <c r="AE1344" t="s">
        <v>19</v>
      </c>
      <c r="AF1344" s="1">
        <v>40397</v>
      </c>
    </row>
    <row r="1345" spans="1:32" x14ac:dyDescent="0.25">
      <c r="A1345">
        <f t="shared" si="165"/>
        <v>1344</v>
      </c>
      <c r="B1345">
        <v>12485</v>
      </c>
      <c r="C1345" s="1">
        <v>40367</v>
      </c>
      <c r="D1345" t="s">
        <v>36</v>
      </c>
      <c r="E1345" t="str">
        <f t="shared" si="166"/>
        <v>***</v>
      </c>
      <c r="F1345" t="str">
        <f t="shared" si="160"/>
        <v>***</v>
      </c>
      <c r="G1345" t="str">
        <f t="shared" si="167"/>
        <v>***</v>
      </c>
      <c r="I1345" t="str">
        <f t="shared" si="161"/>
        <v>***</v>
      </c>
      <c r="O1345">
        <f>VLOOKUP(T1345,$P$14:$S$19,2,TRUE)</f>
        <v>0.02</v>
      </c>
      <c r="T1345">
        <v>24</v>
      </c>
      <c r="U1345">
        <v>5407.31</v>
      </c>
      <c r="V1345" s="5">
        <f t="shared" si="162"/>
        <v>1</v>
      </c>
      <c r="W1345" s="2">
        <f t="shared" si="163"/>
        <v>225.30458333333334</v>
      </c>
      <c r="X1345" t="s">
        <v>37</v>
      </c>
      <c r="Y1345">
        <v>28.16</v>
      </c>
      <c r="Z1345" s="2">
        <f t="shared" si="164"/>
        <v>5435.47</v>
      </c>
      <c r="AA1345" t="s">
        <v>43</v>
      </c>
      <c r="AB1345" t="s">
        <v>41</v>
      </c>
      <c r="AC1345" t="s">
        <v>17</v>
      </c>
      <c r="AD1345" t="s">
        <v>38</v>
      </c>
      <c r="AE1345" t="s">
        <v>39</v>
      </c>
      <c r="AF1345" s="1">
        <v>40398</v>
      </c>
    </row>
    <row r="1346" spans="1:32" x14ac:dyDescent="0.25">
      <c r="A1346">
        <f t="shared" si="165"/>
        <v>1345</v>
      </c>
      <c r="B1346">
        <v>10081</v>
      </c>
      <c r="C1346" s="1">
        <v>40367</v>
      </c>
      <c r="D1346" t="s">
        <v>30</v>
      </c>
      <c r="E1346" t="str">
        <f t="shared" si="166"/>
        <v>*</v>
      </c>
      <c r="F1346" t="str">
        <f t="shared" si="160"/>
        <v>*</v>
      </c>
      <c r="G1346" t="str">
        <f t="shared" si="167"/>
        <v>*</v>
      </c>
      <c r="I1346" t="str">
        <f t="shared" si="161"/>
        <v>*</v>
      </c>
      <c r="O1346">
        <f>VLOOKUP(T1346,$P$14:$S$19,2,TRUE)</f>
        <v>0.04</v>
      </c>
      <c r="T1346">
        <v>49</v>
      </c>
      <c r="U1346">
        <v>1058.43</v>
      </c>
      <c r="V1346" s="5">
        <f t="shared" si="162"/>
        <v>1</v>
      </c>
      <c r="W1346" s="2">
        <f t="shared" si="163"/>
        <v>21.60061224489796</v>
      </c>
      <c r="X1346" t="s">
        <v>22</v>
      </c>
      <c r="Y1346">
        <v>6.68</v>
      </c>
      <c r="Z1346" s="2">
        <f t="shared" si="164"/>
        <v>1065.1100000000001</v>
      </c>
      <c r="AA1346" t="s">
        <v>64</v>
      </c>
      <c r="AB1346" t="s">
        <v>41</v>
      </c>
      <c r="AC1346" t="s">
        <v>17</v>
      </c>
      <c r="AD1346" t="s">
        <v>18</v>
      </c>
      <c r="AE1346" t="s">
        <v>19</v>
      </c>
      <c r="AF1346" s="1">
        <v>40398</v>
      </c>
    </row>
    <row r="1347" spans="1:32" x14ac:dyDescent="0.25">
      <c r="A1347">
        <f t="shared" si="165"/>
        <v>1346</v>
      </c>
      <c r="B1347">
        <v>49638</v>
      </c>
      <c r="C1347" s="1">
        <v>40367</v>
      </c>
      <c r="D1347" t="s">
        <v>40</v>
      </c>
      <c r="E1347" t="str">
        <f t="shared" si="166"/>
        <v>*</v>
      </c>
      <c r="F1347" t="str">
        <f t="shared" ref="F1347:F1410" si="168">VLOOKUP(D1347,$P$6:$S$10,2,FALSE)</f>
        <v>*</v>
      </c>
      <c r="G1347" t="str">
        <f t="shared" si="167"/>
        <v>*</v>
      </c>
      <c r="I1347" t="str">
        <f t="shared" ref="I1347:I1410" si="169">HLOOKUP(D1347,$J$18:$N$19,2,FALSE)</f>
        <v>*</v>
      </c>
      <c r="O1347">
        <f>VLOOKUP(T1347,$P$14:$S$19,2,TRUE)</f>
        <v>0.01</v>
      </c>
      <c r="T1347">
        <v>17</v>
      </c>
      <c r="U1347">
        <v>196.07</v>
      </c>
      <c r="V1347" s="5">
        <f t="shared" ref="V1347:V1410" si="170">IF(U1347&gt;800,1,0)</f>
        <v>0</v>
      </c>
      <c r="W1347" s="2">
        <f t="shared" ref="W1347:W1410" si="171">U1347/T1347</f>
        <v>11.533529411764706</v>
      </c>
      <c r="X1347" t="s">
        <v>22</v>
      </c>
      <c r="Y1347">
        <v>6.5</v>
      </c>
      <c r="Z1347" s="2">
        <f t="shared" ref="Z1347:Z1410" si="172">U1347+Y1347</f>
        <v>202.57</v>
      </c>
      <c r="AA1347" t="s">
        <v>60</v>
      </c>
      <c r="AB1347" t="s">
        <v>41</v>
      </c>
      <c r="AC1347" t="s">
        <v>25</v>
      </c>
      <c r="AD1347" t="s">
        <v>42</v>
      </c>
      <c r="AE1347" t="s">
        <v>19</v>
      </c>
      <c r="AF1347" s="1">
        <v>40398</v>
      </c>
    </row>
    <row r="1348" spans="1:32" x14ac:dyDescent="0.25">
      <c r="A1348">
        <f t="shared" ref="A1348:A1411" si="173">A1347+1</f>
        <v>1347</v>
      </c>
      <c r="B1348">
        <v>193</v>
      </c>
      <c r="C1348" s="1">
        <v>40367</v>
      </c>
      <c r="D1348" t="s">
        <v>36</v>
      </c>
      <c r="E1348" t="str">
        <f t="shared" si="166"/>
        <v>***</v>
      </c>
      <c r="F1348" t="str">
        <f t="shared" si="168"/>
        <v>***</v>
      </c>
      <c r="G1348" t="str">
        <f t="shared" si="167"/>
        <v>***</v>
      </c>
      <c r="I1348" t="str">
        <f t="shared" si="169"/>
        <v>***</v>
      </c>
      <c r="O1348">
        <f>VLOOKUP(T1348,$P$14:$S$19,2,TRUE)</f>
        <v>0.01</v>
      </c>
      <c r="T1348">
        <v>14</v>
      </c>
      <c r="U1348">
        <v>174.89</v>
      </c>
      <c r="V1348" s="5">
        <f t="shared" si="170"/>
        <v>0</v>
      </c>
      <c r="W1348" s="2">
        <f t="shared" si="171"/>
        <v>12.492142857142856</v>
      </c>
      <c r="X1348" t="s">
        <v>22</v>
      </c>
      <c r="Y1348">
        <v>6.27</v>
      </c>
      <c r="Z1348" s="2">
        <f t="shared" si="172"/>
        <v>181.16</v>
      </c>
      <c r="AA1348" t="s">
        <v>52</v>
      </c>
      <c r="AB1348" t="s">
        <v>16</v>
      </c>
      <c r="AC1348" t="s">
        <v>32</v>
      </c>
      <c r="AD1348" t="s">
        <v>74</v>
      </c>
      <c r="AE1348" t="s">
        <v>27</v>
      </c>
      <c r="AF1348" s="1">
        <v>40429</v>
      </c>
    </row>
    <row r="1349" spans="1:32" x14ac:dyDescent="0.25">
      <c r="A1349">
        <f t="shared" si="173"/>
        <v>1348</v>
      </c>
      <c r="B1349">
        <v>9985</v>
      </c>
      <c r="C1349" s="1">
        <v>40367</v>
      </c>
      <c r="D1349" t="s">
        <v>13</v>
      </c>
      <c r="E1349" t="str">
        <f t="shared" ref="E1349:E1412" si="174">IF(D1349="Critical", "***","*")</f>
        <v>*</v>
      </c>
      <c r="F1349" t="str">
        <f t="shared" si="168"/>
        <v>*</v>
      </c>
      <c r="G1349" t="str">
        <f t="shared" ref="G1349:G1412" si="175">IF(D1349="Critical","***",IF(D1349="High","**","*"))</f>
        <v>*</v>
      </c>
      <c r="I1349" t="str">
        <f t="shared" si="169"/>
        <v>*</v>
      </c>
      <c r="O1349">
        <f>VLOOKUP(T1349,$P$14:$S$19,2,TRUE)</f>
        <v>0.01</v>
      </c>
      <c r="T1349">
        <v>12</v>
      </c>
      <c r="U1349">
        <v>81.900000000000006</v>
      </c>
      <c r="V1349" s="5">
        <f t="shared" si="170"/>
        <v>0</v>
      </c>
      <c r="W1349" s="2">
        <f t="shared" si="171"/>
        <v>6.8250000000000002</v>
      </c>
      <c r="X1349" t="s">
        <v>22</v>
      </c>
      <c r="Y1349">
        <v>5.2</v>
      </c>
      <c r="Z1349" s="2">
        <f t="shared" si="172"/>
        <v>87.100000000000009</v>
      </c>
      <c r="AA1349" t="s">
        <v>56</v>
      </c>
      <c r="AB1349" t="s">
        <v>16</v>
      </c>
      <c r="AC1349" t="s">
        <v>32</v>
      </c>
      <c r="AD1349" t="s">
        <v>44</v>
      </c>
      <c r="AE1349" t="s">
        <v>19</v>
      </c>
      <c r="AF1349" s="1">
        <v>40367</v>
      </c>
    </row>
    <row r="1350" spans="1:32" x14ac:dyDescent="0.25">
      <c r="A1350">
        <f t="shared" si="173"/>
        <v>1349</v>
      </c>
      <c r="B1350">
        <v>27876</v>
      </c>
      <c r="C1350" s="1">
        <v>40368</v>
      </c>
      <c r="D1350" t="s">
        <v>13</v>
      </c>
      <c r="E1350" t="str">
        <f t="shared" si="174"/>
        <v>*</v>
      </c>
      <c r="F1350" t="str">
        <f t="shared" si="168"/>
        <v>*</v>
      </c>
      <c r="G1350" t="str">
        <f t="shared" si="175"/>
        <v>*</v>
      </c>
      <c r="I1350" t="str">
        <f t="shared" si="169"/>
        <v>*</v>
      </c>
      <c r="O1350">
        <f>VLOOKUP(T1350,$P$14:$S$19,2,TRUE)</f>
        <v>0.04</v>
      </c>
      <c r="T1350">
        <v>44</v>
      </c>
      <c r="U1350">
        <v>777.63</v>
      </c>
      <c r="V1350" s="5">
        <f t="shared" si="170"/>
        <v>0</v>
      </c>
      <c r="W1350" s="2">
        <f t="shared" si="171"/>
        <v>17.67340909090909</v>
      </c>
      <c r="X1350" t="s">
        <v>22</v>
      </c>
      <c r="Y1350">
        <v>8.99</v>
      </c>
      <c r="Z1350" s="2">
        <f t="shared" si="172"/>
        <v>786.62</v>
      </c>
      <c r="AA1350" t="s">
        <v>15</v>
      </c>
      <c r="AB1350" t="s">
        <v>31</v>
      </c>
      <c r="AC1350" t="s">
        <v>32</v>
      </c>
      <c r="AD1350" t="s">
        <v>33</v>
      </c>
      <c r="AE1350" t="s">
        <v>45</v>
      </c>
      <c r="AF1350" t="s">
        <v>665</v>
      </c>
    </row>
    <row r="1351" spans="1:32" x14ac:dyDescent="0.25">
      <c r="A1351">
        <f t="shared" si="173"/>
        <v>1350</v>
      </c>
      <c r="B1351">
        <v>29894</v>
      </c>
      <c r="C1351" s="1">
        <v>40368</v>
      </c>
      <c r="D1351" t="s">
        <v>13</v>
      </c>
      <c r="E1351" t="str">
        <f t="shared" si="174"/>
        <v>*</v>
      </c>
      <c r="F1351" t="str">
        <f t="shared" si="168"/>
        <v>*</v>
      </c>
      <c r="G1351" t="str">
        <f t="shared" si="175"/>
        <v>*</v>
      </c>
      <c r="I1351" t="str">
        <f t="shared" si="169"/>
        <v>*</v>
      </c>
      <c r="O1351">
        <f>VLOOKUP(T1351,$P$14:$S$19,2,TRUE)</f>
        <v>0.04</v>
      </c>
      <c r="T1351">
        <v>43</v>
      </c>
      <c r="U1351">
        <v>606.98</v>
      </c>
      <c r="V1351" s="5">
        <f t="shared" si="170"/>
        <v>0</v>
      </c>
      <c r="W1351" s="2">
        <f t="shared" si="171"/>
        <v>14.115813953488372</v>
      </c>
      <c r="X1351" t="s">
        <v>22</v>
      </c>
      <c r="Y1351">
        <v>6.85</v>
      </c>
      <c r="Z1351" s="2">
        <f t="shared" si="172"/>
        <v>613.83000000000004</v>
      </c>
      <c r="AA1351" t="s">
        <v>23</v>
      </c>
      <c r="AB1351" t="s">
        <v>31</v>
      </c>
      <c r="AC1351" t="s">
        <v>17</v>
      </c>
      <c r="AD1351" t="s">
        <v>18</v>
      </c>
      <c r="AE1351" t="s">
        <v>34</v>
      </c>
      <c r="AF1351" t="s">
        <v>673</v>
      </c>
    </row>
    <row r="1352" spans="1:32" x14ac:dyDescent="0.25">
      <c r="A1352">
        <f t="shared" si="173"/>
        <v>1351</v>
      </c>
      <c r="B1352">
        <v>58241</v>
      </c>
      <c r="C1352" s="1">
        <v>40368</v>
      </c>
      <c r="D1352" t="s">
        <v>36</v>
      </c>
      <c r="E1352" t="str">
        <f t="shared" si="174"/>
        <v>***</v>
      </c>
      <c r="F1352" t="str">
        <f t="shared" si="168"/>
        <v>***</v>
      </c>
      <c r="G1352" t="str">
        <f t="shared" si="175"/>
        <v>***</v>
      </c>
      <c r="I1352" t="str">
        <f t="shared" si="169"/>
        <v>***</v>
      </c>
      <c r="O1352">
        <f>VLOOKUP(T1352,$P$14:$S$19,2,TRUE)</f>
        <v>3.5999999999999997E-2</v>
      </c>
      <c r="T1352">
        <v>36</v>
      </c>
      <c r="U1352">
        <v>475.92</v>
      </c>
      <c r="V1352" s="5">
        <f t="shared" si="170"/>
        <v>0</v>
      </c>
      <c r="W1352" s="2">
        <f t="shared" si="171"/>
        <v>13.22</v>
      </c>
      <c r="X1352" t="s">
        <v>22</v>
      </c>
      <c r="Y1352">
        <v>4.59</v>
      </c>
      <c r="Z1352" s="2">
        <f t="shared" si="172"/>
        <v>480.51</v>
      </c>
      <c r="AA1352" t="s">
        <v>73</v>
      </c>
      <c r="AB1352" t="s">
        <v>41</v>
      </c>
      <c r="AC1352" t="s">
        <v>32</v>
      </c>
      <c r="AD1352" t="s">
        <v>53</v>
      </c>
      <c r="AE1352" t="s">
        <v>34</v>
      </c>
      <c r="AF1352" s="1">
        <v>40399</v>
      </c>
    </row>
    <row r="1353" spans="1:32" x14ac:dyDescent="0.25">
      <c r="A1353">
        <f t="shared" si="173"/>
        <v>1352</v>
      </c>
      <c r="B1353">
        <v>29894</v>
      </c>
      <c r="C1353" s="1">
        <v>40368</v>
      </c>
      <c r="D1353" t="s">
        <v>13</v>
      </c>
      <c r="E1353" t="str">
        <f t="shared" si="174"/>
        <v>*</v>
      </c>
      <c r="F1353" t="str">
        <f t="shared" si="168"/>
        <v>*</v>
      </c>
      <c r="G1353" t="str">
        <f t="shared" si="175"/>
        <v>*</v>
      </c>
      <c r="I1353" t="str">
        <f t="shared" si="169"/>
        <v>*</v>
      </c>
      <c r="O1353">
        <f>VLOOKUP(T1353,$P$14:$S$19,2,TRUE)</f>
        <v>0.04</v>
      </c>
      <c r="T1353">
        <v>48</v>
      </c>
      <c r="U1353">
        <v>301.62</v>
      </c>
      <c r="V1353" s="5">
        <f t="shared" si="170"/>
        <v>0</v>
      </c>
      <c r="W1353" s="2">
        <f t="shared" si="171"/>
        <v>6.2837500000000004</v>
      </c>
      <c r="X1353" t="s">
        <v>22</v>
      </c>
      <c r="Y1353">
        <v>6.92</v>
      </c>
      <c r="Z1353" s="2">
        <f t="shared" si="172"/>
        <v>308.54000000000002</v>
      </c>
      <c r="AA1353" t="s">
        <v>23</v>
      </c>
      <c r="AB1353" t="s">
        <v>31</v>
      </c>
      <c r="AC1353" t="s">
        <v>32</v>
      </c>
      <c r="AD1353" t="s">
        <v>44</v>
      </c>
      <c r="AE1353" t="s">
        <v>19</v>
      </c>
      <c r="AF1353" t="s">
        <v>673</v>
      </c>
    </row>
    <row r="1354" spans="1:32" x14ac:dyDescent="0.25">
      <c r="A1354">
        <f t="shared" si="173"/>
        <v>1353</v>
      </c>
      <c r="B1354">
        <v>11014</v>
      </c>
      <c r="C1354" s="1">
        <v>40368</v>
      </c>
      <c r="D1354" t="s">
        <v>21</v>
      </c>
      <c r="E1354" t="str">
        <f t="shared" si="174"/>
        <v>*</v>
      </c>
      <c r="F1354" t="str">
        <f t="shared" si="168"/>
        <v>**</v>
      </c>
      <c r="G1354" t="str">
        <f t="shared" si="175"/>
        <v>**</v>
      </c>
      <c r="I1354" t="str">
        <f t="shared" si="169"/>
        <v>**</v>
      </c>
      <c r="O1354">
        <f>VLOOKUP(T1354,$P$14:$S$19,2,TRUE)</f>
        <v>3.5999999999999997E-2</v>
      </c>
      <c r="T1354">
        <v>39</v>
      </c>
      <c r="U1354">
        <v>286.81</v>
      </c>
      <c r="V1354" s="5">
        <f t="shared" si="170"/>
        <v>0</v>
      </c>
      <c r="W1354" s="2">
        <f t="shared" si="171"/>
        <v>7.3541025641025639</v>
      </c>
      <c r="X1354" t="s">
        <v>22</v>
      </c>
      <c r="Y1354">
        <v>1.39</v>
      </c>
      <c r="Z1354" s="2">
        <f t="shared" si="172"/>
        <v>288.2</v>
      </c>
      <c r="AA1354" t="s">
        <v>56</v>
      </c>
      <c r="AB1354" t="s">
        <v>31</v>
      </c>
      <c r="AC1354" t="s">
        <v>32</v>
      </c>
      <c r="AD1354" t="s">
        <v>78</v>
      </c>
      <c r="AE1354" t="s">
        <v>19</v>
      </c>
      <c r="AF1354" s="1">
        <v>40399</v>
      </c>
    </row>
    <row r="1355" spans="1:32" x14ac:dyDescent="0.25">
      <c r="A1355">
        <f t="shared" si="173"/>
        <v>1354</v>
      </c>
      <c r="B1355">
        <v>11014</v>
      </c>
      <c r="C1355" s="1">
        <v>40368</v>
      </c>
      <c r="D1355" t="s">
        <v>21</v>
      </c>
      <c r="E1355" t="str">
        <f t="shared" si="174"/>
        <v>*</v>
      </c>
      <c r="F1355" t="str">
        <f t="shared" si="168"/>
        <v>**</v>
      </c>
      <c r="G1355" t="str">
        <f t="shared" si="175"/>
        <v>**</v>
      </c>
      <c r="I1355" t="str">
        <f t="shared" si="169"/>
        <v>**</v>
      </c>
      <c r="O1355">
        <f>VLOOKUP(T1355,$P$14:$S$19,2,TRUE)</f>
        <v>0.01</v>
      </c>
      <c r="T1355">
        <v>13</v>
      </c>
      <c r="U1355">
        <v>158.79</v>
      </c>
      <c r="V1355" s="5">
        <f t="shared" si="170"/>
        <v>0</v>
      </c>
      <c r="W1355" s="2">
        <f t="shared" si="171"/>
        <v>12.214615384615383</v>
      </c>
      <c r="X1355" t="s">
        <v>22</v>
      </c>
      <c r="Y1355">
        <v>5.63</v>
      </c>
      <c r="Z1355" s="2">
        <f t="shared" si="172"/>
        <v>164.42</v>
      </c>
      <c r="AA1355" t="s">
        <v>48</v>
      </c>
      <c r="AB1355" t="s">
        <v>31</v>
      </c>
      <c r="AC1355" t="s">
        <v>32</v>
      </c>
      <c r="AD1355" t="s">
        <v>49</v>
      </c>
      <c r="AE1355" t="s">
        <v>19</v>
      </c>
      <c r="AF1355" s="1">
        <v>40430</v>
      </c>
    </row>
    <row r="1356" spans="1:32" x14ac:dyDescent="0.25">
      <c r="A1356">
        <f t="shared" si="173"/>
        <v>1355</v>
      </c>
      <c r="B1356">
        <v>58241</v>
      </c>
      <c r="C1356" s="1">
        <v>40368</v>
      </c>
      <c r="D1356" t="s">
        <v>36</v>
      </c>
      <c r="E1356" t="str">
        <f t="shared" si="174"/>
        <v>***</v>
      </c>
      <c r="F1356" t="str">
        <f t="shared" si="168"/>
        <v>***</v>
      </c>
      <c r="G1356" t="str">
        <f t="shared" si="175"/>
        <v>***</v>
      </c>
      <c r="I1356" t="str">
        <f t="shared" si="169"/>
        <v>***</v>
      </c>
      <c r="O1356">
        <f>VLOOKUP(T1356,$P$14:$S$19,2,TRUE)</f>
        <v>3.5999999999999997E-2</v>
      </c>
      <c r="T1356">
        <v>36</v>
      </c>
      <c r="U1356">
        <v>146.71</v>
      </c>
      <c r="V1356" s="5">
        <f t="shared" si="170"/>
        <v>0</v>
      </c>
      <c r="W1356" s="2">
        <f t="shared" si="171"/>
        <v>4.075277777777778</v>
      </c>
      <c r="X1356" t="s">
        <v>22</v>
      </c>
      <c r="Y1356">
        <v>1.3</v>
      </c>
      <c r="Z1356" s="2">
        <f t="shared" si="172"/>
        <v>148.01000000000002</v>
      </c>
      <c r="AA1356" t="s">
        <v>73</v>
      </c>
      <c r="AB1356" t="s">
        <v>41</v>
      </c>
      <c r="AC1356" t="s">
        <v>32</v>
      </c>
      <c r="AD1356" t="s">
        <v>44</v>
      </c>
      <c r="AE1356" t="s">
        <v>34</v>
      </c>
      <c r="AF1356" s="1">
        <v>40399</v>
      </c>
    </row>
    <row r="1357" spans="1:32" x14ac:dyDescent="0.25">
      <c r="A1357">
        <f t="shared" si="173"/>
        <v>1356</v>
      </c>
      <c r="B1357">
        <v>16194</v>
      </c>
      <c r="C1357" s="1">
        <v>40369</v>
      </c>
      <c r="D1357" t="s">
        <v>30</v>
      </c>
      <c r="E1357" t="str">
        <f t="shared" si="174"/>
        <v>*</v>
      </c>
      <c r="F1357" t="str">
        <f t="shared" si="168"/>
        <v>*</v>
      </c>
      <c r="G1357" t="str">
        <f t="shared" si="175"/>
        <v>*</v>
      </c>
      <c r="I1357" t="str">
        <f t="shared" si="169"/>
        <v>*</v>
      </c>
      <c r="O1357">
        <f>VLOOKUP(T1357,$P$14:$S$19,2,TRUE)</f>
        <v>0.02</v>
      </c>
      <c r="T1357">
        <v>24</v>
      </c>
      <c r="U1357">
        <v>2435.5135</v>
      </c>
      <c r="V1357" s="5">
        <f t="shared" si="170"/>
        <v>1</v>
      </c>
      <c r="W1357" s="2">
        <f t="shared" si="171"/>
        <v>101.47972916666667</v>
      </c>
      <c r="X1357" t="s">
        <v>22</v>
      </c>
      <c r="Y1357">
        <v>4.2</v>
      </c>
      <c r="Z1357" s="2">
        <f t="shared" si="172"/>
        <v>2439.7134999999998</v>
      </c>
      <c r="AA1357" t="s">
        <v>71</v>
      </c>
      <c r="AB1357" t="s">
        <v>24</v>
      </c>
      <c r="AC1357" t="s">
        <v>25</v>
      </c>
      <c r="AD1357" t="s">
        <v>26</v>
      </c>
      <c r="AE1357" t="s">
        <v>19</v>
      </c>
      <c r="AF1357" s="1">
        <v>40431</v>
      </c>
    </row>
    <row r="1358" spans="1:32" x14ac:dyDescent="0.25">
      <c r="A1358">
        <f t="shared" si="173"/>
        <v>1357</v>
      </c>
      <c r="B1358">
        <v>34246</v>
      </c>
      <c r="C1358" s="1">
        <v>40369</v>
      </c>
      <c r="D1358" t="s">
        <v>36</v>
      </c>
      <c r="E1358" t="str">
        <f t="shared" si="174"/>
        <v>***</v>
      </c>
      <c r="F1358" t="str">
        <f t="shared" si="168"/>
        <v>***</v>
      </c>
      <c r="G1358" t="str">
        <f t="shared" si="175"/>
        <v>***</v>
      </c>
      <c r="I1358" t="str">
        <f t="shared" si="169"/>
        <v>***</v>
      </c>
      <c r="O1358">
        <f>VLOOKUP(T1358,$P$14:$S$19,2,TRUE)</f>
        <v>0.01</v>
      </c>
      <c r="T1358">
        <v>18</v>
      </c>
      <c r="U1358">
        <v>1888.02</v>
      </c>
      <c r="V1358" s="5">
        <f t="shared" si="170"/>
        <v>1</v>
      </c>
      <c r="W1358" s="2">
        <f t="shared" si="171"/>
        <v>104.89</v>
      </c>
      <c r="X1358" t="s">
        <v>22</v>
      </c>
      <c r="Y1358">
        <v>19.989999999999998</v>
      </c>
      <c r="Z1358" s="2">
        <f t="shared" si="172"/>
        <v>1908.01</v>
      </c>
      <c r="AA1358" t="s">
        <v>43</v>
      </c>
      <c r="AB1358" t="s">
        <v>41</v>
      </c>
      <c r="AC1358" t="s">
        <v>25</v>
      </c>
      <c r="AD1358" t="s">
        <v>76</v>
      </c>
      <c r="AE1358" t="s">
        <v>19</v>
      </c>
      <c r="AF1358" s="1">
        <v>40400</v>
      </c>
    </row>
    <row r="1359" spans="1:32" x14ac:dyDescent="0.25">
      <c r="A1359">
        <f t="shared" si="173"/>
        <v>1358</v>
      </c>
      <c r="B1359">
        <v>8933</v>
      </c>
      <c r="C1359" s="1">
        <v>40369</v>
      </c>
      <c r="D1359" t="s">
        <v>21</v>
      </c>
      <c r="E1359" t="str">
        <f t="shared" si="174"/>
        <v>*</v>
      </c>
      <c r="F1359" t="str">
        <f t="shared" si="168"/>
        <v>**</v>
      </c>
      <c r="G1359" t="str">
        <f t="shared" si="175"/>
        <v>**</v>
      </c>
      <c r="I1359" t="str">
        <f t="shared" si="169"/>
        <v>**</v>
      </c>
      <c r="O1359">
        <f>VLOOKUP(T1359,$P$14:$S$19,2,TRUE)</f>
        <v>3.5999999999999997E-2</v>
      </c>
      <c r="T1359">
        <v>37</v>
      </c>
      <c r="U1359">
        <v>1520.26</v>
      </c>
      <c r="V1359" s="5">
        <f t="shared" si="170"/>
        <v>1</v>
      </c>
      <c r="W1359" s="2">
        <f t="shared" si="171"/>
        <v>41.088108108108109</v>
      </c>
      <c r="X1359" t="s">
        <v>22</v>
      </c>
      <c r="Y1359">
        <v>2.99</v>
      </c>
      <c r="Z1359" s="2">
        <f t="shared" si="172"/>
        <v>1523.25</v>
      </c>
      <c r="AA1359" t="s">
        <v>73</v>
      </c>
      <c r="AB1359" t="s">
        <v>16</v>
      </c>
      <c r="AC1359" t="s">
        <v>32</v>
      </c>
      <c r="AD1359" t="s">
        <v>49</v>
      </c>
      <c r="AE1359" t="s">
        <v>19</v>
      </c>
      <c r="AF1359" s="1">
        <v>40400</v>
      </c>
    </row>
    <row r="1360" spans="1:32" x14ac:dyDescent="0.25">
      <c r="A1360">
        <f t="shared" si="173"/>
        <v>1359</v>
      </c>
      <c r="B1360">
        <v>27974</v>
      </c>
      <c r="C1360" s="1">
        <v>40369</v>
      </c>
      <c r="D1360" t="s">
        <v>21</v>
      </c>
      <c r="E1360" t="str">
        <f t="shared" si="174"/>
        <v>*</v>
      </c>
      <c r="F1360" t="str">
        <f t="shared" si="168"/>
        <v>**</v>
      </c>
      <c r="G1360" t="str">
        <f t="shared" si="175"/>
        <v>**</v>
      </c>
      <c r="I1360" t="str">
        <f t="shared" si="169"/>
        <v>**</v>
      </c>
      <c r="O1360">
        <f>VLOOKUP(T1360,$P$14:$S$19,2,TRUE)</f>
        <v>3.5999999999999997E-2</v>
      </c>
      <c r="T1360">
        <v>35</v>
      </c>
      <c r="U1360">
        <v>897.42</v>
      </c>
      <c r="V1360" s="5">
        <f t="shared" si="170"/>
        <v>1</v>
      </c>
      <c r="W1360" s="2">
        <f t="shared" si="171"/>
        <v>25.640571428571427</v>
      </c>
      <c r="X1360" t="s">
        <v>22</v>
      </c>
      <c r="Y1360">
        <v>5.3</v>
      </c>
      <c r="Z1360" s="2">
        <f t="shared" si="172"/>
        <v>902.71999999999991</v>
      </c>
      <c r="AA1360" t="s">
        <v>23</v>
      </c>
      <c r="AB1360" t="s">
        <v>41</v>
      </c>
      <c r="AC1360" t="s">
        <v>17</v>
      </c>
      <c r="AD1360" t="s">
        <v>38</v>
      </c>
      <c r="AE1360" t="s">
        <v>27</v>
      </c>
      <c r="AF1360" s="1">
        <v>40400</v>
      </c>
    </row>
    <row r="1361" spans="1:32" x14ac:dyDescent="0.25">
      <c r="A1361">
        <f t="shared" si="173"/>
        <v>1360</v>
      </c>
      <c r="B1361">
        <v>27974</v>
      </c>
      <c r="C1361" s="1">
        <v>40369</v>
      </c>
      <c r="D1361" t="s">
        <v>21</v>
      </c>
      <c r="E1361" t="str">
        <f t="shared" si="174"/>
        <v>*</v>
      </c>
      <c r="F1361" t="str">
        <f t="shared" si="168"/>
        <v>**</v>
      </c>
      <c r="G1361" t="str">
        <f t="shared" si="175"/>
        <v>**</v>
      </c>
      <c r="I1361" t="str">
        <f t="shared" si="169"/>
        <v>**</v>
      </c>
      <c r="O1361">
        <f>VLOOKUP(T1361,$P$14:$S$19,2,TRUE)</f>
        <v>3.5999999999999997E-2</v>
      </c>
      <c r="T1361">
        <v>31</v>
      </c>
      <c r="U1361">
        <v>813.41</v>
      </c>
      <c r="V1361" s="5">
        <f t="shared" si="170"/>
        <v>1</v>
      </c>
      <c r="W1361" s="2">
        <f t="shared" si="171"/>
        <v>26.239032258064515</v>
      </c>
      <c r="X1361" t="s">
        <v>14</v>
      </c>
      <c r="Y1361">
        <v>1.99</v>
      </c>
      <c r="Z1361" s="2">
        <f t="shared" si="172"/>
        <v>815.4</v>
      </c>
      <c r="AA1361" t="s">
        <v>15</v>
      </c>
      <c r="AB1361" t="s">
        <v>41</v>
      </c>
      <c r="AC1361" t="s">
        <v>25</v>
      </c>
      <c r="AD1361" t="s">
        <v>42</v>
      </c>
      <c r="AE1361" t="s">
        <v>45</v>
      </c>
      <c r="AF1361" s="1">
        <v>40431</v>
      </c>
    </row>
    <row r="1362" spans="1:32" x14ac:dyDescent="0.25">
      <c r="A1362">
        <f t="shared" si="173"/>
        <v>1361</v>
      </c>
      <c r="B1362">
        <v>8933</v>
      </c>
      <c r="C1362" s="1">
        <v>40369</v>
      </c>
      <c r="D1362" t="s">
        <v>21</v>
      </c>
      <c r="E1362" t="str">
        <f t="shared" si="174"/>
        <v>*</v>
      </c>
      <c r="F1362" t="str">
        <f t="shared" si="168"/>
        <v>**</v>
      </c>
      <c r="G1362" t="str">
        <f t="shared" si="175"/>
        <v>**</v>
      </c>
      <c r="I1362" t="str">
        <f t="shared" si="169"/>
        <v>**</v>
      </c>
      <c r="O1362">
        <f>VLOOKUP(T1362,$P$14:$S$19,2,TRUE)</f>
        <v>3.5999999999999997E-2</v>
      </c>
      <c r="T1362">
        <v>30</v>
      </c>
      <c r="U1362">
        <v>688.02</v>
      </c>
      <c r="V1362" s="5">
        <f t="shared" si="170"/>
        <v>0</v>
      </c>
      <c r="W1362" s="2">
        <f t="shared" si="171"/>
        <v>22.934000000000001</v>
      </c>
      <c r="X1362" t="s">
        <v>22</v>
      </c>
      <c r="Y1362">
        <v>7.58</v>
      </c>
      <c r="Z1362" s="2">
        <f t="shared" si="172"/>
        <v>695.6</v>
      </c>
      <c r="AA1362" t="s">
        <v>73</v>
      </c>
      <c r="AB1362" t="s">
        <v>16</v>
      </c>
      <c r="AC1362" t="s">
        <v>17</v>
      </c>
      <c r="AD1362" t="s">
        <v>18</v>
      </c>
      <c r="AE1362" t="s">
        <v>19</v>
      </c>
      <c r="AF1362" s="1">
        <v>40431</v>
      </c>
    </row>
    <row r="1363" spans="1:32" x14ac:dyDescent="0.25">
      <c r="A1363">
        <f t="shared" si="173"/>
        <v>1362</v>
      </c>
      <c r="B1363">
        <v>34246</v>
      </c>
      <c r="C1363" s="1">
        <v>40369</v>
      </c>
      <c r="D1363" t="s">
        <v>36</v>
      </c>
      <c r="E1363" t="str">
        <f t="shared" si="174"/>
        <v>***</v>
      </c>
      <c r="F1363" t="str">
        <f t="shared" si="168"/>
        <v>***</v>
      </c>
      <c r="G1363" t="str">
        <f t="shared" si="175"/>
        <v>***</v>
      </c>
      <c r="I1363" t="str">
        <f t="shared" si="169"/>
        <v>***</v>
      </c>
      <c r="O1363">
        <f>VLOOKUP(T1363,$P$14:$S$19,2,TRUE)</f>
        <v>0.02</v>
      </c>
      <c r="T1363">
        <v>27</v>
      </c>
      <c r="U1363">
        <v>322.69</v>
      </c>
      <c r="V1363" s="5">
        <f t="shared" si="170"/>
        <v>0</v>
      </c>
      <c r="W1363" s="2">
        <f t="shared" si="171"/>
        <v>11.951481481481482</v>
      </c>
      <c r="X1363" t="s">
        <v>22</v>
      </c>
      <c r="Y1363">
        <v>6.97</v>
      </c>
      <c r="Z1363" s="2">
        <f t="shared" si="172"/>
        <v>329.66</v>
      </c>
      <c r="AA1363" t="s">
        <v>43</v>
      </c>
      <c r="AB1363" t="s">
        <v>41</v>
      </c>
      <c r="AC1363" t="s">
        <v>32</v>
      </c>
      <c r="AD1363" t="s">
        <v>78</v>
      </c>
      <c r="AE1363" t="s">
        <v>19</v>
      </c>
      <c r="AF1363" s="1">
        <v>40431</v>
      </c>
    </row>
    <row r="1364" spans="1:32" x14ac:dyDescent="0.25">
      <c r="A1364">
        <f t="shared" si="173"/>
        <v>1363</v>
      </c>
      <c r="B1364">
        <v>27974</v>
      </c>
      <c r="C1364" s="1">
        <v>40369</v>
      </c>
      <c r="D1364" t="s">
        <v>21</v>
      </c>
      <c r="E1364" t="str">
        <f t="shared" si="174"/>
        <v>*</v>
      </c>
      <c r="F1364" t="str">
        <f t="shared" si="168"/>
        <v>**</v>
      </c>
      <c r="G1364" t="str">
        <f t="shared" si="175"/>
        <v>**</v>
      </c>
      <c r="I1364" t="str">
        <f t="shared" si="169"/>
        <v>**</v>
      </c>
      <c r="O1364">
        <f>VLOOKUP(T1364,$P$14:$S$19,2,TRUE)</f>
        <v>0.02</v>
      </c>
      <c r="T1364">
        <v>27</v>
      </c>
      <c r="U1364">
        <v>306.02</v>
      </c>
      <c r="V1364" s="5">
        <f t="shared" si="170"/>
        <v>0</v>
      </c>
      <c r="W1364" s="2">
        <f t="shared" si="171"/>
        <v>11.334074074074074</v>
      </c>
      <c r="X1364" t="s">
        <v>22</v>
      </c>
      <c r="Y1364">
        <v>6.2</v>
      </c>
      <c r="Z1364" s="2">
        <f t="shared" si="172"/>
        <v>312.21999999999997</v>
      </c>
      <c r="AA1364" t="s">
        <v>23</v>
      </c>
      <c r="AB1364" t="s">
        <v>41</v>
      </c>
      <c r="AC1364" t="s">
        <v>17</v>
      </c>
      <c r="AD1364" t="s">
        <v>18</v>
      </c>
      <c r="AE1364" t="s">
        <v>34</v>
      </c>
      <c r="AF1364" s="1">
        <v>40400</v>
      </c>
    </row>
    <row r="1365" spans="1:32" x14ac:dyDescent="0.25">
      <c r="A1365">
        <f t="shared" si="173"/>
        <v>1364</v>
      </c>
      <c r="B1365">
        <v>34246</v>
      </c>
      <c r="C1365" s="1">
        <v>40369</v>
      </c>
      <c r="D1365" t="s">
        <v>36</v>
      </c>
      <c r="E1365" t="str">
        <f t="shared" si="174"/>
        <v>***</v>
      </c>
      <c r="F1365" t="str">
        <f t="shared" si="168"/>
        <v>***</v>
      </c>
      <c r="G1365" t="str">
        <f t="shared" si="175"/>
        <v>***</v>
      </c>
      <c r="I1365" t="str">
        <f t="shared" si="169"/>
        <v>***</v>
      </c>
      <c r="O1365">
        <f>VLOOKUP(T1365,$P$14:$S$19,2,TRUE)</f>
        <v>0.04</v>
      </c>
      <c r="T1365">
        <v>49</v>
      </c>
      <c r="U1365">
        <v>199.86</v>
      </c>
      <c r="V1365" s="5">
        <f t="shared" si="170"/>
        <v>0</v>
      </c>
      <c r="W1365" s="2">
        <f t="shared" si="171"/>
        <v>4.0787755102040819</v>
      </c>
      <c r="X1365" t="s">
        <v>22</v>
      </c>
      <c r="Y1365">
        <v>6.89</v>
      </c>
      <c r="Z1365" s="2">
        <f t="shared" si="172"/>
        <v>206.75</v>
      </c>
      <c r="AA1365" t="s">
        <v>43</v>
      </c>
      <c r="AB1365" t="s">
        <v>41</v>
      </c>
      <c r="AC1365" t="s">
        <v>32</v>
      </c>
      <c r="AD1365" t="s">
        <v>172</v>
      </c>
      <c r="AE1365" t="s">
        <v>19</v>
      </c>
      <c r="AF1365" s="1">
        <v>40400</v>
      </c>
    </row>
    <row r="1366" spans="1:32" x14ac:dyDescent="0.25">
      <c r="A1366">
        <f t="shared" si="173"/>
        <v>1365</v>
      </c>
      <c r="B1366">
        <v>13348</v>
      </c>
      <c r="C1366" s="1">
        <v>40370</v>
      </c>
      <c r="D1366" t="s">
        <v>40</v>
      </c>
      <c r="E1366" t="str">
        <f t="shared" si="174"/>
        <v>*</v>
      </c>
      <c r="F1366" t="str">
        <f t="shared" si="168"/>
        <v>*</v>
      </c>
      <c r="G1366" t="str">
        <f t="shared" si="175"/>
        <v>*</v>
      </c>
      <c r="I1366" t="str">
        <f t="shared" si="169"/>
        <v>*</v>
      </c>
      <c r="O1366">
        <f>VLOOKUP(T1366,$P$14:$S$19,2,TRUE)</f>
        <v>3.5999999999999997E-2</v>
      </c>
      <c r="T1366">
        <v>35</v>
      </c>
      <c r="U1366">
        <v>4890.58</v>
      </c>
      <c r="V1366" s="5">
        <f t="shared" si="170"/>
        <v>1</v>
      </c>
      <c r="W1366" s="2">
        <f t="shared" si="171"/>
        <v>139.73085714285713</v>
      </c>
      <c r="X1366" t="s">
        <v>22</v>
      </c>
      <c r="Y1366">
        <v>19.989999999999998</v>
      </c>
      <c r="Z1366" s="2">
        <f t="shared" si="172"/>
        <v>4910.57</v>
      </c>
      <c r="AA1366" t="s">
        <v>23</v>
      </c>
      <c r="AB1366" t="s">
        <v>16</v>
      </c>
      <c r="AC1366" t="s">
        <v>32</v>
      </c>
      <c r="AD1366" t="s">
        <v>74</v>
      </c>
      <c r="AE1366" t="s">
        <v>19</v>
      </c>
      <c r="AF1366" s="1">
        <v>40401</v>
      </c>
    </row>
    <row r="1367" spans="1:32" x14ac:dyDescent="0.25">
      <c r="A1367">
        <f t="shared" si="173"/>
        <v>1366</v>
      </c>
      <c r="B1367">
        <v>5506</v>
      </c>
      <c r="C1367" s="1">
        <v>40370</v>
      </c>
      <c r="D1367" t="s">
        <v>36</v>
      </c>
      <c r="E1367" t="str">
        <f t="shared" si="174"/>
        <v>***</v>
      </c>
      <c r="F1367" t="str">
        <f t="shared" si="168"/>
        <v>***</v>
      </c>
      <c r="G1367" t="str">
        <f t="shared" si="175"/>
        <v>***</v>
      </c>
      <c r="I1367" t="str">
        <f t="shared" si="169"/>
        <v>***</v>
      </c>
      <c r="O1367">
        <f>VLOOKUP(T1367,$P$14:$S$19,2,TRUE)</f>
        <v>0.02</v>
      </c>
      <c r="T1367">
        <v>22</v>
      </c>
      <c r="U1367">
        <v>129.62</v>
      </c>
      <c r="V1367" s="5">
        <f t="shared" si="170"/>
        <v>0</v>
      </c>
      <c r="W1367" s="2">
        <f t="shared" si="171"/>
        <v>5.8918181818181816</v>
      </c>
      <c r="X1367" t="s">
        <v>22</v>
      </c>
      <c r="Y1367">
        <v>3.04</v>
      </c>
      <c r="Z1367" s="2">
        <f t="shared" si="172"/>
        <v>132.66</v>
      </c>
      <c r="AA1367" t="s">
        <v>110</v>
      </c>
      <c r="AB1367" t="s">
        <v>31</v>
      </c>
      <c r="AC1367" t="s">
        <v>32</v>
      </c>
      <c r="AD1367" t="s">
        <v>44</v>
      </c>
      <c r="AE1367" t="s">
        <v>34</v>
      </c>
      <c r="AF1367" s="1">
        <v>40401</v>
      </c>
    </row>
    <row r="1368" spans="1:32" x14ac:dyDescent="0.25">
      <c r="A1368">
        <f t="shared" si="173"/>
        <v>1367</v>
      </c>
      <c r="B1368">
        <v>20193</v>
      </c>
      <c r="C1368" s="1">
        <v>40370</v>
      </c>
      <c r="D1368" t="s">
        <v>40</v>
      </c>
      <c r="E1368" t="str">
        <f t="shared" si="174"/>
        <v>*</v>
      </c>
      <c r="F1368" t="str">
        <f t="shared" si="168"/>
        <v>*</v>
      </c>
      <c r="G1368" t="str">
        <f t="shared" si="175"/>
        <v>*</v>
      </c>
      <c r="I1368" t="str">
        <f t="shared" si="169"/>
        <v>*</v>
      </c>
      <c r="O1368">
        <f>VLOOKUP(T1368,$P$14:$S$19,2,TRUE)</f>
        <v>0.02</v>
      </c>
      <c r="T1368">
        <v>23</v>
      </c>
      <c r="U1368">
        <v>82.12</v>
      </c>
      <c r="V1368" s="5">
        <f t="shared" si="170"/>
        <v>0</v>
      </c>
      <c r="W1368" s="2">
        <f t="shared" si="171"/>
        <v>3.5704347826086957</v>
      </c>
      <c r="X1368" t="s">
        <v>22</v>
      </c>
      <c r="Y1368">
        <v>6.83</v>
      </c>
      <c r="Z1368" s="2">
        <f t="shared" si="172"/>
        <v>88.95</v>
      </c>
      <c r="AA1368" t="s">
        <v>56</v>
      </c>
      <c r="AB1368" t="s">
        <v>31</v>
      </c>
      <c r="AC1368" t="s">
        <v>32</v>
      </c>
      <c r="AD1368" t="s">
        <v>49</v>
      </c>
      <c r="AE1368" t="s">
        <v>19</v>
      </c>
      <c r="AF1368" s="1">
        <v>40432</v>
      </c>
    </row>
    <row r="1369" spans="1:32" x14ac:dyDescent="0.25">
      <c r="A1369">
        <f t="shared" si="173"/>
        <v>1368</v>
      </c>
      <c r="B1369">
        <v>12452</v>
      </c>
      <c r="C1369" s="1">
        <v>40371</v>
      </c>
      <c r="D1369" t="s">
        <v>40</v>
      </c>
      <c r="E1369" t="str">
        <f t="shared" si="174"/>
        <v>*</v>
      </c>
      <c r="F1369" t="str">
        <f t="shared" si="168"/>
        <v>*</v>
      </c>
      <c r="G1369" t="str">
        <f t="shared" si="175"/>
        <v>*</v>
      </c>
      <c r="I1369" t="str">
        <f t="shared" si="169"/>
        <v>*</v>
      </c>
      <c r="O1369">
        <f>VLOOKUP(T1369,$P$14:$S$19,2,TRUE)</f>
        <v>3.5999999999999997E-2</v>
      </c>
      <c r="T1369">
        <v>38</v>
      </c>
      <c r="U1369">
        <v>2063.42</v>
      </c>
      <c r="V1369" s="5">
        <f t="shared" si="170"/>
        <v>1</v>
      </c>
      <c r="W1369" s="2">
        <f t="shared" si="171"/>
        <v>54.300526315789476</v>
      </c>
      <c r="X1369" t="s">
        <v>22</v>
      </c>
      <c r="Y1369">
        <v>5.15</v>
      </c>
      <c r="Z1369" s="2">
        <f t="shared" si="172"/>
        <v>2068.5700000000002</v>
      </c>
      <c r="AA1369" t="s">
        <v>23</v>
      </c>
      <c r="AB1369" t="s">
        <v>31</v>
      </c>
      <c r="AC1369" t="s">
        <v>32</v>
      </c>
      <c r="AD1369" t="s">
        <v>44</v>
      </c>
      <c r="AE1369" t="s">
        <v>19</v>
      </c>
      <c r="AF1369" s="1">
        <v>40433</v>
      </c>
    </row>
    <row r="1370" spans="1:32" x14ac:dyDescent="0.25">
      <c r="A1370">
        <f t="shared" si="173"/>
        <v>1369</v>
      </c>
      <c r="B1370">
        <v>35490</v>
      </c>
      <c r="C1370" s="1">
        <v>40371</v>
      </c>
      <c r="D1370" t="s">
        <v>21</v>
      </c>
      <c r="E1370" t="str">
        <f t="shared" si="174"/>
        <v>*</v>
      </c>
      <c r="F1370" t="str">
        <f t="shared" si="168"/>
        <v>**</v>
      </c>
      <c r="G1370" t="str">
        <f t="shared" si="175"/>
        <v>**</v>
      </c>
      <c r="I1370" t="str">
        <f t="shared" si="169"/>
        <v>**</v>
      </c>
      <c r="O1370">
        <f>VLOOKUP(T1370,$P$14:$S$19,2,TRUE)</f>
        <v>0.04</v>
      </c>
      <c r="T1370">
        <v>41</v>
      </c>
      <c r="U1370">
        <v>1289.6199999999999</v>
      </c>
      <c r="V1370" s="5">
        <f t="shared" si="170"/>
        <v>1</v>
      </c>
      <c r="W1370" s="2">
        <f t="shared" si="171"/>
        <v>31.454146341463414</v>
      </c>
      <c r="X1370" t="s">
        <v>22</v>
      </c>
      <c r="Y1370">
        <v>1.1000000000000001</v>
      </c>
      <c r="Z1370" s="2">
        <f t="shared" si="172"/>
        <v>1290.7199999999998</v>
      </c>
      <c r="AA1370" t="s">
        <v>56</v>
      </c>
      <c r="AB1370" t="s">
        <v>24</v>
      </c>
      <c r="AC1370" t="s">
        <v>25</v>
      </c>
      <c r="AD1370" t="s">
        <v>26</v>
      </c>
      <c r="AE1370" t="s">
        <v>19</v>
      </c>
      <c r="AF1370" s="1">
        <v>40433</v>
      </c>
    </row>
    <row r="1371" spans="1:32" x14ac:dyDescent="0.25">
      <c r="A1371">
        <f t="shared" si="173"/>
        <v>1370</v>
      </c>
      <c r="B1371">
        <v>3591</v>
      </c>
      <c r="C1371" s="1">
        <v>40371</v>
      </c>
      <c r="D1371" t="s">
        <v>40</v>
      </c>
      <c r="E1371" t="str">
        <f t="shared" si="174"/>
        <v>*</v>
      </c>
      <c r="F1371" t="str">
        <f t="shared" si="168"/>
        <v>*</v>
      </c>
      <c r="G1371" t="str">
        <f t="shared" si="175"/>
        <v>*</v>
      </c>
      <c r="I1371" t="str">
        <f t="shared" si="169"/>
        <v>*</v>
      </c>
      <c r="O1371">
        <f>VLOOKUP(T1371,$P$14:$S$19,2,TRUE)</f>
        <v>0.01</v>
      </c>
      <c r="T1371">
        <v>12</v>
      </c>
      <c r="U1371">
        <v>1085.1600000000001</v>
      </c>
      <c r="V1371" s="5">
        <f t="shared" si="170"/>
        <v>1</v>
      </c>
      <c r="W1371" s="2">
        <f t="shared" si="171"/>
        <v>90.43</v>
      </c>
      <c r="X1371" t="s">
        <v>37</v>
      </c>
      <c r="Y1371">
        <v>42</v>
      </c>
      <c r="Z1371" s="2">
        <f t="shared" si="172"/>
        <v>1127.1600000000001</v>
      </c>
      <c r="AA1371" t="s">
        <v>23</v>
      </c>
      <c r="AB1371" t="s">
        <v>24</v>
      </c>
      <c r="AC1371" t="s">
        <v>17</v>
      </c>
      <c r="AD1371" t="s">
        <v>38</v>
      </c>
      <c r="AE1371" t="s">
        <v>39</v>
      </c>
      <c r="AF1371" s="1">
        <v>40402</v>
      </c>
    </row>
    <row r="1372" spans="1:32" x14ac:dyDescent="0.25">
      <c r="A1372">
        <f t="shared" si="173"/>
        <v>1371</v>
      </c>
      <c r="B1372">
        <v>12452</v>
      </c>
      <c r="C1372" s="1">
        <v>40371</v>
      </c>
      <c r="D1372" t="s">
        <v>40</v>
      </c>
      <c r="E1372" t="str">
        <f t="shared" si="174"/>
        <v>*</v>
      </c>
      <c r="F1372" t="str">
        <f t="shared" si="168"/>
        <v>*</v>
      </c>
      <c r="G1372" t="str">
        <f t="shared" si="175"/>
        <v>*</v>
      </c>
      <c r="I1372" t="str">
        <f t="shared" si="169"/>
        <v>*</v>
      </c>
      <c r="O1372">
        <f>VLOOKUP(T1372,$P$14:$S$19,2,TRUE)</f>
        <v>0</v>
      </c>
      <c r="T1372">
        <v>1</v>
      </c>
      <c r="U1372">
        <v>356.95</v>
      </c>
      <c r="V1372" s="5">
        <f t="shared" si="170"/>
        <v>0</v>
      </c>
      <c r="W1372" s="2">
        <f t="shared" si="171"/>
        <v>356.95</v>
      </c>
      <c r="X1372" t="s">
        <v>22</v>
      </c>
      <c r="Y1372">
        <v>19.989999999999998</v>
      </c>
      <c r="Z1372" s="2">
        <f t="shared" si="172"/>
        <v>376.94</v>
      </c>
      <c r="AA1372" t="s">
        <v>23</v>
      </c>
      <c r="AB1372" t="s">
        <v>31</v>
      </c>
      <c r="AC1372" t="s">
        <v>32</v>
      </c>
      <c r="AD1372" t="s">
        <v>49</v>
      </c>
      <c r="AE1372" t="s">
        <v>19</v>
      </c>
      <c r="AF1372" s="1">
        <v>40402</v>
      </c>
    </row>
    <row r="1373" spans="1:32" x14ac:dyDescent="0.25">
      <c r="A1373">
        <f t="shared" si="173"/>
        <v>1372</v>
      </c>
      <c r="B1373">
        <v>3591</v>
      </c>
      <c r="C1373" s="1">
        <v>40371</v>
      </c>
      <c r="D1373" t="s">
        <v>40</v>
      </c>
      <c r="E1373" t="str">
        <f t="shared" si="174"/>
        <v>*</v>
      </c>
      <c r="F1373" t="str">
        <f t="shared" si="168"/>
        <v>*</v>
      </c>
      <c r="G1373" t="str">
        <f t="shared" si="175"/>
        <v>*</v>
      </c>
      <c r="I1373" t="str">
        <f t="shared" si="169"/>
        <v>*</v>
      </c>
      <c r="O1373">
        <f>VLOOKUP(T1373,$P$14:$S$19,2,TRUE)</f>
        <v>0</v>
      </c>
      <c r="T1373">
        <v>3</v>
      </c>
      <c r="U1373">
        <v>321.57</v>
      </c>
      <c r="V1373" s="5">
        <f t="shared" si="170"/>
        <v>0</v>
      </c>
      <c r="W1373" s="2">
        <f t="shared" si="171"/>
        <v>107.19</v>
      </c>
      <c r="X1373" t="s">
        <v>37</v>
      </c>
      <c r="Y1373">
        <v>15.66</v>
      </c>
      <c r="Z1373" s="2">
        <f t="shared" si="172"/>
        <v>337.23</v>
      </c>
      <c r="AA1373" t="s">
        <v>23</v>
      </c>
      <c r="AB1373" t="s">
        <v>24</v>
      </c>
      <c r="AC1373" t="s">
        <v>32</v>
      </c>
      <c r="AD1373" t="s">
        <v>172</v>
      </c>
      <c r="AE1373" t="s">
        <v>39</v>
      </c>
      <c r="AF1373" s="1">
        <v>40433</v>
      </c>
    </row>
    <row r="1374" spans="1:32" x14ac:dyDescent="0.25">
      <c r="A1374">
        <f t="shared" si="173"/>
        <v>1373</v>
      </c>
      <c r="B1374">
        <v>12452</v>
      </c>
      <c r="C1374" s="1">
        <v>40371</v>
      </c>
      <c r="D1374" t="s">
        <v>40</v>
      </c>
      <c r="E1374" t="str">
        <f t="shared" si="174"/>
        <v>*</v>
      </c>
      <c r="F1374" t="str">
        <f t="shared" si="168"/>
        <v>*</v>
      </c>
      <c r="G1374" t="str">
        <f t="shared" si="175"/>
        <v>*</v>
      </c>
      <c r="I1374" t="str">
        <f t="shared" si="169"/>
        <v>*</v>
      </c>
      <c r="O1374">
        <f>VLOOKUP(T1374,$P$14:$S$19,2,TRUE)</f>
        <v>0.01</v>
      </c>
      <c r="T1374">
        <v>17</v>
      </c>
      <c r="U1374">
        <v>112.86</v>
      </c>
      <c r="V1374" s="5">
        <f t="shared" si="170"/>
        <v>0</v>
      </c>
      <c r="W1374" s="2">
        <f t="shared" si="171"/>
        <v>6.6388235294117646</v>
      </c>
      <c r="X1374" t="s">
        <v>22</v>
      </c>
      <c r="Y1374">
        <v>4.07</v>
      </c>
      <c r="Z1374" s="2">
        <f t="shared" si="172"/>
        <v>116.93</v>
      </c>
      <c r="AA1374" t="s">
        <v>23</v>
      </c>
      <c r="AB1374" t="s">
        <v>31</v>
      </c>
      <c r="AC1374" t="s">
        <v>25</v>
      </c>
      <c r="AD1374" t="s">
        <v>42</v>
      </c>
      <c r="AE1374" t="s">
        <v>45</v>
      </c>
      <c r="AF1374" s="1">
        <v>40433</v>
      </c>
    </row>
    <row r="1375" spans="1:32" x14ac:dyDescent="0.25">
      <c r="A1375">
        <f t="shared" si="173"/>
        <v>1374</v>
      </c>
      <c r="B1375">
        <v>23264</v>
      </c>
      <c r="C1375" s="1">
        <v>40371</v>
      </c>
      <c r="D1375" t="s">
        <v>36</v>
      </c>
      <c r="E1375" t="str">
        <f t="shared" si="174"/>
        <v>***</v>
      </c>
      <c r="F1375" t="str">
        <f t="shared" si="168"/>
        <v>***</v>
      </c>
      <c r="G1375" t="str">
        <f t="shared" si="175"/>
        <v>***</v>
      </c>
      <c r="I1375" t="str">
        <f t="shared" si="169"/>
        <v>***</v>
      </c>
      <c r="O1375">
        <f>VLOOKUP(T1375,$P$14:$S$19,2,TRUE)</f>
        <v>0.01</v>
      </c>
      <c r="T1375">
        <v>16</v>
      </c>
      <c r="U1375">
        <v>108.42</v>
      </c>
      <c r="V1375" s="5">
        <f t="shared" si="170"/>
        <v>0</v>
      </c>
      <c r="W1375" s="2">
        <f t="shared" si="171"/>
        <v>6.7762500000000001</v>
      </c>
      <c r="X1375" t="s">
        <v>22</v>
      </c>
      <c r="Y1375">
        <v>6.81</v>
      </c>
      <c r="Z1375" s="2">
        <f t="shared" si="172"/>
        <v>115.23</v>
      </c>
      <c r="AA1375" t="s">
        <v>43</v>
      </c>
      <c r="AB1375" t="s">
        <v>31</v>
      </c>
      <c r="AC1375" t="s">
        <v>32</v>
      </c>
      <c r="AD1375" t="s">
        <v>44</v>
      </c>
      <c r="AE1375" t="s">
        <v>19</v>
      </c>
      <c r="AF1375" s="1">
        <v>40433</v>
      </c>
    </row>
    <row r="1376" spans="1:32" x14ac:dyDescent="0.25">
      <c r="A1376">
        <f t="shared" si="173"/>
        <v>1375</v>
      </c>
      <c r="B1376">
        <v>23264</v>
      </c>
      <c r="C1376" s="1">
        <v>40371</v>
      </c>
      <c r="D1376" t="s">
        <v>36</v>
      </c>
      <c r="E1376" t="str">
        <f t="shared" si="174"/>
        <v>***</v>
      </c>
      <c r="F1376" t="str">
        <f t="shared" si="168"/>
        <v>***</v>
      </c>
      <c r="G1376" t="str">
        <f t="shared" si="175"/>
        <v>***</v>
      </c>
      <c r="I1376" t="str">
        <f t="shared" si="169"/>
        <v>***</v>
      </c>
      <c r="O1376">
        <f>VLOOKUP(T1376,$P$14:$S$19,2,TRUE)</f>
        <v>0.02</v>
      </c>
      <c r="T1376">
        <v>27</v>
      </c>
      <c r="U1376">
        <v>78.47</v>
      </c>
      <c r="V1376" s="5">
        <f t="shared" si="170"/>
        <v>0</v>
      </c>
      <c r="W1376" s="2">
        <f t="shared" si="171"/>
        <v>2.9062962962962962</v>
      </c>
      <c r="X1376" t="s">
        <v>22</v>
      </c>
      <c r="Y1376">
        <v>0.99</v>
      </c>
      <c r="Z1376" s="2">
        <f t="shared" si="172"/>
        <v>79.459999999999994</v>
      </c>
      <c r="AA1376" t="s">
        <v>43</v>
      </c>
      <c r="AB1376" t="s">
        <v>31</v>
      </c>
      <c r="AC1376" t="s">
        <v>32</v>
      </c>
      <c r="AD1376" t="s">
        <v>81</v>
      </c>
      <c r="AE1376" t="s">
        <v>19</v>
      </c>
      <c r="AF1376" s="1">
        <v>40433</v>
      </c>
    </row>
    <row r="1377" spans="1:32" x14ac:dyDescent="0.25">
      <c r="A1377">
        <f t="shared" si="173"/>
        <v>1376</v>
      </c>
      <c r="B1377">
        <v>35490</v>
      </c>
      <c r="C1377" s="1">
        <v>40371</v>
      </c>
      <c r="D1377" t="s">
        <v>21</v>
      </c>
      <c r="E1377" t="str">
        <f t="shared" si="174"/>
        <v>*</v>
      </c>
      <c r="F1377" t="str">
        <f t="shared" si="168"/>
        <v>**</v>
      </c>
      <c r="G1377" t="str">
        <f t="shared" si="175"/>
        <v>**</v>
      </c>
      <c r="I1377" t="str">
        <f t="shared" si="169"/>
        <v>**</v>
      </c>
      <c r="O1377">
        <f>VLOOKUP(T1377,$P$14:$S$19,2,TRUE)</f>
        <v>0</v>
      </c>
      <c r="T1377">
        <v>7</v>
      </c>
      <c r="U1377">
        <v>44.64</v>
      </c>
      <c r="V1377" s="5">
        <f t="shared" si="170"/>
        <v>0</v>
      </c>
      <c r="W1377" s="2">
        <f t="shared" si="171"/>
        <v>6.3771428571428572</v>
      </c>
      <c r="X1377" t="s">
        <v>14</v>
      </c>
      <c r="Y1377">
        <v>1.2</v>
      </c>
      <c r="Z1377" s="2">
        <f t="shared" si="172"/>
        <v>45.84</v>
      </c>
      <c r="AA1377" t="s">
        <v>56</v>
      </c>
      <c r="AB1377" t="s">
        <v>24</v>
      </c>
      <c r="AC1377" t="s">
        <v>32</v>
      </c>
      <c r="AD1377" t="s">
        <v>33</v>
      </c>
      <c r="AE1377" t="s">
        <v>34</v>
      </c>
      <c r="AF1377" s="1">
        <v>40433</v>
      </c>
    </row>
    <row r="1378" spans="1:32" x14ac:dyDescent="0.25">
      <c r="A1378">
        <f t="shared" si="173"/>
        <v>1377</v>
      </c>
      <c r="B1378">
        <v>37668</v>
      </c>
      <c r="C1378" s="1">
        <v>40391</v>
      </c>
      <c r="D1378" t="s">
        <v>13</v>
      </c>
      <c r="E1378" t="str">
        <f t="shared" si="174"/>
        <v>*</v>
      </c>
      <c r="F1378" t="str">
        <f t="shared" si="168"/>
        <v>*</v>
      </c>
      <c r="G1378" t="str">
        <f t="shared" si="175"/>
        <v>*</v>
      </c>
      <c r="I1378" t="str">
        <f t="shared" si="169"/>
        <v>*</v>
      </c>
      <c r="O1378">
        <f>VLOOKUP(T1378,$P$14:$S$19,2,TRUE)</f>
        <v>3.5999999999999997E-2</v>
      </c>
      <c r="T1378">
        <v>33</v>
      </c>
      <c r="U1378">
        <v>478.27</v>
      </c>
      <c r="V1378" s="5">
        <f t="shared" si="170"/>
        <v>0</v>
      </c>
      <c r="W1378" s="2">
        <f t="shared" si="171"/>
        <v>14.493030303030302</v>
      </c>
      <c r="X1378" t="s">
        <v>22</v>
      </c>
      <c r="Y1378">
        <v>7.51</v>
      </c>
      <c r="Z1378" s="2">
        <f t="shared" si="172"/>
        <v>485.78</v>
      </c>
      <c r="AA1378" t="s">
        <v>15</v>
      </c>
      <c r="AB1378" t="s">
        <v>31</v>
      </c>
      <c r="AC1378" t="s">
        <v>25</v>
      </c>
      <c r="AD1378" t="s">
        <v>76</v>
      </c>
      <c r="AE1378" t="s">
        <v>27</v>
      </c>
      <c r="AF1378" s="1">
        <v>40391</v>
      </c>
    </row>
    <row r="1379" spans="1:32" x14ac:dyDescent="0.25">
      <c r="A1379">
        <f t="shared" si="173"/>
        <v>1378</v>
      </c>
      <c r="B1379">
        <v>13447</v>
      </c>
      <c r="C1379" s="1">
        <v>40391</v>
      </c>
      <c r="D1379" t="s">
        <v>21</v>
      </c>
      <c r="E1379" t="str">
        <f t="shared" si="174"/>
        <v>*</v>
      </c>
      <c r="F1379" t="str">
        <f t="shared" si="168"/>
        <v>**</v>
      </c>
      <c r="G1379" t="str">
        <f t="shared" si="175"/>
        <v>**</v>
      </c>
      <c r="I1379" t="str">
        <f t="shared" si="169"/>
        <v>**</v>
      </c>
      <c r="O1379">
        <f>VLOOKUP(T1379,$P$14:$S$19,2,TRUE)</f>
        <v>0.02</v>
      </c>
      <c r="T1379">
        <v>24</v>
      </c>
      <c r="U1379">
        <v>436.48349999999999</v>
      </c>
      <c r="V1379" s="5">
        <f t="shared" si="170"/>
        <v>0</v>
      </c>
      <c r="W1379" s="2">
        <f t="shared" si="171"/>
        <v>18.186812499999998</v>
      </c>
      <c r="X1379" t="s">
        <v>22</v>
      </c>
      <c r="Y1379">
        <v>4.8099999999999996</v>
      </c>
      <c r="Z1379" s="2">
        <f t="shared" si="172"/>
        <v>441.29349999999999</v>
      </c>
      <c r="AA1379" t="s">
        <v>23</v>
      </c>
      <c r="AB1379" t="s">
        <v>31</v>
      </c>
      <c r="AC1379" t="s">
        <v>25</v>
      </c>
      <c r="AD1379" t="s">
        <v>26</v>
      </c>
      <c r="AE1379" t="s">
        <v>27</v>
      </c>
      <c r="AF1379" s="1">
        <v>40452</v>
      </c>
    </row>
    <row r="1380" spans="1:32" x14ac:dyDescent="0.25">
      <c r="A1380">
        <f t="shared" si="173"/>
        <v>1379</v>
      </c>
      <c r="B1380">
        <v>58053</v>
      </c>
      <c r="C1380" s="1">
        <v>40391</v>
      </c>
      <c r="D1380" t="s">
        <v>40</v>
      </c>
      <c r="E1380" t="str">
        <f t="shared" si="174"/>
        <v>*</v>
      </c>
      <c r="F1380" t="str">
        <f t="shared" si="168"/>
        <v>*</v>
      </c>
      <c r="G1380" t="str">
        <f t="shared" si="175"/>
        <v>*</v>
      </c>
      <c r="I1380" t="str">
        <f t="shared" si="169"/>
        <v>*</v>
      </c>
      <c r="O1380">
        <f>VLOOKUP(T1380,$P$14:$S$19,2,TRUE)</f>
        <v>0.04</v>
      </c>
      <c r="T1380">
        <v>42</v>
      </c>
      <c r="U1380">
        <v>287.75</v>
      </c>
      <c r="V1380" s="5">
        <f t="shared" si="170"/>
        <v>0</v>
      </c>
      <c r="W1380" s="2">
        <f t="shared" si="171"/>
        <v>6.8511904761904763</v>
      </c>
      <c r="X1380" t="s">
        <v>22</v>
      </c>
      <c r="Y1380">
        <v>7.3</v>
      </c>
      <c r="Z1380" s="2">
        <f t="shared" si="172"/>
        <v>295.05</v>
      </c>
      <c r="AA1380" t="s">
        <v>60</v>
      </c>
      <c r="AB1380" t="s">
        <v>41</v>
      </c>
      <c r="AC1380" t="s">
        <v>32</v>
      </c>
      <c r="AD1380" t="s">
        <v>44</v>
      </c>
      <c r="AE1380" t="s">
        <v>19</v>
      </c>
      <c r="AF1380" s="1">
        <v>40452</v>
      </c>
    </row>
    <row r="1381" spans="1:32" x14ac:dyDescent="0.25">
      <c r="A1381">
        <f t="shared" si="173"/>
        <v>1380</v>
      </c>
      <c r="B1381">
        <v>2244</v>
      </c>
      <c r="C1381" s="1">
        <v>40391</v>
      </c>
      <c r="D1381" t="s">
        <v>36</v>
      </c>
      <c r="E1381" t="str">
        <f t="shared" si="174"/>
        <v>***</v>
      </c>
      <c r="F1381" t="str">
        <f t="shared" si="168"/>
        <v>***</v>
      </c>
      <c r="G1381" t="str">
        <f t="shared" si="175"/>
        <v>***</v>
      </c>
      <c r="I1381" t="str">
        <f t="shared" si="169"/>
        <v>***</v>
      </c>
      <c r="O1381">
        <f>VLOOKUP(T1381,$P$14:$S$19,2,TRUE)</f>
        <v>0.01</v>
      </c>
      <c r="T1381">
        <v>19</v>
      </c>
      <c r="U1381">
        <v>88.61</v>
      </c>
      <c r="V1381" s="5">
        <f t="shared" si="170"/>
        <v>0</v>
      </c>
      <c r="W1381" s="2">
        <f t="shared" si="171"/>
        <v>4.6636842105263154</v>
      </c>
      <c r="X1381" t="s">
        <v>14</v>
      </c>
      <c r="Y1381">
        <v>1.49</v>
      </c>
      <c r="Z1381" s="2">
        <f t="shared" si="172"/>
        <v>90.1</v>
      </c>
      <c r="AA1381" t="s">
        <v>71</v>
      </c>
      <c r="AB1381" t="s">
        <v>16</v>
      </c>
      <c r="AC1381" t="s">
        <v>32</v>
      </c>
      <c r="AD1381" t="s">
        <v>49</v>
      </c>
      <c r="AE1381" t="s">
        <v>19</v>
      </c>
      <c r="AF1381" s="1">
        <v>40452</v>
      </c>
    </row>
    <row r="1382" spans="1:32" x14ac:dyDescent="0.25">
      <c r="A1382">
        <f t="shared" si="173"/>
        <v>1381</v>
      </c>
      <c r="B1382">
        <v>7079</v>
      </c>
      <c r="C1382" s="1">
        <v>40392</v>
      </c>
      <c r="D1382" t="s">
        <v>40</v>
      </c>
      <c r="E1382" t="str">
        <f t="shared" si="174"/>
        <v>*</v>
      </c>
      <c r="F1382" t="str">
        <f t="shared" si="168"/>
        <v>*</v>
      </c>
      <c r="G1382" t="str">
        <f t="shared" si="175"/>
        <v>*</v>
      </c>
      <c r="I1382" t="str">
        <f t="shared" si="169"/>
        <v>*</v>
      </c>
      <c r="O1382">
        <f>VLOOKUP(T1382,$P$14:$S$19,2,TRUE)</f>
        <v>0.04</v>
      </c>
      <c r="T1382">
        <v>44</v>
      </c>
      <c r="U1382">
        <v>12296.49</v>
      </c>
      <c r="V1382" s="5">
        <f t="shared" si="170"/>
        <v>1</v>
      </c>
      <c r="W1382" s="2">
        <f t="shared" si="171"/>
        <v>279.46568181818179</v>
      </c>
      <c r="X1382" t="s">
        <v>37</v>
      </c>
      <c r="Y1382">
        <v>57</v>
      </c>
      <c r="Z1382" s="2">
        <f t="shared" si="172"/>
        <v>12353.49</v>
      </c>
      <c r="AA1382" t="s">
        <v>52</v>
      </c>
      <c r="AB1382" t="s">
        <v>24</v>
      </c>
      <c r="AC1382" t="s">
        <v>17</v>
      </c>
      <c r="AD1382" t="s">
        <v>38</v>
      </c>
      <c r="AE1382" t="s">
        <v>39</v>
      </c>
      <c r="AF1382" s="1">
        <v>40423</v>
      </c>
    </row>
    <row r="1383" spans="1:32" x14ac:dyDescent="0.25">
      <c r="A1383">
        <f t="shared" si="173"/>
        <v>1382</v>
      </c>
      <c r="B1383">
        <v>30625</v>
      </c>
      <c r="C1383" s="1">
        <v>40392</v>
      </c>
      <c r="D1383" t="s">
        <v>36</v>
      </c>
      <c r="E1383" t="str">
        <f t="shared" si="174"/>
        <v>***</v>
      </c>
      <c r="F1383" t="str">
        <f t="shared" si="168"/>
        <v>***</v>
      </c>
      <c r="G1383" t="str">
        <f t="shared" si="175"/>
        <v>***</v>
      </c>
      <c r="I1383" t="str">
        <f t="shared" si="169"/>
        <v>***</v>
      </c>
      <c r="O1383">
        <f>VLOOKUP(T1383,$P$14:$S$19,2,TRUE)</f>
        <v>0.02</v>
      </c>
      <c r="T1383">
        <v>24</v>
      </c>
      <c r="U1383">
        <v>2429.09</v>
      </c>
      <c r="V1383" s="5">
        <f t="shared" si="170"/>
        <v>1</v>
      </c>
      <c r="W1383" s="2">
        <f t="shared" si="171"/>
        <v>101.21208333333334</v>
      </c>
      <c r="X1383" t="s">
        <v>14</v>
      </c>
      <c r="Y1383">
        <v>10.119999999999999</v>
      </c>
      <c r="Z1383" s="2">
        <f t="shared" si="172"/>
        <v>2439.21</v>
      </c>
      <c r="AA1383" t="s">
        <v>73</v>
      </c>
      <c r="AB1383" t="s">
        <v>31</v>
      </c>
      <c r="AC1383" t="s">
        <v>17</v>
      </c>
      <c r="AD1383" t="s">
        <v>18</v>
      </c>
      <c r="AE1383" t="s">
        <v>58</v>
      </c>
      <c r="AF1383" s="1">
        <v>40453</v>
      </c>
    </row>
    <row r="1384" spans="1:32" x14ac:dyDescent="0.25">
      <c r="A1384">
        <f t="shared" si="173"/>
        <v>1383</v>
      </c>
      <c r="B1384">
        <v>30625</v>
      </c>
      <c r="C1384" s="1">
        <v>40392</v>
      </c>
      <c r="D1384" t="s">
        <v>36</v>
      </c>
      <c r="E1384" t="str">
        <f t="shared" si="174"/>
        <v>***</v>
      </c>
      <c r="F1384" t="str">
        <f t="shared" si="168"/>
        <v>***</v>
      </c>
      <c r="G1384" t="str">
        <f t="shared" si="175"/>
        <v>***</v>
      </c>
      <c r="I1384" t="str">
        <f t="shared" si="169"/>
        <v>***</v>
      </c>
      <c r="O1384">
        <f>VLOOKUP(T1384,$P$14:$S$19,2,TRUE)</f>
        <v>3.5999999999999997E-2</v>
      </c>
      <c r="T1384">
        <v>37</v>
      </c>
      <c r="U1384">
        <v>478.94</v>
      </c>
      <c r="V1384" s="5">
        <f t="shared" si="170"/>
        <v>0</v>
      </c>
      <c r="W1384" s="2">
        <f t="shared" si="171"/>
        <v>12.944324324324324</v>
      </c>
      <c r="X1384" t="s">
        <v>22</v>
      </c>
      <c r="Y1384">
        <v>7.17</v>
      </c>
      <c r="Z1384" s="2">
        <f t="shared" si="172"/>
        <v>486.11</v>
      </c>
      <c r="AA1384" t="s">
        <v>73</v>
      </c>
      <c r="AB1384" t="s">
        <v>31</v>
      </c>
      <c r="AC1384" t="s">
        <v>32</v>
      </c>
      <c r="AD1384" t="s">
        <v>49</v>
      </c>
      <c r="AE1384" t="s">
        <v>19</v>
      </c>
      <c r="AF1384" s="1">
        <v>40392</v>
      </c>
    </row>
    <row r="1385" spans="1:32" x14ac:dyDescent="0.25">
      <c r="A1385">
        <f t="shared" si="173"/>
        <v>1384</v>
      </c>
      <c r="B1385">
        <v>10114</v>
      </c>
      <c r="C1385" s="1">
        <v>40392</v>
      </c>
      <c r="D1385" t="s">
        <v>36</v>
      </c>
      <c r="E1385" t="str">
        <f t="shared" si="174"/>
        <v>***</v>
      </c>
      <c r="F1385" t="str">
        <f t="shared" si="168"/>
        <v>***</v>
      </c>
      <c r="G1385" t="str">
        <f t="shared" si="175"/>
        <v>***</v>
      </c>
      <c r="I1385" t="str">
        <f t="shared" si="169"/>
        <v>***</v>
      </c>
      <c r="O1385">
        <f>VLOOKUP(T1385,$P$14:$S$19,2,TRUE)</f>
        <v>3.5999999999999997E-2</v>
      </c>
      <c r="T1385">
        <v>39</v>
      </c>
      <c r="U1385">
        <v>147.88</v>
      </c>
      <c r="V1385" s="5">
        <f t="shared" si="170"/>
        <v>0</v>
      </c>
      <c r="W1385" s="2">
        <f t="shared" si="171"/>
        <v>3.7917948717948717</v>
      </c>
      <c r="X1385" t="s">
        <v>22</v>
      </c>
      <c r="Y1385">
        <v>5.47</v>
      </c>
      <c r="Z1385" s="2">
        <f t="shared" si="172"/>
        <v>153.35</v>
      </c>
      <c r="AA1385" t="s">
        <v>52</v>
      </c>
      <c r="AB1385" t="s">
        <v>24</v>
      </c>
      <c r="AC1385" t="s">
        <v>32</v>
      </c>
      <c r="AD1385" t="s">
        <v>49</v>
      </c>
      <c r="AE1385" t="s">
        <v>19</v>
      </c>
      <c r="AF1385" s="1">
        <v>40453</v>
      </c>
    </row>
    <row r="1386" spans="1:32" x14ac:dyDescent="0.25">
      <c r="A1386">
        <f t="shared" si="173"/>
        <v>1385</v>
      </c>
      <c r="B1386">
        <v>7079</v>
      </c>
      <c r="C1386" s="1">
        <v>40392</v>
      </c>
      <c r="D1386" t="s">
        <v>40</v>
      </c>
      <c r="E1386" t="str">
        <f t="shared" si="174"/>
        <v>*</v>
      </c>
      <c r="F1386" t="str">
        <f t="shared" si="168"/>
        <v>*</v>
      </c>
      <c r="G1386" t="str">
        <f t="shared" si="175"/>
        <v>*</v>
      </c>
      <c r="I1386" t="str">
        <f t="shared" si="169"/>
        <v>*</v>
      </c>
      <c r="O1386">
        <f>VLOOKUP(T1386,$P$14:$S$19,2,TRUE)</f>
        <v>0.01</v>
      </c>
      <c r="T1386">
        <v>18</v>
      </c>
      <c r="U1386">
        <v>128.13</v>
      </c>
      <c r="V1386" s="5">
        <f t="shared" si="170"/>
        <v>0</v>
      </c>
      <c r="W1386" s="2">
        <f t="shared" si="171"/>
        <v>7.1183333333333332</v>
      </c>
      <c r="X1386" t="s">
        <v>22</v>
      </c>
      <c r="Y1386">
        <v>5.94</v>
      </c>
      <c r="Z1386" s="2">
        <f t="shared" si="172"/>
        <v>134.07</v>
      </c>
      <c r="AA1386" t="s">
        <v>52</v>
      </c>
      <c r="AB1386" t="s">
        <v>24</v>
      </c>
      <c r="AC1386" t="s">
        <v>32</v>
      </c>
      <c r="AD1386" t="s">
        <v>44</v>
      </c>
      <c r="AE1386" t="s">
        <v>19</v>
      </c>
      <c r="AF1386" s="1">
        <v>40453</v>
      </c>
    </row>
    <row r="1387" spans="1:32" x14ac:dyDescent="0.25">
      <c r="A1387">
        <f t="shared" si="173"/>
        <v>1386</v>
      </c>
      <c r="B1387">
        <v>14406</v>
      </c>
      <c r="C1387" s="1">
        <v>40393</v>
      </c>
      <c r="D1387" t="s">
        <v>40</v>
      </c>
      <c r="E1387" t="str">
        <f t="shared" si="174"/>
        <v>*</v>
      </c>
      <c r="F1387" t="str">
        <f t="shared" si="168"/>
        <v>*</v>
      </c>
      <c r="G1387" t="str">
        <f t="shared" si="175"/>
        <v>*</v>
      </c>
      <c r="I1387" t="str">
        <f t="shared" si="169"/>
        <v>*</v>
      </c>
      <c r="O1387">
        <f>VLOOKUP(T1387,$P$14:$S$19,2,TRUE)</f>
        <v>3.5999999999999997E-2</v>
      </c>
      <c r="T1387">
        <v>37</v>
      </c>
      <c r="U1387">
        <v>5610.84</v>
      </c>
      <c r="V1387" s="5">
        <f t="shared" si="170"/>
        <v>1</v>
      </c>
      <c r="W1387" s="2">
        <f t="shared" si="171"/>
        <v>151.64432432432432</v>
      </c>
      <c r="X1387" t="s">
        <v>22</v>
      </c>
      <c r="Y1387">
        <v>13.99</v>
      </c>
      <c r="Z1387" s="2">
        <f t="shared" si="172"/>
        <v>5624.83</v>
      </c>
      <c r="AA1387" t="s">
        <v>71</v>
      </c>
      <c r="AB1387" t="s">
        <v>31</v>
      </c>
      <c r="AC1387" t="s">
        <v>25</v>
      </c>
      <c r="AD1387" t="s">
        <v>76</v>
      </c>
      <c r="AE1387" t="s">
        <v>27</v>
      </c>
      <c r="AF1387" s="1">
        <v>40454</v>
      </c>
    </row>
    <row r="1388" spans="1:32" x14ac:dyDescent="0.25">
      <c r="A1388">
        <f t="shared" si="173"/>
        <v>1387</v>
      </c>
      <c r="B1388">
        <v>14406</v>
      </c>
      <c r="C1388" s="1">
        <v>40393</v>
      </c>
      <c r="D1388" t="s">
        <v>40</v>
      </c>
      <c r="E1388" t="str">
        <f t="shared" si="174"/>
        <v>*</v>
      </c>
      <c r="F1388" t="str">
        <f t="shared" si="168"/>
        <v>*</v>
      </c>
      <c r="G1388" t="str">
        <f t="shared" si="175"/>
        <v>*</v>
      </c>
      <c r="I1388" t="str">
        <f t="shared" si="169"/>
        <v>*</v>
      </c>
      <c r="O1388">
        <f>VLOOKUP(T1388,$P$14:$S$19,2,TRUE)</f>
        <v>3.5999999999999997E-2</v>
      </c>
      <c r="T1388">
        <v>35</v>
      </c>
      <c r="U1388">
        <v>2329.6460000000002</v>
      </c>
      <c r="V1388" s="5">
        <f t="shared" si="170"/>
        <v>1</v>
      </c>
      <c r="W1388" s="2">
        <f t="shared" si="171"/>
        <v>66.561314285714289</v>
      </c>
      <c r="X1388" t="s">
        <v>14</v>
      </c>
      <c r="Y1388">
        <v>0.99</v>
      </c>
      <c r="Z1388" s="2">
        <f t="shared" si="172"/>
        <v>2330.636</v>
      </c>
      <c r="AA1388" t="s">
        <v>71</v>
      </c>
      <c r="AB1388" t="s">
        <v>31</v>
      </c>
      <c r="AC1388" t="s">
        <v>25</v>
      </c>
      <c r="AD1388" t="s">
        <v>26</v>
      </c>
      <c r="AE1388" t="s">
        <v>34</v>
      </c>
      <c r="AF1388" s="1">
        <v>40454</v>
      </c>
    </row>
    <row r="1389" spans="1:32" x14ac:dyDescent="0.25">
      <c r="A1389">
        <f t="shared" si="173"/>
        <v>1388</v>
      </c>
      <c r="B1389">
        <v>896</v>
      </c>
      <c r="C1389" s="1">
        <v>40393</v>
      </c>
      <c r="D1389" t="s">
        <v>36</v>
      </c>
      <c r="E1389" t="str">
        <f t="shared" si="174"/>
        <v>***</v>
      </c>
      <c r="F1389" t="str">
        <f t="shared" si="168"/>
        <v>***</v>
      </c>
      <c r="G1389" t="str">
        <f t="shared" si="175"/>
        <v>***</v>
      </c>
      <c r="I1389" t="str">
        <f t="shared" si="169"/>
        <v>***</v>
      </c>
      <c r="O1389">
        <f>VLOOKUP(T1389,$P$14:$S$19,2,TRUE)</f>
        <v>0.05</v>
      </c>
      <c r="T1389">
        <v>50</v>
      </c>
      <c r="U1389">
        <v>1246.52</v>
      </c>
      <c r="V1389" s="5">
        <f t="shared" si="170"/>
        <v>1</v>
      </c>
      <c r="W1389" s="2">
        <f t="shared" si="171"/>
        <v>24.930399999999999</v>
      </c>
      <c r="X1389" t="s">
        <v>22</v>
      </c>
      <c r="Y1389">
        <v>12.98</v>
      </c>
      <c r="Z1389" s="2">
        <f t="shared" si="172"/>
        <v>1259.5</v>
      </c>
      <c r="AA1389" t="s">
        <v>23</v>
      </c>
      <c r="AB1389" t="s">
        <v>41</v>
      </c>
      <c r="AC1389" t="s">
        <v>32</v>
      </c>
      <c r="AD1389" t="s">
        <v>49</v>
      </c>
      <c r="AE1389" t="s">
        <v>19</v>
      </c>
      <c r="AF1389" s="1">
        <v>40393</v>
      </c>
    </row>
    <row r="1390" spans="1:32" x14ac:dyDescent="0.25">
      <c r="A1390">
        <f t="shared" si="173"/>
        <v>1389</v>
      </c>
      <c r="B1390">
        <v>3908</v>
      </c>
      <c r="C1390" s="1">
        <v>40393</v>
      </c>
      <c r="D1390" t="s">
        <v>40</v>
      </c>
      <c r="E1390" t="str">
        <f t="shared" si="174"/>
        <v>*</v>
      </c>
      <c r="F1390" t="str">
        <f t="shared" si="168"/>
        <v>*</v>
      </c>
      <c r="G1390" t="str">
        <f t="shared" si="175"/>
        <v>*</v>
      </c>
      <c r="I1390" t="str">
        <f t="shared" si="169"/>
        <v>*</v>
      </c>
      <c r="O1390">
        <f>VLOOKUP(T1390,$P$14:$S$19,2,TRUE)</f>
        <v>0</v>
      </c>
      <c r="T1390">
        <v>8</v>
      </c>
      <c r="U1390">
        <v>820.28399999999999</v>
      </c>
      <c r="V1390" s="5">
        <f t="shared" si="170"/>
        <v>1</v>
      </c>
      <c r="W1390" s="2">
        <f t="shared" si="171"/>
        <v>102.5355</v>
      </c>
      <c r="X1390" t="s">
        <v>22</v>
      </c>
      <c r="Y1390">
        <v>2.5</v>
      </c>
      <c r="Z1390" s="2">
        <f t="shared" si="172"/>
        <v>822.78399999999999</v>
      </c>
      <c r="AA1390" t="s">
        <v>110</v>
      </c>
      <c r="AB1390" t="s">
        <v>31</v>
      </c>
      <c r="AC1390" t="s">
        <v>25</v>
      </c>
      <c r="AD1390" t="s">
        <v>26</v>
      </c>
      <c r="AE1390" t="s">
        <v>19</v>
      </c>
      <c r="AF1390" s="1">
        <v>40393</v>
      </c>
    </row>
    <row r="1391" spans="1:32" x14ac:dyDescent="0.25">
      <c r="A1391">
        <f t="shared" si="173"/>
        <v>1390</v>
      </c>
      <c r="B1391">
        <v>14406</v>
      </c>
      <c r="C1391" s="1">
        <v>40393</v>
      </c>
      <c r="D1391" t="s">
        <v>40</v>
      </c>
      <c r="E1391" t="str">
        <f t="shared" si="174"/>
        <v>*</v>
      </c>
      <c r="F1391" t="str">
        <f t="shared" si="168"/>
        <v>*</v>
      </c>
      <c r="G1391" t="str">
        <f t="shared" si="175"/>
        <v>*</v>
      </c>
      <c r="I1391" t="str">
        <f t="shared" si="169"/>
        <v>*</v>
      </c>
      <c r="O1391">
        <f>VLOOKUP(T1391,$P$14:$S$19,2,TRUE)</f>
        <v>0.02</v>
      </c>
      <c r="T1391">
        <v>20</v>
      </c>
      <c r="U1391">
        <v>455.34</v>
      </c>
      <c r="V1391" s="5">
        <f t="shared" si="170"/>
        <v>0</v>
      </c>
      <c r="W1391" s="2">
        <f t="shared" si="171"/>
        <v>22.766999999999999</v>
      </c>
      <c r="X1391" t="s">
        <v>37</v>
      </c>
      <c r="Y1391">
        <v>53.03</v>
      </c>
      <c r="Z1391" s="2">
        <f t="shared" si="172"/>
        <v>508.37</v>
      </c>
      <c r="AA1391" t="s">
        <v>71</v>
      </c>
      <c r="AB1391" t="s">
        <v>31</v>
      </c>
      <c r="AC1391" t="s">
        <v>32</v>
      </c>
      <c r="AD1391" t="s">
        <v>74</v>
      </c>
      <c r="AE1391" t="s">
        <v>39</v>
      </c>
      <c r="AF1391" s="1">
        <v>40454</v>
      </c>
    </row>
    <row r="1392" spans="1:32" x14ac:dyDescent="0.25">
      <c r="A1392">
        <f t="shared" si="173"/>
        <v>1391</v>
      </c>
      <c r="B1392">
        <v>28482</v>
      </c>
      <c r="C1392" s="1">
        <v>40393</v>
      </c>
      <c r="D1392" t="s">
        <v>36</v>
      </c>
      <c r="E1392" t="str">
        <f t="shared" si="174"/>
        <v>***</v>
      </c>
      <c r="F1392" t="str">
        <f t="shared" si="168"/>
        <v>***</v>
      </c>
      <c r="G1392" t="str">
        <f t="shared" si="175"/>
        <v>***</v>
      </c>
      <c r="I1392" t="str">
        <f t="shared" si="169"/>
        <v>***</v>
      </c>
      <c r="O1392">
        <f>VLOOKUP(T1392,$P$14:$S$19,2,TRUE)</f>
        <v>0.04</v>
      </c>
      <c r="T1392">
        <v>40</v>
      </c>
      <c r="U1392">
        <v>177.92</v>
      </c>
      <c r="V1392" s="5">
        <f t="shared" si="170"/>
        <v>0</v>
      </c>
      <c r="W1392" s="2">
        <f t="shared" si="171"/>
        <v>4.4479999999999995</v>
      </c>
      <c r="X1392" t="s">
        <v>22</v>
      </c>
      <c r="Y1392">
        <v>6.72</v>
      </c>
      <c r="Z1392" s="2">
        <f t="shared" si="172"/>
        <v>184.64</v>
      </c>
      <c r="AA1392" t="s">
        <v>23</v>
      </c>
      <c r="AB1392" t="s">
        <v>41</v>
      </c>
      <c r="AC1392" t="s">
        <v>32</v>
      </c>
      <c r="AD1392" t="s">
        <v>44</v>
      </c>
      <c r="AE1392" t="s">
        <v>19</v>
      </c>
      <c r="AF1392" s="1">
        <v>40393</v>
      </c>
    </row>
    <row r="1393" spans="1:32" x14ac:dyDescent="0.25">
      <c r="A1393">
        <f t="shared" si="173"/>
        <v>1392</v>
      </c>
      <c r="B1393">
        <v>28482</v>
      </c>
      <c r="C1393" s="1">
        <v>40393</v>
      </c>
      <c r="D1393" t="s">
        <v>36</v>
      </c>
      <c r="E1393" t="str">
        <f t="shared" si="174"/>
        <v>***</v>
      </c>
      <c r="F1393" t="str">
        <f t="shared" si="168"/>
        <v>***</v>
      </c>
      <c r="G1393" t="str">
        <f t="shared" si="175"/>
        <v>***</v>
      </c>
      <c r="I1393" t="str">
        <f t="shared" si="169"/>
        <v>***</v>
      </c>
      <c r="O1393">
        <f>VLOOKUP(T1393,$P$14:$S$19,2,TRUE)</f>
        <v>0.02</v>
      </c>
      <c r="T1393">
        <v>22</v>
      </c>
      <c r="U1393">
        <v>119.63</v>
      </c>
      <c r="V1393" s="5">
        <f t="shared" si="170"/>
        <v>0</v>
      </c>
      <c r="W1393" s="2">
        <f t="shared" si="171"/>
        <v>5.4377272727272725</v>
      </c>
      <c r="X1393" t="s">
        <v>22</v>
      </c>
      <c r="Y1393">
        <v>3.63</v>
      </c>
      <c r="Z1393" s="2">
        <f t="shared" si="172"/>
        <v>123.25999999999999</v>
      </c>
      <c r="AA1393" t="s">
        <v>23</v>
      </c>
      <c r="AB1393" t="s">
        <v>41</v>
      </c>
      <c r="AC1393" t="s">
        <v>17</v>
      </c>
      <c r="AD1393" t="s">
        <v>18</v>
      </c>
      <c r="AE1393" t="s">
        <v>34</v>
      </c>
      <c r="AF1393" s="1">
        <v>40454</v>
      </c>
    </row>
    <row r="1394" spans="1:32" x14ac:dyDescent="0.25">
      <c r="A1394">
        <f t="shared" si="173"/>
        <v>1393</v>
      </c>
      <c r="B1394">
        <v>12736</v>
      </c>
      <c r="C1394" s="1">
        <v>40393</v>
      </c>
      <c r="D1394" t="s">
        <v>13</v>
      </c>
      <c r="E1394" t="str">
        <f t="shared" si="174"/>
        <v>*</v>
      </c>
      <c r="F1394" t="str">
        <f t="shared" si="168"/>
        <v>*</v>
      </c>
      <c r="G1394" t="str">
        <f t="shared" si="175"/>
        <v>*</v>
      </c>
      <c r="I1394" t="str">
        <f t="shared" si="169"/>
        <v>*</v>
      </c>
      <c r="O1394">
        <f>VLOOKUP(T1394,$P$14:$S$19,2,TRUE)</f>
        <v>0</v>
      </c>
      <c r="T1394">
        <v>2</v>
      </c>
      <c r="U1394">
        <v>25.52</v>
      </c>
      <c r="V1394" s="5">
        <f t="shared" si="170"/>
        <v>0</v>
      </c>
      <c r="W1394" s="2">
        <f t="shared" si="171"/>
        <v>12.76</v>
      </c>
      <c r="X1394" t="s">
        <v>22</v>
      </c>
      <c r="Y1394">
        <v>6.22</v>
      </c>
      <c r="Z1394" s="2">
        <f t="shared" si="172"/>
        <v>31.74</v>
      </c>
      <c r="AA1394" t="s">
        <v>23</v>
      </c>
      <c r="AB1394" t="s">
        <v>24</v>
      </c>
      <c r="AC1394" t="s">
        <v>17</v>
      </c>
      <c r="AD1394" t="s">
        <v>18</v>
      </c>
      <c r="AE1394" t="s">
        <v>19</v>
      </c>
      <c r="AF1394" t="s">
        <v>139</v>
      </c>
    </row>
    <row r="1395" spans="1:32" x14ac:dyDescent="0.25">
      <c r="A1395">
        <f t="shared" si="173"/>
        <v>1394</v>
      </c>
      <c r="B1395">
        <v>26951</v>
      </c>
      <c r="C1395" s="1">
        <v>40394</v>
      </c>
      <c r="D1395" t="s">
        <v>30</v>
      </c>
      <c r="E1395" t="str">
        <f t="shared" si="174"/>
        <v>*</v>
      </c>
      <c r="F1395" t="str">
        <f t="shared" si="168"/>
        <v>*</v>
      </c>
      <c r="G1395" t="str">
        <f t="shared" si="175"/>
        <v>*</v>
      </c>
      <c r="I1395" t="str">
        <f t="shared" si="169"/>
        <v>*</v>
      </c>
      <c r="O1395">
        <f>VLOOKUP(T1395,$P$14:$S$19,2,TRUE)</f>
        <v>0</v>
      </c>
      <c r="T1395">
        <v>3</v>
      </c>
      <c r="U1395">
        <v>451.81</v>
      </c>
      <c r="V1395" s="5">
        <f t="shared" si="170"/>
        <v>0</v>
      </c>
      <c r="W1395" s="2">
        <f t="shared" si="171"/>
        <v>150.60333333333332</v>
      </c>
      <c r="X1395" t="s">
        <v>22</v>
      </c>
      <c r="Y1395">
        <v>13.99</v>
      </c>
      <c r="Z1395" s="2">
        <f t="shared" si="172"/>
        <v>465.8</v>
      </c>
      <c r="AA1395" t="s">
        <v>60</v>
      </c>
      <c r="AB1395" t="s">
        <v>41</v>
      </c>
      <c r="AC1395" t="s">
        <v>25</v>
      </c>
      <c r="AD1395" t="s">
        <v>76</v>
      </c>
      <c r="AE1395" t="s">
        <v>27</v>
      </c>
      <c r="AF1395" s="1">
        <v>40425</v>
      </c>
    </row>
    <row r="1396" spans="1:32" x14ac:dyDescent="0.25">
      <c r="A1396">
        <f t="shared" si="173"/>
        <v>1395</v>
      </c>
      <c r="B1396">
        <v>28007</v>
      </c>
      <c r="C1396" s="1">
        <v>40394</v>
      </c>
      <c r="D1396" t="s">
        <v>30</v>
      </c>
      <c r="E1396" t="str">
        <f t="shared" si="174"/>
        <v>*</v>
      </c>
      <c r="F1396" t="str">
        <f t="shared" si="168"/>
        <v>*</v>
      </c>
      <c r="G1396" t="str">
        <f t="shared" si="175"/>
        <v>*</v>
      </c>
      <c r="I1396" t="str">
        <f t="shared" si="169"/>
        <v>*</v>
      </c>
      <c r="O1396">
        <f>VLOOKUP(T1396,$P$14:$S$19,2,TRUE)</f>
        <v>0.02</v>
      </c>
      <c r="T1396">
        <v>20</v>
      </c>
      <c r="U1396">
        <v>257.33999999999997</v>
      </c>
      <c r="V1396" s="5">
        <f t="shared" si="170"/>
        <v>0</v>
      </c>
      <c r="W1396" s="2">
        <f t="shared" si="171"/>
        <v>12.866999999999999</v>
      </c>
      <c r="X1396" t="s">
        <v>22</v>
      </c>
      <c r="Y1396">
        <v>3.14</v>
      </c>
      <c r="Z1396" s="2">
        <f t="shared" si="172"/>
        <v>260.47999999999996</v>
      </c>
      <c r="AA1396" t="s">
        <v>48</v>
      </c>
      <c r="AB1396" t="s">
        <v>24</v>
      </c>
      <c r="AC1396" t="s">
        <v>32</v>
      </c>
      <c r="AD1396" t="s">
        <v>53</v>
      </c>
      <c r="AE1396" t="s">
        <v>45</v>
      </c>
      <c r="AF1396" s="1">
        <v>40425</v>
      </c>
    </row>
    <row r="1397" spans="1:32" x14ac:dyDescent="0.25">
      <c r="A1397">
        <f t="shared" si="173"/>
        <v>1396</v>
      </c>
      <c r="B1397">
        <v>28007</v>
      </c>
      <c r="C1397" s="1">
        <v>40394</v>
      </c>
      <c r="D1397" t="s">
        <v>30</v>
      </c>
      <c r="E1397" t="str">
        <f t="shared" si="174"/>
        <v>*</v>
      </c>
      <c r="F1397" t="str">
        <f t="shared" si="168"/>
        <v>*</v>
      </c>
      <c r="G1397" t="str">
        <f t="shared" si="175"/>
        <v>*</v>
      </c>
      <c r="I1397" t="str">
        <f t="shared" si="169"/>
        <v>*</v>
      </c>
      <c r="O1397">
        <f>VLOOKUP(T1397,$P$14:$S$19,2,TRUE)</f>
        <v>0.02</v>
      </c>
      <c r="T1397">
        <v>20</v>
      </c>
      <c r="U1397">
        <v>238.77</v>
      </c>
      <c r="V1397" s="5">
        <f t="shared" si="170"/>
        <v>0</v>
      </c>
      <c r="W1397" s="2">
        <f t="shared" si="171"/>
        <v>11.938500000000001</v>
      </c>
      <c r="X1397" t="s">
        <v>22</v>
      </c>
      <c r="Y1397">
        <v>7.95</v>
      </c>
      <c r="Z1397" s="2">
        <f t="shared" si="172"/>
        <v>246.72</v>
      </c>
      <c r="AA1397" t="s">
        <v>48</v>
      </c>
      <c r="AB1397" t="s">
        <v>24</v>
      </c>
      <c r="AC1397" t="s">
        <v>32</v>
      </c>
      <c r="AD1397" t="s">
        <v>33</v>
      </c>
      <c r="AE1397" t="s">
        <v>45</v>
      </c>
      <c r="AF1397" s="1">
        <v>40425</v>
      </c>
    </row>
    <row r="1398" spans="1:32" x14ac:dyDescent="0.25">
      <c r="A1398">
        <f t="shared" si="173"/>
        <v>1397</v>
      </c>
      <c r="B1398">
        <v>28007</v>
      </c>
      <c r="C1398" s="1">
        <v>40394</v>
      </c>
      <c r="D1398" t="s">
        <v>30</v>
      </c>
      <c r="E1398" t="str">
        <f t="shared" si="174"/>
        <v>*</v>
      </c>
      <c r="F1398" t="str">
        <f t="shared" si="168"/>
        <v>*</v>
      </c>
      <c r="G1398" t="str">
        <f t="shared" si="175"/>
        <v>*</v>
      </c>
      <c r="I1398" t="str">
        <f t="shared" si="169"/>
        <v>*</v>
      </c>
      <c r="O1398">
        <f>VLOOKUP(T1398,$P$14:$S$19,2,TRUE)</f>
        <v>0.02</v>
      </c>
      <c r="T1398">
        <v>23</v>
      </c>
      <c r="U1398">
        <v>128.97</v>
      </c>
      <c r="V1398" s="5">
        <f t="shared" si="170"/>
        <v>0</v>
      </c>
      <c r="W1398" s="2">
        <f t="shared" si="171"/>
        <v>5.6073913043478258</v>
      </c>
      <c r="X1398" t="s">
        <v>22</v>
      </c>
      <c r="Y1398">
        <v>49</v>
      </c>
      <c r="Z1398" s="2">
        <f t="shared" si="172"/>
        <v>177.97</v>
      </c>
      <c r="AA1398" t="s">
        <v>48</v>
      </c>
      <c r="AB1398" t="s">
        <v>24</v>
      </c>
      <c r="AC1398" t="s">
        <v>32</v>
      </c>
      <c r="AD1398" t="s">
        <v>172</v>
      </c>
      <c r="AE1398" t="s">
        <v>58</v>
      </c>
      <c r="AF1398" s="1">
        <v>40425</v>
      </c>
    </row>
    <row r="1399" spans="1:32" x14ac:dyDescent="0.25">
      <c r="A1399">
        <f t="shared" si="173"/>
        <v>1398</v>
      </c>
      <c r="B1399">
        <v>41350</v>
      </c>
      <c r="C1399" s="1">
        <v>40395</v>
      </c>
      <c r="D1399" t="s">
        <v>40</v>
      </c>
      <c r="E1399" t="str">
        <f t="shared" si="174"/>
        <v>*</v>
      </c>
      <c r="F1399" t="str">
        <f t="shared" si="168"/>
        <v>*</v>
      </c>
      <c r="G1399" t="str">
        <f t="shared" si="175"/>
        <v>*</v>
      </c>
      <c r="I1399" t="str">
        <f t="shared" si="169"/>
        <v>*</v>
      </c>
      <c r="O1399">
        <f>VLOOKUP(T1399,$P$14:$S$19,2,TRUE)</f>
        <v>0</v>
      </c>
      <c r="T1399">
        <v>1</v>
      </c>
      <c r="U1399">
        <v>423.3</v>
      </c>
      <c r="V1399" s="5">
        <f t="shared" si="170"/>
        <v>0</v>
      </c>
      <c r="W1399" s="2">
        <f t="shared" si="171"/>
        <v>423.3</v>
      </c>
      <c r="X1399" t="s">
        <v>22</v>
      </c>
      <c r="Y1399">
        <v>19.989999999999998</v>
      </c>
      <c r="Z1399" s="2">
        <f t="shared" si="172"/>
        <v>443.29</v>
      </c>
      <c r="AA1399" t="s">
        <v>52</v>
      </c>
      <c r="AB1399" t="s">
        <v>24</v>
      </c>
      <c r="AC1399" t="s">
        <v>32</v>
      </c>
      <c r="AD1399" t="s">
        <v>74</v>
      </c>
      <c r="AE1399" t="s">
        <v>19</v>
      </c>
      <c r="AF1399" s="1">
        <v>40426</v>
      </c>
    </row>
    <row r="1400" spans="1:32" x14ac:dyDescent="0.25">
      <c r="A1400">
        <f t="shared" si="173"/>
        <v>1399</v>
      </c>
      <c r="B1400">
        <v>55107</v>
      </c>
      <c r="C1400" s="1">
        <v>40395</v>
      </c>
      <c r="D1400" t="s">
        <v>13</v>
      </c>
      <c r="E1400" t="str">
        <f t="shared" si="174"/>
        <v>*</v>
      </c>
      <c r="F1400" t="str">
        <f t="shared" si="168"/>
        <v>*</v>
      </c>
      <c r="G1400" t="str">
        <f t="shared" si="175"/>
        <v>*</v>
      </c>
      <c r="I1400" t="str">
        <f t="shared" si="169"/>
        <v>*</v>
      </c>
      <c r="O1400">
        <f>VLOOKUP(T1400,$P$14:$S$19,2,TRUE)</f>
        <v>3.5999999999999997E-2</v>
      </c>
      <c r="T1400">
        <v>32</v>
      </c>
      <c r="U1400">
        <v>171.52</v>
      </c>
      <c r="V1400" s="5">
        <f t="shared" si="170"/>
        <v>0</v>
      </c>
      <c r="W1400" s="2">
        <f t="shared" si="171"/>
        <v>5.36</v>
      </c>
      <c r="X1400" t="s">
        <v>22</v>
      </c>
      <c r="Y1400">
        <v>1.39</v>
      </c>
      <c r="Z1400" s="2">
        <f t="shared" si="172"/>
        <v>172.91</v>
      </c>
      <c r="AA1400" t="s">
        <v>23</v>
      </c>
      <c r="AB1400" t="s">
        <v>41</v>
      </c>
      <c r="AC1400" t="s">
        <v>32</v>
      </c>
      <c r="AD1400" t="s">
        <v>78</v>
      </c>
      <c r="AE1400" t="s">
        <v>19</v>
      </c>
      <c r="AF1400" t="s">
        <v>410</v>
      </c>
    </row>
    <row r="1401" spans="1:32" x14ac:dyDescent="0.25">
      <c r="A1401">
        <f t="shared" si="173"/>
        <v>1400</v>
      </c>
      <c r="B1401">
        <v>27969</v>
      </c>
      <c r="C1401" s="1">
        <v>40396</v>
      </c>
      <c r="D1401" t="s">
        <v>13</v>
      </c>
      <c r="E1401" t="str">
        <f t="shared" si="174"/>
        <v>*</v>
      </c>
      <c r="F1401" t="str">
        <f t="shared" si="168"/>
        <v>*</v>
      </c>
      <c r="G1401" t="str">
        <f t="shared" si="175"/>
        <v>*</v>
      </c>
      <c r="I1401" t="str">
        <f t="shared" si="169"/>
        <v>*</v>
      </c>
      <c r="O1401">
        <f>VLOOKUP(T1401,$P$14:$S$19,2,TRUE)</f>
        <v>0.04</v>
      </c>
      <c r="T1401">
        <v>43</v>
      </c>
      <c r="U1401">
        <v>5677.87</v>
      </c>
      <c r="V1401" s="5">
        <f t="shared" si="170"/>
        <v>1</v>
      </c>
      <c r="W1401" s="2">
        <f t="shared" si="171"/>
        <v>132.04348837209301</v>
      </c>
      <c r="X1401" t="s">
        <v>37</v>
      </c>
      <c r="Y1401">
        <v>54.74</v>
      </c>
      <c r="Z1401" s="2">
        <f t="shared" si="172"/>
        <v>5732.61</v>
      </c>
      <c r="AA1401" t="s">
        <v>48</v>
      </c>
      <c r="AB1401" t="s">
        <v>41</v>
      </c>
      <c r="AC1401" t="s">
        <v>17</v>
      </c>
      <c r="AD1401" t="s">
        <v>165</v>
      </c>
      <c r="AE1401" t="s">
        <v>103</v>
      </c>
      <c r="AF1401" t="s">
        <v>573</v>
      </c>
    </row>
    <row r="1402" spans="1:32" x14ac:dyDescent="0.25">
      <c r="A1402">
        <f t="shared" si="173"/>
        <v>1401</v>
      </c>
      <c r="B1402">
        <v>45413</v>
      </c>
      <c r="C1402" s="1">
        <v>40396</v>
      </c>
      <c r="D1402" t="s">
        <v>21</v>
      </c>
      <c r="E1402" t="str">
        <f t="shared" si="174"/>
        <v>*</v>
      </c>
      <c r="F1402" t="str">
        <f t="shared" si="168"/>
        <v>**</v>
      </c>
      <c r="G1402" t="str">
        <f t="shared" si="175"/>
        <v>**</v>
      </c>
      <c r="I1402" t="str">
        <f t="shared" si="169"/>
        <v>**</v>
      </c>
      <c r="O1402">
        <f>VLOOKUP(T1402,$P$14:$S$19,2,TRUE)</f>
        <v>0.01</v>
      </c>
      <c r="T1402">
        <v>17</v>
      </c>
      <c r="U1402">
        <v>2031.98</v>
      </c>
      <c r="V1402" s="5">
        <f t="shared" si="170"/>
        <v>1</v>
      </c>
      <c r="W1402" s="2">
        <f t="shared" si="171"/>
        <v>119.52823529411765</v>
      </c>
      <c r="X1402" t="s">
        <v>22</v>
      </c>
      <c r="Y1402">
        <v>9.07</v>
      </c>
      <c r="Z1402" s="2">
        <f t="shared" si="172"/>
        <v>2041.05</v>
      </c>
      <c r="AA1402" t="s">
        <v>64</v>
      </c>
      <c r="AB1402" t="s">
        <v>24</v>
      </c>
      <c r="AC1402" t="s">
        <v>32</v>
      </c>
      <c r="AD1402" t="s">
        <v>49</v>
      </c>
      <c r="AE1402" t="s">
        <v>19</v>
      </c>
      <c r="AF1402" s="1">
        <v>40427</v>
      </c>
    </row>
    <row r="1403" spans="1:32" x14ac:dyDescent="0.25">
      <c r="A1403">
        <f t="shared" si="173"/>
        <v>1402</v>
      </c>
      <c r="B1403">
        <v>36646</v>
      </c>
      <c r="C1403" s="1">
        <v>40396</v>
      </c>
      <c r="D1403" t="s">
        <v>40</v>
      </c>
      <c r="E1403" t="str">
        <f t="shared" si="174"/>
        <v>*</v>
      </c>
      <c r="F1403" t="str">
        <f t="shared" si="168"/>
        <v>*</v>
      </c>
      <c r="G1403" t="str">
        <f t="shared" si="175"/>
        <v>*</v>
      </c>
      <c r="I1403" t="str">
        <f t="shared" si="169"/>
        <v>*</v>
      </c>
      <c r="O1403">
        <f>VLOOKUP(T1403,$P$14:$S$19,2,TRUE)</f>
        <v>0.02</v>
      </c>
      <c r="T1403">
        <v>24</v>
      </c>
      <c r="U1403">
        <v>1168.1500000000001</v>
      </c>
      <c r="V1403" s="5">
        <f t="shared" si="170"/>
        <v>1</v>
      </c>
      <c r="W1403" s="2">
        <f t="shared" si="171"/>
        <v>48.672916666666673</v>
      </c>
      <c r="X1403" t="s">
        <v>14</v>
      </c>
      <c r="Y1403">
        <v>35</v>
      </c>
      <c r="Z1403" s="2">
        <f t="shared" si="172"/>
        <v>1203.1500000000001</v>
      </c>
      <c r="AA1403" t="s">
        <v>43</v>
      </c>
      <c r="AB1403" t="s">
        <v>24</v>
      </c>
      <c r="AC1403" t="s">
        <v>32</v>
      </c>
      <c r="AD1403" t="s">
        <v>74</v>
      </c>
      <c r="AE1403" t="s">
        <v>58</v>
      </c>
      <c r="AF1403" s="1">
        <v>40427</v>
      </c>
    </row>
    <row r="1404" spans="1:32" x14ac:dyDescent="0.25">
      <c r="A1404">
        <f t="shared" si="173"/>
        <v>1403</v>
      </c>
      <c r="B1404">
        <v>7430</v>
      </c>
      <c r="C1404" s="1">
        <v>40396</v>
      </c>
      <c r="D1404" t="s">
        <v>40</v>
      </c>
      <c r="E1404" t="str">
        <f t="shared" si="174"/>
        <v>*</v>
      </c>
      <c r="F1404" t="str">
        <f t="shared" si="168"/>
        <v>*</v>
      </c>
      <c r="G1404" t="str">
        <f t="shared" si="175"/>
        <v>*</v>
      </c>
      <c r="I1404" t="str">
        <f t="shared" si="169"/>
        <v>*</v>
      </c>
      <c r="O1404">
        <f>VLOOKUP(T1404,$P$14:$S$19,2,TRUE)</f>
        <v>0.05</v>
      </c>
      <c r="T1404">
        <v>50</v>
      </c>
      <c r="U1404">
        <v>751.77</v>
      </c>
      <c r="V1404" s="5">
        <f t="shared" si="170"/>
        <v>0</v>
      </c>
      <c r="W1404" s="2">
        <f t="shared" si="171"/>
        <v>15.035399999999999</v>
      </c>
      <c r="X1404" t="s">
        <v>22</v>
      </c>
      <c r="Y1404">
        <v>1.39</v>
      </c>
      <c r="Z1404" s="2">
        <f t="shared" si="172"/>
        <v>753.16</v>
      </c>
      <c r="AA1404" t="s">
        <v>110</v>
      </c>
      <c r="AB1404" t="s">
        <v>31</v>
      </c>
      <c r="AC1404" t="s">
        <v>32</v>
      </c>
      <c r="AD1404" t="s">
        <v>78</v>
      </c>
      <c r="AE1404" t="s">
        <v>19</v>
      </c>
      <c r="AF1404" s="1">
        <v>40427</v>
      </c>
    </row>
    <row r="1405" spans="1:32" x14ac:dyDescent="0.25">
      <c r="A1405">
        <f t="shared" si="173"/>
        <v>1404</v>
      </c>
      <c r="B1405">
        <v>27969</v>
      </c>
      <c r="C1405" s="1">
        <v>40396</v>
      </c>
      <c r="D1405" t="s">
        <v>13</v>
      </c>
      <c r="E1405" t="str">
        <f t="shared" si="174"/>
        <v>*</v>
      </c>
      <c r="F1405" t="str">
        <f t="shared" si="168"/>
        <v>*</v>
      </c>
      <c r="G1405" t="str">
        <f t="shared" si="175"/>
        <v>*</v>
      </c>
      <c r="I1405" t="str">
        <f t="shared" si="169"/>
        <v>*</v>
      </c>
      <c r="O1405">
        <f>VLOOKUP(T1405,$P$14:$S$19,2,TRUE)</f>
        <v>0</v>
      </c>
      <c r="T1405">
        <v>9</v>
      </c>
      <c r="U1405">
        <v>732.72</v>
      </c>
      <c r="V1405" s="5">
        <f t="shared" si="170"/>
        <v>0</v>
      </c>
      <c r="W1405" s="2">
        <f t="shared" si="171"/>
        <v>81.413333333333341</v>
      </c>
      <c r="X1405" t="s">
        <v>22</v>
      </c>
      <c r="Y1405">
        <v>6.13</v>
      </c>
      <c r="Z1405" s="2">
        <f t="shared" si="172"/>
        <v>738.85</v>
      </c>
      <c r="AA1405" t="s">
        <v>48</v>
      </c>
      <c r="AB1405" t="s">
        <v>41</v>
      </c>
      <c r="AC1405" t="s">
        <v>25</v>
      </c>
      <c r="AD1405" t="s">
        <v>42</v>
      </c>
      <c r="AE1405" t="s">
        <v>19</v>
      </c>
      <c r="AF1405" s="1">
        <v>40518</v>
      </c>
    </row>
    <row r="1406" spans="1:32" x14ac:dyDescent="0.25">
      <c r="A1406">
        <f t="shared" si="173"/>
        <v>1405</v>
      </c>
      <c r="B1406">
        <v>27969</v>
      </c>
      <c r="C1406" s="1">
        <v>40396</v>
      </c>
      <c r="D1406" t="s">
        <v>13</v>
      </c>
      <c r="E1406" t="str">
        <f t="shared" si="174"/>
        <v>*</v>
      </c>
      <c r="F1406" t="str">
        <f t="shared" si="168"/>
        <v>*</v>
      </c>
      <c r="G1406" t="str">
        <f t="shared" si="175"/>
        <v>*</v>
      </c>
      <c r="I1406" t="str">
        <f t="shared" si="169"/>
        <v>*</v>
      </c>
      <c r="O1406">
        <f>VLOOKUP(T1406,$P$14:$S$19,2,TRUE)</f>
        <v>3.5999999999999997E-2</v>
      </c>
      <c r="T1406">
        <v>32</v>
      </c>
      <c r="U1406">
        <v>687.47</v>
      </c>
      <c r="V1406" s="5">
        <f t="shared" si="170"/>
        <v>0</v>
      </c>
      <c r="W1406" s="2">
        <f t="shared" si="171"/>
        <v>21.483437500000001</v>
      </c>
      <c r="X1406" t="s">
        <v>37</v>
      </c>
      <c r="Y1406">
        <v>53.03</v>
      </c>
      <c r="Z1406" s="2">
        <f t="shared" si="172"/>
        <v>740.5</v>
      </c>
      <c r="AA1406" t="s">
        <v>48</v>
      </c>
      <c r="AB1406" t="s">
        <v>41</v>
      </c>
      <c r="AC1406" t="s">
        <v>32</v>
      </c>
      <c r="AD1406" t="s">
        <v>74</v>
      </c>
      <c r="AE1406" t="s">
        <v>39</v>
      </c>
      <c r="AF1406" t="s">
        <v>572</v>
      </c>
    </row>
    <row r="1407" spans="1:32" x14ac:dyDescent="0.25">
      <c r="A1407">
        <f t="shared" si="173"/>
        <v>1406</v>
      </c>
      <c r="B1407">
        <v>25889</v>
      </c>
      <c r="C1407" s="1">
        <v>40396</v>
      </c>
      <c r="D1407" t="s">
        <v>13</v>
      </c>
      <c r="E1407" t="str">
        <f t="shared" si="174"/>
        <v>*</v>
      </c>
      <c r="F1407" t="str">
        <f t="shared" si="168"/>
        <v>*</v>
      </c>
      <c r="G1407" t="str">
        <f t="shared" si="175"/>
        <v>*</v>
      </c>
      <c r="I1407" t="str">
        <f t="shared" si="169"/>
        <v>*</v>
      </c>
      <c r="O1407">
        <f>VLOOKUP(T1407,$P$14:$S$19,2,TRUE)</f>
        <v>0.02</v>
      </c>
      <c r="T1407">
        <v>23</v>
      </c>
      <c r="U1407">
        <v>321.63</v>
      </c>
      <c r="V1407" s="5">
        <f t="shared" si="170"/>
        <v>0</v>
      </c>
      <c r="W1407" s="2">
        <f t="shared" si="171"/>
        <v>13.98391304347826</v>
      </c>
      <c r="X1407" t="s">
        <v>22</v>
      </c>
      <c r="Y1407">
        <v>5</v>
      </c>
      <c r="Z1407" s="2">
        <f t="shared" si="172"/>
        <v>326.63</v>
      </c>
      <c r="AA1407" t="s">
        <v>48</v>
      </c>
      <c r="AB1407" t="s">
        <v>16</v>
      </c>
      <c r="AC1407" t="s">
        <v>17</v>
      </c>
      <c r="AD1407" t="s">
        <v>18</v>
      </c>
      <c r="AE1407" t="s">
        <v>45</v>
      </c>
      <c r="AF1407" s="1">
        <v>40457</v>
      </c>
    </row>
    <row r="1408" spans="1:32" x14ac:dyDescent="0.25">
      <c r="A1408">
        <f t="shared" si="173"/>
        <v>1407</v>
      </c>
      <c r="B1408">
        <v>45413</v>
      </c>
      <c r="C1408" s="1">
        <v>40396</v>
      </c>
      <c r="D1408" t="s">
        <v>21</v>
      </c>
      <c r="E1408" t="str">
        <f t="shared" si="174"/>
        <v>*</v>
      </c>
      <c r="F1408" t="str">
        <f t="shared" si="168"/>
        <v>**</v>
      </c>
      <c r="G1408" t="str">
        <f t="shared" si="175"/>
        <v>**</v>
      </c>
      <c r="I1408" t="str">
        <f t="shared" si="169"/>
        <v>**</v>
      </c>
      <c r="O1408">
        <f>VLOOKUP(T1408,$P$14:$S$19,2,TRUE)</f>
        <v>0.02</v>
      </c>
      <c r="T1408">
        <v>24</v>
      </c>
      <c r="U1408">
        <v>131.94</v>
      </c>
      <c r="V1408" s="5">
        <f t="shared" si="170"/>
        <v>0</v>
      </c>
      <c r="W1408" s="2">
        <f t="shared" si="171"/>
        <v>5.4974999999999996</v>
      </c>
      <c r="X1408" t="s">
        <v>22</v>
      </c>
      <c r="Y1408">
        <v>2.99</v>
      </c>
      <c r="Z1408" s="2">
        <f t="shared" si="172"/>
        <v>134.93</v>
      </c>
      <c r="AA1408" t="s">
        <v>64</v>
      </c>
      <c r="AB1408" t="s">
        <v>24</v>
      </c>
      <c r="AC1408" t="s">
        <v>32</v>
      </c>
      <c r="AD1408" t="s">
        <v>49</v>
      </c>
      <c r="AE1408" t="s">
        <v>19</v>
      </c>
      <c r="AF1408" s="1">
        <v>40396</v>
      </c>
    </row>
    <row r="1409" spans="1:32" x14ac:dyDescent="0.25">
      <c r="A1409">
        <f t="shared" si="173"/>
        <v>1408</v>
      </c>
      <c r="B1409">
        <v>45413</v>
      </c>
      <c r="C1409" s="1">
        <v>40396</v>
      </c>
      <c r="D1409" t="s">
        <v>21</v>
      </c>
      <c r="E1409" t="str">
        <f t="shared" si="174"/>
        <v>*</v>
      </c>
      <c r="F1409" t="str">
        <f t="shared" si="168"/>
        <v>**</v>
      </c>
      <c r="G1409" t="str">
        <f t="shared" si="175"/>
        <v>**</v>
      </c>
      <c r="I1409" t="str">
        <f t="shared" si="169"/>
        <v>**</v>
      </c>
      <c r="O1409">
        <f>VLOOKUP(T1409,$P$14:$S$19,2,TRUE)</f>
        <v>0.01</v>
      </c>
      <c r="T1409">
        <v>18</v>
      </c>
      <c r="U1409">
        <v>85.74</v>
      </c>
      <c r="V1409" s="5">
        <f t="shared" si="170"/>
        <v>0</v>
      </c>
      <c r="W1409" s="2">
        <f t="shared" si="171"/>
        <v>4.7633333333333328</v>
      </c>
      <c r="X1409" t="s">
        <v>22</v>
      </c>
      <c r="Y1409">
        <v>6.21</v>
      </c>
      <c r="Z1409" s="2">
        <f t="shared" si="172"/>
        <v>91.949999999999989</v>
      </c>
      <c r="AA1409" t="s">
        <v>64</v>
      </c>
      <c r="AB1409" t="s">
        <v>24</v>
      </c>
      <c r="AC1409" t="s">
        <v>32</v>
      </c>
      <c r="AD1409" t="s">
        <v>49</v>
      </c>
      <c r="AE1409" t="s">
        <v>19</v>
      </c>
      <c r="AF1409" s="1">
        <v>40427</v>
      </c>
    </row>
    <row r="1410" spans="1:32" x14ac:dyDescent="0.25">
      <c r="A1410">
        <f t="shared" si="173"/>
        <v>1409</v>
      </c>
      <c r="B1410">
        <v>57669</v>
      </c>
      <c r="C1410" s="1">
        <v>40398</v>
      </c>
      <c r="D1410" t="s">
        <v>36</v>
      </c>
      <c r="E1410" t="str">
        <f t="shared" si="174"/>
        <v>***</v>
      </c>
      <c r="F1410" t="str">
        <f t="shared" si="168"/>
        <v>***</v>
      </c>
      <c r="G1410" t="str">
        <f t="shared" si="175"/>
        <v>***</v>
      </c>
      <c r="I1410" t="str">
        <f t="shared" si="169"/>
        <v>***</v>
      </c>
      <c r="O1410">
        <f>VLOOKUP(T1410,$P$14:$S$19,2,TRUE)</f>
        <v>0.04</v>
      </c>
      <c r="T1410">
        <v>41</v>
      </c>
      <c r="U1410">
        <v>1803.12</v>
      </c>
      <c r="V1410" s="5">
        <f t="shared" si="170"/>
        <v>1</v>
      </c>
      <c r="W1410" s="2">
        <f t="shared" si="171"/>
        <v>43.978536585365852</v>
      </c>
      <c r="X1410" t="s">
        <v>22</v>
      </c>
      <c r="Y1410">
        <v>5.33</v>
      </c>
      <c r="Z1410" s="2">
        <f t="shared" si="172"/>
        <v>1808.4499999999998</v>
      </c>
      <c r="AA1410" t="s">
        <v>15</v>
      </c>
      <c r="AB1410" t="s">
        <v>16</v>
      </c>
      <c r="AC1410" t="s">
        <v>32</v>
      </c>
      <c r="AD1410" t="s">
        <v>172</v>
      </c>
      <c r="AE1410" t="s">
        <v>19</v>
      </c>
      <c r="AF1410" s="1">
        <v>40429</v>
      </c>
    </row>
    <row r="1411" spans="1:32" x14ac:dyDescent="0.25">
      <c r="A1411">
        <f t="shared" si="173"/>
        <v>1410</v>
      </c>
      <c r="B1411">
        <v>17666</v>
      </c>
      <c r="C1411" s="1">
        <v>40399</v>
      </c>
      <c r="D1411" t="s">
        <v>40</v>
      </c>
      <c r="E1411" t="str">
        <f t="shared" si="174"/>
        <v>*</v>
      </c>
      <c r="F1411" t="str">
        <f t="shared" ref="F1411:F1474" si="176">VLOOKUP(D1411,$P$6:$S$10,2,FALSE)</f>
        <v>*</v>
      </c>
      <c r="G1411" t="str">
        <f t="shared" si="175"/>
        <v>*</v>
      </c>
      <c r="I1411" t="str">
        <f t="shared" ref="I1411:I1474" si="177">HLOOKUP(D1411,$J$18:$N$19,2,FALSE)</f>
        <v>*</v>
      </c>
      <c r="O1411">
        <f>VLOOKUP(T1411,$P$14:$S$19,2,TRUE)</f>
        <v>0.01</v>
      </c>
      <c r="T1411">
        <v>11</v>
      </c>
      <c r="U1411">
        <v>141.07</v>
      </c>
      <c r="V1411" s="5">
        <f t="shared" ref="V1411:V1474" si="178">IF(U1411&gt;800,1,0)</f>
        <v>0</v>
      </c>
      <c r="W1411" s="2">
        <f t="shared" ref="W1411:W1474" si="179">U1411/T1411</f>
        <v>12.824545454545454</v>
      </c>
      <c r="X1411" t="s">
        <v>22</v>
      </c>
      <c r="Y1411">
        <v>3.14</v>
      </c>
      <c r="Z1411" s="2">
        <f t="shared" ref="Z1411:Z1474" si="180">U1411+Y1411</f>
        <v>144.20999999999998</v>
      </c>
      <c r="AA1411" t="s">
        <v>60</v>
      </c>
      <c r="AB1411" t="s">
        <v>41</v>
      </c>
      <c r="AC1411" t="s">
        <v>32</v>
      </c>
      <c r="AD1411" t="s">
        <v>53</v>
      </c>
      <c r="AE1411" t="s">
        <v>45</v>
      </c>
      <c r="AF1411" s="1">
        <v>40399</v>
      </c>
    </row>
    <row r="1412" spans="1:32" x14ac:dyDescent="0.25">
      <c r="A1412">
        <f t="shared" ref="A1412:A1475" si="181">A1411+1</f>
        <v>1411</v>
      </c>
      <c r="B1412">
        <v>35777</v>
      </c>
      <c r="C1412" s="1">
        <v>40399</v>
      </c>
      <c r="D1412" t="s">
        <v>36</v>
      </c>
      <c r="E1412" t="str">
        <f t="shared" si="174"/>
        <v>***</v>
      </c>
      <c r="F1412" t="str">
        <f t="shared" si="176"/>
        <v>***</v>
      </c>
      <c r="G1412" t="str">
        <f t="shared" si="175"/>
        <v>***</v>
      </c>
      <c r="I1412" t="str">
        <f t="shared" si="177"/>
        <v>***</v>
      </c>
      <c r="O1412">
        <f>VLOOKUP(T1412,$P$14:$S$19,2,TRUE)</f>
        <v>3.5999999999999997E-2</v>
      </c>
      <c r="T1412">
        <v>35</v>
      </c>
      <c r="U1412">
        <v>136.72</v>
      </c>
      <c r="V1412" s="5">
        <f t="shared" si="178"/>
        <v>0</v>
      </c>
      <c r="W1412" s="2">
        <f t="shared" si="179"/>
        <v>3.9062857142857141</v>
      </c>
      <c r="X1412" t="s">
        <v>22</v>
      </c>
      <c r="Y1412">
        <v>1.23</v>
      </c>
      <c r="Z1412" s="2">
        <f t="shared" si="180"/>
        <v>137.94999999999999</v>
      </c>
      <c r="AA1412" t="s">
        <v>334</v>
      </c>
      <c r="AB1412" t="s">
        <v>41</v>
      </c>
      <c r="AC1412" t="s">
        <v>32</v>
      </c>
      <c r="AD1412" t="s">
        <v>33</v>
      </c>
      <c r="AE1412" t="s">
        <v>34</v>
      </c>
      <c r="AF1412" s="1">
        <v>40460</v>
      </c>
    </row>
    <row r="1413" spans="1:32" x14ac:dyDescent="0.25">
      <c r="A1413">
        <f t="shared" si="181"/>
        <v>1412</v>
      </c>
      <c r="B1413">
        <v>17666</v>
      </c>
      <c r="C1413" s="1">
        <v>40399</v>
      </c>
      <c r="D1413" t="s">
        <v>40</v>
      </c>
      <c r="E1413" t="str">
        <f t="shared" ref="E1413:E1476" si="182">IF(D1413="Critical", "***","*")</f>
        <v>*</v>
      </c>
      <c r="F1413" t="str">
        <f t="shared" si="176"/>
        <v>*</v>
      </c>
      <c r="G1413" t="str">
        <f t="shared" ref="G1413:G1476" si="183">IF(D1413="Critical","***",IF(D1413="High","**","*"))</f>
        <v>*</v>
      </c>
      <c r="I1413" t="str">
        <f t="shared" si="177"/>
        <v>*</v>
      </c>
      <c r="O1413">
        <f>VLOOKUP(T1413,$P$14:$S$19,2,TRUE)</f>
        <v>0.01</v>
      </c>
      <c r="T1413">
        <v>19</v>
      </c>
      <c r="U1413">
        <v>82.56</v>
      </c>
      <c r="V1413" s="5">
        <f t="shared" si="178"/>
        <v>0</v>
      </c>
      <c r="W1413" s="2">
        <f t="shared" si="179"/>
        <v>4.3452631578947374</v>
      </c>
      <c r="X1413" t="s">
        <v>22</v>
      </c>
      <c r="Y1413">
        <v>1.3</v>
      </c>
      <c r="Z1413" s="2">
        <f t="shared" si="180"/>
        <v>83.86</v>
      </c>
      <c r="AA1413" t="s">
        <v>60</v>
      </c>
      <c r="AB1413" t="s">
        <v>41</v>
      </c>
      <c r="AC1413" t="s">
        <v>32</v>
      </c>
      <c r="AD1413" t="s">
        <v>44</v>
      </c>
      <c r="AE1413" t="s">
        <v>34</v>
      </c>
      <c r="AF1413" s="1">
        <v>40460</v>
      </c>
    </row>
    <row r="1414" spans="1:32" x14ac:dyDescent="0.25">
      <c r="A1414">
        <f t="shared" si="181"/>
        <v>1413</v>
      </c>
      <c r="B1414">
        <v>47360</v>
      </c>
      <c r="C1414" s="1">
        <v>40400</v>
      </c>
      <c r="D1414" t="s">
        <v>30</v>
      </c>
      <c r="E1414" t="str">
        <f t="shared" si="182"/>
        <v>*</v>
      </c>
      <c r="F1414" t="str">
        <f t="shared" si="176"/>
        <v>*</v>
      </c>
      <c r="G1414" t="str">
        <f t="shared" si="183"/>
        <v>*</v>
      </c>
      <c r="I1414" t="str">
        <f t="shared" si="177"/>
        <v>*</v>
      </c>
      <c r="O1414">
        <f>VLOOKUP(T1414,$P$14:$S$19,2,TRUE)</f>
        <v>0.02</v>
      </c>
      <c r="T1414">
        <v>25</v>
      </c>
      <c r="U1414">
        <v>2200.64</v>
      </c>
      <c r="V1414" s="5">
        <f t="shared" si="178"/>
        <v>1</v>
      </c>
      <c r="W1414" s="2">
        <f t="shared" si="179"/>
        <v>88.025599999999997</v>
      </c>
      <c r="X1414" t="s">
        <v>37</v>
      </c>
      <c r="Y1414">
        <v>42</v>
      </c>
      <c r="Z1414" s="2">
        <f t="shared" si="180"/>
        <v>2242.64</v>
      </c>
      <c r="AA1414" t="s">
        <v>56</v>
      </c>
      <c r="AB1414" t="s">
        <v>41</v>
      </c>
      <c r="AC1414" t="s">
        <v>17</v>
      </c>
      <c r="AD1414" t="s">
        <v>38</v>
      </c>
      <c r="AE1414" t="s">
        <v>39</v>
      </c>
      <c r="AF1414" s="1">
        <v>40461</v>
      </c>
    </row>
    <row r="1415" spans="1:32" x14ac:dyDescent="0.25">
      <c r="A1415">
        <f t="shared" si="181"/>
        <v>1414</v>
      </c>
      <c r="B1415">
        <v>52641</v>
      </c>
      <c r="C1415" s="1">
        <v>40400</v>
      </c>
      <c r="D1415" t="s">
        <v>30</v>
      </c>
      <c r="E1415" t="str">
        <f t="shared" si="182"/>
        <v>*</v>
      </c>
      <c r="F1415" t="str">
        <f t="shared" si="176"/>
        <v>*</v>
      </c>
      <c r="G1415" t="str">
        <f t="shared" si="183"/>
        <v>*</v>
      </c>
      <c r="I1415" t="str">
        <f t="shared" si="177"/>
        <v>*</v>
      </c>
      <c r="O1415">
        <f>VLOOKUP(T1415,$P$14:$S$19,2,TRUE)</f>
        <v>0</v>
      </c>
      <c r="T1415">
        <v>6</v>
      </c>
      <c r="U1415">
        <v>834.21550000000002</v>
      </c>
      <c r="V1415" s="5">
        <f t="shared" si="178"/>
        <v>1</v>
      </c>
      <c r="W1415" s="2">
        <f t="shared" si="179"/>
        <v>139.03591666666668</v>
      </c>
      <c r="X1415" t="s">
        <v>22</v>
      </c>
      <c r="Y1415">
        <v>8.08</v>
      </c>
      <c r="Z1415" s="2">
        <f t="shared" si="180"/>
        <v>842.29550000000006</v>
      </c>
      <c r="AA1415" t="s">
        <v>60</v>
      </c>
      <c r="AB1415" t="s">
        <v>16</v>
      </c>
      <c r="AC1415" t="s">
        <v>25</v>
      </c>
      <c r="AD1415" t="s">
        <v>26</v>
      </c>
      <c r="AE1415" t="s">
        <v>19</v>
      </c>
      <c r="AF1415" s="1">
        <v>40461</v>
      </c>
    </row>
    <row r="1416" spans="1:32" x14ac:dyDescent="0.25">
      <c r="A1416">
        <f t="shared" si="181"/>
        <v>1415</v>
      </c>
      <c r="B1416">
        <v>17568</v>
      </c>
      <c r="C1416" s="1">
        <v>40400</v>
      </c>
      <c r="D1416" t="s">
        <v>30</v>
      </c>
      <c r="E1416" t="str">
        <f t="shared" si="182"/>
        <v>*</v>
      </c>
      <c r="F1416" t="str">
        <f t="shared" si="176"/>
        <v>*</v>
      </c>
      <c r="G1416" t="str">
        <f t="shared" si="183"/>
        <v>*</v>
      </c>
      <c r="I1416" t="str">
        <f t="shared" si="177"/>
        <v>*</v>
      </c>
      <c r="O1416">
        <f>VLOOKUP(T1416,$P$14:$S$19,2,TRUE)</f>
        <v>3.5999999999999997E-2</v>
      </c>
      <c r="T1416">
        <v>31</v>
      </c>
      <c r="U1416">
        <v>512.87</v>
      </c>
      <c r="V1416" s="5">
        <f t="shared" si="178"/>
        <v>0</v>
      </c>
      <c r="W1416" s="2">
        <f t="shared" si="179"/>
        <v>16.544193548387096</v>
      </c>
      <c r="X1416" t="s">
        <v>22</v>
      </c>
      <c r="Y1416">
        <v>1.99</v>
      </c>
      <c r="Z1416" s="2">
        <f t="shared" si="180"/>
        <v>514.86</v>
      </c>
      <c r="AA1416" t="s">
        <v>48</v>
      </c>
      <c r="AB1416" t="s">
        <v>41</v>
      </c>
      <c r="AC1416" t="s">
        <v>25</v>
      </c>
      <c r="AD1416" t="s">
        <v>42</v>
      </c>
      <c r="AE1416" t="s">
        <v>45</v>
      </c>
      <c r="AF1416" s="1">
        <v>40431</v>
      </c>
    </row>
    <row r="1417" spans="1:32" x14ac:dyDescent="0.25">
      <c r="A1417">
        <f t="shared" si="181"/>
        <v>1416</v>
      </c>
      <c r="B1417">
        <v>7619</v>
      </c>
      <c r="C1417" s="1">
        <v>40400</v>
      </c>
      <c r="D1417" t="s">
        <v>30</v>
      </c>
      <c r="E1417" t="str">
        <f t="shared" si="182"/>
        <v>*</v>
      </c>
      <c r="F1417" t="str">
        <f t="shared" si="176"/>
        <v>*</v>
      </c>
      <c r="G1417" t="str">
        <f t="shared" si="183"/>
        <v>*</v>
      </c>
      <c r="I1417" t="str">
        <f t="shared" si="177"/>
        <v>*</v>
      </c>
      <c r="O1417">
        <f>VLOOKUP(T1417,$P$14:$S$19,2,TRUE)</f>
        <v>0</v>
      </c>
      <c r="T1417">
        <v>8</v>
      </c>
      <c r="U1417">
        <v>141.77000000000001</v>
      </c>
      <c r="V1417" s="5">
        <f t="shared" si="178"/>
        <v>0</v>
      </c>
      <c r="W1417" s="2">
        <f t="shared" si="179"/>
        <v>17.721250000000001</v>
      </c>
      <c r="X1417" t="s">
        <v>22</v>
      </c>
      <c r="Y1417">
        <v>1.99</v>
      </c>
      <c r="Z1417" s="2">
        <f t="shared" si="180"/>
        <v>143.76000000000002</v>
      </c>
      <c r="AA1417" t="s">
        <v>23</v>
      </c>
      <c r="AB1417" t="s">
        <v>16</v>
      </c>
      <c r="AC1417" t="s">
        <v>25</v>
      </c>
      <c r="AD1417" t="s">
        <v>42</v>
      </c>
      <c r="AE1417" t="s">
        <v>45</v>
      </c>
      <c r="AF1417" s="1">
        <v>40431</v>
      </c>
    </row>
    <row r="1418" spans="1:32" x14ac:dyDescent="0.25">
      <c r="A1418">
        <f t="shared" si="181"/>
        <v>1417</v>
      </c>
      <c r="B1418">
        <v>32519</v>
      </c>
      <c r="C1418" s="1">
        <v>40400</v>
      </c>
      <c r="D1418" t="s">
        <v>13</v>
      </c>
      <c r="E1418" t="str">
        <f t="shared" si="182"/>
        <v>*</v>
      </c>
      <c r="F1418" t="str">
        <f t="shared" si="176"/>
        <v>*</v>
      </c>
      <c r="G1418" t="str">
        <f t="shared" si="183"/>
        <v>*</v>
      </c>
      <c r="I1418" t="str">
        <f t="shared" si="177"/>
        <v>*</v>
      </c>
      <c r="O1418">
        <f>VLOOKUP(T1418,$P$14:$S$19,2,TRUE)</f>
        <v>0</v>
      </c>
      <c r="T1418">
        <v>8</v>
      </c>
      <c r="U1418">
        <v>85.36</v>
      </c>
      <c r="V1418" s="5">
        <f t="shared" si="178"/>
        <v>0</v>
      </c>
      <c r="W1418" s="2">
        <f t="shared" si="179"/>
        <v>10.67</v>
      </c>
      <c r="X1418" t="s">
        <v>22</v>
      </c>
      <c r="Y1418">
        <v>4.5</v>
      </c>
      <c r="Z1418" s="2">
        <f t="shared" si="180"/>
        <v>89.86</v>
      </c>
      <c r="AA1418" t="s">
        <v>64</v>
      </c>
      <c r="AB1418" t="s">
        <v>16</v>
      </c>
      <c r="AC1418" t="s">
        <v>32</v>
      </c>
      <c r="AD1418" t="s">
        <v>172</v>
      </c>
      <c r="AE1418" t="s">
        <v>19</v>
      </c>
      <c r="AF1418" t="s">
        <v>109</v>
      </c>
    </row>
    <row r="1419" spans="1:32" x14ac:dyDescent="0.25">
      <c r="A1419">
        <f t="shared" si="181"/>
        <v>1418</v>
      </c>
      <c r="B1419">
        <v>8834</v>
      </c>
      <c r="C1419" s="1">
        <v>40401</v>
      </c>
      <c r="D1419" t="s">
        <v>21</v>
      </c>
      <c r="E1419" t="str">
        <f t="shared" si="182"/>
        <v>*</v>
      </c>
      <c r="F1419" t="str">
        <f t="shared" si="176"/>
        <v>**</v>
      </c>
      <c r="G1419" t="str">
        <f t="shared" si="183"/>
        <v>**</v>
      </c>
      <c r="I1419" t="str">
        <f t="shared" si="177"/>
        <v>**</v>
      </c>
      <c r="O1419">
        <f>VLOOKUP(T1419,$P$14:$S$19,2,TRUE)</f>
        <v>0.04</v>
      </c>
      <c r="T1419">
        <v>45</v>
      </c>
      <c r="U1419">
        <v>6688.11</v>
      </c>
      <c r="V1419" s="5">
        <f t="shared" si="178"/>
        <v>1</v>
      </c>
      <c r="W1419" s="2">
        <f t="shared" si="179"/>
        <v>148.62466666666666</v>
      </c>
      <c r="X1419" t="s">
        <v>22</v>
      </c>
      <c r="Y1419">
        <v>13.99</v>
      </c>
      <c r="Z1419" s="2">
        <f t="shared" si="180"/>
        <v>6702.0999999999995</v>
      </c>
      <c r="AA1419" t="s">
        <v>73</v>
      </c>
      <c r="AB1419" t="s">
        <v>16</v>
      </c>
      <c r="AC1419" t="s">
        <v>25</v>
      </c>
      <c r="AD1419" t="s">
        <v>76</v>
      </c>
      <c r="AE1419" t="s">
        <v>27</v>
      </c>
      <c r="AF1419" s="1">
        <v>40432</v>
      </c>
    </row>
    <row r="1420" spans="1:32" x14ac:dyDescent="0.25">
      <c r="A1420">
        <f t="shared" si="181"/>
        <v>1419</v>
      </c>
      <c r="B1420">
        <v>49767</v>
      </c>
      <c r="C1420" s="1">
        <v>40401</v>
      </c>
      <c r="D1420" t="s">
        <v>36</v>
      </c>
      <c r="E1420" t="str">
        <f t="shared" si="182"/>
        <v>***</v>
      </c>
      <c r="F1420" t="str">
        <f t="shared" si="176"/>
        <v>***</v>
      </c>
      <c r="G1420" t="str">
        <f t="shared" si="183"/>
        <v>***</v>
      </c>
      <c r="I1420" t="str">
        <f t="shared" si="177"/>
        <v>***</v>
      </c>
      <c r="O1420">
        <f>VLOOKUP(T1420,$P$14:$S$19,2,TRUE)</f>
        <v>3.5999999999999997E-2</v>
      </c>
      <c r="T1420">
        <v>39</v>
      </c>
      <c r="U1420">
        <v>5196.1899999999996</v>
      </c>
      <c r="V1420" s="5">
        <f t="shared" si="178"/>
        <v>1</v>
      </c>
      <c r="W1420" s="2">
        <f t="shared" si="179"/>
        <v>133.235641025641</v>
      </c>
      <c r="X1420" t="s">
        <v>22</v>
      </c>
      <c r="Y1420">
        <v>13.99</v>
      </c>
      <c r="Z1420" s="2">
        <f t="shared" si="180"/>
        <v>5210.1799999999994</v>
      </c>
      <c r="AA1420" t="s">
        <v>56</v>
      </c>
      <c r="AB1420" t="s">
        <v>24</v>
      </c>
      <c r="AC1420" t="s">
        <v>25</v>
      </c>
      <c r="AD1420" t="s">
        <v>76</v>
      </c>
      <c r="AE1420" t="s">
        <v>27</v>
      </c>
      <c r="AF1420" s="1">
        <v>40432</v>
      </c>
    </row>
    <row r="1421" spans="1:32" x14ac:dyDescent="0.25">
      <c r="A1421">
        <f t="shared" si="181"/>
        <v>1420</v>
      </c>
      <c r="B1421">
        <v>49767</v>
      </c>
      <c r="C1421" s="1">
        <v>40401</v>
      </c>
      <c r="D1421" t="s">
        <v>36</v>
      </c>
      <c r="E1421" t="str">
        <f t="shared" si="182"/>
        <v>***</v>
      </c>
      <c r="F1421" t="str">
        <f t="shared" si="176"/>
        <v>***</v>
      </c>
      <c r="G1421" t="str">
        <f t="shared" si="183"/>
        <v>***</v>
      </c>
      <c r="I1421" t="str">
        <f t="shared" si="177"/>
        <v>***</v>
      </c>
      <c r="O1421">
        <f>VLOOKUP(T1421,$P$14:$S$19,2,TRUE)</f>
        <v>0.04</v>
      </c>
      <c r="T1421">
        <v>43</v>
      </c>
      <c r="U1421">
        <v>634.38</v>
      </c>
      <c r="V1421" s="5">
        <f t="shared" si="178"/>
        <v>0</v>
      </c>
      <c r="W1421" s="2">
        <f t="shared" si="179"/>
        <v>14.753023255813954</v>
      </c>
      <c r="X1421" t="s">
        <v>22</v>
      </c>
      <c r="Y1421">
        <v>1.39</v>
      </c>
      <c r="Z1421" s="2">
        <f t="shared" si="180"/>
        <v>635.77</v>
      </c>
      <c r="AA1421" t="s">
        <v>56</v>
      </c>
      <c r="AB1421" t="s">
        <v>24</v>
      </c>
      <c r="AC1421" t="s">
        <v>32</v>
      </c>
      <c r="AD1421" t="s">
        <v>78</v>
      </c>
      <c r="AE1421" t="s">
        <v>19</v>
      </c>
      <c r="AF1421" s="1">
        <v>40401</v>
      </c>
    </row>
    <row r="1422" spans="1:32" x14ac:dyDescent="0.25">
      <c r="A1422">
        <f t="shared" si="181"/>
        <v>1421</v>
      </c>
      <c r="B1422">
        <v>1792</v>
      </c>
      <c r="C1422" s="1">
        <v>40401</v>
      </c>
      <c r="D1422" t="s">
        <v>13</v>
      </c>
      <c r="E1422" t="str">
        <f t="shared" si="182"/>
        <v>*</v>
      </c>
      <c r="F1422" t="str">
        <f t="shared" si="176"/>
        <v>*</v>
      </c>
      <c r="G1422" t="str">
        <f t="shared" si="183"/>
        <v>*</v>
      </c>
      <c r="I1422" t="str">
        <f t="shared" si="177"/>
        <v>*</v>
      </c>
      <c r="O1422">
        <f>VLOOKUP(T1422,$P$14:$S$19,2,TRUE)</f>
        <v>0.02</v>
      </c>
      <c r="T1422">
        <v>28</v>
      </c>
      <c r="U1422">
        <v>370.48</v>
      </c>
      <c r="V1422" s="5">
        <f t="shared" si="178"/>
        <v>0</v>
      </c>
      <c r="W1422" s="2">
        <f t="shared" si="179"/>
        <v>13.231428571428571</v>
      </c>
      <c r="X1422" t="s">
        <v>22</v>
      </c>
      <c r="Y1422">
        <v>4.51</v>
      </c>
      <c r="Z1422" s="2">
        <f t="shared" si="180"/>
        <v>374.99</v>
      </c>
      <c r="AA1422" t="s">
        <v>110</v>
      </c>
      <c r="AB1422" t="s">
        <v>16</v>
      </c>
      <c r="AC1422" t="s">
        <v>32</v>
      </c>
      <c r="AD1422" t="s">
        <v>74</v>
      </c>
      <c r="AE1422" t="s">
        <v>19</v>
      </c>
      <c r="AF1422" t="s">
        <v>496</v>
      </c>
    </row>
    <row r="1423" spans="1:32" x14ac:dyDescent="0.25">
      <c r="A1423">
        <f t="shared" si="181"/>
        <v>1422</v>
      </c>
      <c r="B1423">
        <v>52737</v>
      </c>
      <c r="C1423" s="1">
        <v>40401</v>
      </c>
      <c r="D1423" t="s">
        <v>30</v>
      </c>
      <c r="E1423" t="str">
        <f t="shared" si="182"/>
        <v>*</v>
      </c>
      <c r="F1423" t="str">
        <f t="shared" si="176"/>
        <v>*</v>
      </c>
      <c r="G1423" t="str">
        <f t="shared" si="183"/>
        <v>*</v>
      </c>
      <c r="I1423" t="str">
        <f t="shared" si="177"/>
        <v>*</v>
      </c>
      <c r="O1423">
        <f>VLOOKUP(T1423,$P$14:$S$19,2,TRUE)</f>
        <v>0.01</v>
      </c>
      <c r="T1423">
        <v>14</v>
      </c>
      <c r="U1423">
        <v>125.54</v>
      </c>
      <c r="V1423" s="5">
        <f t="shared" si="178"/>
        <v>0</v>
      </c>
      <c r="W1423" s="2">
        <f t="shared" si="179"/>
        <v>8.9671428571428571</v>
      </c>
      <c r="X1423" t="s">
        <v>14</v>
      </c>
      <c r="Y1423">
        <v>6.16</v>
      </c>
      <c r="Z1423" s="2">
        <f t="shared" si="180"/>
        <v>131.70000000000002</v>
      </c>
      <c r="AA1423" t="s">
        <v>15</v>
      </c>
      <c r="AB1423" t="s">
        <v>41</v>
      </c>
      <c r="AC1423" t="s">
        <v>32</v>
      </c>
      <c r="AD1423" t="s">
        <v>49</v>
      </c>
      <c r="AE1423" t="s">
        <v>19</v>
      </c>
      <c r="AF1423" s="1">
        <v>40432</v>
      </c>
    </row>
    <row r="1424" spans="1:32" x14ac:dyDescent="0.25">
      <c r="A1424">
        <f t="shared" si="181"/>
        <v>1423</v>
      </c>
      <c r="B1424">
        <v>49767</v>
      </c>
      <c r="C1424" s="1">
        <v>40401</v>
      </c>
      <c r="D1424" t="s">
        <v>36</v>
      </c>
      <c r="E1424" t="str">
        <f t="shared" si="182"/>
        <v>***</v>
      </c>
      <c r="F1424" t="str">
        <f t="shared" si="176"/>
        <v>***</v>
      </c>
      <c r="G1424" t="str">
        <f t="shared" si="183"/>
        <v>***</v>
      </c>
      <c r="I1424" t="str">
        <f t="shared" si="177"/>
        <v>***</v>
      </c>
      <c r="O1424">
        <f>VLOOKUP(T1424,$P$14:$S$19,2,TRUE)</f>
        <v>0</v>
      </c>
      <c r="T1424">
        <v>7</v>
      </c>
      <c r="U1424">
        <v>50.47</v>
      </c>
      <c r="V1424" s="5">
        <f t="shared" si="178"/>
        <v>0</v>
      </c>
      <c r="W1424" s="2">
        <f t="shared" si="179"/>
        <v>7.21</v>
      </c>
      <c r="X1424" t="s">
        <v>22</v>
      </c>
      <c r="Y1424">
        <v>7.49</v>
      </c>
      <c r="Z1424" s="2">
        <f t="shared" si="180"/>
        <v>57.96</v>
      </c>
      <c r="AA1424" t="s">
        <v>56</v>
      </c>
      <c r="AB1424" t="s">
        <v>24</v>
      </c>
      <c r="AC1424" t="s">
        <v>32</v>
      </c>
      <c r="AD1424" t="s">
        <v>44</v>
      </c>
      <c r="AE1424" t="s">
        <v>19</v>
      </c>
      <c r="AF1424" s="1">
        <v>40462</v>
      </c>
    </row>
    <row r="1425" spans="1:32" x14ac:dyDescent="0.25">
      <c r="A1425">
        <f t="shared" si="181"/>
        <v>1424</v>
      </c>
      <c r="B1425">
        <v>8834</v>
      </c>
      <c r="C1425" s="1">
        <v>40401</v>
      </c>
      <c r="D1425" t="s">
        <v>21</v>
      </c>
      <c r="E1425" t="str">
        <f t="shared" si="182"/>
        <v>*</v>
      </c>
      <c r="F1425" t="str">
        <f t="shared" si="176"/>
        <v>**</v>
      </c>
      <c r="G1425" t="str">
        <f t="shared" si="183"/>
        <v>**</v>
      </c>
      <c r="I1425" t="str">
        <f t="shared" si="177"/>
        <v>**</v>
      </c>
      <c r="O1425">
        <f>VLOOKUP(T1425,$P$14:$S$19,2,TRUE)</f>
        <v>0</v>
      </c>
      <c r="T1425">
        <v>1</v>
      </c>
      <c r="U1425">
        <v>16.73</v>
      </c>
      <c r="V1425" s="5">
        <f t="shared" si="178"/>
        <v>0</v>
      </c>
      <c r="W1425" s="2">
        <f t="shared" si="179"/>
        <v>16.73</v>
      </c>
      <c r="X1425" t="s">
        <v>22</v>
      </c>
      <c r="Y1425">
        <v>4.9800000000000004</v>
      </c>
      <c r="Z1425" s="2">
        <f t="shared" si="180"/>
        <v>21.71</v>
      </c>
      <c r="AA1425" t="s">
        <v>64</v>
      </c>
      <c r="AB1425" t="s">
        <v>16</v>
      </c>
      <c r="AC1425" t="s">
        <v>17</v>
      </c>
      <c r="AD1425" t="s">
        <v>18</v>
      </c>
      <c r="AE1425" t="s">
        <v>45</v>
      </c>
      <c r="AF1425" s="1">
        <v>40432</v>
      </c>
    </row>
    <row r="1426" spans="1:32" x14ac:dyDescent="0.25">
      <c r="A1426">
        <f t="shared" si="181"/>
        <v>1425</v>
      </c>
      <c r="B1426">
        <v>20674</v>
      </c>
      <c r="C1426" s="1">
        <v>40402</v>
      </c>
      <c r="D1426" t="s">
        <v>21</v>
      </c>
      <c r="E1426" t="str">
        <f t="shared" si="182"/>
        <v>*</v>
      </c>
      <c r="F1426" t="str">
        <f t="shared" si="176"/>
        <v>**</v>
      </c>
      <c r="G1426" t="str">
        <f t="shared" si="183"/>
        <v>**</v>
      </c>
      <c r="I1426" t="str">
        <f t="shared" si="177"/>
        <v>**</v>
      </c>
      <c r="O1426">
        <f>VLOOKUP(T1426,$P$14:$S$19,2,TRUE)</f>
        <v>3.5999999999999997E-2</v>
      </c>
      <c r="T1426">
        <v>37</v>
      </c>
      <c r="U1426">
        <v>17717.34</v>
      </c>
      <c r="V1426" s="5">
        <f t="shared" si="178"/>
        <v>1</v>
      </c>
      <c r="W1426" s="2">
        <f t="shared" si="179"/>
        <v>478.84702702702702</v>
      </c>
      <c r="X1426" t="s">
        <v>37</v>
      </c>
      <c r="Y1426">
        <v>69.3</v>
      </c>
      <c r="Z1426" s="2">
        <f t="shared" si="180"/>
        <v>17786.64</v>
      </c>
      <c r="AA1426" t="s">
        <v>23</v>
      </c>
      <c r="AB1426" t="s">
        <v>31</v>
      </c>
      <c r="AC1426" t="s">
        <v>25</v>
      </c>
      <c r="AD1426" t="s">
        <v>76</v>
      </c>
      <c r="AE1426" t="s">
        <v>39</v>
      </c>
      <c r="AF1426" s="1">
        <v>40433</v>
      </c>
    </row>
    <row r="1427" spans="1:32" x14ac:dyDescent="0.25">
      <c r="A1427">
        <f t="shared" si="181"/>
        <v>1426</v>
      </c>
      <c r="B1427">
        <v>27396</v>
      </c>
      <c r="C1427" s="1">
        <v>40402</v>
      </c>
      <c r="D1427" t="s">
        <v>36</v>
      </c>
      <c r="E1427" t="str">
        <f t="shared" si="182"/>
        <v>***</v>
      </c>
      <c r="F1427" t="str">
        <f t="shared" si="176"/>
        <v>***</v>
      </c>
      <c r="G1427" t="str">
        <f t="shared" si="183"/>
        <v>***</v>
      </c>
      <c r="I1427" t="str">
        <f t="shared" si="177"/>
        <v>***</v>
      </c>
      <c r="O1427">
        <f>VLOOKUP(T1427,$P$14:$S$19,2,TRUE)</f>
        <v>0.01</v>
      </c>
      <c r="T1427">
        <v>14</v>
      </c>
      <c r="U1427">
        <v>138.31</v>
      </c>
      <c r="V1427" s="5">
        <f t="shared" si="178"/>
        <v>0</v>
      </c>
      <c r="W1427" s="2">
        <f t="shared" si="179"/>
        <v>9.8792857142857144</v>
      </c>
      <c r="X1427" t="s">
        <v>22</v>
      </c>
      <c r="Y1427">
        <v>6.02</v>
      </c>
      <c r="Z1427" s="2">
        <f t="shared" si="180"/>
        <v>144.33000000000001</v>
      </c>
      <c r="AA1427" t="s">
        <v>15</v>
      </c>
      <c r="AB1427" t="s">
        <v>31</v>
      </c>
      <c r="AC1427" t="s">
        <v>17</v>
      </c>
      <c r="AD1427" t="s">
        <v>18</v>
      </c>
      <c r="AE1427" t="s">
        <v>27</v>
      </c>
      <c r="AF1427" s="1">
        <v>40463</v>
      </c>
    </row>
    <row r="1428" spans="1:32" x14ac:dyDescent="0.25">
      <c r="A1428">
        <f t="shared" si="181"/>
        <v>1427</v>
      </c>
      <c r="B1428">
        <v>32932</v>
      </c>
      <c r="C1428" s="1">
        <v>40422</v>
      </c>
      <c r="D1428" t="s">
        <v>13</v>
      </c>
      <c r="E1428" t="str">
        <f t="shared" si="182"/>
        <v>*</v>
      </c>
      <c r="F1428" t="str">
        <f t="shared" si="176"/>
        <v>*</v>
      </c>
      <c r="G1428" t="str">
        <f t="shared" si="183"/>
        <v>*</v>
      </c>
      <c r="I1428" t="str">
        <f t="shared" si="177"/>
        <v>*</v>
      </c>
      <c r="O1428">
        <f>VLOOKUP(T1428,$P$14:$S$19,2,TRUE)</f>
        <v>0.04</v>
      </c>
      <c r="T1428">
        <v>49</v>
      </c>
      <c r="U1428">
        <v>29884.6</v>
      </c>
      <c r="V1428" s="5">
        <f t="shared" si="178"/>
        <v>1</v>
      </c>
      <c r="W1428" s="2">
        <f t="shared" si="179"/>
        <v>609.88979591836733</v>
      </c>
      <c r="X1428" t="s">
        <v>22</v>
      </c>
      <c r="Y1428">
        <v>24.49</v>
      </c>
      <c r="Z1428" s="2">
        <f t="shared" si="180"/>
        <v>29909.09</v>
      </c>
      <c r="AA1428" t="s">
        <v>15</v>
      </c>
      <c r="AB1428" t="s">
        <v>31</v>
      </c>
      <c r="AC1428" t="s">
        <v>25</v>
      </c>
      <c r="AD1428" t="s">
        <v>57</v>
      </c>
      <c r="AE1428" t="s">
        <v>58</v>
      </c>
      <c r="AF1428" t="s">
        <v>751</v>
      </c>
    </row>
    <row r="1429" spans="1:32" x14ac:dyDescent="0.25">
      <c r="A1429">
        <f t="shared" si="181"/>
        <v>1428</v>
      </c>
      <c r="B1429">
        <v>4611</v>
      </c>
      <c r="C1429" s="1">
        <v>40422</v>
      </c>
      <c r="D1429" t="s">
        <v>21</v>
      </c>
      <c r="E1429" t="str">
        <f t="shared" si="182"/>
        <v>*</v>
      </c>
      <c r="F1429" t="str">
        <f t="shared" si="176"/>
        <v>**</v>
      </c>
      <c r="G1429" t="str">
        <f t="shared" si="183"/>
        <v>**</v>
      </c>
      <c r="I1429" t="str">
        <f t="shared" si="177"/>
        <v>**</v>
      </c>
      <c r="O1429">
        <f>VLOOKUP(T1429,$P$14:$S$19,2,TRUE)</f>
        <v>3.5999999999999997E-2</v>
      </c>
      <c r="T1429">
        <v>32</v>
      </c>
      <c r="U1429">
        <v>16172.44</v>
      </c>
      <c r="V1429" s="5">
        <f t="shared" si="178"/>
        <v>1</v>
      </c>
      <c r="W1429" s="2">
        <f t="shared" si="179"/>
        <v>505.38875000000002</v>
      </c>
      <c r="X1429" t="s">
        <v>37</v>
      </c>
      <c r="Y1429">
        <v>28.14</v>
      </c>
      <c r="Z1429" s="2">
        <f t="shared" si="180"/>
        <v>16200.58</v>
      </c>
      <c r="AA1429" t="s">
        <v>64</v>
      </c>
      <c r="AB1429" t="s">
        <v>16</v>
      </c>
      <c r="AC1429" t="s">
        <v>25</v>
      </c>
      <c r="AD1429" t="s">
        <v>76</v>
      </c>
      <c r="AE1429" t="s">
        <v>39</v>
      </c>
      <c r="AF1429" s="1">
        <v>40422</v>
      </c>
    </row>
    <row r="1430" spans="1:32" x14ac:dyDescent="0.25">
      <c r="A1430">
        <f t="shared" si="181"/>
        <v>1429</v>
      </c>
      <c r="B1430">
        <v>12704</v>
      </c>
      <c r="C1430" s="1">
        <v>40423</v>
      </c>
      <c r="D1430" t="s">
        <v>13</v>
      </c>
      <c r="E1430" t="str">
        <f t="shared" si="182"/>
        <v>*</v>
      </c>
      <c r="F1430" t="str">
        <f t="shared" si="176"/>
        <v>*</v>
      </c>
      <c r="G1430" t="str">
        <f t="shared" si="183"/>
        <v>*</v>
      </c>
      <c r="I1430" t="str">
        <f t="shared" si="177"/>
        <v>*</v>
      </c>
      <c r="O1430">
        <f>VLOOKUP(T1430,$P$14:$S$19,2,TRUE)</f>
        <v>0.04</v>
      </c>
      <c r="T1430">
        <v>44</v>
      </c>
      <c r="U1430">
        <v>21506.77</v>
      </c>
      <c r="V1430" s="5">
        <f t="shared" si="178"/>
        <v>1</v>
      </c>
      <c r="W1430" s="2">
        <f t="shared" si="179"/>
        <v>488.79022727272729</v>
      </c>
      <c r="X1430" t="s">
        <v>22</v>
      </c>
      <c r="Y1430">
        <v>24.49</v>
      </c>
      <c r="Z1430" s="2">
        <f t="shared" si="180"/>
        <v>21531.260000000002</v>
      </c>
      <c r="AA1430" t="s">
        <v>43</v>
      </c>
      <c r="AB1430" t="s">
        <v>24</v>
      </c>
      <c r="AC1430" t="s">
        <v>25</v>
      </c>
      <c r="AD1430" t="s">
        <v>57</v>
      </c>
      <c r="AE1430" t="s">
        <v>58</v>
      </c>
      <c r="AF1430" s="1">
        <v>40423</v>
      </c>
    </row>
    <row r="1431" spans="1:32" x14ac:dyDescent="0.25">
      <c r="A1431">
        <f t="shared" si="181"/>
        <v>1430</v>
      </c>
      <c r="B1431">
        <v>12704</v>
      </c>
      <c r="C1431" s="1">
        <v>40423</v>
      </c>
      <c r="D1431" t="s">
        <v>13</v>
      </c>
      <c r="E1431" t="str">
        <f t="shared" si="182"/>
        <v>*</v>
      </c>
      <c r="F1431" t="str">
        <f t="shared" si="176"/>
        <v>*</v>
      </c>
      <c r="G1431" t="str">
        <f t="shared" si="183"/>
        <v>*</v>
      </c>
      <c r="I1431" t="str">
        <f t="shared" si="177"/>
        <v>*</v>
      </c>
      <c r="O1431">
        <f>VLOOKUP(T1431,$P$14:$S$19,2,TRUE)</f>
        <v>0.02</v>
      </c>
      <c r="T1431">
        <v>28</v>
      </c>
      <c r="U1431">
        <v>669.02</v>
      </c>
      <c r="V1431" s="5">
        <f t="shared" si="178"/>
        <v>0</v>
      </c>
      <c r="W1431" s="2">
        <f t="shared" si="179"/>
        <v>23.893571428571427</v>
      </c>
      <c r="X1431" t="s">
        <v>37</v>
      </c>
      <c r="Y1431">
        <v>53.03</v>
      </c>
      <c r="Z1431" s="2">
        <f t="shared" si="180"/>
        <v>722.05</v>
      </c>
      <c r="AA1431" t="s">
        <v>43</v>
      </c>
      <c r="AB1431" t="s">
        <v>24</v>
      </c>
      <c r="AC1431" t="s">
        <v>32</v>
      </c>
      <c r="AD1431" t="s">
        <v>74</v>
      </c>
      <c r="AE1431" t="s">
        <v>39</v>
      </c>
      <c r="AF1431" s="1">
        <v>40484</v>
      </c>
    </row>
    <row r="1432" spans="1:32" x14ac:dyDescent="0.25">
      <c r="A1432">
        <f t="shared" si="181"/>
        <v>1431</v>
      </c>
      <c r="B1432">
        <v>20577</v>
      </c>
      <c r="C1432" s="1">
        <v>40423</v>
      </c>
      <c r="D1432" t="s">
        <v>36</v>
      </c>
      <c r="E1432" t="str">
        <f t="shared" si="182"/>
        <v>***</v>
      </c>
      <c r="F1432" t="str">
        <f t="shared" si="176"/>
        <v>***</v>
      </c>
      <c r="G1432" t="str">
        <f t="shared" si="183"/>
        <v>***</v>
      </c>
      <c r="I1432" t="str">
        <f t="shared" si="177"/>
        <v>***</v>
      </c>
      <c r="O1432">
        <f>VLOOKUP(T1432,$P$14:$S$19,2,TRUE)</f>
        <v>0.01</v>
      </c>
      <c r="T1432">
        <v>15</v>
      </c>
      <c r="U1432">
        <v>611.67999999999995</v>
      </c>
      <c r="V1432" s="5">
        <f t="shared" si="178"/>
        <v>0</v>
      </c>
      <c r="W1432" s="2">
        <f t="shared" si="179"/>
        <v>40.778666666666666</v>
      </c>
      <c r="X1432" t="s">
        <v>22</v>
      </c>
      <c r="Y1432">
        <v>10.55</v>
      </c>
      <c r="Z1432" s="2">
        <f t="shared" si="180"/>
        <v>622.2299999999999</v>
      </c>
      <c r="AA1432" t="s">
        <v>23</v>
      </c>
      <c r="AB1432" t="s">
        <v>41</v>
      </c>
      <c r="AC1432" t="s">
        <v>32</v>
      </c>
      <c r="AD1432" t="s">
        <v>49</v>
      </c>
      <c r="AE1432" t="s">
        <v>19</v>
      </c>
      <c r="AF1432" s="1">
        <v>40484</v>
      </c>
    </row>
    <row r="1433" spans="1:32" x14ac:dyDescent="0.25">
      <c r="A1433">
        <f t="shared" si="181"/>
        <v>1432</v>
      </c>
      <c r="B1433">
        <v>44900</v>
      </c>
      <c r="C1433" s="1">
        <v>40423</v>
      </c>
      <c r="D1433" t="s">
        <v>40</v>
      </c>
      <c r="E1433" t="str">
        <f t="shared" si="182"/>
        <v>*</v>
      </c>
      <c r="F1433" t="str">
        <f t="shared" si="176"/>
        <v>*</v>
      </c>
      <c r="G1433" t="str">
        <f t="shared" si="183"/>
        <v>*</v>
      </c>
      <c r="I1433" t="str">
        <f t="shared" si="177"/>
        <v>*</v>
      </c>
      <c r="O1433">
        <f>VLOOKUP(T1433,$P$14:$S$19,2,TRUE)</f>
        <v>0</v>
      </c>
      <c r="T1433">
        <v>4</v>
      </c>
      <c r="U1433">
        <v>47.03</v>
      </c>
      <c r="V1433" s="5">
        <f t="shared" si="178"/>
        <v>0</v>
      </c>
      <c r="W1433" s="2">
        <f t="shared" si="179"/>
        <v>11.7575</v>
      </c>
      <c r="X1433" t="s">
        <v>22</v>
      </c>
      <c r="Y1433">
        <v>5.03</v>
      </c>
      <c r="Z1433" s="2">
        <f t="shared" si="180"/>
        <v>52.06</v>
      </c>
      <c r="AA1433" t="s">
        <v>23</v>
      </c>
      <c r="AB1433" t="s">
        <v>41</v>
      </c>
      <c r="AC1433" t="s">
        <v>32</v>
      </c>
      <c r="AD1433" t="s">
        <v>44</v>
      </c>
      <c r="AE1433" t="s">
        <v>19</v>
      </c>
      <c r="AF1433" s="1">
        <v>40453</v>
      </c>
    </row>
    <row r="1434" spans="1:32" x14ac:dyDescent="0.25">
      <c r="A1434">
        <f t="shared" si="181"/>
        <v>1433</v>
      </c>
      <c r="B1434">
        <v>31682</v>
      </c>
      <c r="C1434" s="1">
        <v>40424</v>
      </c>
      <c r="D1434" t="s">
        <v>13</v>
      </c>
      <c r="E1434" t="str">
        <f t="shared" si="182"/>
        <v>*</v>
      </c>
      <c r="F1434" t="str">
        <f t="shared" si="176"/>
        <v>*</v>
      </c>
      <c r="G1434" t="str">
        <f t="shared" si="183"/>
        <v>*</v>
      </c>
      <c r="I1434" t="str">
        <f t="shared" si="177"/>
        <v>*</v>
      </c>
      <c r="O1434">
        <f>VLOOKUP(T1434,$P$14:$S$19,2,TRUE)</f>
        <v>0.04</v>
      </c>
      <c r="T1434">
        <v>42</v>
      </c>
      <c r="U1434">
        <v>3186.77</v>
      </c>
      <c r="V1434" s="5">
        <f t="shared" si="178"/>
        <v>1</v>
      </c>
      <c r="W1434" s="2">
        <f t="shared" si="179"/>
        <v>75.875476190476192</v>
      </c>
      <c r="X1434" t="s">
        <v>22</v>
      </c>
      <c r="Y1434">
        <v>19.95</v>
      </c>
      <c r="Z1434" s="2">
        <f t="shared" si="180"/>
        <v>3206.72</v>
      </c>
      <c r="AA1434" t="s">
        <v>71</v>
      </c>
      <c r="AB1434" t="s">
        <v>31</v>
      </c>
      <c r="AC1434" t="s">
        <v>32</v>
      </c>
      <c r="AD1434" t="s">
        <v>172</v>
      </c>
      <c r="AE1434" t="s">
        <v>58</v>
      </c>
      <c r="AF1434" t="s">
        <v>493</v>
      </c>
    </row>
    <row r="1435" spans="1:32" x14ac:dyDescent="0.25">
      <c r="A1435">
        <f t="shared" si="181"/>
        <v>1434</v>
      </c>
      <c r="B1435">
        <v>21735</v>
      </c>
      <c r="C1435" s="1">
        <v>40424</v>
      </c>
      <c r="D1435" t="s">
        <v>30</v>
      </c>
      <c r="E1435" t="str">
        <f t="shared" si="182"/>
        <v>*</v>
      </c>
      <c r="F1435" t="str">
        <f t="shared" si="176"/>
        <v>*</v>
      </c>
      <c r="G1435" t="str">
        <f t="shared" si="183"/>
        <v>*</v>
      </c>
      <c r="I1435" t="str">
        <f t="shared" si="177"/>
        <v>*</v>
      </c>
      <c r="O1435">
        <f>VLOOKUP(T1435,$P$14:$S$19,2,TRUE)</f>
        <v>0.01</v>
      </c>
      <c r="T1435">
        <v>14</v>
      </c>
      <c r="U1435">
        <v>1819.153</v>
      </c>
      <c r="V1435" s="5">
        <f t="shared" si="178"/>
        <v>1</v>
      </c>
      <c r="W1435" s="2">
        <f t="shared" si="179"/>
        <v>129.93950000000001</v>
      </c>
      <c r="X1435" t="s">
        <v>22</v>
      </c>
      <c r="Y1435">
        <v>8.99</v>
      </c>
      <c r="Z1435" s="2">
        <f t="shared" si="180"/>
        <v>1828.143</v>
      </c>
      <c r="AA1435" t="s">
        <v>56</v>
      </c>
      <c r="AB1435" t="s">
        <v>31</v>
      </c>
      <c r="AC1435" t="s">
        <v>25</v>
      </c>
      <c r="AD1435" t="s">
        <v>26</v>
      </c>
      <c r="AE1435" t="s">
        <v>19</v>
      </c>
      <c r="AF1435" s="1">
        <v>40515</v>
      </c>
    </row>
    <row r="1436" spans="1:32" x14ac:dyDescent="0.25">
      <c r="A1436">
        <f t="shared" si="181"/>
        <v>1435</v>
      </c>
      <c r="B1436">
        <v>43367</v>
      </c>
      <c r="C1436" s="1">
        <v>40424</v>
      </c>
      <c r="D1436" t="s">
        <v>36</v>
      </c>
      <c r="E1436" t="str">
        <f t="shared" si="182"/>
        <v>***</v>
      </c>
      <c r="F1436" t="str">
        <f t="shared" si="176"/>
        <v>***</v>
      </c>
      <c r="G1436" t="str">
        <f t="shared" si="183"/>
        <v>***</v>
      </c>
      <c r="I1436" t="str">
        <f t="shared" si="177"/>
        <v>***</v>
      </c>
      <c r="O1436">
        <f>VLOOKUP(T1436,$P$14:$S$19,2,TRUE)</f>
        <v>0.01</v>
      </c>
      <c r="T1436">
        <v>18</v>
      </c>
      <c r="U1436">
        <v>1221.6199999999999</v>
      </c>
      <c r="V1436" s="5">
        <f t="shared" si="178"/>
        <v>1</v>
      </c>
      <c r="W1436" s="2">
        <f t="shared" si="179"/>
        <v>67.867777777777775</v>
      </c>
      <c r="X1436" t="s">
        <v>22</v>
      </c>
      <c r="Y1436">
        <v>35</v>
      </c>
      <c r="Z1436" s="2">
        <f t="shared" si="180"/>
        <v>1256.6199999999999</v>
      </c>
      <c r="AA1436" t="s">
        <v>23</v>
      </c>
      <c r="AB1436" t="s">
        <v>24</v>
      </c>
      <c r="AC1436" t="s">
        <v>32</v>
      </c>
      <c r="AD1436" t="s">
        <v>74</v>
      </c>
      <c r="AE1436" t="s">
        <v>58</v>
      </c>
      <c r="AF1436" s="1">
        <v>40424</v>
      </c>
    </row>
    <row r="1437" spans="1:32" x14ac:dyDescent="0.25">
      <c r="A1437">
        <f t="shared" si="181"/>
        <v>1436</v>
      </c>
      <c r="B1437">
        <v>47909</v>
      </c>
      <c r="C1437" s="1">
        <v>40424</v>
      </c>
      <c r="D1437" t="s">
        <v>40</v>
      </c>
      <c r="E1437" t="str">
        <f t="shared" si="182"/>
        <v>*</v>
      </c>
      <c r="F1437" t="str">
        <f t="shared" si="176"/>
        <v>*</v>
      </c>
      <c r="G1437" t="str">
        <f t="shared" si="183"/>
        <v>*</v>
      </c>
      <c r="I1437" t="str">
        <f t="shared" si="177"/>
        <v>*</v>
      </c>
      <c r="O1437">
        <f>VLOOKUP(T1437,$P$14:$S$19,2,TRUE)</f>
        <v>0.04</v>
      </c>
      <c r="T1437">
        <v>48</v>
      </c>
      <c r="U1437">
        <v>843.03</v>
      </c>
      <c r="V1437" s="5">
        <f t="shared" si="178"/>
        <v>1</v>
      </c>
      <c r="W1437" s="2">
        <f t="shared" si="179"/>
        <v>17.563124999999999</v>
      </c>
      <c r="X1437" t="s">
        <v>22</v>
      </c>
      <c r="Y1437">
        <v>0.99</v>
      </c>
      <c r="Z1437" s="2">
        <f t="shared" si="180"/>
        <v>844.02</v>
      </c>
      <c r="AA1437" t="s">
        <v>73</v>
      </c>
      <c r="AB1437" t="s">
        <v>41</v>
      </c>
      <c r="AC1437" t="s">
        <v>25</v>
      </c>
      <c r="AD1437" t="s">
        <v>26</v>
      </c>
      <c r="AE1437" t="s">
        <v>34</v>
      </c>
      <c r="AF1437" s="1">
        <v>40485</v>
      </c>
    </row>
    <row r="1438" spans="1:32" x14ac:dyDescent="0.25">
      <c r="A1438">
        <f t="shared" si="181"/>
        <v>1437</v>
      </c>
      <c r="B1438">
        <v>21735</v>
      </c>
      <c r="C1438" s="1">
        <v>40424</v>
      </c>
      <c r="D1438" t="s">
        <v>30</v>
      </c>
      <c r="E1438" t="str">
        <f t="shared" si="182"/>
        <v>*</v>
      </c>
      <c r="F1438" t="str">
        <f t="shared" si="176"/>
        <v>*</v>
      </c>
      <c r="G1438" t="str">
        <f t="shared" si="183"/>
        <v>*</v>
      </c>
      <c r="I1438" t="str">
        <f t="shared" si="177"/>
        <v>*</v>
      </c>
      <c r="O1438">
        <f>VLOOKUP(T1438,$P$14:$S$19,2,TRUE)</f>
        <v>0.02</v>
      </c>
      <c r="T1438">
        <v>23</v>
      </c>
      <c r="U1438">
        <v>239.49</v>
      </c>
      <c r="V1438" s="5">
        <f t="shared" si="178"/>
        <v>0</v>
      </c>
      <c r="W1438" s="2">
        <f t="shared" si="179"/>
        <v>10.412608695652175</v>
      </c>
      <c r="X1438" t="s">
        <v>22</v>
      </c>
      <c r="Y1438">
        <v>12.52</v>
      </c>
      <c r="Z1438" s="2">
        <f t="shared" si="180"/>
        <v>252.01000000000002</v>
      </c>
      <c r="AA1438" t="s">
        <v>56</v>
      </c>
      <c r="AB1438" t="s">
        <v>31</v>
      </c>
      <c r="AC1438" t="s">
        <v>17</v>
      </c>
      <c r="AD1438" t="s">
        <v>18</v>
      </c>
      <c r="AE1438" t="s">
        <v>19</v>
      </c>
      <c r="AF1438" s="1">
        <v>40485</v>
      </c>
    </row>
    <row r="1439" spans="1:32" x14ac:dyDescent="0.25">
      <c r="A1439">
        <f t="shared" si="181"/>
        <v>1438</v>
      </c>
      <c r="B1439">
        <v>47909</v>
      </c>
      <c r="C1439" s="1">
        <v>40424</v>
      </c>
      <c r="D1439" t="s">
        <v>40</v>
      </c>
      <c r="E1439" t="str">
        <f t="shared" si="182"/>
        <v>*</v>
      </c>
      <c r="F1439" t="str">
        <f t="shared" si="176"/>
        <v>*</v>
      </c>
      <c r="G1439" t="str">
        <f t="shared" si="183"/>
        <v>*</v>
      </c>
      <c r="I1439" t="str">
        <f t="shared" si="177"/>
        <v>*</v>
      </c>
      <c r="O1439">
        <f>VLOOKUP(T1439,$P$14:$S$19,2,TRUE)</f>
        <v>0.02</v>
      </c>
      <c r="T1439">
        <v>22</v>
      </c>
      <c r="U1439">
        <v>220.26</v>
      </c>
      <c r="V1439" s="5">
        <f t="shared" si="178"/>
        <v>0</v>
      </c>
      <c r="W1439" s="2">
        <f t="shared" si="179"/>
        <v>10.011818181818182</v>
      </c>
      <c r="X1439" t="s">
        <v>22</v>
      </c>
      <c r="Y1439">
        <v>4.68</v>
      </c>
      <c r="Z1439" s="2">
        <f t="shared" si="180"/>
        <v>224.94</v>
      </c>
      <c r="AA1439" t="s">
        <v>73</v>
      </c>
      <c r="AB1439" t="s">
        <v>41</v>
      </c>
      <c r="AC1439" t="s">
        <v>32</v>
      </c>
      <c r="AD1439" t="s">
        <v>53</v>
      </c>
      <c r="AE1439" t="s">
        <v>45</v>
      </c>
      <c r="AF1439" s="1">
        <v>40454</v>
      </c>
    </row>
    <row r="1440" spans="1:32" x14ac:dyDescent="0.25">
      <c r="A1440">
        <f t="shared" si="181"/>
        <v>1439</v>
      </c>
      <c r="B1440">
        <v>47909</v>
      </c>
      <c r="C1440" s="1">
        <v>40424</v>
      </c>
      <c r="D1440" t="s">
        <v>40</v>
      </c>
      <c r="E1440" t="str">
        <f t="shared" si="182"/>
        <v>*</v>
      </c>
      <c r="F1440" t="str">
        <f t="shared" si="176"/>
        <v>*</v>
      </c>
      <c r="G1440" t="str">
        <f t="shared" si="183"/>
        <v>*</v>
      </c>
      <c r="I1440" t="str">
        <f t="shared" si="177"/>
        <v>*</v>
      </c>
      <c r="O1440">
        <f>VLOOKUP(T1440,$P$14:$S$19,2,TRUE)</f>
        <v>3.5999999999999997E-2</v>
      </c>
      <c r="T1440">
        <v>38</v>
      </c>
      <c r="U1440">
        <v>185.19</v>
      </c>
      <c r="V1440" s="5">
        <f t="shared" si="178"/>
        <v>0</v>
      </c>
      <c r="W1440" s="2">
        <f t="shared" si="179"/>
        <v>4.8734210526315787</v>
      </c>
      <c r="X1440" t="s">
        <v>22</v>
      </c>
      <c r="Y1440">
        <v>7.44</v>
      </c>
      <c r="Z1440" s="2">
        <f t="shared" si="180"/>
        <v>192.63</v>
      </c>
      <c r="AA1440" t="s">
        <v>73</v>
      </c>
      <c r="AB1440" t="s">
        <v>41</v>
      </c>
      <c r="AC1440" t="s">
        <v>32</v>
      </c>
      <c r="AD1440" t="s">
        <v>44</v>
      </c>
      <c r="AE1440" t="s">
        <v>19</v>
      </c>
      <c r="AF1440" s="1">
        <v>40424</v>
      </c>
    </row>
    <row r="1441" spans="1:32" x14ac:dyDescent="0.25">
      <c r="A1441">
        <f t="shared" si="181"/>
        <v>1440</v>
      </c>
      <c r="B1441">
        <v>48263</v>
      </c>
      <c r="C1441" s="1">
        <v>40424</v>
      </c>
      <c r="D1441" t="s">
        <v>40</v>
      </c>
      <c r="E1441" t="str">
        <f t="shared" si="182"/>
        <v>*</v>
      </c>
      <c r="F1441" t="str">
        <f t="shared" si="176"/>
        <v>*</v>
      </c>
      <c r="G1441" t="str">
        <f t="shared" si="183"/>
        <v>*</v>
      </c>
      <c r="I1441" t="str">
        <f t="shared" si="177"/>
        <v>*</v>
      </c>
      <c r="O1441">
        <f>VLOOKUP(T1441,$P$14:$S$19,2,TRUE)</f>
        <v>0.02</v>
      </c>
      <c r="T1441">
        <v>28</v>
      </c>
      <c r="U1441">
        <v>164.22</v>
      </c>
      <c r="V1441" s="5">
        <f t="shared" si="178"/>
        <v>0</v>
      </c>
      <c r="W1441" s="2">
        <f t="shared" si="179"/>
        <v>5.8650000000000002</v>
      </c>
      <c r="X1441" t="s">
        <v>22</v>
      </c>
      <c r="Y1441">
        <v>7.5</v>
      </c>
      <c r="Z1441" s="2">
        <f t="shared" si="180"/>
        <v>171.72</v>
      </c>
      <c r="AA1441" t="s">
        <v>71</v>
      </c>
      <c r="AB1441" t="s">
        <v>16</v>
      </c>
      <c r="AC1441" t="s">
        <v>32</v>
      </c>
      <c r="AD1441" t="s">
        <v>44</v>
      </c>
      <c r="AE1441" t="s">
        <v>19</v>
      </c>
      <c r="AF1441" s="1">
        <v>40454</v>
      </c>
    </row>
    <row r="1442" spans="1:32" x14ac:dyDescent="0.25">
      <c r="A1442">
        <f t="shared" si="181"/>
        <v>1441</v>
      </c>
      <c r="B1442">
        <v>43367</v>
      </c>
      <c r="C1442" s="1">
        <v>40424</v>
      </c>
      <c r="D1442" t="s">
        <v>36</v>
      </c>
      <c r="E1442" t="str">
        <f t="shared" si="182"/>
        <v>***</v>
      </c>
      <c r="F1442" t="str">
        <f t="shared" si="176"/>
        <v>***</v>
      </c>
      <c r="G1442" t="str">
        <f t="shared" si="183"/>
        <v>***</v>
      </c>
      <c r="I1442" t="str">
        <f t="shared" si="177"/>
        <v>***</v>
      </c>
      <c r="O1442">
        <f>VLOOKUP(T1442,$P$14:$S$19,2,TRUE)</f>
        <v>0.01</v>
      </c>
      <c r="T1442">
        <v>16</v>
      </c>
      <c r="U1442">
        <v>139.37</v>
      </c>
      <c r="V1442" s="5">
        <f t="shared" si="178"/>
        <v>0</v>
      </c>
      <c r="W1442" s="2">
        <f t="shared" si="179"/>
        <v>8.7106250000000003</v>
      </c>
      <c r="X1442" t="s">
        <v>14</v>
      </c>
      <c r="Y1442">
        <v>2.64</v>
      </c>
      <c r="Z1442" s="2">
        <f t="shared" si="180"/>
        <v>142.01</v>
      </c>
      <c r="AA1442" t="s">
        <v>23</v>
      </c>
      <c r="AB1442" t="s">
        <v>24</v>
      </c>
      <c r="AC1442" t="s">
        <v>32</v>
      </c>
      <c r="AD1442" t="s">
        <v>53</v>
      </c>
      <c r="AE1442" t="s">
        <v>45</v>
      </c>
      <c r="AF1442" s="1">
        <v>40454</v>
      </c>
    </row>
    <row r="1443" spans="1:32" x14ac:dyDescent="0.25">
      <c r="A1443">
        <f t="shared" si="181"/>
        <v>1442</v>
      </c>
      <c r="B1443">
        <v>48263</v>
      </c>
      <c r="C1443" s="1">
        <v>40424</v>
      </c>
      <c r="D1443" t="s">
        <v>40</v>
      </c>
      <c r="E1443" t="str">
        <f t="shared" si="182"/>
        <v>*</v>
      </c>
      <c r="F1443" t="str">
        <f t="shared" si="176"/>
        <v>*</v>
      </c>
      <c r="G1443" t="str">
        <f t="shared" si="183"/>
        <v>*</v>
      </c>
      <c r="I1443" t="str">
        <f t="shared" si="177"/>
        <v>*</v>
      </c>
      <c r="O1443">
        <f>VLOOKUP(T1443,$P$14:$S$19,2,TRUE)</f>
        <v>0.02</v>
      </c>
      <c r="T1443">
        <v>25</v>
      </c>
      <c r="U1443">
        <v>135.91</v>
      </c>
      <c r="V1443" s="5">
        <f t="shared" si="178"/>
        <v>0</v>
      </c>
      <c r="W1443" s="2">
        <f t="shared" si="179"/>
        <v>5.4363999999999999</v>
      </c>
      <c r="X1443" t="s">
        <v>22</v>
      </c>
      <c r="Y1443">
        <v>1.21</v>
      </c>
      <c r="Z1443" s="2">
        <f t="shared" si="180"/>
        <v>137.12</v>
      </c>
      <c r="AA1443" t="s">
        <v>23</v>
      </c>
      <c r="AB1443" t="s">
        <v>16</v>
      </c>
      <c r="AC1443" t="s">
        <v>32</v>
      </c>
      <c r="AD1443" t="s">
        <v>44</v>
      </c>
      <c r="AE1443" t="s">
        <v>34</v>
      </c>
      <c r="AF1443" s="1">
        <v>40454</v>
      </c>
    </row>
    <row r="1444" spans="1:32" x14ac:dyDescent="0.25">
      <c r="A1444">
        <f t="shared" si="181"/>
        <v>1443</v>
      </c>
      <c r="B1444">
        <v>44897</v>
      </c>
      <c r="C1444" s="1">
        <v>40424</v>
      </c>
      <c r="D1444" t="s">
        <v>21</v>
      </c>
      <c r="E1444" t="str">
        <f t="shared" si="182"/>
        <v>*</v>
      </c>
      <c r="F1444" t="str">
        <f t="shared" si="176"/>
        <v>**</v>
      </c>
      <c r="G1444" t="str">
        <f t="shared" si="183"/>
        <v>**</v>
      </c>
      <c r="I1444" t="str">
        <f t="shared" si="177"/>
        <v>**</v>
      </c>
      <c r="O1444">
        <f>VLOOKUP(T1444,$P$14:$S$19,2,TRUE)</f>
        <v>0.01</v>
      </c>
      <c r="T1444">
        <v>11</v>
      </c>
      <c r="U1444">
        <v>85.62</v>
      </c>
      <c r="V1444" s="5">
        <f t="shared" si="178"/>
        <v>0</v>
      </c>
      <c r="W1444" s="2">
        <f t="shared" si="179"/>
        <v>7.7836363636363641</v>
      </c>
      <c r="X1444" t="s">
        <v>22</v>
      </c>
      <c r="Y1444">
        <v>11.15</v>
      </c>
      <c r="Z1444" s="2">
        <f t="shared" si="180"/>
        <v>96.77000000000001</v>
      </c>
      <c r="AA1444" t="s">
        <v>60</v>
      </c>
      <c r="AB1444" t="s">
        <v>16</v>
      </c>
      <c r="AC1444" t="s">
        <v>32</v>
      </c>
      <c r="AD1444" t="s">
        <v>44</v>
      </c>
      <c r="AE1444" t="s">
        <v>19</v>
      </c>
      <c r="AF1444" s="1">
        <v>40485</v>
      </c>
    </row>
    <row r="1445" spans="1:32" x14ac:dyDescent="0.25">
      <c r="A1445">
        <f t="shared" si="181"/>
        <v>1444</v>
      </c>
      <c r="B1445">
        <v>43367</v>
      </c>
      <c r="C1445" s="1">
        <v>40424</v>
      </c>
      <c r="D1445" t="s">
        <v>36</v>
      </c>
      <c r="E1445" t="str">
        <f t="shared" si="182"/>
        <v>***</v>
      </c>
      <c r="F1445" t="str">
        <f t="shared" si="176"/>
        <v>***</v>
      </c>
      <c r="G1445" t="str">
        <f t="shared" si="183"/>
        <v>***</v>
      </c>
      <c r="I1445" t="str">
        <f t="shared" si="177"/>
        <v>***</v>
      </c>
      <c r="O1445">
        <f>VLOOKUP(T1445,$P$14:$S$19,2,TRUE)</f>
        <v>0</v>
      </c>
      <c r="T1445">
        <v>3</v>
      </c>
      <c r="U1445">
        <v>23.38</v>
      </c>
      <c r="V1445" s="5">
        <f t="shared" si="178"/>
        <v>0</v>
      </c>
      <c r="W1445" s="2">
        <f t="shared" si="179"/>
        <v>7.793333333333333</v>
      </c>
      <c r="X1445" t="s">
        <v>22</v>
      </c>
      <c r="Y1445">
        <v>5.14</v>
      </c>
      <c r="Z1445" s="2">
        <f t="shared" si="180"/>
        <v>28.52</v>
      </c>
      <c r="AA1445" t="s">
        <v>23</v>
      </c>
      <c r="AB1445" t="s">
        <v>24</v>
      </c>
      <c r="AC1445" t="s">
        <v>32</v>
      </c>
      <c r="AD1445" t="s">
        <v>44</v>
      </c>
      <c r="AE1445" t="s">
        <v>19</v>
      </c>
      <c r="AF1445" s="1">
        <v>40515</v>
      </c>
    </row>
    <row r="1446" spans="1:32" x14ac:dyDescent="0.25">
      <c r="A1446">
        <f t="shared" si="181"/>
        <v>1445</v>
      </c>
      <c r="B1446">
        <v>54917</v>
      </c>
      <c r="C1446" s="1">
        <v>40425</v>
      </c>
      <c r="D1446" t="s">
        <v>21</v>
      </c>
      <c r="E1446" t="str">
        <f t="shared" si="182"/>
        <v>*</v>
      </c>
      <c r="F1446" t="str">
        <f t="shared" si="176"/>
        <v>**</v>
      </c>
      <c r="G1446" t="str">
        <f t="shared" si="183"/>
        <v>**</v>
      </c>
      <c r="I1446" t="str">
        <f t="shared" si="177"/>
        <v>**</v>
      </c>
      <c r="O1446">
        <f>VLOOKUP(T1446,$P$14:$S$19,2,TRUE)</f>
        <v>0.01</v>
      </c>
      <c r="T1446">
        <v>12</v>
      </c>
      <c r="U1446">
        <v>6034.68</v>
      </c>
      <c r="V1446" s="5">
        <f t="shared" si="178"/>
        <v>1</v>
      </c>
      <c r="W1446" s="2">
        <f t="shared" si="179"/>
        <v>502.89000000000004</v>
      </c>
      <c r="X1446" t="s">
        <v>22</v>
      </c>
      <c r="Y1446">
        <v>24.49</v>
      </c>
      <c r="Z1446" s="2">
        <f t="shared" si="180"/>
        <v>6059.17</v>
      </c>
      <c r="AA1446" t="s">
        <v>15</v>
      </c>
      <c r="AB1446" t="s">
        <v>24</v>
      </c>
      <c r="AC1446" t="s">
        <v>25</v>
      </c>
      <c r="AD1446" t="s">
        <v>57</v>
      </c>
      <c r="AE1446" t="s">
        <v>58</v>
      </c>
      <c r="AF1446" s="1">
        <v>40455</v>
      </c>
    </row>
    <row r="1447" spans="1:32" x14ac:dyDescent="0.25">
      <c r="A1447">
        <f t="shared" si="181"/>
        <v>1446</v>
      </c>
      <c r="B1447">
        <v>29478</v>
      </c>
      <c r="C1447" s="1">
        <v>40425</v>
      </c>
      <c r="D1447" t="s">
        <v>21</v>
      </c>
      <c r="E1447" t="str">
        <f t="shared" si="182"/>
        <v>*</v>
      </c>
      <c r="F1447" t="str">
        <f t="shared" si="176"/>
        <v>**</v>
      </c>
      <c r="G1447" t="str">
        <f t="shared" si="183"/>
        <v>**</v>
      </c>
      <c r="I1447" t="str">
        <f t="shared" si="177"/>
        <v>**</v>
      </c>
      <c r="O1447">
        <f>VLOOKUP(T1447,$P$14:$S$19,2,TRUE)</f>
        <v>0.01</v>
      </c>
      <c r="T1447">
        <v>15</v>
      </c>
      <c r="U1447">
        <v>272.89249999999998</v>
      </c>
      <c r="V1447" s="5">
        <f t="shared" si="178"/>
        <v>0</v>
      </c>
      <c r="W1447" s="2">
        <f t="shared" si="179"/>
        <v>18.192833333333333</v>
      </c>
      <c r="X1447" t="s">
        <v>22</v>
      </c>
      <c r="Y1447">
        <v>0.99</v>
      </c>
      <c r="Z1447" s="2">
        <f t="shared" si="180"/>
        <v>273.88249999999999</v>
      </c>
      <c r="AA1447" t="s">
        <v>64</v>
      </c>
      <c r="AB1447" t="s">
        <v>16</v>
      </c>
      <c r="AC1447" t="s">
        <v>25</v>
      </c>
      <c r="AD1447" t="s">
        <v>26</v>
      </c>
      <c r="AE1447" t="s">
        <v>34</v>
      </c>
      <c r="AF1447" s="1">
        <v>40516</v>
      </c>
    </row>
    <row r="1448" spans="1:32" x14ac:dyDescent="0.25">
      <c r="A1448">
        <f t="shared" si="181"/>
        <v>1447</v>
      </c>
      <c r="B1448">
        <v>24581</v>
      </c>
      <c r="C1448" s="1">
        <v>40425</v>
      </c>
      <c r="D1448" t="s">
        <v>21</v>
      </c>
      <c r="E1448" t="str">
        <f t="shared" si="182"/>
        <v>*</v>
      </c>
      <c r="F1448" t="str">
        <f t="shared" si="176"/>
        <v>**</v>
      </c>
      <c r="G1448" t="str">
        <f t="shared" si="183"/>
        <v>**</v>
      </c>
      <c r="I1448" t="str">
        <f t="shared" si="177"/>
        <v>**</v>
      </c>
      <c r="O1448">
        <f>VLOOKUP(T1448,$P$14:$S$19,2,TRUE)</f>
        <v>0</v>
      </c>
      <c r="T1448">
        <v>8</v>
      </c>
      <c r="U1448">
        <v>38.56</v>
      </c>
      <c r="V1448" s="5">
        <f t="shared" si="178"/>
        <v>0</v>
      </c>
      <c r="W1448" s="2">
        <f t="shared" si="179"/>
        <v>4.82</v>
      </c>
      <c r="X1448" t="s">
        <v>22</v>
      </c>
      <c r="Y1448">
        <v>1.49</v>
      </c>
      <c r="Z1448" s="2">
        <f t="shared" si="180"/>
        <v>40.050000000000004</v>
      </c>
      <c r="AA1448" t="s">
        <v>23</v>
      </c>
      <c r="AB1448" t="s">
        <v>16</v>
      </c>
      <c r="AC1448" t="s">
        <v>32</v>
      </c>
      <c r="AD1448" t="s">
        <v>49</v>
      </c>
      <c r="AE1448" t="s">
        <v>19</v>
      </c>
      <c r="AF1448" s="1">
        <v>40455</v>
      </c>
    </row>
    <row r="1449" spans="1:32" x14ac:dyDescent="0.25">
      <c r="A1449">
        <f t="shared" si="181"/>
        <v>1448</v>
      </c>
      <c r="B1449">
        <v>16545</v>
      </c>
      <c r="C1449" s="1">
        <v>40426</v>
      </c>
      <c r="D1449" t="s">
        <v>30</v>
      </c>
      <c r="E1449" t="str">
        <f t="shared" si="182"/>
        <v>*</v>
      </c>
      <c r="F1449" t="str">
        <f t="shared" si="176"/>
        <v>*</v>
      </c>
      <c r="G1449" t="str">
        <f t="shared" si="183"/>
        <v>*</v>
      </c>
      <c r="I1449" t="str">
        <f t="shared" si="177"/>
        <v>*</v>
      </c>
      <c r="O1449">
        <f>VLOOKUP(T1449,$P$14:$S$19,2,TRUE)</f>
        <v>0.01</v>
      </c>
      <c r="T1449">
        <v>10</v>
      </c>
      <c r="U1449">
        <v>50.97</v>
      </c>
      <c r="V1449" s="5">
        <f t="shared" si="178"/>
        <v>0</v>
      </c>
      <c r="W1449" s="2">
        <f t="shared" si="179"/>
        <v>5.0969999999999995</v>
      </c>
      <c r="X1449" t="s">
        <v>22</v>
      </c>
      <c r="Y1449">
        <v>0.73</v>
      </c>
      <c r="Z1449" s="2">
        <f t="shared" si="180"/>
        <v>51.699999999999996</v>
      </c>
      <c r="AA1449" t="s">
        <v>43</v>
      </c>
      <c r="AB1449" t="s">
        <v>24</v>
      </c>
      <c r="AC1449" t="s">
        <v>32</v>
      </c>
      <c r="AD1449" t="s">
        <v>33</v>
      </c>
      <c r="AE1449" t="s">
        <v>34</v>
      </c>
      <c r="AF1449" s="1">
        <v>40487</v>
      </c>
    </row>
    <row r="1450" spans="1:32" x14ac:dyDescent="0.25">
      <c r="A1450">
        <f t="shared" si="181"/>
        <v>1449</v>
      </c>
      <c r="B1450">
        <v>13731</v>
      </c>
      <c r="C1450" s="1">
        <v>40426</v>
      </c>
      <c r="D1450" t="s">
        <v>30</v>
      </c>
      <c r="E1450" t="str">
        <f t="shared" si="182"/>
        <v>*</v>
      </c>
      <c r="F1450" t="str">
        <f t="shared" si="176"/>
        <v>*</v>
      </c>
      <c r="G1450" t="str">
        <f t="shared" si="183"/>
        <v>*</v>
      </c>
      <c r="I1450" t="str">
        <f t="shared" si="177"/>
        <v>*</v>
      </c>
      <c r="O1450">
        <f>VLOOKUP(T1450,$P$14:$S$19,2,TRUE)</f>
        <v>0.01</v>
      </c>
      <c r="T1450">
        <v>10</v>
      </c>
      <c r="U1450">
        <v>44.08</v>
      </c>
      <c r="V1450" s="5">
        <f t="shared" si="178"/>
        <v>0</v>
      </c>
      <c r="W1450" s="2">
        <f t="shared" si="179"/>
        <v>4.4079999999999995</v>
      </c>
      <c r="X1450" t="s">
        <v>22</v>
      </c>
      <c r="Y1450">
        <v>1.22</v>
      </c>
      <c r="Z1450" s="2">
        <f t="shared" si="180"/>
        <v>45.3</v>
      </c>
      <c r="AA1450" t="s">
        <v>52</v>
      </c>
      <c r="AB1450" t="s">
        <v>24</v>
      </c>
      <c r="AC1450" t="s">
        <v>32</v>
      </c>
      <c r="AD1450" t="s">
        <v>44</v>
      </c>
      <c r="AE1450" t="s">
        <v>34</v>
      </c>
      <c r="AF1450" s="1">
        <v>40517</v>
      </c>
    </row>
    <row r="1451" spans="1:32" x14ac:dyDescent="0.25">
      <c r="A1451">
        <f t="shared" si="181"/>
        <v>1450</v>
      </c>
      <c r="B1451">
        <v>44615</v>
      </c>
      <c r="C1451" s="1">
        <v>40426</v>
      </c>
      <c r="D1451" t="s">
        <v>40</v>
      </c>
      <c r="E1451" t="str">
        <f t="shared" si="182"/>
        <v>*</v>
      </c>
      <c r="F1451" t="str">
        <f t="shared" si="176"/>
        <v>*</v>
      </c>
      <c r="G1451" t="str">
        <f t="shared" si="183"/>
        <v>*</v>
      </c>
      <c r="I1451" t="str">
        <f t="shared" si="177"/>
        <v>*</v>
      </c>
      <c r="O1451">
        <f>VLOOKUP(T1451,$P$14:$S$19,2,TRUE)</f>
        <v>0.01</v>
      </c>
      <c r="T1451">
        <v>19</v>
      </c>
      <c r="U1451">
        <v>36.369999999999997</v>
      </c>
      <c r="V1451" s="5">
        <f t="shared" si="178"/>
        <v>0</v>
      </c>
      <c r="W1451" s="2">
        <f t="shared" si="179"/>
        <v>1.9142105263157894</v>
      </c>
      <c r="X1451" t="s">
        <v>22</v>
      </c>
      <c r="Y1451">
        <v>1.49</v>
      </c>
      <c r="Z1451" s="2">
        <f t="shared" si="180"/>
        <v>37.86</v>
      </c>
      <c r="AA1451" t="s">
        <v>23</v>
      </c>
      <c r="AB1451" t="s">
        <v>41</v>
      </c>
      <c r="AC1451" t="s">
        <v>32</v>
      </c>
      <c r="AD1451" t="s">
        <v>49</v>
      </c>
      <c r="AE1451" t="s">
        <v>19</v>
      </c>
      <c r="AF1451" s="1">
        <v>40456</v>
      </c>
    </row>
    <row r="1452" spans="1:32" x14ac:dyDescent="0.25">
      <c r="A1452">
        <f t="shared" si="181"/>
        <v>1451</v>
      </c>
      <c r="B1452">
        <v>16545</v>
      </c>
      <c r="C1452" s="1">
        <v>40426</v>
      </c>
      <c r="D1452" t="s">
        <v>30</v>
      </c>
      <c r="E1452" t="str">
        <f t="shared" si="182"/>
        <v>*</v>
      </c>
      <c r="F1452" t="str">
        <f t="shared" si="176"/>
        <v>*</v>
      </c>
      <c r="G1452" t="str">
        <f t="shared" si="183"/>
        <v>*</v>
      </c>
      <c r="I1452" t="str">
        <f t="shared" si="177"/>
        <v>*</v>
      </c>
      <c r="O1452">
        <f>VLOOKUP(T1452,$P$14:$S$19,2,TRUE)</f>
        <v>0</v>
      </c>
      <c r="T1452">
        <v>1</v>
      </c>
      <c r="U1452">
        <v>4.99</v>
      </c>
      <c r="V1452" s="5">
        <f t="shared" si="178"/>
        <v>0</v>
      </c>
      <c r="W1452" s="2">
        <f t="shared" si="179"/>
        <v>4.99</v>
      </c>
      <c r="X1452" t="s">
        <v>22</v>
      </c>
      <c r="Y1452">
        <v>1.32</v>
      </c>
      <c r="Z1452" s="2">
        <f t="shared" si="180"/>
        <v>6.3100000000000005</v>
      </c>
      <c r="AA1452" t="s">
        <v>43</v>
      </c>
      <c r="AB1452" t="s">
        <v>24</v>
      </c>
      <c r="AC1452" t="s">
        <v>32</v>
      </c>
      <c r="AD1452" t="s">
        <v>53</v>
      </c>
      <c r="AE1452" t="s">
        <v>34</v>
      </c>
      <c r="AF1452" s="1">
        <v>40487</v>
      </c>
    </row>
    <row r="1453" spans="1:32" x14ac:dyDescent="0.25">
      <c r="A1453">
        <f t="shared" si="181"/>
        <v>1452</v>
      </c>
      <c r="B1453">
        <v>43207</v>
      </c>
      <c r="C1453" s="1">
        <v>40427</v>
      </c>
      <c r="D1453" t="s">
        <v>13</v>
      </c>
      <c r="E1453" t="str">
        <f t="shared" si="182"/>
        <v>*</v>
      </c>
      <c r="F1453" t="str">
        <f t="shared" si="176"/>
        <v>*</v>
      </c>
      <c r="G1453" t="str">
        <f t="shared" si="183"/>
        <v>*</v>
      </c>
      <c r="I1453" t="str">
        <f t="shared" si="177"/>
        <v>*</v>
      </c>
      <c r="O1453">
        <f>VLOOKUP(T1453,$P$14:$S$19,2,TRUE)</f>
        <v>0.04</v>
      </c>
      <c r="T1453">
        <v>45</v>
      </c>
      <c r="U1453">
        <v>2207.9</v>
      </c>
      <c r="V1453" s="5">
        <f t="shared" si="178"/>
        <v>1</v>
      </c>
      <c r="W1453" s="2">
        <f t="shared" si="179"/>
        <v>49.064444444444447</v>
      </c>
      <c r="X1453" t="s">
        <v>22</v>
      </c>
      <c r="Y1453">
        <v>10.25</v>
      </c>
      <c r="Z1453" s="2">
        <f t="shared" si="180"/>
        <v>2218.15</v>
      </c>
      <c r="AA1453" t="s">
        <v>60</v>
      </c>
      <c r="AB1453" t="s">
        <v>16</v>
      </c>
      <c r="AC1453" t="s">
        <v>17</v>
      </c>
      <c r="AD1453" t="s">
        <v>18</v>
      </c>
      <c r="AE1453" t="s">
        <v>58</v>
      </c>
      <c r="AF1453" t="s">
        <v>572</v>
      </c>
    </row>
    <row r="1454" spans="1:32" x14ac:dyDescent="0.25">
      <c r="A1454">
        <f t="shared" si="181"/>
        <v>1453</v>
      </c>
      <c r="B1454">
        <v>59943</v>
      </c>
      <c r="C1454" s="1">
        <v>40427</v>
      </c>
      <c r="D1454" t="s">
        <v>36</v>
      </c>
      <c r="E1454" t="str">
        <f t="shared" si="182"/>
        <v>***</v>
      </c>
      <c r="F1454" t="str">
        <f t="shared" si="176"/>
        <v>***</v>
      </c>
      <c r="G1454" t="str">
        <f t="shared" si="183"/>
        <v>***</v>
      </c>
      <c r="I1454" t="str">
        <f t="shared" si="177"/>
        <v>***</v>
      </c>
      <c r="O1454">
        <f>VLOOKUP(T1454,$P$14:$S$19,2,TRUE)</f>
        <v>0.04</v>
      </c>
      <c r="T1454">
        <v>43</v>
      </c>
      <c r="U1454">
        <v>679.65</v>
      </c>
      <c r="V1454" s="5">
        <f t="shared" si="178"/>
        <v>0</v>
      </c>
      <c r="W1454" s="2">
        <f t="shared" si="179"/>
        <v>15.805813953488371</v>
      </c>
      <c r="X1454" t="s">
        <v>22</v>
      </c>
      <c r="Y1454">
        <v>8.4</v>
      </c>
      <c r="Z1454" s="2">
        <f t="shared" si="180"/>
        <v>688.05</v>
      </c>
      <c r="AA1454" t="s">
        <v>60</v>
      </c>
      <c r="AB1454" t="s">
        <v>41</v>
      </c>
      <c r="AC1454" t="s">
        <v>32</v>
      </c>
      <c r="AD1454" t="s">
        <v>49</v>
      </c>
      <c r="AE1454" t="s">
        <v>19</v>
      </c>
      <c r="AF1454" s="1">
        <v>40457</v>
      </c>
    </row>
    <row r="1455" spans="1:32" x14ac:dyDescent="0.25">
      <c r="A1455">
        <f t="shared" si="181"/>
        <v>1454</v>
      </c>
      <c r="B1455">
        <v>30433</v>
      </c>
      <c r="C1455" s="1">
        <v>40427</v>
      </c>
      <c r="D1455" t="s">
        <v>40</v>
      </c>
      <c r="E1455" t="str">
        <f t="shared" si="182"/>
        <v>*</v>
      </c>
      <c r="F1455" t="str">
        <f t="shared" si="176"/>
        <v>*</v>
      </c>
      <c r="G1455" t="str">
        <f t="shared" si="183"/>
        <v>*</v>
      </c>
      <c r="I1455" t="str">
        <f t="shared" si="177"/>
        <v>*</v>
      </c>
      <c r="O1455">
        <f>VLOOKUP(T1455,$P$14:$S$19,2,TRUE)</f>
        <v>0.01</v>
      </c>
      <c r="T1455">
        <v>17</v>
      </c>
      <c r="U1455">
        <v>253.38</v>
      </c>
      <c r="V1455" s="5">
        <f t="shared" si="178"/>
        <v>0</v>
      </c>
      <c r="W1455" s="2">
        <f t="shared" si="179"/>
        <v>14.904705882352941</v>
      </c>
      <c r="X1455" t="s">
        <v>14</v>
      </c>
      <c r="Y1455">
        <v>7.59</v>
      </c>
      <c r="Z1455" s="2">
        <f t="shared" si="180"/>
        <v>260.96999999999997</v>
      </c>
      <c r="AA1455" t="s">
        <v>23</v>
      </c>
      <c r="AB1455" t="s">
        <v>41</v>
      </c>
      <c r="AC1455" t="s">
        <v>32</v>
      </c>
      <c r="AD1455" t="s">
        <v>53</v>
      </c>
      <c r="AE1455" t="s">
        <v>45</v>
      </c>
      <c r="AF1455" s="1">
        <v>40427</v>
      </c>
    </row>
    <row r="1456" spans="1:32" x14ac:dyDescent="0.25">
      <c r="A1456">
        <f t="shared" si="181"/>
        <v>1455</v>
      </c>
      <c r="B1456">
        <v>35047</v>
      </c>
      <c r="C1456" s="1">
        <v>40427</v>
      </c>
      <c r="D1456" t="s">
        <v>40</v>
      </c>
      <c r="E1456" t="str">
        <f t="shared" si="182"/>
        <v>*</v>
      </c>
      <c r="F1456" t="str">
        <f t="shared" si="176"/>
        <v>*</v>
      </c>
      <c r="G1456" t="str">
        <f t="shared" si="183"/>
        <v>*</v>
      </c>
      <c r="I1456" t="str">
        <f t="shared" si="177"/>
        <v>*</v>
      </c>
      <c r="O1456">
        <f>VLOOKUP(T1456,$P$14:$S$19,2,TRUE)</f>
        <v>3.5999999999999997E-2</v>
      </c>
      <c r="T1456">
        <v>31</v>
      </c>
      <c r="U1456">
        <v>148.16999999999999</v>
      </c>
      <c r="V1456" s="5">
        <f t="shared" si="178"/>
        <v>0</v>
      </c>
      <c r="W1456" s="2">
        <f t="shared" si="179"/>
        <v>4.7796774193548384</v>
      </c>
      <c r="X1456" t="s">
        <v>22</v>
      </c>
      <c r="Y1456">
        <v>0.7</v>
      </c>
      <c r="Z1456" s="2">
        <f t="shared" si="180"/>
        <v>148.86999999999998</v>
      </c>
      <c r="AA1456" t="s">
        <v>43</v>
      </c>
      <c r="AB1456" t="s">
        <v>41</v>
      </c>
      <c r="AC1456" t="s">
        <v>32</v>
      </c>
      <c r="AD1456" t="s">
        <v>114</v>
      </c>
      <c r="AE1456" t="s">
        <v>34</v>
      </c>
      <c r="AF1456" s="1">
        <v>40488</v>
      </c>
    </row>
    <row r="1457" spans="1:32" x14ac:dyDescent="0.25">
      <c r="A1457">
        <f t="shared" si="181"/>
        <v>1456</v>
      </c>
      <c r="B1457">
        <v>43207</v>
      </c>
      <c r="C1457" s="1">
        <v>40427</v>
      </c>
      <c r="D1457" t="s">
        <v>13</v>
      </c>
      <c r="E1457" t="str">
        <f t="shared" si="182"/>
        <v>*</v>
      </c>
      <c r="F1457" t="str">
        <f t="shared" si="176"/>
        <v>*</v>
      </c>
      <c r="G1457" t="str">
        <f t="shared" si="183"/>
        <v>*</v>
      </c>
      <c r="I1457" t="str">
        <f t="shared" si="177"/>
        <v>*</v>
      </c>
      <c r="O1457">
        <f>VLOOKUP(T1457,$P$14:$S$19,2,TRUE)</f>
        <v>0.04</v>
      </c>
      <c r="T1457">
        <v>41</v>
      </c>
      <c r="U1457">
        <v>139.93</v>
      </c>
      <c r="V1457" s="5">
        <f t="shared" si="178"/>
        <v>0</v>
      </c>
      <c r="W1457" s="2">
        <f t="shared" si="179"/>
        <v>3.4129268292682928</v>
      </c>
      <c r="X1457" t="s">
        <v>22</v>
      </c>
      <c r="Y1457">
        <v>1.95</v>
      </c>
      <c r="Z1457" s="2">
        <f t="shared" si="180"/>
        <v>141.88</v>
      </c>
      <c r="AA1457" t="s">
        <v>60</v>
      </c>
      <c r="AB1457" t="s">
        <v>16</v>
      </c>
      <c r="AC1457" t="s">
        <v>32</v>
      </c>
      <c r="AD1457" t="s">
        <v>33</v>
      </c>
      <c r="AE1457" t="s">
        <v>34</v>
      </c>
      <c r="AF1457" t="s">
        <v>846</v>
      </c>
    </row>
    <row r="1458" spans="1:32" x14ac:dyDescent="0.25">
      <c r="A1458">
        <f t="shared" si="181"/>
        <v>1457</v>
      </c>
      <c r="B1458">
        <v>51395</v>
      </c>
      <c r="C1458" s="1">
        <v>40427</v>
      </c>
      <c r="D1458" t="s">
        <v>13</v>
      </c>
      <c r="E1458" t="str">
        <f t="shared" si="182"/>
        <v>*</v>
      </c>
      <c r="F1458" t="str">
        <f t="shared" si="176"/>
        <v>*</v>
      </c>
      <c r="G1458" t="str">
        <f t="shared" si="183"/>
        <v>*</v>
      </c>
      <c r="I1458" t="str">
        <f t="shared" si="177"/>
        <v>*</v>
      </c>
      <c r="O1458">
        <f>VLOOKUP(T1458,$P$14:$S$19,2,TRUE)</f>
        <v>0.02</v>
      </c>
      <c r="T1458">
        <v>26</v>
      </c>
      <c r="U1458">
        <v>78.22</v>
      </c>
      <c r="V1458" s="5">
        <f t="shared" si="178"/>
        <v>0</v>
      </c>
      <c r="W1458" s="2">
        <f t="shared" si="179"/>
        <v>3.0084615384615385</v>
      </c>
      <c r="X1458" t="s">
        <v>22</v>
      </c>
      <c r="Y1458">
        <v>0.5</v>
      </c>
      <c r="Z1458" s="2">
        <f t="shared" si="180"/>
        <v>78.72</v>
      </c>
      <c r="AA1458" t="s">
        <v>23</v>
      </c>
      <c r="AB1458" t="s">
        <v>31</v>
      </c>
      <c r="AC1458" t="s">
        <v>32</v>
      </c>
      <c r="AD1458" t="s">
        <v>81</v>
      </c>
      <c r="AE1458" t="s">
        <v>19</v>
      </c>
      <c r="AF1458" t="s">
        <v>719</v>
      </c>
    </row>
    <row r="1459" spans="1:32" x14ac:dyDescent="0.25">
      <c r="A1459">
        <f t="shared" si="181"/>
        <v>1458</v>
      </c>
      <c r="B1459">
        <v>51395</v>
      </c>
      <c r="C1459" s="1">
        <v>40427</v>
      </c>
      <c r="D1459" t="s">
        <v>13</v>
      </c>
      <c r="E1459" t="str">
        <f t="shared" si="182"/>
        <v>*</v>
      </c>
      <c r="F1459" t="str">
        <f t="shared" si="176"/>
        <v>*</v>
      </c>
      <c r="G1459" t="str">
        <f t="shared" si="183"/>
        <v>*</v>
      </c>
      <c r="I1459" t="str">
        <f t="shared" si="177"/>
        <v>*</v>
      </c>
      <c r="O1459">
        <f>VLOOKUP(T1459,$P$14:$S$19,2,TRUE)</f>
        <v>0.01</v>
      </c>
      <c r="T1459">
        <v>10</v>
      </c>
      <c r="U1459">
        <v>51.65</v>
      </c>
      <c r="V1459" s="5">
        <f t="shared" si="178"/>
        <v>0</v>
      </c>
      <c r="W1459" s="2">
        <f t="shared" si="179"/>
        <v>5.165</v>
      </c>
      <c r="X1459" t="s">
        <v>22</v>
      </c>
      <c r="Y1459">
        <v>5.49</v>
      </c>
      <c r="Z1459" s="2">
        <f t="shared" si="180"/>
        <v>57.14</v>
      </c>
      <c r="AA1459" t="s">
        <v>23</v>
      </c>
      <c r="AB1459" t="s">
        <v>31</v>
      </c>
      <c r="AC1459" t="s">
        <v>32</v>
      </c>
      <c r="AD1459" t="s">
        <v>44</v>
      </c>
      <c r="AE1459" t="s">
        <v>19</v>
      </c>
      <c r="AF1459" t="s">
        <v>572</v>
      </c>
    </row>
    <row r="1460" spans="1:32" x14ac:dyDescent="0.25">
      <c r="A1460">
        <f t="shared" si="181"/>
        <v>1459</v>
      </c>
      <c r="B1460">
        <v>6309</v>
      </c>
      <c r="C1460" s="1">
        <v>40427</v>
      </c>
      <c r="D1460" t="s">
        <v>40</v>
      </c>
      <c r="E1460" t="str">
        <f t="shared" si="182"/>
        <v>*</v>
      </c>
      <c r="F1460" t="str">
        <f t="shared" si="176"/>
        <v>*</v>
      </c>
      <c r="G1460" t="str">
        <f t="shared" si="183"/>
        <v>*</v>
      </c>
      <c r="I1460" t="str">
        <f t="shared" si="177"/>
        <v>*</v>
      </c>
      <c r="O1460">
        <f>VLOOKUP(T1460,$P$14:$S$19,2,TRUE)</f>
        <v>0.01</v>
      </c>
      <c r="T1460">
        <v>10</v>
      </c>
      <c r="U1460">
        <v>29.79</v>
      </c>
      <c r="V1460" s="5">
        <f t="shared" si="178"/>
        <v>0</v>
      </c>
      <c r="W1460" s="2">
        <f t="shared" si="179"/>
        <v>2.9790000000000001</v>
      </c>
      <c r="X1460" t="s">
        <v>22</v>
      </c>
      <c r="Y1460">
        <v>0.99</v>
      </c>
      <c r="Z1460" s="2">
        <f t="shared" si="180"/>
        <v>30.779999999999998</v>
      </c>
      <c r="AA1460" t="s">
        <v>15</v>
      </c>
      <c r="AB1460" t="s">
        <v>31</v>
      </c>
      <c r="AC1460" t="s">
        <v>32</v>
      </c>
      <c r="AD1460" t="s">
        <v>81</v>
      </c>
      <c r="AE1460" t="s">
        <v>19</v>
      </c>
      <c r="AF1460" s="1">
        <v>40457</v>
      </c>
    </row>
    <row r="1461" spans="1:32" x14ac:dyDescent="0.25">
      <c r="A1461">
        <f t="shared" si="181"/>
        <v>1460</v>
      </c>
      <c r="B1461">
        <v>43207</v>
      </c>
      <c r="C1461" s="1">
        <v>40427</v>
      </c>
      <c r="D1461" t="s">
        <v>13</v>
      </c>
      <c r="E1461" t="str">
        <f t="shared" si="182"/>
        <v>*</v>
      </c>
      <c r="F1461" t="str">
        <f t="shared" si="176"/>
        <v>*</v>
      </c>
      <c r="G1461" t="str">
        <f t="shared" si="183"/>
        <v>*</v>
      </c>
      <c r="I1461" t="str">
        <f t="shared" si="177"/>
        <v>*</v>
      </c>
      <c r="O1461">
        <f>VLOOKUP(T1461,$P$14:$S$19,2,TRUE)</f>
        <v>0</v>
      </c>
      <c r="T1461">
        <v>8</v>
      </c>
      <c r="U1461">
        <v>15.45</v>
      </c>
      <c r="V1461" s="5">
        <f t="shared" si="178"/>
        <v>0</v>
      </c>
      <c r="W1461" s="2">
        <f t="shared" si="179"/>
        <v>1.9312499999999999</v>
      </c>
      <c r="X1461" t="s">
        <v>22</v>
      </c>
      <c r="Y1461">
        <v>1.56</v>
      </c>
      <c r="Z1461" s="2">
        <f t="shared" si="180"/>
        <v>17.009999999999998</v>
      </c>
      <c r="AA1461" t="s">
        <v>60</v>
      </c>
      <c r="AB1461" t="s">
        <v>16</v>
      </c>
      <c r="AC1461" t="s">
        <v>32</v>
      </c>
      <c r="AD1461" t="s">
        <v>114</v>
      </c>
      <c r="AE1461" t="s">
        <v>34</v>
      </c>
      <c r="AF1461" s="1">
        <v>40488</v>
      </c>
    </row>
    <row r="1462" spans="1:32" x14ac:dyDescent="0.25">
      <c r="A1462">
        <f t="shared" si="181"/>
        <v>1461</v>
      </c>
      <c r="B1462">
        <v>21539</v>
      </c>
      <c r="C1462" s="1">
        <v>40428</v>
      </c>
      <c r="D1462" t="s">
        <v>40</v>
      </c>
      <c r="E1462" t="str">
        <f t="shared" si="182"/>
        <v>*</v>
      </c>
      <c r="F1462" t="str">
        <f t="shared" si="176"/>
        <v>*</v>
      </c>
      <c r="G1462" t="str">
        <f t="shared" si="183"/>
        <v>*</v>
      </c>
      <c r="I1462" t="str">
        <f t="shared" si="177"/>
        <v>*</v>
      </c>
      <c r="O1462">
        <f>VLOOKUP(T1462,$P$14:$S$19,2,TRUE)</f>
        <v>3.5999999999999997E-2</v>
      </c>
      <c r="T1462">
        <v>39</v>
      </c>
      <c r="U1462">
        <v>2339.84</v>
      </c>
      <c r="V1462" s="5">
        <f t="shared" si="178"/>
        <v>1</v>
      </c>
      <c r="W1462" s="2">
        <f t="shared" si="179"/>
        <v>59.99589743589744</v>
      </c>
      <c r="X1462" t="s">
        <v>22</v>
      </c>
      <c r="Y1462">
        <v>69</v>
      </c>
      <c r="Z1462" s="2">
        <f t="shared" si="180"/>
        <v>2408.84</v>
      </c>
      <c r="AA1462" t="s">
        <v>48</v>
      </c>
      <c r="AB1462" t="s">
        <v>16</v>
      </c>
      <c r="AC1462" t="s">
        <v>17</v>
      </c>
      <c r="AD1462" t="s">
        <v>66</v>
      </c>
      <c r="AE1462" t="s">
        <v>58</v>
      </c>
      <c r="AF1462" s="1">
        <v>40428</v>
      </c>
    </row>
    <row r="1463" spans="1:32" x14ac:dyDescent="0.25">
      <c r="A1463">
        <f t="shared" si="181"/>
        <v>1462</v>
      </c>
      <c r="B1463">
        <v>15202</v>
      </c>
      <c r="C1463" s="1">
        <v>40428</v>
      </c>
      <c r="D1463" t="s">
        <v>21</v>
      </c>
      <c r="E1463" t="str">
        <f t="shared" si="182"/>
        <v>*</v>
      </c>
      <c r="F1463" t="str">
        <f t="shared" si="176"/>
        <v>**</v>
      </c>
      <c r="G1463" t="str">
        <f t="shared" si="183"/>
        <v>**</v>
      </c>
      <c r="I1463" t="str">
        <f t="shared" si="177"/>
        <v>**</v>
      </c>
      <c r="O1463">
        <f>VLOOKUP(T1463,$P$14:$S$19,2,TRUE)</f>
        <v>3.5999999999999997E-2</v>
      </c>
      <c r="T1463">
        <v>36</v>
      </c>
      <c r="U1463">
        <v>1340.93</v>
      </c>
      <c r="V1463" s="5">
        <f t="shared" si="178"/>
        <v>1</v>
      </c>
      <c r="W1463" s="2">
        <f t="shared" si="179"/>
        <v>37.24805555555556</v>
      </c>
      <c r="X1463" t="s">
        <v>14</v>
      </c>
      <c r="Y1463">
        <v>9.1999999999999993</v>
      </c>
      <c r="Z1463" s="2">
        <f t="shared" si="180"/>
        <v>1350.13</v>
      </c>
      <c r="AA1463" t="s">
        <v>48</v>
      </c>
      <c r="AB1463" t="s">
        <v>16</v>
      </c>
      <c r="AC1463" t="s">
        <v>17</v>
      </c>
      <c r="AD1463" t="s">
        <v>18</v>
      </c>
      <c r="AE1463" t="s">
        <v>34</v>
      </c>
      <c r="AF1463" s="1">
        <v>40489</v>
      </c>
    </row>
    <row r="1464" spans="1:32" x14ac:dyDescent="0.25">
      <c r="A1464">
        <f t="shared" si="181"/>
        <v>1463</v>
      </c>
      <c r="B1464">
        <v>21539</v>
      </c>
      <c r="C1464" s="1">
        <v>40428</v>
      </c>
      <c r="D1464" t="s">
        <v>40</v>
      </c>
      <c r="E1464" t="str">
        <f t="shared" si="182"/>
        <v>*</v>
      </c>
      <c r="F1464" t="str">
        <f t="shared" si="176"/>
        <v>*</v>
      </c>
      <c r="G1464" t="str">
        <f t="shared" si="183"/>
        <v>*</v>
      </c>
      <c r="I1464" t="str">
        <f t="shared" si="177"/>
        <v>*</v>
      </c>
      <c r="O1464">
        <f>VLOOKUP(T1464,$P$14:$S$19,2,TRUE)</f>
        <v>0.01</v>
      </c>
      <c r="T1464">
        <v>18</v>
      </c>
      <c r="U1464">
        <v>388.13</v>
      </c>
      <c r="V1464" s="5">
        <f t="shared" si="178"/>
        <v>0</v>
      </c>
      <c r="W1464" s="2">
        <f t="shared" si="179"/>
        <v>21.562777777777779</v>
      </c>
      <c r="X1464" t="s">
        <v>22</v>
      </c>
      <c r="Y1464">
        <v>8.32</v>
      </c>
      <c r="Z1464" s="2">
        <f t="shared" si="180"/>
        <v>396.45</v>
      </c>
      <c r="AA1464" t="s">
        <v>48</v>
      </c>
      <c r="AB1464" t="s">
        <v>16</v>
      </c>
      <c r="AC1464" t="s">
        <v>32</v>
      </c>
      <c r="AD1464" t="s">
        <v>44</v>
      </c>
      <c r="AE1464" t="s">
        <v>34</v>
      </c>
      <c r="AF1464" s="1">
        <v>40458</v>
      </c>
    </row>
    <row r="1465" spans="1:32" x14ac:dyDescent="0.25">
      <c r="A1465">
        <f t="shared" si="181"/>
        <v>1464</v>
      </c>
      <c r="B1465">
        <v>59750</v>
      </c>
      <c r="C1465" s="1">
        <v>40428</v>
      </c>
      <c r="D1465" t="s">
        <v>13</v>
      </c>
      <c r="E1465" t="str">
        <f t="shared" si="182"/>
        <v>*</v>
      </c>
      <c r="F1465" t="str">
        <f t="shared" si="176"/>
        <v>*</v>
      </c>
      <c r="G1465" t="str">
        <f t="shared" si="183"/>
        <v>*</v>
      </c>
      <c r="I1465" t="str">
        <f t="shared" si="177"/>
        <v>*</v>
      </c>
      <c r="O1465">
        <f>VLOOKUP(T1465,$P$14:$S$19,2,TRUE)</f>
        <v>3.5999999999999997E-2</v>
      </c>
      <c r="T1465">
        <v>34</v>
      </c>
      <c r="U1465">
        <v>223.59</v>
      </c>
      <c r="V1465" s="5">
        <f t="shared" si="178"/>
        <v>0</v>
      </c>
      <c r="W1465" s="2">
        <f t="shared" si="179"/>
        <v>6.5761764705882353</v>
      </c>
      <c r="X1465" t="s">
        <v>22</v>
      </c>
      <c r="Y1465">
        <v>5.74</v>
      </c>
      <c r="Z1465" s="2">
        <f t="shared" si="180"/>
        <v>229.33</v>
      </c>
      <c r="AA1465" t="s">
        <v>15</v>
      </c>
      <c r="AB1465" t="s">
        <v>31</v>
      </c>
      <c r="AC1465" t="s">
        <v>32</v>
      </c>
      <c r="AD1465" t="s">
        <v>44</v>
      </c>
      <c r="AE1465" t="s">
        <v>19</v>
      </c>
      <c r="AF1465" t="s">
        <v>944</v>
      </c>
    </row>
    <row r="1466" spans="1:32" x14ac:dyDescent="0.25">
      <c r="A1466">
        <f t="shared" si="181"/>
        <v>1465</v>
      </c>
      <c r="B1466">
        <v>50146</v>
      </c>
      <c r="C1466" s="1">
        <v>40429</v>
      </c>
      <c r="D1466" t="s">
        <v>30</v>
      </c>
      <c r="E1466" t="str">
        <f t="shared" si="182"/>
        <v>*</v>
      </c>
      <c r="F1466" t="str">
        <f t="shared" si="176"/>
        <v>*</v>
      </c>
      <c r="G1466" t="str">
        <f t="shared" si="183"/>
        <v>*</v>
      </c>
      <c r="I1466" t="str">
        <f t="shared" si="177"/>
        <v>*</v>
      </c>
      <c r="O1466">
        <f>VLOOKUP(T1466,$P$14:$S$19,2,TRUE)</f>
        <v>3.5999999999999997E-2</v>
      </c>
      <c r="T1466">
        <v>32</v>
      </c>
      <c r="U1466">
        <v>2288.6419999999998</v>
      </c>
      <c r="V1466" s="5">
        <f t="shared" si="178"/>
        <v>1</v>
      </c>
      <c r="W1466" s="2">
        <f t="shared" si="179"/>
        <v>71.520062499999995</v>
      </c>
      <c r="X1466" t="s">
        <v>22</v>
      </c>
      <c r="Y1466">
        <v>2.79</v>
      </c>
      <c r="Z1466" s="2">
        <f t="shared" si="180"/>
        <v>2291.4319999999998</v>
      </c>
      <c r="AA1466" t="s">
        <v>56</v>
      </c>
      <c r="AB1466" t="s">
        <v>16</v>
      </c>
      <c r="AC1466" t="s">
        <v>25</v>
      </c>
      <c r="AD1466" t="s">
        <v>26</v>
      </c>
      <c r="AE1466" t="s">
        <v>19</v>
      </c>
      <c r="AF1466" s="1">
        <v>40429</v>
      </c>
    </row>
    <row r="1467" spans="1:32" x14ac:dyDescent="0.25">
      <c r="A1467">
        <f t="shared" si="181"/>
        <v>1466</v>
      </c>
      <c r="B1467">
        <v>55558</v>
      </c>
      <c r="C1467" s="1">
        <v>40429</v>
      </c>
      <c r="D1467" t="s">
        <v>40</v>
      </c>
      <c r="E1467" t="str">
        <f t="shared" si="182"/>
        <v>*</v>
      </c>
      <c r="F1467" t="str">
        <f t="shared" si="176"/>
        <v>*</v>
      </c>
      <c r="G1467" t="str">
        <f t="shared" si="183"/>
        <v>*</v>
      </c>
      <c r="I1467" t="str">
        <f t="shared" si="177"/>
        <v>*</v>
      </c>
      <c r="O1467">
        <f>VLOOKUP(T1467,$P$14:$S$19,2,TRUE)</f>
        <v>0</v>
      </c>
      <c r="T1467">
        <v>8</v>
      </c>
      <c r="U1467">
        <v>1294.04</v>
      </c>
      <c r="V1467" s="5">
        <f t="shared" si="178"/>
        <v>1</v>
      </c>
      <c r="W1467" s="2">
        <f t="shared" si="179"/>
        <v>161.755</v>
      </c>
      <c r="X1467" t="s">
        <v>37</v>
      </c>
      <c r="Y1467">
        <v>66.27</v>
      </c>
      <c r="Z1467" s="2">
        <f t="shared" si="180"/>
        <v>1360.31</v>
      </c>
      <c r="AA1467" t="s">
        <v>56</v>
      </c>
      <c r="AB1467" t="s">
        <v>16</v>
      </c>
      <c r="AC1467" t="s">
        <v>17</v>
      </c>
      <c r="AD1467" t="s">
        <v>165</v>
      </c>
      <c r="AE1467" t="s">
        <v>103</v>
      </c>
      <c r="AF1467" s="1">
        <v>40429</v>
      </c>
    </row>
    <row r="1468" spans="1:32" x14ac:dyDescent="0.25">
      <c r="A1468">
        <f t="shared" si="181"/>
        <v>1467</v>
      </c>
      <c r="B1468">
        <v>55558</v>
      </c>
      <c r="C1468" s="1">
        <v>40429</v>
      </c>
      <c r="D1468" t="s">
        <v>40</v>
      </c>
      <c r="E1468" t="str">
        <f t="shared" si="182"/>
        <v>*</v>
      </c>
      <c r="F1468" t="str">
        <f t="shared" si="176"/>
        <v>*</v>
      </c>
      <c r="G1468" t="str">
        <f t="shared" si="183"/>
        <v>*</v>
      </c>
      <c r="I1468" t="str">
        <f t="shared" si="177"/>
        <v>*</v>
      </c>
      <c r="O1468">
        <f>VLOOKUP(T1468,$P$14:$S$19,2,TRUE)</f>
        <v>0.02</v>
      </c>
      <c r="T1468">
        <v>23</v>
      </c>
      <c r="U1468">
        <v>392.57</v>
      </c>
      <c r="V1468" s="5">
        <f t="shared" si="178"/>
        <v>0</v>
      </c>
      <c r="W1468" s="2">
        <f t="shared" si="179"/>
        <v>17.068260869565218</v>
      </c>
      <c r="X1468" t="s">
        <v>22</v>
      </c>
      <c r="Y1468">
        <v>8.1300000000000008</v>
      </c>
      <c r="Z1468" s="2">
        <f t="shared" si="180"/>
        <v>400.7</v>
      </c>
      <c r="AA1468" t="s">
        <v>56</v>
      </c>
      <c r="AB1468" t="s">
        <v>16</v>
      </c>
      <c r="AC1468" t="s">
        <v>32</v>
      </c>
      <c r="AD1468" t="s">
        <v>78</v>
      </c>
      <c r="AE1468" t="s">
        <v>19</v>
      </c>
      <c r="AF1468" s="1">
        <v>40490</v>
      </c>
    </row>
    <row r="1469" spans="1:32" x14ac:dyDescent="0.25">
      <c r="A1469">
        <f t="shared" si="181"/>
        <v>1468</v>
      </c>
      <c r="B1469">
        <v>44224</v>
      </c>
      <c r="C1469" s="1">
        <v>40429</v>
      </c>
      <c r="D1469" t="s">
        <v>21</v>
      </c>
      <c r="E1469" t="str">
        <f t="shared" si="182"/>
        <v>*</v>
      </c>
      <c r="F1469" t="str">
        <f t="shared" si="176"/>
        <v>**</v>
      </c>
      <c r="G1469" t="str">
        <f t="shared" si="183"/>
        <v>**</v>
      </c>
      <c r="I1469" t="str">
        <f t="shared" si="177"/>
        <v>**</v>
      </c>
      <c r="O1469">
        <f>VLOOKUP(T1469,$P$14:$S$19,2,TRUE)</f>
        <v>3.5999999999999997E-2</v>
      </c>
      <c r="T1469">
        <v>32</v>
      </c>
      <c r="U1469">
        <v>198.7</v>
      </c>
      <c r="V1469" s="5">
        <f t="shared" si="178"/>
        <v>0</v>
      </c>
      <c r="W1469" s="2">
        <f t="shared" si="179"/>
        <v>6.2093749999999996</v>
      </c>
      <c r="X1469" t="s">
        <v>22</v>
      </c>
      <c r="Y1469">
        <v>2.74</v>
      </c>
      <c r="Z1469" s="2">
        <f t="shared" si="180"/>
        <v>201.44</v>
      </c>
      <c r="AA1469" t="s">
        <v>64</v>
      </c>
      <c r="AB1469" t="s">
        <v>31</v>
      </c>
      <c r="AC1469" t="s">
        <v>25</v>
      </c>
      <c r="AD1469" t="s">
        <v>42</v>
      </c>
      <c r="AE1469" t="s">
        <v>45</v>
      </c>
      <c r="AF1469" s="1">
        <v>40459</v>
      </c>
    </row>
    <row r="1470" spans="1:32" x14ac:dyDescent="0.25">
      <c r="A1470">
        <f t="shared" si="181"/>
        <v>1469</v>
      </c>
      <c r="B1470">
        <v>4932</v>
      </c>
      <c r="C1470" s="1">
        <v>40429</v>
      </c>
      <c r="D1470" t="s">
        <v>36</v>
      </c>
      <c r="E1470" t="str">
        <f t="shared" si="182"/>
        <v>***</v>
      </c>
      <c r="F1470" t="str">
        <f t="shared" si="176"/>
        <v>***</v>
      </c>
      <c r="G1470" t="str">
        <f t="shared" si="183"/>
        <v>***</v>
      </c>
      <c r="I1470" t="str">
        <f t="shared" si="177"/>
        <v>***</v>
      </c>
      <c r="O1470">
        <f>VLOOKUP(T1470,$P$14:$S$19,2,TRUE)</f>
        <v>0.01</v>
      </c>
      <c r="T1470">
        <v>11</v>
      </c>
      <c r="U1470">
        <v>109.37</v>
      </c>
      <c r="V1470" s="5">
        <f t="shared" si="178"/>
        <v>0</v>
      </c>
      <c r="W1470" s="2">
        <f t="shared" si="179"/>
        <v>9.9427272727272733</v>
      </c>
      <c r="X1470" t="s">
        <v>22</v>
      </c>
      <c r="Y1470">
        <v>1.79</v>
      </c>
      <c r="Z1470" s="2">
        <f t="shared" si="180"/>
        <v>111.16000000000001</v>
      </c>
      <c r="AA1470" t="s">
        <v>23</v>
      </c>
      <c r="AB1470" t="s">
        <v>31</v>
      </c>
      <c r="AC1470" t="s">
        <v>32</v>
      </c>
      <c r="AD1470" t="s">
        <v>44</v>
      </c>
      <c r="AE1470" t="s">
        <v>34</v>
      </c>
      <c r="AF1470" s="1">
        <v>40490</v>
      </c>
    </row>
    <row r="1471" spans="1:32" x14ac:dyDescent="0.25">
      <c r="A1471">
        <f t="shared" si="181"/>
        <v>1470</v>
      </c>
      <c r="B1471">
        <v>45570</v>
      </c>
      <c r="C1471" s="1">
        <v>40429</v>
      </c>
      <c r="D1471" t="s">
        <v>36</v>
      </c>
      <c r="E1471" t="str">
        <f t="shared" si="182"/>
        <v>***</v>
      </c>
      <c r="F1471" t="str">
        <f t="shared" si="176"/>
        <v>***</v>
      </c>
      <c r="G1471" t="str">
        <f t="shared" si="183"/>
        <v>***</v>
      </c>
      <c r="I1471" t="str">
        <f t="shared" si="177"/>
        <v>***</v>
      </c>
      <c r="O1471">
        <f>VLOOKUP(T1471,$P$14:$S$19,2,TRUE)</f>
        <v>0.01</v>
      </c>
      <c r="T1471">
        <v>19</v>
      </c>
      <c r="U1471">
        <v>77.569999999999993</v>
      </c>
      <c r="V1471" s="5">
        <f t="shared" si="178"/>
        <v>0</v>
      </c>
      <c r="W1471" s="2">
        <f t="shared" si="179"/>
        <v>4.0826315789473684</v>
      </c>
      <c r="X1471" t="s">
        <v>22</v>
      </c>
      <c r="Y1471">
        <v>5.47</v>
      </c>
      <c r="Z1471" s="2">
        <f t="shared" si="180"/>
        <v>83.039999999999992</v>
      </c>
      <c r="AA1471" t="s">
        <v>64</v>
      </c>
      <c r="AB1471" t="s">
        <v>31</v>
      </c>
      <c r="AC1471" t="s">
        <v>32</v>
      </c>
      <c r="AD1471" t="s">
        <v>49</v>
      </c>
      <c r="AE1471" t="s">
        <v>19</v>
      </c>
      <c r="AF1471" s="1">
        <v>40459</v>
      </c>
    </row>
    <row r="1472" spans="1:32" x14ac:dyDescent="0.25">
      <c r="A1472">
        <f t="shared" si="181"/>
        <v>1471</v>
      </c>
      <c r="B1472">
        <v>34916</v>
      </c>
      <c r="C1472" s="1">
        <v>40429</v>
      </c>
      <c r="D1472" t="s">
        <v>21</v>
      </c>
      <c r="E1472" t="str">
        <f t="shared" si="182"/>
        <v>*</v>
      </c>
      <c r="F1472" t="str">
        <f t="shared" si="176"/>
        <v>**</v>
      </c>
      <c r="G1472" t="str">
        <f t="shared" si="183"/>
        <v>**</v>
      </c>
      <c r="I1472" t="str">
        <f t="shared" si="177"/>
        <v>**</v>
      </c>
      <c r="O1472">
        <f>VLOOKUP(T1472,$P$14:$S$19,2,TRUE)</f>
        <v>0</v>
      </c>
      <c r="T1472">
        <v>3</v>
      </c>
      <c r="U1472">
        <v>24.36</v>
      </c>
      <c r="V1472" s="5">
        <f t="shared" si="178"/>
        <v>0</v>
      </c>
      <c r="W1472" s="2">
        <f t="shared" si="179"/>
        <v>8.1199999999999992</v>
      </c>
      <c r="X1472" t="s">
        <v>14</v>
      </c>
      <c r="Y1472">
        <v>5.72</v>
      </c>
      <c r="Z1472" s="2">
        <f t="shared" si="180"/>
        <v>30.08</v>
      </c>
      <c r="AA1472" t="s">
        <v>52</v>
      </c>
      <c r="AB1472" t="s">
        <v>16</v>
      </c>
      <c r="AC1472" t="s">
        <v>17</v>
      </c>
      <c r="AD1472" t="s">
        <v>18</v>
      </c>
      <c r="AE1472" t="s">
        <v>45</v>
      </c>
      <c r="AF1472" s="1">
        <v>40490</v>
      </c>
    </row>
    <row r="1473" spans="1:32" x14ac:dyDescent="0.25">
      <c r="A1473">
        <f t="shared" si="181"/>
        <v>1472</v>
      </c>
      <c r="B1473">
        <v>6720</v>
      </c>
      <c r="C1473" s="1">
        <v>40430</v>
      </c>
      <c r="D1473" t="s">
        <v>30</v>
      </c>
      <c r="E1473" t="str">
        <f t="shared" si="182"/>
        <v>*</v>
      </c>
      <c r="F1473" t="str">
        <f t="shared" si="176"/>
        <v>*</v>
      </c>
      <c r="G1473" t="str">
        <f t="shared" si="183"/>
        <v>*</v>
      </c>
      <c r="I1473" t="str">
        <f t="shared" si="177"/>
        <v>*</v>
      </c>
      <c r="O1473">
        <f>VLOOKUP(T1473,$P$14:$S$19,2,TRUE)</f>
        <v>3.5999999999999997E-2</v>
      </c>
      <c r="T1473">
        <v>36</v>
      </c>
      <c r="U1473">
        <v>4225.7700000000004</v>
      </c>
      <c r="V1473" s="5">
        <f t="shared" si="178"/>
        <v>1</v>
      </c>
      <c r="W1473" s="2">
        <f t="shared" si="179"/>
        <v>117.38250000000001</v>
      </c>
      <c r="X1473" t="s">
        <v>37</v>
      </c>
      <c r="Y1473">
        <v>58.64</v>
      </c>
      <c r="Z1473" s="2">
        <f t="shared" si="180"/>
        <v>4284.4100000000008</v>
      </c>
      <c r="AA1473" t="s">
        <v>73</v>
      </c>
      <c r="AB1473" t="s">
        <v>41</v>
      </c>
      <c r="AC1473" t="s">
        <v>17</v>
      </c>
      <c r="AD1473" t="s">
        <v>165</v>
      </c>
      <c r="AE1473" t="s">
        <v>103</v>
      </c>
      <c r="AF1473" s="1">
        <v>40521</v>
      </c>
    </row>
    <row r="1474" spans="1:32" x14ac:dyDescent="0.25">
      <c r="A1474">
        <f t="shared" si="181"/>
        <v>1473</v>
      </c>
      <c r="B1474">
        <v>59428</v>
      </c>
      <c r="C1474" s="1">
        <v>40430</v>
      </c>
      <c r="D1474" t="s">
        <v>21</v>
      </c>
      <c r="E1474" t="str">
        <f t="shared" si="182"/>
        <v>*</v>
      </c>
      <c r="F1474" t="str">
        <f t="shared" si="176"/>
        <v>**</v>
      </c>
      <c r="G1474" t="str">
        <f t="shared" si="183"/>
        <v>**</v>
      </c>
      <c r="I1474" t="str">
        <f t="shared" si="177"/>
        <v>**</v>
      </c>
      <c r="O1474">
        <f>VLOOKUP(T1474,$P$14:$S$19,2,TRUE)</f>
        <v>3.5999999999999997E-2</v>
      </c>
      <c r="T1474">
        <v>36</v>
      </c>
      <c r="U1474">
        <v>3602.12</v>
      </c>
      <c r="V1474" s="5">
        <f t="shared" si="178"/>
        <v>1</v>
      </c>
      <c r="W1474" s="2">
        <f t="shared" si="179"/>
        <v>100.05888888888889</v>
      </c>
      <c r="X1474" t="s">
        <v>37</v>
      </c>
      <c r="Y1474">
        <v>45</v>
      </c>
      <c r="Z1474" s="2">
        <f t="shared" si="180"/>
        <v>3647.12</v>
      </c>
      <c r="AA1474" t="s">
        <v>23</v>
      </c>
      <c r="AB1474" t="s">
        <v>16</v>
      </c>
      <c r="AC1474" t="s">
        <v>17</v>
      </c>
      <c r="AD1474" t="s">
        <v>38</v>
      </c>
      <c r="AE1474" t="s">
        <v>39</v>
      </c>
      <c r="AF1474" s="1">
        <v>40460</v>
      </c>
    </row>
    <row r="1475" spans="1:32" x14ac:dyDescent="0.25">
      <c r="A1475">
        <f t="shared" si="181"/>
        <v>1474</v>
      </c>
      <c r="B1475">
        <v>59428</v>
      </c>
      <c r="C1475" s="1">
        <v>40430</v>
      </c>
      <c r="D1475" t="s">
        <v>21</v>
      </c>
      <c r="E1475" t="str">
        <f t="shared" si="182"/>
        <v>*</v>
      </c>
      <c r="F1475" t="str">
        <f t="shared" ref="F1475:F1538" si="184">VLOOKUP(D1475,$P$6:$S$10,2,FALSE)</f>
        <v>**</v>
      </c>
      <c r="G1475" t="str">
        <f t="shared" si="183"/>
        <v>**</v>
      </c>
      <c r="I1475" t="str">
        <f t="shared" ref="I1475:I1538" si="185">HLOOKUP(D1475,$J$18:$N$19,2,FALSE)</f>
        <v>**</v>
      </c>
      <c r="O1475">
        <f>VLOOKUP(T1475,$P$14:$S$19,2,TRUE)</f>
        <v>0.04</v>
      </c>
      <c r="T1475">
        <v>43</v>
      </c>
      <c r="U1475">
        <v>1174.94</v>
      </c>
      <c r="V1475" s="5">
        <f t="shared" ref="V1475:V1538" si="186">IF(U1475&gt;800,1,0)</f>
        <v>1</v>
      </c>
      <c r="W1475" s="2">
        <f t="shared" ref="W1475:W1538" si="187">U1475/T1475</f>
        <v>27.324186046511628</v>
      </c>
      <c r="X1475" t="s">
        <v>22</v>
      </c>
      <c r="Y1475">
        <v>19.46</v>
      </c>
      <c r="Z1475" s="2">
        <f t="shared" ref="Z1475:Z1538" si="188">U1475+Y1475</f>
        <v>1194.4000000000001</v>
      </c>
      <c r="AA1475" t="s">
        <v>23</v>
      </c>
      <c r="AB1475" t="s">
        <v>16</v>
      </c>
      <c r="AC1475" t="s">
        <v>17</v>
      </c>
      <c r="AD1475" t="s">
        <v>18</v>
      </c>
      <c r="AE1475" t="s">
        <v>19</v>
      </c>
      <c r="AF1475" s="1">
        <v>40430</v>
      </c>
    </row>
    <row r="1476" spans="1:32" x14ac:dyDescent="0.25">
      <c r="A1476">
        <f t="shared" ref="A1476:A1539" si="189">A1475+1</f>
        <v>1475</v>
      </c>
      <c r="B1476">
        <v>50756</v>
      </c>
      <c r="C1476" s="1">
        <v>40430</v>
      </c>
      <c r="D1476" t="s">
        <v>30</v>
      </c>
      <c r="E1476" t="str">
        <f t="shared" si="182"/>
        <v>*</v>
      </c>
      <c r="F1476" t="str">
        <f t="shared" si="184"/>
        <v>*</v>
      </c>
      <c r="G1476" t="str">
        <f t="shared" si="183"/>
        <v>*</v>
      </c>
      <c r="I1476" t="str">
        <f t="shared" si="185"/>
        <v>*</v>
      </c>
      <c r="O1476">
        <f>VLOOKUP(T1476,$P$14:$S$19,2,TRUE)</f>
        <v>0.01</v>
      </c>
      <c r="T1476">
        <v>19</v>
      </c>
      <c r="U1476">
        <v>470.39</v>
      </c>
      <c r="V1476" s="5">
        <f t="shared" si="186"/>
        <v>0</v>
      </c>
      <c r="W1476" s="2">
        <f t="shared" si="187"/>
        <v>24.757368421052632</v>
      </c>
      <c r="X1476" t="s">
        <v>22</v>
      </c>
      <c r="Y1476">
        <v>5.89</v>
      </c>
      <c r="Z1476" s="2">
        <f t="shared" si="188"/>
        <v>476.28</v>
      </c>
      <c r="AA1476" t="s">
        <v>60</v>
      </c>
      <c r="AB1476" t="s">
        <v>41</v>
      </c>
      <c r="AC1476" t="s">
        <v>25</v>
      </c>
      <c r="AD1476" t="s">
        <v>42</v>
      </c>
      <c r="AE1476" t="s">
        <v>19</v>
      </c>
      <c r="AF1476" s="1">
        <v>40460</v>
      </c>
    </row>
    <row r="1477" spans="1:32" x14ac:dyDescent="0.25">
      <c r="A1477">
        <f t="shared" si="189"/>
        <v>1476</v>
      </c>
      <c r="B1477">
        <v>6720</v>
      </c>
      <c r="C1477" s="1">
        <v>40430</v>
      </c>
      <c r="D1477" t="s">
        <v>30</v>
      </c>
      <c r="E1477" t="str">
        <f t="shared" ref="E1477:E1540" si="190">IF(D1477="Critical", "***","*")</f>
        <v>*</v>
      </c>
      <c r="F1477" t="str">
        <f t="shared" si="184"/>
        <v>*</v>
      </c>
      <c r="G1477" t="str">
        <f t="shared" ref="G1477:G1540" si="191">IF(D1477="Critical","***",IF(D1477="High","**","*"))</f>
        <v>*</v>
      </c>
      <c r="I1477" t="str">
        <f t="shared" si="185"/>
        <v>*</v>
      </c>
      <c r="O1477">
        <f>VLOOKUP(T1477,$P$14:$S$19,2,TRUE)</f>
        <v>3.5999999999999997E-2</v>
      </c>
      <c r="T1477">
        <v>31</v>
      </c>
      <c r="U1477">
        <v>164.62</v>
      </c>
      <c r="V1477" s="5">
        <f t="shared" si="186"/>
        <v>0</v>
      </c>
      <c r="W1477" s="2">
        <f t="shared" si="187"/>
        <v>5.3103225806451615</v>
      </c>
      <c r="X1477" t="s">
        <v>22</v>
      </c>
      <c r="Y1477">
        <v>5.74</v>
      </c>
      <c r="Z1477" s="2">
        <f t="shared" si="188"/>
        <v>170.36</v>
      </c>
      <c r="AA1477" t="s">
        <v>73</v>
      </c>
      <c r="AB1477" t="s">
        <v>41</v>
      </c>
      <c r="AC1477" t="s">
        <v>32</v>
      </c>
      <c r="AD1477" t="s">
        <v>49</v>
      </c>
      <c r="AE1477" t="s">
        <v>19</v>
      </c>
      <c r="AF1477" s="1">
        <v>40460</v>
      </c>
    </row>
    <row r="1478" spans="1:32" x14ac:dyDescent="0.25">
      <c r="A1478">
        <f t="shared" si="189"/>
        <v>1477</v>
      </c>
      <c r="B1478">
        <v>6720</v>
      </c>
      <c r="C1478" s="1">
        <v>40430</v>
      </c>
      <c r="D1478" t="s">
        <v>30</v>
      </c>
      <c r="E1478" t="str">
        <f t="shared" si="190"/>
        <v>*</v>
      </c>
      <c r="F1478" t="str">
        <f t="shared" si="184"/>
        <v>*</v>
      </c>
      <c r="G1478" t="str">
        <f t="shared" si="191"/>
        <v>*</v>
      </c>
      <c r="I1478" t="str">
        <f t="shared" si="185"/>
        <v>*</v>
      </c>
      <c r="O1478">
        <f>VLOOKUP(T1478,$P$14:$S$19,2,TRUE)</f>
        <v>0</v>
      </c>
      <c r="T1478">
        <v>8</v>
      </c>
      <c r="U1478">
        <v>53.89</v>
      </c>
      <c r="V1478" s="5">
        <f t="shared" si="186"/>
        <v>0</v>
      </c>
      <c r="W1478" s="2">
        <f t="shared" si="187"/>
        <v>6.7362500000000001</v>
      </c>
      <c r="X1478" t="s">
        <v>22</v>
      </c>
      <c r="Y1478">
        <v>0.5</v>
      </c>
      <c r="Z1478" s="2">
        <f t="shared" si="188"/>
        <v>54.39</v>
      </c>
      <c r="AA1478" t="s">
        <v>73</v>
      </c>
      <c r="AB1478" t="s">
        <v>41</v>
      </c>
      <c r="AC1478" t="s">
        <v>32</v>
      </c>
      <c r="AD1478" t="s">
        <v>81</v>
      </c>
      <c r="AE1478" t="s">
        <v>19</v>
      </c>
      <c r="AF1478" s="1">
        <v>40491</v>
      </c>
    </row>
    <row r="1479" spans="1:32" x14ac:dyDescent="0.25">
      <c r="A1479">
        <f t="shared" si="189"/>
        <v>1478</v>
      </c>
      <c r="B1479">
        <v>50756</v>
      </c>
      <c r="C1479" s="1">
        <v>40430</v>
      </c>
      <c r="D1479" t="s">
        <v>30</v>
      </c>
      <c r="E1479" t="str">
        <f t="shared" si="190"/>
        <v>*</v>
      </c>
      <c r="F1479" t="str">
        <f t="shared" si="184"/>
        <v>*</v>
      </c>
      <c r="G1479" t="str">
        <f t="shared" si="191"/>
        <v>*</v>
      </c>
      <c r="I1479" t="str">
        <f t="shared" si="185"/>
        <v>*</v>
      </c>
      <c r="O1479">
        <f>VLOOKUP(T1479,$P$14:$S$19,2,TRUE)</f>
        <v>0</v>
      </c>
      <c r="T1479">
        <v>2</v>
      </c>
      <c r="U1479">
        <v>15.04</v>
      </c>
      <c r="V1479" s="5">
        <f t="shared" si="186"/>
        <v>0</v>
      </c>
      <c r="W1479" s="2">
        <f t="shared" si="187"/>
        <v>7.52</v>
      </c>
      <c r="X1479" t="s">
        <v>22</v>
      </c>
      <c r="Y1479">
        <v>0.49</v>
      </c>
      <c r="Z1479" s="2">
        <f t="shared" si="188"/>
        <v>15.53</v>
      </c>
      <c r="AA1479" t="s">
        <v>60</v>
      </c>
      <c r="AB1479" t="s">
        <v>41</v>
      </c>
      <c r="AC1479" t="s">
        <v>32</v>
      </c>
      <c r="AD1479" t="s">
        <v>81</v>
      </c>
      <c r="AE1479" t="s">
        <v>19</v>
      </c>
      <c r="AF1479" s="1">
        <v>40430</v>
      </c>
    </row>
    <row r="1480" spans="1:32" x14ac:dyDescent="0.25">
      <c r="A1480">
        <f t="shared" si="189"/>
        <v>1479</v>
      </c>
      <c r="B1480">
        <v>5350</v>
      </c>
      <c r="C1480" s="1">
        <v>40431</v>
      </c>
      <c r="D1480" t="s">
        <v>13</v>
      </c>
      <c r="E1480" t="str">
        <f t="shared" si="190"/>
        <v>*</v>
      </c>
      <c r="F1480" t="str">
        <f t="shared" si="184"/>
        <v>*</v>
      </c>
      <c r="G1480" t="str">
        <f t="shared" si="191"/>
        <v>*</v>
      </c>
      <c r="I1480" t="str">
        <f t="shared" si="185"/>
        <v>*</v>
      </c>
      <c r="O1480">
        <f>VLOOKUP(T1480,$P$14:$S$19,2,TRUE)</f>
        <v>0.05</v>
      </c>
      <c r="T1480">
        <v>50</v>
      </c>
      <c r="U1480">
        <v>7017.42</v>
      </c>
      <c r="V1480" s="5">
        <f t="shared" si="186"/>
        <v>1</v>
      </c>
      <c r="W1480" s="2">
        <f t="shared" si="187"/>
        <v>140.3484</v>
      </c>
      <c r="X1480" t="s">
        <v>22</v>
      </c>
      <c r="Y1480">
        <v>19.989999999999998</v>
      </c>
      <c r="Z1480" s="2">
        <f t="shared" si="188"/>
        <v>7037.41</v>
      </c>
      <c r="AA1480" t="s">
        <v>60</v>
      </c>
      <c r="AB1480" t="s">
        <v>16</v>
      </c>
      <c r="AC1480" t="s">
        <v>32</v>
      </c>
      <c r="AD1480" t="s">
        <v>74</v>
      </c>
      <c r="AE1480" t="s">
        <v>19</v>
      </c>
      <c r="AF1480" t="s">
        <v>47</v>
      </c>
    </row>
    <row r="1481" spans="1:32" x14ac:dyDescent="0.25">
      <c r="A1481">
        <f t="shared" si="189"/>
        <v>1480</v>
      </c>
      <c r="B1481">
        <v>20545</v>
      </c>
      <c r="C1481" s="1">
        <v>40431</v>
      </c>
      <c r="D1481" t="s">
        <v>30</v>
      </c>
      <c r="E1481" t="str">
        <f t="shared" si="190"/>
        <v>*</v>
      </c>
      <c r="F1481" t="str">
        <f t="shared" si="184"/>
        <v>*</v>
      </c>
      <c r="G1481" t="str">
        <f t="shared" si="191"/>
        <v>*</v>
      </c>
      <c r="I1481" t="str">
        <f t="shared" si="185"/>
        <v>*</v>
      </c>
      <c r="O1481">
        <f>VLOOKUP(T1481,$P$14:$S$19,2,TRUE)</f>
        <v>0.04</v>
      </c>
      <c r="T1481">
        <v>40</v>
      </c>
      <c r="U1481">
        <v>2894.68</v>
      </c>
      <c r="V1481" s="5">
        <f t="shared" si="186"/>
        <v>1</v>
      </c>
      <c r="W1481" s="2">
        <f t="shared" si="187"/>
        <v>72.36699999999999</v>
      </c>
      <c r="X1481" t="s">
        <v>22</v>
      </c>
      <c r="Y1481">
        <v>69</v>
      </c>
      <c r="Z1481" s="2">
        <f t="shared" si="188"/>
        <v>2963.68</v>
      </c>
      <c r="AA1481" t="s">
        <v>23</v>
      </c>
      <c r="AB1481" t="s">
        <v>24</v>
      </c>
      <c r="AC1481" t="s">
        <v>17</v>
      </c>
      <c r="AD1481" t="s">
        <v>66</v>
      </c>
      <c r="AE1481" t="s">
        <v>58</v>
      </c>
      <c r="AF1481" s="1">
        <v>40492</v>
      </c>
    </row>
    <row r="1482" spans="1:32" x14ac:dyDescent="0.25">
      <c r="A1482">
        <f t="shared" si="189"/>
        <v>1481</v>
      </c>
      <c r="B1482">
        <v>48452</v>
      </c>
      <c r="C1482" s="1">
        <v>40431</v>
      </c>
      <c r="D1482" t="s">
        <v>21</v>
      </c>
      <c r="E1482" t="str">
        <f t="shared" si="190"/>
        <v>*</v>
      </c>
      <c r="F1482" t="str">
        <f t="shared" si="184"/>
        <v>**</v>
      </c>
      <c r="G1482" t="str">
        <f t="shared" si="191"/>
        <v>**</v>
      </c>
      <c r="I1482" t="str">
        <f t="shared" si="185"/>
        <v>**</v>
      </c>
      <c r="O1482">
        <f>VLOOKUP(T1482,$P$14:$S$19,2,TRUE)</f>
        <v>3.5999999999999997E-2</v>
      </c>
      <c r="T1482">
        <v>32</v>
      </c>
      <c r="U1482">
        <v>1859.01</v>
      </c>
      <c r="V1482" s="5">
        <f t="shared" si="186"/>
        <v>1</v>
      </c>
      <c r="W1482" s="2">
        <f t="shared" si="187"/>
        <v>58.0940625</v>
      </c>
      <c r="X1482" t="s">
        <v>37</v>
      </c>
      <c r="Y1482">
        <v>30</v>
      </c>
      <c r="Z1482" s="2">
        <f t="shared" si="188"/>
        <v>1889.01</v>
      </c>
      <c r="AA1482" t="s">
        <v>71</v>
      </c>
      <c r="AB1482" t="s">
        <v>31</v>
      </c>
      <c r="AC1482" t="s">
        <v>17</v>
      </c>
      <c r="AD1482" t="s">
        <v>38</v>
      </c>
      <c r="AE1482" t="s">
        <v>39</v>
      </c>
      <c r="AF1482" s="1">
        <v>40492</v>
      </c>
    </row>
    <row r="1483" spans="1:32" x14ac:dyDescent="0.25">
      <c r="A1483">
        <f t="shared" si="189"/>
        <v>1482</v>
      </c>
      <c r="B1483">
        <v>48452</v>
      </c>
      <c r="C1483" s="1">
        <v>40431</v>
      </c>
      <c r="D1483" t="s">
        <v>21</v>
      </c>
      <c r="E1483" t="str">
        <f t="shared" si="190"/>
        <v>*</v>
      </c>
      <c r="F1483" t="str">
        <f t="shared" si="184"/>
        <v>**</v>
      </c>
      <c r="G1483" t="str">
        <f t="shared" si="191"/>
        <v>**</v>
      </c>
      <c r="I1483" t="str">
        <f t="shared" si="185"/>
        <v>**</v>
      </c>
      <c r="O1483">
        <f>VLOOKUP(T1483,$P$14:$S$19,2,TRUE)</f>
        <v>0.01</v>
      </c>
      <c r="T1483">
        <v>19</v>
      </c>
      <c r="U1483">
        <v>1781.11</v>
      </c>
      <c r="V1483" s="5">
        <f t="shared" si="186"/>
        <v>1</v>
      </c>
      <c r="W1483" s="2">
        <f t="shared" si="187"/>
        <v>93.742631578947368</v>
      </c>
      <c r="X1483" t="s">
        <v>22</v>
      </c>
      <c r="Y1483">
        <v>19.989999999999998</v>
      </c>
      <c r="Z1483" s="2">
        <f t="shared" si="188"/>
        <v>1801.1</v>
      </c>
      <c r="AA1483" t="s">
        <v>71</v>
      </c>
      <c r="AB1483" t="s">
        <v>31</v>
      </c>
      <c r="AC1483" t="s">
        <v>25</v>
      </c>
      <c r="AD1483" t="s">
        <v>42</v>
      </c>
      <c r="AE1483" t="s">
        <v>19</v>
      </c>
      <c r="AF1483" s="1">
        <v>40431</v>
      </c>
    </row>
    <row r="1484" spans="1:32" x14ac:dyDescent="0.25">
      <c r="A1484">
        <f t="shared" si="189"/>
        <v>1483</v>
      </c>
      <c r="B1484">
        <v>20868</v>
      </c>
      <c r="C1484" s="1">
        <v>40431</v>
      </c>
      <c r="D1484" t="s">
        <v>13</v>
      </c>
      <c r="E1484" t="str">
        <f t="shared" si="190"/>
        <v>*</v>
      </c>
      <c r="F1484" t="str">
        <f t="shared" si="184"/>
        <v>*</v>
      </c>
      <c r="G1484" t="str">
        <f t="shared" si="191"/>
        <v>*</v>
      </c>
      <c r="I1484" t="str">
        <f t="shared" si="185"/>
        <v>*</v>
      </c>
      <c r="O1484">
        <f>VLOOKUP(T1484,$P$14:$S$19,2,TRUE)</f>
        <v>0</v>
      </c>
      <c r="T1484">
        <v>9</v>
      </c>
      <c r="U1484">
        <v>1609.19</v>
      </c>
      <c r="V1484" s="5">
        <f t="shared" si="186"/>
        <v>1</v>
      </c>
      <c r="W1484" s="2">
        <f t="shared" si="187"/>
        <v>178.79888888888888</v>
      </c>
      <c r="X1484" t="s">
        <v>22</v>
      </c>
      <c r="Y1484">
        <v>19.989999999999998</v>
      </c>
      <c r="Z1484" s="2">
        <f t="shared" si="188"/>
        <v>1629.18</v>
      </c>
      <c r="AA1484" t="s">
        <v>48</v>
      </c>
      <c r="AB1484" t="s">
        <v>41</v>
      </c>
      <c r="AC1484" t="s">
        <v>32</v>
      </c>
      <c r="AD1484" t="s">
        <v>74</v>
      </c>
      <c r="AE1484" t="s">
        <v>19</v>
      </c>
      <c r="AF1484" t="s">
        <v>47</v>
      </c>
    </row>
    <row r="1485" spans="1:32" x14ac:dyDescent="0.25">
      <c r="A1485">
        <f t="shared" si="189"/>
        <v>1484</v>
      </c>
      <c r="B1485">
        <v>44450</v>
      </c>
      <c r="C1485" s="1">
        <v>40431</v>
      </c>
      <c r="D1485" t="s">
        <v>36</v>
      </c>
      <c r="E1485" t="str">
        <f t="shared" si="190"/>
        <v>***</v>
      </c>
      <c r="F1485" t="str">
        <f t="shared" si="184"/>
        <v>***</v>
      </c>
      <c r="G1485" t="str">
        <f t="shared" si="191"/>
        <v>***</v>
      </c>
      <c r="I1485" t="str">
        <f t="shared" si="185"/>
        <v>***</v>
      </c>
      <c r="O1485">
        <f>VLOOKUP(T1485,$P$14:$S$19,2,TRUE)</f>
        <v>0.02</v>
      </c>
      <c r="T1485">
        <v>24</v>
      </c>
      <c r="U1485">
        <v>1326.51</v>
      </c>
      <c r="V1485" s="5">
        <f t="shared" si="186"/>
        <v>1</v>
      </c>
      <c r="W1485" s="2">
        <f t="shared" si="187"/>
        <v>55.271250000000002</v>
      </c>
      <c r="X1485" t="s">
        <v>22</v>
      </c>
      <c r="Y1485">
        <v>8.99</v>
      </c>
      <c r="Z1485" s="2">
        <f t="shared" si="188"/>
        <v>1335.5</v>
      </c>
      <c r="AA1485" t="s">
        <v>15</v>
      </c>
      <c r="AB1485" t="s">
        <v>31</v>
      </c>
      <c r="AC1485" t="s">
        <v>25</v>
      </c>
      <c r="AD1485" t="s">
        <v>26</v>
      </c>
      <c r="AE1485" t="s">
        <v>19</v>
      </c>
      <c r="AF1485" s="1">
        <v>40431</v>
      </c>
    </row>
    <row r="1486" spans="1:32" x14ac:dyDescent="0.25">
      <c r="A1486">
        <f t="shared" si="189"/>
        <v>1485</v>
      </c>
      <c r="B1486">
        <v>20545</v>
      </c>
      <c r="C1486" s="1">
        <v>40431</v>
      </c>
      <c r="D1486" t="s">
        <v>30</v>
      </c>
      <c r="E1486" t="str">
        <f t="shared" si="190"/>
        <v>*</v>
      </c>
      <c r="F1486" t="str">
        <f t="shared" si="184"/>
        <v>*</v>
      </c>
      <c r="G1486" t="str">
        <f t="shared" si="191"/>
        <v>*</v>
      </c>
      <c r="I1486" t="str">
        <f t="shared" si="185"/>
        <v>*</v>
      </c>
      <c r="O1486">
        <f>VLOOKUP(T1486,$P$14:$S$19,2,TRUE)</f>
        <v>3.5999999999999997E-2</v>
      </c>
      <c r="T1486">
        <v>31</v>
      </c>
      <c r="U1486">
        <v>1276.04</v>
      </c>
      <c r="V1486" s="5">
        <f t="shared" si="186"/>
        <v>1</v>
      </c>
      <c r="W1486" s="2">
        <f t="shared" si="187"/>
        <v>41.162580645161292</v>
      </c>
      <c r="X1486" t="s">
        <v>22</v>
      </c>
      <c r="Y1486">
        <v>5.86</v>
      </c>
      <c r="Z1486" s="2">
        <f t="shared" si="188"/>
        <v>1281.8999999999999</v>
      </c>
      <c r="AA1486" t="s">
        <v>23</v>
      </c>
      <c r="AB1486" t="s">
        <v>24</v>
      </c>
      <c r="AC1486" t="s">
        <v>32</v>
      </c>
      <c r="AD1486" t="s">
        <v>44</v>
      </c>
      <c r="AE1486" t="s">
        <v>19</v>
      </c>
      <c r="AF1486" s="1">
        <v>40492</v>
      </c>
    </row>
    <row r="1487" spans="1:32" x14ac:dyDescent="0.25">
      <c r="A1487">
        <f t="shared" si="189"/>
        <v>1486</v>
      </c>
      <c r="B1487">
        <v>5350</v>
      </c>
      <c r="C1487" s="1">
        <v>40431</v>
      </c>
      <c r="D1487" t="s">
        <v>13</v>
      </c>
      <c r="E1487" t="str">
        <f t="shared" si="190"/>
        <v>*</v>
      </c>
      <c r="F1487" t="str">
        <f t="shared" si="184"/>
        <v>*</v>
      </c>
      <c r="G1487" t="str">
        <f t="shared" si="191"/>
        <v>*</v>
      </c>
      <c r="I1487" t="str">
        <f t="shared" si="185"/>
        <v>*</v>
      </c>
      <c r="O1487">
        <f>VLOOKUP(T1487,$P$14:$S$19,2,TRUE)</f>
        <v>3.5999999999999997E-2</v>
      </c>
      <c r="T1487">
        <v>39</v>
      </c>
      <c r="U1487">
        <v>434.73</v>
      </c>
      <c r="V1487" s="5">
        <f t="shared" si="186"/>
        <v>0</v>
      </c>
      <c r="W1487" s="2">
        <f t="shared" si="187"/>
        <v>11.146923076923077</v>
      </c>
      <c r="X1487" t="s">
        <v>22</v>
      </c>
      <c r="Y1487">
        <v>6.12</v>
      </c>
      <c r="Z1487" s="2">
        <f t="shared" si="188"/>
        <v>440.85</v>
      </c>
      <c r="AA1487" t="s">
        <v>56</v>
      </c>
      <c r="AB1487" t="s">
        <v>16</v>
      </c>
      <c r="AC1487" t="s">
        <v>32</v>
      </c>
      <c r="AD1487" t="s">
        <v>172</v>
      </c>
      <c r="AE1487" t="s">
        <v>27</v>
      </c>
      <c r="AF1487" s="1">
        <v>40492</v>
      </c>
    </row>
    <row r="1488" spans="1:32" x14ac:dyDescent="0.25">
      <c r="A1488">
        <f t="shared" si="189"/>
        <v>1487</v>
      </c>
      <c r="B1488">
        <v>20545</v>
      </c>
      <c r="C1488" s="1">
        <v>40431</v>
      </c>
      <c r="D1488" t="s">
        <v>30</v>
      </c>
      <c r="E1488" t="str">
        <f t="shared" si="190"/>
        <v>*</v>
      </c>
      <c r="F1488" t="str">
        <f t="shared" si="184"/>
        <v>*</v>
      </c>
      <c r="G1488" t="str">
        <f t="shared" si="191"/>
        <v>*</v>
      </c>
      <c r="I1488" t="str">
        <f t="shared" si="185"/>
        <v>*</v>
      </c>
      <c r="O1488">
        <f>VLOOKUP(T1488,$P$14:$S$19,2,TRUE)</f>
        <v>0</v>
      </c>
      <c r="T1488">
        <v>1</v>
      </c>
      <c r="U1488">
        <v>361.94</v>
      </c>
      <c r="V1488" s="5">
        <f t="shared" si="186"/>
        <v>0</v>
      </c>
      <c r="W1488" s="2">
        <f t="shared" si="187"/>
        <v>361.94</v>
      </c>
      <c r="X1488" t="s">
        <v>37</v>
      </c>
      <c r="Y1488">
        <v>69.55</v>
      </c>
      <c r="Z1488" s="2">
        <f t="shared" si="188"/>
        <v>431.49</v>
      </c>
      <c r="AA1488" t="s">
        <v>23</v>
      </c>
      <c r="AB1488" t="s">
        <v>24</v>
      </c>
      <c r="AC1488" t="s">
        <v>17</v>
      </c>
      <c r="AD1488" t="s">
        <v>38</v>
      </c>
      <c r="AE1488" t="s">
        <v>39</v>
      </c>
      <c r="AF1488" s="1">
        <v>40461</v>
      </c>
    </row>
    <row r="1489" spans="1:32" x14ac:dyDescent="0.25">
      <c r="A1489">
        <f t="shared" si="189"/>
        <v>1488</v>
      </c>
      <c r="B1489">
        <v>44450</v>
      </c>
      <c r="C1489" s="1">
        <v>40431</v>
      </c>
      <c r="D1489" t="s">
        <v>36</v>
      </c>
      <c r="E1489" t="str">
        <f t="shared" si="190"/>
        <v>***</v>
      </c>
      <c r="F1489" t="str">
        <f t="shared" si="184"/>
        <v>***</v>
      </c>
      <c r="G1489" t="str">
        <f t="shared" si="191"/>
        <v>***</v>
      </c>
      <c r="I1489" t="str">
        <f t="shared" si="185"/>
        <v>***</v>
      </c>
      <c r="O1489">
        <f>VLOOKUP(T1489,$P$14:$S$19,2,TRUE)</f>
        <v>0.01</v>
      </c>
      <c r="T1489">
        <v>14</v>
      </c>
      <c r="U1489">
        <v>243.23</v>
      </c>
      <c r="V1489" s="5">
        <f t="shared" si="186"/>
        <v>0</v>
      </c>
      <c r="W1489" s="2">
        <f t="shared" si="187"/>
        <v>17.373571428571427</v>
      </c>
      <c r="X1489" t="s">
        <v>22</v>
      </c>
      <c r="Y1489">
        <v>1.99</v>
      </c>
      <c r="Z1489" s="2">
        <f t="shared" si="188"/>
        <v>245.22</v>
      </c>
      <c r="AA1489" t="s">
        <v>15</v>
      </c>
      <c r="AB1489" t="s">
        <v>31</v>
      </c>
      <c r="AC1489" t="s">
        <v>25</v>
      </c>
      <c r="AD1489" t="s">
        <v>42</v>
      </c>
      <c r="AE1489" t="s">
        <v>45</v>
      </c>
      <c r="AF1489" s="1">
        <v>40461</v>
      </c>
    </row>
    <row r="1490" spans="1:32" x14ac:dyDescent="0.25">
      <c r="A1490">
        <f t="shared" si="189"/>
        <v>1489</v>
      </c>
      <c r="B1490">
        <v>48452</v>
      </c>
      <c r="C1490" s="1">
        <v>40431</v>
      </c>
      <c r="D1490" t="s">
        <v>21</v>
      </c>
      <c r="E1490" t="str">
        <f t="shared" si="190"/>
        <v>*</v>
      </c>
      <c r="F1490" t="str">
        <f t="shared" si="184"/>
        <v>**</v>
      </c>
      <c r="G1490" t="str">
        <f t="shared" si="191"/>
        <v>**</v>
      </c>
      <c r="I1490" t="str">
        <f t="shared" si="185"/>
        <v>**</v>
      </c>
      <c r="O1490">
        <f>VLOOKUP(T1490,$P$14:$S$19,2,TRUE)</f>
        <v>0.04</v>
      </c>
      <c r="T1490">
        <v>44</v>
      </c>
      <c r="U1490">
        <v>185.32</v>
      </c>
      <c r="V1490" s="5">
        <f t="shared" si="186"/>
        <v>0</v>
      </c>
      <c r="W1490" s="2">
        <f t="shared" si="187"/>
        <v>4.2118181818181819</v>
      </c>
      <c r="X1490" t="s">
        <v>22</v>
      </c>
      <c r="Y1490">
        <v>6.92</v>
      </c>
      <c r="Z1490" s="2">
        <f t="shared" si="188"/>
        <v>192.23999999999998</v>
      </c>
      <c r="AA1490" t="s">
        <v>71</v>
      </c>
      <c r="AB1490" t="s">
        <v>31</v>
      </c>
      <c r="AC1490" t="s">
        <v>17</v>
      </c>
      <c r="AD1490" t="s">
        <v>18</v>
      </c>
      <c r="AE1490" t="s">
        <v>19</v>
      </c>
      <c r="AF1490" s="1">
        <v>40461</v>
      </c>
    </row>
    <row r="1491" spans="1:32" x14ac:dyDescent="0.25">
      <c r="A1491">
        <f t="shared" si="189"/>
        <v>1490</v>
      </c>
      <c r="B1491">
        <v>55136</v>
      </c>
      <c r="C1491" s="1">
        <v>40431</v>
      </c>
      <c r="D1491" t="s">
        <v>36</v>
      </c>
      <c r="E1491" t="str">
        <f t="shared" si="190"/>
        <v>***</v>
      </c>
      <c r="F1491" t="str">
        <f t="shared" si="184"/>
        <v>***</v>
      </c>
      <c r="G1491" t="str">
        <f t="shared" si="191"/>
        <v>***</v>
      </c>
      <c r="I1491" t="str">
        <f t="shared" si="185"/>
        <v>***</v>
      </c>
      <c r="O1491">
        <f>VLOOKUP(T1491,$P$14:$S$19,2,TRUE)</f>
        <v>0.02</v>
      </c>
      <c r="T1491">
        <v>29</v>
      </c>
      <c r="U1491">
        <v>134.68</v>
      </c>
      <c r="V1491" s="5">
        <f t="shared" si="186"/>
        <v>0</v>
      </c>
      <c r="W1491" s="2">
        <f t="shared" si="187"/>
        <v>4.644137931034483</v>
      </c>
      <c r="X1491" t="s">
        <v>22</v>
      </c>
      <c r="Y1491">
        <v>4.7</v>
      </c>
      <c r="Z1491" s="2">
        <f t="shared" si="188"/>
        <v>139.38</v>
      </c>
      <c r="AA1491" t="s">
        <v>60</v>
      </c>
      <c r="AB1491" t="s">
        <v>41</v>
      </c>
      <c r="AC1491" t="s">
        <v>32</v>
      </c>
      <c r="AD1491" t="s">
        <v>44</v>
      </c>
      <c r="AE1491" t="s">
        <v>19</v>
      </c>
      <c r="AF1491" s="1">
        <v>40492</v>
      </c>
    </row>
    <row r="1492" spans="1:32" x14ac:dyDescent="0.25">
      <c r="A1492">
        <f t="shared" si="189"/>
        <v>1491</v>
      </c>
      <c r="B1492">
        <v>10147</v>
      </c>
      <c r="C1492" s="1">
        <v>40431</v>
      </c>
      <c r="D1492" t="s">
        <v>21</v>
      </c>
      <c r="E1492" t="str">
        <f t="shared" si="190"/>
        <v>*</v>
      </c>
      <c r="F1492" t="str">
        <f t="shared" si="184"/>
        <v>**</v>
      </c>
      <c r="G1492" t="str">
        <f t="shared" si="191"/>
        <v>**</v>
      </c>
      <c r="I1492" t="str">
        <f t="shared" si="185"/>
        <v>**</v>
      </c>
      <c r="O1492">
        <f>VLOOKUP(T1492,$P$14:$S$19,2,TRUE)</f>
        <v>0.02</v>
      </c>
      <c r="T1492">
        <v>22</v>
      </c>
      <c r="U1492">
        <v>96.75</v>
      </c>
      <c r="V1492" s="5">
        <f t="shared" si="186"/>
        <v>0</v>
      </c>
      <c r="W1492" s="2">
        <f t="shared" si="187"/>
        <v>4.3977272727272725</v>
      </c>
      <c r="X1492" t="s">
        <v>22</v>
      </c>
      <c r="Y1492">
        <v>5.41</v>
      </c>
      <c r="Z1492" s="2">
        <f t="shared" si="188"/>
        <v>102.16</v>
      </c>
      <c r="AA1492" t="s">
        <v>23</v>
      </c>
      <c r="AB1492" t="s">
        <v>41</v>
      </c>
      <c r="AC1492" t="s">
        <v>32</v>
      </c>
      <c r="AD1492" t="s">
        <v>49</v>
      </c>
      <c r="AE1492" t="s">
        <v>19</v>
      </c>
      <c r="AF1492" s="1">
        <v>40461</v>
      </c>
    </row>
    <row r="1493" spans="1:32" x14ac:dyDescent="0.25">
      <c r="A1493">
        <f t="shared" si="189"/>
        <v>1492</v>
      </c>
      <c r="B1493">
        <v>48452</v>
      </c>
      <c r="C1493" s="1">
        <v>40431</v>
      </c>
      <c r="D1493" t="s">
        <v>21</v>
      </c>
      <c r="E1493" t="str">
        <f t="shared" si="190"/>
        <v>*</v>
      </c>
      <c r="F1493" t="str">
        <f t="shared" si="184"/>
        <v>**</v>
      </c>
      <c r="G1493" t="str">
        <f t="shared" si="191"/>
        <v>**</v>
      </c>
      <c r="I1493" t="str">
        <f t="shared" si="185"/>
        <v>**</v>
      </c>
      <c r="O1493">
        <f>VLOOKUP(T1493,$P$14:$S$19,2,TRUE)</f>
        <v>0.01</v>
      </c>
      <c r="T1493">
        <v>15</v>
      </c>
      <c r="U1493">
        <v>73.41</v>
      </c>
      <c r="V1493" s="5">
        <f t="shared" si="186"/>
        <v>0</v>
      </c>
      <c r="W1493" s="2">
        <f t="shared" si="187"/>
        <v>4.8940000000000001</v>
      </c>
      <c r="X1493" t="s">
        <v>22</v>
      </c>
      <c r="Y1493">
        <v>4.97</v>
      </c>
      <c r="Z1493" s="2">
        <f t="shared" si="188"/>
        <v>78.38</v>
      </c>
      <c r="AA1493" t="s">
        <v>71</v>
      </c>
      <c r="AB1493" t="s">
        <v>31</v>
      </c>
      <c r="AC1493" t="s">
        <v>32</v>
      </c>
      <c r="AD1493" t="s">
        <v>49</v>
      </c>
      <c r="AE1493" t="s">
        <v>19</v>
      </c>
      <c r="AF1493" s="1">
        <v>40492</v>
      </c>
    </row>
    <row r="1494" spans="1:32" x14ac:dyDescent="0.25">
      <c r="A1494">
        <f t="shared" si="189"/>
        <v>1493</v>
      </c>
      <c r="B1494">
        <v>48452</v>
      </c>
      <c r="C1494" s="1">
        <v>40431</v>
      </c>
      <c r="D1494" t="s">
        <v>21</v>
      </c>
      <c r="E1494" t="str">
        <f t="shared" si="190"/>
        <v>*</v>
      </c>
      <c r="F1494" t="str">
        <f t="shared" si="184"/>
        <v>**</v>
      </c>
      <c r="G1494" t="str">
        <f t="shared" si="191"/>
        <v>**</v>
      </c>
      <c r="I1494" t="str">
        <f t="shared" si="185"/>
        <v>**</v>
      </c>
      <c r="O1494">
        <f>VLOOKUP(T1494,$P$14:$S$19,2,TRUE)</f>
        <v>0.02</v>
      </c>
      <c r="T1494">
        <v>28</v>
      </c>
      <c r="U1494">
        <v>43.66</v>
      </c>
      <c r="V1494" s="5">
        <f t="shared" si="186"/>
        <v>0</v>
      </c>
      <c r="W1494" s="2">
        <f t="shared" si="187"/>
        <v>1.5592857142857142</v>
      </c>
      <c r="X1494" t="s">
        <v>22</v>
      </c>
      <c r="Y1494">
        <v>0.7</v>
      </c>
      <c r="Z1494" s="2">
        <f t="shared" si="188"/>
        <v>44.36</v>
      </c>
      <c r="AA1494" t="s">
        <v>71</v>
      </c>
      <c r="AB1494" t="s">
        <v>31</v>
      </c>
      <c r="AC1494" t="s">
        <v>32</v>
      </c>
      <c r="AD1494" t="s">
        <v>114</v>
      </c>
      <c r="AE1494" t="s">
        <v>34</v>
      </c>
      <c r="AF1494" s="1">
        <v>40492</v>
      </c>
    </row>
    <row r="1495" spans="1:32" x14ac:dyDescent="0.25">
      <c r="A1495">
        <f t="shared" si="189"/>
        <v>1494</v>
      </c>
      <c r="B1495">
        <v>41633</v>
      </c>
      <c r="C1495" s="1">
        <v>40432</v>
      </c>
      <c r="D1495" t="s">
        <v>13</v>
      </c>
      <c r="E1495" t="str">
        <f t="shared" si="190"/>
        <v>*</v>
      </c>
      <c r="F1495" t="str">
        <f t="shared" si="184"/>
        <v>*</v>
      </c>
      <c r="G1495" t="str">
        <f t="shared" si="191"/>
        <v>*</v>
      </c>
      <c r="I1495" t="str">
        <f t="shared" si="185"/>
        <v>*</v>
      </c>
      <c r="O1495">
        <f>VLOOKUP(T1495,$P$14:$S$19,2,TRUE)</f>
        <v>0.02</v>
      </c>
      <c r="T1495">
        <v>29</v>
      </c>
      <c r="U1495">
        <v>3636.91</v>
      </c>
      <c r="V1495" s="5">
        <f t="shared" si="186"/>
        <v>1</v>
      </c>
      <c r="W1495" s="2">
        <f t="shared" si="187"/>
        <v>125.4106896551724</v>
      </c>
      <c r="X1495" t="s">
        <v>37</v>
      </c>
      <c r="Y1495">
        <v>70.2</v>
      </c>
      <c r="Z1495" s="2">
        <f t="shared" si="188"/>
        <v>3707.1099999999997</v>
      </c>
      <c r="AA1495" t="s">
        <v>15</v>
      </c>
      <c r="AB1495" t="s">
        <v>31</v>
      </c>
      <c r="AC1495" t="s">
        <v>17</v>
      </c>
      <c r="AD1495" t="s">
        <v>38</v>
      </c>
      <c r="AE1495" t="s">
        <v>39</v>
      </c>
      <c r="AF1495" s="1">
        <v>40432</v>
      </c>
    </row>
    <row r="1496" spans="1:32" x14ac:dyDescent="0.25">
      <c r="A1496">
        <f t="shared" si="189"/>
        <v>1495</v>
      </c>
      <c r="B1496">
        <v>39682</v>
      </c>
      <c r="C1496" s="1">
        <v>40432</v>
      </c>
      <c r="D1496" t="s">
        <v>40</v>
      </c>
      <c r="E1496" t="str">
        <f t="shared" si="190"/>
        <v>*</v>
      </c>
      <c r="F1496" t="str">
        <f t="shared" si="184"/>
        <v>*</v>
      </c>
      <c r="G1496" t="str">
        <f t="shared" si="191"/>
        <v>*</v>
      </c>
      <c r="I1496" t="str">
        <f t="shared" si="185"/>
        <v>*</v>
      </c>
      <c r="O1496">
        <f>VLOOKUP(T1496,$P$14:$S$19,2,TRUE)</f>
        <v>0.04</v>
      </c>
      <c r="T1496">
        <v>43</v>
      </c>
      <c r="U1496">
        <v>2337.89</v>
      </c>
      <c r="V1496" s="5">
        <f t="shared" si="186"/>
        <v>1</v>
      </c>
      <c r="W1496" s="2">
        <f t="shared" si="187"/>
        <v>54.369534883720924</v>
      </c>
      <c r="X1496" t="s">
        <v>14</v>
      </c>
      <c r="Y1496">
        <v>14.3</v>
      </c>
      <c r="Z1496" s="2">
        <f t="shared" si="188"/>
        <v>2352.19</v>
      </c>
      <c r="AA1496" t="s">
        <v>56</v>
      </c>
      <c r="AB1496" t="s">
        <v>31</v>
      </c>
      <c r="AC1496" t="s">
        <v>32</v>
      </c>
      <c r="AD1496" t="s">
        <v>44</v>
      </c>
      <c r="AE1496" t="s">
        <v>19</v>
      </c>
      <c r="AF1496" s="1">
        <v>40493</v>
      </c>
    </row>
    <row r="1497" spans="1:32" x14ac:dyDescent="0.25">
      <c r="A1497">
        <f t="shared" si="189"/>
        <v>1496</v>
      </c>
      <c r="B1497">
        <v>12097</v>
      </c>
      <c r="C1497" s="1">
        <v>40432</v>
      </c>
      <c r="D1497" t="s">
        <v>36</v>
      </c>
      <c r="E1497" t="str">
        <f t="shared" si="190"/>
        <v>***</v>
      </c>
      <c r="F1497" t="str">
        <f t="shared" si="184"/>
        <v>***</v>
      </c>
      <c r="G1497" t="str">
        <f t="shared" si="191"/>
        <v>***</v>
      </c>
      <c r="I1497" t="str">
        <f t="shared" si="185"/>
        <v>***</v>
      </c>
      <c r="O1497">
        <f>VLOOKUP(T1497,$P$14:$S$19,2,TRUE)</f>
        <v>0.02</v>
      </c>
      <c r="T1497">
        <v>25</v>
      </c>
      <c r="U1497">
        <v>1831.529</v>
      </c>
      <c r="V1497" s="5">
        <f t="shared" si="186"/>
        <v>1</v>
      </c>
      <c r="W1497" s="2">
        <f t="shared" si="187"/>
        <v>73.261160000000004</v>
      </c>
      <c r="X1497" t="s">
        <v>14</v>
      </c>
      <c r="Y1497">
        <v>0.99</v>
      </c>
      <c r="Z1497" s="2">
        <f t="shared" si="188"/>
        <v>1832.519</v>
      </c>
      <c r="AA1497" t="s">
        <v>64</v>
      </c>
      <c r="AB1497" t="s">
        <v>16</v>
      </c>
      <c r="AC1497" t="s">
        <v>25</v>
      </c>
      <c r="AD1497" t="s">
        <v>26</v>
      </c>
      <c r="AE1497" t="s">
        <v>34</v>
      </c>
      <c r="AF1497" s="1">
        <v>40432</v>
      </c>
    </row>
    <row r="1498" spans="1:32" x14ac:dyDescent="0.25">
      <c r="A1498">
        <f t="shared" si="189"/>
        <v>1497</v>
      </c>
      <c r="B1498">
        <v>50663</v>
      </c>
      <c r="C1498" s="1">
        <v>40432</v>
      </c>
      <c r="D1498" t="s">
        <v>36</v>
      </c>
      <c r="E1498" t="str">
        <f t="shared" si="190"/>
        <v>***</v>
      </c>
      <c r="F1498" t="str">
        <f t="shared" si="184"/>
        <v>***</v>
      </c>
      <c r="G1498" t="str">
        <f t="shared" si="191"/>
        <v>***</v>
      </c>
      <c r="I1498" t="str">
        <f t="shared" si="185"/>
        <v>***</v>
      </c>
      <c r="O1498">
        <f>VLOOKUP(T1498,$P$14:$S$19,2,TRUE)</f>
        <v>0.02</v>
      </c>
      <c r="T1498">
        <v>26</v>
      </c>
      <c r="U1498">
        <v>1614.84</v>
      </c>
      <c r="V1498" s="5">
        <f t="shared" si="186"/>
        <v>1</v>
      </c>
      <c r="W1498" s="2">
        <f t="shared" si="187"/>
        <v>62.109230769230763</v>
      </c>
      <c r="X1498" t="s">
        <v>14</v>
      </c>
      <c r="Y1498">
        <v>49</v>
      </c>
      <c r="Z1498" s="2">
        <f t="shared" si="188"/>
        <v>1663.84</v>
      </c>
      <c r="AA1498" t="s">
        <v>23</v>
      </c>
      <c r="AB1498" t="s">
        <v>16</v>
      </c>
      <c r="AC1498" t="s">
        <v>32</v>
      </c>
      <c r="AD1498" t="s">
        <v>172</v>
      </c>
      <c r="AE1498" t="s">
        <v>58</v>
      </c>
      <c r="AF1498" s="1">
        <v>40462</v>
      </c>
    </row>
    <row r="1499" spans="1:32" x14ac:dyDescent="0.25">
      <c r="A1499">
        <f t="shared" si="189"/>
        <v>1498</v>
      </c>
      <c r="B1499">
        <v>7363</v>
      </c>
      <c r="C1499" s="1">
        <v>40432</v>
      </c>
      <c r="D1499" t="s">
        <v>40</v>
      </c>
      <c r="E1499" t="str">
        <f t="shared" si="190"/>
        <v>*</v>
      </c>
      <c r="F1499" t="str">
        <f t="shared" si="184"/>
        <v>*</v>
      </c>
      <c r="G1499" t="str">
        <f t="shared" si="191"/>
        <v>*</v>
      </c>
      <c r="I1499" t="str">
        <f t="shared" si="185"/>
        <v>*</v>
      </c>
      <c r="O1499">
        <f>VLOOKUP(T1499,$P$14:$S$19,2,TRUE)</f>
        <v>0.02</v>
      </c>
      <c r="T1499">
        <v>24</v>
      </c>
      <c r="U1499">
        <v>875.52</v>
      </c>
      <c r="V1499" s="5">
        <f t="shared" si="186"/>
        <v>1</v>
      </c>
      <c r="W1499" s="2">
        <f t="shared" si="187"/>
        <v>36.479999999999997</v>
      </c>
      <c r="X1499" t="s">
        <v>22</v>
      </c>
      <c r="Y1499">
        <v>13.99</v>
      </c>
      <c r="Z1499" s="2">
        <f t="shared" si="188"/>
        <v>889.51</v>
      </c>
      <c r="AA1499" t="s">
        <v>60</v>
      </c>
      <c r="AB1499" t="s">
        <v>31</v>
      </c>
      <c r="AC1499" t="s">
        <v>17</v>
      </c>
      <c r="AD1499" t="s">
        <v>18</v>
      </c>
      <c r="AE1499" t="s">
        <v>34</v>
      </c>
      <c r="AF1499" s="1">
        <v>40493</v>
      </c>
    </row>
    <row r="1500" spans="1:32" x14ac:dyDescent="0.25">
      <c r="A1500">
        <f t="shared" si="189"/>
        <v>1499</v>
      </c>
      <c r="B1500">
        <v>15078</v>
      </c>
      <c r="C1500" s="1">
        <v>40432</v>
      </c>
      <c r="D1500" t="s">
        <v>21</v>
      </c>
      <c r="E1500" t="str">
        <f t="shared" si="190"/>
        <v>*</v>
      </c>
      <c r="F1500" t="str">
        <f t="shared" si="184"/>
        <v>**</v>
      </c>
      <c r="G1500" t="str">
        <f t="shared" si="191"/>
        <v>**</v>
      </c>
      <c r="I1500" t="str">
        <f t="shared" si="185"/>
        <v>**</v>
      </c>
      <c r="O1500">
        <f>VLOOKUP(T1500,$P$14:$S$19,2,TRUE)</f>
        <v>3.5999999999999997E-2</v>
      </c>
      <c r="T1500">
        <v>33</v>
      </c>
      <c r="U1500">
        <v>207.01</v>
      </c>
      <c r="V1500" s="5">
        <f t="shared" si="186"/>
        <v>0</v>
      </c>
      <c r="W1500" s="2">
        <f t="shared" si="187"/>
        <v>6.2730303030303025</v>
      </c>
      <c r="X1500" t="s">
        <v>22</v>
      </c>
      <c r="Y1500">
        <v>4.96</v>
      </c>
      <c r="Z1500" s="2">
        <f t="shared" si="188"/>
        <v>211.97</v>
      </c>
      <c r="AA1500" t="s">
        <v>23</v>
      </c>
      <c r="AB1500" t="s">
        <v>31</v>
      </c>
      <c r="AC1500" t="s">
        <v>32</v>
      </c>
      <c r="AD1500" t="s">
        <v>44</v>
      </c>
      <c r="AE1500" t="s">
        <v>19</v>
      </c>
      <c r="AF1500" s="1">
        <v>40462</v>
      </c>
    </row>
    <row r="1501" spans="1:32" x14ac:dyDescent="0.25">
      <c r="A1501">
        <f t="shared" si="189"/>
        <v>1500</v>
      </c>
      <c r="B1501">
        <v>12097</v>
      </c>
      <c r="C1501" s="1">
        <v>40432</v>
      </c>
      <c r="D1501" t="s">
        <v>36</v>
      </c>
      <c r="E1501" t="str">
        <f t="shared" si="190"/>
        <v>***</v>
      </c>
      <c r="F1501" t="str">
        <f t="shared" si="184"/>
        <v>***</v>
      </c>
      <c r="G1501" t="str">
        <f t="shared" si="191"/>
        <v>***</v>
      </c>
      <c r="I1501" t="str">
        <f t="shared" si="185"/>
        <v>***</v>
      </c>
      <c r="O1501">
        <f>VLOOKUP(T1501,$P$14:$S$19,2,TRUE)</f>
        <v>0</v>
      </c>
      <c r="T1501">
        <v>9</v>
      </c>
      <c r="U1501">
        <v>49.89</v>
      </c>
      <c r="V1501" s="5">
        <f t="shared" si="186"/>
        <v>0</v>
      </c>
      <c r="W1501" s="2">
        <f t="shared" si="187"/>
        <v>5.543333333333333</v>
      </c>
      <c r="X1501" t="s">
        <v>22</v>
      </c>
      <c r="Y1501">
        <v>6.07</v>
      </c>
      <c r="Z1501" s="2">
        <f t="shared" si="188"/>
        <v>55.96</v>
      </c>
      <c r="AA1501" t="s">
        <v>64</v>
      </c>
      <c r="AB1501" t="s">
        <v>16</v>
      </c>
      <c r="AC1501" t="s">
        <v>32</v>
      </c>
      <c r="AD1501" t="s">
        <v>44</v>
      </c>
      <c r="AE1501" t="s">
        <v>19</v>
      </c>
      <c r="AF1501" s="1">
        <v>40493</v>
      </c>
    </row>
    <row r="1502" spans="1:32" x14ac:dyDescent="0.25">
      <c r="A1502">
        <f t="shared" si="189"/>
        <v>1501</v>
      </c>
      <c r="B1502">
        <v>5059</v>
      </c>
      <c r="C1502" s="1">
        <v>40432</v>
      </c>
      <c r="D1502" t="s">
        <v>21</v>
      </c>
      <c r="E1502" t="str">
        <f t="shared" si="190"/>
        <v>*</v>
      </c>
      <c r="F1502" t="str">
        <f t="shared" si="184"/>
        <v>**</v>
      </c>
      <c r="G1502" t="str">
        <f t="shared" si="191"/>
        <v>**</v>
      </c>
      <c r="I1502" t="str">
        <f t="shared" si="185"/>
        <v>**</v>
      </c>
      <c r="O1502">
        <f>VLOOKUP(T1502,$P$14:$S$19,2,TRUE)</f>
        <v>0</v>
      </c>
      <c r="T1502">
        <v>5</v>
      </c>
      <c r="U1502">
        <v>41.18</v>
      </c>
      <c r="V1502" s="5">
        <f t="shared" si="186"/>
        <v>0</v>
      </c>
      <c r="W1502" s="2">
        <f t="shared" si="187"/>
        <v>8.2360000000000007</v>
      </c>
      <c r="X1502" t="s">
        <v>14</v>
      </c>
      <c r="Y1502">
        <v>7.46</v>
      </c>
      <c r="Z1502" s="2">
        <f t="shared" si="188"/>
        <v>48.64</v>
      </c>
      <c r="AA1502" t="s">
        <v>60</v>
      </c>
      <c r="AB1502" t="s">
        <v>24</v>
      </c>
      <c r="AC1502" t="s">
        <v>32</v>
      </c>
      <c r="AD1502" t="s">
        <v>49</v>
      </c>
      <c r="AE1502" t="s">
        <v>19</v>
      </c>
      <c r="AF1502" s="1">
        <v>40493</v>
      </c>
    </row>
    <row r="1503" spans="1:32" x14ac:dyDescent="0.25">
      <c r="A1503">
        <f t="shared" si="189"/>
        <v>1502</v>
      </c>
      <c r="B1503">
        <v>22498</v>
      </c>
      <c r="C1503" s="1">
        <v>40432</v>
      </c>
      <c r="D1503" t="s">
        <v>36</v>
      </c>
      <c r="E1503" t="str">
        <f t="shared" si="190"/>
        <v>***</v>
      </c>
      <c r="F1503" t="str">
        <f t="shared" si="184"/>
        <v>***</v>
      </c>
      <c r="G1503" t="str">
        <f t="shared" si="191"/>
        <v>***</v>
      </c>
      <c r="I1503" t="str">
        <f t="shared" si="185"/>
        <v>***</v>
      </c>
      <c r="O1503">
        <f>VLOOKUP(T1503,$P$14:$S$19,2,TRUE)</f>
        <v>0.02</v>
      </c>
      <c r="T1503">
        <v>20</v>
      </c>
      <c r="U1503">
        <v>34.94</v>
      </c>
      <c r="V1503" s="5">
        <f t="shared" si="186"/>
        <v>0</v>
      </c>
      <c r="W1503" s="2">
        <f t="shared" si="187"/>
        <v>1.7469999999999999</v>
      </c>
      <c r="X1503" t="s">
        <v>22</v>
      </c>
      <c r="Y1503">
        <v>1.99</v>
      </c>
      <c r="Z1503" s="2">
        <f t="shared" si="188"/>
        <v>36.93</v>
      </c>
      <c r="AA1503" t="s">
        <v>52</v>
      </c>
      <c r="AB1503" t="s">
        <v>16</v>
      </c>
      <c r="AC1503" t="s">
        <v>25</v>
      </c>
      <c r="AD1503" t="s">
        <v>42</v>
      </c>
      <c r="AE1503" t="s">
        <v>45</v>
      </c>
      <c r="AF1503" s="1">
        <v>40462</v>
      </c>
    </row>
    <row r="1504" spans="1:32" x14ac:dyDescent="0.25">
      <c r="A1504">
        <f t="shared" si="189"/>
        <v>1503</v>
      </c>
      <c r="B1504">
        <v>2976</v>
      </c>
      <c r="C1504" s="1">
        <v>40433</v>
      </c>
      <c r="D1504" t="s">
        <v>30</v>
      </c>
      <c r="E1504" t="str">
        <f t="shared" si="190"/>
        <v>*</v>
      </c>
      <c r="F1504" t="str">
        <f t="shared" si="184"/>
        <v>*</v>
      </c>
      <c r="G1504" t="str">
        <f t="shared" si="191"/>
        <v>*</v>
      </c>
      <c r="I1504" t="str">
        <f t="shared" si="185"/>
        <v>*</v>
      </c>
      <c r="O1504">
        <f>VLOOKUP(T1504,$P$14:$S$19,2,TRUE)</f>
        <v>3.5999999999999997E-2</v>
      </c>
      <c r="T1504">
        <v>30</v>
      </c>
      <c r="U1504">
        <v>14223.82</v>
      </c>
      <c r="V1504" s="5">
        <f t="shared" si="186"/>
        <v>1</v>
      </c>
      <c r="W1504" s="2">
        <f t="shared" si="187"/>
        <v>474.1273333333333</v>
      </c>
      <c r="X1504" t="s">
        <v>37</v>
      </c>
      <c r="Y1504">
        <v>26</v>
      </c>
      <c r="Z1504" s="2">
        <f t="shared" si="188"/>
        <v>14249.82</v>
      </c>
      <c r="AA1504" t="s">
        <v>110</v>
      </c>
      <c r="AB1504" t="s">
        <v>16</v>
      </c>
      <c r="AC1504" t="s">
        <v>17</v>
      </c>
      <c r="AD1504" t="s">
        <v>38</v>
      </c>
      <c r="AE1504" t="s">
        <v>39</v>
      </c>
      <c r="AF1504" s="1">
        <v>40494</v>
      </c>
    </row>
    <row r="1505" spans="1:32" x14ac:dyDescent="0.25">
      <c r="A1505">
        <f t="shared" si="189"/>
        <v>1504</v>
      </c>
      <c r="B1505">
        <v>8097</v>
      </c>
      <c r="C1505" s="1">
        <v>40433</v>
      </c>
      <c r="D1505" t="s">
        <v>40</v>
      </c>
      <c r="E1505" t="str">
        <f t="shared" si="190"/>
        <v>*</v>
      </c>
      <c r="F1505" t="str">
        <f t="shared" si="184"/>
        <v>*</v>
      </c>
      <c r="G1505" t="str">
        <f t="shared" si="191"/>
        <v>*</v>
      </c>
      <c r="I1505" t="str">
        <f t="shared" si="185"/>
        <v>*</v>
      </c>
      <c r="O1505">
        <f>VLOOKUP(T1505,$P$14:$S$19,2,TRUE)</f>
        <v>0.04</v>
      </c>
      <c r="T1505">
        <v>48</v>
      </c>
      <c r="U1505">
        <v>7522.8</v>
      </c>
      <c r="V1505" s="5">
        <f t="shared" si="186"/>
        <v>1</v>
      </c>
      <c r="W1505" s="2">
        <f t="shared" si="187"/>
        <v>156.72499999999999</v>
      </c>
      <c r="X1505" t="s">
        <v>14</v>
      </c>
      <c r="Y1505">
        <v>19.989999999999998</v>
      </c>
      <c r="Z1505" s="2">
        <f t="shared" si="188"/>
        <v>7542.79</v>
      </c>
      <c r="AA1505" t="s">
        <v>52</v>
      </c>
      <c r="AB1505" t="s">
        <v>41</v>
      </c>
      <c r="AC1505" t="s">
        <v>32</v>
      </c>
      <c r="AD1505" t="s">
        <v>78</v>
      </c>
      <c r="AE1505" t="s">
        <v>19</v>
      </c>
      <c r="AF1505" s="1">
        <v>40494</v>
      </c>
    </row>
    <row r="1506" spans="1:32" x14ac:dyDescent="0.25">
      <c r="A1506">
        <f t="shared" si="189"/>
        <v>1505</v>
      </c>
      <c r="B1506">
        <v>6948</v>
      </c>
      <c r="C1506" s="1">
        <v>40433</v>
      </c>
      <c r="D1506" t="s">
        <v>30</v>
      </c>
      <c r="E1506" t="str">
        <f t="shared" si="190"/>
        <v>*</v>
      </c>
      <c r="F1506" t="str">
        <f t="shared" si="184"/>
        <v>*</v>
      </c>
      <c r="G1506" t="str">
        <f t="shared" si="191"/>
        <v>*</v>
      </c>
      <c r="I1506" t="str">
        <f t="shared" si="185"/>
        <v>*</v>
      </c>
      <c r="O1506">
        <f>VLOOKUP(T1506,$P$14:$S$19,2,TRUE)</f>
        <v>0.01</v>
      </c>
      <c r="T1506">
        <v>15</v>
      </c>
      <c r="U1506">
        <v>1143.8800000000001</v>
      </c>
      <c r="V1506" s="5">
        <f t="shared" si="186"/>
        <v>1</v>
      </c>
      <c r="W1506" s="2">
        <f t="shared" si="187"/>
        <v>76.25866666666667</v>
      </c>
      <c r="X1506" t="s">
        <v>22</v>
      </c>
      <c r="Y1506">
        <v>4</v>
      </c>
      <c r="Z1506" s="2">
        <f t="shared" si="188"/>
        <v>1147.8800000000001</v>
      </c>
      <c r="AA1506" t="s">
        <v>23</v>
      </c>
      <c r="AB1506" t="s">
        <v>31</v>
      </c>
      <c r="AC1506" t="s">
        <v>25</v>
      </c>
      <c r="AD1506" t="s">
        <v>42</v>
      </c>
      <c r="AE1506" t="s">
        <v>19</v>
      </c>
      <c r="AF1506" s="1">
        <v>40463</v>
      </c>
    </row>
    <row r="1507" spans="1:32" x14ac:dyDescent="0.25">
      <c r="A1507">
        <f t="shared" si="189"/>
        <v>1506</v>
      </c>
      <c r="B1507">
        <v>6978</v>
      </c>
      <c r="C1507" s="1">
        <v>40433</v>
      </c>
      <c r="D1507" t="s">
        <v>21</v>
      </c>
      <c r="E1507" t="str">
        <f t="shared" si="190"/>
        <v>*</v>
      </c>
      <c r="F1507" t="str">
        <f t="shared" si="184"/>
        <v>**</v>
      </c>
      <c r="G1507" t="str">
        <f t="shared" si="191"/>
        <v>**</v>
      </c>
      <c r="I1507" t="str">
        <f t="shared" si="185"/>
        <v>**</v>
      </c>
      <c r="O1507">
        <f>VLOOKUP(T1507,$P$14:$S$19,2,TRUE)</f>
        <v>0.04</v>
      </c>
      <c r="T1507">
        <v>47</v>
      </c>
      <c r="U1507">
        <v>371.95</v>
      </c>
      <c r="V1507" s="5">
        <f t="shared" si="186"/>
        <v>0</v>
      </c>
      <c r="W1507" s="2">
        <f t="shared" si="187"/>
        <v>7.9138297872340422</v>
      </c>
      <c r="X1507" t="s">
        <v>22</v>
      </c>
      <c r="Y1507">
        <v>2.83</v>
      </c>
      <c r="Z1507" s="2">
        <f t="shared" si="188"/>
        <v>374.78</v>
      </c>
      <c r="AA1507" t="s">
        <v>15</v>
      </c>
      <c r="AB1507" t="s">
        <v>41</v>
      </c>
      <c r="AC1507" t="s">
        <v>25</v>
      </c>
      <c r="AD1507" t="s">
        <v>42</v>
      </c>
      <c r="AE1507" t="s">
        <v>45</v>
      </c>
      <c r="AF1507" s="1">
        <v>40463</v>
      </c>
    </row>
    <row r="1508" spans="1:32" x14ac:dyDescent="0.25">
      <c r="A1508">
        <f t="shared" si="189"/>
        <v>1507</v>
      </c>
      <c r="B1508">
        <v>23782</v>
      </c>
      <c r="C1508" s="1">
        <v>40452</v>
      </c>
      <c r="D1508" t="s">
        <v>13</v>
      </c>
      <c r="E1508" t="str">
        <f t="shared" si="190"/>
        <v>*</v>
      </c>
      <c r="F1508" t="str">
        <f t="shared" si="184"/>
        <v>*</v>
      </c>
      <c r="G1508" t="str">
        <f t="shared" si="191"/>
        <v>*</v>
      </c>
      <c r="I1508" t="str">
        <f t="shared" si="185"/>
        <v>*</v>
      </c>
      <c r="O1508">
        <f>VLOOKUP(T1508,$P$14:$S$19,2,TRUE)</f>
        <v>0.04</v>
      </c>
      <c r="T1508">
        <v>46</v>
      </c>
      <c r="U1508">
        <v>21390.44</v>
      </c>
      <c r="V1508" s="5">
        <f t="shared" si="186"/>
        <v>1</v>
      </c>
      <c r="W1508" s="2">
        <f t="shared" si="187"/>
        <v>465.0095652173913</v>
      </c>
      <c r="X1508" t="s">
        <v>37</v>
      </c>
      <c r="Y1508">
        <v>26</v>
      </c>
      <c r="Z1508" s="2">
        <f t="shared" si="188"/>
        <v>21416.44</v>
      </c>
      <c r="AA1508" t="s">
        <v>52</v>
      </c>
      <c r="AB1508" t="s">
        <v>31</v>
      </c>
      <c r="AC1508" t="s">
        <v>17</v>
      </c>
      <c r="AD1508" t="s">
        <v>38</v>
      </c>
      <c r="AE1508" t="s">
        <v>39</v>
      </c>
      <c r="AF1508" s="1">
        <v>40452</v>
      </c>
    </row>
    <row r="1509" spans="1:32" x14ac:dyDescent="0.25">
      <c r="A1509">
        <f t="shared" si="189"/>
        <v>1508</v>
      </c>
      <c r="B1509">
        <v>24740</v>
      </c>
      <c r="C1509" s="1">
        <v>40452</v>
      </c>
      <c r="D1509" t="s">
        <v>40</v>
      </c>
      <c r="E1509" t="str">
        <f t="shared" si="190"/>
        <v>*</v>
      </c>
      <c r="F1509" t="str">
        <f t="shared" si="184"/>
        <v>*</v>
      </c>
      <c r="G1509" t="str">
        <f t="shared" si="191"/>
        <v>*</v>
      </c>
      <c r="I1509" t="str">
        <f t="shared" si="185"/>
        <v>*</v>
      </c>
      <c r="O1509">
        <f>VLOOKUP(T1509,$P$14:$S$19,2,TRUE)</f>
        <v>0.01</v>
      </c>
      <c r="T1509">
        <v>11</v>
      </c>
      <c r="U1509">
        <v>1091.47</v>
      </c>
      <c r="V1509" s="5">
        <f t="shared" si="186"/>
        <v>1</v>
      </c>
      <c r="W1509" s="2">
        <f t="shared" si="187"/>
        <v>99.224545454545463</v>
      </c>
      <c r="X1509" t="s">
        <v>22</v>
      </c>
      <c r="Y1509">
        <v>39.61</v>
      </c>
      <c r="Z1509" s="2">
        <f t="shared" si="188"/>
        <v>1131.08</v>
      </c>
      <c r="AA1509" t="s">
        <v>52</v>
      </c>
      <c r="AB1509" t="s">
        <v>31</v>
      </c>
      <c r="AC1509" t="s">
        <v>17</v>
      </c>
      <c r="AD1509" t="s">
        <v>18</v>
      </c>
      <c r="AE1509" t="s">
        <v>27</v>
      </c>
      <c r="AF1509" s="1">
        <v>40483</v>
      </c>
    </row>
    <row r="1510" spans="1:32" x14ac:dyDescent="0.25">
      <c r="A1510">
        <f t="shared" si="189"/>
        <v>1509</v>
      </c>
      <c r="B1510">
        <v>1280</v>
      </c>
      <c r="C1510" s="1">
        <v>40452</v>
      </c>
      <c r="D1510" t="s">
        <v>13</v>
      </c>
      <c r="E1510" t="str">
        <f t="shared" si="190"/>
        <v>*</v>
      </c>
      <c r="F1510" t="str">
        <f t="shared" si="184"/>
        <v>*</v>
      </c>
      <c r="G1510" t="str">
        <f t="shared" si="191"/>
        <v>*</v>
      </c>
      <c r="I1510" t="str">
        <f t="shared" si="185"/>
        <v>*</v>
      </c>
      <c r="O1510">
        <f>VLOOKUP(T1510,$P$14:$S$19,2,TRUE)</f>
        <v>0.04</v>
      </c>
      <c r="T1510">
        <v>40</v>
      </c>
      <c r="U1510">
        <v>827.27</v>
      </c>
      <c r="V1510" s="5">
        <f t="shared" si="186"/>
        <v>1</v>
      </c>
      <c r="W1510" s="2">
        <f t="shared" si="187"/>
        <v>20.681750000000001</v>
      </c>
      <c r="X1510" t="s">
        <v>22</v>
      </c>
      <c r="Y1510">
        <v>6.5</v>
      </c>
      <c r="Z1510" s="2">
        <f t="shared" si="188"/>
        <v>833.77</v>
      </c>
      <c r="AA1510" t="s">
        <v>56</v>
      </c>
      <c r="AB1510" t="s">
        <v>31</v>
      </c>
      <c r="AC1510" t="s">
        <v>25</v>
      </c>
      <c r="AD1510" t="s">
        <v>42</v>
      </c>
      <c r="AE1510" t="s">
        <v>19</v>
      </c>
      <c r="AF1510" s="1">
        <v>40452</v>
      </c>
    </row>
    <row r="1511" spans="1:32" x14ac:dyDescent="0.25">
      <c r="A1511">
        <f t="shared" si="189"/>
        <v>1510</v>
      </c>
      <c r="B1511">
        <v>10247</v>
      </c>
      <c r="C1511" s="1">
        <v>40452</v>
      </c>
      <c r="D1511" t="s">
        <v>40</v>
      </c>
      <c r="E1511" t="str">
        <f t="shared" si="190"/>
        <v>*</v>
      </c>
      <c r="F1511" t="str">
        <f t="shared" si="184"/>
        <v>*</v>
      </c>
      <c r="G1511" t="str">
        <f t="shared" si="191"/>
        <v>*</v>
      </c>
      <c r="I1511" t="str">
        <f t="shared" si="185"/>
        <v>*</v>
      </c>
      <c r="O1511">
        <f>VLOOKUP(T1511,$P$14:$S$19,2,TRUE)</f>
        <v>0.02</v>
      </c>
      <c r="T1511">
        <v>24</v>
      </c>
      <c r="U1511">
        <v>231.95</v>
      </c>
      <c r="V1511" s="5">
        <f t="shared" si="186"/>
        <v>0</v>
      </c>
      <c r="W1511" s="2">
        <f t="shared" si="187"/>
        <v>9.6645833333333329</v>
      </c>
      <c r="X1511" t="s">
        <v>22</v>
      </c>
      <c r="Y1511">
        <v>1.99</v>
      </c>
      <c r="Z1511" s="2">
        <f t="shared" si="188"/>
        <v>233.94</v>
      </c>
      <c r="AA1511" t="s">
        <v>23</v>
      </c>
      <c r="AB1511" t="s">
        <v>41</v>
      </c>
      <c r="AC1511" t="s">
        <v>25</v>
      </c>
      <c r="AD1511" t="s">
        <v>42</v>
      </c>
      <c r="AE1511" t="s">
        <v>45</v>
      </c>
      <c r="AF1511" s="1">
        <v>40513</v>
      </c>
    </row>
    <row r="1512" spans="1:32" x14ac:dyDescent="0.25">
      <c r="A1512">
        <f t="shared" si="189"/>
        <v>1511</v>
      </c>
      <c r="B1512">
        <v>23782</v>
      </c>
      <c r="C1512" s="1">
        <v>40452</v>
      </c>
      <c r="D1512" t="s">
        <v>13</v>
      </c>
      <c r="E1512" t="str">
        <f t="shared" si="190"/>
        <v>*</v>
      </c>
      <c r="F1512" t="str">
        <f t="shared" si="184"/>
        <v>*</v>
      </c>
      <c r="G1512" t="str">
        <f t="shared" si="191"/>
        <v>*</v>
      </c>
      <c r="I1512" t="str">
        <f t="shared" si="185"/>
        <v>*</v>
      </c>
      <c r="O1512">
        <f>VLOOKUP(T1512,$P$14:$S$19,2,TRUE)</f>
        <v>0</v>
      </c>
      <c r="T1512">
        <v>7</v>
      </c>
      <c r="U1512">
        <v>169.75</v>
      </c>
      <c r="V1512" s="5">
        <f t="shared" si="186"/>
        <v>0</v>
      </c>
      <c r="W1512" s="2">
        <f t="shared" si="187"/>
        <v>24.25</v>
      </c>
      <c r="X1512" t="s">
        <v>22</v>
      </c>
      <c r="Y1512">
        <v>35</v>
      </c>
      <c r="Z1512" s="2">
        <f t="shared" si="188"/>
        <v>204.75</v>
      </c>
      <c r="AA1512" t="s">
        <v>52</v>
      </c>
      <c r="AB1512" t="s">
        <v>31</v>
      </c>
      <c r="AC1512" t="s">
        <v>32</v>
      </c>
      <c r="AD1512" t="s">
        <v>74</v>
      </c>
      <c r="AE1512" t="s">
        <v>58</v>
      </c>
      <c r="AF1512" t="s">
        <v>750</v>
      </c>
    </row>
    <row r="1513" spans="1:32" x14ac:dyDescent="0.25">
      <c r="A1513">
        <f t="shared" si="189"/>
        <v>1512</v>
      </c>
      <c r="B1513">
        <v>8227</v>
      </c>
      <c r="C1513" s="1">
        <v>40452</v>
      </c>
      <c r="D1513" t="s">
        <v>30</v>
      </c>
      <c r="E1513" t="str">
        <f t="shared" si="190"/>
        <v>*</v>
      </c>
      <c r="F1513" t="str">
        <f t="shared" si="184"/>
        <v>*</v>
      </c>
      <c r="G1513" t="str">
        <f t="shared" si="191"/>
        <v>*</v>
      </c>
      <c r="I1513" t="str">
        <f t="shared" si="185"/>
        <v>*</v>
      </c>
      <c r="O1513">
        <f>VLOOKUP(T1513,$P$14:$S$19,2,TRUE)</f>
        <v>3.5999999999999997E-2</v>
      </c>
      <c r="T1513">
        <v>32</v>
      </c>
      <c r="U1513">
        <v>162.25</v>
      </c>
      <c r="V1513" s="5">
        <f t="shared" si="186"/>
        <v>0</v>
      </c>
      <c r="W1513" s="2">
        <f t="shared" si="187"/>
        <v>5.0703125</v>
      </c>
      <c r="X1513" t="s">
        <v>14</v>
      </c>
      <c r="Y1513">
        <v>2.39</v>
      </c>
      <c r="Z1513" s="2">
        <f t="shared" si="188"/>
        <v>164.64</v>
      </c>
      <c r="AA1513" t="s">
        <v>15</v>
      </c>
      <c r="AB1513" t="s">
        <v>24</v>
      </c>
      <c r="AC1513" t="s">
        <v>25</v>
      </c>
      <c r="AD1513" t="s">
        <v>42</v>
      </c>
      <c r="AE1513" t="s">
        <v>45</v>
      </c>
      <c r="AF1513" s="1">
        <v>40483</v>
      </c>
    </row>
    <row r="1514" spans="1:32" x14ac:dyDescent="0.25">
      <c r="A1514">
        <f t="shared" si="189"/>
        <v>1513</v>
      </c>
      <c r="B1514">
        <v>57318</v>
      </c>
      <c r="C1514" s="1">
        <v>40452</v>
      </c>
      <c r="D1514" t="s">
        <v>40</v>
      </c>
      <c r="E1514" t="str">
        <f t="shared" si="190"/>
        <v>*</v>
      </c>
      <c r="F1514" t="str">
        <f t="shared" si="184"/>
        <v>*</v>
      </c>
      <c r="G1514" t="str">
        <f t="shared" si="191"/>
        <v>*</v>
      </c>
      <c r="I1514" t="str">
        <f t="shared" si="185"/>
        <v>*</v>
      </c>
      <c r="O1514">
        <f>VLOOKUP(T1514,$P$14:$S$19,2,TRUE)</f>
        <v>3.5999999999999997E-2</v>
      </c>
      <c r="T1514">
        <v>33</v>
      </c>
      <c r="U1514">
        <v>158.79</v>
      </c>
      <c r="V1514" s="5">
        <f t="shared" si="186"/>
        <v>0</v>
      </c>
      <c r="W1514" s="2">
        <f t="shared" si="187"/>
        <v>4.8118181818181816</v>
      </c>
      <c r="X1514" t="s">
        <v>22</v>
      </c>
      <c r="Y1514">
        <v>0.5</v>
      </c>
      <c r="Z1514" s="2">
        <f t="shared" si="188"/>
        <v>159.29</v>
      </c>
      <c r="AA1514" t="s">
        <v>15</v>
      </c>
      <c r="AB1514" t="s">
        <v>24</v>
      </c>
      <c r="AC1514" t="s">
        <v>32</v>
      </c>
      <c r="AD1514" t="s">
        <v>81</v>
      </c>
      <c r="AE1514" t="s">
        <v>19</v>
      </c>
      <c r="AF1514" s="1">
        <v>40513</v>
      </c>
    </row>
    <row r="1515" spans="1:32" x14ac:dyDescent="0.25">
      <c r="A1515">
        <f t="shared" si="189"/>
        <v>1514</v>
      </c>
      <c r="B1515">
        <v>24740</v>
      </c>
      <c r="C1515" s="1">
        <v>40452</v>
      </c>
      <c r="D1515" t="s">
        <v>40</v>
      </c>
      <c r="E1515" t="str">
        <f t="shared" si="190"/>
        <v>*</v>
      </c>
      <c r="F1515" t="str">
        <f t="shared" si="184"/>
        <v>*</v>
      </c>
      <c r="G1515" t="str">
        <f t="shared" si="191"/>
        <v>*</v>
      </c>
      <c r="I1515" t="str">
        <f t="shared" si="185"/>
        <v>*</v>
      </c>
      <c r="O1515">
        <f>VLOOKUP(T1515,$P$14:$S$19,2,TRUE)</f>
        <v>3.5999999999999997E-2</v>
      </c>
      <c r="T1515">
        <v>35</v>
      </c>
      <c r="U1515">
        <v>112.59</v>
      </c>
      <c r="V1515" s="5">
        <f t="shared" si="186"/>
        <v>0</v>
      </c>
      <c r="W1515" s="2">
        <f t="shared" si="187"/>
        <v>3.2168571428571431</v>
      </c>
      <c r="X1515" t="s">
        <v>14</v>
      </c>
      <c r="Y1515">
        <v>5</v>
      </c>
      <c r="Z1515" s="2">
        <f t="shared" si="188"/>
        <v>117.59</v>
      </c>
      <c r="AA1515" t="s">
        <v>52</v>
      </c>
      <c r="AB1515" t="s">
        <v>31</v>
      </c>
      <c r="AC1515" t="s">
        <v>32</v>
      </c>
      <c r="AD1515" t="s">
        <v>33</v>
      </c>
      <c r="AE1515" t="s">
        <v>34</v>
      </c>
      <c r="AF1515" s="1">
        <v>40452</v>
      </c>
    </row>
    <row r="1516" spans="1:32" x14ac:dyDescent="0.25">
      <c r="A1516">
        <f t="shared" si="189"/>
        <v>1515</v>
      </c>
      <c r="B1516">
        <v>10247</v>
      </c>
      <c r="C1516" s="1">
        <v>40452</v>
      </c>
      <c r="D1516" t="s">
        <v>40</v>
      </c>
      <c r="E1516" t="str">
        <f t="shared" si="190"/>
        <v>*</v>
      </c>
      <c r="F1516" t="str">
        <f t="shared" si="184"/>
        <v>*</v>
      </c>
      <c r="G1516" t="str">
        <f t="shared" si="191"/>
        <v>*</v>
      </c>
      <c r="I1516" t="str">
        <f t="shared" si="185"/>
        <v>*</v>
      </c>
      <c r="O1516">
        <f>VLOOKUP(T1516,$P$14:$S$19,2,TRUE)</f>
        <v>0.02</v>
      </c>
      <c r="T1516">
        <v>21</v>
      </c>
      <c r="U1516">
        <v>111.66</v>
      </c>
      <c r="V1516" s="5">
        <f t="shared" si="186"/>
        <v>0</v>
      </c>
      <c r="W1516" s="2">
        <f t="shared" si="187"/>
        <v>5.3171428571428567</v>
      </c>
      <c r="X1516" t="s">
        <v>22</v>
      </c>
      <c r="Y1516">
        <v>5.49</v>
      </c>
      <c r="Z1516" s="2">
        <f t="shared" si="188"/>
        <v>117.14999999999999</v>
      </c>
      <c r="AA1516" t="s">
        <v>23</v>
      </c>
      <c r="AB1516" t="s">
        <v>41</v>
      </c>
      <c r="AC1516" t="s">
        <v>32</v>
      </c>
      <c r="AD1516" t="s">
        <v>44</v>
      </c>
      <c r="AE1516" t="s">
        <v>19</v>
      </c>
      <c r="AF1516" s="1">
        <v>40483</v>
      </c>
    </row>
    <row r="1517" spans="1:32" x14ac:dyDescent="0.25">
      <c r="A1517">
        <f t="shared" si="189"/>
        <v>1516</v>
      </c>
      <c r="B1517">
        <v>57318</v>
      </c>
      <c r="C1517" s="1">
        <v>40452</v>
      </c>
      <c r="D1517" t="s">
        <v>40</v>
      </c>
      <c r="E1517" t="str">
        <f t="shared" si="190"/>
        <v>*</v>
      </c>
      <c r="F1517" t="str">
        <f t="shared" si="184"/>
        <v>*</v>
      </c>
      <c r="G1517" t="str">
        <f t="shared" si="191"/>
        <v>*</v>
      </c>
      <c r="I1517" t="str">
        <f t="shared" si="185"/>
        <v>*</v>
      </c>
      <c r="O1517">
        <f>VLOOKUP(T1517,$P$14:$S$19,2,TRUE)</f>
        <v>0.01</v>
      </c>
      <c r="T1517">
        <v>12</v>
      </c>
      <c r="U1517">
        <v>79.06</v>
      </c>
      <c r="V1517" s="5">
        <f t="shared" si="186"/>
        <v>0</v>
      </c>
      <c r="W1517" s="2">
        <f t="shared" si="187"/>
        <v>6.5883333333333338</v>
      </c>
      <c r="X1517" t="s">
        <v>22</v>
      </c>
      <c r="Y1517">
        <v>6.92</v>
      </c>
      <c r="Z1517" s="2">
        <f t="shared" si="188"/>
        <v>85.98</v>
      </c>
      <c r="AA1517" t="s">
        <v>15</v>
      </c>
      <c r="AB1517" t="s">
        <v>24</v>
      </c>
      <c r="AC1517" t="s">
        <v>32</v>
      </c>
      <c r="AD1517" t="s">
        <v>44</v>
      </c>
      <c r="AE1517" t="s">
        <v>19</v>
      </c>
      <c r="AF1517" s="1">
        <v>40513</v>
      </c>
    </row>
    <row r="1518" spans="1:32" x14ac:dyDescent="0.25">
      <c r="A1518">
        <f t="shared" si="189"/>
        <v>1517</v>
      </c>
      <c r="B1518">
        <v>20704</v>
      </c>
      <c r="C1518" s="1">
        <v>40453</v>
      </c>
      <c r="D1518" t="s">
        <v>13</v>
      </c>
      <c r="E1518" t="str">
        <f t="shared" si="190"/>
        <v>*</v>
      </c>
      <c r="F1518" t="str">
        <f t="shared" si="184"/>
        <v>*</v>
      </c>
      <c r="G1518" t="str">
        <f t="shared" si="191"/>
        <v>*</v>
      </c>
      <c r="I1518" t="str">
        <f t="shared" si="185"/>
        <v>*</v>
      </c>
      <c r="O1518">
        <f>VLOOKUP(T1518,$P$14:$S$19,2,TRUE)</f>
        <v>3.5999999999999997E-2</v>
      </c>
      <c r="T1518">
        <v>38</v>
      </c>
      <c r="U1518">
        <v>15655.24</v>
      </c>
      <c r="V1518" s="5">
        <f t="shared" si="186"/>
        <v>1</v>
      </c>
      <c r="W1518" s="2">
        <f t="shared" si="187"/>
        <v>411.98</v>
      </c>
      <c r="X1518" t="s">
        <v>22</v>
      </c>
      <c r="Y1518">
        <v>19.989999999999998</v>
      </c>
      <c r="Z1518" s="2">
        <f t="shared" si="188"/>
        <v>15675.23</v>
      </c>
      <c r="AA1518" t="s">
        <v>60</v>
      </c>
      <c r="AB1518" t="s">
        <v>41</v>
      </c>
      <c r="AC1518" t="s">
        <v>32</v>
      </c>
      <c r="AD1518" t="s">
        <v>74</v>
      </c>
      <c r="AE1518" t="s">
        <v>19</v>
      </c>
      <c r="AF1518" t="s">
        <v>787</v>
      </c>
    </row>
    <row r="1519" spans="1:32" x14ac:dyDescent="0.25">
      <c r="A1519">
        <f t="shared" si="189"/>
        <v>1518</v>
      </c>
      <c r="B1519">
        <v>6311</v>
      </c>
      <c r="C1519" s="1">
        <v>40453</v>
      </c>
      <c r="D1519" t="s">
        <v>40</v>
      </c>
      <c r="E1519" t="str">
        <f t="shared" si="190"/>
        <v>*</v>
      </c>
      <c r="F1519" t="str">
        <f t="shared" si="184"/>
        <v>*</v>
      </c>
      <c r="G1519" t="str">
        <f t="shared" si="191"/>
        <v>*</v>
      </c>
      <c r="I1519" t="str">
        <f t="shared" si="185"/>
        <v>*</v>
      </c>
      <c r="O1519">
        <f>VLOOKUP(T1519,$P$14:$S$19,2,TRUE)</f>
        <v>0.01</v>
      </c>
      <c r="T1519">
        <v>18</v>
      </c>
      <c r="U1519">
        <v>1297.4485</v>
      </c>
      <c r="V1519" s="5">
        <f t="shared" si="186"/>
        <v>1</v>
      </c>
      <c r="W1519" s="2">
        <f t="shared" si="187"/>
        <v>72.080472222222227</v>
      </c>
      <c r="X1519" t="s">
        <v>22</v>
      </c>
      <c r="Y1519">
        <v>10.78</v>
      </c>
      <c r="Z1519" s="2">
        <f t="shared" si="188"/>
        <v>1308.2284999999999</v>
      </c>
      <c r="AA1519" t="s">
        <v>23</v>
      </c>
      <c r="AB1519" t="s">
        <v>31</v>
      </c>
      <c r="AC1519" t="s">
        <v>25</v>
      </c>
      <c r="AD1519" t="s">
        <v>26</v>
      </c>
      <c r="AE1519" t="s">
        <v>19</v>
      </c>
      <c r="AF1519" t="s">
        <v>889</v>
      </c>
    </row>
    <row r="1520" spans="1:32" x14ac:dyDescent="0.25">
      <c r="A1520">
        <f t="shared" si="189"/>
        <v>1519</v>
      </c>
      <c r="B1520">
        <v>15014</v>
      </c>
      <c r="C1520" s="1">
        <v>40453</v>
      </c>
      <c r="D1520" t="s">
        <v>40</v>
      </c>
      <c r="E1520" t="str">
        <f t="shared" si="190"/>
        <v>*</v>
      </c>
      <c r="F1520" t="str">
        <f t="shared" si="184"/>
        <v>*</v>
      </c>
      <c r="G1520" t="str">
        <f t="shared" si="191"/>
        <v>*</v>
      </c>
      <c r="I1520" t="str">
        <f t="shared" si="185"/>
        <v>*</v>
      </c>
      <c r="O1520">
        <f>VLOOKUP(T1520,$P$14:$S$19,2,TRUE)</f>
        <v>0.01</v>
      </c>
      <c r="T1520">
        <v>10</v>
      </c>
      <c r="U1520">
        <v>633.13</v>
      </c>
      <c r="V1520" s="5">
        <f t="shared" si="186"/>
        <v>0</v>
      </c>
      <c r="W1520" s="2">
        <f t="shared" si="187"/>
        <v>63.313000000000002</v>
      </c>
      <c r="X1520" t="s">
        <v>37</v>
      </c>
      <c r="Y1520">
        <v>36.61</v>
      </c>
      <c r="Z1520" s="2">
        <f t="shared" si="188"/>
        <v>669.74</v>
      </c>
      <c r="AA1520" t="s">
        <v>23</v>
      </c>
      <c r="AB1520" t="s">
        <v>31</v>
      </c>
      <c r="AC1520" t="s">
        <v>17</v>
      </c>
      <c r="AD1520" t="s">
        <v>165</v>
      </c>
      <c r="AE1520" t="s">
        <v>103</v>
      </c>
      <c r="AF1520" t="s">
        <v>889</v>
      </c>
    </row>
    <row r="1521" spans="1:32" x14ac:dyDescent="0.25">
      <c r="A1521">
        <f t="shared" si="189"/>
        <v>1520</v>
      </c>
      <c r="B1521">
        <v>47329</v>
      </c>
      <c r="C1521" s="1">
        <v>40453</v>
      </c>
      <c r="D1521" t="s">
        <v>13</v>
      </c>
      <c r="E1521" t="str">
        <f t="shared" si="190"/>
        <v>*</v>
      </c>
      <c r="F1521" t="str">
        <f t="shared" si="184"/>
        <v>*</v>
      </c>
      <c r="G1521" t="str">
        <f t="shared" si="191"/>
        <v>*</v>
      </c>
      <c r="I1521" t="str">
        <f t="shared" si="185"/>
        <v>*</v>
      </c>
      <c r="O1521">
        <f>VLOOKUP(T1521,$P$14:$S$19,2,TRUE)</f>
        <v>0.01</v>
      </c>
      <c r="T1521">
        <v>16</v>
      </c>
      <c r="U1521">
        <v>88.19</v>
      </c>
      <c r="V1521" s="5">
        <f t="shared" si="186"/>
        <v>0</v>
      </c>
      <c r="W1521" s="2">
        <f t="shared" si="187"/>
        <v>5.5118749999999999</v>
      </c>
      <c r="X1521" t="s">
        <v>22</v>
      </c>
      <c r="Y1521">
        <v>4.72</v>
      </c>
      <c r="Z1521" s="2">
        <f t="shared" si="188"/>
        <v>92.91</v>
      </c>
      <c r="AA1521" t="s">
        <v>15</v>
      </c>
      <c r="AB1521" t="s">
        <v>41</v>
      </c>
      <c r="AC1521" t="s">
        <v>32</v>
      </c>
      <c r="AD1521" t="s">
        <v>44</v>
      </c>
      <c r="AE1521" t="s">
        <v>19</v>
      </c>
      <c r="AF1521" t="s">
        <v>438</v>
      </c>
    </row>
    <row r="1522" spans="1:32" x14ac:dyDescent="0.25">
      <c r="A1522">
        <f t="shared" si="189"/>
        <v>1521</v>
      </c>
      <c r="B1522">
        <v>47329</v>
      </c>
      <c r="C1522" s="1">
        <v>40453</v>
      </c>
      <c r="D1522" t="s">
        <v>13</v>
      </c>
      <c r="E1522" t="str">
        <f t="shared" si="190"/>
        <v>*</v>
      </c>
      <c r="F1522" t="str">
        <f t="shared" si="184"/>
        <v>*</v>
      </c>
      <c r="G1522" t="str">
        <f t="shared" si="191"/>
        <v>*</v>
      </c>
      <c r="I1522" t="str">
        <f t="shared" si="185"/>
        <v>*</v>
      </c>
      <c r="O1522">
        <f>VLOOKUP(T1522,$P$14:$S$19,2,TRUE)</f>
        <v>0</v>
      </c>
      <c r="T1522">
        <v>2</v>
      </c>
      <c r="U1522">
        <v>26.64</v>
      </c>
      <c r="V1522" s="5">
        <f t="shared" si="186"/>
        <v>0</v>
      </c>
      <c r="W1522" s="2">
        <f t="shared" si="187"/>
        <v>13.32</v>
      </c>
      <c r="X1522" t="s">
        <v>14</v>
      </c>
      <c r="Y1522">
        <v>2.36</v>
      </c>
      <c r="Z1522" s="2">
        <f t="shared" si="188"/>
        <v>29</v>
      </c>
      <c r="AA1522" t="s">
        <v>15</v>
      </c>
      <c r="AB1522" t="s">
        <v>41</v>
      </c>
      <c r="AC1522" t="s">
        <v>32</v>
      </c>
      <c r="AD1522" t="s">
        <v>33</v>
      </c>
      <c r="AE1522" t="s">
        <v>34</v>
      </c>
      <c r="AF1522" t="s">
        <v>787</v>
      </c>
    </row>
    <row r="1523" spans="1:32" x14ac:dyDescent="0.25">
      <c r="A1523">
        <f t="shared" si="189"/>
        <v>1522</v>
      </c>
      <c r="B1523">
        <v>7654</v>
      </c>
      <c r="C1523" s="1">
        <v>40453</v>
      </c>
      <c r="D1523" t="s">
        <v>21</v>
      </c>
      <c r="E1523" t="str">
        <f t="shared" si="190"/>
        <v>*</v>
      </c>
      <c r="F1523" t="str">
        <f t="shared" si="184"/>
        <v>**</v>
      </c>
      <c r="G1523" t="str">
        <f t="shared" si="191"/>
        <v>**</v>
      </c>
      <c r="I1523" t="str">
        <f t="shared" si="185"/>
        <v>**</v>
      </c>
      <c r="O1523">
        <f>VLOOKUP(T1523,$P$14:$S$19,2,TRUE)</f>
        <v>0</v>
      </c>
      <c r="T1523">
        <v>3</v>
      </c>
      <c r="U1523">
        <v>19.47</v>
      </c>
      <c r="V1523" s="5">
        <f t="shared" si="186"/>
        <v>0</v>
      </c>
      <c r="W1523" s="2">
        <f t="shared" si="187"/>
        <v>6.4899999999999993</v>
      </c>
      <c r="X1523" t="s">
        <v>22</v>
      </c>
      <c r="Y1523">
        <v>6.89</v>
      </c>
      <c r="Z1523" s="2">
        <f t="shared" si="188"/>
        <v>26.36</v>
      </c>
      <c r="AA1523" t="s">
        <v>56</v>
      </c>
      <c r="AB1523" t="s">
        <v>24</v>
      </c>
      <c r="AC1523" t="s">
        <v>32</v>
      </c>
      <c r="AD1523" t="s">
        <v>81</v>
      </c>
      <c r="AE1523" t="s">
        <v>19</v>
      </c>
      <c r="AF1523" s="1">
        <v>40514</v>
      </c>
    </row>
    <row r="1524" spans="1:32" x14ac:dyDescent="0.25">
      <c r="A1524">
        <f t="shared" si="189"/>
        <v>1523</v>
      </c>
      <c r="B1524">
        <v>20704</v>
      </c>
      <c r="C1524" s="1">
        <v>40453</v>
      </c>
      <c r="D1524" t="s">
        <v>13</v>
      </c>
      <c r="E1524" t="str">
        <f t="shared" si="190"/>
        <v>*</v>
      </c>
      <c r="F1524" t="str">
        <f t="shared" si="184"/>
        <v>*</v>
      </c>
      <c r="G1524" t="str">
        <f t="shared" si="191"/>
        <v>*</v>
      </c>
      <c r="I1524" t="str">
        <f t="shared" si="185"/>
        <v>*</v>
      </c>
      <c r="O1524">
        <f>VLOOKUP(T1524,$P$14:$S$19,2,TRUE)</f>
        <v>0</v>
      </c>
      <c r="T1524">
        <v>5</v>
      </c>
      <c r="U1524">
        <v>16.48</v>
      </c>
      <c r="V1524" s="5">
        <f t="shared" si="186"/>
        <v>0</v>
      </c>
      <c r="W1524" s="2">
        <f t="shared" si="187"/>
        <v>3.2960000000000003</v>
      </c>
      <c r="X1524" t="s">
        <v>22</v>
      </c>
      <c r="Y1524">
        <v>0.99</v>
      </c>
      <c r="Z1524" s="2">
        <f t="shared" si="188"/>
        <v>17.47</v>
      </c>
      <c r="AA1524" t="s">
        <v>60</v>
      </c>
      <c r="AB1524" t="s">
        <v>41</v>
      </c>
      <c r="AC1524" t="s">
        <v>32</v>
      </c>
      <c r="AD1524" t="s">
        <v>81</v>
      </c>
      <c r="AE1524" t="s">
        <v>19</v>
      </c>
      <c r="AF1524" t="s">
        <v>787</v>
      </c>
    </row>
    <row r="1525" spans="1:32" x14ac:dyDescent="0.25">
      <c r="A1525">
        <f t="shared" si="189"/>
        <v>1524</v>
      </c>
      <c r="B1525">
        <v>20704</v>
      </c>
      <c r="C1525" s="1">
        <v>40453</v>
      </c>
      <c r="D1525" t="s">
        <v>13</v>
      </c>
      <c r="E1525" t="str">
        <f t="shared" si="190"/>
        <v>*</v>
      </c>
      <c r="F1525" t="str">
        <f t="shared" si="184"/>
        <v>*</v>
      </c>
      <c r="G1525" t="str">
        <f t="shared" si="191"/>
        <v>*</v>
      </c>
      <c r="I1525" t="str">
        <f t="shared" si="185"/>
        <v>*</v>
      </c>
      <c r="O1525">
        <f>VLOOKUP(T1525,$P$14:$S$19,2,TRUE)</f>
        <v>0</v>
      </c>
      <c r="T1525">
        <v>1</v>
      </c>
      <c r="U1525">
        <v>5.63</v>
      </c>
      <c r="V1525" s="5">
        <f t="shared" si="186"/>
        <v>0</v>
      </c>
      <c r="W1525" s="2">
        <f t="shared" si="187"/>
        <v>5.63</v>
      </c>
      <c r="X1525" t="s">
        <v>22</v>
      </c>
      <c r="Y1525">
        <v>0.7</v>
      </c>
      <c r="Z1525" s="2">
        <f t="shared" si="188"/>
        <v>6.33</v>
      </c>
      <c r="AA1525" t="s">
        <v>60</v>
      </c>
      <c r="AB1525" t="s">
        <v>41</v>
      </c>
      <c r="AC1525" t="s">
        <v>32</v>
      </c>
      <c r="AD1525" t="s">
        <v>114</v>
      </c>
      <c r="AE1525" t="s">
        <v>34</v>
      </c>
      <c r="AF1525" s="1">
        <v>40453</v>
      </c>
    </row>
    <row r="1526" spans="1:32" x14ac:dyDescent="0.25">
      <c r="A1526">
        <f t="shared" si="189"/>
        <v>1525</v>
      </c>
      <c r="B1526">
        <v>52098</v>
      </c>
      <c r="C1526" s="1">
        <v>40454</v>
      </c>
      <c r="D1526" t="s">
        <v>40</v>
      </c>
      <c r="E1526" t="str">
        <f t="shared" si="190"/>
        <v>*</v>
      </c>
      <c r="F1526" t="str">
        <f t="shared" si="184"/>
        <v>*</v>
      </c>
      <c r="G1526" t="str">
        <f t="shared" si="191"/>
        <v>*</v>
      </c>
      <c r="I1526" t="str">
        <f t="shared" si="185"/>
        <v>*</v>
      </c>
      <c r="O1526">
        <f>VLOOKUP(T1526,$P$14:$S$19,2,TRUE)</f>
        <v>0.01</v>
      </c>
      <c r="T1526">
        <v>19</v>
      </c>
      <c r="U1526">
        <v>812.06</v>
      </c>
      <c r="V1526" s="5">
        <f t="shared" si="186"/>
        <v>1</v>
      </c>
      <c r="W1526" s="2">
        <f t="shared" si="187"/>
        <v>42.739999999999995</v>
      </c>
      <c r="X1526" t="s">
        <v>22</v>
      </c>
      <c r="Y1526">
        <v>10.55</v>
      </c>
      <c r="Z1526" s="2">
        <f t="shared" si="188"/>
        <v>822.6099999999999</v>
      </c>
      <c r="AA1526" t="s">
        <v>23</v>
      </c>
      <c r="AB1526" t="s">
        <v>31</v>
      </c>
      <c r="AC1526" t="s">
        <v>17</v>
      </c>
      <c r="AD1526" t="s">
        <v>38</v>
      </c>
      <c r="AE1526" t="s">
        <v>39</v>
      </c>
      <c r="AF1526" s="1">
        <v>40454</v>
      </c>
    </row>
    <row r="1527" spans="1:32" x14ac:dyDescent="0.25">
      <c r="A1527">
        <f t="shared" si="189"/>
        <v>1526</v>
      </c>
      <c r="B1527">
        <v>4737</v>
      </c>
      <c r="C1527" s="1">
        <v>40454</v>
      </c>
      <c r="D1527" t="s">
        <v>30</v>
      </c>
      <c r="E1527" t="str">
        <f t="shared" si="190"/>
        <v>*</v>
      </c>
      <c r="F1527" t="str">
        <f t="shared" si="184"/>
        <v>*</v>
      </c>
      <c r="G1527" t="str">
        <f t="shared" si="191"/>
        <v>*</v>
      </c>
      <c r="I1527" t="str">
        <f t="shared" si="185"/>
        <v>*</v>
      </c>
      <c r="O1527">
        <f>VLOOKUP(T1527,$P$14:$S$19,2,TRUE)</f>
        <v>0.04</v>
      </c>
      <c r="T1527">
        <v>49</v>
      </c>
      <c r="U1527">
        <v>314.20999999999998</v>
      </c>
      <c r="V1527" s="5">
        <f t="shared" si="186"/>
        <v>0</v>
      </c>
      <c r="W1527" s="2">
        <f t="shared" si="187"/>
        <v>6.4124489795918365</v>
      </c>
      <c r="X1527" t="s">
        <v>22</v>
      </c>
      <c r="Y1527">
        <v>3.04</v>
      </c>
      <c r="Z1527" s="2">
        <f t="shared" si="188"/>
        <v>317.25</v>
      </c>
      <c r="AA1527" t="s">
        <v>60</v>
      </c>
      <c r="AB1527" t="s">
        <v>31</v>
      </c>
      <c r="AC1527" t="s">
        <v>32</v>
      </c>
      <c r="AD1527" t="s">
        <v>44</v>
      </c>
      <c r="AE1527" t="s">
        <v>34</v>
      </c>
      <c r="AF1527" s="1">
        <v>40485</v>
      </c>
    </row>
    <row r="1528" spans="1:32" x14ac:dyDescent="0.25">
      <c r="A1528">
        <f t="shared" si="189"/>
        <v>1527</v>
      </c>
      <c r="B1528">
        <v>53349</v>
      </c>
      <c r="C1528" s="1">
        <v>40455</v>
      </c>
      <c r="D1528" t="s">
        <v>13</v>
      </c>
      <c r="E1528" t="str">
        <f t="shared" si="190"/>
        <v>*</v>
      </c>
      <c r="F1528" t="str">
        <f t="shared" si="184"/>
        <v>*</v>
      </c>
      <c r="G1528" t="str">
        <f t="shared" si="191"/>
        <v>*</v>
      </c>
      <c r="I1528" t="str">
        <f t="shared" si="185"/>
        <v>*</v>
      </c>
      <c r="O1528">
        <f>VLOOKUP(T1528,$P$14:$S$19,2,TRUE)</f>
        <v>0.04</v>
      </c>
      <c r="T1528">
        <v>46</v>
      </c>
      <c r="U1528">
        <v>11002.66</v>
      </c>
      <c r="V1528" s="5">
        <f t="shared" si="186"/>
        <v>1</v>
      </c>
      <c r="W1528" s="2">
        <f t="shared" si="187"/>
        <v>239.18826086956523</v>
      </c>
      <c r="X1528" t="s">
        <v>37</v>
      </c>
      <c r="Y1528">
        <v>43.32</v>
      </c>
      <c r="Z1528" s="2">
        <f t="shared" si="188"/>
        <v>11045.98</v>
      </c>
      <c r="AA1528" t="s">
        <v>23</v>
      </c>
      <c r="AB1528" t="s">
        <v>31</v>
      </c>
      <c r="AC1528" t="s">
        <v>17</v>
      </c>
      <c r="AD1528" t="s">
        <v>38</v>
      </c>
      <c r="AE1528" t="s">
        <v>39</v>
      </c>
      <c r="AF1528" t="s">
        <v>433</v>
      </c>
    </row>
    <row r="1529" spans="1:32" x14ac:dyDescent="0.25">
      <c r="A1529">
        <f t="shared" si="189"/>
        <v>1528</v>
      </c>
      <c r="B1529">
        <v>12613</v>
      </c>
      <c r="C1529" s="1">
        <v>40455</v>
      </c>
      <c r="D1529" t="s">
        <v>40</v>
      </c>
      <c r="E1529" t="str">
        <f t="shared" si="190"/>
        <v>*</v>
      </c>
      <c r="F1529" t="str">
        <f t="shared" si="184"/>
        <v>*</v>
      </c>
      <c r="G1529" t="str">
        <f t="shared" si="191"/>
        <v>*</v>
      </c>
      <c r="I1529" t="str">
        <f t="shared" si="185"/>
        <v>*</v>
      </c>
      <c r="O1529">
        <f>VLOOKUP(T1529,$P$14:$S$19,2,TRUE)</f>
        <v>0.02</v>
      </c>
      <c r="T1529">
        <v>28</v>
      </c>
      <c r="U1529">
        <v>1751.08</v>
      </c>
      <c r="V1529" s="5">
        <f t="shared" si="186"/>
        <v>1</v>
      </c>
      <c r="W1529" s="2">
        <f t="shared" si="187"/>
        <v>62.538571428571423</v>
      </c>
      <c r="X1529" t="s">
        <v>22</v>
      </c>
      <c r="Y1529">
        <v>10.29</v>
      </c>
      <c r="Z1529" s="2">
        <f t="shared" si="188"/>
        <v>1761.37</v>
      </c>
      <c r="AA1529" t="s">
        <v>60</v>
      </c>
      <c r="AB1529" t="s">
        <v>16</v>
      </c>
      <c r="AC1529" t="s">
        <v>32</v>
      </c>
      <c r="AD1529" t="s">
        <v>49</v>
      </c>
      <c r="AE1529" t="s">
        <v>19</v>
      </c>
      <c r="AF1529" s="1">
        <v>40486</v>
      </c>
    </row>
    <row r="1530" spans="1:32" x14ac:dyDescent="0.25">
      <c r="A1530">
        <f t="shared" si="189"/>
        <v>1529</v>
      </c>
      <c r="B1530">
        <v>45605</v>
      </c>
      <c r="C1530" s="1">
        <v>40455</v>
      </c>
      <c r="D1530" t="s">
        <v>40</v>
      </c>
      <c r="E1530" t="str">
        <f t="shared" si="190"/>
        <v>*</v>
      </c>
      <c r="F1530" t="str">
        <f t="shared" si="184"/>
        <v>*</v>
      </c>
      <c r="G1530" t="str">
        <f t="shared" si="191"/>
        <v>*</v>
      </c>
      <c r="I1530" t="str">
        <f t="shared" si="185"/>
        <v>*</v>
      </c>
      <c r="O1530">
        <f>VLOOKUP(T1530,$P$14:$S$19,2,TRUE)</f>
        <v>0</v>
      </c>
      <c r="T1530">
        <v>7</v>
      </c>
      <c r="U1530">
        <v>1494.27</v>
      </c>
      <c r="V1530" s="5">
        <f t="shared" si="186"/>
        <v>1</v>
      </c>
      <c r="W1530" s="2">
        <f t="shared" si="187"/>
        <v>213.46714285714285</v>
      </c>
      <c r="X1530" t="s">
        <v>37</v>
      </c>
      <c r="Y1530">
        <v>52.2</v>
      </c>
      <c r="Z1530" s="2">
        <f t="shared" si="188"/>
        <v>1546.47</v>
      </c>
      <c r="AA1530" t="s">
        <v>15</v>
      </c>
      <c r="AB1530" t="s">
        <v>24</v>
      </c>
      <c r="AC1530" t="s">
        <v>17</v>
      </c>
      <c r="AD1530" t="s">
        <v>66</v>
      </c>
      <c r="AE1530" t="s">
        <v>103</v>
      </c>
      <c r="AF1530" s="1">
        <v>40516</v>
      </c>
    </row>
    <row r="1531" spans="1:32" x14ac:dyDescent="0.25">
      <c r="A1531">
        <f t="shared" si="189"/>
        <v>1530</v>
      </c>
      <c r="B1531">
        <v>5472</v>
      </c>
      <c r="C1531" s="1">
        <v>40455</v>
      </c>
      <c r="D1531" t="s">
        <v>13</v>
      </c>
      <c r="E1531" t="str">
        <f t="shared" si="190"/>
        <v>*</v>
      </c>
      <c r="F1531" t="str">
        <f t="shared" si="184"/>
        <v>*</v>
      </c>
      <c r="G1531" t="str">
        <f t="shared" si="191"/>
        <v>*</v>
      </c>
      <c r="I1531" t="str">
        <f t="shared" si="185"/>
        <v>*</v>
      </c>
      <c r="O1531">
        <f>VLOOKUP(T1531,$P$14:$S$19,2,TRUE)</f>
        <v>0.01</v>
      </c>
      <c r="T1531">
        <v>12</v>
      </c>
      <c r="U1531">
        <v>1098.1489999999999</v>
      </c>
      <c r="V1531" s="5">
        <f t="shared" si="186"/>
        <v>1</v>
      </c>
      <c r="W1531" s="2">
        <f t="shared" si="187"/>
        <v>91.512416666666653</v>
      </c>
      <c r="X1531" t="s">
        <v>22</v>
      </c>
      <c r="Y1531">
        <v>5.92</v>
      </c>
      <c r="Z1531" s="2">
        <f t="shared" si="188"/>
        <v>1104.069</v>
      </c>
      <c r="AA1531" t="s">
        <v>48</v>
      </c>
      <c r="AB1531" t="s">
        <v>31</v>
      </c>
      <c r="AC1531" t="s">
        <v>25</v>
      </c>
      <c r="AD1531" t="s">
        <v>26</v>
      </c>
      <c r="AE1531" t="s">
        <v>19</v>
      </c>
      <c r="AF1531" s="1">
        <v>40516</v>
      </c>
    </row>
    <row r="1532" spans="1:32" x14ac:dyDescent="0.25">
      <c r="A1532">
        <f t="shared" si="189"/>
        <v>1531</v>
      </c>
      <c r="B1532">
        <v>45158</v>
      </c>
      <c r="C1532" s="1">
        <v>40455</v>
      </c>
      <c r="D1532" t="s">
        <v>13</v>
      </c>
      <c r="E1532" t="str">
        <f t="shared" si="190"/>
        <v>*</v>
      </c>
      <c r="F1532" t="str">
        <f t="shared" si="184"/>
        <v>*</v>
      </c>
      <c r="G1532" t="str">
        <f t="shared" si="191"/>
        <v>*</v>
      </c>
      <c r="I1532" t="str">
        <f t="shared" si="185"/>
        <v>*</v>
      </c>
      <c r="O1532">
        <f>VLOOKUP(T1532,$P$14:$S$19,2,TRUE)</f>
        <v>0.04</v>
      </c>
      <c r="T1532">
        <v>40</v>
      </c>
      <c r="U1532">
        <v>375.52</v>
      </c>
      <c r="V1532" s="5">
        <f t="shared" si="186"/>
        <v>0</v>
      </c>
      <c r="W1532" s="2">
        <f t="shared" si="187"/>
        <v>9.3879999999999999</v>
      </c>
      <c r="X1532" t="s">
        <v>22</v>
      </c>
      <c r="Y1532">
        <v>2.0299999999999998</v>
      </c>
      <c r="Z1532" s="2">
        <f t="shared" si="188"/>
        <v>377.54999999999995</v>
      </c>
      <c r="AA1532" t="s">
        <v>15</v>
      </c>
      <c r="AB1532" t="s">
        <v>31</v>
      </c>
      <c r="AC1532" t="s">
        <v>32</v>
      </c>
      <c r="AD1532" t="s">
        <v>44</v>
      </c>
      <c r="AE1532" t="s">
        <v>34</v>
      </c>
      <c r="AF1532" s="1">
        <v>40516</v>
      </c>
    </row>
    <row r="1533" spans="1:32" x14ac:dyDescent="0.25">
      <c r="A1533">
        <f t="shared" si="189"/>
        <v>1532</v>
      </c>
      <c r="B1533">
        <v>5472</v>
      </c>
      <c r="C1533" s="1">
        <v>40455</v>
      </c>
      <c r="D1533" t="s">
        <v>13</v>
      </c>
      <c r="E1533" t="str">
        <f t="shared" si="190"/>
        <v>*</v>
      </c>
      <c r="F1533" t="str">
        <f t="shared" si="184"/>
        <v>*</v>
      </c>
      <c r="G1533" t="str">
        <f t="shared" si="191"/>
        <v>*</v>
      </c>
      <c r="I1533" t="str">
        <f t="shared" si="185"/>
        <v>*</v>
      </c>
      <c r="O1533">
        <f>VLOOKUP(T1533,$P$14:$S$19,2,TRUE)</f>
        <v>0.02</v>
      </c>
      <c r="T1533">
        <v>27</v>
      </c>
      <c r="U1533">
        <v>339.03</v>
      </c>
      <c r="V1533" s="5">
        <f t="shared" si="186"/>
        <v>0</v>
      </c>
      <c r="W1533" s="2">
        <f t="shared" si="187"/>
        <v>12.556666666666665</v>
      </c>
      <c r="X1533" t="s">
        <v>22</v>
      </c>
      <c r="Y1533">
        <v>4.51</v>
      </c>
      <c r="Z1533" s="2">
        <f t="shared" si="188"/>
        <v>343.53999999999996</v>
      </c>
      <c r="AA1533" t="s">
        <v>48</v>
      </c>
      <c r="AB1533" t="s">
        <v>31</v>
      </c>
      <c r="AC1533" t="s">
        <v>32</v>
      </c>
      <c r="AD1533" t="s">
        <v>74</v>
      </c>
      <c r="AE1533" t="s">
        <v>19</v>
      </c>
      <c r="AF1533" t="s">
        <v>829</v>
      </c>
    </row>
    <row r="1534" spans="1:32" x14ac:dyDescent="0.25">
      <c r="A1534">
        <f t="shared" si="189"/>
        <v>1533</v>
      </c>
      <c r="B1534">
        <v>12613</v>
      </c>
      <c r="C1534" s="1">
        <v>40455</v>
      </c>
      <c r="D1534" t="s">
        <v>40</v>
      </c>
      <c r="E1534" t="str">
        <f t="shared" si="190"/>
        <v>*</v>
      </c>
      <c r="F1534" t="str">
        <f t="shared" si="184"/>
        <v>*</v>
      </c>
      <c r="G1534" t="str">
        <f t="shared" si="191"/>
        <v>*</v>
      </c>
      <c r="I1534" t="str">
        <f t="shared" si="185"/>
        <v>*</v>
      </c>
      <c r="O1534">
        <f>VLOOKUP(T1534,$P$14:$S$19,2,TRUE)</f>
        <v>0.01</v>
      </c>
      <c r="T1534">
        <v>18</v>
      </c>
      <c r="U1534">
        <v>225.37</v>
      </c>
      <c r="V1534" s="5">
        <f t="shared" si="186"/>
        <v>0</v>
      </c>
      <c r="W1534" s="2">
        <f t="shared" si="187"/>
        <v>12.520555555555555</v>
      </c>
      <c r="X1534" t="s">
        <v>14</v>
      </c>
      <c r="Y1534">
        <v>2.85</v>
      </c>
      <c r="Z1534" s="2">
        <f t="shared" si="188"/>
        <v>228.22</v>
      </c>
      <c r="AA1534" t="s">
        <v>60</v>
      </c>
      <c r="AB1534" t="s">
        <v>16</v>
      </c>
      <c r="AC1534" t="s">
        <v>17</v>
      </c>
      <c r="AD1534" t="s">
        <v>18</v>
      </c>
      <c r="AE1534" t="s">
        <v>45</v>
      </c>
      <c r="AF1534" s="1">
        <v>40486</v>
      </c>
    </row>
    <row r="1535" spans="1:32" x14ac:dyDescent="0.25">
      <c r="A1535">
        <f t="shared" si="189"/>
        <v>1534</v>
      </c>
      <c r="B1535">
        <v>5472</v>
      </c>
      <c r="C1535" s="1">
        <v>40455</v>
      </c>
      <c r="D1535" t="s">
        <v>13</v>
      </c>
      <c r="E1535" t="str">
        <f t="shared" si="190"/>
        <v>*</v>
      </c>
      <c r="F1535" t="str">
        <f t="shared" si="184"/>
        <v>*</v>
      </c>
      <c r="G1535" t="str">
        <f t="shared" si="191"/>
        <v>*</v>
      </c>
      <c r="I1535" t="str">
        <f t="shared" si="185"/>
        <v>*</v>
      </c>
      <c r="O1535">
        <f>VLOOKUP(T1535,$P$14:$S$19,2,TRUE)</f>
        <v>3.5999999999999997E-2</v>
      </c>
      <c r="T1535">
        <v>32</v>
      </c>
      <c r="U1535">
        <v>216.08</v>
      </c>
      <c r="V1535" s="5">
        <f t="shared" si="186"/>
        <v>0</v>
      </c>
      <c r="W1535" s="2">
        <f t="shared" si="187"/>
        <v>6.7525000000000004</v>
      </c>
      <c r="X1535" t="s">
        <v>22</v>
      </c>
      <c r="Y1535">
        <v>6.65</v>
      </c>
      <c r="Z1535" s="2">
        <f t="shared" si="188"/>
        <v>222.73000000000002</v>
      </c>
      <c r="AA1535" t="s">
        <v>48</v>
      </c>
      <c r="AB1535" t="s">
        <v>31</v>
      </c>
      <c r="AC1535" t="s">
        <v>32</v>
      </c>
      <c r="AD1535" t="s">
        <v>44</v>
      </c>
      <c r="AE1535" t="s">
        <v>19</v>
      </c>
      <c r="AF1535" s="1">
        <v>40516</v>
      </c>
    </row>
    <row r="1536" spans="1:32" x14ac:dyDescent="0.25">
      <c r="A1536">
        <f t="shared" si="189"/>
        <v>1535</v>
      </c>
      <c r="B1536">
        <v>40164</v>
      </c>
      <c r="C1536" s="1">
        <v>40455</v>
      </c>
      <c r="D1536" t="s">
        <v>30</v>
      </c>
      <c r="E1536" t="str">
        <f t="shared" si="190"/>
        <v>*</v>
      </c>
      <c r="F1536" t="str">
        <f t="shared" si="184"/>
        <v>*</v>
      </c>
      <c r="G1536" t="str">
        <f t="shared" si="191"/>
        <v>*</v>
      </c>
      <c r="I1536" t="str">
        <f t="shared" si="185"/>
        <v>*</v>
      </c>
      <c r="O1536">
        <f>VLOOKUP(T1536,$P$14:$S$19,2,TRUE)</f>
        <v>0</v>
      </c>
      <c r="T1536">
        <v>8</v>
      </c>
      <c r="U1536">
        <v>184.07</v>
      </c>
      <c r="V1536" s="5">
        <f t="shared" si="186"/>
        <v>0</v>
      </c>
      <c r="W1536" s="2">
        <f t="shared" si="187"/>
        <v>23.008749999999999</v>
      </c>
      <c r="X1536" t="s">
        <v>22</v>
      </c>
      <c r="Y1536">
        <v>7.58</v>
      </c>
      <c r="Z1536" s="2">
        <f t="shared" si="188"/>
        <v>191.65</v>
      </c>
      <c r="AA1536" t="s">
        <v>15</v>
      </c>
      <c r="AB1536" t="s">
        <v>31</v>
      </c>
      <c r="AC1536" t="s">
        <v>17</v>
      </c>
      <c r="AD1536" t="s">
        <v>18</v>
      </c>
      <c r="AE1536" t="s">
        <v>19</v>
      </c>
      <c r="AF1536" s="1">
        <v>40516</v>
      </c>
    </row>
    <row r="1537" spans="1:32" x14ac:dyDescent="0.25">
      <c r="A1537">
        <f t="shared" si="189"/>
        <v>1536</v>
      </c>
      <c r="B1537">
        <v>19296</v>
      </c>
      <c r="C1537" s="1">
        <v>40455</v>
      </c>
      <c r="D1537" t="s">
        <v>21</v>
      </c>
      <c r="E1537" t="str">
        <f t="shared" si="190"/>
        <v>*</v>
      </c>
      <c r="F1537" t="str">
        <f t="shared" si="184"/>
        <v>**</v>
      </c>
      <c r="G1537" t="str">
        <f t="shared" si="191"/>
        <v>**</v>
      </c>
      <c r="I1537" t="str">
        <f t="shared" si="185"/>
        <v>**</v>
      </c>
      <c r="O1537">
        <f>VLOOKUP(T1537,$P$14:$S$19,2,TRUE)</f>
        <v>0.04</v>
      </c>
      <c r="T1537">
        <v>43</v>
      </c>
      <c r="U1537">
        <v>75.73</v>
      </c>
      <c r="V1537" s="5">
        <f t="shared" si="186"/>
        <v>0</v>
      </c>
      <c r="W1537" s="2">
        <f t="shared" si="187"/>
        <v>1.7611627906976746</v>
      </c>
      <c r="X1537" t="s">
        <v>14</v>
      </c>
      <c r="Y1537">
        <v>1.57</v>
      </c>
      <c r="Z1537" s="2">
        <f t="shared" si="188"/>
        <v>77.3</v>
      </c>
      <c r="AA1537" t="s">
        <v>48</v>
      </c>
      <c r="AB1537" t="s">
        <v>41</v>
      </c>
      <c r="AC1537" t="s">
        <v>32</v>
      </c>
      <c r="AD1537" t="s">
        <v>33</v>
      </c>
      <c r="AE1537" t="s">
        <v>34</v>
      </c>
      <c r="AF1537" s="1">
        <v>40516</v>
      </c>
    </row>
    <row r="1538" spans="1:32" x14ac:dyDescent="0.25">
      <c r="A1538">
        <f t="shared" si="189"/>
        <v>1537</v>
      </c>
      <c r="B1538">
        <v>45158</v>
      </c>
      <c r="C1538" s="1">
        <v>40455</v>
      </c>
      <c r="D1538" t="s">
        <v>13</v>
      </c>
      <c r="E1538" t="str">
        <f t="shared" si="190"/>
        <v>*</v>
      </c>
      <c r="F1538" t="str">
        <f t="shared" si="184"/>
        <v>*</v>
      </c>
      <c r="G1538" t="str">
        <f t="shared" si="191"/>
        <v>*</v>
      </c>
      <c r="I1538" t="str">
        <f t="shared" si="185"/>
        <v>*</v>
      </c>
      <c r="O1538">
        <f>VLOOKUP(T1538,$P$14:$S$19,2,TRUE)</f>
        <v>0.01</v>
      </c>
      <c r="T1538">
        <v>15</v>
      </c>
      <c r="U1538">
        <v>63.84</v>
      </c>
      <c r="V1538" s="5">
        <f t="shared" si="186"/>
        <v>0</v>
      </c>
      <c r="W1538" s="2">
        <f t="shared" si="187"/>
        <v>4.2560000000000002</v>
      </c>
      <c r="X1538" t="s">
        <v>14</v>
      </c>
      <c r="Y1538">
        <v>0.71</v>
      </c>
      <c r="Z1538" s="2">
        <f t="shared" si="188"/>
        <v>64.55</v>
      </c>
      <c r="AA1538" t="s">
        <v>15</v>
      </c>
      <c r="AB1538" t="s">
        <v>31</v>
      </c>
      <c r="AC1538" t="s">
        <v>32</v>
      </c>
      <c r="AD1538" t="s">
        <v>114</v>
      </c>
      <c r="AE1538" t="s">
        <v>34</v>
      </c>
      <c r="AF1538" t="s">
        <v>140</v>
      </c>
    </row>
    <row r="1539" spans="1:32" x14ac:dyDescent="0.25">
      <c r="A1539">
        <f t="shared" si="189"/>
        <v>1538</v>
      </c>
      <c r="B1539">
        <v>12613</v>
      </c>
      <c r="C1539" s="1">
        <v>40455</v>
      </c>
      <c r="D1539" t="s">
        <v>40</v>
      </c>
      <c r="E1539" t="str">
        <f t="shared" si="190"/>
        <v>*</v>
      </c>
      <c r="F1539" t="str">
        <f t="shared" ref="F1539:F1602" si="192">VLOOKUP(D1539,$P$6:$S$10,2,FALSE)</f>
        <v>*</v>
      </c>
      <c r="G1539" t="str">
        <f t="shared" si="191"/>
        <v>*</v>
      </c>
      <c r="I1539" t="str">
        <f t="shared" ref="I1539:I1602" si="193">HLOOKUP(D1539,$J$18:$N$19,2,FALSE)</f>
        <v>*</v>
      </c>
      <c r="O1539">
        <f>VLOOKUP(T1539,$P$14:$S$19,2,TRUE)</f>
        <v>0</v>
      </c>
      <c r="T1539">
        <v>3</v>
      </c>
      <c r="U1539">
        <v>15.64</v>
      </c>
      <c r="V1539" s="5">
        <f t="shared" ref="V1539:V1602" si="194">IF(U1539&gt;800,1,0)</f>
        <v>0</v>
      </c>
      <c r="W1539" s="2">
        <f t="shared" ref="W1539:W1602" si="195">U1539/T1539</f>
        <v>5.2133333333333338</v>
      </c>
      <c r="X1539" t="s">
        <v>22</v>
      </c>
      <c r="Y1539">
        <v>6.27</v>
      </c>
      <c r="Z1539" s="2">
        <f t="shared" ref="Z1539:Z1602" si="196">U1539+Y1539</f>
        <v>21.91</v>
      </c>
      <c r="AA1539" t="s">
        <v>60</v>
      </c>
      <c r="AB1539" t="s">
        <v>16</v>
      </c>
      <c r="AC1539" t="s">
        <v>32</v>
      </c>
      <c r="AD1539" t="s">
        <v>49</v>
      </c>
      <c r="AE1539" t="s">
        <v>19</v>
      </c>
      <c r="AF1539" t="s">
        <v>903</v>
      </c>
    </row>
    <row r="1540" spans="1:32" x14ac:dyDescent="0.25">
      <c r="A1540">
        <f t="shared" ref="A1540:A1603" si="197">A1539+1</f>
        <v>1539</v>
      </c>
      <c r="B1540">
        <v>16326</v>
      </c>
      <c r="C1540" s="1">
        <v>40456</v>
      </c>
      <c r="D1540" t="s">
        <v>21</v>
      </c>
      <c r="E1540" t="str">
        <f t="shared" si="190"/>
        <v>*</v>
      </c>
      <c r="F1540" t="str">
        <f t="shared" si="192"/>
        <v>**</v>
      </c>
      <c r="G1540" t="str">
        <f t="shared" si="191"/>
        <v>**</v>
      </c>
      <c r="I1540" t="str">
        <f t="shared" si="193"/>
        <v>**</v>
      </c>
      <c r="O1540">
        <f>VLOOKUP(T1540,$P$14:$S$19,2,TRUE)</f>
        <v>3.5999999999999997E-2</v>
      </c>
      <c r="T1540">
        <v>39</v>
      </c>
      <c r="U1540">
        <v>1538.33</v>
      </c>
      <c r="V1540" s="5">
        <f t="shared" si="194"/>
        <v>1</v>
      </c>
      <c r="W1540" s="2">
        <f t="shared" si="195"/>
        <v>39.44435897435897</v>
      </c>
      <c r="X1540" t="s">
        <v>22</v>
      </c>
      <c r="Y1540">
        <v>1.99</v>
      </c>
      <c r="Z1540" s="2">
        <f t="shared" si="196"/>
        <v>1540.32</v>
      </c>
      <c r="AA1540" t="s">
        <v>23</v>
      </c>
      <c r="AB1540" t="s">
        <v>31</v>
      </c>
      <c r="AC1540" t="s">
        <v>25</v>
      </c>
      <c r="AD1540" t="s">
        <v>42</v>
      </c>
      <c r="AE1540" t="s">
        <v>45</v>
      </c>
      <c r="AF1540" s="1">
        <v>40517</v>
      </c>
    </row>
    <row r="1541" spans="1:32" x14ac:dyDescent="0.25">
      <c r="A1541">
        <f t="shared" si="197"/>
        <v>1540</v>
      </c>
      <c r="B1541">
        <v>16641</v>
      </c>
      <c r="C1541" s="1">
        <v>40456</v>
      </c>
      <c r="D1541" t="s">
        <v>21</v>
      </c>
      <c r="E1541" t="str">
        <f t="shared" ref="E1541:E1604" si="198">IF(D1541="Critical", "***","*")</f>
        <v>*</v>
      </c>
      <c r="F1541" t="str">
        <f t="shared" si="192"/>
        <v>**</v>
      </c>
      <c r="G1541" t="str">
        <f t="shared" ref="G1541:G1604" si="199">IF(D1541="Critical","***",IF(D1541="High","**","*"))</f>
        <v>**</v>
      </c>
      <c r="I1541" t="str">
        <f t="shared" si="193"/>
        <v>**</v>
      </c>
      <c r="O1541">
        <f>VLOOKUP(T1541,$P$14:$S$19,2,TRUE)</f>
        <v>3.5999999999999997E-2</v>
      </c>
      <c r="T1541">
        <v>33</v>
      </c>
      <c r="U1541">
        <v>1209.1679999999999</v>
      </c>
      <c r="V1541" s="5">
        <f t="shared" si="194"/>
        <v>1</v>
      </c>
      <c r="W1541" s="2">
        <f t="shared" si="195"/>
        <v>36.641454545454543</v>
      </c>
      <c r="X1541" t="s">
        <v>37</v>
      </c>
      <c r="Y1541">
        <v>46.59</v>
      </c>
      <c r="Z1541" s="2">
        <f t="shared" si="196"/>
        <v>1255.7579999999998</v>
      </c>
      <c r="AA1541" t="s">
        <v>48</v>
      </c>
      <c r="AB1541" t="s">
        <v>41</v>
      </c>
      <c r="AC1541" t="s">
        <v>17</v>
      </c>
      <c r="AD1541" t="s">
        <v>66</v>
      </c>
      <c r="AE1541" t="s">
        <v>103</v>
      </c>
      <c r="AF1541" s="1">
        <v>40487</v>
      </c>
    </row>
    <row r="1542" spans="1:32" x14ac:dyDescent="0.25">
      <c r="A1542">
        <f t="shared" si="197"/>
        <v>1541</v>
      </c>
      <c r="B1542">
        <v>2241</v>
      </c>
      <c r="C1542" s="1">
        <v>40456</v>
      </c>
      <c r="D1542" t="s">
        <v>36</v>
      </c>
      <c r="E1542" t="str">
        <f t="shared" si="198"/>
        <v>***</v>
      </c>
      <c r="F1542" t="str">
        <f t="shared" si="192"/>
        <v>***</v>
      </c>
      <c r="G1542" t="str">
        <f t="shared" si="199"/>
        <v>***</v>
      </c>
      <c r="I1542" t="str">
        <f t="shared" si="193"/>
        <v>***</v>
      </c>
      <c r="O1542">
        <f>VLOOKUP(T1542,$P$14:$S$19,2,TRUE)</f>
        <v>3.5999999999999997E-2</v>
      </c>
      <c r="T1542">
        <v>38</v>
      </c>
      <c r="U1542">
        <v>967.78</v>
      </c>
      <c r="V1542" s="5">
        <f t="shared" si="194"/>
        <v>1</v>
      </c>
      <c r="W1542" s="2">
        <f t="shared" si="195"/>
        <v>25.467894736842105</v>
      </c>
      <c r="X1542" t="s">
        <v>22</v>
      </c>
      <c r="Y1542">
        <v>2.99</v>
      </c>
      <c r="Z1542" s="2">
        <f t="shared" si="196"/>
        <v>970.77</v>
      </c>
      <c r="AA1542" t="s">
        <v>60</v>
      </c>
      <c r="AB1542" t="s">
        <v>16</v>
      </c>
      <c r="AC1542" t="s">
        <v>32</v>
      </c>
      <c r="AD1542" t="s">
        <v>49</v>
      </c>
      <c r="AE1542" t="s">
        <v>19</v>
      </c>
      <c r="AF1542" s="1">
        <v>40517</v>
      </c>
    </row>
    <row r="1543" spans="1:32" x14ac:dyDescent="0.25">
      <c r="A1543">
        <f t="shared" si="197"/>
        <v>1542</v>
      </c>
      <c r="B1543">
        <v>45632</v>
      </c>
      <c r="C1543" s="1">
        <v>40456</v>
      </c>
      <c r="D1543" t="s">
        <v>30</v>
      </c>
      <c r="E1543" t="str">
        <f t="shared" si="198"/>
        <v>*</v>
      </c>
      <c r="F1543" t="str">
        <f t="shared" si="192"/>
        <v>*</v>
      </c>
      <c r="G1543" t="str">
        <f t="shared" si="199"/>
        <v>*</v>
      </c>
      <c r="I1543" t="str">
        <f t="shared" si="193"/>
        <v>*</v>
      </c>
      <c r="O1543">
        <f>VLOOKUP(T1543,$P$14:$S$19,2,TRUE)</f>
        <v>0.05</v>
      </c>
      <c r="T1543">
        <v>50</v>
      </c>
      <c r="U1543">
        <v>442.31</v>
      </c>
      <c r="V1543" s="5">
        <f t="shared" si="194"/>
        <v>0</v>
      </c>
      <c r="W1543" s="2">
        <f t="shared" si="195"/>
        <v>8.8461999999999996</v>
      </c>
      <c r="X1543" t="s">
        <v>22</v>
      </c>
      <c r="Y1543">
        <v>0.96</v>
      </c>
      <c r="Z1543" s="2">
        <f t="shared" si="196"/>
        <v>443.27</v>
      </c>
      <c r="AA1543" t="s">
        <v>23</v>
      </c>
      <c r="AB1543" t="s">
        <v>24</v>
      </c>
      <c r="AC1543" t="s">
        <v>17</v>
      </c>
      <c r="AD1543" t="s">
        <v>18</v>
      </c>
      <c r="AE1543" t="s">
        <v>34</v>
      </c>
      <c r="AF1543" s="1">
        <v>40487</v>
      </c>
    </row>
    <row r="1544" spans="1:32" x14ac:dyDescent="0.25">
      <c r="A1544">
        <f t="shared" si="197"/>
        <v>1543</v>
      </c>
      <c r="B1544">
        <v>16326</v>
      </c>
      <c r="C1544" s="1">
        <v>40456</v>
      </c>
      <c r="D1544" t="s">
        <v>21</v>
      </c>
      <c r="E1544" t="str">
        <f t="shared" si="198"/>
        <v>*</v>
      </c>
      <c r="F1544" t="str">
        <f t="shared" si="192"/>
        <v>**</v>
      </c>
      <c r="G1544" t="str">
        <f t="shared" si="199"/>
        <v>**</v>
      </c>
      <c r="I1544" t="str">
        <f t="shared" si="193"/>
        <v>**</v>
      </c>
      <c r="O1544">
        <f>VLOOKUP(T1544,$P$14:$S$19,2,TRUE)</f>
        <v>3.5999999999999997E-2</v>
      </c>
      <c r="T1544">
        <v>39</v>
      </c>
      <c r="U1544">
        <v>147.46</v>
      </c>
      <c r="V1544" s="5">
        <f t="shared" si="194"/>
        <v>0</v>
      </c>
      <c r="W1544" s="2">
        <f t="shared" si="195"/>
        <v>3.7810256410256411</v>
      </c>
      <c r="X1544" t="s">
        <v>22</v>
      </c>
      <c r="Y1544">
        <v>1.93</v>
      </c>
      <c r="Z1544" s="2">
        <f t="shared" si="196"/>
        <v>149.39000000000001</v>
      </c>
      <c r="AA1544" t="s">
        <v>23</v>
      </c>
      <c r="AB1544" t="s">
        <v>31</v>
      </c>
      <c r="AC1544" t="s">
        <v>32</v>
      </c>
      <c r="AD1544" t="s">
        <v>44</v>
      </c>
      <c r="AE1544" t="s">
        <v>34</v>
      </c>
      <c r="AF1544" s="1">
        <v>40456</v>
      </c>
    </row>
    <row r="1545" spans="1:32" x14ac:dyDescent="0.25">
      <c r="A1545">
        <f t="shared" si="197"/>
        <v>1544</v>
      </c>
      <c r="B1545">
        <v>24352</v>
      </c>
      <c r="C1545" s="1">
        <v>40456</v>
      </c>
      <c r="D1545" t="s">
        <v>36</v>
      </c>
      <c r="E1545" t="str">
        <f t="shared" si="198"/>
        <v>***</v>
      </c>
      <c r="F1545" t="str">
        <f t="shared" si="192"/>
        <v>***</v>
      </c>
      <c r="G1545" t="str">
        <f t="shared" si="199"/>
        <v>***</v>
      </c>
      <c r="I1545" t="str">
        <f t="shared" si="193"/>
        <v>***</v>
      </c>
      <c r="O1545">
        <f>VLOOKUP(T1545,$P$14:$S$19,2,TRUE)</f>
        <v>3.5999999999999997E-2</v>
      </c>
      <c r="T1545">
        <v>32</v>
      </c>
      <c r="U1545">
        <v>103.48</v>
      </c>
      <c r="V1545" s="5">
        <f t="shared" si="194"/>
        <v>0</v>
      </c>
      <c r="W1545" s="2">
        <f t="shared" si="195"/>
        <v>3.2337500000000001</v>
      </c>
      <c r="X1545" t="s">
        <v>22</v>
      </c>
      <c r="Y1545">
        <v>1.1399999999999999</v>
      </c>
      <c r="Z1545" s="2">
        <f t="shared" si="196"/>
        <v>104.62</v>
      </c>
      <c r="AA1545" t="s">
        <v>60</v>
      </c>
      <c r="AB1545" t="s">
        <v>24</v>
      </c>
      <c r="AC1545" t="s">
        <v>32</v>
      </c>
      <c r="AD1545" t="s">
        <v>44</v>
      </c>
      <c r="AE1545" t="s">
        <v>34</v>
      </c>
      <c r="AF1545" s="1">
        <v>40456</v>
      </c>
    </row>
    <row r="1546" spans="1:32" x14ac:dyDescent="0.25">
      <c r="A1546">
        <f t="shared" si="197"/>
        <v>1545</v>
      </c>
      <c r="B1546">
        <v>132</v>
      </c>
      <c r="C1546" s="1">
        <v>40457</v>
      </c>
      <c r="D1546" t="s">
        <v>40</v>
      </c>
      <c r="E1546" t="str">
        <f t="shared" si="198"/>
        <v>*</v>
      </c>
      <c r="F1546" t="str">
        <f t="shared" si="192"/>
        <v>*</v>
      </c>
      <c r="G1546" t="str">
        <f t="shared" si="199"/>
        <v>*</v>
      </c>
      <c r="I1546" t="str">
        <f t="shared" si="193"/>
        <v>*</v>
      </c>
      <c r="O1546">
        <f>VLOOKUP(T1546,$P$14:$S$19,2,TRUE)</f>
        <v>3.5999999999999997E-2</v>
      </c>
      <c r="T1546">
        <v>30</v>
      </c>
      <c r="U1546">
        <v>4011.65</v>
      </c>
      <c r="V1546" s="5">
        <f t="shared" si="194"/>
        <v>1</v>
      </c>
      <c r="W1546" s="2">
        <f t="shared" si="195"/>
        <v>133.72166666666666</v>
      </c>
      <c r="X1546" t="s">
        <v>37</v>
      </c>
      <c r="Y1546">
        <v>54.74</v>
      </c>
      <c r="Z1546" s="2">
        <f t="shared" si="196"/>
        <v>4066.39</v>
      </c>
      <c r="AA1546" t="s">
        <v>71</v>
      </c>
      <c r="AB1546" t="s">
        <v>16</v>
      </c>
      <c r="AC1546" t="s">
        <v>17</v>
      </c>
      <c r="AD1546" t="s">
        <v>165</v>
      </c>
      <c r="AE1546" t="s">
        <v>103</v>
      </c>
      <c r="AF1546" t="s">
        <v>572</v>
      </c>
    </row>
    <row r="1547" spans="1:32" x14ac:dyDescent="0.25">
      <c r="A1547">
        <f t="shared" si="197"/>
        <v>1546</v>
      </c>
      <c r="B1547">
        <v>29349</v>
      </c>
      <c r="C1547" s="1">
        <v>40457</v>
      </c>
      <c r="D1547" t="s">
        <v>21</v>
      </c>
      <c r="E1547" t="str">
        <f t="shared" si="198"/>
        <v>*</v>
      </c>
      <c r="F1547" t="str">
        <f t="shared" si="192"/>
        <v>**</v>
      </c>
      <c r="G1547" t="str">
        <f t="shared" si="199"/>
        <v>**</v>
      </c>
      <c r="I1547" t="str">
        <f t="shared" si="193"/>
        <v>**</v>
      </c>
      <c r="O1547">
        <f>VLOOKUP(T1547,$P$14:$S$19,2,TRUE)</f>
        <v>0.04</v>
      </c>
      <c r="T1547">
        <v>46</v>
      </c>
      <c r="U1547">
        <v>2526.54</v>
      </c>
      <c r="V1547" s="5">
        <f t="shared" si="194"/>
        <v>1</v>
      </c>
      <c r="W1547" s="2">
        <f t="shared" si="195"/>
        <v>54.924782608695651</v>
      </c>
      <c r="X1547" t="s">
        <v>22</v>
      </c>
      <c r="Y1547">
        <v>2.5</v>
      </c>
      <c r="Z1547" s="2">
        <f t="shared" si="196"/>
        <v>2529.04</v>
      </c>
      <c r="AA1547" t="s">
        <v>71</v>
      </c>
      <c r="AB1547" t="s">
        <v>24</v>
      </c>
      <c r="AC1547" t="s">
        <v>25</v>
      </c>
      <c r="AD1547" t="s">
        <v>26</v>
      </c>
      <c r="AE1547" t="s">
        <v>19</v>
      </c>
      <c r="AF1547" s="1">
        <v>40518</v>
      </c>
    </row>
    <row r="1548" spans="1:32" x14ac:dyDescent="0.25">
      <c r="A1548">
        <f t="shared" si="197"/>
        <v>1547</v>
      </c>
      <c r="B1548">
        <v>22468</v>
      </c>
      <c r="C1548" s="1">
        <v>40457</v>
      </c>
      <c r="D1548" t="s">
        <v>30</v>
      </c>
      <c r="E1548" t="str">
        <f t="shared" si="198"/>
        <v>*</v>
      </c>
      <c r="F1548" t="str">
        <f t="shared" si="192"/>
        <v>*</v>
      </c>
      <c r="G1548" t="str">
        <f t="shared" si="199"/>
        <v>*</v>
      </c>
      <c r="I1548" t="str">
        <f t="shared" si="193"/>
        <v>*</v>
      </c>
      <c r="O1548">
        <f>VLOOKUP(T1548,$P$14:$S$19,2,TRUE)</f>
        <v>0.01</v>
      </c>
      <c r="T1548">
        <v>14</v>
      </c>
      <c r="U1548">
        <v>323.11</v>
      </c>
      <c r="V1548" s="5">
        <f t="shared" si="194"/>
        <v>0</v>
      </c>
      <c r="W1548" s="2">
        <f t="shared" si="195"/>
        <v>23.079285714285714</v>
      </c>
      <c r="X1548" t="s">
        <v>22</v>
      </c>
      <c r="Y1548">
        <v>8.83</v>
      </c>
      <c r="Z1548" s="2">
        <f t="shared" si="196"/>
        <v>331.94</v>
      </c>
      <c r="AA1548" t="s">
        <v>23</v>
      </c>
      <c r="AB1548" t="s">
        <v>24</v>
      </c>
      <c r="AC1548" t="s">
        <v>32</v>
      </c>
      <c r="AD1548" t="s">
        <v>49</v>
      </c>
      <c r="AE1548" t="s">
        <v>19</v>
      </c>
      <c r="AF1548" s="1">
        <v>40457</v>
      </c>
    </row>
    <row r="1549" spans="1:32" x14ac:dyDescent="0.25">
      <c r="A1549">
        <f t="shared" si="197"/>
        <v>1548</v>
      </c>
      <c r="B1549">
        <v>132</v>
      </c>
      <c r="C1549" s="1">
        <v>40457</v>
      </c>
      <c r="D1549" t="s">
        <v>40</v>
      </c>
      <c r="E1549" t="str">
        <f t="shared" si="198"/>
        <v>*</v>
      </c>
      <c r="F1549" t="str">
        <f t="shared" si="192"/>
        <v>*</v>
      </c>
      <c r="G1549" t="str">
        <f t="shared" si="199"/>
        <v>*</v>
      </c>
      <c r="I1549" t="str">
        <f t="shared" si="193"/>
        <v>*</v>
      </c>
      <c r="O1549">
        <f>VLOOKUP(T1549,$P$14:$S$19,2,TRUE)</f>
        <v>0.02</v>
      </c>
      <c r="T1549">
        <v>27</v>
      </c>
      <c r="U1549">
        <v>192.81399999999999</v>
      </c>
      <c r="V1549" s="5">
        <f t="shared" si="194"/>
        <v>0</v>
      </c>
      <c r="W1549" s="2">
        <f t="shared" si="195"/>
        <v>7.1412592592592592</v>
      </c>
      <c r="X1549" t="s">
        <v>22</v>
      </c>
      <c r="Y1549">
        <v>5.03</v>
      </c>
      <c r="Z1549" s="2">
        <f t="shared" si="196"/>
        <v>197.84399999999999</v>
      </c>
      <c r="AA1549" t="s">
        <v>52</v>
      </c>
      <c r="AB1549" t="s">
        <v>16</v>
      </c>
      <c r="AC1549" t="s">
        <v>25</v>
      </c>
      <c r="AD1549" t="s">
        <v>26</v>
      </c>
      <c r="AE1549" t="s">
        <v>27</v>
      </c>
      <c r="AF1549" s="1">
        <v>40488</v>
      </c>
    </row>
    <row r="1550" spans="1:32" x14ac:dyDescent="0.25">
      <c r="A1550">
        <f t="shared" si="197"/>
        <v>1549</v>
      </c>
      <c r="B1550">
        <v>22468</v>
      </c>
      <c r="C1550" s="1">
        <v>40457</v>
      </c>
      <c r="D1550" t="s">
        <v>30</v>
      </c>
      <c r="E1550" t="str">
        <f t="shared" si="198"/>
        <v>*</v>
      </c>
      <c r="F1550" t="str">
        <f t="shared" si="192"/>
        <v>*</v>
      </c>
      <c r="G1550" t="str">
        <f t="shared" si="199"/>
        <v>*</v>
      </c>
      <c r="I1550" t="str">
        <f t="shared" si="193"/>
        <v>*</v>
      </c>
      <c r="O1550">
        <f>VLOOKUP(T1550,$P$14:$S$19,2,TRUE)</f>
        <v>0.01</v>
      </c>
      <c r="T1550">
        <v>19</v>
      </c>
      <c r="U1550">
        <v>163.75</v>
      </c>
      <c r="V1550" s="5">
        <f t="shared" si="194"/>
        <v>0</v>
      </c>
      <c r="W1550" s="2">
        <f t="shared" si="195"/>
        <v>8.6184210526315788</v>
      </c>
      <c r="X1550" t="s">
        <v>22</v>
      </c>
      <c r="Y1550">
        <v>4.95</v>
      </c>
      <c r="Z1550" s="2">
        <f t="shared" si="196"/>
        <v>168.7</v>
      </c>
      <c r="AA1550" t="s">
        <v>23</v>
      </c>
      <c r="AB1550" t="s">
        <v>24</v>
      </c>
      <c r="AC1550" t="s">
        <v>17</v>
      </c>
      <c r="AD1550" t="s">
        <v>18</v>
      </c>
      <c r="AE1550" t="s">
        <v>19</v>
      </c>
      <c r="AF1550" s="1">
        <v>40518</v>
      </c>
    </row>
    <row r="1551" spans="1:32" x14ac:dyDescent="0.25">
      <c r="A1551">
        <f t="shared" si="197"/>
        <v>1550</v>
      </c>
      <c r="B1551">
        <v>29349</v>
      </c>
      <c r="C1551" s="1">
        <v>40457</v>
      </c>
      <c r="D1551" t="s">
        <v>21</v>
      </c>
      <c r="E1551" t="str">
        <f t="shared" si="198"/>
        <v>*</v>
      </c>
      <c r="F1551" t="str">
        <f t="shared" si="192"/>
        <v>**</v>
      </c>
      <c r="G1551" t="str">
        <f t="shared" si="199"/>
        <v>**</v>
      </c>
      <c r="I1551" t="str">
        <f t="shared" si="193"/>
        <v>**</v>
      </c>
      <c r="O1551">
        <f>VLOOKUP(T1551,$P$14:$S$19,2,TRUE)</f>
        <v>3.5999999999999997E-2</v>
      </c>
      <c r="T1551">
        <v>33</v>
      </c>
      <c r="U1551">
        <v>162.38999999999999</v>
      </c>
      <c r="V1551" s="5">
        <f t="shared" si="194"/>
        <v>0</v>
      </c>
      <c r="W1551" s="2">
        <f t="shared" si="195"/>
        <v>4.9209090909090909</v>
      </c>
      <c r="X1551" t="s">
        <v>22</v>
      </c>
      <c r="Y1551">
        <v>5.57</v>
      </c>
      <c r="Z1551" s="2">
        <f t="shared" si="196"/>
        <v>167.95999999999998</v>
      </c>
      <c r="AA1551" t="s">
        <v>52</v>
      </c>
      <c r="AB1551" t="s">
        <v>24</v>
      </c>
      <c r="AC1551" t="s">
        <v>32</v>
      </c>
      <c r="AD1551" t="s">
        <v>44</v>
      </c>
      <c r="AE1551" t="s">
        <v>19</v>
      </c>
      <c r="AF1551" s="1">
        <v>40518</v>
      </c>
    </row>
    <row r="1552" spans="1:32" x14ac:dyDescent="0.25">
      <c r="A1552">
        <f t="shared" si="197"/>
        <v>1551</v>
      </c>
      <c r="B1552">
        <v>22468</v>
      </c>
      <c r="C1552" s="1">
        <v>40457</v>
      </c>
      <c r="D1552" t="s">
        <v>30</v>
      </c>
      <c r="E1552" t="str">
        <f t="shared" si="198"/>
        <v>*</v>
      </c>
      <c r="F1552" t="str">
        <f t="shared" si="192"/>
        <v>*</v>
      </c>
      <c r="G1552" t="str">
        <f t="shared" si="199"/>
        <v>*</v>
      </c>
      <c r="I1552" t="str">
        <f t="shared" si="193"/>
        <v>*</v>
      </c>
      <c r="O1552">
        <f>VLOOKUP(T1552,$P$14:$S$19,2,TRUE)</f>
        <v>0.01</v>
      </c>
      <c r="T1552">
        <v>11</v>
      </c>
      <c r="U1552">
        <v>65.099999999999994</v>
      </c>
      <c r="V1552" s="5">
        <f t="shared" si="194"/>
        <v>0</v>
      </c>
      <c r="W1552" s="2">
        <f t="shared" si="195"/>
        <v>5.918181818181818</v>
      </c>
      <c r="X1552" t="s">
        <v>22</v>
      </c>
      <c r="Y1552">
        <v>1.46</v>
      </c>
      <c r="Z1552" s="2">
        <f t="shared" si="196"/>
        <v>66.559999999999988</v>
      </c>
      <c r="AA1552" t="s">
        <v>23</v>
      </c>
      <c r="AB1552" t="s">
        <v>24</v>
      </c>
      <c r="AC1552" t="s">
        <v>32</v>
      </c>
      <c r="AD1552" t="s">
        <v>44</v>
      </c>
      <c r="AE1552" t="s">
        <v>34</v>
      </c>
      <c r="AF1552" s="1">
        <v>40488</v>
      </c>
    </row>
    <row r="1553" spans="1:32" x14ac:dyDescent="0.25">
      <c r="A1553">
        <f t="shared" si="197"/>
        <v>1552</v>
      </c>
      <c r="B1553">
        <v>48839</v>
      </c>
      <c r="C1553" s="1">
        <v>40458</v>
      </c>
      <c r="D1553" t="s">
        <v>36</v>
      </c>
      <c r="E1553" t="str">
        <f t="shared" si="198"/>
        <v>***</v>
      </c>
      <c r="F1553" t="str">
        <f t="shared" si="192"/>
        <v>***</v>
      </c>
      <c r="G1553" t="str">
        <f t="shared" si="199"/>
        <v>***</v>
      </c>
      <c r="I1553" t="str">
        <f t="shared" si="193"/>
        <v>***</v>
      </c>
      <c r="O1553">
        <f>VLOOKUP(T1553,$P$14:$S$19,2,TRUE)</f>
        <v>0</v>
      </c>
      <c r="T1553">
        <v>1</v>
      </c>
      <c r="U1553">
        <v>97.13</v>
      </c>
      <c r="V1553" s="5">
        <f t="shared" si="194"/>
        <v>0</v>
      </c>
      <c r="W1553" s="2">
        <f t="shared" si="195"/>
        <v>97.13</v>
      </c>
      <c r="X1553" t="s">
        <v>22</v>
      </c>
      <c r="Y1553">
        <v>0.49</v>
      </c>
      <c r="Z1553" s="2">
        <f t="shared" si="196"/>
        <v>97.61999999999999</v>
      </c>
      <c r="AA1553" t="s">
        <v>43</v>
      </c>
      <c r="AB1553" t="s">
        <v>31</v>
      </c>
      <c r="AC1553" t="s">
        <v>32</v>
      </c>
      <c r="AD1553" t="s">
        <v>81</v>
      </c>
      <c r="AE1553" t="s">
        <v>19</v>
      </c>
      <c r="AF1553" s="1">
        <v>40519</v>
      </c>
    </row>
    <row r="1554" spans="1:32" x14ac:dyDescent="0.25">
      <c r="A1554">
        <f t="shared" si="197"/>
        <v>1553</v>
      </c>
      <c r="B1554">
        <v>19104</v>
      </c>
      <c r="C1554" s="1">
        <v>40459</v>
      </c>
      <c r="D1554" t="s">
        <v>21</v>
      </c>
      <c r="E1554" t="str">
        <f t="shared" si="198"/>
        <v>*</v>
      </c>
      <c r="F1554" t="str">
        <f t="shared" si="192"/>
        <v>**</v>
      </c>
      <c r="G1554" t="str">
        <f t="shared" si="199"/>
        <v>**</v>
      </c>
      <c r="I1554" t="str">
        <f t="shared" si="193"/>
        <v>**</v>
      </c>
      <c r="O1554">
        <f>VLOOKUP(T1554,$P$14:$S$19,2,TRUE)</f>
        <v>0.04</v>
      </c>
      <c r="T1554">
        <v>48</v>
      </c>
      <c r="U1554">
        <v>5085.9070000000002</v>
      </c>
      <c r="V1554" s="5">
        <f t="shared" si="194"/>
        <v>1</v>
      </c>
      <c r="W1554" s="2">
        <f t="shared" si="195"/>
        <v>105.95639583333333</v>
      </c>
      <c r="X1554" t="s">
        <v>22</v>
      </c>
      <c r="Y1554">
        <v>8.08</v>
      </c>
      <c r="Z1554" s="2">
        <f t="shared" si="196"/>
        <v>5093.9870000000001</v>
      </c>
      <c r="AA1554" t="s">
        <v>48</v>
      </c>
      <c r="AB1554" t="s">
        <v>24</v>
      </c>
      <c r="AC1554" t="s">
        <v>25</v>
      </c>
      <c r="AD1554" t="s">
        <v>26</v>
      </c>
      <c r="AE1554" t="s">
        <v>19</v>
      </c>
      <c r="AF1554" s="1">
        <v>40520</v>
      </c>
    </row>
    <row r="1555" spans="1:32" x14ac:dyDescent="0.25">
      <c r="A1555">
        <f t="shared" si="197"/>
        <v>1554</v>
      </c>
      <c r="B1555">
        <v>10435</v>
      </c>
      <c r="C1555" s="1">
        <v>40459</v>
      </c>
      <c r="D1555" t="s">
        <v>40</v>
      </c>
      <c r="E1555" t="str">
        <f t="shared" si="198"/>
        <v>*</v>
      </c>
      <c r="F1555" t="str">
        <f t="shared" si="192"/>
        <v>*</v>
      </c>
      <c r="G1555" t="str">
        <f t="shared" si="199"/>
        <v>*</v>
      </c>
      <c r="I1555" t="str">
        <f t="shared" si="193"/>
        <v>*</v>
      </c>
      <c r="O1555">
        <f>VLOOKUP(T1555,$P$14:$S$19,2,TRUE)</f>
        <v>3.5999999999999997E-2</v>
      </c>
      <c r="T1555">
        <v>38</v>
      </c>
      <c r="U1555">
        <v>871.25</v>
      </c>
      <c r="V1555" s="5">
        <f t="shared" si="194"/>
        <v>1</v>
      </c>
      <c r="W1555" s="2">
        <f t="shared" si="195"/>
        <v>22.92763157894737</v>
      </c>
      <c r="X1555" t="s">
        <v>22</v>
      </c>
      <c r="Y1555">
        <v>8.99</v>
      </c>
      <c r="Z1555" s="2">
        <f t="shared" si="196"/>
        <v>880.24</v>
      </c>
      <c r="AA1555" t="s">
        <v>62</v>
      </c>
      <c r="AB1555" t="s">
        <v>31</v>
      </c>
      <c r="AC1555" t="s">
        <v>32</v>
      </c>
      <c r="AD1555" t="s">
        <v>33</v>
      </c>
      <c r="AE1555" t="s">
        <v>45</v>
      </c>
      <c r="AF1555" s="1">
        <v>40520</v>
      </c>
    </row>
    <row r="1556" spans="1:32" x14ac:dyDescent="0.25">
      <c r="A1556">
        <f t="shared" si="197"/>
        <v>1555</v>
      </c>
      <c r="B1556">
        <v>10435</v>
      </c>
      <c r="C1556" s="1">
        <v>40459</v>
      </c>
      <c r="D1556" t="s">
        <v>40</v>
      </c>
      <c r="E1556" t="str">
        <f t="shared" si="198"/>
        <v>*</v>
      </c>
      <c r="F1556" t="str">
        <f t="shared" si="192"/>
        <v>*</v>
      </c>
      <c r="G1556" t="str">
        <f t="shared" si="199"/>
        <v>*</v>
      </c>
      <c r="I1556" t="str">
        <f t="shared" si="193"/>
        <v>*</v>
      </c>
      <c r="O1556">
        <f>VLOOKUP(T1556,$P$14:$S$19,2,TRUE)</f>
        <v>0.04</v>
      </c>
      <c r="T1556">
        <v>46</v>
      </c>
      <c r="U1556">
        <v>537.87</v>
      </c>
      <c r="V1556" s="5">
        <f t="shared" si="194"/>
        <v>0</v>
      </c>
      <c r="W1556" s="2">
        <f t="shared" si="195"/>
        <v>11.692826086956522</v>
      </c>
      <c r="X1556" t="s">
        <v>22</v>
      </c>
      <c r="Y1556">
        <v>7.95</v>
      </c>
      <c r="Z1556" s="2">
        <f t="shared" si="196"/>
        <v>545.82000000000005</v>
      </c>
      <c r="AA1556" t="s">
        <v>62</v>
      </c>
      <c r="AB1556" t="s">
        <v>31</v>
      </c>
      <c r="AC1556" t="s">
        <v>32</v>
      </c>
      <c r="AD1556" t="s">
        <v>33</v>
      </c>
      <c r="AE1556" t="s">
        <v>45</v>
      </c>
      <c r="AF1556" s="1">
        <v>40490</v>
      </c>
    </row>
    <row r="1557" spans="1:32" x14ac:dyDescent="0.25">
      <c r="A1557">
        <f t="shared" si="197"/>
        <v>1556</v>
      </c>
      <c r="B1557">
        <v>52448</v>
      </c>
      <c r="C1557" s="1">
        <v>40460</v>
      </c>
      <c r="D1557" t="s">
        <v>30</v>
      </c>
      <c r="E1557" t="str">
        <f t="shared" si="198"/>
        <v>*</v>
      </c>
      <c r="F1557" t="str">
        <f t="shared" si="192"/>
        <v>*</v>
      </c>
      <c r="G1557" t="str">
        <f t="shared" si="199"/>
        <v>*</v>
      </c>
      <c r="I1557" t="str">
        <f t="shared" si="193"/>
        <v>*</v>
      </c>
      <c r="O1557">
        <f>VLOOKUP(T1557,$P$14:$S$19,2,TRUE)</f>
        <v>0.02</v>
      </c>
      <c r="T1557">
        <v>22</v>
      </c>
      <c r="U1557">
        <v>6767.43</v>
      </c>
      <c r="V1557" s="5">
        <f t="shared" si="194"/>
        <v>1</v>
      </c>
      <c r="W1557" s="2">
        <f t="shared" si="195"/>
        <v>307.61045454545456</v>
      </c>
      <c r="X1557" t="s">
        <v>37</v>
      </c>
      <c r="Y1557">
        <v>58.95</v>
      </c>
      <c r="Z1557" s="2">
        <f t="shared" si="196"/>
        <v>6826.38</v>
      </c>
      <c r="AA1557" t="s">
        <v>15</v>
      </c>
      <c r="AB1557" t="s">
        <v>31</v>
      </c>
      <c r="AC1557" t="s">
        <v>17</v>
      </c>
      <c r="AD1557" t="s">
        <v>38</v>
      </c>
      <c r="AE1557" t="s">
        <v>39</v>
      </c>
      <c r="AF1557" s="1">
        <v>40491</v>
      </c>
    </row>
    <row r="1558" spans="1:32" x14ac:dyDescent="0.25">
      <c r="A1558">
        <f t="shared" si="197"/>
        <v>1557</v>
      </c>
      <c r="B1558">
        <v>50209</v>
      </c>
      <c r="C1558" s="1">
        <v>40460</v>
      </c>
      <c r="D1558" t="s">
        <v>21</v>
      </c>
      <c r="E1558" t="str">
        <f t="shared" si="198"/>
        <v>*</v>
      </c>
      <c r="F1558" t="str">
        <f t="shared" si="192"/>
        <v>**</v>
      </c>
      <c r="G1558" t="str">
        <f t="shared" si="199"/>
        <v>**</v>
      </c>
      <c r="I1558" t="str">
        <f t="shared" si="193"/>
        <v>**</v>
      </c>
      <c r="O1558">
        <f>VLOOKUP(T1558,$P$14:$S$19,2,TRUE)</f>
        <v>3.5999999999999997E-2</v>
      </c>
      <c r="T1558">
        <v>34</v>
      </c>
      <c r="U1558">
        <v>1863.02</v>
      </c>
      <c r="V1558" s="5">
        <f t="shared" si="194"/>
        <v>1</v>
      </c>
      <c r="W1558" s="2">
        <f t="shared" si="195"/>
        <v>54.794705882352943</v>
      </c>
      <c r="X1558" t="s">
        <v>14</v>
      </c>
      <c r="Y1558">
        <v>6.79</v>
      </c>
      <c r="Z1558" s="2">
        <f t="shared" si="196"/>
        <v>1869.81</v>
      </c>
      <c r="AA1558" t="s">
        <v>73</v>
      </c>
      <c r="AB1558" t="s">
        <v>16</v>
      </c>
      <c r="AC1558" t="s">
        <v>32</v>
      </c>
      <c r="AD1558" t="s">
        <v>44</v>
      </c>
      <c r="AE1558" t="s">
        <v>19</v>
      </c>
      <c r="AF1558" s="1">
        <v>40521</v>
      </c>
    </row>
    <row r="1559" spans="1:32" x14ac:dyDescent="0.25">
      <c r="A1559">
        <f t="shared" si="197"/>
        <v>1558</v>
      </c>
      <c r="B1559">
        <v>9796</v>
      </c>
      <c r="C1559" s="1">
        <v>40460</v>
      </c>
      <c r="D1559" t="s">
        <v>36</v>
      </c>
      <c r="E1559" t="str">
        <f t="shared" si="198"/>
        <v>***</v>
      </c>
      <c r="F1559" t="str">
        <f t="shared" si="192"/>
        <v>***</v>
      </c>
      <c r="G1559" t="str">
        <f t="shared" si="199"/>
        <v>***</v>
      </c>
      <c r="I1559" t="str">
        <f t="shared" si="193"/>
        <v>***</v>
      </c>
      <c r="O1559">
        <f>VLOOKUP(T1559,$P$14:$S$19,2,TRUE)</f>
        <v>0.02</v>
      </c>
      <c r="T1559">
        <v>29</v>
      </c>
      <c r="U1559">
        <v>1222.5899999999999</v>
      </c>
      <c r="V1559" s="5">
        <f t="shared" si="194"/>
        <v>1</v>
      </c>
      <c r="W1559" s="2">
        <f t="shared" si="195"/>
        <v>42.158275862068962</v>
      </c>
      <c r="X1559" t="s">
        <v>22</v>
      </c>
      <c r="Y1559">
        <v>1.99</v>
      </c>
      <c r="Z1559" s="2">
        <f t="shared" si="196"/>
        <v>1224.58</v>
      </c>
      <c r="AA1559" t="s">
        <v>56</v>
      </c>
      <c r="AB1559" t="s">
        <v>31</v>
      </c>
      <c r="AC1559" t="s">
        <v>25</v>
      </c>
      <c r="AD1559" t="s">
        <v>42</v>
      </c>
      <c r="AE1559" t="s">
        <v>45</v>
      </c>
      <c r="AF1559" s="1">
        <v>40491</v>
      </c>
    </row>
    <row r="1560" spans="1:32" x14ac:dyDescent="0.25">
      <c r="A1560">
        <f t="shared" si="197"/>
        <v>1559</v>
      </c>
      <c r="B1560">
        <v>18213</v>
      </c>
      <c r="C1560" s="1">
        <v>40460</v>
      </c>
      <c r="D1560" t="s">
        <v>40</v>
      </c>
      <c r="E1560" t="str">
        <f t="shared" si="198"/>
        <v>*</v>
      </c>
      <c r="F1560" t="str">
        <f t="shared" si="192"/>
        <v>*</v>
      </c>
      <c r="G1560" t="str">
        <f t="shared" si="199"/>
        <v>*</v>
      </c>
      <c r="I1560" t="str">
        <f t="shared" si="193"/>
        <v>*</v>
      </c>
      <c r="O1560">
        <f>VLOOKUP(T1560,$P$14:$S$19,2,TRUE)</f>
        <v>0.02</v>
      </c>
      <c r="T1560">
        <v>29</v>
      </c>
      <c r="U1560">
        <v>1111.23</v>
      </c>
      <c r="V1560" s="5">
        <f t="shared" si="194"/>
        <v>1</v>
      </c>
      <c r="W1560" s="2">
        <f t="shared" si="195"/>
        <v>38.318275862068965</v>
      </c>
      <c r="X1560" t="s">
        <v>22</v>
      </c>
      <c r="Y1560">
        <v>19.989999999999998</v>
      </c>
      <c r="Z1560" s="2">
        <f t="shared" si="196"/>
        <v>1131.22</v>
      </c>
      <c r="AA1560" t="s">
        <v>23</v>
      </c>
      <c r="AB1560" t="s">
        <v>31</v>
      </c>
      <c r="AC1560" t="s">
        <v>32</v>
      </c>
      <c r="AD1560" t="s">
        <v>44</v>
      </c>
      <c r="AE1560" t="s">
        <v>19</v>
      </c>
      <c r="AF1560" s="1">
        <v>40521</v>
      </c>
    </row>
    <row r="1561" spans="1:32" x14ac:dyDescent="0.25">
      <c r="A1561">
        <f t="shared" si="197"/>
        <v>1560</v>
      </c>
      <c r="B1561">
        <v>36448</v>
      </c>
      <c r="C1561" s="1">
        <v>40460</v>
      </c>
      <c r="D1561" t="s">
        <v>40</v>
      </c>
      <c r="E1561" t="str">
        <f t="shared" si="198"/>
        <v>*</v>
      </c>
      <c r="F1561" t="str">
        <f t="shared" si="192"/>
        <v>*</v>
      </c>
      <c r="G1561" t="str">
        <f t="shared" si="199"/>
        <v>*</v>
      </c>
      <c r="I1561" t="str">
        <f t="shared" si="193"/>
        <v>*</v>
      </c>
      <c r="O1561">
        <f>VLOOKUP(T1561,$P$14:$S$19,2,TRUE)</f>
        <v>0.04</v>
      </c>
      <c r="T1561">
        <v>44</v>
      </c>
      <c r="U1561">
        <v>964.09</v>
      </c>
      <c r="V1561" s="5">
        <f t="shared" si="194"/>
        <v>1</v>
      </c>
      <c r="W1561" s="2">
        <f t="shared" si="195"/>
        <v>21.911136363636363</v>
      </c>
      <c r="X1561" t="s">
        <v>22</v>
      </c>
      <c r="Y1561">
        <v>5.53</v>
      </c>
      <c r="Z1561" s="2">
        <f t="shared" si="196"/>
        <v>969.62</v>
      </c>
      <c r="AA1561" t="s">
        <v>23</v>
      </c>
      <c r="AB1561" t="s">
        <v>16</v>
      </c>
      <c r="AC1561" t="s">
        <v>32</v>
      </c>
      <c r="AD1561" t="s">
        <v>33</v>
      </c>
      <c r="AE1561" t="s">
        <v>45</v>
      </c>
      <c r="AF1561" s="1">
        <v>40491</v>
      </c>
    </row>
    <row r="1562" spans="1:32" x14ac:dyDescent="0.25">
      <c r="A1562">
        <f t="shared" si="197"/>
        <v>1561</v>
      </c>
      <c r="B1562">
        <v>36800</v>
      </c>
      <c r="C1562" s="1">
        <v>40460</v>
      </c>
      <c r="D1562" t="s">
        <v>21</v>
      </c>
      <c r="E1562" t="str">
        <f t="shared" si="198"/>
        <v>*</v>
      </c>
      <c r="F1562" t="str">
        <f t="shared" si="192"/>
        <v>**</v>
      </c>
      <c r="G1562" t="str">
        <f t="shared" si="199"/>
        <v>**</v>
      </c>
      <c r="I1562" t="str">
        <f t="shared" si="193"/>
        <v>**</v>
      </c>
      <c r="O1562">
        <f>VLOOKUP(T1562,$P$14:$S$19,2,TRUE)</f>
        <v>0</v>
      </c>
      <c r="T1562">
        <v>4</v>
      </c>
      <c r="U1562">
        <v>58.44</v>
      </c>
      <c r="V1562" s="5">
        <f t="shared" si="194"/>
        <v>0</v>
      </c>
      <c r="W1562" s="2">
        <f t="shared" si="195"/>
        <v>14.61</v>
      </c>
      <c r="X1562" t="s">
        <v>14</v>
      </c>
      <c r="Y1562">
        <v>4.5</v>
      </c>
      <c r="Z1562" s="2">
        <f t="shared" si="196"/>
        <v>62.94</v>
      </c>
      <c r="AA1562" t="s">
        <v>71</v>
      </c>
      <c r="AB1562" t="s">
        <v>31</v>
      </c>
      <c r="AC1562" t="s">
        <v>32</v>
      </c>
      <c r="AD1562" t="s">
        <v>172</v>
      </c>
      <c r="AE1562" t="s">
        <v>19</v>
      </c>
      <c r="AF1562" s="1">
        <v>40491</v>
      </c>
    </row>
    <row r="1563" spans="1:32" x14ac:dyDescent="0.25">
      <c r="A1563">
        <f t="shared" si="197"/>
        <v>1562</v>
      </c>
      <c r="B1563">
        <v>50209</v>
      </c>
      <c r="C1563" s="1">
        <v>40460</v>
      </c>
      <c r="D1563" t="s">
        <v>21</v>
      </c>
      <c r="E1563" t="str">
        <f t="shared" si="198"/>
        <v>*</v>
      </c>
      <c r="F1563" t="str">
        <f t="shared" si="192"/>
        <v>**</v>
      </c>
      <c r="G1563" t="str">
        <f t="shared" si="199"/>
        <v>**</v>
      </c>
      <c r="I1563" t="str">
        <f t="shared" si="193"/>
        <v>**</v>
      </c>
      <c r="O1563">
        <f>VLOOKUP(T1563,$P$14:$S$19,2,TRUE)</f>
        <v>0</v>
      </c>
      <c r="T1563">
        <v>2</v>
      </c>
      <c r="U1563">
        <v>53.3</v>
      </c>
      <c r="V1563" s="5">
        <f t="shared" si="194"/>
        <v>0</v>
      </c>
      <c r="W1563" s="2">
        <f t="shared" si="195"/>
        <v>26.65</v>
      </c>
      <c r="X1563" t="s">
        <v>22</v>
      </c>
      <c r="Y1563">
        <v>11.52</v>
      </c>
      <c r="Z1563" s="2">
        <f t="shared" si="196"/>
        <v>64.819999999999993</v>
      </c>
      <c r="AA1563" t="s">
        <v>73</v>
      </c>
      <c r="AB1563" t="s">
        <v>16</v>
      </c>
      <c r="AC1563" t="s">
        <v>32</v>
      </c>
      <c r="AD1563" t="s">
        <v>74</v>
      </c>
      <c r="AE1563" t="s">
        <v>19</v>
      </c>
      <c r="AF1563" s="1">
        <v>40491</v>
      </c>
    </row>
    <row r="1564" spans="1:32" x14ac:dyDescent="0.25">
      <c r="A1564">
        <f t="shared" si="197"/>
        <v>1563</v>
      </c>
      <c r="B1564">
        <v>36448</v>
      </c>
      <c r="C1564" s="1">
        <v>40460</v>
      </c>
      <c r="D1564" t="s">
        <v>40</v>
      </c>
      <c r="E1564" t="str">
        <f t="shared" si="198"/>
        <v>*</v>
      </c>
      <c r="F1564" t="str">
        <f t="shared" si="192"/>
        <v>*</v>
      </c>
      <c r="G1564" t="str">
        <f t="shared" si="199"/>
        <v>*</v>
      </c>
      <c r="I1564" t="str">
        <f t="shared" si="193"/>
        <v>*</v>
      </c>
      <c r="O1564">
        <f>VLOOKUP(T1564,$P$14:$S$19,2,TRUE)</f>
        <v>0</v>
      </c>
      <c r="T1564">
        <v>6</v>
      </c>
      <c r="U1564">
        <v>36.65</v>
      </c>
      <c r="V1564" s="5">
        <f t="shared" si="194"/>
        <v>0</v>
      </c>
      <c r="W1564" s="2">
        <f t="shared" si="195"/>
        <v>6.1083333333333334</v>
      </c>
      <c r="X1564" t="s">
        <v>22</v>
      </c>
      <c r="Y1564">
        <v>0.91</v>
      </c>
      <c r="Z1564" s="2">
        <f t="shared" si="196"/>
        <v>37.559999999999995</v>
      </c>
      <c r="AA1564" t="s">
        <v>23</v>
      </c>
      <c r="AB1564" t="s">
        <v>16</v>
      </c>
      <c r="AC1564" t="s">
        <v>32</v>
      </c>
      <c r="AD1564" t="s">
        <v>33</v>
      </c>
      <c r="AE1564" t="s">
        <v>34</v>
      </c>
      <c r="AF1564" s="1">
        <v>40460</v>
      </c>
    </row>
    <row r="1565" spans="1:32" x14ac:dyDescent="0.25">
      <c r="A1565">
        <f t="shared" si="197"/>
        <v>1564</v>
      </c>
      <c r="B1565">
        <v>42529</v>
      </c>
      <c r="C1565" s="1">
        <v>40461</v>
      </c>
      <c r="D1565" t="s">
        <v>13</v>
      </c>
      <c r="E1565" t="str">
        <f t="shared" si="198"/>
        <v>*</v>
      </c>
      <c r="F1565" t="str">
        <f t="shared" si="192"/>
        <v>*</v>
      </c>
      <c r="G1565" t="str">
        <f t="shared" si="199"/>
        <v>*</v>
      </c>
      <c r="I1565" t="str">
        <f t="shared" si="193"/>
        <v>*</v>
      </c>
      <c r="O1565">
        <f>VLOOKUP(T1565,$P$14:$S$19,2,TRUE)</f>
        <v>0.04</v>
      </c>
      <c r="T1565">
        <v>48</v>
      </c>
      <c r="U1565">
        <v>2996.93</v>
      </c>
      <c r="V1565" s="5">
        <f t="shared" si="194"/>
        <v>1</v>
      </c>
      <c r="W1565" s="2">
        <f t="shared" si="195"/>
        <v>62.436041666666661</v>
      </c>
      <c r="X1565" t="s">
        <v>22</v>
      </c>
      <c r="Y1565">
        <v>3.5</v>
      </c>
      <c r="Z1565" s="2">
        <f t="shared" si="196"/>
        <v>3000.43</v>
      </c>
      <c r="AA1565" t="s">
        <v>52</v>
      </c>
      <c r="AB1565" t="s">
        <v>24</v>
      </c>
      <c r="AC1565" t="s">
        <v>32</v>
      </c>
      <c r="AD1565" t="s">
        <v>172</v>
      </c>
      <c r="AE1565" t="s">
        <v>19</v>
      </c>
      <c r="AF1565" t="s">
        <v>741</v>
      </c>
    </row>
    <row r="1566" spans="1:32" x14ac:dyDescent="0.25">
      <c r="A1566">
        <f t="shared" si="197"/>
        <v>1565</v>
      </c>
      <c r="B1566">
        <v>9860</v>
      </c>
      <c r="C1566" s="1">
        <v>40461</v>
      </c>
      <c r="D1566" t="s">
        <v>36</v>
      </c>
      <c r="E1566" t="str">
        <f t="shared" si="198"/>
        <v>***</v>
      </c>
      <c r="F1566" t="str">
        <f t="shared" si="192"/>
        <v>***</v>
      </c>
      <c r="G1566" t="str">
        <f t="shared" si="199"/>
        <v>***</v>
      </c>
      <c r="I1566" t="str">
        <f t="shared" si="193"/>
        <v>***</v>
      </c>
      <c r="O1566">
        <f>VLOOKUP(T1566,$P$14:$S$19,2,TRUE)</f>
        <v>0.04</v>
      </c>
      <c r="T1566">
        <v>43</v>
      </c>
      <c r="U1566">
        <v>319.69</v>
      </c>
      <c r="V1566" s="5">
        <f t="shared" si="194"/>
        <v>0</v>
      </c>
      <c r="W1566" s="2">
        <f t="shared" si="195"/>
        <v>7.4346511627906979</v>
      </c>
      <c r="X1566" t="s">
        <v>22</v>
      </c>
      <c r="Y1566">
        <v>3.52</v>
      </c>
      <c r="Z1566" s="2">
        <f t="shared" si="196"/>
        <v>323.20999999999998</v>
      </c>
      <c r="AA1566" t="s">
        <v>15</v>
      </c>
      <c r="AB1566" t="s">
        <v>41</v>
      </c>
      <c r="AC1566" t="s">
        <v>25</v>
      </c>
      <c r="AD1566" t="s">
        <v>42</v>
      </c>
      <c r="AE1566" t="s">
        <v>45</v>
      </c>
      <c r="AF1566" s="1">
        <v>40492</v>
      </c>
    </row>
    <row r="1567" spans="1:32" x14ac:dyDescent="0.25">
      <c r="A1567">
        <f t="shared" si="197"/>
        <v>1566</v>
      </c>
      <c r="B1567">
        <v>4455</v>
      </c>
      <c r="C1567" s="1">
        <v>40461</v>
      </c>
      <c r="D1567" t="s">
        <v>40</v>
      </c>
      <c r="E1567" t="str">
        <f t="shared" si="198"/>
        <v>*</v>
      </c>
      <c r="F1567" t="str">
        <f t="shared" si="192"/>
        <v>*</v>
      </c>
      <c r="G1567" t="str">
        <f t="shared" si="199"/>
        <v>*</v>
      </c>
      <c r="I1567" t="str">
        <f t="shared" si="193"/>
        <v>*</v>
      </c>
      <c r="O1567">
        <f>VLOOKUP(T1567,$P$14:$S$19,2,TRUE)</f>
        <v>3.5999999999999997E-2</v>
      </c>
      <c r="T1567">
        <v>39</v>
      </c>
      <c r="U1567">
        <v>279.29000000000002</v>
      </c>
      <c r="V1567" s="5">
        <f t="shared" si="194"/>
        <v>0</v>
      </c>
      <c r="W1567" s="2">
        <f t="shared" si="195"/>
        <v>7.1612820512820514</v>
      </c>
      <c r="X1567" t="s">
        <v>22</v>
      </c>
      <c r="Y1567">
        <v>4</v>
      </c>
      <c r="Z1567" s="2">
        <f t="shared" si="196"/>
        <v>283.29000000000002</v>
      </c>
      <c r="AA1567" t="s">
        <v>52</v>
      </c>
      <c r="AB1567" t="s">
        <v>24</v>
      </c>
      <c r="AC1567" t="s">
        <v>17</v>
      </c>
      <c r="AD1567" t="s">
        <v>18</v>
      </c>
      <c r="AE1567" t="s">
        <v>34</v>
      </c>
      <c r="AF1567" s="1">
        <v>40522</v>
      </c>
    </row>
    <row r="1568" spans="1:32" x14ac:dyDescent="0.25">
      <c r="A1568">
        <f t="shared" si="197"/>
        <v>1567</v>
      </c>
      <c r="B1568">
        <v>42529</v>
      </c>
      <c r="C1568" s="1">
        <v>40461</v>
      </c>
      <c r="D1568" t="s">
        <v>13</v>
      </c>
      <c r="E1568" t="str">
        <f t="shared" si="198"/>
        <v>*</v>
      </c>
      <c r="F1568" t="str">
        <f t="shared" si="192"/>
        <v>*</v>
      </c>
      <c r="G1568" t="str">
        <f t="shared" si="199"/>
        <v>*</v>
      </c>
      <c r="I1568" t="str">
        <f t="shared" si="193"/>
        <v>*</v>
      </c>
      <c r="O1568">
        <f>VLOOKUP(T1568,$P$14:$S$19,2,TRUE)</f>
        <v>0</v>
      </c>
      <c r="T1568">
        <v>8</v>
      </c>
      <c r="U1568">
        <v>57.15</v>
      </c>
      <c r="V1568" s="5">
        <f t="shared" si="194"/>
        <v>0</v>
      </c>
      <c r="W1568" s="2">
        <f t="shared" si="195"/>
        <v>7.1437499999999998</v>
      </c>
      <c r="X1568" t="s">
        <v>22</v>
      </c>
      <c r="Y1568">
        <v>7.5</v>
      </c>
      <c r="Z1568" s="2">
        <f t="shared" si="196"/>
        <v>64.650000000000006</v>
      </c>
      <c r="AA1568" t="s">
        <v>15</v>
      </c>
      <c r="AB1568" t="s">
        <v>24</v>
      </c>
      <c r="AC1568" t="s">
        <v>32</v>
      </c>
      <c r="AD1568" t="s">
        <v>44</v>
      </c>
      <c r="AE1568" t="s">
        <v>19</v>
      </c>
      <c r="AF1568" t="s">
        <v>314</v>
      </c>
    </row>
    <row r="1569" spans="1:32" x14ac:dyDescent="0.25">
      <c r="A1569">
        <f t="shared" si="197"/>
        <v>1568</v>
      </c>
      <c r="B1569">
        <v>47460</v>
      </c>
      <c r="C1569" s="1">
        <v>40461</v>
      </c>
      <c r="D1569" t="s">
        <v>36</v>
      </c>
      <c r="E1569" t="str">
        <f t="shared" si="198"/>
        <v>***</v>
      </c>
      <c r="F1569" t="str">
        <f t="shared" si="192"/>
        <v>***</v>
      </c>
      <c r="G1569" t="str">
        <f t="shared" si="199"/>
        <v>***</v>
      </c>
      <c r="I1569" t="str">
        <f t="shared" si="193"/>
        <v>***</v>
      </c>
      <c r="O1569">
        <f>VLOOKUP(T1569,$P$14:$S$19,2,TRUE)</f>
        <v>0.01</v>
      </c>
      <c r="T1569">
        <v>12</v>
      </c>
      <c r="U1569">
        <v>31.6</v>
      </c>
      <c r="V1569" s="5">
        <f t="shared" si="194"/>
        <v>0</v>
      </c>
      <c r="W1569" s="2">
        <f t="shared" si="195"/>
        <v>2.6333333333333333</v>
      </c>
      <c r="X1569" t="s">
        <v>22</v>
      </c>
      <c r="Y1569">
        <v>0.93</v>
      </c>
      <c r="Z1569" s="2">
        <f t="shared" si="196"/>
        <v>32.53</v>
      </c>
      <c r="AA1569" t="s">
        <v>43</v>
      </c>
      <c r="AB1569" t="s">
        <v>31</v>
      </c>
      <c r="AC1569" t="s">
        <v>32</v>
      </c>
      <c r="AD1569" t="s">
        <v>33</v>
      </c>
      <c r="AE1569" t="s">
        <v>34</v>
      </c>
      <c r="AF1569" s="1">
        <v>40522</v>
      </c>
    </row>
    <row r="1570" spans="1:32" x14ac:dyDescent="0.25">
      <c r="A1570">
        <f t="shared" si="197"/>
        <v>1569</v>
      </c>
      <c r="B1570">
        <v>52800</v>
      </c>
      <c r="C1570" s="1">
        <v>40461</v>
      </c>
      <c r="D1570" t="s">
        <v>30</v>
      </c>
      <c r="E1570" t="str">
        <f t="shared" si="198"/>
        <v>*</v>
      </c>
      <c r="F1570" t="str">
        <f t="shared" si="192"/>
        <v>*</v>
      </c>
      <c r="G1570" t="str">
        <f t="shared" si="199"/>
        <v>*</v>
      </c>
      <c r="I1570" t="str">
        <f t="shared" si="193"/>
        <v>*</v>
      </c>
      <c r="O1570">
        <f>VLOOKUP(T1570,$P$14:$S$19,2,TRUE)</f>
        <v>0.01</v>
      </c>
      <c r="T1570">
        <v>13</v>
      </c>
      <c r="U1570">
        <v>26.08</v>
      </c>
      <c r="V1570" s="5">
        <f t="shared" si="194"/>
        <v>0</v>
      </c>
      <c r="W1570" s="2">
        <f t="shared" si="195"/>
        <v>2.006153846153846</v>
      </c>
      <c r="X1570" t="s">
        <v>22</v>
      </c>
      <c r="Y1570">
        <v>2.58</v>
      </c>
      <c r="Z1570" s="2">
        <f t="shared" si="196"/>
        <v>28.659999999999997</v>
      </c>
      <c r="AA1570" t="s">
        <v>23</v>
      </c>
      <c r="AB1570" t="s">
        <v>24</v>
      </c>
      <c r="AC1570" t="s">
        <v>32</v>
      </c>
      <c r="AD1570" t="s">
        <v>114</v>
      </c>
      <c r="AE1570" t="s">
        <v>34</v>
      </c>
      <c r="AF1570" s="1">
        <v>40492</v>
      </c>
    </row>
    <row r="1571" spans="1:32" x14ac:dyDescent="0.25">
      <c r="A1571">
        <f t="shared" si="197"/>
        <v>1570</v>
      </c>
      <c r="B1571">
        <v>42529</v>
      </c>
      <c r="C1571" s="1">
        <v>40461</v>
      </c>
      <c r="D1571" t="s">
        <v>13</v>
      </c>
      <c r="E1571" t="str">
        <f t="shared" si="198"/>
        <v>*</v>
      </c>
      <c r="F1571" t="str">
        <f t="shared" si="192"/>
        <v>*</v>
      </c>
      <c r="G1571" t="str">
        <f t="shared" si="199"/>
        <v>*</v>
      </c>
      <c r="I1571" t="str">
        <f t="shared" si="193"/>
        <v>*</v>
      </c>
      <c r="O1571">
        <f>VLOOKUP(T1571,$P$14:$S$19,2,TRUE)</f>
        <v>0</v>
      </c>
      <c r="T1571">
        <v>2</v>
      </c>
      <c r="U1571">
        <v>6.34</v>
      </c>
      <c r="V1571" s="5">
        <f t="shared" si="194"/>
        <v>0</v>
      </c>
      <c r="W1571" s="2">
        <f t="shared" si="195"/>
        <v>3.17</v>
      </c>
      <c r="X1571" t="s">
        <v>22</v>
      </c>
      <c r="Y1571">
        <v>0.97</v>
      </c>
      <c r="Z1571" s="2">
        <f t="shared" si="196"/>
        <v>7.31</v>
      </c>
      <c r="AA1571" t="s">
        <v>52</v>
      </c>
      <c r="AB1571" t="s">
        <v>24</v>
      </c>
      <c r="AC1571" t="s">
        <v>32</v>
      </c>
      <c r="AD1571" t="s">
        <v>33</v>
      </c>
      <c r="AE1571" t="s">
        <v>34</v>
      </c>
      <c r="AF1571" t="s">
        <v>741</v>
      </c>
    </row>
    <row r="1572" spans="1:32" x14ac:dyDescent="0.25">
      <c r="A1572">
        <f t="shared" si="197"/>
        <v>1571</v>
      </c>
      <c r="B1572">
        <v>43585</v>
      </c>
      <c r="C1572" s="1">
        <v>40462</v>
      </c>
      <c r="D1572" t="s">
        <v>36</v>
      </c>
      <c r="E1572" t="str">
        <f t="shared" si="198"/>
        <v>***</v>
      </c>
      <c r="F1572" t="str">
        <f t="shared" si="192"/>
        <v>***</v>
      </c>
      <c r="G1572" t="str">
        <f t="shared" si="199"/>
        <v>***</v>
      </c>
      <c r="I1572" t="str">
        <f t="shared" si="193"/>
        <v>***</v>
      </c>
      <c r="O1572">
        <f>VLOOKUP(T1572,$P$14:$S$19,2,TRUE)</f>
        <v>0.01</v>
      </c>
      <c r="T1572">
        <v>19</v>
      </c>
      <c r="U1572">
        <v>1004.18</v>
      </c>
      <c r="V1572" s="5">
        <f t="shared" si="194"/>
        <v>1</v>
      </c>
      <c r="W1572" s="2">
        <f t="shared" si="195"/>
        <v>52.851578947368417</v>
      </c>
      <c r="X1572" t="s">
        <v>14</v>
      </c>
      <c r="Y1572">
        <v>6.79</v>
      </c>
      <c r="Z1572" s="2">
        <f t="shared" si="196"/>
        <v>1010.9699999999999</v>
      </c>
      <c r="AA1572" t="s">
        <v>23</v>
      </c>
      <c r="AB1572" t="s">
        <v>16</v>
      </c>
      <c r="AC1572" t="s">
        <v>32</v>
      </c>
      <c r="AD1572" t="s">
        <v>44</v>
      </c>
      <c r="AE1572" t="s">
        <v>19</v>
      </c>
      <c r="AF1572" s="1">
        <v>40523</v>
      </c>
    </row>
    <row r="1573" spans="1:32" x14ac:dyDescent="0.25">
      <c r="A1573">
        <f t="shared" si="197"/>
        <v>1572</v>
      </c>
      <c r="B1573">
        <v>11911</v>
      </c>
      <c r="C1573" s="1">
        <v>40462</v>
      </c>
      <c r="D1573" t="s">
        <v>36</v>
      </c>
      <c r="E1573" t="str">
        <f t="shared" si="198"/>
        <v>***</v>
      </c>
      <c r="F1573" t="str">
        <f t="shared" si="192"/>
        <v>***</v>
      </c>
      <c r="G1573" t="str">
        <f t="shared" si="199"/>
        <v>***</v>
      </c>
      <c r="I1573" t="str">
        <f t="shared" si="193"/>
        <v>***</v>
      </c>
      <c r="O1573">
        <f>VLOOKUP(T1573,$P$14:$S$19,2,TRUE)</f>
        <v>0.02</v>
      </c>
      <c r="T1573">
        <v>25</v>
      </c>
      <c r="U1573">
        <v>397.84</v>
      </c>
      <c r="V1573" s="5">
        <f t="shared" si="194"/>
        <v>0</v>
      </c>
      <c r="W1573" s="2">
        <f t="shared" si="195"/>
        <v>15.913599999999999</v>
      </c>
      <c r="X1573" t="s">
        <v>22</v>
      </c>
      <c r="Y1573">
        <v>9.73</v>
      </c>
      <c r="Z1573" s="2">
        <f t="shared" si="196"/>
        <v>407.57</v>
      </c>
      <c r="AA1573" t="s">
        <v>43</v>
      </c>
      <c r="AB1573" t="s">
        <v>16</v>
      </c>
      <c r="AC1573" t="s">
        <v>32</v>
      </c>
      <c r="AD1573" t="s">
        <v>49</v>
      </c>
      <c r="AE1573" t="s">
        <v>19</v>
      </c>
      <c r="AF1573" s="1">
        <v>40523</v>
      </c>
    </row>
    <row r="1574" spans="1:32" x14ac:dyDescent="0.25">
      <c r="A1574">
        <f t="shared" si="197"/>
        <v>1573</v>
      </c>
      <c r="B1574">
        <v>11047</v>
      </c>
      <c r="C1574" s="1">
        <v>40463</v>
      </c>
      <c r="D1574" t="s">
        <v>13</v>
      </c>
      <c r="E1574" t="str">
        <f t="shared" si="198"/>
        <v>*</v>
      </c>
      <c r="F1574" t="str">
        <f t="shared" si="192"/>
        <v>*</v>
      </c>
      <c r="G1574" t="str">
        <f t="shared" si="199"/>
        <v>*</v>
      </c>
      <c r="I1574" t="str">
        <f t="shared" si="193"/>
        <v>*</v>
      </c>
      <c r="O1574">
        <f>VLOOKUP(T1574,$P$14:$S$19,2,TRUE)</f>
        <v>0.02</v>
      </c>
      <c r="T1574">
        <v>24</v>
      </c>
      <c r="U1574">
        <v>10480.272000000001</v>
      </c>
      <c r="V1574" s="5">
        <f t="shared" si="194"/>
        <v>1</v>
      </c>
      <c r="W1574" s="2">
        <f t="shared" si="195"/>
        <v>436.67800000000005</v>
      </c>
      <c r="X1574" t="s">
        <v>37</v>
      </c>
      <c r="Y1574">
        <v>64.59</v>
      </c>
      <c r="Z1574" s="2">
        <f t="shared" si="196"/>
        <v>10544.862000000001</v>
      </c>
      <c r="AA1574" t="s">
        <v>73</v>
      </c>
      <c r="AB1574" t="s">
        <v>41</v>
      </c>
      <c r="AC1574" t="s">
        <v>17</v>
      </c>
      <c r="AD1574" t="s">
        <v>66</v>
      </c>
      <c r="AE1574" t="s">
        <v>103</v>
      </c>
      <c r="AF1574" s="1">
        <v>40524</v>
      </c>
    </row>
    <row r="1575" spans="1:32" x14ac:dyDescent="0.25">
      <c r="A1575">
        <f t="shared" si="197"/>
        <v>1574</v>
      </c>
      <c r="B1575">
        <v>11047</v>
      </c>
      <c r="C1575" s="1">
        <v>40463</v>
      </c>
      <c r="D1575" t="s">
        <v>13</v>
      </c>
      <c r="E1575" t="str">
        <f t="shared" si="198"/>
        <v>*</v>
      </c>
      <c r="F1575" t="str">
        <f t="shared" si="192"/>
        <v>*</v>
      </c>
      <c r="G1575" t="str">
        <f t="shared" si="199"/>
        <v>*</v>
      </c>
      <c r="I1575" t="str">
        <f t="shared" si="193"/>
        <v>*</v>
      </c>
      <c r="O1575">
        <f>VLOOKUP(T1575,$P$14:$S$19,2,TRUE)</f>
        <v>0.02</v>
      </c>
      <c r="T1575">
        <v>27</v>
      </c>
      <c r="U1575">
        <v>1991.26</v>
      </c>
      <c r="V1575" s="5">
        <f t="shared" si="194"/>
        <v>1</v>
      </c>
      <c r="W1575" s="2">
        <f t="shared" si="195"/>
        <v>73.750370370370376</v>
      </c>
      <c r="X1575" t="s">
        <v>37</v>
      </c>
      <c r="Y1575">
        <v>60</v>
      </c>
      <c r="Z1575" s="2">
        <f t="shared" si="196"/>
        <v>2051.2600000000002</v>
      </c>
      <c r="AA1575" t="s">
        <v>73</v>
      </c>
      <c r="AB1575" t="s">
        <v>41</v>
      </c>
      <c r="AC1575" t="s">
        <v>32</v>
      </c>
      <c r="AD1575" t="s">
        <v>172</v>
      </c>
      <c r="AE1575" t="s">
        <v>39</v>
      </c>
      <c r="AF1575" t="s">
        <v>91</v>
      </c>
    </row>
    <row r="1576" spans="1:32" x14ac:dyDescent="0.25">
      <c r="A1576">
        <f t="shared" si="197"/>
        <v>1575</v>
      </c>
      <c r="B1576">
        <v>59270</v>
      </c>
      <c r="C1576" s="1">
        <v>40483</v>
      </c>
      <c r="D1576" t="s">
        <v>21</v>
      </c>
      <c r="E1576" t="str">
        <f t="shared" si="198"/>
        <v>*</v>
      </c>
      <c r="F1576" t="str">
        <f t="shared" si="192"/>
        <v>**</v>
      </c>
      <c r="G1576" t="str">
        <f t="shared" si="199"/>
        <v>**</v>
      </c>
      <c r="I1576" t="str">
        <f t="shared" si="193"/>
        <v>**</v>
      </c>
      <c r="O1576">
        <f>VLOOKUP(T1576,$P$14:$S$19,2,TRUE)</f>
        <v>0.04</v>
      </c>
      <c r="T1576">
        <v>48</v>
      </c>
      <c r="U1576">
        <v>25312</v>
      </c>
      <c r="V1576" s="5">
        <f t="shared" si="194"/>
        <v>1</v>
      </c>
      <c r="W1576" s="2">
        <f t="shared" si="195"/>
        <v>527.33333333333337</v>
      </c>
      <c r="X1576" t="s">
        <v>37</v>
      </c>
      <c r="Y1576">
        <v>16.63</v>
      </c>
      <c r="Z1576" s="2">
        <f t="shared" si="196"/>
        <v>25328.63</v>
      </c>
      <c r="AA1576" t="s">
        <v>71</v>
      </c>
      <c r="AB1576" t="s">
        <v>24</v>
      </c>
      <c r="AC1576" t="s">
        <v>25</v>
      </c>
      <c r="AD1576" t="s">
        <v>76</v>
      </c>
      <c r="AE1576" t="s">
        <v>103</v>
      </c>
      <c r="AF1576" t="s">
        <v>751</v>
      </c>
    </row>
    <row r="1577" spans="1:32" x14ac:dyDescent="0.25">
      <c r="A1577">
        <f t="shared" si="197"/>
        <v>1576</v>
      </c>
      <c r="B1577">
        <v>56327</v>
      </c>
      <c r="C1577" s="1">
        <v>40483</v>
      </c>
      <c r="D1577" t="s">
        <v>40</v>
      </c>
      <c r="E1577" t="str">
        <f t="shared" si="198"/>
        <v>*</v>
      </c>
      <c r="F1577" t="str">
        <f t="shared" si="192"/>
        <v>*</v>
      </c>
      <c r="G1577" t="str">
        <f t="shared" si="199"/>
        <v>*</v>
      </c>
      <c r="I1577" t="str">
        <f t="shared" si="193"/>
        <v>*</v>
      </c>
      <c r="O1577">
        <f>VLOOKUP(T1577,$P$14:$S$19,2,TRUE)</f>
        <v>0.01</v>
      </c>
      <c r="T1577">
        <v>11</v>
      </c>
      <c r="U1577">
        <v>2164.0700000000002</v>
      </c>
      <c r="V1577" s="5">
        <f t="shared" si="194"/>
        <v>1</v>
      </c>
      <c r="W1577" s="2">
        <f t="shared" si="195"/>
        <v>196.73363636363638</v>
      </c>
      <c r="X1577" t="s">
        <v>37</v>
      </c>
      <c r="Y1577">
        <v>55.24</v>
      </c>
      <c r="Z1577" s="2">
        <f t="shared" si="196"/>
        <v>2219.31</v>
      </c>
      <c r="AA1577" t="s">
        <v>56</v>
      </c>
      <c r="AB1577" t="s">
        <v>24</v>
      </c>
      <c r="AC1577" t="s">
        <v>32</v>
      </c>
      <c r="AD1577" t="s">
        <v>172</v>
      </c>
      <c r="AE1577" t="s">
        <v>39</v>
      </c>
      <c r="AF1577" t="s">
        <v>751</v>
      </c>
    </row>
    <row r="1578" spans="1:32" x14ac:dyDescent="0.25">
      <c r="A1578">
        <f t="shared" si="197"/>
        <v>1577</v>
      </c>
      <c r="B1578">
        <v>59270</v>
      </c>
      <c r="C1578" s="1">
        <v>40483</v>
      </c>
      <c r="D1578" t="s">
        <v>21</v>
      </c>
      <c r="E1578" t="str">
        <f t="shared" si="198"/>
        <v>*</v>
      </c>
      <c r="F1578" t="str">
        <f t="shared" si="192"/>
        <v>**</v>
      </c>
      <c r="G1578" t="str">
        <f t="shared" si="199"/>
        <v>**</v>
      </c>
      <c r="I1578" t="str">
        <f t="shared" si="193"/>
        <v>**</v>
      </c>
      <c r="O1578">
        <f>VLOOKUP(T1578,$P$14:$S$19,2,TRUE)</f>
        <v>0.01</v>
      </c>
      <c r="T1578">
        <v>14</v>
      </c>
      <c r="U1578">
        <v>2138.63</v>
      </c>
      <c r="V1578" s="5">
        <f t="shared" si="194"/>
        <v>1</v>
      </c>
      <c r="W1578" s="2">
        <f t="shared" si="195"/>
        <v>152.75928571428571</v>
      </c>
      <c r="X1578" t="s">
        <v>22</v>
      </c>
      <c r="Y1578">
        <v>19.989999999999998</v>
      </c>
      <c r="Z1578" s="2">
        <f t="shared" si="196"/>
        <v>2158.62</v>
      </c>
      <c r="AA1578" t="s">
        <v>71</v>
      </c>
      <c r="AB1578" t="s">
        <v>24</v>
      </c>
      <c r="AC1578" t="s">
        <v>32</v>
      </c>
      <c r="AD1578" t="s">
        <v>74</v>
      </c>
      <c r="AE1578" t="s">
        <v>19</v>
      </c>
      <c r="AF1578" s="1">
        <v>40513</v>
      </c>
    </row>
    <row r="1579" spans="1:32" x14ac:dyDescent="0.25">
      <c r="A1579">
        <f t="shared" si="197"/>
        <v>1578</v>
      </c>
      <c r="B1579">
        <v>42567</v>
      </c>
      <c r="C1579" s="1">
        <v>40483</v>
      </c>
      <c r="D1579" t="s">
        <v>36</v>
      </c>
      <c r="E1579" t="str">
        <f t="shared" si="198"/>
        <v>***</v>
      </c>
      <c r="F1579" t="str">
        <f t="shared" si="192"/>
        <v>***</v>
      </c>
      <c r="G1579" t="str">
        <f t="shared" si="199"/>
        <v>***</v>
      </c>
      <c r="I1579" t="str">
        <f t="shared" si="193"/>
        <v>***</v>
      </c>
      <c r="O1579">
        <f>VLOOKUP(T1579,$P$14:$S$19,2,TRUE)</f>
        <v>0.01</v>
      </c>
      <c r="T1579">
        <v>12</v>
      </c>
      <c r="U1579">
        <v>1940.32</v>
      </c>
      <c r="V1579" s="5">
        <f t="shared" si="194"/>
        <v>1</v>
      </c>
      <c r="W1579" s="2">
        <f t="shared" si="195"/>
        <v>161.69333333333333</v>
      </c>
      <c r="X1579" t="s">
        <v>37</v>
      </c>
      <c r="Y1579">
        <v>43.75</v>
      </c>
      <c r="Z1579" s="2">
        <f t="shared" si="196"/>
        <v>1984.07</v>
      </c>
      <c r="AA1579" t="s">
        <v>15</v>
      </c>
      <c r="AB1579" t="s">
        <v>24</v>
      </c>
      <c r="AC1579" t="s">
        <v>17</v>
      </c>
      <c r="AD1579" t="s">
        <v>66</v>
      </c>
      <c r="AE1579" t="s">
        <v>103</v>
      </c>
      <c r="AF1579" t="s">
        <v>751</v>
      </c>
    </row>
    <row r="1580" spans="1:32" x14ac:dyDescent="0.25">
      <c r="A1580">
        <f t="shared" si="197"/>
        <v>1579</v>
      </c>
      <c r="B1580">
        <v>56327</v>
      </c>
      <c r="C1580" s="1">
        <v>40483</v>
      </c>
      <c r="D1580" t="s">
        <v>40</v>
      </c>
      <c r="E1580" t="str">
        <f t="shared" si="198"/>
        <v>*</v>
      </c>
      <c r="F1580" t="str">
        <f t="shared" si="192"/>
        <v>*</v>
      </c>
      <c r="G1580" t="str">
        <f t="shared" si="199"/>
        <v>*</v>
      </c>
      <c r="I1580" t="str">
        <f t="shared" si="193"/>
        <v>*</v>
      </c>
      <c r="O1580">
        <f>VLOOKUP(T1580,$P$14:$S$19,2,TRUE)</f>
        <v>0.04</v>
      </c>
      <c r="T1580">
        <v>42</v>
      </c>
      <c r="U1580">
        <v>1767.47</v>
      </c>
      <c r="V1580" s="5">
        <f t="shared" si="194"/>
        <v>1</v>
      </c>
      <c r="W1580" s="2">
        <f t="shared" si="195"/>
        <v>42.082619047619048</v>
      </c>
      <c r="X1580" t="s">
        <v>22</v>
      </c>
      <c r="Y1580">
        <v>17.48</v>
      </c>
      <c r="Z1580" s="2">
        <f t="shared" si="196"/>
        <v>1784.95</v>
      </c>
      <c r="AA1580" t="s">
        <v>56</v>
      </c>
      <c r="AB1580" t="s">
        <v>24</v>
      </c>
      <c r="AC1580" t="s">
        <v>32</v>
      </c>
      <c r="AD1580" t="s">
        <v>44</v>
      </c>
      <c r="AE1580" t="s">
        <v>19</v>
      </c>
      <c r="AF1580" s="1">
        <v>40513</v>
      </c>
    </row>
    <row r="1581" spans="1:32" x14ac:dyDescent="0.25">
      <c r="A1581">
        <f t="shared" si="197"/>
        <v>1580</v>
      </c>
      <c r="B1581">
        <v>59270</v>
      </c>
      <c r="C1581" s="1">
        <v>40483</v>
      </c>
      <c r="D1581" t="s">
        <v>21</v>
      </c>
      <c r="E1581" t="str">
        <f t="shared" si="198"/>
        <v>*</v>
      </c>
      <c r="F1581" t="str">
        <f t="shared" si="192"/>
        <v>**</v>
      </c>
      <c r="G1581" t="str">
        <f t="shared" si="199"/>
        <v>**</v>
      </c>
      <c r="I1581" t="str">
        <f t="shared" si="193"/>
        <v>**</v>
      </c>
      <c r="O1581">
        <f>VLOOKUP(T1581,$P$14:$S$19,2,TRUE)</f>
        <v>0.04</v>
      </c>
      <c r="T1581">
        <v>47</v>
      </c>
      <c r="U1581">
        <v>1597.02</v>
      </c>
      <c r="V1581" s="5">
        <f t="shared" si="194"/>
        <v>1</v>
      </c>
      <c r="W1581" s="2">
        <f t="shared" si="195"/>
        <v>33.979148936170212</v>
      </c>
      <c r="X1581" t="s">
        <v>22</v>
      </c>
      <c r="Y1581">
        <v>1.99</v>
      </c>
      <c r="Z1581" s="2">
        <f t="shared" si="196"/>
        <v>1599.01</v>
      </c>
      <c r="AA1581" t="s">
        <v>71</v>
      </c>
      <c r="AB1581" t="s">
        <v>24</v>
      </c>
      <c r="AC1581" t="s">
        <v>25</v>
      </c>
      <c r="AD1581" t="s">
        <v>42</v>
      </c>
      <c r="AE1581" t="s">
        <v>45</v>
      </c>
      <c r="AF1581" t="s">
        <v>751</v>
      </c>
    </row>
    <row r="1582" spans="1:32" x14ac:dyDescent="0.25">
      <c r="A1582">
        <f t="shared" si="197"/>
        <v>1581</v>
      </c>
      <c r="B1582">
        <v>56327</v>
      </c>
      <c r="C1582" s="1">
        <v>40483</v>
      </c>
      <c r="D1582" t="s">
        <v>40</v>
      </c>
      <c r="E1582" t="str">
        <f t="shared" si="198"/>
        <v>*</v>
      </c>
      <c r="F1582" t="str">
        <f t="shared" si="192"/>
        <v>*</v>
      </c>
      <c r="G1582" t="str">
        <f t="shared" si="199"/>
        <v>*</v>
      </c>
      <c r="I1582" t="str">
        <f t="shared" si="193"/>
        <v>*</v>
      </c>
      <c r="O1582">
        <f>VLOOKUP(T1582,$P$14:$S$19,2,TRUE)</f>
        <v>0.04</v>
      </c>
      <c r="T1582">
        <v>47</v>
      </c>
      <c r="U1582">
        <v>1276.73</v>
      </c>
      <c r="V1582" s="5">
        <f t="shared" si="194"/>
        <v>1</v>
      </c>
      <c r="W1582" s="2">
        <f t="shared" si="195"/>
        <v>27.164468085106382</v>
      </c>
      <c r="X1582" t="s">
        <v>14</v>
      </c>
      <c r="Y1582">
        <v>8.5500000000000007</v>
      </c>
      <c r="Z1582" s="2">
        <f t="shared" si="196"/>
        <v>1285.28</v>
      </c>
      <c r="AA1582" t="s">
        <v>56</v>
      </c>
      <c r="AB1582" t="s">
        <v>24</v>
      </c>
      <c r="AC1582" t="s">
        <v>17</v>
      </c>
      <c r="AD1582" t="s">
        <v>18</v>
      </c>
      <c r="AE1582" t="s">
        <v>19</v>
      </c>
      <c r="AF1582" s="1">
        <v>40513</v>
      </c>
    </row>
    <row r="1583" spans="1:32" x14ac:dyDescent="0.25">
      <c r="A1583">
        <f t="shared" si="197"/>
        <v>1582</v>
      </c>
      <c r="B1583">
        <v>59270</v>
      </c>
      <c r="C1583" s="1">
        <v>40483</v>
      </c>
      <c r="D1583" t="s">
        <v>21</v>
      </c>
      <c r="E1583" t="str">
        <f t="shared" si="198"/>
        <v>*</v>
      </c>
      <c r="F1583" t="str">
        <f t="shared" si="192"/>
        <v>**</v>
      </c>
      <c r="G1583" t="str">
        <f t="shared" si="199"/>
        <v>**</v>
      </c>
      <c r="I1583" t="str">
        <f t="shared" si="193"/>
        <v>**</v>
      </c>
      <c r="O1583">
        <f>VLOOKUP(T1583,$P$14:$S$19,2,TRUE)</f>
        <v>0</v>
      </c>
      <c r="T1583">
        <v>5</v>
      </c>
      <c r="U1583">
        <v>647.27</v>
      </c>
      <c r="V1583" s="5">
        <f t="shared" si="194"/>
        <v>0</v>
      </c>
      <c r="W1583" s="2">
        <f t="shared" si="195"/>
        <v>129.45400000000001</v>
      </c>
      <c r="X1583" t="s">
        <v>37</v>
      </c>
      <c r="Y1583">
        <v>70.2</v>
      </c>
      <c r="Z1583" s="2">
        <f t="shared" si="196"/>
        <v>717.47</v>
      </c>
      <c r="AA1583" t="s">
        <v>52</v>
      </c>
      <c r="AB1583" t="s">
        <v>24</v>
      </c>
      <c r="AC1583" t="s">
        <v>17</v>
      </c>
      <c r="AD1583" t="s">
        <v>38</v>
      </c>
      <c r="AE1583" t="s">
        <v>39</v>
      </c>
      <c r="AF1583" s="1">
        <v>40483</v>
      </c>
    </row>
    <row r="1584" spans="1:32" x14ac:dyDescent="0.25">
      <c r="A1584">
        <f t="shared" si="197"/>
        <v>1583</v>
      </c>
      <c r="B1584">
        <v>48487</v>
      </c>
      <c r="C1584" s="1">
        <v>40483</v>
      </c>
      <c r="D1584" t="s">
        <v>13</v>
      </c>
      <c r="E1584" t="str">
        <f t="shared" si="198"/>
        <v>*</v>
      </c>
      <c r="F1584" t="str">
        <f t="shared" si="192"/>
        <v>*</v>
      </c>
      <c r="G1584" t="str">
        <f t="shared" si="199"/>
        <v>*</v>
      </c>
      <c r="I1584" t="str">
        <f t="shared" si="193"/>
        <v>*</v>
      </c>
      <c r="O1584">
        <f>VLOOKUP(T1584,$P$14:$S$19,2,TRUE)</f>
        <v>0.02</v>
      </c>
      <c r="T1584">
        <v>27</v>
      </c>
      <c r="U1584">
        <v>360.7</v>
      </c>
      <c r="V1584" s="5">
        <f t="shared" si="194"/>
        <v>0</v>
      </c>
      <c r="W1584" s="2">
        <f t="shared" si="195"/>
        <v>13.359259259259259</v>
      </c>
      <c r="X1584" t="s">
        <v>22</v>
      </c>
      <c r="Y1584">
        <v>1.49</v>
      </c>
      <c r="Z1584" s="2">
        <f t="shared" si="196"/>
        <v>362.19</v>
      </c>
      <c r="AA1584" t="s">
        <v>52</v>
      </c>
      <c r="AB1584" t="s">
        <v>41</v>
      </c>
      <c r="AC1584" t="s">
        <v>32</v>
      </c>
      <c r="AD1584" t="s">
        <v>49</v>
      </c>
      <c r="AE1584" t="s">
        <v>19</v>
      </c>
      <c r="AF1584" t="s">
        <v>751</v>
      </c>
    </row>
    <row r="1585" spans="1:32" x14ac:dyDescent="0.25">
      <c r="A1585">
        <f t="shared" si="197"/>
        <v>1584</v>
      </c>
      <c r="B1585">
        <v>6850</v>
      </c>
      <c r="C1585" s="1">
        <v>40484</v>
      </c>
      <c r="D1585" t="s">
        <v>21</v>
      </c>
      <c r="E1585" t="str">
        <f t="shared" si="198"/>
        <v>*</v>
      </c>
      <c r="F1585" t="str">
        <f t="shared" si="192"/>
        <v>**</v>
      </c>
      <c r="G1585" t="str">
        <f t="shared" si="199"/>
        <v>**</v>
      </c>
      <c r="I1585" t="str">
        <f t="shared" si="193"/>
        <v>**</v>
      </c>
      <c r="O1585">
        <f>VLOOKUP(T1585,$P$14:$S$19,2,TRUE)</f>
        <v>0.02</v>
      </c>
      <c r="T1585">
        <v>26</v>
      </c>
      <c r="U1585">
        <v>3753.72</v>
      </c>
      <c r="V1585" s="5">
        <f t="shared" si="194"/>
        <v>1</v>
      </c>
      <c r="W1585" s="2">
        <f t="shared" si="195"/>
        <v>144.37384615384616</v>
      </c>
      <c r="X1585" t="s">
        <v>37</v>
      </c>
      <c r="Y1585">
        <v>52.42</v>
      </c>
      <c r="Z1585" s="2">
        <f t="shared" si="196"/>
        <v>3806.14</v>
      </c>
      <c r="AA1585" t="s">
        <v>56</v>
      </c>
      <c r="AB1585" t="s">
        <v>31</v>
      </c>
      <c r="AC1585" t="s">
        <v>17</v>
      </c>
      <c r="AD1585" t="s">
        <v>66</v>
      </c>
      <c r="AE1585" t="s">
        <v>103</v>
      </c>
      <c r="AF1585" s="1">
        <v>40514</v>
      </c>
    </row>
    <row r="1586" spans="1:32" x14ac:dyDescent="0.25">
      <c r="A1586">
        <f t="shared" si="197"/>
        <v>1585</v>
      </c>
      <c r="B1586">
        <v>6850</v>
      </c>
      <c r="C1586" s="1">
        <v>40484</v>
      </c>
      <c r="D1586" t="s">
        <v>21</v>
      </c>
      <c r="E1586" t="str">
        <f t="shared" si="198"/>
        <v>*</v>
      </c>
      <c r="F1586" t="str">
        <f t="shared" si="192"/>
        <v>**</v>
      </c>
      <c r="G1586" t="str">
        <f t="shared" si="199"/>
        <v>**</v>
      </c>
      <c r="I1586" t="str">
        <f t="shared" si="193"/>
        <v>**</v>
      </c>
      <c r="O1586">
        <f>VLOOKUP(T1586,$P$14:$S$19,2,TRUE)</f>
        <v>3.5999999999999997E-2</v>
      </c>
      <c r="T1586">
        <v>34</v>
      </c>
      <c r="U1586">
        <v>2126.7199999999998</v>
      </c>
      <c r="V1586" s="5">
        <f t="shared" si="194"/>
        <v>1</v>
      </c>
      <c r="W1586" s="2">
        <f t="shared" si="195"/>
        <v>62.550588235294114</v>
      </c>
      <c r="X1586" t="s">
        <v>22</v>
      </c>
      <c r="Y1586">
        <v>6.88</v>
      </c>
      <c r="Z1586" s="2">
        <f t="shared" si="196"/>
        <v>2133.6</v>
      </c>
      <c r="AA1586" t="s">
        <v>56</v>
      </c>
      <c r="AB1586" t="s">
        <v>31</v>
      </c>
      <c r="AC1586" t="s">
        <v>32</v>
      </c>
      <c r="AD1586" t="s">
        <v>74</v>
      </c>
      <c r="AE1586" t="s">
        <v>19</v>
      </c>
      <c r="AF1586" t="s">
        <v>889</v>
      </c>
    </row>
    <row r="1587" spans="1:32" x14ac:dyDescent="0.25">
      <c r="A1587">
        <f t="shared" si="197"/>
        <v>1586</v>
      </c>
      <c r="B1587">
        <v>6850</v>
      </c>
      <c r="C1587" s="1">
        <v>40484</v>
      </c>
      <c r="D1587" t="s">
        <v>21</v>
      </c>
      <c r="E1587" t="str">
        <f t="shared" si="198"/>
        <v>*</v>
      </c>
      <c r="F1587" t="str">
        <f t="shared" si="192"/>
        <v>**</v>
      </c>
      <c r="G1587" t="str">
        <f t="shared" si="199"/>
        <v>**</v>
      </c>
      <c r="I1587" t="str">
        <f t="shared" si="193"/>
        <v>**</v>
      </c>
      <c r="O1587">
        <f>VLOOKUP(T1587,$P$14:$S$19,2,TRUE)</f>
        <v>0.04</v>
      </c>
      <c r="T1587">
        <v>41</v>
      </c>
      <c r="U1587">
        <v>2088.5</v>
      </c>
      <c r="V1587" s="5">
        <f t="shared" si="194"/>
        <v>1</v>
      </c>
      <c r="W1587" s="2">
        <f t="shared" si="195"/>
        <v>50.939024390243901</v>
      </c>
      <c r="X1587" t="s">
        <v>22</v>
      </c>
      <c r="Y1587">
        <v>10.17</v>
      </c>
      <c r="Z1587" s="2">
        <f t="shared" si="196"/>
        <v>2098.67</v>
      </c>
      <c r="AA1587" t="s">
        <v>56</v>
      </c>
      <c r="AB1587" t="s">
        <v>31</v>
      </c>
      <c r="AC1587" t="s">
        <v>25</v>
      </c>
      <c r="AD1587" t="s">
        <v>76</v>
      </c>
      <c r="AE1587" t="s">
        <v>27</v>
      </c>
      <c r="AF1587" s="1">
        <v>40514</v>
      </c>
    </row>
    <row r="1588" spans="1:32" x14ac:dyDescent="0.25">
      <c r="A1588">
        <f t="shared" si="197"/>
        <v>1587</v>
      </c>
      <c r="B1588">
        <v>20103</v>
      </c>
      <c r="C1588" s="1">
        <v>40484</v>
      </c>
      <c r="D1588" t="s">
        <v>40</v>
      </c>
      <c r="E1588" t="str">
        <f t="shared" si="198"/>
        <v>*</v>
      </c>
      <c r="F1588" t="str">
        <f t="shared" si="192"/>
        <v>*</v>
      </c>
      <c r="G1588" t="str">
        <f t="shared" si="199"/>
        <v>*</v>
      </c>
      <c r="I1588" t="str">
        <f t="shared" si="193"/>
        <v>*</v>
      </c>
      <c r="O1588">
        <f>VLOOKUP(T1588,$P$14:$S$19,2,TRUE)</f>
        <v>0.02</v>
      </c>
      <c r="T1588">
        <v>25</v>
      </c>
      <c r="U1588">
        <v>726.82</v>
      </c>
      <c r="V1588" s="5">
        <f t="shared" si="194"/>
        <v>0</v>
      </c>
      <c r="W1588" s="2">
        <f t="shared" si="195"/>
        <v>29.072800000000001</v>
      </c>
      <c r="X1588" t="s">
        <v>14</v>
      </c>
      <c r="Y1588">
        <v>8.65</v>
      </c>
      <c r="Z1588" s="2">
        <f t="shared" si="196"/>
        <v>735.47</v>
      </c>
      <c r="AA1588" t="s">
        <v>64</v>
      </c>
      <c r="AB1588" t="s">
        <v>24</v>
      </c>
      <c r="AC1588" t="s">
        <v>25</v>
      </c>
      <c r="AD1588" t="s">
        <v>42</v>
      </c>
      <c r="AE1588" t="s">
        <v>19</v>
      </c>
      <c r="AF1588" t="s">
        <v>889</v>
      </c>
    </row>
    <row r="1589" spans="1:32" x14ac:dyDescent="0.25">
      <c r="A1589">
        <f t="shared" si="197"/>
        <v>1588</v>
      </c>
      <c r="B1589">
        <v>14245</v>
      </c>
      <c r="C1589" s="1">
        <v>40484</v>
      </c>
      <c r="D1589" t="s">
        <v>36</v>
      </c>
      <c r="E1589" t="str">
        <f t="shared" si="198"/>
        <v>***</v>
      </c>
      <c r="F1589" t="str">
        <f t="shared" si="192"/>
        <v>***</v>
      </c>
      <c r="G1589" t="str">
        <f t="shared" si="199"/>
        <v>***</v>
      </c>
      <c r="I1589" t="str">
        <f t="shared" si="193"/>
        <v>***</v>
      </c>
      <c r="O1589">
        <f>VLOOKUP(T1589,$P$14:$S$19,2,TRUE)</f>
        <v>0.01</v>
      </c>
      <c r="T1589">
        <v>17</v>
      </c>
      <c r="U1589">
        <v>454.09</v>
      </c>
      <c r="V1589" s="5">
        <f t="shared" si="194"/>
        <v>0</v>
      </c>
      <c r="W1589" s="2">
        <f t="shared" si="195"/>
        <v>26.711176470588235</v>
      </c>
      <c r="X1589" t="s">
        <v>22</v>
      </c>
      <c r="Y1589">
        <v>6.17</v>
      </c>
      <c r="Z1589" s="2">
        <f t="shared" si="196"/>
        <v>460.26</v>
      </c>
      <c r="AA1589" t="s">
        <v>60</v>
      </c>
      <c r="AB1589" t="s">
        <v>24</v>
      </c>
      <c r="AC1589" t="s">
        <v>32</v>
      </c>
      <c r="AD1589" t="s">
        <v>33</v>
      </c>
      <c r="AE1589" t="s">
        <v>45</v>
      </c>
      <c r="AF1589" s="1">
        <v>40514</v>
      </c>
    </row>
    <row r="1590" spans="1:32" x14ac:dyDescent="0.25">
      <c r="A1590">
        <f t="shared" si="197"/>
        <v>1589</v>
      </c>
      <c r="B1590">
        <v>3078</v>
      </c>
      <c r="C1590" s="1">
        <v>40484</v>
      </c>
      <c r="D1590" t="s">
        <v>21</v>
      </c>
      <c r="E1590" t="str">
        <f t="shared" si="198"/>
        <v>*</v>
      </c>
      <c r="F1590" t="str">
        <f t="shared" si="192"/>
        <v>**</v>
      </c>
      <c r="G1590" t="str">
        <f t="shared" si="199"/>
        <v>**</v>
      </c>
      <c r="I1590" t="str">
        <f t="shared" si="193"/>
        <v>**</v>
      </c>
      <c r="O1590">
        <f>VLOOKUP(T1590,$P$14:$S$19,2,TRUE)</f>
        <v>0</v>
      </c>
      <c r="T1590">
        <v>1</v>
      </c>
      <c r="U1590">
        <v>316.61</v>
      </c>
      <c r="V1590" s="5">
        <f t="shared" si="194"/>
        <v>0</v>
      </c>
      <c r="W1590" s="2">
        <f t="shared" si="195"/>
        <v>316.61</v>
      </c>
      <c r="X1590" t="s">
        <v>37</v>
      </c>
      <c r="Y1590">
        <v>48.8</v>
      </c>
      <c r="Z1590" s="2">
        <f t="shared" si="196"/>
        <v>365.41</v>
      </c>
      <c r="AA1590" t="s">
        <v>71</v>
      </c>
      <c r="AB1590" t="s">
        <v>31</v>
      </c>
      <c r="AC1590" t="s">
        <v>17</v>
      </c>
      <c r="AD1590" t="s">
        <v>38</v>
      </c>
      <c r="AE1590" t="s">
        <v>39</v>
      </c>
      <c r="AF1590" t="s">
        <v>889</v>
      </c>
    </row>
    <row r="1591" spans="1:32" x14ac:dyDescent="0.25">
      <c r="A1591">
        <f t="shared" si="197"/>
        <v>1590</v>
      </c>
      <c r="B1591">
        <v>20103</v>
      </c>
      <c r="C1591" s="1">
        <v>40484</v>
      </c>
      <c r="D1591" t="s">
        <v>40</v>
      </c>
      <c r="E1591" t="str">
        <f t="shared" si="198"/>
        <v>*</v>
      </c>
      <c r="F1591" t="str">
        <f t="shared" si="192"/>
        <v>*</v>
      </c>
      <c r="G1591" t="str">
        <f t="shared" si="199"/>
        <v>*</v>
      </c>
      <c r="I1591" t="str">
        <f t="shared" si="193"/>
        <v>*</v>
      </c>
      <c r="O1591">
        <f>VLOOKUP(T1591,$P$14:$S$19,2,TRUE)</f>
        <v>3.5999999999999997E-2</v>
      </c>
      <c r="T1591">
        <v>30</v>
      </c>
      <c r="U1591">
        <v>314.93</v>
      </c>
      <c r="V1591" s="5">
        <f t="shared" si="194"/>
        <v>0</v>
      </c>
      <c r="W1591" s="2">
        <f t="shared" si="195"/>
        <v>10.497666666666667</v>
      </c>
      <c r="X1591" t="s">
        <v>22</v>
      </c>
      <c r="Y1591">
        <v>6.24</v>
      </c>
      <c r="Z1591" s="2">
        <f t="shared" si="196"/>
        <v>321.17</v>
      </c>
      <c r="AA1591" t="s">
        <v>64</v>
      </c>
      <c r="AB1591" t="s">
        <v>24</v>
      </c>
      <c r="AC1591" t="s">
        <v>25</v>
      </c>
      <c r="AD1591" t="s">
        <v>76</v>
      </c>
      <c r="AE1591" t="s">
        <v>27</v>
      </c>
      <c r="AF1591" s="1">
        <v>40514</v>
      </c>
    </row>
    <row r="1592" spans="1:32" x14ac:dyDescent="0.25">
      <c r="A1592">
        <f t="shared" si="197"/>
        <v>1591</v>
      </c>
      <c r="B1592">
        <v>19555</v>
      </c>
      <c r="C1592" s="1">
        <v>40484</v>
      </c>
      <c r="D1592" t="s">
        <v>13</v>
      </c>
      <c r="E1592" t="str">
        <f t="shared" si="198"/>
        <v>*</v>
      </c>
      <c r="F1592" t="str">
        <f t="shared" si="192"/>
        <v>*</v>
      </c>
      <c r="G1592" t="str">
        <f t="shared" si="199"/>
        <v>*</v>
      </c>
      <c r="I1592" t="str">
        <f t="shared" si="193"/>
        <v>*</v>
      </c>
      <c r="O1592">
        <f>VLOOKUP(T1592,$P$14:$S$19,2,TRUE)</f>
        <v>3.5999999999999997E-2</v>
      </c>
      <c r="T1592">
        <v>36</v>
      </c>
      <c r="U1592">
        <v>246.24</v>
      </c>
      <c r="V1592" s="5">
        <f t="shared" si="194"/>
        <v>0</v>
      </c>
      <c r="W1592" s="2">
        <f t="shared" si="195"/>
        <v>6.84</v>
      </c>
      <c r="X1592" t="s">
        <v>22</v>
      </c>
      <c r="Y1592">
        <v>7.3</v>
      </c>
      <c r="Z1592" s="2">
        <f t="shared" si="196"/>
        <v>253.54000000000002</v>
      </c>
      <c r="AA1592" t="s">
        <v>15</v>
      </c>
      <c r="AB1592" t="s">
        <v>24</v>
      </c>
      <c r="AC1592" t="s">
        <v>32</v>
      </c>
      <c r="AD1592" t="s">
        <v>44</v>
      </c>
      <c r="AE1592" t="s">
        <v>19</v>
      </c>
      <c r="AF1592" t="s">
        <v>787</v>
      </c>
    </row>
    <row r="1593" spans="1:32" x14ac:dyDescent="0.25">
      <c r="A1593">
        <f t="shared" si="197"/>
        <v>1592</v>
      </c>
      <c r="B1593">
        <v>6850</v>
      </c>
      <c r="C1593" s="1">
        <v>40484</v>
      </c>
      <c r="D1593" t="s">
        <v>21</v>
      </c>
      <c r="E1593" t="str">
        <f t="shared" si="198"/>
        <v>*</v>
      </c>
      <c r="F1593" t="str">
        <f t="shared" si="192"/>
        <v>**</v>
      </c>
      <c r="G1593" t="str">
        <f t="shared" si="199"/>
        <v>**</v>
      </c>
      <c r="I1593" t="str">
        <f t="shared" si="193"/>
        <v>**</v>
      </c>
      <c r="O1593">
        <f>VLOOKUP(T1593,$P$14:$S$19,2,TRUE)</f>
        <v>0</v>
      </c>
      <c r="T1593">
        <v>8</v>
      </c>
      <c r="U1593">
        <v>81.56</v>
      </c>
      <c r="V1593" s="5">
        <f t="shared" si="194"/>
        <v>0</v>
      </c>
      <c r="W1593" s="2">
        <f t="shared" si="195"/>
        <v>10.195</v>
      </c>
      <c r="X1593" t="s">
        <v>22</v>
      </c>
      <c r="Y1593">
        <v>1.99</v>
      </c>
      <c r="Z1593" s="2">
        <f t="shared" si="196"/>
        <v>83.55</v>
      </c>
      <c r="AA1593" t="s">
        <v>56</v>
      </c>
      <c r="AB1593" t="s">
        <v>31</v>
      </c>
      <c r="AC1593" t="s">
        <v>25</v>
      </c>
      <c r="AD1593" t="s">
        <v>42</v>
      </c>
      <c r="AE1593" t="s">
        <v>45</v>
      </c>
      <c r="AF1593" s="1">
        <v>40484</v>
      </c>
    </row>
    <row r="1594" spans="1:32" x14ac:dyDescent="0.25">
      <c r="A1594">
        <f t="shared" si="197"/>
        <v>1593</v>
      </c>
      <c r="B1594">
        <v>19555</v>
      </c>
      <c r="C1594" s="1">
        <v>40484</v>
      </c>
      <c r="D1594" t="s">
        <v>13</v>
      </c>
      <c r="E1594" t="str">
        <f t="shared" si="198"/>
        <v>*</v>
      </c>
      <c r="F1594" t="str">
        <f t="shared" si="192"/>
        <v>*</v>
      </c>
      <c r="G1594" t="str">
        <f t="shared" si="199"/>
        <v>*</v>
      </c>
      <c r="I1594" t="str">
        <f t="shared" si="193"/>
        <v>*</v>
      </c>
      <c r="O1594">
        <f>VLOOKUP(T1594,$P$14:$S$19,2,TRUE)</f>
        <v>0</v>
      </c>
      <c r="T1594">
        <v>8</v>
      </c>
      <c r="U1594">
        <v>78.67</v>
      </c>
      <c r="V1594" s="5">
        <f t="shared" si="194"/>
        <v>0</v>
      </c>
      <c r="W1594" s="2">
        <f t="shared" si="195"/>
        <v>9.8337500000000002</v>
      </c>
      <c r="X1594" t="s">
        <v>22</v>
      </c>
      <c r="Y1594">
        <v>2.15</v>
      </c>
      <c r="Z1594" s="2">
        <f t="shared" si="196"/>
        <v>80.820000000000007</v>
      </c>
      <c r="AA1594" t="s">
        <v>15</v>
      </c>
      <c r="AB1594" t="s">
        <v>24</v>
      </c>
      <c r="AC1594" t="s">
        <v>32</v>
      </c>
      <c r="AD1594" t="s">
        <v>44</v>
      </c>
      <c r="AE1594" t="s">
        <v>34</v>
      </c>
      <c r="AF1594" t="s">
        <v>849</v>
      </c>
    </row>
    <row r="1595" spans="1:32" x14ac:dyDescent="0.25">
      <c r="A1595">
        <f t="shared" si="197"/>
        <v>1594</v>
      </c>
      <c r="B1595">
        <v>3078</v>
      </c>
      <c r="C1595" s="1">
        <v>40484</v>
      </c>
      <c r="D1595" t="s">
        <v>21</v>
      </c>
      <c r="E1595" t="str">
        <f t="shared" si="198"/>
        <v>*</v>
      </c>
      <c r="F1595" t="str">
        <f t="shared" si="192"/>
        <v>**</v>
      </c>
      <c r="G1595" t="str">
        <f t="shared" si="199"/>
        <v>**</v>
      </c>
      <c r="I1595" t="str">
        <f t="shared" si="193"/>
        <v>**</v>
      </c>
      <c r="O1595">
        <f>VLOOKUP(T1595,$P$14:$S$19,2,TRUE)</f>
        <v>0.01</v>
      </c>
      <c r="T1595">
        <v>12</v>
      </c>
      <c r="U1595">
        <v>33.86</v>
      </c>
      <c r="V1595" s="5">
        <f t="shared" si="194"/>
        <v>0</v>
      </c>
      <c r="W1595" s="2">
        <f t="shared" si="195"/>
        <v>2.8216666666666668</v>
      </c>
      <c r="X1595" t="s">
        <v>22</v>
      </c>
      <c r="Y1595">
        <v>0.7</v>
      </c>
      <c r="Z1595" s="2">
        <f t="shared" si="196"/>
        <v>34.56</v>
      </c>
      <c r="AA1595" t="s">
        <v>48</v>
      </c>
      <c r="AB1595" t="s">
        <v>31</v>
      </c>
      <c r="AC1595" t="s">
        <v>32</v>
      </c>
      <c r="AD1595" t="s">
        <v>33</v>
      </c>
      <c r="AE1595" t="s">
        <v>34</v>
      </c>
      <c r="AF1595" s="1">
        <v>40514</v>
      </c>
    </row>
    <row r="1596" spans="1:32" x14ac:dyDescent="0.25">
      <c r="A1596">
        <f t="shared" si="197"/>
        <v>1595</v>
      </c>
      <c r="B1596">
        <v>24993</v>
      </c>
      <c r="C1596" s="1">
        <v>40485</v>
      </c>
      <c r="D1596" t="s">
        <v>21</v>
      </c>
      <c r="E1596" t="str">
        <f t="shared" si="198"/>
        <v>*</v>
      </c>
      <c r="F1596" t="str">
        <f t="shared" si="192"/>
        <v>**</v>
      </c>
      <c r="G1596" t="str">
        <f t="shared" si="199"/>
        <v>**</v>
      </c>
      <c r="I1596" t="str">
        <f t="shared" si="193"/>
        <v>**</v>
      </c>
      <c r="O1596">
        <f>VLOOKUP(T1596,$P$14:$S$19,2,TRUE)</f>
        <v>3.5999999999999997E-2</v>
      </c>
      <c r="T1596">
        <v>36</v>
      </c>
      <c r="U1596">
        <v>1561.2204999999999</v>
      </c>
      <c r="V1596" s="5">
        <f t="shared" si="194"/>
        <v>1</v>
      </c>
      <c r="W1596" s="2">
        <f t="shared" si="195"/>
        <v>43.367236111111112</v>
      </c>
      <c r="X1596" t="s">
        <v>22</v>
      </c>
      <c r="Y1596">
        <v>2.5</v>
      </c>
      <c r="Z1596" s="2">
        <f t="shared" si="196"/>
        <v>1563.7204999999999</v>
      </c>
      <c r="AA1596" t="s">
        <v>60</v>
      </c>
      <c r="AB1596" t="s">
        <v>24</v>
      </c>
      <c r="AC1596" t="s">
        <v>25</v>
      </c>
      <c r="AD1596" t="s">
        <v>26</v>
      </c>
      <c r="AE1596" t="s">
        <v>45</v>
      </c>
      <c r="AF1596" t="s">
        <v>893</v>
      </c>
    </row>
    <row r="1597" spans="1:32" x14ac:dyDescent="0.25">
      <c r="A1597">
        <f t="shared" si="197"/>
        <v>1596</v>
      </c>
      <c r="B1597">
        <v>29121</v>
      </c>
      <c r="C1597" s="1">
        <v>40486</v>
      </c>
      <c r="D1597" t="s">
        <v>40</v>
      </c>
      <c r="E1597" t="str">
        <f t="shared" si="198"/>
        <v>*</v>
      </c>
      <c r="F1597" t="str">
        <f t="shared" si="192"/>
        <v>*</v>
      </c>
      <c r="G1597" t="str">
        <f t="shared" si="199"/>
        <v>*</v>
      </c>
      <c r="I1597" t="str">
        <f t="shared" si="193"/>
        <v>*</v>
      </c>
      <c r="O1597">
        <f>VLOOKUP(T1597,$P$14:$S$19,2,TRUE)</f>
        <v>3.5999999999999997E-2</v>
      </c>
      <c r="T1597">
        <v>31</v>
      </c>
      <c r="U1597">
        <v>3206.9650000000001</v>
      </c>
      <c r="V1597" s="5">
        <f t="shared" si="194"/>
        <v>1</v>
      </c>
      <c r="W1597" s="2">
        <f t="shared" si="195"/>
        <v>103.45048387096774</v>
      </c>
      <c r="X1597" t="s">
        <v>22</v>
      </c>
      <c r="Y1597">
        <v>7.69</v>
      </c>
      <c r="Z1597" s="2">
        <f t="shared" si="196"/>
        <v>3214.6550000000002</v>
      </c>
      <c r="AA1597" t="s">
        <v>62</v>
      </c>
      <c r="AB1597" t="s">
        <v>31</v>
      </c>
      <c r="AC1597" t="s">
        <v>25</v>
      </c>
      <c r="AD1597" t="s">
        <v>26</v>
      </c>
      <c r="AE1597" t="s">
        <v>19</v>
      </c>
      <c r="AF1597" t="s">
        <v>903</v>
      </c>
    </row>
    <row r="1598" spans="1:32" x14ac:dyDescent="0.25">
      <c r="A1598">
        <f t="shared" si="197"/>
        <v>1597</v>
      </c>
      <c r="B1598">
        <v>7078</v>
      </c>
      <c r="C1598" s="1">
        <v>40486</v>
      </c>
      <c r="D1598" t="s">
        <v>21</v>
      </c>
      <c r="E1598" t="str">
        <f t="shared" si="198"/>
        <v>*</v>
      </c>
      <c r="F1598" t="str">
        <f t="shared" si="192"/>
        <v>**</v>
      </c>
      <c r="G1598" t="str">
        <f t="shared" si="199"/>
        <v>**</v>
      </c>
      <c r="I1598" t="str">
        <f t="shared" si="193"/>
        <v>**</v>
      </c>
      <c r="O1598">
        <f>VLOOKUP(T1598,$P$14:$S$19,2,TRUE)</f>
        <v>0.01</v>
      </c>
      <c r="T1598">
        <v>16</v>
      </c>
      <c r="U1598">
        <v>1939.65</v>
      </c>
      <c r="V1598" s="5">
        <f t="shared" si="194"/>
        <v>1</v>
      </c>
      <c r="W1598" s="2">
        <f t="shared" si="195"/>
        <v>121.22812500000001</v>
      </c>
      <c r="X1598" t="s">
        <v>37</v>
      </c>
      <c r="Y1598">
        <v>70.2</v>
      </c>
      <c r="Z1598" s="2">
        <f t="shared" si="196"/>
        <v>2009.8500000000001</v>
      </c>
      <c r="AA1598" t="s">
        <v>56</v>
      </c>
      <c r="AB1598" t="s">
        <v>31</v>
      </c>
      <c r="AC1598" t="s">
        <v>17</v>
      </c>
      <c r="AD1598" t="s">
        <v>38</v>
      </c>
      <c r="AE1598" t="s">
        <v>39</v>
      </c>
      <c r="AF1598" t="s">
        <v>903</v>
      </c>
    </row>
    <row r="1599" spans="1:32" x14ac:dyDescent="0.25">
      <c r="A1599">
        <f t="shared" si="197"/>
        <v>1598</v>
      </c>
      <c r="B1599">
        <v>52839</v>
      </c>
      <c r="C1599" s="1">
        <v>40486</v>
      </c>
      <c r="D1599" t="s">
        <v>21</v>
      </c>
      <c r="E1599" t="str">
        <f t="shared" si="198"/>
        <v>*</v>
      </c>
      <c r="F1599" t="str">
        <f t="shared" si="192"/>
        <v>**</v>
      </c>
      <c r="G1599" t="str">
        <f t="shared" si="199"/>
        <v>**</v>
      </c>
      <c r="I1599" t="str">
        <f t="shared" si="193"/>
        <v>**</v>
      </c>
      <c r="O1599">
        <f>VLOOKUP(T1599,$P$14:$S$19,2,TRUE)</f>
        <v>0.02</v>
      </c>
      <c r="T1599">
        <v>25</v>
      </c>
      <c r="U1599">
        <v>1158.6010000000001</v>
      </c>
      <c r="V1599" s="5">
        <f t="shared" si="194"/>
        <v>1</v>
      </c>
      <c r="W1599" s="2">
        <f t="shared" si="195"/>
        <v>46.344040000000007</v>
      </c>
      <c r="X1599" t="s">
        <v>22</v>
      </c>
      <c r="Y1599">
        <v>2.5</v>
      </c>
      <c r="Z1599" s="2">
        <f t="shared" si="196"/>
        <v>1161.1010000000001</v>
      </c>
      <c r="AA1599" t="s">
        <v>56</v>
      </c>
      <c r="AB1599" t="s">
        <v>41</v>
      </c>
      <c r="AC1599" t="s">
        <v>25</v>
      </c>
      <c r="AD1599" t="s">
        <v>26</v>
      </c>
      <c r="AE1599" t="s">
        <v>45</v>
      </c>
      <c r="AF1599" s="1">
        <v>40516</v>
      </c>
    </row>
    <row r="1600" spans="1:32" x14ac:dyDescent="0.25">
      <c r="A1600">
        <f t="shared" si="197"/>
        <v>1599</v>
      </c>
      <c r="B1600">
        <v>55203</v>
      </c>
      <c r="C1600" s="1">
        <v>40486</v>
      </c>
      <c r="D1600" t="s">
        <v>13</v>
      </c>
      <c r="E1600" t="str">
        <f t="shared" si="198"/>
        <v>*</v>
      </c>
      <c r="F1600" t="str">
        <f t="shared" si="192"/>
        <v>*</v>
      </c>
      <c r="G1600" t="str">
        <f t="shared" si="199"/>
        <v>*</v>
      </c>
      <c r="I1600" t="str">
        <f t="shared" si="193"/>
        <v>*</v>
      </c>
      <c r="O1600">
        <f>VLOOKUP(T1600,$P$14:$S$19,2,TRUE)</f>
        <v>0.01</v>
      </c>
      <c r="T1600">
        <v>18</v>
      </c>
      <c r="U1600">
        <v>994.47450000000003</v>
      </c>
      <c r="V1600" s="5">
        <f t="shared" si="194"/>
        <v>1</v>
      </c>
      <c r="W1600" s="2">
        <f t="shared" si="195"/>
        <v>55.248583333333336</v>
      </c>
      <c r="X1600" t="s">
        <v>22</v>
      </c>
      <c r="Y1600">
        <v>7.69</v>
      </c>
      <c r="Z1600" s="2">
        <f t="shared" si="196"/>
        <v>1002.1645000000001</v>
      </c>
      <c r="AA1600" t="s">
        <v>15</v>
      </c>
      <c r="AB1600" t="s">
        <v>31</v>
      </c>
      <c r="AC1600" t="s">
        <v>25</v>
      </c>
      <c r="AD1600" t="s">
        <v>26</v>
      </c>
      <c r="AE1600" t="s">
        <v>19</v>
      </c>
      <c r="AF1600" s="1">
        <v>40486</v>
      </c>
    </row>
    <row r="1601" spans="1:32" x14ac:dyDescent="0.25">
      <c r="A1601">
        <f t="shared" si="197"/>
        <v>1600</v>
      </c>
      <c r="B1601">
        <v>7078</v>
      </c>
      <c r="C1601" s="1">
        <v>40486</v>
      </c>
      <c r="D1601" t="s">
        <v>21</v>
      </c>
      <c r="E1601" t="str">
        <f t="shared" si="198"/>
        <v>*</v>
      </c>
      <c r="F1601" t="str">
        <f t="shared" si="192"/>
        <v>**</v>
      </c>
      <c r="G1601" t="str">
        <f t="shared" si="199"/>
        <v>**</v>
      </c>
      <c r="I1601" t="str">
        <f t="shared" si="193"/>
        <v>**</v>
      </c>
      <c r="O1601">
        <f>VLOOKUP(T1601,$P$14:$S$19,2,TRUE)</f>
        <v>0.02</v>
      </c>
      <c r="T1601">
        <v>29</v>
      </c>
      <c r="U1601">
        <v>465.52</v>
      </c>
      <c r="V1601" s="5">
        <f t="shared" si="194"/>
        <v>0</v>
      </c>
      <c r="W1601" s="2">
        <f t="shared" si="195"/>
        <v>16.052413793103447</v>
      </c>
      <c r="X1601" t="s">
        <v>14</v>
      </c>
      <c r="Y1601">
        <v>8.99</v>
      </c>
      <c r="Z1601" s="2">
        <f t="shared" si="196"/>
        <v>474.51</v>
      </c>
      <c r="AA1601" t="s">
        <v>56</v>
      </c>
      <c r="AB1601" t="s">
        <v>31</v>
      </c>
      <c r="AC1601" t="s">
        <v>17</v>
      </c>
      <c r="AD1601" t="s">
        <v>18</v>
      </c>
      <c r="AE1601" t="s">
        <v>45</v>
      </c>
      <c r="AF1601" s="1">
        <v>40516</v>
      </c>
    </row>
    <row r="1602" spans="1:32" x14ac:dyDescent="0.25">
      <c r="A1602">
        <f t="shared" si="197"/>
        <v>1601</v>
      </c>
      <c r="B1602">
        <v>16643</v>
      </c>
      <c r="C1602" s="1">
        <v>40486</v>
      </c>
      <c r="D1602" t="s">
        <v>13</v>
      </c>
      <c r="E1602" t="str">
        <f t="shared" si="198"/>
        <v>*</v>
      </c>
      <c r="F1602" t="str">
        <f t="shared" si="192"/>
        <v>*</v>
      </c>
      <c r="G1602" t="str">
        <f t="shared" si="199"/>
        <v>*</v>
      </c>
      <c r="I1602" t="str">
        <f t="shared" si="193"/>
        <v>*</v>
      </c>
      <c r="O1602">
        <f>VLOOKUP(T1602,$P$14:$S$19,2,TRUE)</f>
        <v>0.04</v>
      </c>
      <c r="T1602">
        <v>46</v>
      </c>
      <c r="U1602">
        <v>441.4</v>
      </c>
      <c r="V1602" s="5">
        <f t="shared" si="194"/>
        <v>0</v>
      </c>
      <c r="W1602" s="2">
        <f t="shared" si="195"/>
        <v>9.5956521739130434</v>
      </c>
      <c r="X1602" t="s">
        <v>22</v>
      </c>
      <c r="Y1602">
        <v>2.06</v>
      </c>
      <c r="Z1602" s="2">
        <f t="shared" si="196"/>
        <v>443.46</v>
      </c>
      <c r="AA1602" t="s">
        <v>48</v>
      </c>
      <c r="AB1602" t="s">
        <v>41</v>
      </c>
      <c r="AC1602" t="s">
        <v>32</v>
      </c>
      <c r="AD1602" t="s">
        <v>44</v>
      </c>
      <c r="AE1602" t="s">
        <v>34</v>
      </c>
      <c r="AF1602" t="s">
        <v>140</v>
      </c>
    </row>
    <row r="1603" spans="1:32" x14ac:dyDescent="0.25">
      <c r="A1603">
        <f t="shared" si="197"/>
        <v>1602</v>
      </c>
      <c r="B1603">
        <v>16643</v>
      </c>
      <c r="C1603" s="1">
        <v>40486</v>
      </c>
      <c r="D1603" t="s">
        <v>13</v>
      </c>
      <c r="E1603" t="str">
        <f t="shared" si="198"/>
        <v>*</v>
      </c>
      <c r="F1603" t="str">
        <f t="shared" ref="F1603:F1666" si="200">VLOOKUP(D1603,$P$6:$S$10,2,FALSE)</f>
        <v>*</v>
      </c>
      <c r="G1603" t="str">
        <f t="shared" si="199"/>
        <v>*</v>
      </c>
      <c r="I1603" t="str">
        <f t="shared" ref="I1603:I1666" si="201">HLOOKUP(D1603,$J$18:$N$19,2,FALSE)</f>
        <v>*</v>
      </c>
      <c r="O1603">
        <f>VLOOKUP(T1603,$P$14:$S$19,2,TRUE)</f>
        <v>0.04</v>
      </c>
      <c r="T1603">
        <v>40</v>
      </c>
      <c r="U1603">
        <v>312.63</v>
      </c>
      <c r="V1603" s="5">
        <f t="shared" ref="V1603:V1666" si="202">IF(U1603&gt;800,1,0)</f>
        <v>0</v>
      </c>
      <c r="W1603" s="2">
        <f t="shared" ref="W1603:W1666" si="203">U1603/T1603</f>
        <v>7.8157499999999995</v>
      </c>
      <c r="X1603" t="s">
        <v>22</v>
      </c>
      <c r="Y1603">
        <v>0.49</v>
      </c>
      <c r="Z1603" s="2">
        <f t="shared" ref="Z1603:Z1666" si="204">U1603+Y1603</f>
        <v>313.12</v>
      </c>
      <c r="AA1603" t="s">
        <v>48</v>
      </c>
      <c r="AB1603" t="s">
        <v>41</v>
      </c>
      <c r="AC1603" t="s">
        <v>32</v>
      </c>
      <c r="AD1603" t="s">
        <v>81</v>
      </c>
      <c r="AE1603" t="s">
        <v>19</v>
      </c>
      <c r="AF1603" t="s">
        <v>140</v>
      </c>
    </row>
    <row r="1604" spans="1:32" x14ac:dyDescent="0.25">
      <c r="A1604">
        <f t="shared" ref="A1604:A1667" si="205">A1603+1</f>
        <v>1603</v>
      </c>
      <c r="B1604">
        <v>7078</v>
      </c>
      <c r="C1604" s="1">
        <v>40486</v>
      </c>
      <c r="D1604" t="s">
        <v>21</v>
      </c>
      <c r="E1604" t="str">
        <f t="shared" si="198"/>
        <v>*</v>
      </c>
      <c r="F1604" t="str">
        <f t="shared" si="200"/>
        <v>**</v>
      </c>
      <c r="G1604" t="str">
        <f t="shared" si="199"/>
        <v>**</v>
      </c>
      <c r="I1604" t="str">
        <f t="shared" si="201"/>
        <v>**</v>
      </c>
      <c r="O1604">
        <f>VLOOKUP(T1604,$P$14:$S$19,2,TRUE)</f>
        <v>0</v>
      </c>
      <c r="T1604">
        <v>9</v>
      </c>
      <c r="U1604">
        <v>112.12</v>
      </c>
      <c r="V1604" s="5">
        <f t="shared" si="202"/>
        <v>0</v>
      </c>
      <c r="W1604" s="2">
        <f t="shared" si="203"/>
        <v>12.457777777777778</v>
      </c>
      <c r="X1604" t="s">
        <v>22</v>
      </c>
      <c r="Y1604">
        <v>6.12</v>
      </c>
      <c r="Z1604" s="2">
        <f t="shared" si="204"/>
        <v>118.24000000000001</v>
      </c>
      <c r="AA1604" t="s">
        <v>56</v>
      </c>
      <c r="AB1604" t="s">
        <v>31</v>
      </c>
      <c r="AC1604" t="s">
        <v>32</v>
      </c>
      <c r="AD1604" t="s">
        <v>172</v>
      </c>
      <c r="AE1604" t="s">
        <v>27</v>
      </c>
      <c r="AF1604" t="s">
        <v>903</v>
      </c>
    </row>
    <row r="1605" spans="1:32" x14ac:dyDescent="0.25">
      <c r="A1605">
        <f t="shared" si="205"/>
        <v>1604</v>
      </c>
      <c r="B1605">
        <v>3040</v>
      </c>
      <c r="C1605" s="1">
        <v>40486</v>
      </c>
      <c r="D1605" t="s">
        <v>40</v>
      </c>
      <c r="E1605" t="str">
        <f t="shared" ref="E1605:E1668" si="206">IF(D1605="Critical", "***","*")</f>
        <v>*</v>
      </c>
      <c r="F1605" t="str">
        <f t="shared" si="200"/>
        <v>*</v>
      </c>
      <c r="G1605" t="str">
        <f t="shared" ref="G1605:G1668" si="207">IF(D1605="Critical","***",IF(D1605="High","**","*"))</f>
        <v>*</v>
      </c>
      <c r="I1605" t="str">
        <f t="shared" si="201"/>
        <v>*</v>
      </c>
      <c r="O1605">
        <f>VLOOKUP(T1605,$P$14:$S$19,2,TRUE)</f>
        <v>0.01</v>
      </c>
      <c r="T1605">
        <v>13</v>
      </c>
      <c r="U1605">
        <v>98.39</v>
      </c>
      <c r="V1605" s="5">
        <f t="shared" si="202"/>
        <v>0</v>
      </c>
      <c r="W1605" s="2">
        <f t="shared" si="203"/>
        <v>7.5684615384615386</v>
      </c>
      <c r="X1605" t="s">
        <v>14</v>
      </c>
      <c r="Y1605">
        <v>6.6</v>
      </c>
      <c r="Z1605" s="2">
        <f t="shared" si="204"/>
        <v>104.99</v>
      </c>
      <c r="AA1605" t="s">
        <v>64</v>
      </c>
      <c r="AB1605" t="s">
        <v>16</v>
      </c>
      <c r="AC1605" t="s">
        <v>32</v>
      </c>
      <c r="AD1605" t="s">
        <v>44</v>
      </c>
      <c r="AE1605" t="s">
        <v>19</v>
      </c>
      <c r="AF1605" s="1">
        <v>40516</v>
      </c>
    </row>
    <row r="1606" spans="1:32" x14ac:dyDescent="0.25">
      <c r="A1606">
        <f t="shared" si="205"/>
        <v>1605</v>
      </c>
      <c r="B1606">
        <v>7078</v>
      </c>
      <c r="C1606" s="1">
        <v>40486</v>
      </c>
      <c r="D1606" t="s">
        <v>21</v>
      </c>
      <c r="E1606" t="str">
        <f t="shared" si="206"/>
        <v>*</v>
      </c>
      <c r="F1606" t="str">
        <f t="shared" si="200"/>
        <v>**</v>
      </c>
      <c r="G1606" t="str">
        <f t="shared" si="207"/>
        <v>**</v>
      </c>
      <c r="I1606" t="str">
        <f t="shared" si="201"/>
        <v>**</v>
      </c>
      <c r="O1606">
        <f>VLOOKUP(T1606,$P$14:$S$19,2,TRUE)</f>
        <v>0.01</v>
      </c>
      <c r="T1606">
        <v>11</v>
      </c>
      <c r="U1606">
        <v>49.58</v>
      </c>
      <c r="V1606" s="5">
        <f t="shared" si="202"/>
        <v>0</v>
      </c>
      <c r="W1606" s="2">
        <f t="shared" si="203"/>
        <v>4.5072727272727269</v>
      </c>
      <c r="X1606" t="s">
        <v>14</v>
      </c>
      <c r="Y1606">
        <v>6.27</v>
      </c>
      <c r="Z1606" s="2">
        <f t="shared" si="204"/>
        <v>55.849999999999994</v>
      </c>
      <c r="AA1606" t="s">
        <v>56</v>
      </c>
      <c r="AB1606" t="s">
        <v>31</v>
      </c>
      <c r="AC1606" t="s">
        <v>32</v>
      </c>
      <c r="AD1606" t="s">
        <v>49</v>
      </c>
      <c r="AE1606" t="s">
        <v>19</v>
      </c>
      <c r="AF1606" s="1">
        <v>40516</v>
      </c>
    </row>
    <row r="1607" spans="1:32" x14ac:dyDescent="0.25">
      <c r="A1607">
        <f t="shared" si="205"/>
        <v>1606</v>
      </c>
      <c r="B1607">
        <v>52839</v>
      </c>
      <c r="C1607" s="1">
        <v>40486</v>
      </c>
      <c r="D1607" t="s">
        <v>21</v>
      </c>
      <c r="E1607" t="str">
        <f t="shared" si="206"/>
        <v>*</v>
      </c>
      <c r="F1607" t="str">
        <f t="shared" si="200"/>
        <v>**</v>
      </c>
      <c r="G1607" t="str">
        <f t="shared" si="207"/>
        <v>**</v>
      </c>
      <c r="I1607" t="str">
        <f t="shared" si="201"/>
        <v>**</v>
      </c>
      <c r="O1607">
        <f>VLOOKUP(T1607,$P$14:$S$19,2,TRUE)</f>
        <v>0</v>
      </c>
      <c r="T1607">
        <v>8</v>
      </c>
      <c r="U1607">
        <v>30.17</v>
      </c>
      <c r="V1607" s="5">
        <f t="shared" si="202"/>
        <v>0</v>
      </c>
      <c r="W1607" s="2">
        <f t="shared" si="203"/>
        <v>3.7712500000000002</v>
      </c>
      <c r="X1607" t="s">
        <v>22</v>
      </c>
      <c r="Y1607">
        <v>3.97</v>
      </c>
      <c r="Z1607" s="2">
        <f t="shared" si="204"/>
        <v>34.14</v>
      </c>
      <c r="AA1607" t="s">
        <v>56</v>
      </c>
      <c r="AB1607" t="s">
        <v>41</v>
      </c>
      <c r="AC1607" t="s">
        <v>32</v>
      </c>
      <c r="AD1607" t="s">
        <v>33</v>
      </c>
      <c r="AE1607" t="s">
        <v>34</v>
      </c>
      <c r="AF1607" s="1">
        <v>40486</v>
      </c>
    </row>
    <row r="1608" spans="1:32" x14ac:dyDescent="0.25">
      <c r="A1608">
        <f t="shared" si="205"/>
        <v>1607</v>
      </c>
      <c r="B1608">
        <v>24356</v>
      </c>
      <c r="C1608" s="1">
        <v>40487</v>
      </c>
      <c r="D1608" t="s">
        <v>40</v>
      </c>
      <c r="E1608" t="str">
        <f t="shared" si="206"/>
        <v>*</v>
      </c>
      <c r="F1608" t="str">
        <f t="shared" si="200"/>
        <v>*</v>
      </c>
      <c r="G1608" t="str">
        <f t="shared" si="207"/>
        <v>*</v>
      </c>
      <c r="I1608" t="str">
        <f t="shared" si="201"/>
        <v>*</v>
      </c>
      <c r="O1608">
        <f>VLOOKUP(T1608,$P$14:$S$19,2,TRUE)</f>
        <v>3.5999999999999997E-2</v>
      </c>
      <c r="T1608">
        <v>37</v>
      </c>
      <c r="U1608">
        <v>12612.66</v>
      </c>
      <c r="V1608" s="5">
        <f t="shared" si="202"/>
        <v>1</v>
      </c>
      <c r="W1608" s="2">
        <f t="shared" si="203"/>
        <v>340.88270270270272</v>
      </c>
      <c r="X1608" t="s">
        <v>37</v>
      </c>
      <c r="Y1608">
        <v>39</v>
      </c>
      <c r="Z1608" s="2">
        <f t="shared" si="204"/>
        <v>12651.66</v>
      </c>
      <c r="AA1608" t="s">
        <v>52</v>
      </c>
      <c r="AB1608" t="s">
        <v>16</v>
      </c>
      <c r="AC1608" t="s">
        <v>17</v>
      </c>
      <c r="AD1608" t="s">
        <v>38</v>
      </c>
      <c r="AE1608" t="s">
        <v>39</v>
      </c>
      <c r="AF1608" t="s">
        <v>410</v>
      </c>
    </row>
    <row r="1609" spans="1:32" x14ac:dyDescent="0.25">
      <c r="A1609">
        <f t="shared" si="205"/>
        <v>1608</v>
      </c>
      <c r="B1609">
        <v>9857</v>
      </c>
      <c r="C1609" s="1">
        <v>40487</v>
      </c>
      <c r="D1609" t="s">
        <v>21</v>
      </c>
      <c r="E1609" t="str">
        <f t="shared" si="206"/>
        <v>*</v>
      </c>
      <c r="F1609" t="str">
        <f t="shared" si="200"/>
        <v>**</v>
      </c>
      <c r="G1609" t="str">
        <f t="shared" si="207"/>
        <v>**</v>
      </c>
      <c r="I1609" t="str">
        <f t="shared" si="201"/>
        <v>**</v>
      </c>
      <c r="O1609">
        <f>VLOOKUP(T1609,$P$14:$S$19,2,TRUE)</f>
        <v>0.05</v>
      </c>
      <c r="T1609">
        <v>50</v>
      </c>
      <c r="U1609">
        <v>3615.8404999999998</v>
      </c>
      <c r="V1609" s="5">
        <f t="shared" si="202"/>
        <v>1</v>
      </c>
      <c r="W1609" s="2">
        <f t="shared" si="203"/>
        <v>72.31680999999999</v>
      </c>
      <c r="X1609" t="s">
        <v>22</v>
      </c>
      <c r="Y1609">
        <v>3.3</v>
      </c>
      <c r="Z1609" s="2">
        <f t="shared" si="204"/>
        <v>3619.1405</v>
      </c>
      <c r="AA1609" t="s">
        <v>48</v>
      </c>
      <c r="AB1609" t="s">
        <v>41</v>
      </c>
      <c r="AC1609" t="s">
        <v>25</v>
      </c>
      <c r="AD1609" t="s">
        <v>26</v>
      </c>
      <c r="AE1609" t="s">
        <v>45</v>
      </c>
      <c r="AF1609" t="s">
        <v>410</v>
      </c>
    </row>
    <row r="1610" spans="1:32" x14ac:dyDescent="0.25">
      <c r="A1610">
        <f t="shared" si="205"/>
        <v>1609</v>
      </c>
      <c r="B1610">
        <v>9857</v>
      </c>
      <c r="C1610" s="1">
        <v>40487</v>
      </c>
      <c r="D1610" t="s">
        <v>21</v>
      </c>
      <c r="E1610" t="str">
        <f t="shared" si="206"/>
        <v>*</v>
      </c>
      <c r="F1610" t="str">
        <f t="shared" si="200"/>
        <v>**</v>
      </c>
      <c r="G1610" t="str">
        <f t="shared" si="207"/>
        <v>**</v>
      </c>
      <c r="I1610" t="str">
        <f t="shared" si="201"/>
        <v>**</v>
      </c>
      <c r="O1610">
        <f>VLOOKUP(T1610,$P$14:$S$19,2,TRUE)</f>
        <v>0.01</v>
      </c>
      <c r="T1610">
        <v>16</v>
      </c>
      <c r="U1610">
        <v>2366.1799999999998</v>
      </c>
      <c r="V1610" s="5">
        <f t="shared" si="202"/>
        <v>1</v>
      </c>
      <c r="W1610" s="2">
        <f t="shared" si="203"/>
        <v>147.88624999999999</v>
      </c>
      <c r="X1610" t="s">
        <v>22</v>
      </c>
      <c r="Y1610">
        <v>19.989999999999998</v>
      </c>
      <c r="Z1610" s="2">
        <f t="shared" si="204"/>
        <v>2386.1699999999996</v>
      </c>
      <c r="AA1610" t="s">
        <v>23</v>
      </c>
      <c r="AB1610" t="s">
        <v>41</v>
      </c>
      <c r="AC1610" t="s">
        <v>32</v>
      </c>
      <c r="AD1610" t="s">
        <v>78</v>
      </c>
      <c r="AE1610" t="s">
        <v>19</v>
      </c>
      <c r="AF1610" t="s">
        <v>410</v>
      </c>
    </row>
    <row r="1611" spans="1:32" x14ac:dyDescent="0.25">
      <c r="A1611">
        <f t="shared" si="205"/>
        <v>1610</v>
      </c>
      <c r="B1611">
        <v>58371</v>
      </c>
      <c r="C1611" s="1">
        <v>40487</v>
      </c>
      <c r="D1611" t="s">
        <v>40</v>
      </c>
      <c r="E1611" t="str">
        <f t="shared" si="206"/>
        <v>*</v>
      </c>
      <c r="F1611" t="str">
        <f t="shared" si="200"/>
        <v>*</v>
      </c>
      <c r="G1611" t="str">
        <f t="shared" si="207"/>
        <v>*</v>
      </c>
      <c r="I1611" t="str">
        <f t="shared" si="201"/>
        <v>*</v>
      </c>
      <c r="O1611">
        <f>VLOOKUP(T1611,$P$14:$S$19,2,TRUE)</f>
        <v>0</v>
      </c>
      <c r="T1611">
        <v>5</v>
      </c>
      <c r="U1611">
        <v>2168.0500000000002</v>
      </c>
      <c r="V1611" s="5">
        <f t="shared" si="202"/>
        <v>1</v>
      </c>
      <c r="W1611" s="2">
        <f t="shared" si="203"/>
        <v>433.61</v>
      </c>
      <c r="X1611" t="s">
        <v>22</v>
      </c>
      <c r="Y1611">
        <v>19.989999999999998</v>
      </c>
      <c r="Z1611" s="2">
        <f t="shared" si="204"/>
        <v>2188.04</v>
      </c>
      <c r="AA1611" t="s">
        <v>15</v>
      </c>
      <c r="AB1611" t="s">
        <v>16</v>
      </c>
      <c r="AC1611" t="s">
        <v>32</v>
      </c>
      <c r="AD1611" t="s">
        <v>49</v>
      </c>
      <c r="AE1611" t="s">
        <v>19</v>
      </c>
      <c r="AF1611" t="s">
        <v>410</v>
      </c>
    </row>
    <row r="1612" spans="1:32" x14ac:dyDescent="0.25">
      <c r="A1612">
        <f t="shared" si="205"/>
        <v>1611</v>
      </c>
      <c r="B1612">
        <v>58371</v>
      </c>
      <c r="C1612" s="1">
        <v>40487</v>
      </c>
      <c r="D1612" t="s">
        <v>40</v>
      </c>
      <c r="E1612" t="str">
        <f t="shared" si="206"/>
        <v>*</v>
      </c>
      <c r="F1612" t="str">
        <f t="shared" si="200"/>
        <v>*</v>
      </c>
      <c r="G1612" t="str">
        <f t="shared" si="207"/>
        <v>*</v>
      </c>
      <c r="I1612" t="str">
        <f t="shared" si="201"/>
        <v>*</v>
      </c>
      <c r="O1612">
        <f>VLOOKUP(T1612,$P$14:$S$19,2,TRUE)</f>
        <v>0.04</v>
      </c>
      <c r="T1612">
        <v>48</v>
      </c>
      <c r="U1612">
        <v>1661.8</v>
      </c>
      <c r="V1612" s="5">
        <f t="shared" si="202"/>
        <v>1</v>
      </c>
      <c r="W1612" s="2">
        <f t="shared" si="203"/>
        <v>34.62083333333333</v>
      </c>
      <c r="X1612" t="s">
        <v>22</v>
      </c>
      <c r="Y1612">
        <v>13.89</v>
      </c>
      <c r="Z1612" s="2">
        <f t="shared" si="204"/>
        <v>1675.69</v>
      </c>
      <c r="AA1612" t="s">
        <v>15</v>
      </c>
      <c r="AB1612" t="s">
        <v>16</v>
      </c>
      <c r="AC1612" t="s">
        <v>32</v>
      </c>
      <c r="AD1612" t="s">
        <v>33</v>
      </c>
      <c r="AE1612" t="s">
        <v>34</v>
      </c>
      <c r="AF1612" t="s">
        <v>410</v>
      </c>
    </row>
    <row r="1613" spans="1:32" x14ac:dyDescent="0.25">
      <c r="A1613">
        <f t="shared" si="205"/>
        <v>1612</v>
      </c>
      <c r="B1613">
        <v>56710</v>
      </c>
      <c r="C1613" s="1">
        <v>40487</v>
      </c>
      <c r="D1613" t="s">
        <v>30</v>
      </c>
      <c r="E1613" t="str">
        <f t="shared" si="206"/>
        <v>*</v>
      </c>
      <c r="F1613" t="str">
        <f t="shared" si="200"/>
        <v>*</v>
      </c>
      <c r="G1613" t="str">
        <f t="shared" si="207"/>
        <v>*</v>
      </c>
      <c r="I1613" t="str">
        <f t="shared" si="201"/>
        <v>*</v>
      </c>
      <c r="O1613">
        <f>VLOOKUP(T1613,$P$14:$S$19,2,TRUE)</f>
        <v>0.01</v>
      </c>
      <c r="T1613">
        <v>16</v>
      </c>
      <c r="U1613">
        <v>833.92650000000003</v>
      </c>
      <c r="V1613" s="5">
        <f t="shared" si="202"/>
        <v>1</v>
      </c>
      <c r="W1613" s="2">
        <f t="shared" si="203"/>
        <v>52.120406250000002</v>
      </c>
      <c r="X1613" t="s">
        <v>22</v>
      </c>
      <c r="Y1613">
        <v>3.99</v>
      </c>
      <c r="Z1613" s="2">
        <f t="shared" si="204"/>
        <v>837.91650000000004</v>
      </c>
      <c r="AA1613" t="s">
        <v>23</v>
      </c>
      <c r="AB1613" t="s">
        <v>16</v>
      </c>
      <c r="AC1613" t="s">
        <v>25</v>
      </c>
      <c r="AD1613" t="s">
        <v>26</v>
      </c>
      <c r="AE1613" t="s">
        <v>19</v>
      </c>
      <c r="AF1613" s="1">
        <v>40517</v>
      </c>
    </row>
    <row r="1614" spans="1:32" x14ac:dyDescent="0.25">
      <c r="A1614">
        <f t="shared" si="205"/>
        <v>1613</v>
      </c>
      <c r="B1614">
        <v>56710</v>
      </c>
      <c r="C1614" s="1">
        <v>40487</v>
      </c>
      <c r="D1614" t="s">
        <v>30</v>
      </c>
      <c r="E1614" t="str">
        <f t="shared" si="206"/>
        <v>*</v>
      </c>
      <c r="F1614" t="str">
        <f t="shared" si="200"/>
        <v>*</v>
      </c>
      <c r="G1614" t="str">
        <f t="shared" si="207"/>
        <v>*</v>
      </c>
      <c r="I1614" t="str">
        <f t="shared" si="201"/>
        <v>*</v>
      </c>
      <c r="O1614">
        <f>VLOOKUP(T1614,$P$14:$S$19,2,TRUE)</f>
        <v>0.02</v>
      </c>
      <c r="T1614">
        <v>21</v>
      </c>
      <c r="U1614">
        <v>736.17</v>
      </c>
      <c r="V1614" s="5">
        <f t="shared" si="202"/>
        <v>0</v>
      </c>
      <c r="W1614" s="2">
        <f t="shared" si="203"/>
        <v>35.055714285714281</v>
      </c>
      <c r="X1614" t="s">
        <v>22</v>
      </c>
      <c r="Y1614">
        <v>1.99</v>
      </c>
      <c r="Z1614" s="2">
        <f t="shared" si="204"/>
        <v>738.16</v>
      </c>
      <c r="AA1614" t="s">
        <v>23</v>
      </c>
      <c r="AB1614" t="s">
        <v>16</v>
      </c>
      <c r="AC1614" t="s">
        <v>25</v>
      </c>
      <c r="AD1614" t="s">
        <v>42</v>
      </c>
      <c r="AE1614" t="s">
        <v>45</v>
      </c>
      <c r="AF1614" t="s">
        <v>410</v>
      </c>
    </row>
    <row r="1615" spans="1:32" x14ac:dyDescent="0.25">
      <c r="A1615">
        <f t="shared" si="205"/>
        <v>1614</v>
      </c>
      <c r="B1615">
        <v>9857</v>
      </c>
      <c r="C1615" s="1">
        <v>40487</v>
      </c>
      <c r="D1615" t="s">
        <v>21</v>
      </c>
      <c r="E1615" t="str">
        <f t="shared" si="206"/>
        <v>*</v>
      </c>
      <c r="F1615" t="str">
        <f t="shared" si="200"/>
        <v>**</v>
      </c>
      <c r="G1615" t="str">
        <f t="shared" si="207"/>
        <v>**</v>
      </c>
      <c r="I1615" t="str">
        <f t="shared" si="201"/>
        <v>**</v>
      </c>
      <c r="O1615">
        <f>VLOOKUP(T1615,$P$14:$S$19,2,TRUE)</f>
        <v>0.04</v>
      </c>
      <c r="T1615">
        <v>49</v>
      </c>
      <c r="U1615">
        <v>675.71</v>
      </c>
      <c r="V1615" s="5">
        <f t="shared" si="202"/>
        <v>0</v>
      </c>
      <c r="W1615" s="2">
        <f t="shared" si="203"/>
        <v>13.790000000000001</v>
      </c>
      <c r="X1615" t="s">
        <v>22</v>
      </c>
      <c r="Y1615">
        <v>8.7799999999999994</v>
      </c>
      <c r="Z1615" s="2">
        <f t="shared" si="204"/>
        <v>684.49</v>
      </c>
      <c r="AA1615" t="s">
        <v>23</v>
      </c>
      <c r="AB1615" t="s">
        <v>41</v>
      </c>
      <c r="AC1615" t="s">
        <v>17</v>
      </c>
      <c r="AD1615" t="s">
        <v>18</v>
      </c>
      <c r="AE1615" t="s">
        <v>19</v>
      </c>
      <c r="AF1615" s="1">
        <v>40487</v>
      </c>
    </row>
    <row r="1616" spans="1:32" x14ac:dyDescent="0.25">
      <c r="A1616">
        <f t="shared" si="205"/>
        <v>1615</v>
      </c>
      <c r="B1616">
        <v>56710</v>
      </c>
      <c r="C1616" s="1">
        <v>40487</v>
      </c>
      <c r="D1616" t="s">
        <v>30</v>
      </c>
      <c r="E1616" t="str">
        <f t="shared" si="206"/>
        <v>*</v>
      </c>
      <c r="F1616" t="str">
        <f t="shared" si="200"/>
        <v>*</v>
      </c>
      <c r="G1616" t="str">
        <f t="shared" si="207"/>
        <v>*</v>
      </c>
      <c r="I1616" t="str">
        <f t="shared" si="201"/>
        <v>*</v>
      </c>
      <c r="O1616">
        <f>VLOOKUP(T1616,$P$14:$S$19,2,TRUE)</f>
        <v>3.5999999999999997E-2</v>
      </c>
      <c r="T1616">
        <v>34</v>
      </c>
      <c r="U1616">
        <v>479.84</v>
      </c>
      <c r="V1616" s="5">
        <f t="shared" si="202"/>
        <v>0</v>
      </c>
      <c r="W1616" s="2">
        <f t="shared" si="203"/>
        <v>14.112941176470587</v>
      </c>
      <c r="X1616" t="s">
        <v>22</v>
      </c>
      <c r="Y1616">
        <v>5.5</v>
      </c>
      <c r="Z1616" s="2">
        <f t="shared" si="204"/>
        <v>485.34</v>
      </c>
      <c r="AA1616" t="s">
        <v>23</v>
      </c>
      <c r="AB1616" t="s">
        <v>16</v>
      </c>
      <c r="AC1616" t="s">
        <v>32</v>
      </c>
      <c r="AD1616" t="s">
        <v>74</v>
      </c>
      <c r="AE1616" t="s">
        <v>19</v>
      </c>
      <c r="AF1616" s="1">
        <v>40517</v>
      </c>
    </row>
    <row r="1617" spans="1:32" x14ac:dyDescent="0.25">
      <c r="A1617">
        <f t="shared" si="205"/>
        <v>1616</v>
      </c>
      <c r="B1617">
        <v>58371</v>
      </c>
      <c r="C1617" s="1">
        <v>40487</v>
      </c>
      <c r="D1617" t="s">
        <v>40</v>
      </c>
      <c r="E1617" t="str">
        <f t="shared" si="206"/>
        <v>*</v>
      </c>
      <c r="F1617" t="str">
        <f t="shared" si="200"/>
        <v>*</v>
      </c>
      <c r="G1617" t="str">
        <f t="shared" si="207"/>
        <v>*</v>
      </c>
      <c r="I1617" t="str">
        <f t="shared" si="201"/>
        <v>*</v>
      </c>
      <c r="O1617">
        <f>VLOOKUP(T1617,$P$14:$S$19,2,TRUE)</f>
        <v>0.04</v>
      </c>
      <c r="T1617">
        <v>44</v>
      </c>
      <c r="U1617">
        <v>303.07</v>
      </c>
      <c r="V1617" s="5">
        <f t="shared" si="202"/>
        <v>0</v>
      </c>
      <c r="W1617" s="2">
        <f t="shared" si="203"/>
        <v>6.8879545454545452</v>
      </c>
      <c r="X1617" t="s">
        <v>22</v>
      </c>
      <c r="Y1617">
        <v>9.68</v>
      </c>
      <c r="Z1617" s="2">
        <f t="shared" si="204"/>
        <v>312.75</v>
      </c>
      <c r="AA1617" t="s">
        <v>15</v>
      </c>
      <c r="AB1617" t="s">
        <v>16</v>
      </c>
      <c r="AC1617" t="s">
        <v>32</v>
      </c>
      <c r="AD1617" t="s">
        <v>44</v>
      </c>
      <c r="AE1617" t="s">
        <v>19</v>
      </c>
      <c r="AF1617" s="1">
        <v>40517</v>
      </c>
    </row>
    <row r="1618" spans="1:32" x14ac:dyDescent="0.25">
      <c r="A1618">
        <f t="shared" si="205"/>
        <v>1617</v>
      </c>
      <c r="B1618">
        <v>9857</v>
      </c>
      <c r="C1618" s="1">
        <v>40487</v>
      </c>
      <c r="D1618" t="s">
        <v>21</v>
      </c>
      <c r="E1618" t="str">
        <f t="shared" si="206"/>
        <v>*</v>
      </c>
      <c r="F1618" t="str">
        <f t="shared" si="200"/>
        <v>**</v>
      </c>
      <c r="G1618" t="str">
        <f t="shared" si="207"/>
        <v>**</v>
      </c>
      <c r="I1618" t="str">
        <f t="shared" si="201"/>
        <v>**</v>
      </c>
      <c r="O1618">
        <f>VLOOKUP(T1618,$P$14:$S$19,2,TRUE)</f>
        <v>0.01</v>
      </c>
      <c r="T1618">
        <v>16</v>
      </c>
      <c r="U1618">
        <v>292.97800000000001</v>
      </c>
      <c r="V1618" s="5">
        <f t="shared" si="202"/>
        <v>0</v>
      </c>
      <c r="W1618" s="2">
        <f t="shared" si="203"/>
        <v>18.311125000000001</v>
      </c>
      <c r="X1618" t="s">
        <v>22</v>
      </c>
      <c r="Y1618">
        <v>3.3</v>
      </c>
      <c r="Z1618" s="2">
        <f t="shared" si="204"/>
        <v>296.27800000000002</v>
      </c>
      <c r="AA1618" t="s">
        <v>23</v>
      </c>
      <c r="AB1618" t="s">
        <v>41</v>
      </c>
      <c r="AC1618" t="s">
        <v>25</v>
      </c>
      <c r="AD1618" t="s">
        <v>26</v>
      </c>
      <c r="AE1618" t="s">
        <v>45</v>
      </c>
      <c r="AF1618" t="s">
        <v>410</v>
      </c>
    </row>
    <row r="1619" spans="1:32" x14ac:dyDescent="0.25">
      <c r="A1619">
        <f t="shared" si="205"/>
        <v>1618</v>
      </c>
      <c r="B1619">
        <v>56710</v>
      </c>
      <c r="C1619" s="1">
        <v>40487</v>
      </c>
      <c r="D1619" t="s">
        <v>30</v>
      </c>
      <c r="E1619" t="str">
        <f t="shared" si="206"/>
        <v>*</v>
      </c>
      <c r="F1619" t="str">
        <f t="shared" si="200"/>
        <v>*</v>
      </c>
      <c r="G1619" t="str">
        <f t="shared" si="207"/>
        <v>*</v>
      </c>
      <c r="I1619" t="str">
        <f t="shared" si="201"/>
        <v>*</v>
      </c>
      <c r="O1619">
        <f>VLOOKUP(T1619,$P$14:$S$19,2,TRUE)</f>
        <v>0</v>
      </c>
      <c r="T1619">
        <v>6</v>
      </c>
      <c r="U1619">
        <v>182.64</v>
      </c>
      <c r="V1619" s="5">
        <f t="shared" si="202"/>
        <v>0</v>
      </c>
      <c r="W1619" s="2">
        <f t="shared" si="203"/>
        <v>30.439999999999998</v>
      </c>
      <c r="X1619" t="s">
        <v>22</v>
      </c>
      <c r="Y1619">
        <v>6.5</v>
      </c>
      <c r="Z1619" s="2">
        <f t="shared" si="204"/>
        <v>189.14</v>
      </c>
      <c r="AA1619" t="s">
        <v>23</v>
      </c>
      <c r="AB1619" t="s">
        <v>16</v>
      </c>
      <c r="AC1619" t="s">
        <v>25</v>
      </c>
      <c r="AD1619" t="s">
        <v>42</v>
      </c>
      <c r="AE1619" t="s">
        <v>19</v>
      </c>
      <c r="AF1619" t="s">
        <v>410</v>
      </c>
    </row>
    <row r="1620" spans="1:32" x14ac:dyDescent="0.25">
      <c r="A1620">
        <f t="shared" si="205"/>
        <v>1619</v>
      </c>
      <c r="B1620">
        <v>58913</v>
      </c>
      <c r="C1620" s="1">
        <v>40487</v>
      </c>
      <c r="D1620" t="s">
        <v>40</v>
      </c>
      <c r="E1620" t="str">
        <f t="shared" si="206"/>
        <v>*</v>
      </c>
      <c r="F1620" t="str">
        <f t="shared" si="200"/>
        <v>*</v>
      </c>
      <c r="G1620" t="str">
        <f t="shared" si="207"/>
        <v>*</v>
      </c>
      <c r="I1620" t="str">
        <f t="shared" si="201"/>
        <v>*</v>
      </c>
      <c r="O1620">
        <f>VLOOKUP(T1620,$P$14:$S$19,2,TRUE)</f>
        <v>0.02</v>
      </c>
      <c r="T1620">
        <v>23</v>
      </c>
      <c r="U1620">
        <v>144.55000000000001</v>
      </c>
      <c r="V1620" s="5">
        <f t="shared" si="202"/>
        <v>0</v>
      </c>
      <c r="W1620" s="2">
        <f t="shared" si="203"/>
        <v>6.2847826086956529</v>
      </c>
      <c r="X1620" t="s">
        <v>22</v>
      </c>
      <c r="Y1620">
        <v>5.94</v>
      </c>
      <c r="Z1620" s="2">
        <f t="shared" si="204"/>
        <v>150.49</v>
      </c>
      <c r="AA1620" t="s">
        <v>71</v>
      </c>
      <c r="AB1620" t="s">
        <v>31</v>
      </c>
      <c r="AC1620" t="s">
        <v>32</v>
      </c>
      <c r="AD1620" t="s">
        <v>44</v>
      </c>
      <c r="AE1620" t="s">
        <v>19</v>
      </c>
      <c r="AF1620" t="s">
        <v>410</v>
      </c>
    </row>
    <row r="1621" spans="1:32" x14ac:dyDescent="0.25">
      <c r="A1621">
        <f t="shared" si="205"/>
        <v>1620</v>
      </c>
      <c r="B1621">
        <v>46211</v>
      </c>
      <c r="C1621" s="1">
        <v>40488</v>
      </c>
      <c r="D1621" t="s">
        <v>13</v>
      </c>
      <c r="E1621" t="str">
        <f t="shared" si="206"/>
        <v>*</v>
      </c>
      <c r="F1621" t="str">
        <f t="shared" si="200"/>
        <v>*</v>
      </c>
      <c r="G1621" t="str">
        <f t="shared" si="207"/>
        <v>*</v>
      </c>
      <c r="I1621" t="str">
        <f t="shared" si="201"/>
        <v>*</v>
      </c>
      <c r="O1621">
        <f>VLOOKUP(T1621,$P$14:$S$19,2,TRUE)</f>
        <v>0.04</v>
      </c>
      <c r="T1621">
        <v>47</v>
      </c>
      <c r="U1621">
        <v>1243.52</v>
      </c>
      <c r="V1621" s="5">
        <f t="shared" si="202"/>
        <v>1</v>
      </c>
      <c r="W1621" s="2">
        <f t="shared" si="203"/>
        <v>26.457872340425531</v>
      </c>
      <c r="X1621" t="s">
        <v>22</v>
      </c>
      <c r="Y1621">
        <v>6.93</v>
      </c>
      <c r="Z1621" s="2">
        <f t="shared" si="204"/>
        <v>1250.45</v>
      </c>
      <c r="AA1621" t="s">
        <v>64</v>
      </c>
      <c r="AB1621" t="s">
        <v>41</v>
      </c>
      <c r="AC1621" t="s">
        <v>17</v>
      </c>
      <c r="AD1621" t="s">
        <v>18</v>
      </c>
      <c r="AE1621" t="s">
        <v>19</v>
      </c>
      <c r="AF1621" t="s">
        <v>881</v>
      </c>
    </row>
    <row r="1622" spans="1:32" x14ac:dyDescent="0.25">
      <c r="A1622">
        <f t="shared" si="205"/>
        <v>1621</v>
      </c>
      <c r="B1622">
        <v>31650</v>
      </c>
      <c r="C1622" s="1">
        <v>40490</v>
      </c>
      <c r="D1622" t="s">
        <v>30</v>
      </c>
      <c r="E1622" t="str">
        <f t="shared" si="206"/>
        <v>*</v>
      </c>
      <c r="F1622" t="str">
        <f t="shared" si="200"/>
        <v>*</v>
      </c>
      <c r="G1622" t="str">
        <f t="shared" si="207"/>
        <v>*</v>
      </c>
      <c r="I1622" t="str">
        <f t="shared" si="201"/>
        <v>*</v>
      </c>
      <c r="O1622">
        <f>VLOOKUP(T1622,$P$14:$S$19,2,TRUE)</f>
        <v>0.01</v>
      </c>
      <c r="T1622">
        <v>19</v>
      </c>
      <c r="U1622">
        <v>1504.97</v>
      </c>
      <c r="V1622" s="5">
        <f t="shared" si="202"/>
        <v>1</v>
      </c>
      <c r="W1622" s="2">
        <f t="shared" si="203"/>
        <v>79.20894736842105</v>
      </c>
      <c r="X1622" t="s">
        <v>22</v>
      </c>
      <c r="Y1622">
        <v>4</v>
      </c>
      <c r="Z1622" s="2">
        <f t="shared" si="204"/>
        <v>1508.97</v>
      </c>
      <c r="AA1622" t="s">
        <v>52</v>
      </c>
      <c r="AB1622" t="s">
        <v>16</v>
      </c>
      <c r="AC1622" t="s">
        <v>25</v>
      </c>
      <c r="AD1622" t="s">
        <v>42</v>
      </c>
      <c r="AE1622" t="s">
        <v>19</v>
      </c>
      <c r="AF1622" s="1">
        <v>40520</v>
      </c>
    </row>
    <row r="1623" spans="1:32" x14ac:dyDescent="0.25">
      <c r="A1623">
        <f t="shared" si="205"/>
        <v>1622</v>
      </c>
      <c r="B1623">
        <v>13861</v>
      </c>
      <c r="C1623" s="1">
        <v>40490</v>
      </c>
      <c r="D1623" t="s">
        <v>21</v>
      </c>
      <c r="E1623" t="str">
        <f t="shared" si="206"/>
        <v>*</v>
      </c>
      <c r="F1623" t="str">
        <f t="shared" si="200"/>
        <v>**</v>
      </c>
      <c r="G1623" t="str">
        <f t="shared" si="207"/>
        <v>**</v>
      </c>
      <c r="I1623" t="str">
        <f t="shared" si="201"/>
        <v>**</v>
      </c>
      <c r="O1623">
        <f>VLOOKUP(T1623,$P$14:$S$19,2,TRUE)</f>
        <v>0</v>
      </c>
      <c r="T1623">
        <v>7</v>
      </c>
      <c r="U1623">
        <v>37.299999999999997</v>
      </c>
      <c r="V1623" s="5">
        <f t="shared" si="202"/>
        <v>0</v>
      </c>
      <c r="W1623" s="2">
        <f t="shared" si="203"/>
        <v>5.3285714285714283</v>
      </c>
      <c r="X1623" t="s">
        <v>22</v>
      </c>
      <c r="Y1623">
        <v>0.71</v>
      </c>
      <c r="Z1623" s="2">
        <f t="shared" si="204"/>
        <v>38.01</v>
      </c>
      <c r="AA1623" t="s">
        <v>23</v>
      </c>
      <c r="AB1623" t="s">
        <v>31</v>
      </c>
      <c r="AC1623" t="s">
        <v>32</v>
      </c>
      <c r="AD1623" t="s">
        <v>33</v>
      </c>
      <c r="AE1623" t="s">
        <v>34</v>
      </c>
      <c r="AF1623" s="1">
        <v>40490</v>
      </c>
    </row>
    <row r="1624" spans="1:32" x14ac:dyDescent="0.25">
      <c r="A1624">
        <f t="shared" si="205"/>
        <v>1623</v>
      </c>
      <c r="B1624">
        <v>35141</v>
      </c>
      <c r="C1624" s="1">
        <v>40491</v>
      </c>
      <c r="D1624" t="s">
        <v>40</v>
      </c>
      <c r="E1624" t="str">
        <f t="shared" si="206"/>
        <v>*</v>
      </c>
      <c r="F1624" t="str">
        <f t="shared" si="200"/>
        <v>*</v>
      </c>
      <c r="G1624" t="str">
        <f t="shared" si="207"/>
        <v>*</v>
      </c>
      <c r="I1624" t="str">
        <f t="shared" si="201"/>
        <v>*</v>
      </c>
      <c r="O1624">
        <f>VLOOKUP(T1624,$P$14:$S$19,2,TRUE)</f>
        <v>0.02</v>
      </c>
      <c r="T1624">
        <v>29</v>
      </c>
      <c r="U1624">
        <v>2046.81</v>
      </c>
      <c r="V1624" s="5">
        <f t="shared" si="202"/>
        <v>1</v>
      </c>
      <c r="W1624" s="2">
        <f t="shared" si="203"/>
        <v>70.579655172413794</v>
      </c>
      <c r="X1624" t="s">
        <v>22</v>
      </c>
      <c r="Y1624">
        <v>19.989999999999998</v>
      </c>
      <c r="Z1624" s="2">
        <f t="shared" si="204"/>
        <v>2066.7999999999997</v>
      </c>
      <c r="AA1624" t="s">
        <v>62</v>
      </c>
      <c r="AB1624" t="s">
        <v>24</v>
      </c>
      <c r="AC1624" t="s">
        <v>32</v>
      </c>
      <c r="AD1624" t="s">
        <v>49</v>
      </c>
      <c r="AE1624" t="s">
        <v>19</v>
      </c>
      <c r="AF1624" s="1">
        <v>40521</v>
      </c>
    </row>
    <row r="1625" spans="1:32" x14ac:dyDescent="0.25">
      <c r="A1625">
        <f t="shared" si="205"/>
        <v>1624</v>
      </c>
      <c r="B1625">
        <v>21025</v>
      </c>
      <c r="C1625" s="1">
        <v>40491</v>
      </c>
      <c r="D1625" t="s">
        <v>30</v>
      </c>
      <c r="E1625" t="str">
        <f t="shared" si="206"/>
        <v>*</v>
      </c>
      <c r="F1625" t="str">
        <f t="shared" si="200"/>
        <v>*</v>
      </c>
      <c r="G1625" t="str">
        <f t="shared" si="207"/>
        <v>*</v>
      </c>
      <c r="I1625" t="str">
        <f t="shared" si="201"/>
        <v>*</v>
      </c>
      <c r="O1625">
        <f>VLOOKUP(T1625,$P$14:$S$19,2,TRUE)</f>
        <v>3.5999999999999997E-2</v>
      </c>
      <c r="T1625">
        <v>38</v>
      </c>
      <c r="U1625">
        <v>553.02</v>
      </c>
      <c r="V1625" s="5">
        <f t="shared" si="202"/>
        <v>0</v>
      </c>
      <c r="W1625" s="2">
        <f t="shared" si="203"/>
        <v>14.553157894736842</v>
      </c>
      <c r="X1625" t="s">
        <v>22</v>
      </c>
      <c r="Y1625">
        <v>6.5</v>
      </c>
      <c r="Z1625" s="2">
        <f t="shared" si="204"/>
        <v>559.52</v>
      </c>
      <c r="AA1625" t="s">
        <v>23</v>
      </c>
      <c r="AB1625" t="s">
        <v>24</v>
      </c>
      <c r="AC1625" t="s">
        <v>25</v>
      </c>
      <c r="AD1625" t="s">
        <v>42</v>
      </c>
      <c r="AE1625" t="s">
        <v>19</v>
      </c>
      <c r="AF1625" t="s">
        <v>375</v>
      </c>
    </row>
    <row r="1626" spans="1:32" x14ac:dyDescent="0.25">
      <c r="A1626">
        <f t="shared" si="205"/>
        <v>1625</v>
      </c>
      <c r="B1626">
        <v>6115</v>
      </c>
      <c r="C1626" s="1">
        <v>40491</v>
      </c>
      <c r="D1626" t="s">
        <v>40</v>
      </c>
      <c r="E1626" t="str">
        <f t="shared" si="206"/>
        <v>*</v>
      </c>
      <c r="F1626" t="str">
        <f t="shared" si="200"/>
        <v>*</v>
      </c>
      <c r="G1626" t="str">
        <f t="shared" si="207"/>
        <v>*</v>
      </c>
      <c r="I1626" t="str">
        <f t="shared" si="201"/>
        <v>*</v>
      </c>
      <c r="O1626">
        <f>VLOOKUP(T1626,$P$14:$S$19,2,TRUE)</f>
        <v>0.02</v>
      </c>
      <c r="T1626">
        <v>25</v>
      </c>
      <c r="U1626">
        <v>409.08</v>
      </c>
      <c r="V1626" s="5">
        <f t="shared" si="202"/>
        <v>0</v>
      </c>
      <c r="W1626" s="2">
        <f t="shared" si="203"/>
        <v>16.363199999999999</v>
      </c>
      <c r="X1626" t="s">
        <v>22</v>
      </c>
      <c r="Y1626">
        <v>5.03</v>
      </c>
      <c r="Z1626" s="2">
        <f t="shared" si="204"/>
        <v>414.10999999999996</v>
      </c>
      <c r="AA1626" t="s">
        <v>15</v>
      </c>
      <c r="AB1626" t="s">
        <v>16</v>
      </c>
      <c r="AC1626" t="s">
        <v>17</v>
      </c>
      <c r="AD1626" t="s">
        <v>18</v>
      </c>
      <c r="AE1626" t="s">
        <v>19</v>
      </c>
      <c r="AF1626" s="1">
        <v>40521</v>
      </c>
    </row>
    <row r="1627" spans="1:32" x14ac:dyDescent="0.25">
      <c r="A1627">
        <f t="shared" si="205"/>
        <v>1626</v>
      </c>
      <c r="B1627">
        <v>47972</v>
      </c>
      <c r="C1627" s="1">
        <v>40492</v>
      </c>
      <c r="D1627" t="s">
        <v>40</v>
      </c>
      <c r="E1627" t="str">
        <f t="shared" si="206"/>
        <v>*</v>
      </c>
      <c r="F1627" t="str">
        <f t="shared" si="200"/>
        <v>*</v>
      </c>
      <c r="G1627" t="str">
        <f t="shared" si="207"/>
        <v>*</v>
      </c>
      <c r="I1627" t="str">
        <f t="shared" si="201"/>
        <v>*</v>
      </c>
      <c r="O1627">
        <f>VLOOKUP(T1627,$P$14:$S$19,2,TRUE)</f>
        <v>0.04</v>
      </c>
      <c r="T1627">
        <v>46</v>
      </c>
      <c r="U1627">
        <v>7685.62</v>
      </c>
      <c r="V1627" s="5">
        <f t="shared" si="202"/>
        <v>1</v>
      </c>
      <c r="W1627" s="2">
        <f t="shared" si="203"/>
        <v>167.07869565217391</v>
      </c>
      <c r="X1627" t="s">
        <v>14</v>
      </c>
      <c r="Y1627">
        <v>19.989999999999998</v>
      </c>
      <c r="Z1627" s="2">
        <f t="shared" si="204"/>
        <v>7705.61</v>
      </c>
      <c r="AA1627" t="s">
        <v>15</v>
      </c>
      <c r="AB1627" t="s">
        <v>31</v>
      </c>
      <c r="AC1627" t="s">
        <v>32</v>
      </c>
      <c r="AD1627" t="s">
        <v>74</v>
      </c>
      <c r="AE1627" t="s">
        <v>19</v>
      </c>
      <c r="AF1627" t="s">
        <v>109</v>
      </c>
    </row>
    <row r="1628" spans="1:32" x14ac:dyDescent="0.25">
      <c r="A1628">
        <f t="shared" si="205"/>
        <v>1627</v>
      </c>
      <c r="B1628">
        <v>22469</v>
      </c>
      <c r="C1628" s="1">
        <v>40492</v>
      </c>
      <c r="D1628" t="s">
        <v>21</v>
      </c>
      <c r="E1628" t="str">
        <f t="shared" si="206"/>
        <v>*</v>
      </c>
      <c r="F1628" t="str">
        <f t="shared" si="200"/>
        <v>**</v>
      </c>
      <c r="G1628" t="str">
        <f t="shared" si="207"/>
        <v>**</v>
      </c>
      <c r="I1628" t="str">
        <f t="shared" si="201"/>
        <v>**</v>
      </c>
      <c r="O1628">
        <f>VLOOKUP(T1628,$P$14:$S$19,2,TRUE)</f>
        <v>0.02</v>
      </c>
      <c r="T1628">
        <v>23</v>
      </c>
      <c r="U1628">
        <v>6693.28</v>
      </c>
      <c r="V1628" s="5">
        <f t="shared" si="202"/>
        <v>1</v>
      </c>
      <c r="W1628" s="2">
        <f t="shared" si="203"/>
        <v>291.01217391304345</v>
      </c>
      <c r="X1628" t="s">
        <v>22</v>
      </c>
      <c r="Y1628">
        <v>69</v>
      </c>
      <c r="Z1628" s="2">
        <f t="shared" si="204"/>
        <v>6762.28</v>
      </c>
      <c r="AA1628" t="s">
        <v>62</v>
      </c>
      <c r="AB1628" t="s">
        <v>31</v>
      </c>
      <c r="AC1628" t="s">
        <v>17</v>
      </c>
      <c r="AD1628" t="s">
        <v>66</v>
      </c>
      <c r="AE1628" t="s">
        <v>58</v>
      </c>
      <c r="AF1628" t="s">
        <v>109</v>
      </c>
    </row>
    <row r="1629" spans="1:32" x14ac:dyDescent="0.25">
      <c r="A1629">
        <f t="shared" si="205"/>
        <v>1628</v>
      </c>
      <c r="B1629">
        <v>22469</v>
      </c>
      <c r="C1629" s="1">
        <v>40492</v>
      </c>
      <c r="D1629" t="s">
        <v>21</v>
      </c>
      <c r="E1629" t="str">
        <f t="shared" si="206"/>
        <v>*</v>
      </c>
      <c r="F1629" t="str">
        <f t="shared" si="200"/>
        <v>**</v>
      </c>
      <c r="G1629" t="str">
        <f t="shared" si="207"/>
        <v>**</v>
      </c>
      <c r="I1629" t="str">
        <f t="shared" si="201"/>
        <v>**</v>
      </c>
      <c r="O1629">
        <f>VLOOKUP(T1629,$P$14:$S$19,2,TRUE)</f>
        <v>0.02</v>
      </c>
      <c r="T1629">
        <v>24</v>
      </c>
      <c r="U1629">
        <v>1482.81</v>
      </c>
      <c r="V1629" s="5">
        <f t="shared" si="202"/>
        <v>1</v>
      </c>
      <c r="W1629" s="2">
        <f t="shared" si="203"/>
        <v>61.783749999999998</v>
      </c>
      <c r="X1629" t="s">
        <v>22</v>
      </c>
      <c r="Y1629">
        <v>49</v>
      </c>
      <c r="Z1629" s="2">
        <f t="shared" si="204"/>
        <v>1531.81</v>
      </c>
      <c r="AA1629" t="s">
        <v>62</v>
      </c>
      <c r="AB1629" t="s">
        <v>31</v>
      </c>
      <c r="AC1629" t="s">
        <v>32</v>
      </c>
      <c r="AD1629" t="s">
        <v>172</v>
      </c>
      <c r="AE1629" t="s">
        <v>58</v>
      </c>
      <c r="AF1629" t="s">
        <v>109</v>
      </c>
    </row>
    <row r="1630" spans="1:32" x14ac:dyDescent="0.25">
      <c r="A1630">
        <f t="shared" si="205"/>
        <v>1629</v>
      </c>
      <c r="B1630">
        <v>17952</v>
      </c>
      <c r="C1630" s="1">
        <v>40492</v>
      </c>
      <c r="D1630" t="s">
        <v>40</v>
      </c>
      <c r="E1630" t="str">
        <f t="shared" si="206"/>
        <v>*</v>
      </c>
      <c r="F1630" t="str">
        <f t="shared" si="200"/>
        <v>*</v>
      </c>
      <c r="G1630" t="str">
        <f t="shared" si="207"/>
        <v>*</v>
      </c>
      <c r="I1630" t="str">
        <f t="shared" si="201"/>
        <v>*</v>
      </c>
      <c r="O1630">
        <f>VLOOKUP(T1630,$P$14:$S$19,2,TRUE)</f>
        <v>0.02</v>
      </c>
      <c r="T1630">
        <v>28</v>
      </c>
      <c r="U1630">
        <v>430.13</v>
      </c>
      <c r="V1630" s="5">
        <f t="shared" si="202"/>
        <v>0</v>
      </c>
      <c r="W1630" s="2">
        <f t="shared" si="203"/>
        <v>15.361785714285714</v>
      </c>
      <c r="X1630" t="s">
        <v>22</v>
      </c>
      <c r="Y1630">
        <v>6.75</v>
      </c>
      <c r="Z1630" s="2">
        <f t="shared" si="204"/>
        <v>436.88</v>
      </c>
      <c r="AA1630" t="s">
        <v>56</v>
      </c>
      <c r="AB1630" t="s">
        <v>24</v>
      </c>
      <c r="AC1630" t="s">
        <v>32</v>
      </c>
      <c r="AD1630" t="s">
        <v>172</v>
      </c>
      <c r="AE1630" t="s">
        <v>27</v>
      </c>
      <c r="AF1630" s="1">
        <v>40522</v>
      </c>
    </row>
    <row r="1631" spans="1:32" x14ac:dyDescent="0.25">
      <c r="A1631">
        <f t="shared" si="205"/>
        <v>1630</v>
      </c>
      <c r="B1631">
        <v>22469</v>
      </c>
      <c r="C1631" s="1">
        <v>40492</v>
      </c>
      <c r="D1631" t="s">
        <v>21</v>
      </c>
      <c r="E1631" t="str">
        <f t="shared" si="206"/>
        <v>*</v>
      </c>
      <c r="F1631" t="str">
        <f t="shared" si="200"/>
        <v>**</v>
      </c>
      <c r="G1631" t="str">
        <f t="shared" si="207"/>
        <v>**</v>
      </c>
      <c r="I1631" t="str">
        <f t="shared" si="201"/>
        <v>**</v>
      </c>
      <c r="O1631">
        <f>VLOOKUP(T1631,$P$14:$S$19,2,TRUE)</f>
        <v>0.04</v>
      </c>
      <c r="T1631">
        <v>44</v>
      </c>
      <c r="U1631">
        <v>275.91000000000003</v>
      </c>
      <c r="V1631" s="5">
        <f t="shared" si="202"/>
        <v>0</v>
      </c>
      <c r="W1631" s="2">
        <f t="shared" si="203"/>
        <v>6.2706818181818189</v>
      </c>
      <c r="X1631" t="s">
        <v>22</v>
      </c>
      <c r="Y1631">
        <v>5.03</v>
      </c>
      <c r="Z1631" s="2">
        <f t="shared" si="204"/>
        <v>280.94</v>
      </c>
      <c r="AA1631" t="s">
        <v>43</v>
      </c>
      <c r="AB1631" t="s">
        <v>31</v>
      </c>
      <c r="AC1631" t="s">
        <v>25</v>
      </c>
      <c r="AD1631" t="s">
        <v>26</v>
      </c>
      <c r="AE1631" t="s">
        <v>27</v>
      </c>
      <c r="AF1631" t="s">
        <v>109</v>
      </c>
    </row>
    <row r="1632" spans="1:32" x14ac:dyDescent="0.25">
      <c r="A1632">
        <f t="shared" si="205"/>
        <v>1631</v>
      </c>
      <c r="B1632">
        <v>9091</v>
      </c>
      <c r="C1632" s="1">
        <v>40493</v>
      </c>
      <c r="D1632" t="s">
        <v>21</v>
      </c>
      <c r="E1632" t="str">
        <f t="shared" si="206"/>
        <v>*</v>
      </c>
      <c r="F1632" t="str">
        <f t="shared" si="200"/>
        <v>**</v>
      </c>
      <c r="G1632" t="str">
        <f t="shared" si="207"/>
        <v>**</v>
      </c>
      <c r="I1632" t="str">
        <f t="shared" si="201"/>
        <v>**</v>
      </c>
      <c r="O1632">
        <f>VLOOKUP(T1632,$P$14:$S$19,2,TRUE)</f>
        <v>0.04</v>
      </c>
      <c r="T1632">
        <v>44</v>
      </c>
      <c r="U1632">
        <v>1480.91</v>
      </c>
      <c r="V1632" s="5">
        <f t="shared" si="202"/>
        <v>1</v>
      </c>
      <c r="W1632" s="2">
        <f t="shared" si="203"/>
        <v>33.657045454545454</v>
      </c>
      <c r="X1632" t="s">
        <v>22</v>
      </c>
      <c r="Y1632">
        <v>8.74</v>
      </c>
      <c r="Z1632" s="2">
        <f t="shared" si="204"/>
        <v>1489.65</v>
      </c>
      <c r="AA1632" t="s">
        <v>48</v>
      </c>
      <c r="AB1632" t="s">
        <v>31</v>
      </c>
      <c r="AC1632" t="s">
        <v>32</v>
      </c>
      <c r="AD1632" t="s">
        <v>44</v>
      </c>
      <c r="AE1632" t="s">
        <v>19</v>
      </c>
      <c r="AF1632" s="1">
        <v>40523</v>
      </c>
    </row>
    <row r="1633" spans="1:32" x14ac:dyDescent="0.25">
      <c r="A1633">
        <f t="shared" si="205"/>
        <v>1632</v>
      </c>
      <c r="B1633">
        <v>9091</v>
      </c>
      <c r="C1633" s="1">
        <v>40493</v>
      </c>
      <c r="D1633" t="s">
        <v>21</v>
      </c>
      <c r="E1633" t="str">
        <f t="shared" si="206"/>
        <v>*</v>
      </c>
      <c r="F1633" t="str">
        <f t="shared" si="200"/>
        <v>**</v>
      </c>
      <c r="G1633" t="str">
        <f t="shared" si="207"/>
        <v>**</v>
      </c>
      <c r="I1633" t="str">
        <f t="shared" si="201"/>
        <v>**</v>
      </c>
      <c r="O1633">
        <f>VLOOKUP(T1633,$P$14:$S$19,2,TRUE)</f>
        <v>0.04</v>
      </c>
      <c r="T1633">
        <v>42</v>
      </c>
      <c r="U1633">
        <v>605.77</v>
      </c>
      <c r="V1633" s="5">
        <f t="shared" si="202"/>
        <v>0</v>
      </c>
      <c r="W1633" s="2">
        <f t="shared" si="203"/>
        <v>14.423095238095238</v>
      </c>
      <c r="X1633" t="s">
        <v>22</v>
      </c>
      <c r="Y1633">
        <v>5</v>
      </c>
      <c r="Z1633" s="2">
        <f t="shared" si="204"/>
        <v>610.77</v>
      </c>
      <c r="AA1633" t="s">
        <v>48</v>
      </c>
      <c r="AB1633" t="s">
        <v>31</v>
      </c>
      <c r="AC1633" t="s">
        <v>17</v>
      </c>
      <c r="AD1633" t="s">
        <v>18</v>
      </c>
      <c r="AE1633" t="s">
        <v>45</v>
      </c>
      <c r="AF1633" s="1">
        <v>40523</v>
      </c>
    </row>
    <row r="1634" spans="1:32" x14ac:dyDescent="0.25">
      <c r="A1634">
        <f t="shared" si="205"/>
        <v>1633</v>
      </c>
      <c r="B1634">
        <v>52194</v>
      </c>
      <c r="C1634" s="1">
        <v>40494</v>
      </c>
      <c r="D1634" t="s">
        <v>36</v>
      </c>
      <c r="E1634" t="str">
        <f t="shared" si="206"/>
        <v>***</v>
      </c>
      <c r="F1634" t="str">
        <f t="shared" si="200"/>
        <v>***</v>
      </c>
      <c r="G1634" t="str">
        <f t="shared" si="207"/>
        <v>***</v>
      </c>
      <c r="I1634" t="str">
        <f t="shared" si="201"/>
        <v>***</v>
      </c>
      <c r="O1634">
        <f>VLOOKUP(T1634,$P$14:$S$19,2,TRUE)</f>
        <v>0.01</v>
      </c>
      <c r="T1634">
        <v>12</v>
      </c>
      <c r="U1634">
        <v>1551.34</v>
      </c>
      <c r="V1634" s="5">
        <f t="shared" si="202"/>
        <v>1</v>
      </c>
      <c r="W1634" s="2">
        <f t="shared" si="203"/>
        <v>129.27833333333334</v>
      </c>
      <c r="X1634" t="s">
        <v>37</v>
      </c>
      <c r="Y1634">
        <v>78.64</v>
      </c>
      <c r="Z1634" s="2">
        <f t="shared" si="204"/>
        <v>1629.98</v>
      </c>
      <c r="AA1634" t="s">
        <v>52</v>
      </c>
      <c r="AB1634" t="s">
        <v>41</v>
      </c>
      <c r="AC1634" t="s">
        <v>17</v>
      </c>
      <c r="AD1634" t="s">
        <v>165</v>
      </c>
      <c r="AE1634" t="s">
        <v>103</v>
      </c>
      <c r="AF1634" s="1">
        <v>40524</v>
      </c>
    </row>
    <row r="1635" spans="1:32" x14ac:dyDescent="0.25">
      <c r="A1635">
        <f t="shared" si="205"/>
        <v>1634</v>
      </c>
      <c r="B1635">
        <v>52194</v>
      </c>
      <c r="C1635" s="1">
        <v>40494</v>
      </c>
      <c r="D1635" t="s">
        <v>36</v>
      </c>
      <c r="E1635" t="str">
        <f t="shared" si="206"/>
        <v>***</v>
      </c>
      <c r="F1635" t="str">
        <f t="shared" si="200"/>
        <v>***</v>
      </c>
      <c r="G1635" t="str">
        <f t="shared" si="207"/>
        <v>***</v>
      </c>
      <c r="I1635" t="str">
        <f t="shared" si="201"/>
        <v>***</v>
      </c>
      <c r="O1635">
        <f>VLOOKUP(T1635,$P$14:$S$19,2,TRUE)</f>
        <v>0.02</v>
      </c>
      <c r="T1635">
        <v>25</v>
      </c>
      <c r="U1635">
        <v>612.92999999999995</v>
      </c>
      <c r="V1635" s="5">
        <f t="shared" si="202"/>
        <v>0</v>
      </c>
      <c r="W1635" s="2">
        <f t="shared" si="203"/>
        <v>24.517199999999999</v>
      </c>
      <c r="X1635" t="s">
        <v>22</v>
      </c>
      <c r="Y1635">
        <v>12.98</v>
      </c>
      <c r="Z1635" s="2">
        <f t="shared" si="204"/>
        <v>625.91</v>
      </c>
      <c r="AA1635" t="s">
        <v>52</v>
      </c>
      <c r="AB1635" t="s">
        <v>41</v>
      </c>
      <c r="AC1635" t="s">
        <v>32</v>
      </c>
      <c r="AD1635" t="s">
        <v>49</v>
      </c>
      <c r="AE1635" t="s">
        <v>19</v>
      </c>
      <c r="AF1635" s="1">
        <v>40524</v>
      </c>
    </row>
    <row r="1636" spans="1:32" x14ac:dyDescent="0.25">
      <c r="A1636">
        <f t="shared" si="205"/>
        <v>1635</v>
      </c>
      <c r="B1636">
        <v>34438</v>
      </c>
      <c r="C1636" s="1">
        <v>40494</v>
      </c>
      <c r="D1636" t="s">
        <v>21</v>
      </c>
      <c r="E1636" t="str">
        <f t="shared" si="206"/>
        <v>*</v>
      </c>
      <c r="F1636" t="str">
        <f t="shared" si="200"/>
        <v>**</v>
      </c>
      <c r="G1636" t="str">
        <f t="shared" si="207"/>
        <v>**</v>
      </c>
      <c r="I1636" t="str">
        <f t="shared" si="201"/>
        <v>**</v>
      </c>
      <c r="O1636">
        <f>VLOOKUP(T1636,$P$14:$S$19,2,TRUE)</f>
        <v>0.02</v>
      </c>
      <c r="T1636">
        <v>28</v>
      </c>
      <c r="U1636">
        <v>588.54</v>
      </c>
      <c r="V1636" s="5">
        <f t="shared" si="202"/>
        <v>0</v>
      </c>
      <c r="W1636" s="2">
        <f t="shared" si="203"/>
        <v>21.019285714285711</v>
      </c>
      <c r="X1636" t="s">
        <v>22</v>
      </c>
      <c r="Y1636">
        <v>8.99</v>
      </c>
      <c r="Z1636" s="2">
        <f t="shared" si="204"/>
        <v>597.53</v>
      </c>
      <c r="AA1636" t="s">
        <v>62</v>
      </c>
      <c r="AB1636" t="s">
        <v>16</v>
      </c>
      <c r="AC1636" t="s">
        <v>32</v>
      </c>
      <c r="AD1636" t="s">
        <v>33</v>
      </c>
      <c r="AE1636" t="s">
        <v>45</v>
      </c>
      <c r="AF1636" s="1">
        <v>40524</v>
      </c>
    </row>
    <row r="1637" spans="1:32" x14ac:dyDescent="0.25">
      <c r="A1637">
        <f t="shared" si="205"/>
        <v>1636</v>
      </c>
      <c r="B1637">
        <v>6053</v>
      </c>
      <c r="C1637" s="1">
        <v>40494</v>
      </c>
      <c r="D1637" t="s">
        <v>40</v>
      </c>
      <c r="E1637" t="str">
        <f t="shared" si="206"/>
        <v>*</v>
      </c>
      <c r="F1637" t="str">
        <f t="shared" si="200"/>
        <v>*</v>
      </c>
      <c r="G1637" t="str">
        <f t="shared" si="207"/>
        <v>*</v>
      </c>
      <c r="I1637" t="str">
        <f t="shared" si="201"/>
        <v>*</v>
      </c>
      <c r="O1637">
        <f>VLOOKUP(T1637,$P$14:$S$19,2,TRUE)</f>
        <v>0</v>
      </c>
      <c r="T1637">
        <v>4</v>
      </c>
      <c r="U1637">
        <v>16.079999999999998</v>
      </c>
      <c r="V1637" s="5">
        <f t="shared" si="202"/>
        <v>0</v>
      </c>
      <c r="W1637" s="2">
        <f t="shared" si="203"/>
        <v>4.0199999999999996</v>
      </c>
      <c r="X1637" t="s">
        <v>22</v>
      </c>
      <c r="Y1637">
        <v>1.49</v>
      </c>
      <c r="Z1637" s="2">
        <f t="shared" si="204"/>
        <v>17.569999999999997</v>
      </c>
      <c r="AA1637" t="s">
        <v>23</v>
      </c>
      <c r="AB1637" t="s">
        <v>31</v>
      </c>
      <c r="AC1637" t="s">
        <v>32</v>
      </c>
      <c r="AD1637" t="s">
        <v>49</v>
      </c>
      <c r="AE1637" t="s">
        <v>19</v>
      </c>
      <c r="AF1637" t="s">
        <v>275</v>
      </c>
    </row>
    <row r="1638" spans="1:32" x14ac:dyDescent="0.25">
      <c r="A1638">
        <f t="shared" si="205"/>
        <v>1637</v>
      </c>
      <c r="B1638">
        <v>34948</v>
      </c>
      <c r="C1638" s="1">
        <v>40513</v>
      </c>
      <c r="D1638" t="s">
        <v>36</v>
      </c>
      <c r="E1638" t="str">
        <f t="shared" si="206"/>
        <v>***</v>
      </c>
      <c r="F1638" t="str">
        <f t="shared" si="200"/>
        <v>***</v>
      </c>
      <c r="G1638" t="str">
        <f t="shared" si="207"/>
        <v>***</v>
      </c>
      <c r="I1638" t="str">
        <f t="shared" si="201"/>
        <v>***</v>
      </c>
      <c r="O1638">
        <f>VLOOKUP(T1638,$P$14:$S$19,2,TRUE)</f>
        <v>0.01</v>
      </c>
      <c r="T1638">
        <v>15</v>
      </c>
      <c r="U1638">
        <v>1057.06</v>
      </c>
      <c r="V1638" s="5">
        <f t="shared" si="202"/>
        <v>1</v>
      </c>
      <c r="W1638" s="2">
        <f t="shared" si="203"/>
        <v>70.470666666666659</v>
      </c>
      <c r="X1638" t="s">
        <v>37</v>
      </c>
      <c r="Y1638">
        <v>60</v>
      </c>
      <c r="Z1638" s="2">
        <f t="shared" si="204"/>
        <v>1117.06</v>
      </c>
      <c r="AA1638" t="s">
        <v>56</v>
      </c>
      <c r="AB1638" t="s">
        <v>41</v>
      </c>
      <c r="AC1638" t="s">
        <v>32</v>
      </c>
      <c r="AD1638" t="s">
        <v>172</v>
      </c>
      <c r="AE1638" t="s">
        <v>39</v>
      </c>
      <c r="AF1638" s="1">
        <v>40513</v>
      </c>
    </row>
    <row r="1639" spans="1:32" x14ac:dyDescent="0.25">
      <c r="A1639">
        <f t="shared" si="205"/>
        <v>1638</v>
      </c>
      <c r="B1639">
        <v>19494</v>
      </c>
      <c r="C1639" s="1">
        <v>40513</v>
      </c>
      <c r="D1639" t="s">
        <v>21</v>
      </c>
      <c r="E1639" t="str">
        <f t="shared" si="206"/>
        <v>*</v>
      </c>
      <c r="F1639" t="str">
        <f t="shared" si="200"/>
        <v>**</v>
      </c>
      <c r="G1639" t="str">
        <f t="shared" si="207"/>
        <v>**</v>
      </c>
      <c r="I1639" t="str">
        <f t="shared" si="201"/>
        <v>**</v>
      </c>
      <c r="O1639">
        <f>VLOOKUP(T1639,$P$14:$S$19,2,TRUE)</f>
        <v>3.5999999999999997E-2</v>
      </c>
      <c r="T1639">
        <v>39</v>
      </c>
      <c r="U1639">
        <v>857.32</v>
      </c>
      <c r="V1639" s="5">
        <f t="shared" si="202"/>
        <v>1</v>
      </c>
      <c r="W1639" s="2">
        <f t="shared" si="203"/>
        <v>21.982564102564105</v>
      </c>
      <c r="X1639" t="s">
        <v>22</v>
      </c>
      <c r="Y1639">
        <v>8.99</v>
      </c>
      <c r="Z1639" s="2">
        <f t="shared" si="204"/>
        <v>866.31000000000006</v>
      </c>
      <c r="AA1639" t="s">
        <v>23</v>
      </c>
      <c r="AB1639" t="s">
        <v>24</v>
      </c>
      <c r="AC1639" t="s">
        <v>17</v>
      </c>
      <c r="AD1639" t="s">
        <v>18</v>
      </c>
      <c r="AE1639" t="s">
        <v>45</v>
      </c>
      <c r="AF1639" t="s">
        <v>749</v>
      </c>
    </row>
    <row r="1640" spans="1:32" x14ac:dyDescent="0.25">
      <c r="A1640">
        <f t="shared" si="205"/>
        <v>1639</v>
      </c>
      <c r="B1640">
        <v>38369</v>
      </c>
      <c r="C1640" s="1">
        <v>40513</v>
      </c>
      <c r="D1640" t="s">
        <v>30</v>
      </c>
      <c r="E1640" t="str">
        <f t="shared" si="206"/>
        <v>*</v>
      </c>
      <c r="F1640" t="str">
        <f t="shared" si="200"/>
        <v>*</v>
      </c>
      <c r="G1640" t="str">
        <f t="shared" si="207"/>
        <v>*</v>
      </c>
      <c r="I1640" t="str">
        <f t="shared" si="201"/>
        <v>*</v>
      </c>
      <c r="O1640">
        <f>VLOOKUP(T1640,$P$14:$S$19,2,TRUE)</f>
        <v>0</v>
      </c>
      <c r="T1640">
        <v>3</v>
      </c>
      <c r="U1640">
        <v>224.744</v>
      </c>
      <c r="V1640" s="5">
        <f t="shared" si="202"/>
        <v>0</v>
      </c>
      <c r="W1640" s="2">
        <f t="shared" si="203"/>
        <v>74.914666666666662</v>
      </c>
      <c r="X1640" t="s">
        <v>22</v>
      </c>
      <c r="Y1640">
        <v>69</v>
      </c>
      <c r="Z1640" s="2">
        <f t="shared" si="204"/>
        <v>293.74400000000003</v>
      </c>
      <c r="AA1640" t="s">
        <v>23</v>
      </c>
      <c r="AB1640" t="s">
        <v>16</v>
      </c>
      <c r="AC1640" t="s">
        <v>17</v>
      </c>
      <c r="AD1640" t="s">
        <v>66</v>
      </c>
      <c r="AE1640" t="s">
        <v>58</v>
      </c>
      <c r="AF1640" t="s">
        <v>751</v>
      </c>
    </row>
    <row r="1641" spans="1:32" x14ac:dyDescent="0.25">
      <c r="A1641">
        <f t="shared" si="205"/>
        <v>1640</v>
      </c>
      <c r="B1641">
        <v>1857</v>
      </c>
      <c r="C1641" s="1">
        <v>40513</v>
      </c>
      <c r="D1641" t="s">
        <v>21</v>
      </c>
      <c r="E1641" t="str">
        <f t="shared" si="206"/>
        <v>*</v>
      </c>
      <c r="F1641" t="str">
        <f t="shared" si="200"/>
        <v>**</v>
      </c>
      <c r="G1641" t="str">
        <f t="shared" si="207"/>
        <v>**</v>
      </c>
      <c r="I1641" t="str">
        <f t="shared" si="201"/>
        <v>**</v>
      </c>
      <c r="O1641">
        <f>VLOOKUP(T1641,$P$14:$S$19,2,TRUE)</f>
        <v>3.5999999999999997E-2</v>
      </c>
      <c r="T1641">
        <v>37</v>
      </c>
      <c r="U1641">
        <v>199.76</v>
      </c>
      <c r="V1641" s="5">
        <f t="shared" si="202"/>
        <v>0</v>
      </c>
      <c r="W1641" s="2">
        <f t="shared" si="203"/>
        <v>5.3989189189189188</v>
      </c>
      <c r="X1641" t="s">
        <v>22</v>
      </c>
      <c r="Y1641">
        <v>1.99</v>
      </c>
      <c r="Z1641" s="2">
        <f t="shared" si="204"/>
        <v>201.75</v>
      </c>
      <c r="AA1641" t="s">
        <v>56</v>
      </c>
      <c r="AB1641" t="s">
        <v>16</v>
      </c>
      <c r="AC1641" t="s">
        <v>32</v>
      </c>
      <c r="AD1641" t="s">
        <v>33</v>
      </c>
      <c r="AE1641" t="s">
        <v>34</v>
      </c>
      <c r="AF1641" t="s">
        <v>751</v>
      </c>
    </row>
    <row r="1642" spans="1:32" x14ac:dyDescent="0.25">
      <c r="A1642">
        <f t="shared" si="205"/>
        <v>1641</v>
      </c>
      <c r="B1642">
        <v>19494</v>
      </c>
      <c r="C1642" s="1">
        <v>40513</v>
      </c>
      <c r="D1642" t="s">
        <v>21</v>
      </c>
      <c r="E1642" t="str">
        <f t="shared" si="206"/>
        <v>*</v>
      </c>
      <c r="F1642" t="str">
        <f t="shared" si="200"/>
        <v>**</v>
      </c>
      <c r="G1642" t="str">
        <f t="shared" si="207"/>
        <v>**</v>
      </c>
      <c r="I1642" t="str">
        <f t="shared" si="201"/>
        <v>**</v>
      </c>
      <c r="O1642">
        <f>VLOOKUP(T1642,$P$14:$S$19,2,TRUE)</f>
        <v>0</v>
      </c>
      <c r="T1642">
        <v>2</v>
      </c>
      <c r="U1642">
        <v>8.8699999999999992</v>
      </c>
      <c r="V1642" s="5">
        <f t="shared" si="202"/>
        <v>0</v>
      </c>
      <c r="W1642" s="2">
        <f t="shared" si="203"/>
        <v>4.4349999999999996</v>
      </c>
      <c r="X1642" t="s">
        <v>22</v>
      </c>
      <c r="Y1642">
        <v>3.5</v>
      </c>
      <c r="Z1642" s="2">
        <f t="shared" si="204"/>
        <v>12.37</v>
      </c>
      <c r="AA1642" t="s">
        <v>23</v>
      </c>
      <c r="AB1642" t="s">
        <v>24</v>
      </c>
      <c r="AC1642" t="s">
        <v>32</v>
      </c>
      <c r="AD1642" t="s">
        <v>33</v>
      </c>
      <c r="AE1642" t="s">
        <v>45</v>
      </c>
      <c r="AF1642" t="s">
        <v>750</v>
      </c>
    </row>
    <row r="1643" spans="1:32" x14ac:dyDescent="0.25">
      <c r="A1643">
        <f t="shared" si="205"/>
        <v>1642</v>
      </c>
      <c r="B1643">
        <v>58502</v>
      </c>
      <c r="C1643" s="1">
        <v>40514</v>
      </c>
      <c r="D1643" t="s">
        <v>36</v>
      </c>
      <c r="E1643" t="str">
        <f t="shared" si="206"/>
        <v>***</v>
      </c>
      <c r="F1643" t="str">
        <f t="shared" si="200"/>
        <v>***</v>
      </c>
      <c r="G1643" t="str">
        <f t="shared" si="207"/>
        <v>***</v>
      </c>
      <c r="I1643" t="str">
        <f t="shared" si="201"/>
        <v>***</v>
      </c>
      <c r="O1643">
        <f>VLOOKUP(T1643,$P$14:$S$19,2,TRUE)</f>
        <v>0.02</v>
      </c>
      <c r="T1643">
        <v>23</v>
      </c>
      <c r="U1643">
        <v>5186.3100000000004</v>
      </c>
      <c r="V1643" s="5">
        <f t="shared" si="202"/>
        <v>1</v>
      </c>
      <c r="W1643" s="2">
        <f t="shared" si="203"/>
        <v>225.49173913043481</v>
      </c>
      <c r="X1643" t="s">
        <v>37</v>
      </c>
      <c r="Y1643">
        <v>28.16</v>
      </c>
      <c r="Z1643" s="2">
        <f t="shared" si="204"/>
        <v>5214.47</v>
      </c>
      <c r="AA1643" t="s">
        <v>64</v>
      </c>
      <c r="AB1643" t="s">
        <v>16</v>
      </c>
      <c r="AC1643" t="s">
        <v>17</v>
      </c>
      <c r="AD1643" t="s">
        <v>38</v>
      </c>
      <c r="AE1643" t="s">
        <v>39</v>
      </c>
      <c r="AF1643" t="s">
        <v>589</v>
      </c>
    </row>
    <row r="1644" spans="1:32" x14ac:dyDescent="0.25">
      <c r="A1644">
        <f t="shared" si="205"/>
        <v>1643</v>
      </c>
      <c r="B1644">
        <v>57159</v>
      </c>
      <c r="C1644" s="1">
        <v>40514</v>
      </c>
      <c r="D1644" t="s">
        <v>36</v>
      </c>
      <c r="E1644" t="str">
        <f t="shared" si="206"/>
        <v>***</v>
      </c>
      <c r="F1644" t="str">
        <f t="shared" si="200"/>
        <v>***</v>
      </c>
      <c r="G1644" t="str">
        <f t="shared" si="207"/>
        <v>***</v>
      </c>
      <c r="I1644" t="str">
        <f t="shared" si="201"/>
        <v>***</v>
      </c>
      <c r="O1644">
        <f>VLOOKUP(T1644,$P$14:$S$19,2,TRUE)</f>
        <v>0.01</v>
      </c>
      <c r="T1644">
        <v>17</v>
      </c>
      <c r="U1644">
        <v>4621.1000000000004</v>
      </c>
      <c r="V1644" s="5">
        <f t="shared" si="202"/>
        <v>1</v>
      </c>
      <c r="W1644" s="2">
        <f t="shared" si="203"/>
        <v>271.82941176470592</v>
      </c>
      <c r="X1644" t="s">
        <v>37</v>
      </c>
      <c r="Y1644">
        <v>57</v>
      </c>
      <c r="Z1644" s="2">
        <f t="shared" si="204"/>
        <v>4678.1000000000004</v>
      </c>
      <c r="AA1644" t="s">
        <v>64</v>
      </c>
      <c r="AB1644" t="s">
        <v>31</v>
      </c>
      <c r="AC1644" t="s">
        <v>17</v>
      </c>
      <c r="AD1644" t="s">
        <v>38</v>
      </c>
      <c r="AE1644" t="s">
        <v>39</v>
      </c>
      <c r="AF1644" t="s">
        <v>889</v>
      </c>
    </row>
    <row r="1645" spans="1:32" x14ac:dyDescent="0.25">
      <c r="A1645">
        <f t="shared" si="205"/>
        <v>1644</v>
      </c>
      <c r="B1645">
        <v>10080</v>
      </c>
      <c r="C1645" s="1">
        <v>40514</v>
      </c>
      <c r="D1645" t="s">
        <v>13</v>
      </c>
      <c r="E1645" t="str">
        <f t="shared" si="206"/>
        <v>*</v>
      </c>
      <c r="F1645" t="str">
        <f t="shared" si="200"/>
        <v>*</v>
      </c>
      <c r="G1645" t="str">
        <f t="shared" si="207"/>
        <v>*</v>
      </c>
      <c r="I1645" t="str">
        <f t="shared" si="201"/>
        <v>*</v>
      </c>
      <c r="O1645">
        <f>VLOOKUP(T1645,$P$14:$S$19,2,TRUE)</f>
        <v>0.02</v>
      </c>
      <c r="T1645">
        <v>20</v>
      </c>
      <c r="U1645">
        <v>637.04</v>
      </c>
      <c r="V1645" s="5">
        <f t="shared" si="202"/>
        <v>0</v>
      </c>
      <c r="W1645" s="2">
        <f t="shared" si="203"/>
        <v>31.851999999999997</v>
      </c>
      <c r="X1645" t="s">
        <v>22</v>
      </c>
      <c r="Y1645">
        <v>4</v>
      </c>
      <c r="Z1645" s="2">
        <f t="shared" si="204"/>
        <v>641.04</v>
      </c>
      <c r="AA1645" t="s">
        <v>48</v>
      </c>
      <c r="AB1645" t="s">
        <v>31</v>
      </c>
      <c r="AC1645" t="s">
        <v>25</v>
      </c>
      <c r="AD1645" t="s">
        <v>42</v>
      </c>
      <c r="AE1645" t="s">
        <v>19</v>
      </c>
      <c r="AF1645" t="s">
        <v>438</v>
      </c>
    </row>
    <row r="1646" spans="1:32" x14ac:dyDescent="0.25">
      <c r="A1646">
        <f t="shared" si="205"/>
        <v>1645</v>
      </c>
      <c r="B1646">
        <v>57159</v>
      </c>
      <c r="C1646" s="1">
        <v>40514</v>
      </c>
      <c r="D1646" t="s">
        <v>36</v>
      </c>
      <c r="E1646" t="str">
        <f t="shared" si="206"/>
        <v>***</v>
      </c>
      <c r="F1646" t="str">
        <f t="shared" si="200"/>
        <v>***</v>
      </c>
      <c r="G1646" t="str">
        <f t="shared" si="207"/>
        <v>***</v>
      </c>
      <c r="I1646" t="str">
        <f t="shared" si="201"/>
        <v>***</v>
      </c>
      <c r="O1646">
        <f>VLOOKUP(T1646,$P$14:$S$19,2,TRUE)</f>
        <v>0.04</v>
      </c>
      <c r="T1646">
        <v>42</v>
      </c>
      <c r="U1646">
        <v>460.2</v>
      </c>
      <c r="V1646" s="5">
        <f t="shared" si="202"/>
        <v>0</v>
      </c>
      <c r="W1646" s="2">
        <f t="shared" si="203"/>
        <v>10.957142857142857</v>
      </c>
      <c r="X1646" t="s">
        <v>22</v>
      </c>
      <c r="Y1646">
        <v>11.59</v>
      </c>
      <c r="Z1646" s="2">
        <f t="shared" si="204"/>
        <v>471.78999999999996</v>
      </c>
      <c r="AA1646" t="s">
        <v>64</v>
      </c>
      <c r="AB1646" t="s">
        <v>31</v>
      </c>
      <c r="AC1646" t="s">
        <v>32</v>
      </c>
      <c r="AD1646" t="s">
        <v>44</v>
      </c>
      <c r="AE1646" t="s">
        <v>19</v>
      </c>
      <c r="AF1646" s="1">
        <v>40514</v>
      </c>
    </row>
    <row r="1647" spans="1:32" x14ac:dyDescent="0.25">
      <c r="A1647">
        <f t="shared" si="205"/>
        <v>1646</v>
      </c>
      <c r="B1647">
        <v>26054</v>
      </c>
      <c r="C1647" s="1">
        <v>40514</v>
      </c>
      <c r="D1647" t="s">
        <v>36</v>
      </c>
      <c r="E1647" t="str">
        <f t="shared" si="206"/>
        <v>***</v>
      </c>
      <c r="F1647" t="str">
        <f t="shared" si="200"/>
        <v>***</v>
      </c>
      <c r="G1647" t="str">
        <f t="shared" si="207"/>
        <v>***</v>
      </c>
      <c r="I1647" t="str">
        <f t="shared" si="201"/>
        <v>***</v>
      </c>
      <c r="O1647">
        <f>VLOOKUP(T1647,$P$14:$S$19,2,TRUE)</f>
        <v>0.04</v>
      </c>
      <c r="T1647">
        <v>47</v>
      </c>
      <c r="U1647">
        <v>396.78</v>
      </c>
      <c r="V1647" s="5">
        <f t="shared" si="202"/>
        <v>0</v>
      </c>
      <c r="W1647" s="2">
        <f t="shared" si="203"/>
        <v>8.4421276595744672</v>
      </c>
      <c r="X1647" t="s">
        <v>22</v>
      </c>
      <c r="Y1647">
        <v>10.16</v>
      </c>
      <c r="Z1647" s="2">
        <f t="shared" si="204"/>
        <v>406.94</v>
      </c>
      <c r="AA1647" t="s">
        <v>56</v>
      </c>
      <c r="AB1647" t="s">
        <v>24</v>
      </c>
      <c r="AC1647" t="s">
        <v>17</v>
      </c>
      <c r="AD1647" t="s">
        <v>18</v>
      </c>
      <c r="AE1647" t="s">
        <v>58</v>
      </c>
      <c r="AF1647" t="s">
        <v>589</v>
      </c>
    </row>
    <row r="1648" spans="1:32" x14ac:dyDescent="0.25">
      <c r="A1648">
        <f t="shared" si="205"/>
        <v>1647</v>
      </c>
      <c r="B1648">
        <v>42884</v>
      </c>
      <c r="C1648" s="1">
        <v>40515</v>
      </c>
      <c r="D1648" t="s">
        <v>30</v>
      </c>
      <c r="E1648" t="str">
        <f t="shared" si="206"/>
        <v>*</v>
      </c>
      <c r="F1648" t="str">
        <f t="shared" si="200"/>
        <v>*</v>
      </c>
      <c r="G1648" t="str">
        <f t="shared" si="207"/>
        <v>*</v>
      </c>
      <c r="I1648" t="str">
        <f t="shared" si="201"/>
        <v>*</v>
      </c>
      <c r="O1648">
        <f>VLOOKUP(T1648,$P$14:$S$19,2,TRUE)</f>
        <v>0.02</v>
      </c>
      <c r="T1648">
        <v>29</v>
      </c>
      <c r="U1648">
        <v>12098.87</v>
      </c>
      <c r="V1648" s="5">
        <f t="shared" si="202"/>
        <v>1</v>
      </c>
      <c r="W1648" s="2">
        <f t="shared" si="203"/>
        <v>417.20241379310346</v>
      </c>
      <c r="X1648" t="s">
        <v>37</v>
      </c>
      <c r="Y1648">
        <v>42.52</v>
      </c>
      <c r="Z1648" s="2">
        <f t="shared" si="204"/>
        <v>12141.390000000001</v>
      </c>
      <c r="AA1648" t="s">
        <v>334</v>
      </c>
      <c r="AB1648" t="s">
        <v>16</v>
      </c>
      <c r="AC1648" t="s">
        <v>17</v>
      </c>
      <c r="AD1648" t="s">
        <v>66</v>
      </c>
      <c r="AE1648" t="s">
        <v>103</v>
      </c>
      <c r="AF1648" s="1">
        <v>40515</v>
      </c>
    </row>
    <row r="1649" spans="1:32" x14ac:dyDescent="0.25">
      <c r="A1649">
        <f t="shared" si="205"/>
        <v>1648</v>
      </c>
      <c r="B1649">
        <v>40804</v>
      </c>
      <c r="C1649" s="1">
        <v>40515</v>
      </c>
      <c r="D1649" t="s">
        <v>40</v>
      </c>
      <c r="E1649" t="str">
        <f t="shared" si="206"/>
        <v>*</v>
      </c>
      <c r="F1649" t="str">
        <f t="shared" si="200"/>
        <v>*</v>
      </c>
      <c r="G1649" t="str">
        <f t="shared" si="207"/>
        <v>*</v>
      </c>
      <c r="I1649" t="str">
        <f t="shared" si="201"/>
        <v>*</v>
      </c>
      <c r="O1649">
        <f>VLOOKUP(T1649,$P$14:$S$19,2,TRUE)</f>
        <v>3.5999999999999997E-2</v>
      </c>
      <c r="T1649">
        <v>36</v>
      </c>
      <c r="U1649">
        <v>4273.8</v>
      </c>
      <c r="V1649" s="5">
        <f t="shared" si="202"/>
        <v>1</v>
      </c>
      <c r="W1649" s="2">
        <f t="shared" si="203"/>
        <v>118.71666666666667</v>
      </c>
      <c r="X1649" t="s">
        <v>37</v>
      </c>
      <c r="Y1649">
        <v>70.2</v>
      </c>
      <c r="Z1649" s="2">
        <f t="shared" si="204"/>
        <v>4344</v>
      </c>
      <c r="AA1649" t="s">
        <v>43</v>
      </c>
      <c r="AB1649" t="s">
        <v>16</v>
      </c>
      <c r="AC1649" t="s">
        <v>17</v>
      </c>
      <c r="AD1649" t="s">
        <v>38</v>
      </c>
      <c r="AE1649" t="s">
        <v>39</v>
      </c>
      <c r="AF1649" t="s">
        <v>809</v>
      </c>
    </row>
    <row r="1650" spans="1:32" x14ac:dyDescent="0.25">
      <c r="A1650">
        <f t="shared" si="205"/>
        <v>1649</v>
      </c>
      <c r="B1650">
        <v>15234</v>
      </c>
      <c r="C1650" s="1">
        <v>40515</v>
      </c>
      <c r="D1650" t="s">
        <v>30</v>
      </c>
      <c r="E1650" t="str">
        <f t="shared" si="206"/>
        <v>*</v>
      </c>
      <c r="F1650" t="str">
        <f t="shared" si="200"/>
        <v>*</v>
      </c>
      <c r="G1650" t="str">
        <f t="shared" si="207"/>
        <v>*</v>
      </c>
      <c r="I1650" t="str">
        <f t="shared" si="201"/>
        <v>*</v>
      </c>
      <c r="O1650">
        <f>VLOOKUP(T1650,$P$14:$S$19,2,TRUE)</f>
        <v>0.02</v>
      </c>
      <c r="T1650">
        <v>21</v>
      </c>
      <c r="U1650">
        <v>2185.9535000000001</v>
      </c>
      <c r="V1650" s="5">
        <f t="shared" si="202"/>
        <v>1</v>
      </c>
      <c r="W1650" s="2">
        <f t="shared" si="203"/>
        <v>104.09302380952381</v>
      </c>
      <c r="X1650" t="s">
        <v>22</v>
      </c>
      <c r="Y1650">
        <v>8.99</v>
      </c>
      <c r="Z1650" s="2">
        <f t="shared" si="204"/>
        <v>2194.9434999999999</v>
      </c>
      <c r="AA1650" t="s">
        <v>64</v>
      </c>
      <c r="AB1650" t="s">
        <v>16</v>
      </c>
      <c r="AC1650" t="s">
        <v>25</v>
      </c>
      <c r="AD1650" t="s">
        <v>26</v>
      </c>
      <c r="AE1650" t="s">
        <v>19</v>
      </c>
      <c r="AF1650" t="s">
        <v>893</v>
      </c>
    </row>
    <row r="1651" spans="1:32" x14ac:dyDescent="0.25">
      <c r="A1651">
        <f t="shared" si="205"/>
        <v>1650</v>
      </c>
      <c r="B1651">
        <v>15234</v>
      </c>
      <c r="C1651" s="1">
        <v>40515</v>
      </c>
      <c r="D1651" t="s">
        <v>30</v>
      </c>
      <c r="E1651" t="str">
        <f t="shared" si="206"/>
        <v>*</v>
      </c>
      <c r="F1651" t="str">
        <f t="shared" si="200"/>
        <v>*</v>
      </c>
      <c r="G1651" t="str">
        <f t="shared" si="207"/>
        <v>*</v>
      </c>
      <c r="I1651" t="str">
        <f t="shared" si="201"/>
        <v>*</v>
      </c>
      <c r="O1651">
        <f>VLOOKUP(T1651,$P$14:$S$19,2,TRUE)</f>
        <v>0.01</v>
      </c>
      <c r="T1651">
        <v>12</v>
      </c>
      <c r="U1651">
        <v>1323.5435</v>
      </c>
      <c r="V1651" s="5">
        <f t="shared" si="202"/>
        <v>1</v>
      </c>
      <c r="W1651" s="2">
        <f t="shared" si="203"/>
        <v>110.29529166666667</v>
      </c>
      <c r="X1651" t="s">
        <v>14</v>
      </c>
      <c r="Y1651">
        <v>8.08</v>
      </c>
      <c r="Z1651" s="2">
        <f t="shared" si="204"/>
        <v>1331.6234999999999</v>
      </c>
      <c r="AA1651" t="s">
        <v>64</v>
      </c>
      <c r="AB1651" t="s">
        <v>16</v>
      </c>
      <c r="AC1651" t="s">
        <v>25</v>
      </c>
      <c r="AD1651" t="s">
        <v>26</v>
      </c>
      <c r="AE1651" t="s">
        <v>19</v>
      </c>
      <c r="AF1651" t="s">
        <v>893</v>
      </c>
    </row>
    <row r="1652" spans="1:32" x14ac:dyDescent="0.25">
      <c r="A1652">
        <f t="shared" si="205"/>
        <v>1651</v>
      </c>
      <c r="B1652">
        <v>1412</v>
      </c>
      <c r="C1652" s="1">
        <v>40515</v>
      </c>
      <c r="D1652" t="s">
        <v>30</v>
      </c>
      <c r="E1652" t="str">
        <f t="shared" si="206"/>
        <v>*</v>
      </c>
      <c r="F1652" t="str">
        <f t="shared" si="200"/>
        <v>*</v>
      </c>
      <c r="G1652" t="str">
        <f t="shared" si="207"/>
        <v>*</v>
      </c>
      <c r="I1652" t="str">
        <f t="shared" si="201"/>
        <v>*</v>
      </c>
      <c r="O1652">
        <f>VLOOKUP(T1652,$P$14:$S$19,2,TRUE)</f>
        <v>0.02</v>
      </c>
      <c r="T1652">
        <v>21</v>
      </c>
      <c r="U1652">
        <v>97.48</v>
      </c>
      <c r="V1652" s="5">
        <f t="shared" si="202"/>
        <v>0</v>
      </c>
      <c r="W1652" s="2">
        <f t="shared" si="203"/>
        <v>4.6419047619047618</v>
      </c>
      <c r="X1652" t="s">
        <v>22</v>
      </c>
      <c r="Y1652">
        <v>0.7</v>
      </c>
      <c r="Z1652" s="2">
        <f t="shared" si="204"/>
        <v>98.18</v>
      </c>
      <c r="AA1652" t="s">
        <v>110</v>
      </c>
      <c r="AB1652" t="s">
        <v>16</v>
      </c>
      <c r="AC1652" t="s">
        <v>32</v>
      </c>
      <c r="AD1652" t="s">
        <v>114</v>
      </c>
      <c r="AE1652" t="s">
        <v>34</v>
      </c>
      <c r="AF1652" t="s">
        <v>809</v>
      </c>
    </row>
    <row r="1653" spans="1:32" x14ac:dyDescent="0.25">
      <c r="A1653">
        <f t="shared" si="205"/>
        <v>1652</v>
      </c>
      <c r="B1653">
        <v>1412</v>
      </c>
      <c r="C1653" s="1">
        <v>40515</v>
      </c>
      <c r="D1653" t="s">
        <v>30</v>
      </c>
      <c r="E1653" t="str">
        <f t="shared" si="206"/>
        <v>*</v>
      </c>
      <c r="F1653" t="str">
        <f t="shared" si="200"/>
        <v>*</v>
      </c>
      <c r="G1653" t="str">
        <f t="shared" si="207"/>
        <v>*</v>
      </c>
      <c r="I1653" t="str">
        <f t="shared" si="201"/>
        <v>*</v>
      </c>
      <c r="O1653">
        <f>VLOOKUP(T1653,$P$14:$S$19,2,TRUE)</f>
        <v>0.01</v>
      </c>
      <c r="T1653">
        <v>13</v>
      </c>
      <c r="U1653">
        <v>59.03</v>
      </c>
      <c r="V1653" s="5">
        <f t="shared" si="202"/>
        <v>0</v>
      </c>
      <c r="W1653" s="2">
        <f t="shared" si="203"/>
        <v>4.5407692307692304</v>
      </c>
      <c r="X1653" t="s">
        <v>14</v>
      </c>
      <c r="Y1653">
        <v>0.5</v>
      </c>
      <c r="Z1653" s="2">
        <f t="shared" si="204"/>
        <v>59.53</v>
      </c>
      <c r="AA1653" t="s">
        <v>110</v>
      </c>
      <c r="AB1653" t="s">
        <v>16</v>
      </c>
      <c r="AC1653" t="s">
        <v>32</v>
      </c>
      <c r="AD1653" t="s">
        <v>81</v>
      </c>
      <c r="AE1653" t="s">
        <v>19</v>
      </c>
      <c r="AF1653" t="s">
        <v>809</v>
      </c>
    </row>
    <row r="1654" spans="1:32" x14ac:dyDescent="0.25">
      <c r="A1654">
        <f t="shared" si="205"/>
        <v>1653</v>
      </c>
      <c r="B1654">
        <v>2149</v>
      </c>
      <c r="C1654" s="1">
        <v>40515</v>
      </c>
      <c r="D1654" t="s">
        <v>13</v>
      </c>
      <c r="E1654" t="str">
        <f t="shared" si="206"/>
        <v>*</v>
      </c>
      <c r="F1654" t="str">
        <f t="shared" si="200"/>
        <v>*</v>
      </c>
      <c r="G1654" t="str">
        <f t="shared" si="207"/>
        <v>*</v>
      </c>
      <c r="I1654" t="str">
        <f t="shared" si="201"/>
        <v>*</v>
      </c>
      <c r="O1654">
        <f>VLOOKUP(T1654,$P$14:$S$19,2,TRUE)</f>
        <v>0</v>
      </c>
      <c r="T1654">
        <v>4</v>
      </c>
      <c r="U1654">
        <v>43.56</v>
      </c>
      <c r="V1654" s="5">
        <f t="shared" si="202"/>
        <v>0</v>
      </c>
      <c r="W1654" s="2">
        <f t="shared" si="203"/>
        <v>10.89</v>
      </c>
      <c r="X1654" t="s">
        <v>22</v>
      </c>
      <c r="Y1654">
        <v>4.93</v>
      </c>
      <c r="Z1654" s="2">
        <f t="shared" si="204"/>
        <v>48.49</v>
      </c>
      <c r="AA1654" t="s">
        <v>73</v>
      </c>
      <c r="AB1654" t="s">
        <v>16</v>
      </c>
      <c r="AC1654" t="s">
        <v>17</v>
      </c>
      <c r="AD1654" t="s">
        <v>18</v>
      </c>
      <c r="AE1654" t="s">
        <v>19</v>
      </c>
      <c r="AF1654" t="s">
        <v>810</v>
      </c>
    </row>
    <row r="1655" spans="1:32" x14ac:dyDescent="0.25">
      <c r="A1655">
        <f t="shared" si="205"/>
        <v>1654</v>
      </c>
      <c r="B1655">
        <v>2272</v>
      </c>
      <c r="C1655" s="1">
        <v>40516</v>
      </c>
      <c r="D1655" t="s">
        <v>21</v>
      </c>
      <c r="E1655" t="str">
        <f t="shared" si="206"/>
        <v>*</v>
      </c>
      <c r="F1655" t="str">
        <f t="shared" si="200"/>
        <v>**</v>
      </c>
      <c r="G1655" t="str">
        <f t="shared" si="207"/>
        <v>**</v>
      </c>
      <c r="I1655" t="str">
        <f t="shared" si="201"/>
        <v>**</v>
      </c>
      <c r="O1655">
        <f>VLOOKUP(T1655,$P$14:$S$19,2,TRUE)</f>
        <v>3.5999999999999997E-2</v>
      </c>
      <c r="T1655">
        <v>39</v>
      </c>
      <c r="U1655">
        <v>7680.29</v>
      </c>
      <c r="V1655" s="5">
        <f t="shared" si="202"/>
        <v>1</v>
      </c>
      <c r="W1655" s="2">
        <f t="shared" si="203"/>
        <v>196.93051282051283</v>
      </c>
      <c r="X1655" t="s">
        <v>37</v>
      </c>
      <c r="Y1655">
        <v>52.2</v>
      </c>
      <c r="Z1655" s="2">
        <f t="shared" si="204"/>
        <v>7732.49</v>
      </c>
      <c r="AA1655" t="s">
        <v>23</v>
      </c>
      <c r="AB1655" t="s">
        <v>16</v>
      </c>
      <c r="AC1655" t="s">
        <v>17</v>
      </c>
      <c r="AD1655" t="s">
        <v>66</v>
      </c>
      <c r="AE1655" t="s">
        <v>103</v>
      </c>
      <c r="AF1655" s="1">
        <v>40516</v>
      </c>
    </row>
    <row r="1656" spans="1:32" x14ac:dyDescent="0.25">
      <c r="A1656">
        <f t="shared" si="205"/>
        <v>1655</v>
      </c>
      <c r="B1656">
        <v>45409</v>
      </c>
      <c r="C1656" s="1">
        <v>40516</v>
      </c>
      <c r="D1656" t="s">
        <v>36</v>
      </c>
      <c r="E1656" t="str">
        <f t="shared" si="206"/>
        <v>***</v>
      </c>
      <c r="F1656" t="str">
        <f t="shared" si="200"/>
        <v>***</v>
      </c>
      <c r="G1656" t="str">
        <f t="shared" si="207"/>
        <v>***</v>
      </c>
      <c r="I1656" t="str">
        <f t="shared" si="201"/>
        <v>***</v>
      </c>
      <c r="O1656">
        <f>VLOOKUP(T1656,$P$14:$S$19,2,TRUE)</f>
        <v>0.01</v>
      </c>
      <c r="T1656">
        <v>11</v>
      </c>
      <c r="U1656">
        <v>3427.31</v>
      </c>
      <c r="V1656" s="5">
        <f t="shared" si="202"/>
        <v>1</v>
      </c>
      <c r="W1656" s="2">
        <f t="shared" si="203"/>
        <v>311.57363636363635</v>
      </c>
      <c r="X1656" t="s">
        <v>37</v>
      </c>
      <c r="Y1656">
        <v>58.95</v>
      </c>
      <c r="Z1656" s="2">
        <f t="shared" si="204"/>
        <v>3486.2599999999998</v>
      </c>
      <c r="AA1656" t="s">
        <v>15</v>
      </c>
      <c r="AB1656" t="s">
        <v>31</v>
      </c>
      <c r="AC1656" t="s">
        <v>17</v>
      </c>
      <c r="AD1656" t="s">
        <v>38</v>
      </c>
      <c r="AE1656" t="s">
        <v>39</v>
      </c>
      <c r="AF1656" t="s">
        <v>140</v>
      </c>
    </row>
    <row r="1657" spans="1:32" x14ac:dyDescent="0.25">
      <c r="A1657">
        <f t="shared" si="205"/>
        <v>1656</v>
      </c>
      <c r="B1657">
        <v>11456</v>
      </c>
      <c r="C1657" s="1">
        <v>40516</v>
      </c>
      <c r="D1657" t="s">
        <v>13</v>
      </c>
      <c r="E1657" t="str">
        <f t="shared" si="206"/>
        <v>*</v>
      </c>
      <c r="F1657" t="str">
        <f t="shared" si="200"/>
        <v>*</v>
      </c>
      <c r="G1657" t="str">
        <f t="shared" si="207"/>
        <v>*</v>
      </c>
      <c r="I1657" t="str">
        <f t="shared" si="201"/>
        <v>*</v>
      </c>
      <c r="O1657">
        <f>VLOOKUP(T1657,$P$14:$S$19,2,TRUE)</f>
        <v>0.01</v>
      </c>
      <c r="T1657">
        <v>15</v>
      </c>
      <c r="U1657">
        <v>1519.9</v>
      </c>
      <c r="V1657" s="5">
        <f t="shared" si="202"/>
        <v>1</v>
      </c>
      <c r="W1657" s="2">
        <f t="shared" si="203"/>
        <v>101.32666666666667</v>
      </c>
      <c r="X1657" t="s">
        <v>22</v>
      </c>
      <c r="Y1657">
        <v>24.49</v>
      </c>
      <c r="Z1657" s="2">
        <f t="shared" si="204"/>
        <v>1544.39</v>
      </c>
      <c r="AA1657" t="s">
        <v>43</v>
      </c>
      <c r="AB1657" t="s">
        <v>31</v>
      </c>
      <c r="AC1657" t="s">
        <v>17</v>
      </c>
      <c r="AD1657" t="s">
        <v>18</v>
      </c>
      <c r="AE1657" t="s">
        <v>58</v>
      </c>
      <c r="AF1657" t="s">
        <v>433</v>
      </c>
    </row>
    <row r="1658" spans="1:32" x14ac:dyDescent="0.25">
      <c r="A1658">
        <f t="shared" si="205"/>
        <v>1657</v>
      </c>
      <c r="B1658">
        <v>45409</v>
      </c>
      <c r="C1658" s="1">
        <v>40516</v>
      </c>
      <c r="D1658" t="s">
        <v>36</v>
      </c>
      <c r="E1658" t="str">
        <f t="shared" si="206"/>
        <v>***</v>
      </c>
      <c r="F1658" t="str">
        <f t="shared" si="200"/>
        <v>***</v>
      </c>
      <c r="G1658" t="str">
        <f t="shared" si="207"/>
        <v>***</v>
      </c>
      <c r="I1658" t="str">
        <f t="shared" si="201"/>
        <v>***</v>
      </c>
      <c r="O1658">
        <f>VLOOKUP(T1658,$P$14:$S$19,2,TRUE)</f>
        <v>0.05</v>
      </c>
      <c r="T1658">
        <v>50</v>
      </c>
      <c r="U1658">
        <v>893.13750000000005</v>
      </c>
      <c r="V1658" s="5">
        <f t="shared" si="202"/>
        <v>1</v>
      </c>
      <c r="W1658" s="2">
        <f t="shared" si="203"/>
        <v>17.862750000000002</v>
      </c>
      <c r="X1658" t="s">
        <v>22</v>
      </c>
      <c r="Y1658">
        <v>1.25</v>
      </c>
      <c r="Z1658" s="2">
        <f t="shared" si="204"/>
        <v>894.38750000000005</v>
      </c>
      <c r="AA1658" t="s">
        <v>15</v>
      </c>
      <c r="AB1658" t="s">
        <v>31</v>
      </c>
      <c r="AC1658" t="s">
        <v>25</v>
      </c>
      <c r="AD1658" t="s">
        <v>26</v>
      </c>
      <c r="AE1658" t="s">
        <v>45</v>
      </c>
      <c r="AF1658" t="s">
        <v>140</v>
      </c>
    </row>
    <row r="1659" spans="1:32" x14ac:dyDescent="0.25">
      <c r="A1659">
        <f t="shared" si="205"/>
        <v>1658</v>
      </c>
      <c r="B1659">
        <v>20899</v>
      </c>
      <c r="C1659" s="1">
        <v>40516</v>
      </c>
      <c r="D1659" t="s">
        <v>13</v>
      </c>
      <c r="E1659" t="str">
        <f t="shared" si="206"/>
        <v>*</v>
      </c>
      <c r="F1659" t="str">
        <f t="shared" si="200"/>
        <v>*</v>
      </c>
      <c r="G1659" t="str">
        <f t="shared" si="207"/>
        <v>*</v>
      </c>
      <c r="I1659" t="str">
        <f t="shared" si="201"/>
        <v>*</v>
      </c>
      <c r="O1659">
        <f>VLOOKUP(T1659,$P$14:$S$19,2,TRUE)</f>
        <v>0</v>
      </c>
      <c r="T1659">
        <v>9</v>
      </c>
      <c r="U1659">
        <v>495.1</v>
      </c>
      <c r="V1659" s="5">
        <f t="shared" si="202"/>
        <v>0</v>
      </c>
      <c r="W1659" s="2">
        <f t="shared" si="203"/>
        <v>55.011111111111113</v>
      </c>
      <c r="X1659" t="s">
        <v>22</v>
      </c>
      <c r="Y1659">
        <v>10.75</v>
      </c>
      <c r="Z1659" s="2">
        <f t="shared" si="204"/>
        <v>505.85</v>
      </c>
      <c r="AA1659" t="s">
        <v>23</v>
      </c>
      <c r="AB1659" t="s">
        <v>41</v>
      </c>
      <c r="AC1659" t="s">
        <v>32</v>
      </c>
      <c r="AD1659" t="s">
        <v>44</v>
      </c>
      <c r="AE1659" t="s">
        <v>19</v>
      </c>
      <c r="AF1659" t="s">
        <v>95</v>
      </c>
    </row>
    <row r="1660" spans="1:32" x14ac:dyDescent="0.25">
      <c r="A1660">
        <f t="shared" si="205"/>
        <v>1659</v>
      </c>
      <c r="B1660">
        <v>56001</v>
      </c>
      <c r="C1660" s="1">
        <v>40516</v>
      </c>
      <c r="D1660" t="s">
        <v>13</v>
      </c>
      <c r="E1660" t="str">
        <f t="shared" si="206"/>
        <v>*</v>
      </c>
      <c r="F1660" t="str">
        <f t="shared" si="200"/>
        <v>*</v>
      </c>
      <c r="G1660" t="str">
        <f t="shared" si="207"/>
        <v>*</v>
      </c>
      <c r="I1660" t="str">
        <f t="shared" si="201"/>
        <v>*</v>
      </c>
      <c r="O1660">
        <f>VLOOKUP(T1660,$P$14:$S$19,2,TRUE)</f>
        <v>0.01</v>
      </c>
      <c r="T1660">
        <v>17</v>
      </c>
      <c r="U1660">
        <v>118.36</v>
      </c>
      <c r="V1660" s="5">
        <f t="shared" si="202"/>
        <v>0</v>
      </c>
      <c r="W1660" s="2">
        <f t="shared" si="203"/>
        <v>6.9623529411764702</v>
      </c>
      <c r="X1660" t="s">
        <v>14</v>
      </c>
      <c r="Y1660">
        <v>7.37</v>
      </c>
      <c r="Z1660" s="2">
        <f t="shared" si="204"/>
        <v>125.73</v>
      </c>
      <c r="AA1660" t="s">
        <v>15</v>
      </c>
      <c r="AB1660" t="s">
        <v>41</v>
      </c>
      <c r="AC1660" t="s">
        <v>32</v>
      </c>
      <c r="AD1660" t="s">
        <v>44</v>
      </c>
      <c r="AE1660" t="s">
        <v>19</v>
      </c>
      <c r="AF1660" t="s">
        <v>733</v>
      </c>
    </row>
    <row r="1661" spans="1:32" x14ac:dyDescent="0.25">
      <c r="A1661">
        <f t="shared" si="205"/>
        <v>1660</v>
      </c>
      <c r="B1661">
        <v>45409</v>
      </c>
      <c r="C1661" s="1">
        <v>40516</v>
      </c>
      <c r="D1661" t="s">
        <v>36</v>
      </c>
      <c r="E1661" t="str">
        <f t="shared" si="206"/>
        <v>***</v>
      </c>
      <c r="F1661" t="str">
        <f t="shared" si="200"/>
        <v>***</v>
      </c>
      <c r="G1661" t="str">
        <f t="shared" si="207"/>
        <v>***</v>
      </c>
      <c r="I1661" t="str">
        <f t="shared" si="201"/>
        <v>***</v>
      </c>
      <c r="O1661">
        <f>VLOOKUP(T1661,$P$14:$S$19,2,TRUE)</f>
        <v>0.01</v>
      </c>
      <c r="T1661">
        <v>10</v>
      </c>
      <c r="U1661">
        <v>36.26</v>
      </c>
      <c r="V1661" s="5">
        <f t="shared" si="202"/>
        <v>0</v>
      </c>
      <c r="W1661" s="2">
        <f t="shared" si="203"/>
        <v>3.6259999999999999</v>
      </c>
      <c r="X1661" t="s">
        <v>22</v>
      </c>
      <c r="Y1661">
        <v>3.97</v>
      </c>
      <c r="Z1661" s="2">
        <f t="shared" si="204"/>
        <v>40.229999999999997</v>
      </c>
      <c r="AA1661" t="s">
        <v>15</v>
      </c>
      <c r="AB1661" t="s">
        <v>31</v>
      </c>
      <c r="AC1661" t="s">
        <v>32</v>
      </c>
      <c r="AD1661" t="s">
        <v>33</v>
      </c>
      <c r="AE1661" t="s">
        <v>34</v>
      </c>
      <c r="AF1661" t="s">
        <v>903</v>
      </c>
    </row>
    <row r="1662" spans="1:32" x14ac:dyDescent="0.25">
      <c r="A1662">
        <f t="shared" si="205"/>
        <v>1661</v>
      </c>
      <c r="B1662">
        <v>41383</v>
      </c>
      <c r="C1662" s="1">
        <v>40517</v>
      </c>
      <c r="D1662" t="s">
        <v>13</v>
      </c>
      <c r="E1662" t="str">
        <f t="shared" si="206"/>
        <v>*</v>
      </c>
      <c r="F1662" t="str">
        <f t="shared" si="200"/>
        <v>*</v>
      </c>
      <c r="G1662" t="str">
        <f t="shared" si="207"/>
        <v>*</v>
      </c>
      <c r="I1662" t="str">
        <f t="shared" si="201"/>
        <v>*</v>
      </c>
      <c r="O1662">
        <f>VLOOKUP(T1662,$P$14:$S$19,2,TRUE)</f>
        <v>3.5999999999999997E-2</v>
      </c>
      <c r="T1662">
        <v>38</v>
      </c>
      <c r="U1662">
        <v>2702.3</v>
      </c>
      <c r="V1662" s="5">
        <f t="shared" si="202"/>
        <v>1</v>
      </c>
      <c r="W1662" s="2">
        <f t="shared" si="203"/>
        <v>71.113157894736844</v>
      </c>
      <c r="X1662" t="s">
        <v>37</v>
      </c>
      <c r="Y1662">
        <v>59.81</v>
      </c>
      <c r="Z1662" s="2">
        <f t="shared" si="204"/>
        <v>2762.11</v>
      </c>
      <c r="AA1662" t="s">
        <v>52</v>
      </c>
      <c r="AB1662" t="s">
        <v>24</v>
      </c>
      <c r="AC1662" t="s">
        <v>17</v>
      </c>
      <c r="AD1662" t="s">
        <v>38</v>
      </c>
      <c r="AE1662" t="s">
        <v>39</v>
      </c>
      <c r="AF1662" t="s">
        <v>503</v>
      </c>
    </row>
    <row r="1663" spans="1:32" x14ac:dyDescent="0.25">
      <c r="A1663">
        <f t="shared" si="205"/>
        <v>1662</v>
      </c>
      <c r="B1663">
        <v>29120</v>
      </c>
      <c r="C1663" s="1">
        <v>40517</v>
      </c>
      <c r="D1663" t="s">
        <v>13</v>
      </c>
      <c r="E1663" t="str">
        <f t="shared" si="206"/>
        <v>*</v>
      </c>
      <c r="F1663" t="str">
        <f t="shared" si="200"/>
        <v>*</v>
      </c>
      <c r="G1663" t="str">
        <f t="shared" si="207"/>
        <v>*</v>
      </c>
      <c r="I1663" t="str">
        <f t="shared" si="201"/>
        <v>*</v>
      </c>
      <c r="O1663">
        <f>VLOOKUP(T1663,$P$14:$S$19,2,TRUE)</f>
        <v>0.04</v>
      </c>
      <c r="T1663">
        <v>43</v>
      </c>
      <c r="U1663">
        <v>1677.27</v>
      </c>
      <c r="V1663" s="5">
        <f t="shared" si="202"/>
        <v>1</v>
      </c>
      <c r="W1663" s="2">
        <f t="shared" si="203"/>
        <v>39.006279069767444</v>
      </c>
      <c r="X1663" t="s">
        <v>22</v>
      </c>
      <c r="Y1663">
        <v>7.47</v>
      </c>
      <c r="Z1663" s="2">
        <f t="shared" si="204"/>
        <v>1684.74</v>
      </c>
      <c r="AA1663" t="s">
        <v>73</v>
      </c>
      <c r="AB1663" t="s">
        <v>16</v>
      </c>
      <c r="AC1663" t="s">
        <v>32</v>
      </c>
      <c r="AD1663" t="s">
        <v>49</v>
      </c>
      <c r="AE1663" t="s">
        <v>19</v>
      </c>
      <c r="AF1663" t="s">
        <v>475</v>
      </c>
    </row>
    <row r="1664" spans="1:32" x14ac:dyDescent="0.25">
      <c r="A1664">
        <f t="shared" si="205"/>
        <v>1663</v>
      </c>
      <c r="B1664">
        <v>29120</v>
      </c>
      <c r="C1664" s="1">
        <v>40517</v>
      </c>
      <c r="D1664" t="s">
        <v>13</v>
      </c>
      <c r="E1664" t="str">
        <f t="shared" si="206"/>
        <v>*</v>
      </c>
      <c r="F1664" t="str">
        <f t="shared" si="200"/>
        <v>*</v>
      </c>
      <c r="G1664" t="str">
        <f t="shared" si="207"/>
        <v>*</v>
      </c>
      <c r="I1664" t="str">
        <f t="shared" si="201"/>
        <v>*</v>
      </c>
      <c r="O1664">
        <f>VLOOKUP(T1664,$P$14:$S$19,2,TRUE)</f>
        <v>0.02</v>
      </c>
      <c r="T1664">
        <v>21</v>
      </c>
      <c r="U1664">
        <v>1556.08</v>
      </c>
      <c r="V1664" s="5">
        <f t="shared" si="202"/>
        <v>1</v>
      </c>
      <c r="W1664" s="2">
        <f t="shared" si="203"/>
        <v>74.09904761904761</v>
      </c>
      <c r="X1664" t="s">
        <v>37</v>
      </c>
      <c r="Y1664">
        <v>26.74</v>
      </c>
      <c r="Z1664" s="2">
        <f t="shared" si="204"/>
        <v>1582.82</v>
      </c>
      <c r="AA1664" t="s">
        <v>73</v>
      </c>
      <c r="AB1664" t="s">
        <v>16</v>
      </c>
      <c r="AC1664" t="s">
        <v>17</v>
      </c>
      <c r="AD1664" t="s">
        <v>165</v>
      </c>
      <c r="AE1664" t="s">
        <v>103</v>
      </c>
      <c r="AF1664" t="s">
        <v>478</v>
      </c>
    </row>
    <row r="1665" spans="1:32" x14ac:dyDescent="0.25">
      <c r="A1665">
        <f t="shared" si="205"/>
        <v>1664</v>
      </c>
      <c r="B1665">
        <v>41383</v>
      </c>
      <c r="C1665" s="1">
        <v>40517</v>
      </c>
      <c r="D1665" t="s">
        <v>13</v>
      </c>
      <c r="E1665" t="str">
        <f t="shared" si="206"/>
        <v>*</v>
      </c>
      <c r="F1665" t="str">
        <f t="shared" si="200"/>
        <v>*</v>
      </c>
      <c r="G1665" t="str">
        <f t="shared" si="207"/>
        <v>*</v>
      </c>
      <c r="I1665" t="str">
        <f t="shared" si="201"/>
        <v>*</v>
      </c>
      <c r="O1665">
        <f>VLOOKUP(T1665,$P$14:$S$19,2,TRUE)</f>
        <v>3.5999999999999997E-2</v>
      </c>
      <c r="T1665">
        <v>36</v>
      </c>
      <c r="U1665">
        <v>1449.45</v>
      </c>
      <c r="V1665" s="5">
        <f t="shared" si="202"/>
        <v>1</v>
      </c>
      <c r="W1665" s="2">
        <f t="shared" si="203"/>
        <v>40.262500000000003</v>
      </c>
      <c r="X1665" t="s">
        <v>22</v>
      </c>
      <c r="Y1665">
        <v>2.99</v>
      </c>
      <c r="Z1665" s="2">
        <f t="shared" si="204"/>
        <v>1452.44</v>
      </c>
      <c r="AA1665" t="s">
        <v>71</v>
      </c>
      <c r="AB1665" t="s">
        <v>24</v>
      </c>
      <c r="AC1665" t="s">
        <v>32</v>
      </c>
      <c r="AD1665" t="s">
        <v>49</v>
      </c>
      <c r="AE1665" t="s">
        <v>19</v>
      </c>
      <c r="AF1665" t="s">
        <v>323</v>
      </c>
    </row>
    <row r="1666" spans="1:32" x14ac:dyDescent="0.25">
      <c r="A1666">
        <f t="shared" si="205"/>
        <v>1665</v>
      </c>
      <c r="B1666">
        <v>44480</v>
      </c>
      <c r="C1666" s="1">
        <v>40517</v>
      </c>
      <c r="D1666" t="s">
        <v>40</v>
      </c>
      <c r="E1666" t="str">
        <f t="shared" si="206"/>
        <v>*</v>
      </c>
      <c r="F1666" t="str">
        <f t="shared" si="200"/>
        <v>*</v>
      </c>
      <c r="G1666" t="str">
        <f t="shared" si="207"/>
        <v>*</v>
      </c>
      <c r="I1666" t="str">
        <f t="shared" si="201"/>
        <v>*</v>
      </c>
      <c r="O1666">
        <f>VLOOKUP(T1666,$P$14:$S$19,2,TRUE)</f>
        <v>0.02</v>
      </c>
      <c r="T1666">
        <v>25</v>
      </c>
      <c r="U1666">
        <v>1321.55</v>
      </c>
      <c r="V1666" s="5">
        <f t="shared" si="202"/>
        <v>1</v>
      </c>
      <c r="W1666" s="2">
        <f t="shared" si="203"/>
        <v>52.861999999999995</v>
      </c>
      <c r="X1666" t="s">
        <v>22</v>
      </c>
      <c r="Y1666">
        <v>10.75</v>
      </c>
      <c r="Z1666" s="2">
        <f t="shared" si="204"/>
        <v>1332.3</v>
      </c>
      <c r="AA1666" t="s">
        <v>52</v>
      </c>
      <c r="AB1666" t="s">
        <v>41</v>
      </c>
      <c r="AC1666" t="s">
        <v>32</v>
      </c>
      <c r="AD1666" t="s">
        <v>44</v>
      </c>
      <c r="AE1666" t="s">
        <v>19</v>
      </c>
      <c r="AF1666" t="s">
        <v>475</v>
      </c>
    </row>
    <row r="1667" spans="1:32" x14ac:dyDescent="0.25">
      <c r="A1667">
        <f t="shared" si="205"/>
        <v>1666</v>
      </c>
      <c r="B1667">
        <v>28995</v>
      </c>
      <c r="C1667" s="1">
        <v>40517</v>
      </c>
      <c r="D1667" t="s">
        <v>21</v>
      </c>
      <c r="E1667" t="str">
        <f t="shared" si="206"/>
        <v>*</v>
      </c>
      <c r="F1667" t="str">
        <f t="shared" ref="F1667:F1730" si="208">VLOOKUP(D1667,$P$6:$S$10,2,FALSE)</f>
        <v>**</v>
      </c>
      <c r="G1667" t="str">
        <f t="shared" si="207"/>
        <v>**</v>
      </c>
      <c r="I1667" t="str">
        <f t="shared" ref="I1667:I1730" si="209">HLOOKUP(D1667,$J$18:$N$19,2,FALSE)</f>
        <v>**</v>
      </c>
      <c r="O1667">
        <f>VLOOKUP(T1667,$P$14:$S$19,2,TRUE)</f>
        <v>3.5999999999999997E-2</v>
      </c>
      <c r="T1667">
        <v>34</v>
      </c>
      <c r="U1667">
        <v>667.35</v>
      </c>
      <c r="V1667" s="5">
        <f t="shared" ref="V1667:V1730" si="210">IF(U1667&gt;800,1,0)</f>
        <v>0</v>
      </c>
      <c r="W1667" s="2">
        <f t="shared" ref="W1667:W1726" si="211">U1667/T1667</f>
        <v>19.627941176470589</v>
      </c>
      <c r="X1667" t="s">
        <v>22</v>
      </c>
      <c r="Y1667">
        <v>8.68</v>
      </c>
      <c r="Z1667" s="2">
        <f t="shared" ref="Z1667:Z1730" si="212">U1667+Y1667</f>
        <v>676.03</v>
      </c>
      <c r="AA1667" t="s">
        <v>62</v>
      </c>
      <c r="AB1667" t="s">
        <v>31</v>
      </c>
      <c r="AC1667" t="s">
        <v>32</v>
      </c>
      <c r="AD1667" t="s">
        <v>44</v>
      </c>
      <c r="AE1667" t="s">
        <v>19</v>
      </c>
      <c r="AF1667" t="s">
        <v>410</v>
      </c>
    </row>
    <row r="1668" spans="1:32" x14ac:dyDescent="0.25">
      <c r="A1668">
        <f t="shared" ref="A1668:A1731" si="213">A1667+1</f>
        <v>1667</v>
      </c>
      <c r="B1668">
        <v>28995</v>
      </c>
      <c r="C1668" s="1">
        <v>40517</v>
      </c>
      <c r="D1668" t="s">
        <v>21</v>
      </c>
      <c r="E1668" t="str">
        <f t="shared" si="206"/>
        <v>*</v>
      </c>
      <c r="F1668" t="str">
        <f t="shared" si="208"/>
        <v>**</v>
      </c>
      <c r="G1668" t="str">
        <f t="shared" si="207"/>
        <v>**</v>
      </c>
      <c r="I1668" t="str">
        <f t="shared" si="209"/>
        <v>**</v>
      </c>
      <c r="O1668">
        <f>VLOOKUP(T1668,$P$14:$S$19,2,TRUE)</f>
        <v>0</v>
      </c>
      <c r="T1668">
        <v>9</v>
      </c>
      <c r="U1668">
        <v>298.52</v>
      </c>
      <c r="V1668" s="5">
        <f t="shared" si="210"/>
        <v>0</v>
      </c>
      <c r="W1668" s="2">
        <f t="shared" si="211"/>
        <v>33.168888888888887</v>
      </c>
      <c r="X1668" t="s">
        <v>22</v>
      </c>
      <c r="Y1668">
        <v>5.76</v>
      </c>
      <c r="Z1668" s="2">
        <f t="shared" si="212"/>
        <v>304.27999999999997</v>
      </c>
      <c r="AA1668" t="s">
        <v>62</v>
      </c>
      <c r="AB1668" t="s">
        <v>31</v>
      </c>
      <c r="AC1668" t="s">
        <v>32</v>
      </c>
      <c r="AD1668" t="s">
        <v>44</v>
      </c>
      <c r="AE1668" t="s">
        <v>19</v>
      </c>
      <c r="AF1668" t="s">
        <v>410</v>
      </c>
    </row>
    <row r="1669" spans="1:32" x14ac:dyDescent="0.25">
      <c r="A1669">
        <f t="shared" si="213"/>
        <v>1668</v>
      </c>
      <c r="B1669">
        <v>47842</v>
      </c>
      <c r="C1669" s="1">
        <v>40517</v>
      </c>
      <c r="D1669" t="s">
        <v>40</v>
      </c>
      <c r="E1669" t="str">
        <f t="shared" ref="E1669:E1732" si="214">IF(D1669="Critical", "***","*")</f>
        <v>*</v>
      </c>
      <c r="F1669" t="str">
        <f t="shared" si="208"/>
        <v>*</v>
      </c>
      <c r="G1669" t="str">
        <f t="shared" ref="G1669:G1732" si="215">IF(D1669="Critical","***",IF(D1669="High","**","*"))</f>
        <v>*</v>
      </c>
      <c r="I1669" t="str">
        <f t="shared" si="209"/>
        <v>*</v>
      </c>
      <c r="O1669">
        <f>VLOOKUP(T1669,$P$14:$S$19,2,TRUE)</f>
        <v>0.05</v>
      </c>
      <c r="T1669">
        <v>50</v>
      </c>
      <c r="U1669">
        <v>230.23</v>
      </c>
      <c r="V1669" s="5">
        <f t="shared" si="210"/>
        <v>0</v>
      </c>
      <c r="W1669" s="2">
        <f t="shared" si="211"/>
        <v>4.6045999999999996</v>
      </c>
      <c r="X1669" t="s">
        <v>14</v>
      </c>
      <c r="Y1669">
        <v>5.74</v>
      </c>
      <c r="Z1669" s="2">
        <f t="shared" si="212"/>
        <v>235.97</v>
      </c>
      <c r="AA1669" t="s">
        <v>52</v>
      </c>
      <c r="AB1669" t="s">
        <v>24</v>
      </c>
      <c r="AC1669" t="s">
        <v>32</v>
      </c>
      <c r="AD1669" t="s">
        <v>44</v>
      </c>
      <c r="AE1669" t="s">
        <v>19</v>
      </c>
      <c r="AF1669" s="1">
        <v>40517</v>
      </c>
    </row>
    <row r="1670" spans="1:32" x14ac:dyDescent="0.25">
      <c r="A1670">
        <f t="shared" si="213"/>
        <v>1669</v>
      </c>
      <c r="B1670">
        <v>59074</v>
      </c>
      <c r="C1670" s="1">
        <v>40520</v>
      </c>
      <c r="D1670" t="s">
        <v>13</v>
      </c>
      <c r="E1670" t="str">
        <f t="shared" si="214"/>
        <v>*</v>
      </c>
      <c r="F1670" t="str">
        <f t="shared" si="208"/>
        <v>*</v>
      </c>
      <c r="G1670" t="str">
        <f t="shared" si="215"/>
        <v>*</v>
      </c>
      <c r="I1670" t="str">
        <f t="shared" si="209"/>
        <v>*</v>
      </c>
      <c r="O1670">
        <f>VLOOKUP(T1670,$P$14:$S$19,2,TRUE)</f>
        <v>3.5999999999999997E-2</v>
      </c>
      <c r="T1670">
        <v>37</v>
      </c>
      <c r="U1670">
        <v>589.63</v>
      </c>
      <c r="V1670" s="5">
        <f t="shared" si="210"/>
        <v>0</v>
      </c>
      <c r="W1670" s="2">
        <f t="shared" si="211"/>
        <v>15.935945945945946</v>
      </c>
      <c r="X1670" t="s">
        <v>22</v>
      </c>
      <c r="Y1670">
        <v>8.99</v>
      </c>
      <c r="Z1670" s="2">
        <f t="shared" si="212"/>
        <v>598.62</v>
      </c>
      <c r="AA1670" t="s">
        <v>15</v>
      </c>
      <c r="AB1670" t="s">
        <v>31</v>
      </c>
      <c r="AC1670" t="s">
        <v>17</v>
      </c>
      <c r="AD1670" t="s">
        <v>18</v>
      </c>
      <c r="AE1670" t="s">
        <v>45</v>
      </c>
      <c r="AF1670" t="s">
        <v>242</v>
      </c>
    </row>
    <row r="1671" spans="1:32" x14ac:dyDescent="0.25">
      <c r="A1671">
        <f t="shared" si="213"/>
        <v>1670</v>
      </c>
      <c r="B1671">
        <v>22117</v>
      </c>
      <c r="C1671" s="1">
        <v>40520</v>
      </c>
      <c r="D1671" t="s">
        <v>36</v>
      </c>
      <c r="E1671" t="str">
        <f t="shared" si="214"/>
        <v>***</v>
      </c>
      <c r="F1671" t="str">
        <f t="shared" si="208"/>
        <v>***</v>
      </c>
      <c r="G1671" t="str">
        <f t="shared" si="215"/>
        <v>***</v>
      </c>
      <c r="I1671" t="str">
        <f t="shared" si="209"/>
        <v>***</v>
      </c>
      <c r="O1671">
        <f>VLOOKUP(T1671,$P$14:$S$19,2,TRUE)</f>
        <v>0.01</v>
      </c>
      <c r="T1671">
        <v>16</v>
      </c>
      <c r="U1671">
        <v>581.52</v>
      </c>
      <c r="V1671" s="5">
        <f t="shared" si="210"/>
        <v>0</v>
      </c>
      <c r="W1671" s="2">
        <f t="shared" si="211"/>
        <v>36.344999999999999</v>
      </c>
      <c r="X1671" t="s">
        <v>14</v>
      </c>
      <c r="Y1671">
        <v>7.5</v>
      </c>
      <c r="Z1671" s="2">
        <f t="shared" si="212"/>
        <v>589.02</v>
      </c>
      <c r="AA1671" t="s">
        <v>60</v>
      </c>
      <c r="AB1671" t="s">
        <v>41</v>
      </c>
      <c r="AC1671" t="s">
        <v>32</v>
      </c>
      <c r="AD1671" t="s">
        <v>44</v>
      </c>
      <c r="AE1671" t="s">
        <v>19</v>
      </c>
      <c r="AF1671" t="s">
        <v>241</v>
      </c>
    </row>
    <row r="1672" spans="1:32" x14ac:dyDescent="0.25">
      <c r="A1672">
        <f t="shared" si="213"/>
        <v>1671</v>
      </c>
      <c r="B1672">
        <v>42563</v>
      </c>
      <c r="C1672" s="1">
        <v>40520</v>
      </c>
      <c r="D1672" t="s">
        <v>40</v>
      </c>
      <c r="E1672" t="str">
        <f t="shared" si="214"/>
        <v>*</v>
      </c>
      <c r="F1672" t="str">
        <f t="shared" si="208"/>
        <v>*</v>
      </c>
      <c r="G1672" t="str">
        <f t="shared" si="215"/>
        <v>*</v>
      </c>
      <c r="I1672" t="str">
        <f t="shared" si="209"/>
        <v>*</v>
      </c>
      <c r="O1672">
        <f>VLOOKUP(T1672,$P$14:$S$19,2,TRUE)</f>
        <v>0</v>
      </c>
      <c r="T1672">
        <v>7</v>
      </c>
      <c r="U1672">
        <v>44.25</v>
      </c>
      <c r="V1672" s="5">
        <f t="shared" si="210"/>
        <v>0</v>
      </c>
      <c r="W1672" s="2">
        <f t="shared" si="211"/>
        <v>6.3214285714285712</v>
      </c>
      <c r="X1672" t="s">
        <v>14</v>
      </c>
      <c r="Y1672">
        <v>5.41</v>
      </c>
      <c r="Z1672" s="2">
        <f t="shared" si="212"/>
        <v>49.66</v>
      </c>
      <c r="AA1672" t="s">
        <v>15</v>
      </c>
      <c r="AB1672" t="s">
        <v>31</v>
      </c>
      <c r="AC1672" t="s">
        <v>32</v>
      </c>
      <c r="AD1672" t="s">
        <v>49</v>
      </c>
      <c r="AE1672" t="s">
        <v>19</v>
      </c>
      <c r="AF1672" s="1">
        <v>40520</v>
      </c>
    </row>
    <row r="1673" spans="1:32" x14ac:dyDescent="0.25">
      <c r="A1673">
        <f t="shared" si="213"/>
        <v>1672</v>
      </c>
      <c r="B1673">
        <v>22117</v>
      </c>
      <c r="C1673" s="1">
        <v>40520</v>
      </c>
      <c r="D1673" t="s">
        <v>36</v>
      </c>
      <c r="E1673" t="str">
        <f t="shared" si="214"/>
        <v>***</v>
      </c>
      <c r="F1673" t="str">
        <f t="shared" si="208"/>
        <v>***</v>
      </c>
      <c r="G1673" t="str">
        <f t="shared" si="215"/>
        <v>***</v>
      </c>
      <c r="I1673" t="str">
        <f t="shared" si="209"/>
        <v>***</v>
      </c>
      <c r="O1673">
        <f>VLOOKUP(T1673,$P$14:$S$19,2,TRUE)</f>
        <v>0</v>
      </c>
      <c r="T1673">
        <v>5</v>
      </c>
      <c r="U1673">
        <v>19.170000000000002</v>
      </c>
      <c r="V1673" s="5">
        <f t="shared" si="210"/>
        <v>0</v>
      </c>
      <c r="W1673" s="2">
        <f t="shared" si="211"/>
        <v>3.8340000000000005</v>
      </c>
      <c r="X1673" t="s">
        <v>22</v>
      </c>
      <c r="Y1673">
        <v>3.97</v>
      </c>
      <c r="Z1673" s="2">
        <f t="shared" si="212"/>
        <v>23.14</v>
      </c>
      <c r="AA1673" t="s">
        <v>60</v>
      </c>
      <c r="AB1673" t="s">
        <v>41</v>
      </c>
      <c r="AC1673" t="s">
        <v>32</v>
      </c>
      <c r="AD1673" t="s">
        <v>33</v>
      </c>
      <c r="AE1673" t="s">
        <v>34</v>
      </c>
      <c r="AF1673" t="s">
        <v>392</v>
      </c>
    </row>
    <row r="1674" spans="1:32" x14ac:dyDescent="0.25">
      <c r="A1674">
        <f t="shared" si="213"/>
        <v>1673</v>
      </c>
      <c r="B1674">
        <v>26276</v>
      </c>
      <c r="C1674" s="1">
        <v>40521</v>
      </c>
      <c r="D1674" t="s">
        <v>13</v>
      </c>
      <c r="E1674" t="str">
        <f t="shared" si="214"/>
        <v>*</v>
      </c>
      <c r="F1674" t="str">
        <f t="shared" si="208"/>
        <v>*</v>
      </c>
      <c r="G1674" t="str">
        <f t="shared" si="215"/>
        <v>*</v>
      </c>
      <c r="I1674" t="str">
        <f t="shared" si="209"/>
        <v>*</v>
      </c>
      <c r="O1674">
        <f>VLOOKUP(T1674,$P$14:$S$19,2,TRUE)</f>
        <v>0.01</v>
      </c>
      <c r="T1674">
        <v>19</v>
      </c>
      <c r="U1674">
        <v>20329.8</v>
      </c>
      <c r="V1674" s="5">
        <f t="shared" si="210"/>
        <v>1</v>
      </c>
      <c r="W1674" s="2">
        <f t="shared" si="211"/>
        <v>1069.9894736842105</v>
      </c>
      <c r="X1674" t="s">
        <v>22</v>
      </c>
      <c r="Y1674">
        <v>13.99</v>
      </c>
      <c r="Z1674" s="2">
        <f t="shared" si="212"/>
        <v>20343.79</v>
      </c>
      <c r="AA1674" t="s">
        <v>52</v>
      </c>
      <c r="AB1674" t="s">
        <v>31</v>
      </c>
      <c r="AC1674" t="s">
        <v>25</v>
      </c>
      <c r="AD1674" t="s">
        <v>76</v>
      </c>
      <c r="AE1674" t="s">
        <v>27</v>
      </c>
      <c r="AF1674" t="s">
        <v>673</v>
      </c>
    </row>
    <row r="1675" spans="1:32" x14ac:dyDescent="0.25">
      <c r="A1675">
        <f t="shared" si="213"/>
        <v>1674</v>
      </c>
      <c r="B1675">
        <v>21862</v>
      </c>
      <c r="C1675" s="1">
        <v>40521</v>
      </c>
      <c r="D1675" t="s">
        <v>30</v>
      </c>
      <c r="E1675" t="str">
        <f t="shared" si="214"/>
        <v>*</v>
      </c>
      <c r="F1675" t="str">
        <f t="shared" si="208"/>
        <v>*</v>
      </c>
      <c r="G1675" t="str">
        <f t="shared" si="215"/>
        <v>*</v>
      </c>
      <c r="I1675" t="str">
        <f t="shared" si="209"/>
        <v>*</v>
      </c>
      <c r="O1675">
        <f>VLOOKUP(T1675,$P$14:$S$19,2,TRUE)</f>
        <v>0</v>
      </c>
      <c r="T1675">
        <v>4</v>
      </c>
      <c r="U1675">
        <v>19014.240000000002</v>
      </c>
      <c r="V1675" s="5">
        <f t="shared" si="210"/>
        <v>1</v>
      </c>
      <c r="W1675" s="2">
        <f t="shared" si="211"/>
        <v>4753.5600000000004</v>
      </c>
      <c r="X1675" t="s">
        <v>22</v>
      </c>
      <c r="Y1675">
        <v>24.49</v>
      </c>
      <c r="Z1675" s="2">
        <f t="shared" si="212"/>
        <v>19038.730000000003</v>
      </c>
      <c r="AA1675" t="s">
        <v>56</v>
      </c>
      <c r="AB1675" t="s">
        <v>16</v>
      </c>
      <c r="AC1675" t="s">
        <v>25</v>
      </c>
      <c r="AD1675" t="s">
        <v>76</v>
      </c>
      <c r="AE1675" t="s">
        <v>58</v>
      </c>
      <c r="AF1675" t="s">
        <v>665</v>
      </c>
    </row>
    <row r="1676" spans="1:32" x14ac:dyDescent="0.25">
      <c r="A1676">
        <f t="shared" si="213"/>
        <v>1675</v>
      </c>
      <c r="B1676">
        <v>26276</v>
      </c>
      <c r="C1676" s="1">
        <v>40521</v>
      </c>
      <c r="D1676" t="s">
        <v>13</v>
      </c>
      <c r="E1676" t="str">
        <f t="shared" si="214"/>
        <v>*</v>
      </c>
      <c r="F1676" t="str">
        <f t="shared" si="208"/>
        <v>*</v>
      </c>
      <c r="G1676" t="str">
        <f t="shared" si="215"/>
        <v>*</v>
      </c>
      <c r="I1676" t="str">
        <f t="shared" si="209"/>
        <v>*</v>
      </c>
      <c r="O1676">
        <f>VLOOKUP(T1676,$P$14:$S$19,2,TRUE)</f>
        <v>0.02</v>
      </c>
      <c r="T1676">
        <v>21</v>
      </c>
      <c r="U1676">
        <v>3685.38</v>
      </c>
      <c r="V1676" s="5">
        <f t="shared" si="210"/>
        <v>1</v>
      </c>
      <c r="W1676" s="2">
        <f t="shared" si="211"/>
        <v>175.49428571428572</v>
      </c>
      <c r="X1676" t="s">
        <v>14</v>
      </c>
      <c r="Y1676">
        <v>13.99</v>
      </c>
      <c r="Z1676" s="2">
        <f t="shared" si="212"/>
        <v>3699.37</v>
      </c>
      <c r="AA1676" t="s">
        <v>71</v>
      </c>
      <c r="AB1676" t="s">
        <v>31</v>
      </c>
      <c r="AC1676" t="s">
        <v>17</v>
      </c>
      <c r="AD1676" t="s">
        <v>18</v>
      </c>
      <c r="AE1676" t="s">
        <v>27</v>
      </c>
      <c r="AF1676" t="s">
        <v>177</v>
      </c>
    </row>
    <row r="1677" spans="1:32" x14ac:dyDescent="0.25">
      <c r="A1677">
        <f t="shared" si="213"/>
        <v>1676</v>
      </c>
      <c r="B1677">
        <v>21862</v>
      </c>
      <c r="C1677" s="1">
        <v>40521</v>
      </c>
      <c r="D1677" t="s">
        <v>30</v>
      </c>
      <c r="E1677" t="str">
        <f t="shared" si="214"/>
        <v>*</v>
      </c>
      <c r="F1677" t="str">
        <f t="shared" si="208"/>
        <v>*</v>
      </c>
      <c r="G1677" t="str">
        <f t="shared" si="215"/>
        <v>*</v>
      </c>
      <c r="I1677" t="str">
        <f t="shared" si="209"/>
        <v>*</v>
      </c>
      <c r="O1677">
        <f>VLOOKUP(T1677,$P$14:$S$19,2,TRUE)</f>
        <v>0.04</v>
      </c>
      <c r="T1677">
        <v>46</v>
      </c>
      <c r="U1677">
        <v>385.05</v>
      </c>
      <c r="V1677" s="5">
        <f t="shared" si="210"/>
        <v>0</v>
      </c>
      <c r="W1677" s="2">
        <f t="shared" si="211"/>
        <v>8.3706521739130437</v>
      </c>
      <c r="X1677" t="s">
        <v>22</v>
      </c>
      <c r="Y1677">
        <v>3.12</v>
      </c>
      <c r="Z1677" s="2">
        <f t="shared" si="212"/>
        <v>388.17</v>
      </c>
      <c r="AA1677" t="s">
        <v>56</v>
      </c>
      <c r="AB1677" t="s">
        <v>16</v>
      </c>
      <c r="AC1677" t="s">
        <v>32</v>
      </c>
      <c r="AD1677" t="s">
        <v>33</v>
      </c>
      <c r="AE1677" t="s">
        <v>34</v>
      </c>
      <c r="AF1677" t="s">
        <v>375</v>
      </c>
    </row>
    <row r="1678" spans="1:32" x14ac:dyDescent="0.25">
      <c r="A1678">
        <f t="shared" si="213"/>
        <v>1677</v>
      </c>
      <c r="B1678">
        <v>52102</v>
      </c>
      <c r="C1678" s="1">
        <v>40521</v>
      </c>
      <c r="D1678" t="s">
        <v>40</v>
      </c>
      <c r="E1678" t="str">
        <f t="shared" si="214"/>
        <v>*</v>
      </c>
      <c r="F1678" t="str">
        <f t="shared" si="208"/>
        <v>*</v>
      </c>
      <c r="G1678" t="str">
        <f t="shared" si="215"/>
        <v>*</v>
      </c>
      <c r="I1678" t="str">
        <f t="shared" si="209"/>
        <v>*</v>
      </c>
      <c r="O1678">
        <f>VLOOKUP(T1678,$P$14:$S$19,2,TRUE)</f>
        <v>0</v>
      </c>
      <c r="T1678">
        <v>8</v>
      </c>
      <c r="U1678">
        <v>104.27</v>
      </c>
      <c r="V1678" s="5">
        <f t="shared" si="210"/>
        <v>0</v>
      </c>
      <c r="W1678" s="2">
        <f t="shared" si="211"/>
        <v>13.03375</v>
      </c>
      <c r="X1678" t="s">
        <v>22</v>
      </c>
      <c r="Y1678">
        <v>5.81</v>
      </c>
      <c r="Z1678" s="2">
        <f t="shared" si="212"/>
        <v>110.08</v>
      </c>
      <c r="AA1678" t="s">
        <v>23</v>
      </c>
      <c r="AB1678" t="s">
        <v>31</v>
      </c>
      <c r="AC1678" t="s">
        <v>32</v>
      </c>
      <c r="AD1678" t="s">
        <v>33</v>
      </c>
      <c r="AE1678" t="s">
        <v>45</v>
      </c>
      <c r="AF1678" s="1">
        <v>40521</v>
      </c>
    </row>
    <row r="1679" spans="1:32" x14ac:dyDescent="0.25">
      <c r="A1679">
        <f t="shared" si="213"/>
        <v>1678</v>
      </c>
      <c r="B1679">
        <v>21862</v>
      </c>
      <c r="C1679" s="1">
        <v>40521</v>
      </c>
      <c r="D1679" t="s">
        <v>30</v>
      </c>
      <c r="E1679" t="str">
        <f t="shared" si="214"/>
        <v>*</v>
      </c>
      <c r="F1679" t="str">
        <f t="shared" si="208"/>
        <v>*</v>
      </c>
      <c r="G1679" t="str">
        <f t="shared" si="215"/>
        <v>*</v>
      </c>
      <c r="I1679" t="str">
        <f t="shared" si="209"/>
        <v>*</v>
      </c>
      <c r="O1679">
        <f>VLOOKUP(T1679,$P$14:$S$19,2,TRUE)</f>
        <v>0</v>
      </c>
      <c r="T1679">
        <v>1</v>
      </c>
      <c r="U1679">
        <v>28.75</v>
      </c>
      <c r="V1679" s="5">
        <f t="shared" si="210"/>
        <v>0</v>
      </c>
      <c r="W1679" s="2">
        <f t="shared" si="211"/>
        <v>28.75</v>
      </c>
      <c r="X1679" t="s">
        <v>14</v>
      </c>
      <c r="Y1679">
        <v>7.27</v>
      </c>
      <c r="Z1679" s="2">
        <f t="shared" si="212"/>
        <v>36.019999999999996</v>
      </c>
      <c r="AA1679" t="s">
        <v>56</v>
      </c>
      <c r="AB1679" t="s">
        <v>16</v>
      </c>
      <c r="AC1679" t="s">
        <v>32</v>
      </c>
      <c r="AD1679" t="s">
        <v>49</v>
      </c>
      <c r="AE1679" t="s">
        <v>19</v>
      </c>
      <c r="AF1679" s="1">
        <v>40521</v>
      </c>
    </row>
    <row r="1680" spans="1:32" x14ac:dyDescent="0.25">
      <c r="A1680">
        <f t="shared" si="213"/>
        <v>1679</v>
      </c>
      <c r="B1680">
        <v>37410</v>
      </c>
      <c r="C1680" s="1">
        <v>40522</v>
      </c>
      <c r="D1680" t="s">
        <v>40</v>
      </c>
      <c r="E1680" t="str">
        <f t="shared" si="214"/>
        <v>*</v>
      </c>
      <c r="F1680" t="str">
        <f t="shared" si="208"/>
        <v>*</v>
      </c>
      <c r="G1680" t="str">
        <f t="shared" si="215"/>
        <v>*</v>
      </c>
      <c r="I1680" t="str">
        <f t="shared" si="209"/>
        <v>*</v>
      </c>
      <c r="O1680">
        <f>VLOOKUP(T1680,$P$14:$S$19,2,TRUE)</f>
        <v>0.04</v>
      </c>
      <c r="T1680">
        <v>45</v>
      </c>
      <c r="U1680">
        <v>18775.759999999998</v>
      </c>
      <c r="V1680" s="5">
        <f t="shared" si="210"/>
        <v>1</v>
      </c>
      <c r="W1680" s="2">
        <f t="shared" si="211"/>
        <v>417.23911111111107</v>
      </c>
      <c r="X1680" t="s">
        <v>37</v>
      </c>
      <c r="Y1680">
        <v>48.26</v>
      </c>
      <c r="Z1680" s="2">
        <f t="shared" si="212"/>
        <v>18824.019999999997</v>
      </c>
      <c r="AA1680" t="s">
        <v>15</v>
      </c>
      <c r="AB1680" t="s">
        <v>31</v>
      </c>
      <c r="AC1680" t="s">
        <v>25</v>
      </c>
      <c r="AD1680" t="s">
        <v>76</v>
      </c>
      <c r="AE1680" t="s">
        <v>103</v>
      </c>
      <c r="AF1680" t="s">
        <v>741</v>
      </c>
    </row>
    <row r="1681" spans="1:32" x14ac:dyDescent="0.25">
      <c r="A1681">
        <f t="shared" si="213"/>
        <v>1680</v>
      </c>
      <c r="B1681">
        <v>7015</v>
      </c>
      <c r="C1681" s="1">
        <v>40522</v>
      </c>
      <c r="D1681" t="s">
        <v>30</v>
      </c>
      <c r="E1681" t="str">
        <f t="shared" si="214"/>
        <v>*</v>
      </c>
      <c r="F1681" t="str">
        <f t="shared" si="208"/>
        <v>*</v>
      </c>
      <c r="G1681" t="str">
        <f t="shared" si="215"/>
        <v>*</v>
      </c>
      <c r="I1681" t="str">
        <f t="shared" si="209"/>
        <v>*</v>
      </c>
      <c r="O1681">
        <f>VLOOKUP(T1681,$P$14:$S$19,2,TRUE)</f>
        <v>0.04</v>
      </c>
      <c r="T1681">
        <v>42</v>
      </c>
      <c r="U1681">
        <v>7143.9269999999997</v>
      </c>
      <c r="V1681" s="5">
        <f t="shared" si="210"/>
        <v>1</v>
      </c>
      <c r="W1681" s="2">
        <f t="shared" si="211"/>
        <v>170.09350000000001</v>
      </c>
      <c r="X1681" t="s">
        <v>14</v>
      </c>
      <c r="Y1681">
        <v>4.2</v>
      </c>
      <c r="Z1681" s="2">
        <f t="shared" si="212"/>
        <v>7148.1269999999995</v>
      </c>
      <c r="AA1681" t="s">
        <v>71</v>
      </c>
      <c r="AB1681" t="s">
        <v>41</v>
      </c>
      <c r="AC1681" t="s">
        <v>25</v>
      </c>
      <c r="AD1681" t="s">
        <v>26</v>
      </c>
      <c r="AE1681" t="s">
        <v>19</v>
      </c>
      <c r="AF1681" t="s">
        <v>109</v>
      </c>
    </row>
    <row r="1682" spans="1:32" x14ac:dyDescent="0.25">
      <c r="A1682">
        <f t="shared" si="213"/>
        <v>1681</v>
      </c>
      <c r="B1682">
        <v>57314</v>
      </c>
      <c r="C1682" s="1">
        <v>40522</v>
      </c>
      <c r="D1682" t="s">
        <v>13</v>
      </c>
      <c r="E1682" t="str">
        <f t="shared" si="214"/>
        <v>*</v>
      </c>
      <c r="F1682" t="str">
        <f t="shared" si="208"/>
        <v>*</v>
      </c>
      <c r="G1682" t="str">
        <f t="shared" si="215"/>
        <v>*</v>
      </c>
      <c r="I1682" t="str">
        <f t="shared" si="209"/>
        <v>*</v>
      </c>
      <c r="O1682">
        <f>VLOOKUP(T1682,$P$14:$S$19,2,TRUE)</f>
        <v>0.02</v>
      </c>
      <c r="T1682">
        <v>26</v>
      </c>
      <c r="U1682">
        <v>1976.3945000000001</v>
      </c>
      <c r="V1682" s="5">
        <f t="shared" si="210"/>
        <v>1</v>
      </c>
      <c r="W1682" s="2">
        <f t="shared" si="211"/>
        <v>76.015173076923077</v>
      </c>
      <c r="X1682" t="s">
        <v>22</v>
      </c>
      <c r="Y1682">
        <v>2.79</v>
      </c>
      <c r="Z1682" s="2">
        <f t="shared" si="212"/>
        <v>1979.1845000000001</v>
      </c>
      <c r="AA1682" t="s">
        <v>71</v>
      </c>
      <c r="AB1682" t="s">
        <v>41</v>
      </c>
      <c r="AC1682" t="s">
        <v>25</v>
      </c>
      <c r="AD1682" t="s">
        <v>26</v>
      </c>
      <c r="AE1682" t="s">
        <v>19</v>
      </c>
      <c r="AF1682" t="s">
        <v>545</v>
      </c>
    </row>
    <row r="1683" spans="1:32" x14ac:dyDescent="0.25">
      <c r="A1683">
        <f t="shared" si="213"/>
        <v>1682</v>
      </c>
      <c r="B1683">
        <v>7015</v>
      </c>
      <c r="C1683" s="1">
        <v>40522</v>
      </c>
      <c r="D1683" t="s">
        <v>30</v>
      </c>
      <c r="E1683" t="str">
        <f t="shared" si="214"/>
        <v>*</v>
      </c>
      <c r="F1683" t="str">
        <f t="shared" si="208"/>
        <v>*</v>
      </c>
      <c r="G1683" t="str">
        <f t="shared" si="215"/>
        <v>*</v>
      </c>
      <c r="I1683" t="str">
        <f t="shared" si="209"/>
        <v>*</v>
      </c>
      <c r="O1683">
        <f>VLOOKUP(T1683,$P$14:$S$19,2,TRUE)</f>
        <v>0.04</v>
      </c>
      <c r="T1683">
        <v>47</v>
      </c>
      <c r="U1683">
        <v>1880.8</v>
      </c>
      <c r="V1683" s="5">
        <f t="shared" si="210"/>
        <v>1</v>
      </c>
      <c r="W1683" s="2">
        <f t="shared" si="211"/>
        <v>40.017021276595742</v>
      </c>
      <c r="X1683" t="s">
        <v>22</v>
      </c>
      <c r="Y1683">
        <v>1.99</v>
      </c>
      <c r="Z1683" s="2">
        <f t="shared" si="212"/>
        <v>1882.79</v>
      </c>
      <c r="AA1683" t="s">
        <v>71</v>
      </c>
      <c r="AB1683" t="s">
        <v>41</v>
      </c>
      <c r="AC1683" t="s">
        <v>25</v>
      </c>
      <c r="AD1683" t="s">
        <v>42</v>
      </c>
      <c r="AE1683" t="s">
        <v>45</v>
      </c>
      <c r="AF1683" t="s">
        <v>741</v>
      </c>
    </row>
    <row r="1684" spans="1:32" x14ac:dyDescent="0.25">
      <c r="A1684">
        <f t="shared" si="213"/>
        <v>1683</v>
      </c>
      <c r="B1684">
        <v>34849</v>
      </c>
      <c r="C1684" s="1">
        <v>40522</v>
      </c>
      <c r="D1684" t="s">
        <v>36</v>
      </c>
      <c r="E1684" t="str">
        <f t="shared" si="214"/>
        <v>***</v>
      </c>
      <c r="F1684" t="str">
        <f t="shared" si="208"/>
        <v>***</v>
      </c>
      <c r="G1684" t="str">
        <f t="shared" si="215"/>
        <v>***</v>
      </c>
      <c r="I1684" t="str">
        <f t="shared" si="209"/>
        <v>***</v>
      </c>
      <c r="O1684">
        <f>VLOOKUP(T1684,$P$14:$S$19,2,TRUE)</f>
        <v>0</v>
      </c>
      <c r="T1684">
        <v>3</v>
      </c>
      <c r="U1684">
        <v>1192.93</v>
      </c>
      <c r="V1684" s="5">
        <f t="shared" si="210"/>
        <v>1</v>
      </c>
      <c r="W1684" s="2">
        <f t="shared" si="211"/>
        <v>397.64333333333337</v>
      </c>
      <c r="X1684" t="s">
        <v>22</v>
      </c>
      <c r="Y1684">
        <v>19.989999999999998</v>
      </c>
      <c r="Z1684" s="2">
        <f t="shared" si="212"/>
        <v>1212.92</v>
      </c>
      <c r="AA1684" t="s">
        <v>60</v>
      </c>
      <c r="AB1684" t="s">
        <v>41</v>
      </c>
      <c r="AC1684" t="s">
        <v>32</v>
      </c>
      <c r="AD1684" t="s">
        <v>74</v>
      </c>
      <c r="AE1684" t="s">
        <v>19</v>
      </c>
      <c r="AF1684" t="s">
        <v>109</v>
      </c>
    </row>
    <row r="1685" spans="1:32" x14ac:dyDescent="0.25">
      <c r="A1685">
        <f t="shared" si="213"/>
        <v>1684</v>
      </c>
      <c r="B1685">
        <v>57314</v>
      </c>
      <c r="C1685" s="1">
        <v>40522</v>
      </c>
      <c r="D1685" t="s">
        <v>13</v>
      </c>
      <c r="E1685" t="str">
        <f t="shared" si="214"/>
        <v>*</v>
      </c>
      <c r="F1685" t="str">
        <f t="shared" si="208"/>
        <v>*</v>
      </c>
      <c r="G1685" t="str">
        <f t="shared" si="215"/>
        <v>*</v>
      </c>
      <c r="I1685" t="str">
        <f t="shared" si="209"/>
        <v>*</v>
      </c>
      <c r="O1685">
        <f>VLOOKUP(T1685,$P$14:$S$19,2,TRUE)</f>
        <v>0.02</v>
      </c>
      <c r="T1685">
        <v>22</v>
      </c>
      <c r="U1685">
        <v>846.35</v>
      </c>
      <c r="V1685" s="5">
        <f t="shared" si="210"/>
        <v>1</v>
      </c>
      <c r="W1685" s="2">
        <f t="shared" si="211"/>
        <v>38.470454545454544</v>
      </c>
      <c r="X1685" t="s">
        <v>14</v>
      </c>
      <c r="Y1685">
        <v>5.08</v>
      </c>
      <c r="Z1685" s="2">
        <f t="shared" si="212"/>
        <v>851.43000000000006</v>
      </c>
      <c r="AA1685" t="s">
        <v>71</v>
      </c>
      <c r="AB1685" t="s">
        <v>41</v>
      </c>
      <c r="AC1685" t="s">
        <v>32</v>
      </c>
      <c r="AD1685" t="s">
        <v>44</v>
      </c>
      <c r="AE1685" t="s">
        <v>34</v>
      </c>
      <c r="AF1685" t="s">
        <v>47</v>
      </c>
    </row>
    <row r="1686" spans="1:32" x14ac:dyDescent="0.25">
      <c r="A1686">
        <f t="shared" si="213"/>
        <v>1685</v>
      </c>
      <c r="B1686">
        <v>7559</v>
      </c>
      <c r="C1686" s="1">
        <v>40522</v>
      </c>
      <c r="D1686" t="s">
        <v>36</v>
      </c>
      <c r="E1686" t="str">
        <f t="shared" si="214"/>
        <v>***</v>
      </c>
      <c r="F1686" t="str">
        <f t="shared" si="208"/>
        <v>***</v>
      </c>
      <c r="G1686" t="str">
        <f t="shared" si="215"/>
        <v>***</v>
      </c>
      <c r="I1686" t="str">
        <f t="shared" si="209"/>
        <v>***</v>
      </c>
      <c r="O1686">
        <f>VLOOKUP(T1686,$P$14:$S$19,2,TRUE)</f>
        <v>3.5999999999999997E-2</v>
      </c>
      <c r="T1686">
        <v>39</v>
      </c>
      <c r="U1686">
        <v>806.05</v>
      </c>
      <c r="V1686" s="5">
        <f t="shared" si="210"/>
        <v>1</v>
      </c>
      <c r="W1686" s="2">
        <f t="shared" si="211"/>
        <v>20.667948717948718</v>
      </c>
      <c r="X1686" t="s">
        <v>22</v>
      </c>
      <c r="Y1686">
        <v>5.99</v>
      </c>
      <c r="Z1686" s="2">
        <f t="shared" si="212"/>
        <v>812.04</v>
      </c>
      <c r="AA1686" t="s">
        <v>60</v>
      </c>
      <c r="AB1686" t="s">
        <v>31</v>
      </c>
      <c r="AC1686" t="s">
        <v>25</v>
      </c>
      <c r="AD1686" t="s">
        <v>42</v>
      </c>
      <c r="AE1686" t="s">
        <v>19</v>
      </c>
      <c r="AF1686" t="s">
        <v>109</v>
      </c>
    </row>
    <row r="1687" spans="1:32" x14ac:dyDescent="0.25">
      <c r="A1687">
        <f t="shared" si="213"/>
        <v>1686</v>
      </c>
      <c r="B1687">
        <v>34849</v>
      </c>
      <c r="C1687" s="1">
        <v>40522</v>
      </c>
      <c r="D1687" t="s">
        <v>36</v>
      </c>
      <c r="E1687" t="str">
        <f t="shared" si="214"/>
        <v>***</v>
      </c>
      <c r="F1687" t="str">
        <f t="shared" si="208"/>
        <v>***</v>
      </c>
      <c r="G1687" t="str">
        <f t="shared" si="215"/>
        <v>***</v>
      </c>
      <c r="I1687" t="str">
        <f t="shared" si="209"/>
        <v>***</v>
      </c>
      <c r="O1687">
        <f>VLOOKUP(T1687,$P$14:$S$19,2,TRUE)</f>
        <v>0.02</v>
      </c>
      <c r="T1687">
        <v>22</v>
      </c>
      <c r="U1687">
        <v>100.13</v>
      </c>
      <c r="V1687" s="5">
        <f t="shared" si="210"/>
        <v>0</v>
      </c>
      <c r="W1687" s="2">
        <f t="shared" si="211"/>
        <v>4.5513636363636358</v>
      </c>
      <c r="X1687" t="s">
        <v>22</v>
      </c>
      <c r="Y1687">
        <v>1.52</v>
      </c>
      <c r="Z1687" s="2">
        <f t="shared" si="212"/>
        <v>101.64999999999999</v>
      </c>
      <c r="AA1687" t="s">
        <v>60</v>
      </c>
      <c r="AB1687" t="s">
        <v>41</v>
      </c>
      <c r="AC1687" t="s">
        <v>32</v>
      </c>
      <c r="AD1687" t="s">
        <v>44</v>
      </c>
      <c r="AE1687" t="s">
        <v>34</v>
      </c>
      <c r="AF1687" t="s">
        <v>109</v>
      </c>
    </row>
    <row r="1688" spans="1:32" x14ac:dyDescent="0.25">
      <c r="A1688">
        <f t="shared" si="213"/>
        <v>1687</v>
      </c>
      <c r="B1688">
        <v>7559</v>
      </c>
      <c r="C1688" s="1">
        <v>40522</v>
      </c>
      <c r="D1688" t="s">
        <v>36</v>
      </c>
      <c r="E1688" t="str">
        <f t="shared" si="214"/>
        <v>***</v>
      </c>
      <c r="F1688" t="str">
        <f t="shared" si="208"/>
        <v>***</v>
      </c>
      <c r="G1688" t="str">
        <f t="shared" si="215"/>
        <v>***</v>
      </c>
      <c r="I1688" t="str">
        <f t="shared" si="209"/>
        <v>***</v>
      </c>
      <c r="O1688">
        <f>VLOOKUP(T1688,$P$14:$S$19,2,TRUE)</f>
        <v>0</v>
      </c>
      <c r="T1688">
        <v>9</v>
      </c>
      <c r="U1688">
        <v>90.37</v>
      </c>
      <c r="V1688" s="5">
        <f t="shared" si="210"/>
        <v>0</v>
      </c>
      <c r="W1688" s="2">
        <f t="shared" si="211"/>
        <v>10.041111111111112</v>
      </c>
      <c r="X1688" t="s">
        <v>22</v>
      </c>
      <c r="Y1688">
        <v>49</v>
      </c>
      <c r="Z1688" s="2">
        <f t="shared" si="212"/>
        <v>139.37</v>
      </c>
      <c r="AA1688" t="s">
        <v>60</v>
      </c>
      <c r="AB1688" t="s">
        <v>31</v>
      </c>
      <c r="AC1688" t="s">
        <v>32</v>
      </c>
      <c r="AD1688" t="s">
        <v>172</v>
      </c>
      <c r="AE1688" t="s">
        <v>58</v>
      </c>
      <c r="AF1688" t="s">
        <v>741</v>
      </c>
    </row>
    <row r="1689" spans="1:32" x14ac:dyDescent="0.25">
      <c r="A1689">
        <f t="shared" si="213"/>
        <v>1688</v>
      </c>
      <c r="B1689">
        <v>40259</v>
      </c>
      <c r="C1689" s="1">
        <v>40522</v>
      </c>
      <c r="D1689" t="s">
        <v>40</v>
      </c>
      <c r="E1689" t="str">
        <f t="shared" si="214"/>
        <v>*</v>
      </c>
      <c r="F1689" t="str">
        <f t="shared" si="208"/>
        <v>*</v>
      </c>
      <c r="G1689" t="str">
        <f t="shared" si="215"/>
        <v>*</v>
      </c>
      <c r="I1689" t="str">
        <f t="shared" si="209"/>
        <v>*</v>
      </c>
      <c r="O1689">
        <f>VLOOKUP(T1689,$P$14:$S$19,2,TRUE)</f>
        <v>0</v>
      </c>
      <c r="T1689">
        <v>4</v>
      </c>
      <c r="U1689">
        <v>29.05</v>
      </c>
      <c r="V1689" s="5">
        <f t="shared" si="210"/>
        <v>0</v>
      </c>
      <c r="W1689" s="2">
        <f t="shared" si="211"/>
        <v>7.2625000000000002</v>
      </c>
      <c r="X1689" t="s">
        <v>14</v>
      </c>
      <c r="Y1689">
        <v>4.32</v>
      </c>
      <c r="Z1689" s="2">
        <f t="shared" si="212"/>
        <v>33.370000000000005</v>
      </c>
      <c r="AA1689" t="s">
        <v>15</v>
      </c>
      <c r="AB1689" t="s">
        <v>31</v>
      </c>
      <c r="AC1689" t="s">
        <v>25</v>
      </c>
      <c r="AD1689" t="s">
        <v>42</v>
      </c>
      <c r="AE1689" t="s">
        <v>45</v>
      </c>
      <c r="AF1689" t="s">
        <v>109</v>
      </c>
    </row>
    <row r="1690" spans="1:32" x14ac:dyDescent="0.25">
      <c r="A1690">
        <f t="shared" si="213"/>
        <v>1689</v>
      </c>
      <c r="B1690">
        <v>34849</v>
      </c>
      <c r="C1690" s="1">
        <v>40522</v>
      </c>
      <c r="D1690" t="s">
        <v>36</v>
      </c>
      <c r="E1690" t="str">
        <f t="shared" si="214"/>
        <v>***</v>
      </c>
      <c r="F1690" t="str">
        <f t="shared" si="208"/>
        <v>***</v>
      </c>
      <c r="G1690" t="str">
        <f t="shared" si="215"/>
        <v>***</v>
      </c>
      <c r="I1690" t="str">
        <f t="shared" si="209"/>
        <v>***</v>
      </c>
      <c r="O1690">
        <f>VLOOKUP(T1690,$P$14:$S$19,2,TRUE)</f>
        <v>0</v>
      </c>
      <c r="T1690">
        <v>3</v>
      </c>
      <c r="U1690">
        <v>11.76</v>
      </c>
      <c r="V1690" s="5">
        <f t="shared" si="210"/>
        <v>0</v>
      </c>
      <c r="W1690" s="2">
        <f t="shared" si="211"/>
        <v>3.92</v>
      </c>
      <c r="X1690" t="s">
        <v>22</v>
      </c>
      <c r="Y1690">
        <v>0.5</v>
      </c>
      <c r="Z1690" s="2">
        <f t="shared" si="212"/>
        <v>12.26</v>
      </c>
      <c r="AA1690" t="s">
        <v>60</v>
      </c>
      <c r="AB1690" t="s">
        <v>41</v>
      </c>
      <c r="AC1690" t="s">
        <v>32</v>
      </c>
      <c r="AD1690" t="s">
        <v>81</v>
      </c>
      <c r="AE1690" t="s">
        <v>19</v>
      </c>
      <c r="AF1690" t="s">
        <v>741</v>
      </c>
    </row>
    <row r="1691" spans="1:32" x14ac:dyDescent="0.25">
      <c r="A1691">
        <f t="shared" si="213"/>
        <v>1690</v>
      </c>
      <c r="B1691">
        <v>59553</v>
      </c>
      <c r="C1691" s="1">
        <v>40523</v>
      </c>
      <c r="D1691" t="s">
        <v>30</v>
      </c>
      <c r="E1691" t="str">
        <f t="shared" si="214"/>
        <v>*</v>
      </c>
      <c r="F1691" t="str">
        <f t="shared" si="208"/>
        <v>*</v>
      </c>
      <c r="G1691" t="str">
        <f t="shared" si="215"/>
        <v>*</v>
      </c>
      <c r="I1691" t="str">
        <f t="shared" si="209"/>
        <v>*</v>
      </c>
      <c r="O1691">
        <f>VLOOKUP(T1691,$P$14:$S$19,2,TRUE)</f>
        <v>0.04</v>
      </c>
      <c r="T1691">
        <v>42</v>
      </c>
      <c r="U1691">
        <v>2170.3049999999998</v>
      </c>
      <c r="V1691" s="5">
        <f t="shared" si="210"/>
        <v>1</v>
      </c>
      <c r="W1691" s="2">
        <f t="shared" si="211"/>
        <v>51.673928571428569</v>
      </c>
      <c r="X1691" t="s">
        <v>22</v>
      </c>
      <c r="Y1691">
        <v>8.99</v>
      </c>
      <c r="Z1691" s="2">
        <f t="shared" si="212"/>
        <v>2179.2949999999996</v>
      </c>
      <c r="AA1691" t="s">
        <v>15</v>
      </c>
      <c r="AB1691" t="s">
        <v>24</v>
      </c>
      <c r="AC1691" t="s">
        <v>25</v>
      </c>
      <c r="AD1691" t="s">
        <v>26</v>
      </c>
      <c r="AE1691" t="s">
        <v>19</v>
      </c>
      <c r="AF1691" t="s">
        <v>395</v>
      </c>
    </row>
    <row r="1692" spans="1:32" x14ac:dyDescent="0.25">
      <c r="A1692">
        <f t="shared" si="213"/>
        <v>1691</v>
      </c>
      <c r="B1692">
        <v>8992</v>
      </c>
      <c r="C1692" s="1">
        <v>40523</v>
      </c>
      <c r="D1692" t="s">
        <v>21</v>
      </c>
      <c r="E1692" t="str">
        <f t="shared" si="214"/>
        <v>*</v>
      </c>
      <c r="F1692" t="str">
        <f t="shared" si="208"/>
        <v>**</v>
      </c>
      <c r="G1692" t="str">
        <f t="shared" si="215"/>
        <v>**</v>
      </c>
      <c r="I1692" t="str">
        <f t="shared" si="209"/>
        <v>**</v>
      </c>
      <c r="O1692">
        <f>VLOOKUP(T1692,$P$14:$S$19,2,TRUE)</f>
        <v>0.01</v>
      </c>
      <c r="T1692">
        <v>14</v>
      </c>
      <c r="U1692">
        <v>2145.6975000000002</v>
      </c>
      <c r="V1692" s="5">
        <f t="shared" si="210"/>
        <v>1</v>
      </c>
      <c r="W1692" s="2">
        <f t="shared" si="211"/>
        <v>153.26410714285717</v>
      </c>
      <c r="X1692" t="s">
        <v>22</v>
      </c>
      <c r="Y1692">
        <v>4.2</v>
      </c>
      <c r="Z1692" s="2">
        <f t="shared" si="212"/>
        <v>2149.8975</v>
      </c>
      <c r="AA1692" t="s">
        <v>15</v>
      </c>
      <c r="AB1692" t="s">
        <v>31</v>
      </c>
      <c r="AC1692" t="s">
        <v>25</v>
      </c>
      <c r="AD1692" t="s">
        <v>26</v>
      </c>
      <c r="AE1692" t="s">
        <v>19</v>
      </c>
      <c r="AF1692" t="s">
        <v>395</v>
      </c>
    </row>
    <row r="1693" spans="1:32" x14ac:dyDescent="0.25">
      <c r="A1693">
        <f t="shared" si="213"/>
        <v>1692</v>
      </c>
      <c r="B1693">
        <v>8992</v>
      </c>
      <c r="C1693" s="1">
        <v>40523</v>
      </c>
      <c r="D1693" t="s">
        <v>21</v>
      </c>
      <c r="E1693" t="str">
        <f t="shared" si="214"/>
        <v>*</v>
      </c>
      <c r="F1693" t="str">
        <f t="shared" si="208"/>
        <v>**</v>
      </c>
      <c r="G1693" t="str">
        <f t="shared" si="215"/>
        <v>**</v>
      </c>
      <c r="I1693" t="str">
        <f t="shared" si="209"/>
        <v>**</v>
      </c>
      <c r="O1693">
        <f>VLOOKUP(T1693,$P$14:$S$19,2,TRUE)</f>
        <v>0.01</v>
      </c>
      <c r="T1693">
        <v>18</v>
      </c>
      <c r="U1693">
        <v>1341.963</v>
      </c>
      <c r="V1693" s="5">
        <f t="shared" si="210"/>
        <v>1</v>
      </c>
      <c r="W1693" s="2">
        <f t="shared" si="211"/>
        <v>74.5535</v>
      </c>
      <c r="X1693" t="s">
        <v>22</v>
      </c>
      <c r="Y1693">
        <v>2.79</v>
      </c>
      <c r="Z1693" s="2">
        <f t="shared" si="212"/>
        <v>1344.7529999999999</v>
      </c>
      <c r="AA1693" t="s">
        <v>15</v>
      </c>
      <c r="AB1693" t="s">
        <v>31</v>
      </c>
      <c r="AC1693" t="s">
        <v>25</v>
      </c>
      <c r="AD1693" t="s">
        <v>26</v>
      </c>
      <c r="AE1693" t="s">
        <v>19</v>
      </c>
      <c r="AF1693" t="s">
        <v>496</v>
      </c>
    </row>
    <row r="1694" spans="1:32" x14ac:dyDescent="0.25">
      <c r="A1694">
        <f t="shared" si="213"/>
        <v>1693</v>
      </c>
      <c r="B1694">
        <v>8992</v>
      </c>
      <c r="C1694" s="1">
        <v>40523</v>
      </c>
      <c r="D1694" t="s">
        <v>21</v>
      </c>
      <c r="E1694" t="str">
        <f t="shared" si="214"/>
        <v>*</v>
      </c>
      <c r="F1694" t="str">
        <f t="shared" si="208"/>
        <v>**</v>
      </c>
      <c r="G1694" t="str">
        <f t="shared" si="215"/>
        <v>**</v>
      </c>
      <c r="I1694" t="str">
        <f t="shared" si="209"/>
        <v>**</v>
      </c>
      <c r="O1694">
        <f>VLOOKUP(T1694,$P$14:$S$19,2,TRUE)</f>
        <v>0</v>
      </c>
      <c r="T1694">
        <v>3</v>
      </c>
      <c r="U1694">
        <v>441.43</v>
      </c>
      <c r="V1694" s="5">
        <f t="shared" si="210"/>
        <v>0</v>
      </c>
      <c r="W1694" s="2">
        <f t="shared" si="211"/>
        <v>147.14333333333335</v>
      </c>
      <c r="X1694" t="s">
        <v>22</v>
      </c>
      <c r="Y1694">
        <v>24.49</v>
      </c>
      <c r="Z1694" s="2">
        <f t="shared" si="212"/>
        <v>465.92</v>
      </c>
      <c r="AA1694" t="s">
        <v>15</v>
      </c>
      <c r="AB1694" t="s">
        <v>31</v>
      </c>
      <c r="AC1694" t="s">
        <v>17</v>
      </c>
      <c r="AD1694" t="s">
        <v>38</v>
      </c>
      <c r="AE1694" t="s">
        <v>58</v>
      </c>
      <c r="AF1694" t="s">
        <v>496</v>
      </c>
    </row>
    <row r="1695" spans="1:32" x14ac:dyDescent="0.25">
      <c r="A1695">
        <f t="shared" si="213"/>
        <v>1694</v>
      </c>
      <c r="B1695">
        <v>59553</v>
      </c>
      <c r="C1695" s="1">
        <v>40523</v>
      </c>
      <c r="D1695" t="s">
        <v>30</v>
      </c>
      <c r="E1695" t="str">
        <f t="shared" si="214"/>
        <v>*</v>
      </c>
      <c r="F1695" t="str">
        <f t="shared" si="208"/>
        <v>*</v>
      </c>
      <c r="G1695" t="str">
        <f t="shared" si="215"/>
        <v>*</v>
      </c>
      <c r="I1695" t="str">
        <f t="shared" si="209"/>
        <v>*</v>
      </c>
      <c r="O1695">
        <f>VLOOKUP(T1695,$P$14:$S$19,2,TRUE)</f>
        <v>0.01</v>
      </c>
      <c r="T1695">
        <v>15</v>
      </c>
      <c r="U1695">
        <v>171.57</v>
      </c>
      <c r="V1695" s="5">
        <f t="shared" si="210"/>
        <v>0</v>
      </c>
      <c r="W1695" s="2">
        <f t="shared" si="211"/>
        <v>11.437999999999999</v>
      </c>
      <c r="X1695" t="s">
        <v>22</v>
      </c>
      <c r="Y1695">
        <v>5.01</v>
      </c>
      <c r="Z1695" s="2">
        <f t="shared" si="212"/>
        <v>176.57999999999998</v>
      </c>
      <c r="AA1695" t="s">
        <v>15</v>
      </c>
      <c r="AB1695" t="s">
        <v>24</v>
      </c>
      <c r="AC1695" t="s">
        <v>32</v>
      </c>
      <c r="AD1695" t="s">
        <v>44</v>
      </c>
      <c r="AE1695" t="s">
        <v>19</v>
      </c>
      <c r="AF1695" t="s">
        <v>496</v>
      </c>
    </row>
    <row r="1696" spans="1:32" x14ac:dyDescent="0.25">
      <c r="A1696">
        <f t="shared" si="213"/>
        <v>1695</v>
      </c>
      <c r="B1696">
        <v>12160</v>
      </c>
      <c r="C1696" s="1">
        <v>40524</v>
      </c>
      <c r="D1696" t="s">
        <v>13</v>
      </c>
      <c r="E1696" t="str">
        <f t="shared" si="214"/>
        <v>*</v>
      </c>
      <c r="F1696" t="str">
        <f t="shared" si="208"/>
        <v>*</v>
      </c>
      <c r="G1696" t="str">
        <f t="shared" si="215"/>
        <v>*</v>
      </c>
      <c r="I1696" t="str">
        <f t="shared" si="209"/>
        <v>*</v>
      </c>
      <c r="O1696">
        <f>VLOOKUP(T1696,$P$14:$S$19,2,TRUE)</f>
        <v>0.04</v>
      </c>
      <c r="T1696">
        <v>48</v>
      </c>
      <c r="U1696">
        <v>10341.469999999999</v>
      </c>
      <c r="V1696" s="5">
        <f t="shared" si="210"/>
        <v>1</v>
      </c>
      <c r="W1696" s="2">
        <f t="shared" si="211"/>
        <v>215.44729166666664</v>
      </c>
      <c r="X1696" t="s">
        <v>37</v>
      </c>
      <c r="Y1696">
        <v>68.02</v>
      </c>
      <c r="Z1696" s="2">
        <f t="shared" si="212"/>
        <v>10409.49</v>
      </c>
      <c r="AA1696" t="s">
        <v>23</v>
      </c>
      <c r="AB1696" t="s">
        <v>31</v>
      </c>
      <c r="AC1696" t="s">
        <v>17</v>
      </c>
      <c r="AD1696" t="s">
        <v>38</v>
      </c>
      <c r="AE1696" t="s">
        <v>39</v>
      </c>
      <c r="AF1696" t="s">
        <v>91</v>
      </c>
    </row>
    <row r="1697" spans="1:32" x14ac:dyDescent="0.25">
      <c r="A1697">
        <f t="shared" si="213"/>
        <v>1696</v>
      </c>
      <c r="B1697">
        <v>47844</v>
      </c>
      <c r="C1697" s="1">
        <v>40524</v>
      </c>
      <c r="D1697" t="s">
        <v>36</v>
      </c>
      <c r="E1697" t="str">
        <f t="shared" si="214"/>
        <v>***</v>
      </c>
      <c r="F1697" t="str">
        <f t="shared" si="208"/>
        <v>***</v>
      </c>
      <c r="G1697" t="str">
        <f t="shared" si="215"/>
        <v>***</v>
      </c>
      <c r="I1697" t="str">
        <f t="shared" si="209"/>
        <v>***</v>
      </c>
      <c r="O1697">
        <f>VLOOKUP(T1697,$P$14:$S$19,2,TRUE)</f>
        <v>0.04</v>
      </c>
      <c r="T1697">
        <v>41</v>
      </c>
      <c r="U1697">
        <v>5824.01</v>
      </c>
      <c r="V1697" s="5">
        <f t="shared" si="210"/>
        <v>1</v>
      </c>
      <c r="W1697" s="2">
        <f t="shared" si="211"/>
        <v>142.04902439024391</v>
      </c>
      <c r="X1697" t="s">
        <v>37</v>
      </c>
      <c r="Y1697">
        <v>30</v>
      </c>
      <c r="Z1697" s="2">
        <f t="shared" si="212"/>
        <v>5854.01</v>
      </c>
      <c r="AA1697" t="s">
        <v>64</v>
      </c>
      <c r="AB1697" t="s">
        <v>16</v>
      </c>
      <c r="AC1697" t="s">
        <v>17</v>
      </c>
      <c r="AD1697" t="s">
        <v>38</v>
      </c>
      <c r="AE1697" t="s">
        <v>39</v>
      </c>
      <c r="AF1697" t="s">
        <v>587</v>
      </c>
    </row>
    <row r="1698" spans="1:32" x14ac:dyDescent="0.25">
      <c r="A1698">
        <f t="shared" si="213"/>
        <v>1697</v>
      </c>
      <c r="B1698">
        <v>59777</v>
      </c>
      <c r="C1698" s="1">
        <v>40524</v>
      </c>
      <c r="D1698" t="s">
        <v>21</v>
      </c>
      <c r="E1698" t="str">
        <f t="shared" si="214"/>
        <v>*</v>
      </c>
      <c r="F1698" t="str">
        <f t="shared" si="208"/>
        <v>**</v>
      </c>
      <c r="G1698" t="str">
        <f t="shared" si="215"/>
        <v>**</v>
      </c>
      <c r="I1698" t="str">
        <f t="shared" si="209"/>
        <v>**</v>
      </c>
      <c r="O1698">
        <f>VLOOKUP(T1698,$P$14:$S$19,2,TRUE)</f>
        <v>0.01</v>
      </c>
      <c r="T1698">
        <v>19</v>
      </c>
      <c r="U1698">
        <v>917.31</v>
      </c>
      <c r="V1698" s="5">
        <f t="shared" si="210"/>
        <v>1</v>
      </c>
      <c r="W1698" s="2">
        <f t="shared" si="211"/>
        <v>48.279473684210522</v>
      </c>
      <c r="X1698" t="s">
        <v>14</v>
      </c>
      <c r="Y1698">
        <v>19.989999999999998</v>
      </c>
      <c r="Z1698" s="2">
        <f t="shared" si="212"/>
        <v>937.3</v>
      </c>
      <c r="AA1698" t="s">
        <v>60</v>
      </c>
      <c r="AB1698" t="s">
        <v>41</v>
      </c>
      <c r="AC1698" t="s">
        <v>25</v>
      </c>
      <c r="AD1698" t="s">
        <v>42</v>
      </c>
      <c r="AE1698" t="s">
        <v>19</v>
      </c>
      <c r="AF1698" t="s">
        <v>275</v>
      </c>
    </row>
    <row r="1699" spans="1:32" x14ac:dyDescent="0.25">
      <c r="A1699">
        <f t="shared" si="213"/>
        <v>1698</v>
      </c>
      <c r="B1699">
        <v>19492</v>
      </c>
      <c r="C1699" s="1">
        <v>40524</v>
      </c>
      <c r="D1699" t="s">
        <v>21</v>
      </c>
      <c r="E1699" t="str">
        <f t="shared" si="214"/>
        <v>*</v>
      </c>
      <c r="F1699" t="str">
        <f t="shared" si="208"/>
        <v>**</v>
      </c>
      <c r="G1699" t="str">
        <f t="shared" si="215"/>
        <v>**</v>
      </c>
      <c r="I1699" t="str">
        <f t="shared" si="209"/>
        <v>**</v>
      </c>
      <c r="O1699">
        <f>VLOOKUP(T1699,$P$14:$S$19,2,TRUE)</f>
        <v>3.5999999999999997E-2</v>
      </c>
      <c r="T1699">
        <v>33</v>
      </c>
      <c r="U1699">
        <v>713.7</v>
      </c>
      <c r="V1699" s="5">
        <f t="shared" si="210"/>
        <v>0</v>
      </c>
      <c r="W1699" s="2">
        <f t="shared" si="211"/>
        <v>21.627272727272729</v>
      </c>
      <c r="X1699" t="s">
        <v>22</v>
      </c>
      <c r="Y1699">
        <v>2.87</v>
      </c>
      <c r="Z1699" s="2">
        <f t="shared" si="212"/>
        <v>716.57</v>
      </c>
      <c r="AA1699" t="s">
        <v>64</v>
      </c>
      <c r="AB1699" t="s">
        <v>24</v>
      </c>
      <c r="AC1699" t="s">
        <v>32</v>
      </c>
      <c r="AD1699" t="s">
        <v>33</v>
      </c>
      <c r="AE1699" t="s">
        <v>45</v>
      </c>
      <c r="AF1699" t="s">
        <v>275</v>
      </c>
    </row>
    <row r="1700" spans="1:32" x14ac:dyDescent="0.25">
      <c r="A1700">
        <f t="shared" si="213"/>
        <v>1699</v>
      </c>
      <c r="B1700">
        <v>45668</v>
      </c>
      <c r="C1700" s="1">
        <v>40524</v>
      </c>
      <c r="D1700" t="s">
        <v>30</v>
      </c>
      <c r="E1700" t="str">
        <f t="shared" si="214"/>
        <v>*</v>
      </c>
      <c r="F1700" t="str">
        <f t="shared" si="208"/>
        <v>*</v>
      </c>
      <c r="G1700" t="str">
        <f t="shared" si="215"/>
        <v>*</v>
      </c>
      <c r="I1700" t="str">
        <f t="shared" si="209"/>
        <v>*</v>
      </c>
      <c r="O1700">
        <f>VLOOKUP(T1700,$P$14:$S$19,2,TRUE)</f>
        <v>0</v>
      </c>
      <c r="T1700">
        <v>8</v>
      </c>
      <c r="U1700">
        <v>704.77</v>
      </c>
      <c r="V1700" s="5">
        <f t="shared" si="210"/>
        <v>0</v>
      </c>
      <c r="W1700" s="2">
        <f t="shared" si="211"/>
        <v>88.096249999999998</v>
      </c>
      <c r="X1700" t="s">
        <v>37</v>
      </c>
      <c r="Y1700">
        <v>55.81</v>
      </c>
      <c r="Z1700" s="2">
        <f t="shared" si="212"/>
        <v>760.57999999999993</v>
      </c>
      <c r="AA1700" t="s">
        <v>56</v>
      </c>
      <c r="AB1700" t="s">
        <v>31</v>
      </c>
      <c r="AC1700" t="s">
        <v>17</v>
      </c>
      <c r="AD1700" t="s">
        <v>165</v>
      </c>
      <c r="AE1700" t="s">
        <v>103</v>
      </c>
      <c r="AF1700" t="s">
        <v>275</v>
      </c>
    </row>
    <row r="1701" spans="1:32" x14ac:dyDescent="0.25">
      <c r="A1701">
        <f t="shared" si="213"/>
        <v>1700</v>
      </c>
      <c r="B1701">
        <v>19492</v>
      </c>
      <c r="C1701" s="1">
        <v>40524</v>
      </c>
      <c r="D1701" t="s">
        <v>21</v>
      </c>
      <c r="E1701" t="str">
        <f t="shared" si="214"/>
        <v>*</v>
      </c>
      <c r="F1701" t="str">
        <f t="shared" si="208"/>
        <v>**</v>
      </c>
      <c r="G1701" t="str">
        <f t="shared" si="215"/>
        <v>**</v>
      </c>
      <c r="I1701" t="str">
        <f t="shared" si="209"/>
        <v>**</v>
      </c>
      <c r="O1701">
        <f>VLOOKUP(T1701,$P$14:$S$19,2,TRUE)</f>
        <v>0</v>
      </c>
      <c r="T1701">
        <v>9</v>
      </c>
      <c r="U1701">
        <v>691.09</v>
      </c>
      <c r="V1701" s="5">
        <f t="shared" si="210"/>
        <v>0</v>
      </c>
      <c r="W1701" s="2">
        <f t="shared" si="211"/>
        <v>76.787777777777777</v>
      </c>
      <c r="X1701" t="s">
        <v>22</v>
      </c>
      <c r="Y1701">
        <v>19.989999999999998</v>
      </c>
      <c r="Z1701" s="2">
        <f t="shared" si="212"/>
        <v>711.08</v>
      </c>
      <c r="AA1701" t="s">
        <v>64</v>
      </c>
      <c r="AB1701" t="s">
        <v>24</v>
      </c>
      <c r="AC1701" t="s">
        <v>17</v>
      </c>
      <c r="AD1701" t="s">
        <v>18</v>
      </c>
      <c r="AE1701" t="s">
        <v>19</v>
      </c>
      <c r="AF1701" t="s">
        <v>587</v>
      </c>
    </row>
    <row r="1702" spans="1:32" x14ac:dyDescent="0.25">
      <c r="A1702">
        <f t="shared" si="213"/>
        <v>1701</v>
      </c>
      <c r="B1702">
        <v>30149</v>
      </c>
      <c r="C1702" s="1">
        <v>40524</v>
      </c>
      <c r="D1702" t="s">
        <v>40</v>
      </c>
      <c r="E1702" t="str">
        <f t="shared" si="214"/>
        <v>*</v>
      </c>
      <c r="F1702" t="str">
        <f t="shared" si="208"/>
        <v>*</v>
      </c>
      <c r="G1702" t="str">
        <f t="shared" si="215"/>
        <v>*</v>
      </c>
      <c r="I1702" t="str">
        <f t="shared" si="209"/>
        <v>*</v>
      </c>
      <c r="O1702">
        <f>VLOOKUP(T1702,$P$14:$S$19,2,TRUE)</f>
        <v>0.05</v>
      </c>
      <c r="T1702">
        <v>50</v>
      </c>
      <c r="U1702">
        <v>690.97</v>
      </c>
      <c r="V1702" s="5">
        <f t="shared" si="210"/>
        <v>0</v>
      </c>
      <c r="W1702" s="2">
        <f t="shared" si="211"/>
        <v>13.8194</v>
      </c>
      <c r="X1702" t="s">
        <v>22</v>
      </c>
      <c r="Y1702">
        <v>8.7799999999999994</v>
      </c>
      <c r="Z1702" s="2">
        <f t="shared" si="212"/>
        <v>699.75</v>
      </c>
      <c r="AA1702" t="s">
        <v>15</v>
      </c>
      <c r="AB1702" t="s">
        <v>31</v>
      </c>
      <c r="AC1702" t="s">
        <v>17</v>
      </c>
      <c r="AD1702" t="s">
        <v>18</v>
      </c>
      <c r="AE1702" t="s">
        <v>19</v>
      </c>
      <c r="AF1702" t="s">
        <v>276</v>
      </c>
    </row>
    <row r="1703" spans="1:32" x14ac:dyDescent="0.25">
      <c r="A1703">
        <f t="shared" si="213"/>
        <v>1702</v>
      </c>
      <c r="B1703">
        <v>10242</v>
      </c>
      <c r="C1703" s="1">
        <v>40524</v>
      </c>
      <c r="D1703" t="s">
        <v>40</v>
      </c>
      <c r="E1703" t="str">
        <f t="shared" si="214"/>
        <v>*</v>
      </c>
      <c r="F1703" t="str">
        <f t="shared" si="208"/>
        <v>*</v>
      </c>
      <c r="G1703" t="str">
        <f t="shared" si="215"/>
        <v>*</v>
      </c>
      <c r="I1703" t="str">
        <f t="shared" si="209"/>
        <v>*</v>
      </c>
      <c r="O1703">
        <f>VLOOKUP(T1703,$P$14:$S$19,2,TRUE)</f>
        <v>3.5999999999999997E-2</v>
      </c>
      <c r="T1703">
        <v>32</v>
      </c>
      <c r="U1703">
        <v>690.88</v>
      </c>
      <c r="V1703" s="5">
        <f t="shared" si="210"/>
        <v>0</v>
      </c>
      <c r="W1703" s="2">
        <f t="shared" si="211"/>
        <v>21.59</v>
      </c>
      <c r="X1703" t="s">
        <v>22</v>
      </c>
      <c r="Y1703">
        <v>7.58</v>
      </c>
      <c r="Z1703" s="2">
        <f t="shared" si="212"/>
        <v>698.46</v>
      </c>
      <c r="AA1703" t="s">
        <v>64</v>
      </c>
      <c r="AB1703" t="s">
        <v>41</v>
      </c>
      <c r="AC1703" t="s">
        <v>17</v>
      </c>
      <c r="AD1703" t="s">
        <v>18</v>
      </c>
      <c r="AE1703" t="s">
        <v>19</v>
      </c>
      <c r="AF1703" t="s">
        <v>275</v>
      </c>
    </row>
    <row r="1704" spans="1:32" x14ac:dyDescent="0.25">
      <c r="A1704">
        <f t="shared" si="213"/>
        <v>1703</v>
      </c>
      <c r="B1704">
        <v>35908</v>
      </c>
      <c r="C1704" s="1">
        <v>40524</v>
      </c>
      <c r="D1704" t="s">
        <v>30</v>
      </c>
      <c r="E1704" t="str">
        <f t="shared" si="214"/>
        <v>*</v>
      </c>
      <c r="F1704" t="str">
        <f t="shared" si="208"/>
        <v>*</v>
      </c>
      <c r="G1704" t="str">
        <f t="shared" si="215"/>
        <v>*</v>
      </c>
      <c r="I1704" t="str">
        <f t="shared" si="209"/>
        <v>*</v>
      </c>
      <c r="O1704">
        <f>VLOOKUP(T1704,$P$14:$S$19,2,TRUE)</f>
        <v>0.04</v>
      </c>
      <c r="T1704">
        <v>45</v>
      </c>
      <c r="U1704">
        <v>529.28</v>
      </c>
      <c r="V1704" s="5">
        <f t="shared" si="210"/>
        <v>0</v>
      </c>
      <c r="W1704" s="2">
        <f t="shared" si="211"/>
        <v>11.761777777777777</v>
      </c>
      <c r="X1704" t="s">
        <v>14</v>
      </c>
      <c r="Y1704">
        <v>4.8099999999999996</v>
      </c>
      <c r="Z1704" s="2">
        <f t="shared" si="212"/>
        <v>534.08999999999992</v>
      </c>
      <c r="AA1704" t="s">
        <v>23</v>
      </c>
      <c r="AB1704" t="s">
        <v>24</v>
      </c>
      <c r="AC1704" t="s">
        <v>32</v>
      </c>
      <c r="AD1704" t="s">
        <v>74</v>
      </c>
      <c r="AE1704" t="s">
        <v>19</v>
      </c>
      <c r="AF1704" t="s">
        <v>275</v>
      </c>
    </row>
    <row r="1705" spans="1:32" x14ac:dyDescent="0.25">
      <c r="A1705">
        <f t="shared" si="213"/>
        <v>1704</v>
      </c>
      <c r="B1705">
        <v>35908</v>
      </c>
      <c r="C1705" s="1">
        <v>40524</v>
      </c>
      <c r="D1705" t="s">
        <v>30</v>
      </c>
      <c r="E1705" t="str">
        <f t="shared" si="214"/>
        <v>*</v>
      </c>
      <c r="F1705" t="str">
        <f t="shared" si="208"/>
        <v>*</v>
      </c>
      <c r="G1705" t="str">
        <f t="shared" si="215"/>
        <v>*</v>
      </c>
      <c r="I1705" t="str">
        <f t="shared" si="209"/>
        <v>*</v>
      </c>
      <c r="O1705">
        <f>VLOOKUP(T1705,$P$14:$S$19,2,TRUE)</f>
        <v>0.04</v>
      </c>
      <c r="T1705">
        <v>40</v>
      </c>
      <c r="U1705">
        <v>240.18</v>
      </c>
      <c r="V1705" s="5">
        <f t="shared" si="210"/>
        <v>0</v>
      </c>
      <c r="W1705" s="2">
        <f t="shared" si="211"/>
        <v>6.0045000000000002</v>
      </c>
      <c r="X1705" t="s">
        <v>22</v>
      </c>
      <c r="Y1705">
        <v>7.64</v>
      </c>
      <c r="Z1705" s="2">
        <f t="shared" si="212"/>
        <v>247.82</v>
      </c>
      <c r="AA1705" t="s">
        <v>23</v>
      </c>
      <c r="AB1705" t="s">
        <v>24</v>
      </c>
      <c r="AC1705" t="s">
        <v>32</v>
      </c>
      <c r="AD1705" t="s">
        <v>44</v>
      </c>
      <c r="AE1705" t="s">
        <v>19</v>
      </c>
      <c r="AF1705" t="s">
        <v>587</v>
      </c>
    </row>
    <row r="1706" spans="1:32" x14ac:dyDescent="0.25">
      <c r="A1706">
        <f t="shared" si="213"/>
        <v>1705</v>
      </c>
      <c r="B1706">
        <v>16579</v>
      </c>
      <c r="C1706" s="1">
        <v>40524</v>
      </c>
      <c r="D1706" t="s">
        <v>30</v>
      </c>
      <c r="E1706" t="str">
        <f t="shared" si="214"/>
        <v>*</v>
      </c>
      <c r="F1706" t="str">
        <f t="shared" si="208"/>
        <v>*</v>
      </c>
      <c r="G1706" t="str">
        <f t="shared" si="215"/>
        <v>*</v>
      </c>
      <c r="I1706" t="str">
        <f t="shared" si="209"/>
        <v>*</v>
      </c>
      <c r="O1706">
        <f>VLOOKUP(T1706,$P$14:$S$19,2,TRUE)</f>
        <v>0.02</v>
      </c>
      <c r="T1706">
        <v>23</v>
      </c>
      <c r="U1706">
        <v>177.23</v>
      </c>
      <c r="V1706" s="5">
        <f t="shared" si="210"/>
        <v>0</v>
      </c>
      <c r="W1706" s="2">
        <f t="shared" si="211"/>
        <v>7.7056521739130428</v>
      </c>
      <c r="X1706" t="s">
        <v>22</v>
      </c>
      <c r="Y1706">
        <v>3.12</v>
      </c>
      <c r="Z1706" s="2">
        <f t="shared" si="212"/>
        <v>180.35</v>
      </c>
      <c r="AA1706" t="s">
        <v>60</v>
      </c>
      <c r="AB1706" t="s">
        <v>16</v>
      </c>
      <c r="AC1706" t="s">
        <v>32</v>
      </c>
      <c r="AD1706" t="s">
        <v>33</v>
      </c>
      <c r="AE1706" t="s">
        <v>34</v>
      </c>
      <c r="AF1706" t="s">
        <v>275</v>
      </c>
    </row>
    <row r="1707" spans="1:32" x14ac:dyDescent="0.25">
      <c r="A1707">
        <f t="shared" si="213"/>
        <v>1706</v>
      </c>
      <c r="B1707">
        <v>30149</v>
      </c>
      <c r="C1707" s="1">
        <v>40524</v>
      </c>
      <c r="D1707" t="s">
        <v>40</v>
      </c>
      <c r="E1707" t="str">
        <f t="shared" si="214"/>
        <v>*</v>
      </c>
      <c r="F1707" t="str">
        <f t="shared" si="208"/>
        <v>*</v>
      </c>
      <c r="G1707" t="str">
        <f t="shared" si="215"/>
        <v>*</v>
      </c>
      <c r="I1707" t="str">
        <f t="shared" si="209"/>
        <v>*</v>
      </c>
      <c r="O1707">
        <f>VLOOKUP(T1707,$P$14:$S$19,2,TRUE)</f>
        <v>0</v>
      </c>
      <c r="T1707">
        <v>5</v>
      </c>
      <c r="U1707">
        <v>173.62</v>
      </c>
      <c r="V1707" s="5">
        <f t="shared" si="210"/>
        <v>0</v>
      </c>
      <c r="W1707" s="2">
        <f t="shared" si="211"/>
        <v>34.724000000000004</v>
      </c>
      <c r="X1707" t="s">
        <v>37</v>
      </c>
      <c r="Y1707">
        <v>19.190000000000001</v>
      </c>
      <c r="Z1707" s="2">
        <f t="shared" si="212"/>
        <v>192.81</v>
      </c>
      <c r="AA1707" t="s">
        <v>15</v>
      </c>
      <c r="AB1707" t="s">
        <v>31</v>
      </c>
      <c r="AC1707" t="s">
        <v>17</v>
      </c>
      <c r="AD1707" t="s">
        <v>38</v>
      </c>
      <c r="AE1707" t="s">
        <v>39</v>
      </c>
      <c r="AF1707" t="s">
        <v>587</v>
      </c>
    </row>
    <row r="1708" spans="1:32" x14ac:dyDescent="0.25">
      <c r="A1708">
        <f t="shared" si="213"/>
        <v>1707</v>
      </c>
      <c r="B1708">
        <v>16992</v>
      </c>
      <c r="C1708" s="1">
        <v>40524</v>
      </c>
      <c r="D1708" t="s">
        <v>21</v>
      </c>
      <c r="E1708" t="str">
        <f t="shared" si="214"/>
        <v>*</v>
      </c>
      <c r="F1708" t="str">
        <f t="shared" si="208"/>
        <v>**</v>
      </c>
      <c r="G1708" t="str">
        <f t="shared" si="215"/>
        <v>**</v>
      </c>
      <c r="I1708" t="str">
        <f t="shared" si="209"/>
        <v>**</v>
      </c>
      <c r="O1708">
        <f>VLOOKUP(T1708,$P$14:$S$19,2,TRUE)</f>
        <v>0.01</v>
      </c>
      <c r="T1708">
        <v>15</v>
      </c>
      <c r="U1708">
        <v>126.74</v>
      </c>
      <c r="V1708" s="5">
        <f t="shared" si="210"/>
        <v>0</v>
      </c>
      <c r="W1708" s="2">
        <f t="shared" si="211"/>
        <v>8.4493333333333336</v>
      </c>
      <c r="X1708" t="s">
        <v>22</v>
      </c>
      <c r="Y1708">
        <v>3.5</v>
      </c>
      <c r="Z1708" s="2">
        <f t="shared" si="212"/>
        <v>130.24</v>
      </c>
      <c r="AA1708" t="s">
        <v>48</v>
      </c>
      <c r="AB1708" t="s">
        <v>24</v>
      </c>
      <c r="AC1708" t="s">
        <v>32</v>
      </c>
      <c r="AD1708" t="s">
        <v>172</v>
      </c>
      <c r="AE1708" t="s">
        <v>19</v>
      </c>
      <c r="AF1708" t="s">
        <v>275</v>
      </c>
    </row>
    <row r="1709" spans="1:32" x14ac:dyDescent="0.25">
      <c r="A1709">
        <f t="shared" si="213"/>
        <v>1708</v>
      </c>
      <c r="B1709">
        <v>16579</v>
      </c>
      <c r="C1709" s="1">
        <v>40524</v>
      </c>
      <c r="D1709" t="s">
        <v>30</v>
      </c>
      <c r="E1709" t="str">
        <f t="shared" si="214"/>
        <v>*</v>
      </c>
      <c r="F1709" t="str">
        <f t="shared" si="208"/>
        <v>*</v>
      </c>
      <c r="G1709" t="str">
        <f t="shared" si="215"/>
        <v>*</v>
      </c>
      <c r="I1709" t="str">
        <f t="shared" si="209"/>
        <v>*</v>
      </c>
      <c r="O1709">
        <f>VLOOKUP(T1709,$P$14:$S$19,2,TRUE)</f>
        <v>3.5999999999999997E-2</v>
      </c>
      <c r="T1709">
        <v>33</v>
      </c>
      <c r="U1709">
        <v>63.96</v>
      </c>
      <c r="V1709" s="5">
        <f t="shared" si="210"/>
        <v>0</v>
      </c>
      <c r="W1709" s="2">
        <f t="shared" si="211"/>
        <v>1.9381818181818182</v>
      </c>
      <c r="X1709" t="s">
        <v>22</v>
      </c>
      <c r="Y1709">
        <v>1.49</v>
      </c>
      <c r="Z1709" s="2">
        <f t="shared" si="212"/>
        <v>65.45</v>
      </c>
      <c r="AA1709" t="s">
        <v>60</v>
      </c>
      <c r="AB1709" t="s">
        <v>16</v>
      </c>
      <c r="AC1709" t="s">
        <v>32</v>
      </c>
      <c r="AD1709" t="s">
        <v>49</v>
      </c>
      <c r="AE1709" t="s">
        <v>19</v>
      </c>
      <c r="AF1709" t="s">
        <v>275</v>
      </c>
    </row>
    <row r="1710" spans="1:32" x14ac:dyDescent="0.25">
      <c r="A1710">
        <f t="shared" si="213"/>
        <v>1709</v>
      </c>
      <c r="B1710">
        <v>12160</v>
      </c>
      <c r="C1710" s="1">
        <v>40524</v>
      </c>
      <c r="D1710" t="s">
        <v>13</v>
      </c>
      <c r="E1710" t="str">
        <f t="shared" si="214"/>
        <v>*</v>
      </c>
      <c r="F1710" t="str">
        <f t="shared" si="208"/>
        <v>*</v>
      </c>
      <c r="G1710" t="str">
        <f t="shared" si="215"/>
        <v>*</v>
      </c>
      <c r="I1710" t="str">
        <f t="shared" si="209"/>
        <v>*</v>
      </c>
      <c r="O1710">
        <f>VLOOKUP(T1710,$P$14:$S$19,2,TRUE)</f>
        <v>0</v>
      </c>
      <c r="T1710">
        <v>2</v>
      </c>
      <c r="U1710">
        <v>55.21</v>
      </c>
      <c r="V1710" s="5">
        <f t="shared" si="210"/>
        <v>0</v>
      </c>
      <c r="W1710" s="2">
        <f t="shared" si="211"/>
        <v>27.605</v>
      </c>
      <c r="X1710" t="s">
        <v>22</v>
      </c>
      <c r="Y1710">
        <v>8.7899999999999991</v>
      </c>
      <c r="Z1710" s="2">
        <f t="shared" si="212"/>
        <v>64</v>
      </c>
      <c r="AA1710" t="s">
        <v>23</v>
      </c>
      <c r="AB1710" t="s">
        <v>31</v>
      </c>
      <c r="AC1710" t="s">
        <v>17</v>
      </c>
      <c r="AD1710" t="s">
        <v>38</v>
      </c>
      <c r="AE1710" t="s">
        <v>39</v>
      </c>
      <c r="AF1710" t="s">
        <v>670</v>
      </c>
    </row>
    <row r="1711" spans="1:32" x14ac:dyDescent="0.25">
      <c r="A1711">
        <f t="shared" si="213"/>
        <v>1710</v>
      </c>
      <c r="B1711">
        <v>38210</v>
      </c>
      <c r="C1711" s="1">
        <v>40524</v>
      </c>
      <c r="D1711" t="s">
        <v>13</v>
      </c>
      <c r="E1711" t="str">
        <f t="shared" si="214"/>
        <v>*</v>
      </c>
      <c r="F1711" t="str">
        <f t="shared" si="208"/>
        <v>*</v>
      </c>
      <c r="G1711" t="str">
        <f t="shared" si="215"/>
        <v>*</v>
      </c>
      <c r="I1711" t="str">
        <f t="shared" si="209"/>
        <v>*</v>
      </c>
      <c r="O1711">
        <f>VLOOKUP(T1711,$P$14:$S$19,2,TRUE)</f>
        <v>0.01</v>
      </c>
      <c r="T1711">
        <v>10</v>
      </c>
      <c r="U1711">
        <v>52.76</v>
      </c>
      <c r="V1711" s="5">
        <f t="shared" si="210"/>
        <v>0</v>
      </c>
      <c r="W1711" s="2">
        <f t="shared" si="211"/>
        <v>5.2759999999999998</v>
      </c>
      <c r="X1711" t="s">
        <v>22</v>
      </c>
      <c r="Y1711">
        <v>7.44</v>
      </c>
      <c r="Z1711" s="2">
        <f t="shared" si="212"/>
        <v>60.199999999999996</v>
      </c>
      <c r="AA1711" t="s">
        <v>23</v>
      </c>
      <c r="AB1711" t="s">
        <v>31</v>
      </c>
      <c r="AC1711" t="s">
        <v>32</v>
      </c>
      <c r="AD1711" t="s">
        <v>44</v>
      </c>
      <c r="AE1711" t="s">
        <v>19</v>
      </c>
      <c r="AF1711" s="1">
        <v>40524</v>
      </c>
    </row>
    <row r="1712" spans="1:32" x14ac:dyDescent="0.25">
      <c r="A1712">
        <f t="shared" si="213"/>
        <v>1711</v>
      </c>
      <c r="B1712">
        <v>12160</v>
      </c>
      <c r="C1712" s="1">
        <v>40524</v>
      </c>
      <c r="D1712" t="s">
        <v>13</v>
      </c>
      <c r="E1712" t="str">
        <f t="shared" si="214"/>
        <v>*</v>
      </c>
      <c r="F1712" t="str">
        <f t="shared" si="208"/>
        <v>*</v>
      </c>
      <c r="G1712" t="str">
        <f t="shared" si="215"/>
        <v>*</v>
      </c>
      <c r="I1712" t="str">
        <f t="shared" si="209"/>
        <v>*</v>
      </c>
      <c r="O1712">
        <f>VLOOKUP(T1712,$P$14:$S$19,2,TRUE)</f>
        <v>0</v>
      </c>
      <c r="T1712">
        <v>9</v>
      </c>
      <c r="U1712">
        <v>38.299999999999997</v>
      </c>
      <c r="V1712" s="5">
        <f t="shared" si="210"/>
        <v>0</v>
      </c>
      <c r="W1712" s="2">
        <f t="shared" si="211"/>
        <v>4.2555555555555555</v>
      </c>
      <c r="X1712" t="s">
        <v>22</v>
      </c>
      <c r="Y1712">
        <v>6.27</v>
      </c>
      <c r="Z1712" s="2">
        <f t="shared" si="212"/>
        <v>44.569999999999993</v>
      </c>
      <c r="AA1712" t="s">
        <v>23</v>
      </c>
      <c r="AB1712" t="s">
        <v>31</v>
      </c>
      <c r="AC1712" t="s">
        <v>17</v>
      </c>
      <c r="AD1712" t="s">
        <v>18</v>
      </c>
      <c r="AE1712" t="s">
        <v>58</v>
      </c>
      <c r="AF1712" t="s">
        <v>91</v>
      </c>
    </row>
    <row r="1713" spans="1:32" x14ac:dyDescent="0.25">
      <c r="A1713">
        <f t="shared" si="213"/>
        <v>1712</v>
      </c>
      <c r="B1713">
        <v>30149</v>
      </c>
      <c r="C1713" s="1">
        <v>40524</v>
      </c>
      <c r="D1713" t="s">
        <v>40</v>
      </c>
      <c r="E1713" t="str">
        <f t="shared" si="214"/>
        <v>*</v>
      </c>
      <c r="F1713" t="str">
        <f t="shared" si="208"/>
        <v>*</v>
      </c>
      <c r="G1713" t="str">
        <f t="shared" si="215"/>
        <v>*</v>
      </c>
      <c r="I1713" t="str">
        <f t="shared" si="209"/>
        <v>*</v>
      </c>
      <c r="O1713">
        <f>VLOOKUP(T1713,$P$14:$S$19,2,TRUE)</f>
        <v>0</v>
      </c>
      <c r="T1713">
        <v>8</v>
      </c>
      <c r="U1713">
        <v>16.47</v>
      </c>
      <c r="V1713" s="5">
        <f t="shared" si="210"/>
        <v>0</v>
      </c>
      <c r="W1713" s="2">
        <f t="shared" si="211"/>
        <v>2.0587499999999999</v>
      </c>
      <c r="X1713" t="s">
        <v>22</v>
      </c>
      <c r="Y1713">
        <v>1.49</v>
      </c>
      <c r="Z1713" s="2">
        <f t="shared" si="212"/>
        <v>17.959999999999997</v>
      </c>
      <c r="AA1713" t="s">
        <v>15</v>
      </c>
      <c r="AB1713" t="s">
        <v>31</v>
      </c>
      <c r="AC1713" t="s">
        <v>32</v>
      </c>
      <c r="AD1713" t="s">
        <v>49</v>
      </c>
      <c r="AE1713" t="s">
        <v>19</v>
      </c>
      <c r="AF1713" t="s">
        <v>275</v>
      </c>
    </row>
    <row r="1714" spans="1:32" x14ac:dyDescent="0.25">
      <c r="A1714">
        <f t="shared" si="213"/>
        <v>1713</v>
      </c>
      <c r="B1714">
        <v>52640</v>
      </c>
      <c r="C1714" s="1">
        <v>40544</v>
      </c>
      <c r="D1714" t="s">
        <v>40</v>
      </c>
      <c r="E1714" t="str">
        <f t="shared" si="214"/>
        <v>*</v>
      </c>
      <c r="F1714" t="str">
        <f t="shared" si="208"/>
        <v>*</v>
      </c>
      <c r="G1714" t="str">
        <f t="shared" si="215"/>
        <v>*</v>
      </c>
      <c r="I1714" t="str">
        <f t="shared" si="209"/>
        <v>*</v>
      </c>
      <c r="O1714">
        <f>VLOOKUP(T1714,$P$14:$S$19,2,TRUE)</f>
        <v>0.01</v>
      </c>
      <c r="T1714">
        <v>18</v>
      </c>
      <c r="U1714">
        <v>1163.75</v>
      </c>
      <c r="V1714" s="5">
        <f t="shared" si="210"/>
        <v>1</v>
      </c>
      <c r="W1714" s="2">
        <f t="shared" si="211"/>
        <v>64.652777777777771</v>
      </c>
      <c r="X1714" t="s">
        <v>14</v>
      </c>
      <c r="Y1714">
        <v>19.989999999999998</v>
      </c>
      <c r="Z1714" s="2">
        <f t="shared" si="212"/>
        <v>1183.74</v>
      </c>
      <c r="AA1714" t="s">
        <v>64</v>
      </c>
      <c r="AB1714" t="s">
        <v>16</v>
      </c>
      <c r="AC1714" t="s">
        <v>32</v>
      </c>
      <c r="AD1714" t="s">
        <v>49</v>
      </c>
      <c r="AE1714" t="s">
        <v>19</v>
      </c>
      <c r="AF1714" s="1">
        <v>40634</v>
      </c>
    </row>
    <row r="1715" spans="1:32" x14ac:dyDescent="0.25">
      <c r="A1715">
        <f t="shared" si="213"/>
        <v>1714</v>
      </c>
      <c r="B1715">
        <v>2277</v>
      </c>
      <c r="C1715" s="1">
        <v>40544</v>
      </c>
      <c r="D1715" t="s">
        <v>30</v>
      </c>
      <c r="E1715" t="str">
        <f t="shared" si="214"/>
        <v>*</v>
      </c>
      <c r="F1715" t="str">
        <f t="shared" si="208"/>
        <v>*</v>
      </c>
      <c r="G1715" t="str">
        <f t="shared" si="215"/>
        <v>*</v>
      </c>
      <c r="I1715" t="str">
        <f t="shared" si="209"/>
        <v>*</v>
      </c>
      <c r="O1715">
        <f>VLOOKUP(T1715,$P$14:$S$19,2,TRUE)</f>
        <v>0.02</v>
      </c>
      <c r="T1715">
        <v>21</v>
      </c>
      <c r="U1715">
        <v>845.32</v>
      </c>
      <c r="V1715" s="5">
        <f t="shared" si="210"/>
        <v>1</v>
      </c>
      <c r="W1715" s="2">
        <f t="shared" si="211"/>
        <v>40.253333333333337</v>
      </c>
      <c r="X1715" t="s">
        <v>22</v>
      </c>
      <c r="Y1715">
        <v>19.989999999999998</v>
      </c>
      <c r="Z1715" s="2">
        <f t="shared" si="212"/>
        <v>865.31000000000006</v>
      </c>
      <c r="AA1715" t="s">
        <v>110</v>
      </c>
      <c r="AB1715" t="s">
        <v>41</v>
      </c>
      <c r="AC1715" t="s">
        <v>32</v>
      </c>
      <c r="AD1715" t="s">
        <v>44</v>
      </c>
      <c r="AE1715" t="s">
        <v>19</v>
      </c>
      <c r="AF1715" s="1">
        <v>40603</v>
      </c>
    </row>
    <row r="1716" spans="1:32" x14ac:dyDescent="0.25">
      <c r="A1716">
        <f t="shared" si="213"/>
        <v>1715</v>
      </c>
      <c r="B1716">
        <v>17058</v>
      </c>
      <c r="C1716" s="1">
        <v>40544</v>
      </c>
      <c r="D1716" t="s">
        <v>21</v>
      </c>
      <c r="E1716" t="str">
        <f t="shared" si="214"/>
        <v>*</v>
      </c>
      <c r="F1716" t="str">
        <f t="shared" si="208"/>
        <v>**</v>
      </c>
      <c r="G1716" t="str">
        <f t="shared" si="215"/>
        <v>**</v>
      </c>
      <c r="I1716" t="str">
        <f t="shared" si="209"/>
        <v>**</v>
      </c>
      <c r="O1716">
        <f>VLOOKUP(T1716,$P$14:$S$19,2,TRUE)</f>
        <v>0.01</v>
      </c>
      <c r="T1716">
        <v>15</v>
      </c>
      <c r="U1716">
        <v>72.67</v>
      </c>
      <c r="V1716" s="5">
        <f t="shared" si="210"/>
        <v>0</v>
      </c>
      <c r="W1716" s="2">
        <f t="shared" si="211"/>
        <v>4.8446666666666669</v>
      </c>
      <c r="X1716" t="s">
        <v>22</v>
      </c>
      <c r="Y1716">
        <v>6.72</v>
      </c>
      <c r="Z1716" s="2">
        <f t="shared" si="212"/>
        <v>79.39</v>
      </c>
      <c r="AA1716" t="s">
        <v>64</v>
      </c>
      <c r="AB1716" t="s">
        <v>41</v>
      </c>
      <c r="AC1716" t="s">
        <v>32</v>
      </c>
      <c r="AD1716" t="s">
        <v>44</v>
      </c>
      <c r="AE1716" t="s">
        <v>19</v>
      </c>
      <c r="AF1716" s="1">
        <v>40575</v>
      </c>
    </row>
    <row r="1717" spans="1:32" x14ac:dyDescent="0.25">
      <c r="A1717">
        <f t="shared" si="213"/>
        <v>1716</v>
      </c>
      <c r="B1717">
        <v>2277</v>
      </c>
      <c r="C1717" s="1">
        <v>40544</v>
      </c>
      <c r="D1717" t="s">
        <v>30</v>
      </c>
      <c r="E1717" t="str">
        <f t="shared" si="214"/>
        <v>*</v>
      </c>
      <c r="F1717" t="str">
        <f t="shared" si="208"/>
        <v>*</v>
      </c>
      <c r="G1717" t="str">
        <f t="shared" si="215"/>
        <v>*</v>
      </c>
      <c r="I1717" t="str">
        <f t="shared" si="209"/>
        <v>*</v>
      </c>
      <c r="O1717">
        <f>VLOOKUP(T1717,$P$14:$S$19,2,TRUE)</f>
        <v>0.01</v>
      </c>
      <c r="T1717">
        <v>10</v>
      </c>
      <c r="U1717">
        <v>66.540000000000006</v>
      </c>
      <c r="V1717" s="5">
        <f t="shared" si="210"/>
        <v>0</v>
      </c>
      <c r="W1717" s="2">
        <f t="shared" si="211"/>
        <v>6.6540000000000008</v>
      </c>
      <c r="X1717" t="s">
        <v>22</v>
      </c>
      <c r="Y1717">
        <v>4.38</v>
      </c>
      <c r="Z1717" s="2">
        <f t="shared" si="212"/>
        <v>70.92</v>
      </c>
      <c r="AA1717" t="s">
        <v>110</v>
      </c>
      <c r="AB1717" t="s">
        <v>41</v>
      </c>
      <c r="AC1717" t="s">
        <v>25</v>
      </c>
      <c r="AD1717" t="s">
        <v>42</v>
      </c>
      <c r="AE1717" t="s">
        <v>45</v>
      </c>
      <c r="AF1717" s="1">
        <v>40575</v>
      </c>
    </row>
    <row r="1718" spans="1:32" x14ac:dyDescent="0.25">
      <c r="A1718">
        <f t="shared" si="213"/>
        <v>1717</v>
      </c>
      <c r="B1718">
        <v>16262</v>
      </c>
      <c r="C1718" s="1">
        <v>40544</v>
      </c>
      <c r="D1718" t="s">
        <v>13</v>
      </c>
      <c r="E1718" t="str">
        <f t="shared" si="214"/>
        <v>*</v>
      </c>
      <c r="F1718" t="str">
        <f t="shared" si="208"/>
        <v>*</v>
      </c>
      <c r="G1718" t="str">
        <f t="shared" si="215"/>
        <v>*</v>
      </c>
      <c r="I1718" t="str">
        <f t="shared" si="209"/>
        <v>*</v>
      </c>
      <c r="O1718">
        <f>VLOOKUP(T1718,$P$14:$S$19,2,TRUE)</f>
        <v>0.01</v>
      </c>
      <c r="T1718">
        <v>11</v>
      </c>
      <c r="U1718">
        <v>62.84</v>
      </c>
      <c r="V1718" s="5">
        <f t="shared" si="210"/>
        <v>0</v>
      </c>
      <c r="W1718" s="2">
        <f t="shared" si="211"/>
        <v>5.7127272727272729</v>
      </c>
      <c r="X1718" t="s">
        <v>14</v>
      </c>
      <c r="Y1718">
        <v>2.04</v>
      </c>
      <c r="Z1718" s="2">
        <f t="shared" si="212"/>
        <v>64.88000000000001</v>
      </c>
      <c r="AA1718" t="s">
        <v>64</v>
      </c>
      <c r="AB1718" t="s">
        <v>16</v>
      </c>
      <c r="AC1718" t="s">
        <v>32</v>
      </c>
      <c r="AD1718" t="s">
        <v>44</v>
      </c>
      <c r="AE1718" t="s">
        <v>34</v>
      </c>
      <c r="AF1718" s="1">
        <v>40756</v>
      </c>
    </row>
    <row r="1719" spans="1:32" x14ac:dyDescent="0.25">
      <c r="A1719">
        <f t="shared" si="213"/>
        <v>1718</v>
      </c>
      <c r="B1719">
        <v>24160</v>
      </c>
      <c r="C1719" s="1">
        <v>40545</v>
      </c>
      <c r="D1719" t="s">
        <v>40</v>
      </c>
      <c r="E1719" t="str">
        <f t="shared" si="214"/>
        <v>*</v>
      </c>
      <c r="F1719" t="str">
        <f t="shared" si="208"/>
        <v>*</v>
      </c>
      <c r="G1719" t="str">
        <f t="shared" si="215"/>
        <v>*</v>
      </c>
      <c r="I1719" t="str">
        <f t="shared" si="209"/>
        <v>*</v>
      </c>
      <c r="O1719">
        <f>VLOOKUP(T1719,$P$14:$S$19,2,TRUE)</f>
        <v>0.04</v>
      </c>
      <c r="T1719">
        <v>44</v>
      </c>
      <c r="U1719">
        <v>3644.596</v>
      </c>
      <c r="V1719" s="5">
        <f t="shared" si="210"/>
        <v>1</v>
      </c>
      <c r="W1719" s="2">
        <f t="shared" si="211"/>
        <v>82.831727272727278</v>
      </c>
      <c r="X1719" t="s">
        <v>22</v>
      </c>
      <c r="Y1719">
        <v>4.9000000000000004</v>
      </c>
      <c r="Z1719" s="2">
        <f t="shared" si="212"/>
        <v>3649.4960000000001</v>
      </c>
      <c r="AA1719" t="s">
        <v>60</v>
      </c>
      <c r="AB1719" t="s">
        <v>41</v>
      </c>
      <c r="AC1719" t="s">
        <v>25</v>
      </c>
      <c r="AD1719" t="s">
        <v>26</v>
      </c>
      <c r="AE1719" t="s">
        <v>19</v>
      </c>
      <c r="AF1719" s="1">
        <v>40576</v>
      </c>
    </row>
    <row r="1720" spans="1:32" x14ac:dyDescent="0.25">
      <c r="A1720">
        <f t="shared" si="213"/>
        <v>1719</v>
      </c>
      <c r="B1720">
        <v>6791</v>
      </c>
      <c r="C1720" s="1">
        <v>40545</v>
      </c>
      <c r="D1720" t="s">
        <v>40</v>
      </c>
      <c r="E1720" t="str">
        <f t="shared" si="214"/>
        <v>*</v>
      </c>
      <c r="F1720" t="str">
        <f t="shared" si="208"/>
        <v>*</v>
      </c>
      <c r="G1720" t="str">
        <f t="shared" si="215"/>
        <v>*</v>
      </c>
      <c r="I1720" t="str">
        <f t="shared" si="209"/>
        <v>*</v>
      </c>
      <c r="O1720">
        <f>VLOOKUP(T1720,$P$14:$S$19,2,TRUE)</f>
        <v>0.01</v>
      </c>
      <c r="T1720">
        <v>14</v>
      </c>
      <c r="U1720">
        <v>730.33</v>
      </c>
      <c r="V1720" s="5">
        <f t="shared" si="210"/>
        <v>0</v>
      </c>
      <c r="W1720" s="2">
        <f t="shared" si="211"/>
        <v>52.166428571428575</v>
      </c>
      <c r="X1720" t="s">
        <v>14</v>
      </c>
      <c r="Y1720">
        <v>10.17</v>
      </c>
      <c r="Z1720" s="2">
        <f t="shared" si="212"/>
        <v>740.5</v>
      </c>
      <c r="AA1720" t="s">
        <v>56</v>
      </c>
      <c r="AB1720" t="s">
        <v>24</v>
      </c>
      <c r="AC1720" t="s">
        <v>25</v>
      </c>
      <c r="AD1720" t="s">
        <v>76</v>
      </c>
      <c r="AE1720" t="s">
        <v>27</v>
      </c>
      <c r="AF1720" s="1">
        <v>40604</v>
      </c>
    </row>
    <row r="1721" spans="1:32" x14ac:dyDescent="0.25">
      <c r="A1721">
        <f t="shared" si="213"/>
        <v>1720</v>
      </c>
      <c r="B1721">
        <v>55075</v>
      </c>
      <c r="C1721" s="1">
        <v>40545</v>
      </c>
      <c r="D1721" t="s">
        <v>36</v>
      </c>
      <c r="E1721" t="str">
        <f t="shared" si="214"/>
        <v>***</v>
      </c>
      <c r="F1721" t="str">
        <f t="shared" si="208"/>
        <v>***</v>
      </c>
      <c r="G1721" t="str">
        <f t="shared" si="215"/>
        <v>***</v>
      </c>
      <c r="I1721" t="str">
        <f t="shared" si="209"/>
        <v>***</v>
      </c>
      <c r="O1721">
        <f>VLOOKUP(T1721,$P$14:$S$19,2,TRUE)</f>
        <v>0.02</v>
      </c>
      <c r="T1721">
        <v>21</v>
      </c>
      <c r="U1721">
        <v>556.45000000000005</v>
      </c>
      <c r="V1721" s="5">
        <f t="shared" si="210"/>
        <v>0</v>
      </c>
      <c r="W1721" s="2">
        <f t="shared" si="211"/>
        <v>26.49761904761905</v>
      </c>
      <c r="X1721" t="s">
        <v>37</v>
      </c>
      <c r="Y1721">
        <v>14.36</v>
      </c>
      <c r="Z1721" s="2">
        <f t="shared" si="212"/>
        <v>570.81000000000006</v>
      </c>
      <c r="AA1721" t="s">
        <v>71</v>
      </c>
      <c r="AB1721" t="s">
        <v>41</v>
      </c>
      <c r="AC1721" t="s">
        <v>17</v>
      </c>
      <c r="AD1721" t="s">
        <v>38</v>
      </c>
      <c r="AE1721" t="s">
        <v>39</v>
      </c>
      <c r="AF1721" s="1">
        <v>40635</v>
      </c>
    </row>
    <row r="1722" spans="1:32" x14ac:dyDescent="0.25">
      <c r="A1722">
        <f t="shared" si="213"/>
        <v>1721</v>
      </c>
      <c r="B1722">
        <v>21956</v>
      </c>
      <c r="C1722" s="1">
        <v>40545</v>
      </c>
      <c r="D1722" t="s">
        <v>21</v>
      </c>
      <c r="E1722" t="str">
        <f t="shared" si="214"/>
        <v>*</v>
      </c>
      <c r="F1722" t="str">
        <f t="shared" si="208"/>
        <v>**</v>
      </c>
      <c r="G1722" t="str">
        <f t="shared" si="215"/>
        <v>**</v>
      </c>
      <c r="I1722" t="str">
        <f t="shared" si="209"/>
        <v>**</v>
      </c>
      <c r="O1722">
        <f>VLOOKUP(T1722,$P$14:$S$19,2,TRUE)</f>
        <v>0</v>
      </c>
      <c r="T1722">
        <v>2</v>
      </c>
      <c r="U1722">
        <v>125.273</v>
      </c>
      <c r="V1722" s="5">
        <f t="shared" si="210"/>
        <v>0</v>
      </c>
      <c r="W1722" s="2">
        <f t="shared" si="211"/>
        <v>62.636499999999998</v>
      </c>
      <c r="X1722" t="s">
        <v>22</v>
      </c>
      <c r="Y1722">
        <v>8.99</v>
      </c>
      <c r="Z1722" s="2">
        <f t="shared" si="212"/>
        <v>134.26300000000001</v>
      </c>
      <c r="AA1722" t="s">
        <v>64</v>
      </c>
      <c r="AB1722" t="s">
        <v>16</v>
      </c>
      <c r="AC1722" t="s">
        <v>25</v>
      </c>
      <c r="AD1722" t="s">
        <v>26</v>
      </c>
      <c r="AE1722" t="s">
        <v>19</v>
      </c>
      <c r="AF1722" s="1">
        <v>40604</v>
      </c>
    </row>
    <row r="1723" spans="1:32" x14ac:dyDescent="0.25">
      <c r="A1723">
        <f t="shared" si="213"/>
        <v>1722</v>
      </c>
      <c r="B1723">
        <v>31140</v>
      </c>
      <c r="C1723" s="1">
        <v>40545</v>
      </c>
      <c r="D1723" t="s">
        <v>36</v>
      </c>
      <c r="E1723" t="str">
        <f t="shared" si="214"/>
        <v>***</v>
      </c>
      <c r="F1723" t="str">
        <f t="shared" si="208"/>
        <v>***</v>
      </c>
      <c r="G1723" t="str">
        <f t="shared" si="215"/>
        <v>***</v>
      </c>
      <c r="I1723" t="str">
        <f t="shared" si="209"/>
        <v>***</v>
      </c>
      <c r="O1723">
        <f>VLOOKUP(T1723,$P$14:$S$19,2,TRUE)</f>
        <v>0</v>
      </c>
      <c r="T1723">
        <v>4</v>
      </c>
      <c r="U1723">
        <v>13.42</v>
      </c>
      <c r="V1723" s="5">
        <f t="shared" si="210"/>
        <v>0</v>
      </c>
      <c r="W1723" s="2">
        <f t="shared" si="211"/>
        <v>3.355</v>
      </c>
      <c r="X1723" t="s">
        <v>22</v>
      </c>
      <c r="Y1723">
        <v>0.99</v>
      </c>
      <c r="Z1723" s="2">
        <f t="shared" si="212"/>
        <v>14.41</v>
      </c>
      <c r="AA1723" t="s">
        <v>60</v>
      </c>
      <c r="AB1723" t="s">
        <v>41</v>
      </c>
      <c r="AC1723" t="s">
        <v>32</v>
      </c>
      <c r="AD1723" t="s">
        <v>81</v>
      </c>
      <c r="AE1723" t="s">
        <v>19</v>
      </c>
      <c r="AF1723" s="1">
        <v>40576</v>
      </c>
    </row>
    <row r="1724" spans="1:32" x14ac:dyDescent="0.25">
      <c r="A1724">
        <f t="shared" si="213"/>
        <v>1723</v>
      </c>
      <c r="B1724">
        <v>12194</v>
      </c>
      <c r="C1724" s="1">
        <v>40546</v>
      </c>
      <c r="D1724" t="s">
        <v>36</v>
      </c>
      <c r="E1724" t="str">
        <f t="shared" si="214"/>
        <v>***</v>
      </c>
      <c r="F1724" t="str">
        <f t="shared" si="208"/>
        <v>***</v>
      </c>
      <c r="G1724" t="str">
        <f t="shared" si="215"/>
        <v>***</v>
      </c>
      <c r="I1724" t="str">
        <f t="shared" si="209"/>
        <v>***</v>
      </c>
      <c r="O1724">
        <f>VLOOKUP(T1724,$P$14:$S$19,2,TRUE)</f>
        <v>0.01</v>
      </c>
      <c r="T1724">
        <v>19</v>
      </c>
      <c r="U1724">
        <v>3355.154</v>
      </c>
      <c r="V1724" s="5">
        <f t="shared" si="210"/>
        <v>1</v>
      </c>
      <c r="W1724" s="2">
        <f t="shared" si="211"/>
        <v>176.58705263157896</v>
      </c>
      <c r="X1724" t="s">
        <v>22</v>
      </c>
      <c r="Y1724">
        <v>3.99</v>
      </c>
      <c r="Z1724" s="2">
        <f t="shared" si="212"/>
        <v>3359.1439999999998</v>
      </c>
      <c r="AA1724" t="s">
        <v>60</v>
      </c>
      <c r="AB1724" t="s">
        <v>31</v>
      </c>
      <c r="AC1724" t="s">
        <v>25</v>
      </c>
      <c r="AD1724" t="s">
        <v>26</v>
      </c>
      <c r="AE1724" t="s">
        <v>19</v>
      </c>
      <c r="AF1724" s="1">
        <v>40577</v>
      </c>
    </row>
    <row r="1725" spans="1:32" x14ac:dyDescent="0.25">
      <c r="A1725">
        <f t="shared" si="213"/>
        <v>1724</v>
      </c>
      <c r="B1725">
        <v>928</v>
      </c>
      <c r="C1725" s="1">
        <v>40546</v>
      </c>
      <c r="D1725" t="s">
        <v>13</v>
      </c>
      <c r="E1725" t="str">
        <f t="shared" si="214"/>
        <v>*</v>
      </c>
      <c r="F1725" t="str">
        <f t="shared" si="208"/>
        <v>*</v>
      </c>
      <c r="G1725" t="str">
        <f t="shared" si="215"/>
        <v>*</v>
      </c>
      <c r="I1725" t="str">
        <f t="shared" si="209"/>
        <v>*</v>
      </c>
      <c r="O1725">
        <f>VLOOKUP(T1725,$P$14:$S$19,2,TRUE)</f>
        <v>0.02</v>
      </c>
      <c r="T1725">
        <v>21</v>
      </c>
      <c r="U1725">
        <v>1222.68</v>
      </c>
      <c r="V1725" s="5">
        <f t="shared" si="210"/>
        <v>1</v>
      </c>
      <c r="W1725" s="2">
        <f t="shared" si="211"/>
        <v>58.222857142857144</v>
      </c>
      <c r="X1725" t="s">
        <v>14</v>
      </c>
      <c r="Y1725">
        <v>3.99</v>
      </c>
      <c r="Z1725" s="2">
        <f t="shared" si="212"/>
        <v>1226.67</v>
      </c>
      <c r="AA1725" t="s">
        <v>15</v>
      </c>
      <c r="AB1725" t="s">
        <v>16</v>
      </c>
      <c r="AC1725" t="s">
        <v>32</v>
      </c>
      <c r="AD1725" t="s">
        <v>172</v>
      </c>
      <c r="AE1725" t="s">
        <v>19</v>
      </c>
      <c r="AF1725" s="1">
        <v>40697</v>
      </c>
    </row>
    <row r="1726" spans="1:32" x14ac:dyDescent="0.25">
      <c r="A1726">
        <f t="shared" si="213"/>
        <v>1725</v>
      </c>
      <c r="B1726">
        <v>928</v>
      </c>
      <c r="C1726" s="1">
        <v>40546</v>
      </c>
      <c r="D1726" t="s">
        <v>13</v>
      </c>
      <c r="E1726" t="str">
        <f t="shared" si="214"/>
        <v>*</v>
      </c>
      <c r="F1726" t="str">
        <f t="shared" si="208"/>
        <v>*</v>
      </c>
      <c r="G1726" t="str">
        <f t="shared" si="215"/>
        <v>*</v>
      </c>
      <c r="I1726" t="str">
        <f t="shared" si="209"/>
        <v>*</v>
      </c>
      <c r="O1726">
        <f>VLOOKUP(T1726,$P$14:$S$19,2,TRUE)</f>
        <v>0.02</v>
      </c>
      <c r="T1726">
        <v>26</v>
      </c>
      <c r="U1726">
        <v>390.2</v>
      </c>
      <c r="V1726" s="5">
        <f t="shared" si="210"/>
        <v>0</v>
      </c>
      <c r="W1726" s="2">
        <f t="shared" si="211"/>
        <v>15.007692307692308</v>
      </c>
      <c r="X1726" t="s">
        <v>14</v>
      </c>
      <c r="Y1726">
        <v>7.4</v>
      </c>
      <c r="Z1726" s="2">
        <f t="shared" si="212"/>
        <v>397.59999999999997</v>
      </c>
      <c r="AA1726" t="s">
        <v>15</v>
      </c>
      <c r="AB1726" t="s">
        <v>16</v>
      </c>
      <c r="AC1726" t="s">
        <v>17</v>
      </c>
      <c r="AD1726" t="s">
        <v>18</v>
      </c>
      <c r="AE1726" t="s">
        <v>19</v>
      </c>
      <c r="AF1726" s="1">
        <v>40605</v>
      </c>
    </row>
    <row r="1727" spans="1:32" x14ac:dyDescent="0.25">
      <c r="A1727">
        <f t="shared" si="213"/>
        <v>1726</v>
      </c>
      <c r="B1727">
        <v>5188</v>
      </c>
      <c r="C1727" s="1">
        <v>40546</v>
      </c>
      <c r="D1727" t="s">
        <v>30</v>
      </c>
      <c r="E1727" t="str">
        <f t="shared" si="214"/>
        <v>*</v>
      </c>
      <c r="F1727" t="str">
        <f t="shared" si="208"/>
        <v>*</v>
      </c>
      <c r="G1727" t="str">
        <f t="shared" si="215"/>
        <v>*</v>
      </c>
      <c r="I1727" t="str">
        <f t="shared" si="209"/>
        <v>*</v>
      </c>
      <c r="O1727">
        <f>VLOOKUP(T1727,$P$14:$S$19,2,TRUE)</f>
        <v>0.02</v>
      </c>
      <c r="T1727">
        <v>24</v>
      </c>
      <c r="U1727">
        <v>192.8</v>
      </c>
      <c r="V1727" s="5">
        <f t="shared" si="210"/>
        <v>0</v>
      </c>
      <c r="X1727" t="s">
        <v>22</v>
      </c>
      <c r="Y1727">
        <v>2.87</v>
      </c>
      <c r="Z1727" s="2">
        <f t="shared" si="212"/>
        <v>195.67000000000002</v>
      </c>
      <c r="AA1727" t="s">
        <v>48</v>
      </c>
      <c r="AB1727" t="s">
        <v>24</v>
      </c>
      <c r="AC1727" t="s">
        <v>32</v>
      </c>
      <c r="AD1727" t="s">
        <v>44</v>
      </c>
      <c r="AE1727" t="s">
        <v>34</v>
      </c>
      <c r="AF1727" s="1">
        <v>40636</v>
      </c>
    </row>
    <row r="1728" spans="1:32" x14ac:dyDescent="0.25">
      <c r="A1728">
        <f t="shared" si="213"/>
        <v>1727</v>
      </c>
      <c r="B1728">
        <v>12868</v>
      </c>
      <c r="C1728" s="1">
        <v>40546</v>
      </c>
      <c r="D1728" t="s">
        <v>36</v>
      </c>
      <c r="E1728" t="str">
        <f t="shared" si="214"/>
        <v>***</v>
      </c>
      <c r="F1728" t="str">
        <f t="shared" si="208"/>
        <v>***</v>
      </c>
      <c r="G1728" t="str">
        <f t="shared" si="215"/>
        <v>***</v>
      </c>
      <c r="I1728" t="str">
        <f t="shared" si="209"/>
        <v>***</v>
      </c>
      <c r="O1728">
        <f>VLOOKUP(T1728,$P$14:$S$19,2,TRUE)</f>
        <v>3.5999999999999997E-2</v>
      </c>
      <c r="T1728">
        <v>31</v>
      </c>
      <c r="U1728">
        <v>53.33</v>
      </c>
      <c r="V1728" s="5">
        <f t="shared" si="210"/>
        <v>0</v>
      </c>
      <c r="X1728" t="s">
        <v>22</v>
      </c>
      <c r="Y1728">
        <v>0.7</v>
      </c>
      <c r="Z1728" s="2">
        <f t="shared" si="212"/>
        <v>54.03</v>
      </c>
      <c r="AA1728" t="s">
        <v>52</v>
      </c>
      <c r="AB1728" t="s">
        <v>16</v>
      </c>
      <c r="AC1728" t="s">
        <v>32</v>
      </c>
      <c r="AD1728" t="s">
        <v>33</v>
      </c>
      <c r="AE1728" t="s">
        <v>34</v>
      </c>
      <c r="AF1728" s="1">
        <v>40577</v>
      </c>
    </row>
    <row r="1729" spans="1:32" x14ac:dyDescent="0.25">
      <c r="A1729">
        <f t="shared" si="213"/>
        <v>1728</v>
      </c>
      <c r="B1729">
        <v>12868</v>
      </c>
      <c r="C1729" s="1">
        <v>40546</v>
      </c>
      <c r="D1729" t="s">
        <v>36</v>
      </c>
      <c r="E1729" t="str">
        <f t="shared" si="214"/>
        <v>***</v>
      </c>
      <c r="F1729" t="str">
        <f t="shared" si="208"/>
        <v>***</v>
      </c>
      <c r="G1729" t="str">
        <f t="shared" si="215"/>
        <v>***</v>
      </c>
      <c r="I1729" t="str">
        <f t="shared" si="209"/>
        <v>***</v>
      </c>
      <c r="O1729">
        <f>VLOOKUP(T1729,$P$14:$S$19,2,TRUE)</f>
        <v>0</v>
      </c>
      <c r="T1729">
        <v>2</v>
      </c>
      <c r="U1729">
        <v>9.3699999999999992</v>
      </c>
      <c r="V1729" s="5">
        <f t="shared" si="210"/>
        <v>0</v>
      </c>
      <c r="X1729" t="s">
        <v>22</v>
      </c>
      <c r="Y1729">
        <v>1.22</v>
      </c>
      <c r="Z1729" s="2">
        <f t="shared" si="212"/>
        <v>10.59</v>
      </c>
      <c r="AA1729" t="s">
        <v>334</v>
      </c>
      <c r="AB1729" t="s">
        <v>16</v>
      </c>
      <c r="AC1729" t="s">
        <v>32</v>
      </c>
      <c r="AD1729" t="s">
        <v>44</v>
      </c>
      <c r="AE1729" t="s">
        <v>34</v>
      </c>
      <c r="AF1729" s="1">
        <v>40605</v>
      </c>
    </row>
    <row r="1730" spans="1:32" x14ac:dyDescent="0.25">
      <c r="A1730">
        <f t="shared" si="213"/>
        <v>1729</v>
      </c>
      <c r="B1730">
        <v>58342</v>
      </c>
      <c r="C1730" s="1">
        <v>40547</v>
      </c>
      <c r="D1730" t="s">
        <v>21</v>
      </c>
      <c r="E1730" t="str">
        <f t="shared" si="214"/>
        <v>*</v>
      </c>
      <c r="F1730" t="str">
        <f t="shared" si="208"/>
        <v>**</v>
      </c>
      <c r="G1730" t="str">
        <f t="shared" si="215"/>
        <v>**</v>
      </c>
      <c r="I1730" t="str">
        <f t="shared" si="209"/>
        <v>**</v>
      </c>
      <c r="O1730">
        <f>VLOOKUP(T1730,$P$14:$S$19,2,TRUE)</f>
        <v>0.04</v>
      </c>
      <c r="T1730">
        <v>40</v>
      </c>
      <c r="U1730">
        <v>1718.87</v>
      </c>
      <c r="V1730" s="5">
        <f t="shared" si="210"/>
        <v>1</v>
      </c>
      <c r="X1730" t="s">
        <v>22</v>
      </c>
      <c r="Y1730">
        <v>1.99</v>
      </c>
      <c r="Z1730" s="2">
        <f t="shared" si="212"/>
        <v>1720.86</v>
      </c>
      <c r="AA1730" t="s">
        <v>64</v>
      </c>
      <c r="AB1730" t="s">
        <v>16</v>
      </c>
      <c r="AC1730" t="s">
        <v>25</v>
      </c>
      <c r="AD1730" t="s">
        <v>42</v>
      </c>
      <c r="AE1730" t="s">
        <v>45</v>
      </c>
      <c r="AF1730" s="1">
        <v>40547</v>
      </c>
    </row>
    <row r="1731" spans="1:32" x14ac:dyDescent="0.25">
      <c r="A1731">
        <f t="shared" si="213"/>
        <v>1730</v>
      </c>
      <c r="B1731">
        <v>37380</v>
      </c>
      <c r="C1731" s="1">
        <v>40547</v>
      </c>
      <c r="D1731" t="s">
        <v>36</v>
      </c>
      <c r="E1731" t="str">
        <f t="shared" si="214"/>
        <v>***</v>
      </c>
      <c r="F1731" t="str">
        <f t="shared" ref="F1731:F1794" si="216">VLOOKUP(D1731,$P$6:$S$10,2,FALSE)</f>
        <v>***</v>
      </c>
      <c r="G1731" t="str">
        <f t="shared" si="215"/>
        <v>***</v>
      </c>
      <c r="I1731" t="str">
        <f t="shared" ref="I1731:I1794" si="217">HLOOKUP(D1731,$J$18:$N$19,2,FALSE)</f>
        <v>***</v>
      </c>
      <c r="O1731">
        <f>VLOOKUP(T1731,$P$14:$S$19,2,TRUE)</f>
        <v>0.02</v>
      </c>
      <c r="T1731">
        <v>29</v>
      </c>
      <c r="U1731">
        <v>737.38</v>
      </c>
      <c r="V1731" s="5">
        <f t="shared" ref="V1731:V1794" si="218">IF(U1731&gt;800,1,0)</f>
        <v>0</v>
      </c>
      <c r="X1731" t="s">
        <v>22</v>
      </c>
      <c r="Y1731">
        <v>5.3</v>
      </c>
      <c r="Z1731" s="2">
        <f t="shared" ref="Z1731:Z1794" si="219">U1731+Y1731</f>
        <v>742.68</v>
      </c>
      <c r="AA1731" t="s">
        <v>15</v>
      </c>
      <c r="AB1731" t="s">
        <v>41</v>
      </c>
      <c r="AC1731" t="s">
        <v>17</v>
      </c>
      <c r="AD1731" t="s">
        <v>38</v>
      </c>
      <c r="AE1731" t="s">
        <v>27</v>
      </c>
      <c r="AF1731" s="1">
        <v>40578</v>
      </c>
    </row>
    <row r="1732" spans="1:32" x14ac:dyDescent="0.25">
      <c r="A1732">
        <f t="shared" ref="A1732:A1795" si="220">A1731+1</f>
        <v>1731</v>
      </c>
      <c r="B1732">
        <v>37380</v>
      </c>
      <c r="C1732" s="1">
        <v>40547</v>
      </c>
      <c r="D1732" t="s">
        <v>36</v>
      </c>
      <c r="E1732" t="str">
        <f t="shared" si="214"/>
        <v>***</v>
      </c>
      <c r="F1732" t="str">
        <f t="shared" si="216"/>
        <v>***</v>
      </c>
      <c r="G1732" t="str">
        <f t="shared" si="215"/>
        <v>***</v>
      </c>
      <c r="I1732" t="str">
        <f t="shared" si="217"/>
        <v>***</v>
      </c>
      <c r="O1732">
        <f>VLOOKUP(T1732,$P$14:$S$19,2,TRUE)</f>
        <v>0.04</v>
      </c>
      <c r="T1732">
        <v>47</v>
      </c>
      <c r="U1732">
        <v>507.18</v>
      </c>
      <c r="V1732" s="5">
        <f t="shared" si="218"/>
        <v>0</v>
      </c>
      <c r="X1732" t="s">
        <v>22</v>
      </c>
      <c r="Y1732">
        <v>4.78</v>
      </c>
      <c r="Z1732" s="2">
        <f t="shared" si="219"/>
        <v>511.96</v>
      </c>
      <c r="AA1732" t="s">
        <v>15</v>
      </c>
      <c r="AB1732" t="s">
        <v>41</v>
      </c>
      <c r="AC1732" t="s">
        <v>32</v>
      </c>
      <c r="AD1732" t="s">
        <v>44</v>
      </c>
      <c r="AE1732" t="s">
        <v>19</v>
      </c>
      <c r="AF1732" s="1">
        <v>40578</v>
      </c>
    </row>
    <row r="1733" spans="1:32" x14ac:dyDescent="0.25">
      <c r="A1733">
        <f t="shared" si="220"/>
        <v>1732</v>
      </c>
      <c r="B1733">
        <v>37380</v>
      </c>
      <c r="C1733" s="1">
        <v>40547</v>
      </c>
      <c r="D1733" t="s">
        <v>36</v>
      </c>
      <c r="E1733" t="str">
        <f t="shared" ref="E1733:E1796" si="221">IF(D1733="Critical", "***","*")</f>
        <v>***</v>
      </c>
      <c r="F1733" t="str">
        <f t="shared" si="216"/>
        <v>***</v>
      </c>
      <c r="G1733" t="str">
        <f t="shared" ref="G1733:G1796" si="222">IF(D1733="Critical","***",IF(D1733="High","**","*"))</f>
        <v>***</v>
      </c>
      <c r="I1733" t="str">
        <f t="shared" si="217"/>
        <v>***</v>
      </c>
      <c r="O1733">
        <f>VLOOKUP(T1733,$P$14:$S$19,2,TRUE)</f>
        <v>0.04</v>
      </c>
      <c r="T1733">
        <v>42</v>
      </c>
      <c r="U1733">
        <v>151.19</v>
      </c>
      <c r="V1733" s="5">
        <f t="shared" si="218"/>
        <v>0</v>
      </c>
      <c r="X1733" t="s">
        <v>22</v>
      </c>
      <c r="Y1733">
        <v>1.43</v>
      </c>
      <c r="Z1733" s="2">
        <f t="shared" si="219"/>
        <v>152.62</v>
      </c>
      <c r="AA1733" t="s">
        <v>15</v>
      </c>
      <c r="AB1733" t="s">
        <v>41</v>
      </c>
      <c r="AC1733" t="s">
        <v>32</v>
      </c>
      <c r="AD1733" t="s">
        <v>114</v>
      </c>
      <c r="AE1733" t="s">
        <v>34</v>
      </c>
      <c r="AF1733" s="1">
        <v>40578</v>
      </c>
    </row>
    <row r="1734" spans="1:32" x14ac:dyDescent="0.25">
      <c r="A1734">
        <f t="shared" si="220"/>
        <v>1733</v>
      </c>
      <c r="B1734">
        <v>30848</v>
      </c>
      <c r="C1734" s="1">
        <v>40548</v>
      </c>
      <c r="D1734" t="s">
        <v>40</v>
      </c>
      <c r="E1734" t="str">
        <f t="shared" si="221"/>
        <v>*</v>
      </c>
      <c r="F1734" t="str">
        <f t="shared" si="216"/>
        <v>*</v>
      </c>
      <c r="G1734" t="str">
        <f t="shared" si="222"/>
        <v>*</v>
      </c>
      <c r="I1734" t="str">
        <f t="shared" si="217"/>
        <v>*</v>
      </c>
      <c r="O1734">
        <f>VLOOKUP(T1734,$P$14:$S$19,2,TRUE)</f>
        <v>0.01</v>
      </c>
      <c r="T1734">
        <v>13</v>
      </c>
      <c r="U1734">
        <v>4324.29</v>
      </c>
      <c r="V1734" s="5">
        <f t="shared" si="218"/>
        <v>1</v>
      </c>
      <c r="X1734" t="s">
        <v>37</v>
      </c>
      <c r="Y1734">
        <v>40.19</v>
      </c>
      <c r="Z1734" s="2">
        <f t="shared" si="219"/>
        <v>4364.4799999999996</v>
      </c>
      <c r="AA1734" t="s">
        <v>48</v>
      </c>
      <c r="AB1734" t="s">
        <v>31</v>
      </c>
      <c r="AC1734" t="s">
        <v>17</v>
      </c>
      <c r="AD1734" t="s">
        <v>66</v>
      </c>
      <c r="AE1734" t="s">
        <v>103</v>
      </c>
      <c r="AF1734" s="1">
        <v>40607</v>
      </c>
    </row>
    <row r="1735" spans="1:32" x14ac:dyDescent="0.25">
      <c r="A1735">
        <f t="shared" si="220"/>
        <v>1734</v>
      </c>
      <c r="B1735">
        <v>7878</v>
      </c>
      <c r="C1735" s="1">
        <v>40548</v>
      </c>
      <c r="D1735" t="s">
        <v>36</v>
      </c>
      <c r="E1735" t="str">
        <f t="shared" si="221"/>
        <v>***</v>
      </c>
      <c r="F1735" t="str">
        <f t="shared" si="216"/>
        <v>***</v>
      </c>
      <c r="G1735" t="str">
        <f t="shared" si="222"/>
        <v>***</v>
      </c>
      <c r="I1735" t="str">
        <f t="shared" si="217"/>
        <v>***</v>
      </c>
      <c r="O1735">
        <f>VLOOKUP(T1735,$P$14:$S$19,2,TRUE)</f>
        <v>0.05</v>
      </c>
      <c r="T1735">
        <v>50</v>
      </c>
      <c r="U1735">
        <v>3904.12</v>
      </c>
      <c r="V1735" s="5">
        <f t="shared" si="218"/>
        <v>1</v>
      </c>
      <c r="X1735" t="s">
        <v>37</v>
      </c>
      <c r="Y1735">
        <v>55.81</v>
      </c>
      <c r="Z1735" s="2">
        <f t="shared" si="219"/>
        <v>3959.93</v>
      </c>
      <c r="AA1735" t="s">
        <v>64</v>
      </c>
      <c r="AB1735" t="s">
        <v>31</v>
      </c>
      <c r="AC1735" t="s">
        <v>17</v>
      </c>
      <c r="AD1735" t="s">
        <v>165</v>
      </c>
      <c r="AE1735" t="s">
        <v>103</v>
      </c>
      <c r="AF1735" s="1">
        <v>40699</v>
      </c>
    </row>
    <row r="1736" spans="1:32" x14ac:dyDescent="0.25">
      <c r="A1736">
        <f t="shared" si="220"/>
        <v>1735</v>
      </c>
      <c r="B1736">
        <v>42979</v>
      </c>
      <c r="C1736" s="1">
        <v>40548</v>
      </c>
      <c r="D1736" t="s">
        <v>30</v>
      </c>
      <c r="E1736" t="str">
        <f t="shared" si="221"/>
        <v>*</v>
      </c>
      <c r="F1736" t="str">
        <f t="shared" si="216"/>
        <v>*</v>
      </c>
      <c r="G1736" t="str">
        <f t="shared" si="222"/>
        <v>*</v>
      </c>
      <c r="I1736" t="str">
        <f t="shared" si="217"/>
        <v>*</v>
      </c>
      <c r="O1736">
        <f>VLOOKUP(T1736,$P$14:$S$19,2,TRUE)</f>
        <v>0.02</v>
      </c>
      <c r="T1736">
        <v>29</v>
      </c>
      <c r="U1736">
        <v>2770.79</v>
      </c>
      <c r="V1736" s="5">
        <f t="shared" si="218"/>
        <v>1</v>
      </c>
      <c r="X1736" t="s">
        <v>37</v>
      </c>
      <c r="Y1736">
        <v>30</v>
      </c>
      <c r="Z1736" s="2">
        <f t="shared" si="219"/>
        <v>2800.79</v>
      </c>
      <c r="AA1736" t="s">
        <v>60</v>
      </c>
      <c r="AB1736" t="s">
        <v>31</v>
      </c>
      <c r="AC1736" t="s">
        <v>17</v>
      </c>
      <c r="AD1736" t="s">
        <v>38</v>
      </c>
      <c r="AE1736" t="s">
        <v>39</v>
      </c>
      <c r="AF1736" s="1">
        <v>40607</v>
      </c>
    </row>
    <row r="1737" spans="1:32" x14ac:dyDescent="0.25">
      <c r="A1737">
        <f t="shared" si="220"/>
        <v>1736</v>
      </c>
      <c r="B1737">
        <v>56834</v>
      </c>
      <c r="C1737" s="1">
        <v>40548</v>
      </c>
      <c r="D1737" t="s">
        <v>21</v>
      </c>
      <c r="E1737" t="str">
        <f t="shared" si="221"/>
        <v>*</v>
      </c>
      <c r="F1737" t="str">
        <f t="shared" si="216"/>
        <v>**</v>
      </c>
      <c r="G1737" t="str">
        <f t="shared" si="222"/>
        <v>**</v>
      </c>
      <c r="I1737" t="str">
        <f t="shared" si="217"/>
        <v>**</v>
      </c>
      <c r="O1737">
        <f>VLOOKUP(T1737,$P$14:$S$19,2,TRUE)</f>
        <v>0.02</v>
      </c>
      <c r="T1737">
        <v>22</v>
      </c>
      <c r="U1737">
        <v>1900.47</v>
      </c>
      <c r="V1737" s="5">
        <f t="shared" si="218"/>
        <v>1</v>
      </c>
      <c r="X1737" t="s">
        <v>37</v>
      </c>
      <c r="Y1737">
        <v>30.06</v>
      </c>
      <c r="Z1737" s="2">
        <f t="shared" si="219"/>
        <v>1930.53</v>
      </c>
      <c r="AA1737" t="s">
        <v>56</v>
      </c>
      <c r="AB1737" t="s">
        <v>31</v>
      </c>
      <c r="AC1737" t="s">
        <v>25</v>
      </c>
      <c r="AD1737" t="s">
        <v>76</v>
      </c>
      <c r="AE1737" t="s">
        <v>103</v>
      </c>
      <c r="AF1737" s="1">
        <v>40607</v>
      </c>
    </row>
    <row r="1738" spans="1:32" x14ac:dyDescent="0.25">
      <c r="A1738">
        <f t="shared" si="220"/>
        <v>1737</v>
      </c>
      <c r="B1738">
        <v>2311</v>
      </c>
      <c r="C1738" s="1">
        <v>40548</v>
      </c>
      <c r="D1738" t="s">
        <v>21</v>
      </c>
      <c r="E1738" t="str">
        <f t="shared" si="221"/>
        <v>*</v>
      </c>
      <c r="F1738" t="str">
        <f t="shared" si="216"/>
        <v>**</v>
      </c>
      <c r="G1738" t="str">
        <f t="shared" si="222"/>
        <v>**</v>
      </c>
      <c r="I1738" t="str">
        <f t="shared" si="217"/>
        <v>**</v>
      </c>
      <c r="O1738">
        <f>VLOOKUP(T1738,$P$14:$S$19,2,TRUE)</f>
        <v>3.5999999999999997E-2</v>
      </c>
      <c r="T1738">
        <v>31</v>
      </c>
      <c r="U1738">
        <v>1324.09</v>
      </c>
      <c r="V1738" s="5">
        <f t="shared" si="218"/>
        <v>1</v>
      </c>
      <c r="X1738" t="s">
        <v>22</v>
      </c>
      <c r="Y1738">
        <v>18.98</v>
      </c>
      <c r="Z1738" s="2">
        <f t="shared" si="219"/>
        <v>1343.07</v>
      </c>
      <c r="AA1738" t="s">
        <v>15</v>
      </c>
      <c r="AB1738" t="s">
        <v>41</v>
      </c>
      <c r="AC1738" t="s">
        <v>17</v>
      </c>
      <c r="AD1738" t="s">
        <v>18</v>
      </c>
      <c r="AE1738" t="s">
        <v>19</v>
      </c>
      <c r="AF1738" s="1">
        <v>40579</v>
      </c>
    </row>
    <row r="1739" spans="1:32" x14ac:dyDescent="0.25">
      <c r="A1739">
        <f t="shared" si="220"/>
        <v>1738</v>
      </c>
      <c r="B1739">
        <v>7878</v>
      </c>
      <c r="C1739" s="1">
        <v>40548</v>
      </c>
      <c r="D1739" t="s">
        <v>36</v>
      </c>
      <c r="E1739" t="str">
        <f t="shared" si="221"/>
        <v>***</v>
      </c>
      <c r="F1739" t="str">
        <f t="shared" si="216"/>
        <v>***</v>
      </c>
      <c r="G1739" t="str">
        <f t="shared" si="222"/>
        <v>***</v>
      </c>
      <c r="I1739" t="str">
        <f t="shared" si="217"/>
        <v>***</v>
      </c>
      <c r="O1739">
        <f>VLOOKUP(T1739,$P$14:$S$19,2,TRUE)</f>
        <v>0.04</v>
      </c>
      <c r="T1739">
        <v>41</v>
      </c>
      <c r="U1739">
        <v>343.64</v>
      </c>
      <c r="V1739" s="5">
        <f t="shared" si="218"/>
        <v>0</v>
      </c>
      <c r="X1739" t="s">
        <v>22</v>
      </c>
      <c r="Y1739">
        <v>3.44</v>
      </c>
      <c r="Z1739" s="2">
        <f t="shared" si="219"/>
        <v>347.08</v>
      </c>
      <c r="AA1739" t="s">
        <v>64</v>
      </c>
      <c r="AB1739" t="s">
        <v>31</v>
      </c>
      <c r="AC1739" t="s">
        <v>17</v>
      </c>
      <c r="AD1739" t="s">
        <v>18</v>
      </c>
      <c r="AE1739" t="s">
        <v>45</v>
      </c>
      <c r="AF1739" s="1">
        <v>40607</v>
      </c>
    </row>
    <row r="1740" spans="1:32" x14ac:dyDescent="0.25">
      <c r="A1740">
        <f t="shared" si="220"/>
        <v>1739</v>
      </c>
      <c r="B1740">
        <v>7878</v>
      </c>
      <c r="C1740" s="1">
        <v>40548</v>
      </c>
      <c r="D1740" t="s">
        <v>13</v>
      </c>
      <c r="E1740" t="str">
        <f t="shared" si="221"/>
        <v>*</v>
      </c>
      <c r="F1740" t="str">
        <f t="shared" si="216"/>
        <v>*</v>
      </c>
      <c r="G1740" t="str">
        <f t="shared" si="222"/>
        <v>*</v>
      </c>
      <c r="I1740" t="str">
        <f t="shared" si="217"/>
        <v>*</v>
      </c>
      <c r="O1740">
        <f>VLOOKUP(T1740,$P$14:$S$19,2,TRUE)</f>
        <v>0.04</v>
      </c>
      <c r="T1740">
        <v>42</v>
      </c>
      <c r="U1740">
        <v>256.64</v>
      </c>
      <c r="V1740" s="5">
        <f t="shared" si="218"/>
        <v>0</v>
      </c>
      <c r="X1740" t="s">
        <v>22</v>
      </c>
      <c r="Y1740">
        <v>3.37</v>
      </c>
      <c r="Z1740" s="2">
        <f t="shared" si="219"/>
        <v>260.01</v>
      </c>
      <c r="AA1740" t="s">
        <v>64</v>
      </c>
      <c r="AB1740" t="s">
        <v>31</v>
      </c>
      <c r="AC1740" t="s">
        <v>32</v>
      </c>
      <c r="AD1740" t="s">
        <v>114</v>
      </c>
      <c r="AE1740" t="s">
        <v>34</v>
      </c>
      <c r="AF1740" s="1">
        <v>40760</v>
      </c>
    </row>
    <row r="1741" spans="1:32" x14ac:dyDescent="0.25">
      <c r="A1741">
        <f t="shared" si="220"/>
        <v>1740</v>
      </c>
      <c r="B1741">
        <v>56834</v>
      </c>
      <c r="C1741" s="1">
        <v>40548</v>
      </c>
      <c r="D1741" t="s">
        <v>21</v>
      </c>
      <c r="E1741" t="str">
        <f t="shared" si="221"/>
        <v>*</v>
      </c>
      <c r="F1741" t="str">
        <f t="shared" si="216"/>
        <v>**</v>
      </c>
      <c r="G1741" t="str">
        <f t="shared" si="222"/>
        <v>**</v>
      </c>
      <c r="I1741" t="str">
        <f t="shared" si="217"/>
        <v>**</v>
      </c>
      <c r="O1741">
        <f>VLOOKUP(T1741,$P$14:$S$19,2,TRUE)</f>
        <v>3.5999999999999997E-2</v>
      </c>
      <c r="T1741">
        <v>33</v>
      </c>
      <c r="U1741">
        <v>205.52</v>
      </c>
      <c r="V1741" s="5">
        <f t="shared" si="218"/>
        <v>0</v>
      </c>
      <c r="X1741" t="s">
        <v>22</v>
      </c>
      <c r="Y1741">
        <v>7.03</v>
      </c>
      <c r="Z1741" s="2">
        <f t="shared" si="219"/>
        <v>212.55</v>
      </c>
      <c r="AA1741" t="s">
        <v>56</v>
      </c>
      <c r="AB1741" t="s">
        <v>31</v>
      </c>
      <c r="AC1741" t="s">
        <v>32</v>
      </c>
      <c r="AD1741" t="s">
        <v>44</v>
      </c>
      <c r="AE1741" t="s">
        <v>19</v>
      </c>
      <c r="AF1741" s="1">
        <v>40579</v>
      </c>
    </row>
    <row r="1742" spans="1:32" x14ac:dyDescent="0.25">
      <c r="A1742">
        <f t="shared" si="220"/>
        <v>1741</v>
      </c>
      <c r="B1742">
        <v>6755</v>
      </c>
      <c r="C1742" s="1">
        <v>40548</v>
      </c>
      <c r="D1742" t="s">
        <v>21</v>
      </c>
      <c r="E1742" t="str">
        <f t="shared" si="221"/>
        <v>*</v>
      </c>
      <c r="F1742" t="str">
        <f t="shared" si="216"/>
        <v>**</v>
      </c>
      <c r="G1742" t="str">
        <f t="shared" si="222"/>
        <v>**</v>
      </c>
      <c r="I1742" t="str">
        <f t="shared" si="217"/>
        <v>**</v>
      </c>
      <c r="O1742">
        <f>VLOOKUP(T1742,$P$14:$S$19,2,TRUE)</f>
        <v>0.02</v>
      </c>
      <c r="T1742">
        <v>20</v>
      </c>
      <c r="U1742">
        <v>156.47</v>
      </c>
      <c r="V1742" s="5">
        <f t="shared" si="218"/>
        <v>0</v>
      </c>
      <c r="X1742" t="s">
        <v>22</v>
      </c>
      <c r="Y1742">
        <v>6.05</v>
      </c>
      <c r="Z1742" s="2">
        <f t="shared" si="219"/>
        <v>162.52000000000001</v>
      </c>
      <c r="AA1742" t="s">
        <v>23</v>
      </c>
      <c r="AB1742" t="s">
        <v>41</v>
      </c>
      <c r="AC1742" t="s">
        <v>32</v>
      </c>
      <c r="AD1742" t="s">
        <v>49</v>
      </c>
      <c r="AE1742" t="s">
        <v>19</v>
      </c>
      <c r="AF1742" s="1">
        <v>40607</v>
      </c>
    </row>
    <row r="1743" spans="1:32" x14ac:dyDescent="0.25">
      <c r="A1743">
        <f t="shared" si="220"/>
        <v>1742</v>
      </c>
      <c r="B1743">
        <v>51650</v>
      </c>
      <c r="C1743" s="1">
        <v>40549</v>
      </c>
      <c r="D1743" t="s">
        <v>21</v>
      </c>
      <c r="E1743" t="str">
        <f t="shared" si="221"/>
        <v>*</v>
      </c>
      <c r="F1743" t="str">
        <f t="shared" si="216"/>
        <v>**</v>
      </c>
      <c r="G1743" t="str">
        <f t="shared" si="222"/>
        <v>**</v>
      </c>
      <c r="I1743" t="str">
        <f t="shared" si="217"/>
        <v>**</v>
      </c>
      <c r="O1743">
        <f>VLOOKUP(T1743,$P$14:$S$19,2,TRUE)</f>
        <v>0.04</v>
      </c>
      <c r="T1743">
        <v>43</v>
      </c>
      <c r="U1743">
        <v>10854.83</v>
      </c>
      <c r="V1743" s="5">
        <f t="shared" si="218"/>
        <v>1</v>
      </c>
      <c r="X1743" t="s">
        <v>37</v>
      </c>
      <c r="Y1743">
        <v>28.06</v>
      </c>
      <c r="Z1743" s="2">
        <f t="shared" si="219"/>
        <v>10882.89</v>
      </c>
      <c r="AA1743" t="s">
        <v>64</v>
      </c>
      <c r="AB1743" t="s">
        <v>16</v>
      </c>
      <c r="AC1743" t="s">
        <v>25</v>
      </c>
      <c r="AD1743" t="s">
        <v>76</v>
      </c>
      <c r="AE1743" t="s">
        <v>39</v>
      </c>
      <c r="AF1743" s="1">
        <v>40608</v>
      </c>
    </row>
    <row r="1744" spans="1:32" x14ac:dyDescent="0.25">
      <c r="A1744">
        <f t="shared" si="220"/>
        <v>1743</v>
      </c>
      <c r="B1744">
        <v>57059</v>
      </c>
      <c r="C1744" s="1">
        <v>40549</v>
      </c>
      <c r="D1744" t="s">
        <v>40</v>
      </c>
      <c r="E1744" t="str">
        <f t="shared" si="221"/>
        <v>*</v>
      </c>
      <c r="F1744" t="str">
        <f t="shared" si="216"/>
        <v>*</v>
      </c>
      <c r="G1744" t="str">
        <f t="shared" si="222"/>
        <v>*</v>
      </c>
      <c r="I1744" t="str">
        <f t="shared" si="217"/>
        <v>*</v>
      </c>
      <c r="O1744">
        <f>VLOOKUP(T1744,$P$14:$S$19,2,TRUE)</f>
        <v>0.02</v>
      </c>
      <c r="T1744">
        <v>25</v>
      </c>
      <c r="U1744">
        <v>2455.54</v>
      </c>
      <c r="V1744" s="5">
        <f t="shared" si="218"/>
        <v>1</v>
      </c>
      <c r="X1744" t="s">
        <v>22</v>
      </c>
      <c r="Y1744">
        <v>0.49</v>
      </c>
      <c r="Z1744" s="2">
        <f t="shared" si="219"/>
        <v>2456.0299999999997</v>
      </c>
      <c r="AA1744" t="s">
        <v>73</v>
      </c>
      <c r="AB1744" t="s">
        <v>31</v>
      </c>
      <c r="AC1744" t="s">
        <v>32</v>
      </c>
      <c r="AD1744" t="s">
        <v>81</v>
      </c>
      <c r="AE1744" t="s">
        <v>19</v>
      </c>
      <c r="AF1744" s="1">
        <v>40608</v>
      </c>
    </row>
    <row r="1745" spans="1:32" x14ac:dyDescent="0.25">
      <c r="A1745">
        <f t="shared" si="220"/>
        <v>1744</v>
      </c>
      <c r="B1745">
        <v>49349</v>
      </c>
      <c r="C1745" s="1">
        <v>40549</v>
      </c>
      <c r="D1745" t="s">
        <v>21</v>
      </c>
      <c r="E1745" t="str">
        <f t="shared" si="221"/>
        <v>*</v>
      </c>
      <c r="F1745" t="str">
        <f t="shared" si="216"/>
        <v>**</v>
      </c>
      <c r="G1745" t="str">
        <f t="shared" si="222"/>
        <v>**</v>
      </c>
      <c r="I1745" t="str">
        <f t="shared" si="217"/>
        <v>**</v>
      </c>
      <c r="O1745">
        <f>VLOOKUP(T1745,$P$14:$S$19,2,TRUE)</f>
        <v>0.02</v>
      </c>
      <c r="T1745">
        <v>23</v>
      </c>
      <c r="U1745">
        <v>1642.47</v>
      </c>
      <c r="V1745" s="5">
        <f t="shared" si="218"/>
        <v>1</v>
      </c>
      <c r="X1745" t="s">
        <v>37</v>
      </c>
      <c r="Y1745">
        <v>60</v>
      </c>
      <c r="Z1745" s="2">
        <f t="shared" si="219"/>
        <v>1702.47</v>
      </c>
      <c r="AA1745" t="s">
        <v>23</v>
      </c>
      <c r="AB1745" t="s">
        <v>41</v>
      </c>
      <c r="AC1745" t="s">
        <v>32</v>
      </c>
      <c r="AD1745" t="s">
        <v>172</v>
      </c>
      <c r="AE1745" t="s">
        <v>39</v>
      </c>
      <c r="AF1745" s="1">
        <v>40608</v>
      </c>
    </row>
    <row r="1746" spans="1:32" x14ac:dyDescent="0.25">
      <c r="A1746">
        <f t="shared" si="220"/>
        <v>1745</v>
      </c>
      <c r="B1746">
        <v>51650</v>
      </c>
      <c r="C1746" s="1">
        <v>40549</v>
      </c>
      <c r="D1746" t="s">
        <v>21</v>
      </c>
      <c r="E1746" t="str">
        <f t="shared" si="221"/>
        <v>*</v>
      </c>
      <c r="F1746" t="str">
        <f t="shared" si="216"/>
        <v>**</v>
      </c>
      <c r="G1746" t="str">
        <f t="shared" si="222"/>
        <v>**</v>
      </c>
      <c r="I1746" t="str">
        <f t="shared" si="217"/>
        <v>**</v>
      </c>
      <c r="O1746">
        <f>VLOOKUP(T1746,$P$14:$S$19,2,TRUE)</f>
        <v>0.02</v>
      </c>
      <c r="T1746">
        <v>25</v>
      </c>
      <c r="U1746">
        <v>470.11</v>
      </c>
      <c r="V1746" s="5">
        <f t="shared" si="218"/>
        <v>0</v>
      </c>
      <c r="X1746" t="s">
        <v>22</v>
      </c>
      <c r="Y1746">
        <v>5.97</v>
      </c>
      <c r="Z1746" s="2">
        <f t="shared" si="219"/>
        <v>476.08000000000004</v>
      </c>
      <c r="AA1746" t="s">
        <v>64</v>
      </c>
      <c r="AB1746" t="s">
        <v>16</v>
      </c>
      <c r="AC1746" t="s">
        <v>32</v>
      </c>
      <c r="AD1746" t="s">
        <v>44</v>
      </c>
      <c r="AE1746" t="s">
        <v>19</v>
      </c>
      <c r="AF1746" s="1">
        <v>40608</v>
      </c>
    </row>
    <row r="1747" spans="1:32" x14ac:dyDescent="0.25">
      <c r="A1747">
        <f t="shared" si="220"/>
        <v>1746</v>
      </c>
      <c r="B1747">
        <v>57059</v>
      </c>
      <c r="C1747" s="1">
        <v>40549</v>
      </c>
      <c r="D1747" t="s">
        <v>40</v>
      </c>
      <c r="E1747" t="str">
        <f t="shared" si="221"/>
        <v>*</v>
      </c>
      <c r="F1747" t="str">
        <f t="shared" si="216"/>
        <v>*</v>
      </c>
      <c r="G1747" t="str">
        <f t="shared" si="222"/>
        <v>*</v>
      </c>
      <c r="I1747" t="str">
        <f t="shared" si="217"/>
        <v>*</v>
      </c>
      <c r="O1747">
        <f>VLOOKUP(T1747,$P$14:$S$19,2,TRUE)</f>
        <v>0.05</v>
      </c>
      <c r="T1747">
        <v>50</v>
      </c>
      <c r="U1747">
        <v>212.12</v>
      </c>
      <c r="V1747" s="5">
        <f t="shared" si="218"/>
        <v>0</v>
      </c>
      <c r="X1747" t="s">
        <v>22</v>
      </c>
      <c r="Y1747">
        <v>5.26</v>
      </c>
      <c r="Z1747" s="2">
        <f t="shared" si="219"/>
        <v>217.38</v>
      </c>
      <c r="AA1747" t="s">
        <v>73</v>
      </c>
      <c r="AB1747" t="s">
        <v>31</v>
      </c>
      <c r="AC1747" t="s">
        <v>32</v>
      </c>
      <c r="AD1747" t="s">
        <v>49</v>
      </c>
      <c r="AE1747" t="s">
        <v>19</v>
      </c>
      <c r="AF1747" s="1">
        <v>40608</v>
      </c>
    </row>
    <row r="1748" spans="1:32" x14ac:dyDescent="0.25">
      <c r="A1748">
        <f t="shared" si="220"/>
        <v>1747</v>
      </c>
      <c r="B1748">
        <v>49349</v>
      </c>
      <c r="C1748" s="1">
        <v>40549</v>
      </c>
      <c r="D1748" t="s">
        <v>21</v>
      </c>
      <c r="E1748" t="str">
        <f t="shared" si="221"/>
        <v>*</v>
      </c>
      <c r="F1748" t="str">
        <f t="shared" si="216"/>
        <v>**</v>
      </c>
      <c r="G1748" t="str">
        <f t="shared" si="222"/>
        <v>**</v>
      </c>
      <c r="I1748" t="str">
        <f t="shared" si="217"/>
        <v>**</v>
      </c>
      <c r="O1748">
        <f>VLOOKUP(T1748,$P$14:$S$19,2,TRUE)</f>
        <v>0.01</v>
      </c>
      <c r="T1748">
        <v>11</v>
      </c>
      <c r="U1748">
        <v>123.34</v>
      </c>
      <c r="V1748" s="5">
        <f t="shared" si="218"/>
        <v>0</v>
      </c>
      <c r="X1748" t="s">
        <v>22</v>
      </c>
      <c r="Y1748">
        <v>5.01</v>
      </c>
      <c r="Z1748" s="2">
        <f t="shared" si="219"/>
        <v>128.35</v>
      </c>
      <c r="AA1748" t="s">
        <v>23</v>
      </c>
      <c r="AB1748" t="s">
        <v>41</v>
      </c>
      <c r="AC1748" t="s">
        <v>32</v>
      </c>
      <c r="AD1748" t="s">
        <v>44</v>
      </c>
      <c r="AE1748" t="s">
        <v>19</v>
      </c>
      <c r="AF1748" s="1">
        <v>40549</v>
      </c>
    </row>
    <row r="1749" spans="1:32" x14ac:dyDescent="0.25">
      <c r="A1749">
        <f t="shared" si="220"/>
        <v>1748</v>
      </c>
      <c r="B1749">
        <v>51650</v>
      </c>
      <c r="C1749" s="1">
        <v>40549</v>
      </c>
      <c r="D1749" t="s">
        <v>21</v>
      </c>
      <c r="E1749" t="str">
        <f t="shared" si="221"/>
        <v>*</v>
      </c>
      <c r="F1749" t="str">
        <f t="shared" si="216"/>
        <v>**</v>
      </c>
      <c r="G1749" t="str">
        <f t="shared" si="222"/>
        <v>**</v>
      </c>
      <c r="I1749" t="str">
        <f t="shared" si="217"/>
        <v>**</v>
      </c>
      <c r="O1749">
        <f>VLOOKUP(T1749,$P$14:$S$19,2,TRUE)</f>
        <v>0.01</v>
      </c>
      <c r="T1749">
        <v>19</v>
      </c>
      <c r="U1749">
        <v>51.23</v>
      </c>
      <c r="V1749" s="5">
        <f t="shared" si="218"/>
        <v>0</v>
      </c>
      <c r="X1749" t="s">
        <v>22</v>
      </c>
      <c r="Y1749">
        <v>0.96</v>
      </c>
      <c r="Z1749" s="2">
        <f t="shared" si="219"/>
        <v>52.19</v>
      </c>
      <c r="AA1749" t="s">
        <v>64</v>
      </c>
      <c r="AB1749" t="s">
        <v>16</v>
      </c>
      <c r="AC1749" t="s">
        <v>32</v>
      </c>
      <c r="AD1749" t="s">
        <v>33</v>
      </c>
      <c r="AE1749" t="s">
        <v>34</v>
      </c>
      <c r="AF1749" s="1">
        <v>40608</v>
      </c>
    </row>
    <row r="1750" spans="1:32" x14ac:dyDescent="0.25">
      <c r="A1750">
        <f t="shared" si="220"/>
        <v>1749</v>
      </c>
      <c r="B1750">
        <v>58433</v>
      </c>
      <c r="C1750" s="1">
        <v>40550</v>
      </c>
      <c r="D1750" t="s">
        <v>21</v>
      </c>
      <c r="E1750" t="str">
        <f t="shared" si="221"/>
        <v>*</v>
      </c>
      <c r="F1750" t="str">
        <f t="shared" si="216"/>
        <v>**</v>
      </c>
      <c r="G1750" t="str">
        <f t="shared" si="222"/>
        <v>**</v>
      </c>
      <c r="I1750" t="str">
        <f t="shared" si="217"/>
        <v>**</v>
      </c>
      <c r="O1750">
        <f>VLOOKUP(T1750,$P$14:$S$19,2,TRUE)</f>
        <v>0.02</v>
      </c>
      <c r="T1750">
        <v>20</v>
      </c>
      <c r="U1750">
        <v>5989.0479999999998</v>
      </c>
      <c r="V1750" s="5">
        <f t="shared" si="218"/>
        <v>1</v>
      </c>
      <c r="X1750" t="s">
        <v>37</v>
      </c>
      <c r="Y1750">
        <v>42.52</v>
      </c>
      <c r="Z1750" s="2">
        <f t="shared" si="219"/>
        <v>6031.5680000000002</v>
      </c>
      <c r="AA1750" t="s">
        <v>15</v>
      </c>
      <c r="AB1750" t="s">
        <v>41</v>
      </c>
      <c r="AC1750" t="s">
        <v>17</v>
      </c>
      <c r="AD1750" t="s">
        <v>66</v>
      </c>
      <c r="AE1750" t="s">
        <v>103</v>
      </c>
      <c r="AF1750" s="1">
        <v>40609</v>
      </c>
    </row>
    <row r="1751" spans="1:32" x14ac:dyDescent="0.25">
      <c r="A1751">
        <f t="shared" si="220"/>
        <v>1750</v>
      </c>
      <c r="B1751">
        <v>58433</v>
      </c>
      <c r="C1751" s="1">
        <v>40550</v>
      </c>
      <c r="D1751" t="s">
        <v>21</v>
      </c>
      <c r="E1751" t="str">
        <f t="shared" si="221"/>
        <v>*</v>
      </c>
      <c r="F1751" t="str">
        <f t="shared" si="216"/>
        <v>**</v>
      </c>
      <c r="G1751" t="str">
        <f t="shared" si="222"/>
        <v>**</v>
      </c>
      <c r="I1751" t="str">
        <f t="shared" si="217"/>
        <v>**</v>
      </c>
      <c r="O1751">
        <f>VLOOKUP(T1751,$P$14:$S$19,2,TRUE)</f>
        <v>0.01</v>
      </c>
      <c r="T1751">
        <v>11</v>
      </c>
      <c r="U1751">
        <v>2020.58</v>
      </c>
      <c r="V1751" s="5">
        <f t="shared" si="218"/>
        <v>1</v>
      </c>
      <c r="X1751" t="s">
        <v>37</v>
      </c>
      <c r="Y1751">
        <v>30</v>
      </c>
      <c r="Z1751" s="2">
        <f t="shared" si="219"/>
        <v>2050.58</v>
      </c>
      <c r="AA1751" t="s">
        <v>15</v>
      </c>
      <c r="AB1751" t="s">
        <v>41</v>
      </c>
      <c r="AC1751" t="s">
        <v>17</v>
      </c>
      <c r="AD1751" t="s">
        <v>38</v>
      </c>
      <c r="AE1751" t="s">
        <v>39</v>
      </c>
      <c r="AF1751" s="1">
        <v>40581</v>
      </c>
    </row>
    <row r="1752" spans="1:32" x14ac:dyDescent="0.25">
      <c r="A1752">
        <f t="shared" si="220"/>
        <v>1751</v>
      </c>
      <c r="B1752">
        <v>6918</v>
      </c>
      <c r="C1752" s="1">
        <v>40550</v>
      </c>
      <c r="D1752" t="s">
        <v>36</v>
      </c>
      <c r="E1752" t="str">
        <f t="shared" si="221"/>
        <v>***</v>
      </c>
      <c r="F1752" t="str">
        <f t="shared" si="216"/>
        <v>***</v>
      </c>
      <c r="G1752" t="str">
        <f t="shared" si="222"/>
        <v>***</v>
      </c>
      <c r="I1752" t="str">
        <f t="shared" si="217"/>
        <v>***</v>
      </c>
      <c r="O1752">
        <f>VLOOKUP(T1752,$P$14:$S$19,2,TRUE)</f>
        <v>3.5999999999999997E-2</v>
      </c>
      <c r="T1752">
        <v>38</v>
      </c>
      <c r="U1752">
        <v>1559.5</v>
      </c>
      <c r="V1752" s="5">
        <f t="shared" si="218"/>
        <v>1</v>
      </c>
      <c r="X1752" t="s">
        <v>22</v>
      </c>
      <c r="Y1752">
        <v>1.99</v>
      </c>
      <c r="Z1752" s="2">
        <f t="shared" si="219"/>
        <v>1561.49</v>
      </c>
      <c r="AA1752" t="s">
        <v>23</v>
      </c>
      <c r="AB1752" t="s">
        <v>16</v>
      </c>
      <c r="AC1752" t="s">
        <v>25</v>
      </c>
      <c r="AD1752" t="s">
        <v>42</v>
      </c>
      <c r="AE1752" t="s">
        <v>45</v>
      </c>
      <c r="AF1752" s="1">
        <v>40609</v>
      </c>
    </row>
    <row r="1753" spans="1:32" x14ac:dyDescent="0.25">
      <c r="A1753">
        <f t="shared" si="220"/>
        <v>1752</v>
      </c>
      <c r="B1753">
        <v>58433</v>
      </c>
      <c r="C1753" s="1">
        <v>40550</v>
      </c>
      <c r="D1753" t="s">
        <v>21</v>
      </c>
      <c r="E1753" t="str">
        <f t="shared" si="221"/>
        <v>*</v>
      </c>
      <c r="F1753" t="str">
        <f t="shared" si="216"/>
        <v>**</v>
      </c>
      <c r="G1753" t="str">
        <f t="shared" si="222"/>
        <v>**</v>
      </c>
      <c r="I1753" t="str">
        <f t="shared" si="217"/>
        <v>**</v>
      </c>
      <c r="O1753">
        <f>VLOOKUP(T1753,$P$14:$S$19,2,TRUE)</f>
        <v>3.5999999999999997E-2</v>
      </c>
      <c r="T1753">
        <v>30</v>
      </c>
      <c r="U1753">
        <v>1533.46</v>
      </c>
      <c r="V1753" s="5">
        <f t="shared" si="218"/>
        <v>1</v>
      </c>
      <c r="X1753" t="s">
        <v>22</v>
      </c>
      <c r="Y1753">
        <v>5.79</v>
      </c>
      <c r="Z1753" s="2">
        <f t="shared" si="219"/>
        <v>1539.25</v>
      </c>
      <c r="AA1753" t="s">
        <v>15</v>
      </c>
      <c r="AB1753" t="s">
        <v>41</v>
      </c>
      <c r="AC1753" t="s">
        <v>32</v>
      </c>
      <c r="AD1753" t="s">
        <v>44</v>
      </c>
      <c r="AE1753" t="s">
        <v>19</v>
      </c>
      <c r="AF1753" s="1">
        <v>40609</v>
      </c>
    </row>
    <row r="1754" spans="1:32" x14ac:dyDescent="0.25">
      <c r="A1754">
        <f t="shared" si="220"/>
        <v>1753</v>
      </c>
      <c r="B1754">
        <v>30566</v>
      </c>
      <c r="C1754" s="1">
        <v>40550</v>
      </c>
      <c r="D1754" t="s">
        <v>13</v>
      </c>
      <c r="E1754" t="str">
        <f t="shared" si="221"/>
        <v>*</v>
      </c>
      <c r="F1754" t="str">
        <f t="shared" si="216"/>
        <v>*</v>
      </c>
      <c r="G1754" t="str">
        <f t="shared" si="222"/>
        <v>*</v>
      </c>
      <c r="I1754" t="str">
        <f t="shared" si="217"/>
        <v>*</v>
      </c>
      <c r="O1754">
        <f>VLOOKUP(T1754,$P$14:$S$19,2,TRUE)</f>
        <v>3.5999999999999997E-2</v>
      </c>
      <c r="T1754">
        <v>34</v>
      </c>
      <c r="U1754">
        <v>225.45</v>
      </c>
      <c r="V1754" s="5">
        <f t="shared" si="218"/>
        <v>0</v>
      </c>
      <c r="X1754" t="s">
        <v>22</v>
      </c>
      <c r="Y1754">
        <v>9.5399999999999991</v>
      </c>
      <c r="Z1754" s="2">
        <f t="shared" si="219"/>
        <v>234.98999999999998</v>
      </c>
      <c r="AA1754" t="s">
        <v>15</v>
      </c>
      <c r="AB1754" t="s">
        <v>24</v>
      </c>
      <c r="AC1754" t="s">
        <v>32</v>
      </c>
      <c r="AD1754" t="s">
        <v>44</v>
      </c>
      <c r="AE1754" t="s">
        <v>19</v>
      </c>
      <c r="AF1754" s="1">
        <v>40609</v>
      </c>
    </row>
    <row r="1755" spans="1:32" x14ac:dyDescent="0.25">
      <c r="A1755">
        <f t="shared" si="220"/>
        <v>1754</v>
      </c>
      <c r="B1755">
        <v>25633</v>
      </c>
      <c r="C1755" s="1">
        <v>40551</v>
      </c>
      <c r="D1755" t="s">
        <v>13</v>
      </c>
      <c r="E1755" t="str">
        <f t="shared" si="221"/>
        <v>*</v>
      </c>
      <c r="F1755" t="str">
        <f t="shared" si="216"/>
        <v>*</v>
      </c>
      <c r="G1755" t="str">
        <f t="shared" si="222"/>
        <v>*</v>
      </c>
      <c r="I1755" t="str">
        <f t="shared" si="217"/>
        <v>*</v>
      </c>
      <c r="O1755">
        <f>VLOOKUP(T1755,$P$14:$S$19,2,TRUE)</f>
        <v>3.5999999999999997E-2</v>
      </c>
      <c r="T1755">
        <v>36</v>
      </c>
      <c r="U1755">
        <v>5140.08</v>
      </c>
      <c r="V1755" s="5">
        <f t="shared" si="218"/>
        <v>1</v>
      </c>
      <c r="X1755" t="s">
        <v>37</v>
      </c>
      <c r="Y1755">
        <v>51.92</v>
      </c>
      <c r="Z1755" s="2">
        <f t="shared" si="219"/>
        <v>5192</v>
      </c>
      <c r="AA1755" t="s">
        <v>15</v>
      </c>
      <c r="AB1755" t="s">
        <v>41</v>
      </c>
      <c r="AC1755" t="s">
        <v>17</v>
      </c>
      <c r="AD1755" t="s">
        <v>66</v>
      </c>
      <c r="AE1755" t="s">
        <v>103</v>
      </c>
      <c r="AF1755" s="1">
        <v>40702</v>
      </c>
    </row>
    <row r="1756" spans="1:32" x14ac:dyDescent="0.25">
      <c r="A1756">
        <f t="shared" si="220"/>
        <v>1755</v>
      </c>
      <c r="B1756">
        <v>610</v>
      </c>
      <c r="C1756" s="1">
        <v>40551</v>
      </c>
      <c r="D1756" t="s">
        <v>36</v>
      </c>
      <c r="E1756" t="str">
        <f t="shared" si="221"/>
        <v>***</v>
      </c>
      <c r="F1756" t="str">
        <f t="shared" si="216"/>
        <v>***</v>
      </c>
      <c r="G1756" t="str">
        <f t="shared" si="222"/>
        <v>***</v>
      </c>
      <c r="I1756" t="str">
        <f t="shared" si="217"/>
        <v>***</v>
      </c>
      <c r="O1756">
        <f>VLOOKUP(T1756,$P$14:$S$19,2,TRUE)</f>
        <v>3.5999999999999997E-2</v>
      </c>
      <c r="T1756">
        <v>38</v>
      </c>
      <c r="U1756">
        <v>283.64999999999998</v>
      </c>
      <c r="V1756" s="5">
        <f t="shared" si="218"/>
        <v>0</v>
      </c>
      <c r="X1756" t="s">
        <v>14</v>
      </c>
      <c r="Y1756">
        <v>5.41</v>
      </c>
      <c r="Z1756" s="2">
        <f t="shared" si="219"/>
        <v>289.06</v>
      </c>
      <c r="AA1756" t="s">
        <v>64</v>
      </c>
      <c r="AB1756" t="s">
        <v>41</v>
      </c>
      <c r="AC1756" t="s">
        <v>32</v>
      </c>
      <c r="AD1756" t="s">
        <v>44</v>
      </c>
      <c r="AE1756" t="s">
        <v>19</v>
      </c>
      <c r="AF1756" s="1">
        <v>40610</v>
      </c>
    </row>
    <row r="1757" spans="1:32" x14ac:dyDescent="0.25">
      <c r="A1757">
        <f t="shared" si="220"/>
        <v>1756</v>
      </c>
      <c r="B1757">
        <v>34112</v>
      </c>
      <c r="C1757" s="1">
        <v>40552</v>
      </c>
      <c r="D1757" t="s">
        <v>36</v>
      </c>
      <c r="E1757" t="str">
        <f t="shared" si="221"/>
        <v>***</v>
      </c>
      <c r="F1757" t="str">
        <f t="shared" si="216"/>
        <v>***</v>
      </c>
      <c r="G1757" t="str">
        <f t="shared" si="222"/>
        <v>***</v>
      </c>
      <c r="I1757" t="str">
        <f t="shared" si="217"/>
        <v>***</v>
      </c>
      <c r="O1757">
        <f>VLOOKUP(T1757,$P$14:$S$19,2,TRUE)</f>
        <v>0.01</v>
      </c>
      <c r="T1757">
        <v>13</v>
      </c>
      <c r="U1757">
        <v>315.79199999999997</v>
      </c>
      <c r="V1757" s="5">
        <f t="shared" si="218"/>
        <v>0</v>
      </c>
      <c r="X1757" t="s">
        <v>22</v>
      </c>
      <c r="Y1757">
        <v>8.59</v>
      </c>
      <c r="Z1757" s="2">
        <f t="shared" si="219"/>
        <v>324.38199999999995</v>
      </c>
      <c r="AA1757" t="s">
        <v>60</v>
      </c>
      <c r="AB1757" t="s">
        <v>24</v>
      </c>
      <c r="AC1757" t="s">
        <v>25</v>
      </c>
      <c r="AD1757" t="s">
        <v>26</v>
      </c>
      <c r="AE1757" t="s">
        <v>27</v>
      </c>
      <c r="AF1757" s="1">
        <v>40611</v>
      </c>
    </row>
    <row r="1758" spans="1:32" x14ac:dyDescent="0.25">
      <c r="A1758">
        <f t="shared" si="220"/>
        <v>1757</v>
      </c>
      <c r="B1758">
        <v>51906</v>
      </c>
      <c r="C1758" s="1">
        <v>40552</v>
      </c>
      <c r="D1758" t="s">
        <v>21</v>
      </c>
      <c r="E1758" t="str">
        <f t="shared" si="221"/>
        <v>*</v>
      </c>
      <c r="F1758" t="str">
        <f t="shared" si="216"/>
        <v>**</v>
      </c>
      <c r="G1758" t="str">
        <f t="shared" si="222"/>
        <v>**</v>
      </c>
      <c r="I1758" t="str">
        <f t="shared" si="217"/>
        <v>**</v>
      </c>
      <c r="O1758">
        <f>VLOOKUP(T1758,$P$14:$S$19,2,TRUE)</f>
        <v>0.02</v>
      </c>
      <c r="T1758">
        <v>24</v>
      </c>
      <c r="U1758">
        <v>206.34</v>
      </c>
      <c r="V1758" s="5">
        <f t="shared" si="218"/>
        <v>0</v>
      </c>
      <c r="X1758" t="s">
        <v>22</v>
      </c>
      <c r="Y1758">
        <v>3.62</v>
      </c>
      <c r="Z1758" s="2">
        <f t="shared" si="219"/>
        <v>209.96</v>
      </c>
      <c r="AA1758" t="s">
        <v>15</v>
      </c>
      <c r="AB1758" t="s">
        <v>41</v>
      </c>
      <c r="AC1758" t="s">
        <v>25</v>
      </c>
      <c r="AD1758" t="s">
        <v>42</v>
      </c>
      <c r="AE1758" t="s">
        <v>45</v>
      </c>
      <c r="AF1758" s="1">
        <v>40583</v>
      </c>
    </row>
    <row r="1759" spans="1:32" x14ac:dyDescent="0.25">
      <c r="A1759">
        <f t="shared" si="220"/>
        <v>1758</v>
      </c>
      <c r="B1759">
        <v>16582</v>
      </c>
      <c r="C1759" s="1">
        <v>40553</v>
      </c>
      <c r="D1759" t="s">
        <v>36</v>
      </c>
      <c r="E1759" t="str">
        <f t="shared" si="221"/>
        <v>***</v>
      </c>
      <c r="F1759" t="str">
        <f t="shared" si="216"/>
        <v>***</v>
      </c>
      <c r="G1759" t="str">
        <f t="shared" si="222"/>
        <v>***</v>
      </c>
      <c r="I1759" t="str">
        <f t="shared" si="217"/>
        <v>***</v>
      </c>
      <c r="O1759">
        <f>VLOOKUP(T1759,$P$14:$S$19,2,TRUE)</f>
        <v>0.02</v>
      </c>
      <c r="T1759">
        <v>26</v>
      </c>
      <c r="U1759">
        <v>6766.8559999999998</v>
      </c>
      <c r="V1759" s="5">
        <f t="shared" si="218"/>
        <v>1</v>
      </c>
      <c r="X1759" t="s">
        <v>37</v>
      </c>
      <c r="Y1759">
        <v>43.57</v>
      </c>
      <c r="Z1759" s="2">
        <f t="shared" si="219"/>
        <v>6810.4259999999995</v>
      </c>
      <c r="AA1759" t="s">
        <v>52</v>
      </c>
      <c r="AB1759" t="s">
        <v>41</v>
      </c>
      <c r="AC1759" t="s">
        <v>17</v>
      </c>
      <c r="AD1759" t="s">
        <v>66</v>
      </c>
      <c r="AE1759" t="s">
        <v>103</v>
      </c>
      <c r="AF1759" s="1">
        <v>40612</v>
      </c>
    </row>
    <row r="1760" spans="1:32" x14ac:dyDescent="0.25">
      <c r="A1760">
        <f t="shared" si="220"/>
        <v>1759</v>
      </c>
      <c r="B1760">
        <v>56006</v>
      </c>
      <c r="C1760" s="1">
        <v>40553</v>
      </c>
      <c r="D1760" t="s">
        <v>36</v>
      </c>
      <c r="E1760" t="str">
        <f t="shared" si="221"/>
        <v>***</v>
      </c>
      <c r="F1760" t="str">
        <f t="shared" si="216"/>
        <v>***</v>
      </c>
      <c r="G1760" t="str">
        <f t="shared" si="222"/>
        <v>***</v>
      </c>
      <c r="I1760" t="str">
        <f t="shared" si="217"/>
        <v>***</v>
      </c>
      <c r="O1760">
        <f>VLOOKUP(T1760,$P$14:$S$19,2,TRUE)</f>
        <v>0.02</v>
      </c>
      <c r="T1760">
        <v>20</v>
      </c>
      <c r="U1760">
        <v>1429.088</v>
      </c>
      <c r="V1760" s="5">
        <f t="shared" si="218"/>
        <v>1</v>
      </c>
      <c r="X1760" t="s">
        <v>22</v>
      </c>
      <c r="Y1760">
        <v>1.25</v>
      </c>
      <c r="Z1760" s="2">
        <f t="shared" si="219"/>
        <v>1430.338</v>
      </c>
      <c r="AA1760" t="s">
        <v>15</v>
      </c>
      <c r="AB1760" t="s">
        <v>24</v>
      </c>
      <c r="AC1760" t="s">
        <v>25</v>
      </c>
      <c r="AD1760" t="s">
        <v>26</v>
      </c>
      <c r="AE1760" t="s">
        <v>45</v>
      </c>
      <c r="AF1760" s="1">
        <v>40612</v>
      </c>
    </row>
    <row r="1761" spans="1:32" x14ac:dyDescent="0.25">
      <c r="A1761">
        <f t="shared" si="220"/>
        <v>1760</v>
      </c>
      <c r="B1761">
        <v>49760</v>
      </c>
      <c r="C1761" s="1">
        <v>40553</v>
      </c>
      <c r="D1761" t="s">
        <v>40</v>
      </c>
      <c r="E1761" t="str">
        <f t="shared" si="221"/>
        <v>*</v>
      </c>
      <c r="F1761" t="str">
        <f t="shared" si="216"/>
        <v>*</v>
      </c>
      <c r="G1761" t="str">
        <f t="shared" si="222"/>
        <v>*</v>
      </c>
      <c r="I1761" t="str">
        <f t="shared" si="217"/>
        <v>*</v>
      </c>
      <c r="O1761">
        <f>VLOOKUP(T1761,$P$14:$S$19,2,TRUE)</f>
        <v>0.01</v>
      </c>
      <c r="T1761">
        <v>13</v>
      </c>
      <c r="U1761">
        <v>1281.1795</v>
      </c>
      <c r="V1761" s="5">
        <f t="shared" si="218"/>
        <v>1</v>
      </c>
      <c r="X1761" t="s">
        <v>22</v>
      </c>
      <c r="Y1761">
        <v>5.92</v>
      </c>
      <c r="Z1761" s="2">
        <f t="shared" si="219"/>
        <v>1287.0995</v>
      </c>
      <c r="AA1761" t="s">
        <v>60</v>
      </c>
      <c r="AB1761" t="s">
        <v>41</v>
      </c>
      <c r="AC1761" t="s">
        <v>25</v>
      </c>
      <c r="AD1761" t="s">
        <v>26</v>
      </c>
      <c r="AE1761" t="s">
        <v>19</v>
      </c>
      <c r="AF1761" s="1">
        <v>40612</v>
      </c>
    </row>
    <row r="1762" spans="1:32" x14ac:dyDescent="0.25">
      <c r="A1762">
        <f t="shared" si="220"/>
        <v>1761</v>
      </c>
      <c r="B1762">
        <v>49760</v>
      </c>
      <c r="C1762" s="1">
        <v>40553</v>
      </c>
      <c r="D1762" t="s">
        <v>40</v>
      </c>
      <c r="E1762" t="str">
        <f t="shared" si="221"/>
        <v>*</v>
      </c>
      <c r="F1762" t="str">
        <f t="shared" si="216"/>
        <v>*</v>
      </c>
      <c r="G1762" t="str">
        <f t="shared" si="222"/>
        <v>*</v>
      </c>
      <c r="I1762" t="str">
        <f t="shared" si="217"/>
        <v>*</v>
      </c>
      <c r="O1762">
        <f>VLOOKUP(T1762,$P$14:$S$19,2,TRUE)</f>
        <v>3.5999999999999997E-2</v>
      </c>
      <c r="T1762">
        <v>38</v>
      </c>
      <c r="U1762">
        <v>710.33</v>
      </c>
      <c r="V1762" s="5">
        <f t="shared" si="218"/>
        <v>0</v>
      </c>
      <c r="X1762" t="s">
        <v>14</v>
      </c>
      <c r="Y1762">
        <v>9.0299999999999994</v>
      </c>
      <c r="Z1762" s="2">
        <f t="shared" si="219"/>
        <v>719.36</v>
      </c>
      <c r="AA1762" t="s">
        <v>60</v>
      </c>
      <c r="AB1762" t="s">
        <v>41</v>
      </c>
      <c r="AC1762" t="s">
        <v>32</v>
      </c>
      <c r="AD1762" t="s">
        <v>44</v>
      </c>
      <c r="AE1762" t="s">
        <v>19</v>
      </c>
      <c r="AF1762" s="1">
        <v>40612</v>
      </c>
    </row>
    <row r="1763" spans="1:32" x14ac:dyDescent="0.25">
      <c r="A1763">
        <f t="shared" si="220"/>
        <v>1762</v>
      </c>
      <c r="B1763">
        <v>56006</v>
      </c>
      <c r="C1763" s="1">
        <v>40553</v>
      </c>
      <c r="D1763" t="s">
        <v>36</v>
      </c>
      <c r="E1763" t="str">
        <f t="shared" si="221"/>
        <v>***</v>
      </c>
      <c r="F1763" t="str">
        <f t="shared" si="216"/>
        <v>***</v>
      </c>
      <c r="G1763" t="str">
        <f t="shared" si="222"/>
        <v>***</v>
      </c>
      <c r="I1763" t="str">
        <f t="shared" si="217"/>
        <v>***</v>
      </c>
      <c r="O1763">
        <f>VLOOKUP(T1763,$P$14:$S$19,2,TRUE)</f>
        <v>0.01</v>
      </c>
      <c r="T1763">
        <v>16</v>
      </c>
      <c r="U1763">
        <v>102.99</v>
      </c>
      <c r="V1763" s="5">
        <f t="shared" si="218"/>
        <v>0</v>
      </c>
      <c r="X1763" t="s">
        <v>22</v>
      </c>
      <c r="Y1763">
        <v>9.68</v>
      </c>
      <c r="Z1763" s="2">
        <f t="shared" si="219"/>
        <v>112.66999999999999</v>
      </c>
      <c r="AA1763" t="s">
        <v>15</v>
      </c>
      <c r="AB1763" t="s">
        <v>24</v>
      </c>
      <c r="AC1763" t="s">
        <v>32</v>
      </c>
      <c r="AD1763" t="s">
        <v>44</v>
      </c>
      <c r="AE1763" t="s">
        <v>19</v>
      </c>
      <c r="AF1763" s="1">
        <v>40553</v>
      </c>
    </row>
    <row r="1764" spans="1:32" x14ac:dyDescent="0.25">
      <c r="A1764">
        <f t="shared" si="220"/>
        <v>1763</v>
      </c>
      <c r="B1764">
        <v>49760</v>
      </c>
      <c r="C1764" s="1">
        <v>40553</v>
      </c>
      <c r="D1764" t="s">
        <v>40</v>
      </c>
      <c r="E1764" t="str">
        <f t="shared" si="221"/>
        <v>*</v>
      </c>
      <c r="F1764" t="str">
        <f t="shared" si="216"/>
        <v>*</v>
      </c>
      <c r="G1764" t="str">
        <f t="shared" si="222"/>
        <v>*</v>
      </c>
      <c r="I1764" t="str">
        <f t="shared" si="217"/>
        <v>*</v>
      </c>
      <c r="O1764">
        <f>VLOOKUP(T1764,$P$14:$S$19,2,TRUE)</f>
        <v>0</v>
      </c>
      <c r="T1764">
        <v>3</v>
      </c>
      <c r="U1764">
        <v>44.84</v>
      </c>
      <c r="V1764" s="5">
        <f t="shared" si="218"/>
        <v>0</v>
      </c>
      <c r="X1764" t="s">
        <v>22</v>
      </c>
      <c r="Y1764">
        <v>5.3</v>
      </c>
      <c r="Z1764" s="2">
        <f t="shared" si="219"/>
        <v>50.14</v>
      </c>
      <c r="AA1764" t="s">
        <v>60</v>
      </c>
      <c r="AB1764" t="s">
        <v>41</v>
      </c>
      <c r="AC1764" t="s">
        <v>17</v>
      </c>
      <c r="AD1764" t="s">
        <v>18</v>
      </c>
      <c r="AE1764" t="s">
        <v>34</v>
      </c>
      <c r="AF1764" s="1">
        <v>40584</v>
      </c>
    </row>
    <row r="1765" spans="1:32" x14ac:dyDescent="0.25">
      <c r="A1765">
        <f t="shared" si="220"/>
        <v>1764</v>
      </c>
      <c r="B1765">
        <v>5281</v>
      </c>
      <c r="C1765" s="1">
        <v>40554</v>
      </c>
      <c r="D1765" t="s">
        <v>21</v>
      </c>
      <c r="E1765" t="str">
        <f t="shared" si="221"/>
        <v>*</v>
      </c>
      <c r="F1765" t="str">
        <f t="shared" si="216"/>
        <v>**</v>
      </c>
      <c r="G1765" t="str">
        <f t="shared" si="222"/>
        <v>**</v>
      </c>
      <c r="I1765" t="str">
        <f t="shared" si="217"/>
        <v>**</v>
      </c>
      <c r="O1765">
        <f>VLOOKUP(T1765,$P$14:$S$19,2,TRUE)</f>
        <v>3.5999999999999997E-2</v>
      </c>
      <c r="T1765">
        <v>36</v>
      </c>
      <c r="U1765">
        <v>4733.7</v>
      </c>
      <c r="V1765" s="5">
        <f t="shared" si="218"/>
        <v>1</v>
      </c>
      <c r="X1765" t="s">
        <v>37</v>
      </c>
      <c r="Y1765">
        <v>30</v>
      </c>
      <c r="Z1765" s="2">
        <f t="shared" si="219"/>
        <v>4763.7</v>
      </c>
      <c r="AA1765" t="s">
        <v>64</v>
      </c>
      <c r="AB1765" t="s">
        <v>16</v>
      </c>
      <c r="AC1765" t="s">
        <v>17</v>
      </c>
      <c r="AD1765" t="s">
        <v>38</v>
      </c>
      <c r="AE1765" t="s">
        <v>39</v>
      </c>
      <c r="AF1765" s="1">
        <v>40585</v>
      </c>
    </row>
    <row r="1766" spans="1:32" x14ac:dyDescent="0.25">
      <c r="A1766">
        <f t="shared" si="220"/>
        <v>1765</v>
      </c>
      <c r="B1766">
        <v>55425</v>
      </c>
      <c r="C1766" s="1">
        <v>40554</v>
      </c>
      <c r="D1766" t="s">
        <v>36</v>
      </c>
      <c r="E1766" t="str">
        <f t="shared" si="221"/>
        <v>***</v>
      </c>
      <c r="F1766" t="str">
        <f t="shared" si="216"/>
        <v>***</v>
      </c>
      <c r="G1766" t="str">
        <f t="shared" si="222"/>
        <v>***</v>
      </c>
      <c r="I1766" t="str">
        <f t="shared" si="217"/>
        <v>***</v>
      </c>
      <c r="O1766">
        <f>VLOOKUP(T1766,$P$14:$S$19,2,TRUE)</f>
        <v>0.04</v>
      </c>
      <c r="T1766">
        <v>42</v>
      </c>
      <c r="U1766">
        <v>4373.8535000000002</v>
      </c>
      <c r="V1766" s="5">
        <f t="shared" si="218"/>
        <v>1</v>
      </c>
      <c r="X1766" t="s">
        <v>14</v>
      </c>
      <c r="Y1766">
        <v>7.69</v>
      </c>
      <c r="Z1766" s="2">
        <f t="shared" si="219"/>
        <v>4381.5434999999998</v>
      </c>
      <c r="AA1766" t="s">
        <v>334</v>
      </c>
      <c r="AB1766" t="s">
        <v>31</v>
      </c>
      <c r="AC1766" t="s">
        <v>25</v>
      </c>
      <c r="AD1766" t="s">
        <v>26</v>
      </c>
      <c r="AE1766" t="s">
        <v>19</v>
      </c>
      <c r="AF1766" s="1">
        <v>40585</v>
      </c>
    </row>
    <row r="1767" spans="1:32" x14ac:dyDescent="0.25">
      <c r="A1767">
        <f t="shared" si="220"/>
        <v>1766</v>
      </c>
      <c r="B1767">
        <v>5281</v>
      </c>
      <c r="C1767" s="1">
        <v>40554</v>
      </c>
      <c r="D1767" t="s">
        <v>21</v>
      </c>
      <c r="E1767" t="str">
        <f t="shared" si="221"/>
        <v>*</v>
      </c>
      <c r="F1767" t="str">
        <f t="shared" si="216"/>
        <v>**</v>
      </c>
      <c r="G1767" t="str">
        <f t="shared" si="222"/>
        <v>**</v>
      </c>
      <c r="I1767" t="str">
        <f t="shared" si="217"/>
        <v>**</v>
      </c>
      <c r="O1767">
        <f>VLOOKUP(T1767,$P$14:$S$19,2,TRUE)</f>
        <v>0.01</v>
      </c>
      <c r="T1767">
        <v>14</v>
      </c>
      <c r="U1767">
        <v>2718.07</v>
      </c>
      <c r="V1767" s="5">
        <f t="shared" si="218"/>
        <v>1</v>
      </c>
      <c r="X1767" t="s">
        <v>22</v>
      </c>
      <c r="Y1767">
        <v>21.21</v>
      </c>
      <c r="Z1767" s="2">
        <f t="shared" si="219"/>
        <v>2739.28</v>
      </c>
      <c r="AA1767" t="s">
        <v>64</v>
      </c>
      <c r="AB1767" t="s">
        <v>16</v>
      </c>
      <c r="AC1767" t="s">
        <v>17</v>
      </c>
      <c r="AD1767" t="s">
        <v>18</v>
      </c>
      <c r="AE1767" t="s">
        <v>58</v>
      </c>
      <c r="AF1767" s="1">
        <v>40585</v>
      </c>
    </row>
    <row r="1768" spans="1:32" x14ac:dyDescent="0.25">
      <c r="A1768">
        <f t="shared" si="220"/>
        <v>1767</v>
      </c>
      <c r="B1768">
        <v>55425</v>
      </c>
      <c r="C1768" s="1">
        <v>40554</v>
      </c>
      <c r="D1768" t="s">
        <v>36</v>
      </c>
      <c r="E1768" t="str">
        <f t="shared" si="221"/>
        <v>***</v>
      </c>
      <c r="F1768" t="str">
        <f t="shared" si="216"/>
        <v>***</v>
      </c>
      <c r="G1768" t="str">
        <f t="shared" si="222"/>
        <v>***</v>
      </c>
      <c r="I1768" t="str">
        <f t="shared" si="217"/>
        <v>***</v>
      </c>
      <c r="O1768">
        <f>VLOOKUP(T1768,$P$14:$S$19,2,TRUE)</f>
        <v>0</v>
      </c>
      <c r="T1768">
        <v>8</v>
      </c>
      <c r="U1768">
        <v>2302.36</v>
      </c>
      <c r="V1768" s="5">
        <f t="shared" si="218"/>
        <v>1</v>
      </c>
      <c r="X1768" t="s">
        <v>14</v>
      </c>
      <c r="Y1768">
        <v>7.18</v>
      </c>
      <c r="Z1768" s="2">
        <f t="shared" si="219"/>
        <v>2309.54</v>
      </c>
      <c r="AA1768" t="s">
        <v>52</v>
      </c>
      <c r="AB1768" t="s">
        <v>31</v>
      </c>
      <c r="AC1768" t="s">
        <v>25</v>
      </c>
      <c r="AD1768" t="s">
        <v>42</v>
      </c>
      <c r="AE1768" t="s">
        <v>19</v>
      </c>
      <c r="AF1768" s="1">
        <v>40613</v>
      </c>
    </row>
    <row r="1769" spans="1:32" x14ac:dyDescent="0.25">
      <c r="A1769">
        <f t="shared" si="220"/>
        <v>1768</v>
      </c>
      <c r="B1769">
        <v>54368</v>
      </c>
      <c r="C1769" s="1">
        <v>40554</v>
      </c>
      <c r="D1769" t="s">
        <v>30</v>
      </c>
      <c r="E1769" t="str">
        <f t="shared" si="221"/>
        <v>*</v>
      </c>
      <c r="F1769" t="str">
        <f t="shared" si="216"/>
        <v>*</v>
      </c>
      <c r="G1769" t="str">
        <f t="shared" si="222"/>
        <v>*</v>
      </c>
      <c r="I1769" t="str">
        <f t="shared" si="217"/>
        <v>*</v>
      </c>
      <c r="O1769">
        <f>VLOOKUP(T1769,$P$14:$S$19,2,TRUE)</f>
        <v>0.04</v>
      </c>
      <c r="T1769">
        <v>43</v>
      </c>
      <c r="U1769">
        <v>1680.9770000000001</v>
      </c>
      <c r="V1769" s="5">
        <f t="shared" si="218"/>
        <v>1</v>
      </c>
      <c r="X1769" t="s">
        <v>22</v>
      </c>
      <c r="Y1769">
        <v>4.99</v>
      </c>
      <c r="Z1769" s="2">
        <f t="shared" si="219"/>
        <v>1685.9670000000001</v>
      </c>
      <c r="AA1769" t="s">
        <v>52</v>
      </c>
      <c r="AB1769" t="s">
        <v>24</v>
      </c>
      <c r="AC1769" t="s">
        <v>25</v>
      </c>
      <c r="AD1769" t="s">
        <v>26</v>
      </c>
      <c r="AE1769" t="s">
        <v>19</v>
      </c>
      <c r="AF1769" s="1">
        <v>40585</v>
      </c>
    </row>
    <row r="1770" spans="1:32" x14ac:dyDescent="0.25">
      <c r="A1770">
        <f t="shared" si="220"/>
        <v>1769</v>
      </c>
      <c r="B1770">
        <v>52162</v>
      </c>
      <c r="C1770" s="1">
        <v>40554</v>
      </c>
      <c r="D1770" t="s">
        <v>30</v>
      </c>
      <c r="E1770" t="str">
        <f t="shared" si="221"/>
        <v>*</v>
      </c>
      <c r="F1770" t="str">
        <f t="shared" si="216"/>
        <v>*</v>
      </c>
      <c r="G1770" t="str">
        <f t="shared" si="222"/>
        <v>*</v>
      </c>
      <c r="I1770" t="str">
        <f t="shared" si="217"/>
        <v>*</v>
      </c>
      <c r="O1770">
        <f>VLOOKUP(T1770,$P$14:$S$19,2,TRUE)</f>
        <v>3.5999999999999997E-2</v>
      </c>
      <c r="T1770">
        <v>39</v>
      </c>
      <c r="U1770">
        <v>261.16000000000003</v>
      </c>
      <c r="V1770" s="5">
        <f t="shared" si="218"/>
        <v>0</v>
      </c>
      <c r="X1770" t="s">
        <v>22</v>
      </c>
      <c r="Y1770">
        <v>9.68</v>
      </c>
      <c r="Z1770" s="2">
        <f t="shared" si="219"/>
        <v>270.84000000000003</v>
      </c>
      <c r="AA1770" t="s">
        <v>23</v>
      </c>
      <c r="AB1770" t="s">
        <v>41</v>
      </c>
      <c r="AC1770" t="s">
        <v>17</v>
      </c>
      <c r="AD1770" t="s">
        <v>165</v>
      </c>
      <c r="AE1770" t="s">
        <v>103</v>
      </c>
      <c r="AF1770" s="1">
        <v>40554</v>
      </c>
    </row>
    <row r="1771" spans="1:32" x14ac:dyDescent="0.25">
      <c r="A1771">
        <f t="shared" si="220"/>
        <v>1770</v>
      </c>
      <c r="B1771">
        <v>54368</v>
      </c>
      <c r="C1771" s="1">
        <v>40554</v>
      </c>
      <c r="D1771" t="s">
        <v>30</v>
      </c>
      <c r="E1771" t="str">
        <f t="shared" si="221"/>
        <v>*</v>
      </c>
      <c r="F1771" t="str">
        <f t="shared" si="216"/>
        <v>*</v>
      </c>
      <c r="G1771" t="str">
        <f t="shared" si="222"/>
        <v>*</v>
      </c>
      <c r="I1771" t="str">
        <f t="shared" si="217"/>
        <v>*</v>
      </c>
      <c r="O1771">
        <f>VLOOKUP(T1771,$P$14:$S$19,2,TRUE)</f>
        <v>3.5999999999999997E-2</v>
      </c>
      <c r="T1771">
        <v>31</v>
      </c>
      <c r="U1771">
        <v>233.2</v>
      </c>
      <c r="V1771" s="5">
        <f t="shared" si="218"/>
        <v>0</v>
      </c>
      <c r="X1771" t="s">
        <v>22</v>
      </c>
      <c r="Y1771">
        <v>5.83</v>
      </c>
      <c r="Z1771" s="2">
        <f t="shared" si="219"/>
        <v>239.03</v>
      </c>
      <c r="AA1771" t="s">
        <v>52</v>
      </c>
      <c r="AB1771" t="s">
        <v>24</v>
      </c>
      <c r="AC1771" t="s">
        <v>32</v>
      </c>
      <c r="AD1771" t="s">
        <v>44</v>
      </c>
      <c r="AE1771" t="s">
        <v>34</v>
      </c>
      <c r="AF1771" s="1">
        <v>40613</v>
      </c>
    </row>
    <row r="1772" spans="1:32" x14ac:dyDescent="0.25">
      <c r="A1772">
        <f t="shared" si="220"/>
        <v>1771</v>
      </c>
      <c r="B1772">
        <v>52162</v>
      </c>
      <c r="C1772" s="1">
        <v>40554</v>
      </c>
      <c r="D1772" t="s">
        <v>30</v>
      </c>
      <c r="E1772" t="str">
        <f t="shared" si="221"/>
        <v>*</v>
      </c>
      <c r="F1772" t="str">
        <f t="shared" si="216"/>
        <v>*</v>
      </c>
      <c r="G1772" t="str">
        <f t="shared" si="222"/>
        <v>*</v>
      </c>
      <c r="I1772" t="str">
        <f t="shared" si="217"/>
        <v>*</v>
      </c>
      <c r="O1772">
        <f>VLOOKUP(T1772,$P$14:$S$19,2,TRUE)</f>
        <v>0.04</v>
      </c>
      <c r="T1772">
        <v>47</v>
      </c>
      <c r="U1772">
        <v>155.22</v>
      </c>
      <c r="V1772" s="5">
        <f t="shared" si="218"/>
        <v>0</v>
      </c>
      <c r="X1772" t="s">
        <v>22</v>
      </c>
      <c r="Y1772">
        <v>1.35</v>
      </c>
      <c r="Z1772" s="2">
        <f t="shared" si="219"/>
        <v>156.57</v>
      </c>
      <c r="AA1772" t="s">
        <v>23</v>
      </c>
      <c r="AB1772" t="s">
        <v>41</v>
      </c>
      <c r="AC1772" t="s">
        <v>17</v>
      </c>
      <c r="AD1772" t="s">
        <v>38</v>
      </c>
      <c r="AE1772" t="s">
        <v>39</v>
      </c>
      <c r="AF1772" s="1">
        <v>40585</v>
      </c>
    </row>
    <row r="1773" spans="1:32" x14ac:dyDescent="0.25">
      <c r="A1773">
        <f t="shared" si="220"/>
        <v>1772</v>
      </c>
      <c r="B1773">
        <v>54368</v>
      </c>
      <c r="C1773" s="1">
        <v>40554</v>
      </c>
      <c r="D1773" t="s">
        <v>30</v>
      </c>
      <c r="E1773" t="str">
        <f t="shared" si="221"/>
        <v>*</v>
      </c>
      <c r="F1773" t="str">
        <f t="shared" si="216"/>
        <v>*</v>
      </c>
      <c r="G1773" t="str">
        <f t="shared" si="222"/>
        <v>*</v>
      </c>
      <c r="I1773" t="str">
        <f t="shared" si="217"/>
        <v>*</v>
      </c>
      <c r="O1773">
        <f>VLOOKUP(T1773,$P$14:$S$19,2,TRUE)</f>
        <v>0.01</v>
      </c>
      <c r="T1773">
        <v>16</v>
      </c>
      <c r="U1773">
        <v>79.53</v>
      </c>
      <c r="V1773" s="5">
        <f t="shared" si="218"/>
        <v>0</v>
      </c>
      <c r="X1773" t="s">
        <v>22</v>
      </c>
      <c r="Y1773">
        <v>5.49</v>
      </c>
      <c r="Z1773" s="2">
        <f t="shared" si="219"/>
        <v>85.02</v>
      </c>
      <c r="AA1773" t="s">
        <v>52</v>
      </c>
      <c r="AB1773" t="s">
        <v>24</v>
      </c>
      <c r="AC1773" t="s">
        <v>32</v>
      </c>
      <c r="AD1773" t="s">
        <v>44</v>
      </c>
      <c r="AE1773" t="s">
        <v>19</v>
      </c>
      <c r="AF1773" s="1">
        <v>40585</v>
      </c>
    </row>
    <row r="1774" spans="1:32" x14ac:dyDescent="0.25">
      <c r="A1774">
        <f t="shared" si="220"/>
        <v>1773</v>
      </c>
      <c r="B1774">
        <v>55425</v>
      </c>
      <c r="C1774" s="1">
        <v>40554</v>
      </c>
      <c r="D1774" t="s">
        <v>36</v>
      </c>
      <c r="E1774" t="str">
        <f t="shared" si="221"/>
        <v>***</v>
      </c>
      <c r="F1774" t="str">
        <f t="shared" si="216"/>
        <v>***</v>
      </c>
      <c r="G1774" t="str">
        <f t="shared" si="222"/>
        <v>***</v>
      </c>
      <c r="I1774" t="str">
        <f t="shared" si="217"/>
        <v>***</v>
      </c>
      <c r="O1774">
        <f>VLOOKUP(T1774,$P$14:$S$19,2,TRUE)</f>
        <v>0</v>
      </c>
      <c r="T1774">
        <v>7</v>
      </c>
      <c r="U1774">
        <v>73.86</v>
      </c>
      <c r="V1774" s="5">
        <f t="shared" si="218"/>
        <v>0</v>
      </c>
      <c r="X1774" t="s">
        <v>22</v>
      </c>
      <c r="Y1774">
        <v>9.4499999999999993</v>
      </c>
      <c r="Z1774" s="2">
        <f t="shared" si="219"/>
        <v>83.31</v>
      </c>
      <c r="AA1774" t="s">
        <v>71</v>
      </c>
      <c r="AB1774" t="s">
        <v>31</v>
      </c>
      <c r="AC1774" t="s">
        <v>32</v>
      </c>
      <c r="AD1774" t="s">
        <v>74</v>
      </c>
      <c r="AE1774" t="s">
        <v>19</v>
      </c>
      <c r="AF1774" s="1">
        <v>40585</v>
      </c>
    </row>
    <row r="1775" spans="1:32" x14ac:dyDescent="0.25">
      <c r="A1775">
        <f t="shared" si="220"/>
        <v>1774</v>
      </c>
      <c r="B1775">
        <v>27106</v>
      </c>
      <c r="C1775" s="1">
        <v>40555</v>
      </c>
      <c r="D1775" t="s">
        <v>21</v>
      </c>
      <c r="E1775" t="str">
        <f t="shared" si="221"/>
        <v>*</v>
      </c>
      <c r="F1775" t="str">
        <f t="shared" si="216"/>
        <v>**</v>
      </c>
      <c r="G1775" t="str">
        <f t="shared" si="222"/>
        <v>**</v>
      </c>
      <c r="I1775" t="str">
        <f t="shared" si="217"/>
        <v>**</v>
      </c>
      <c r="O1775">
        <f>VLOOKUP(T1775,$P$14:$S$19,2,TRUE)</f>
        <v>0.02</v>
      </c>
      <c r="T1775">
        <v>29</v>
      </c>
      <c r="U1775">
        <v>3524.55</v>
      </c>
      <c r="V1775" s="5">
        <f t="shared" si="218"/>
        <v>1</v>
      </c>
      <c r="X1775" t="s">
        <v>37</v>
      </c>
      <c r="Y1775">
        <v>30</v>
      </c>
      <c r="Z1775" s="2">
        <f t="shared" si="219"/>
        <v>3554.55</v>
      </c>
      <c r="AA1775" t="s">
        <v>23</v>
      </c>
      <c r="AB1775" t="s">
        <v>41</v>
      </c>
      <c r="AC1775" t="s">
        <v>17</v>
      </c>
      <c r="AD1775" t="s">
        <v>38</v>
      </c>
      <c r="AE1775" t="s">
        <v>39</v>
      </c>
      <c r="AF1775" s="1">
        <v>40614</v>
      </c>
    </row>
    <row r="1776" spans="1:32" x14ac:dyDescent="0.25">
      <c r="A1776">
        <f t="shared" si="220"/>
        <v>1775</v>
      </c>
      <c r="B1776">
        <v>25248</v>
      </c>
      <c r="C1776" s="1">
        <v>40555</v>
      </c>
      <c r="D1776" t="s">
        <v>40</v>
      </c>
      <c r="E1776" t="str">
        <f t="shared" si="221"/>
        <v>*</v>
      </c>
      <c r="F1776" t="str">
        <f t="shared" si="216"/>
        <v>*</v>
      </c>
      <c r="G1776" t="str">
        <f t="shared" si="222"/>
        <v>*</v>
      </c>
      <c r="I1776" t="str">
        <f t="shared" si="217"/>
        <v>*</v>
      </c>
      <c r="O1776">
        <f>VLOOKUP(T1776,$P$14:$S$19,2,TRUE)</f>
        <v>0.02</v>
      </c>
      <c r="T1776">
        <v>26</v>
      </c>
      <c r="U1776">
        <v>1150.3</v>
      </c>
      <c r="V1776" s="5">
        <f t="shared" si="218"/>
        <v>1</v>
      </c>
      <c r="X1776" t="s">
        <v>22</v>
      </c>
      <c r="Y1776">
        <v>5.81</v>
      </c>
      <c r="Z1776" s="2">
        <f t="shared" si="219"/>
        <v>1156.1099999999999</v>
      </c>
      <c r="AA1776" t="s">
        <v>15</v>
      </c>
      <c r="AB1776" t="s">
        <v>24</v>
      </c>
      <c r="AC1776" t="s">
        <v>32</v>
      </c>
      <c r="AD1776" t="s">
        <v>44</v>
      </c>
      <c r="AE1776" t="s">
        <v>19</v>
      </c>
      <c r="AF1776" s="1">
        <v>40586</v>
      </c>
    </row>
    <row r="1777" spans="1:32" x14ac:dyDescent="0.25">
      <c r="A1777">
        <f t="shared" si="220"/>
        <v>1776</v>
      </c>
      <c r="B1777">
        <v>27106</v>
      </c>
      <c r="C1777" s="1">
        <v>40555</v>
      </c>
      <c r="D1777" t="s">
        <v>21</v>
      </c>
      <c r="E1777" t="str">
        <f t="shared" si="221"/>
        <v>*</v>
      </c>
      <c r="F1777" t="str">
        <f t="shared" si="216"/>
        <v>**</v>
      </c>
      <c r="G1777" t="str">
        <f t="shared" si="222"/>
        <v>**</v>
      </c>
      <c r="I1777" t="str">
        <f t="shared" si="217"/>
        <v>**</v>
      </c>
      <c r="O1777">
        <f>VLOOKUP(T1777,$P$14:$S$19,2,TRUE)</f>
        <v>0.04</v>
      </c>
      <c r="T1777">
        <v>42</v>
      </c>
      <c r="U1777">
        <v>890.61</v>
      </c>
      <c r="V1777" s="5">
        <f t="shared" si="218"/>
        <v>1</v>
      </c>
      <c r="X1777" t="s">
        <v>22</v>
      </c>
      <c r="Y1777">
        <v>3.63</v>
      </c>
      <c r="Z1777" s="2">
        <f t="shared" si="219"/>
        <v>894.24</v>
      </c>
      <c r="AA1777" t="s">
        <v>23</v>
      </c>
      <c r="AB1777" t="s">
        <v>41</v>
      </c>
      <c r="AC1777" t="s">
        <v>17</v>
      </c>
      <c r="AD1777" t="s">
        <v>18</v>
      </c>
      <c r="AE1777" t="s">
        <v>45</v>
      </c>
      <c r="AF1777" s="1">
        <v>40614</v>
      </c>
    </row>
    <row r="1778" spans="1:32" x14ac:dyDescent="0.25">
      <c r="A1778">
        <f t="shared" si="220"/>
        <v>1777</v>
      </c>
      <c r="B1778">
        <v>27106</v>
      </c>
      <c r="C1778" s="1">
        <v>40555</v>
      </c>
      <c r="D1778" t="s">
        <v>21</v>
      </c>
      <c r="E1778" t="str">
        <f t="shared" si="221"/>
        <v>*</v>
      </c>
      <c r="F1778" t="str">
        <f t="shared" si="216"/>
        <v>**</v>
      </c>
      <c r="G1778" t="str">
        <f t="shared" si="222"/>
        <v>**</v>
      </c>
      <c r="I1778" t="str">
        <f t="shared" si="217"/>
        <v>**</v>
      </c>
      <c r="O1778">
        <f>VLOOKUP(T1778,$P$14:$S$19,2,TRUE)</f>
        <v>0.05</v>
      </c>
      <c r="T1778">
        <v>50</v>
      </c>
      <c r="U1778">
        <v>531.48</v>
      </c>
      <c r="V1778" s="5">
        <f t="shared" si="218"/>
        <v>0</v>
      </c>
      <c r="X1778" t="s">
        <v>22</v>
      </c>
      <c r="Y1778">
        <v>1.39</v>
      </c>
      <c r="Z1778" s="2">
        <f t="shared" si="219"/>
        <v>532.87</v>
      </c>
      <c r="AA1778" t="s">
        <v>23</v>
      </c>
      <c r="AB1778" t="s">
        <v>41</v>
      </c>
      <c r="AC1778" t="s">
        <v>32</v>
      </c>
      <c r="AD1778" t="s">
        <v>78</v>
      </c>
      <c r="AE1778" t="s">
        <v>19</v>
      </c>
      <c r="AF1778" s="1">
        <v>40555</v>
      </c>
    </row>
    <row r="1779" spans="1:32" x14ac:dyDescent="0.25">
      <c r="A1779">
        <f t="shared" si="220"/>
        <v>1778</v>
      </c>
      <c r="B1779">
        <v>25248</v>
      </c>
      <c r="C1779" s="1">
        <v>40555</v>
      </c>
      <c r="D1779" t="s">
        <v>40</v>
      </c>
      <c r="E1779" t="str">
        <f t="shared" si="221"/>
        <v>*</v>
      </c>
      <c r="F1779" t="str">
        <f t="shared" si="216"/>
        <v>*</v>
      </c>
      <c r="G1779" t="str">
        <f t="shared" si="222"/>
        <v>*</v>
      </c>
      <c r="I1779" t="str">
        <f t="shared" si="217"/>
        <v>*</v>
      </c>
      <c r="O1779">
        <f>VLOOKUP(T1779,$P$14:$S$19,2,TRUE)</f>
        <v>3.5999999999999997E-2</v>
      </c>
      <c r="T1779">
        <v>33</v>
      </c>
      <c r="U1779">
        <v>271.14</v>
      </c>
      <c r="V1779" s="5">
        <f t="shared" si="218"/>
        <v>0</v>
      </c>
      <c r="X1779" t="s">
        <v>14</v>
      </c>
      <c r="Y1779">
        <v>1.99</v>
      </c>
      <c r="Z1779" s="2">
        <f t="shared" si="219"/>
        <v>273.13</v>
      </c>
      <c r="AA1779" t="s">
        <v>15</v>
      </c>
      <c r="AB1779" t="s">
        <v>24</v>
      </c>
      <c r="AC1779" t="s">
        <v>25</v>
      </c>
      <c r="AD1779" t="s">
        <v>42</v>
      </c>
      <c r="AE1779" t="s">
        <v>45</v>
      </c>
      <c r="AF1779" s="1">
        <v>40614</v>
      </c>
    </row>
    <row r="1780" spans="1:32" x14ac:dyDescent="0.25">
      <c r="A1780">
        <f t="shared" si="220"/>
        <v>1779</v>
      </c>
      <c r="B1780">
        <v>27106</v>
      </c>
      <c r="C1780" s="1">
        <v>40555</v>
      </c>
      <c r="D1780" t="s">
        <v>21</v>
      </c>
      <c r="E1780" t="str">
        <f t="shared" si="221"/>
        <v>*</v>
      </c>
      <c r="F1780" t="str">
        <f t="shared" si="216"/>
        <v>**</v>
      </c>
      <c r="G1780" t="str">
        <f t="shared" si="222"/>
        <v>**</v>
      </c>
      <c r="I1780" t="str">
        <f t="shared" si="217"/>
        <v>**</v>
      </c>
      <c r="O1780">
        <f>VLOOKUP(T1780,$P$14:$S$19,2,TRUE)</f>
        <v>0.01</v>
      </c>
      <c r="T1780">
        <v>10</v>
      </c>
      <c r="U1780">
        <v>64.19</v>
      </c>
      <c r="V1780" s="5">
        <f t="shared" si="218"/>
        <v>0</v>
      </c>
      <c r="X1780" t="s">
        <v>22</v>
      </c>
      <c r="Y1780">
        <v>1.5</v>
      </c>
      <c r="Z1780" s="2">
        <f t="shared" si="219"/>
        <v>65.69</v>
      </c>
      <c r="AA1780" t="s">
        <v>23</v>
      </c>
      <c r="AB1780" t="s">
        <v>41</v>
      </c>
      <c r="AC1780" t="s">
        <v>32</v>
      </c>
      <c r="AD1780" t="s">
        <v>33</v>
      </c>
      <c r="AE1780" t="s">
        <v>34</v>
      </c>
      <c r="AF1780" s="1">
        <v>40614</v>
      </c>
    </row>
    <row r="1781" spans="1:32" x14ac:dyDescent="0.25">
      <c r="A1781">
        <f t="shared" si="220"/>
        <v>1780</v>
      </c>
      <c r="B1781">
        <v>27106</v>
      </c>
      <c r="C1781" s="1">
        <v>40555</v>
      </c>
      <c r="D1781" t="s">
        <v>21</v>
      </c>
      <c r="E1781" t="str">
        <f t="shared" si="221"/>
        <v>*</v>
      </c>
      <c r="F1781" t="str">
        <f t="shared" si="216"/>
        <v>**</v>
      </c>
      <c r="G1781" t="str">
        <f t="shared" si="222"/>
        <v>**</v>
      </c>
      <c r="I1781" t="str">
        <f t="shared" si="217"/>
        <v>**</v>
      </c>
      <c r="O1781">
        <f>VLOOKUP(T1781,$P$14:$S$19,2,TRUE)</f>
        <v>0</v>
      </c>
      <c r="T1781">
        <v>1</v>
      </c>
      <c r="U1781">
        <v>13.96</v>
      </c>
      <c r="V1781" s="5">
        <f t="shared" si="218"/>
        <v>0</v>
      </c>
      <c r="X1781" t="s">
        <v>22</v>
      </c>
      <c r="Y1781">
        <v>2.99</v>
      </c>
      <c r="Z1781" s="2">
        <f t="shared" si="219"/>
        <v>16.950000000000003</v>
      </c>
      <c r="AA1781" t="s">
        <v>23</v>
      </c>
      <c r="AB1781" t="s">
        <v>41</v>
      </c>
      <c r="AC1781" t="s">
        <v>32</v>
      </c>
      <c r="AD1781" t="s">
        <v>49</v>
      </c>
      <c r="AE1781" t="s">
        <v>19</v>
      </c>
      <c r="AF1781" s="1">
        <v>40614</v>
      </c>
    </row>
    <row r="1782" spans="1:32" x14ac:dyDescent="0.25">
      <c r="A1782">
        <f t="shared" si="220"/>
        <v>1781</v>
      </c>
      <c r="B1782">
        <v>10144</v>
      </c>
      <c r="C1782" s="1">
        <v>40575</v>
      </c>
      <c r="D1782" t="s">
        <v>36</v>
      </c>
      <c r="E1782" t="str">
        <f t="shared" si="221"/>
        <v>***</v>
      </c>
      <c r="F1782" t="str">
        <f t="shared" si="216"/>
        <v>***</v>
      </c>
      <c r="G1782" t="str">
        <f t="shared" si="222"/>
        <v>***</v>
      </c>
      <c r="I1782" t="str">
        <f t="shared" si="217"/>
        <v>***</v>
      </c>
      <c r="O1782">
        <f>VLOOKUP(T1782,$P$14:$S$19,2,TRUE)</f>
        <v>0.02</v>
      </c>
      <c r="T1782">
        <v>24</v>
      </c>
      <c r="U1782">
        <v>6408.3</v>
      </c>
      <c r="V1782" s="5">
        <f t="shared" si="218"/>
        <v>1</v>
      </c>
      <c r="X1782" t="s">
        <v>37</v>
      </c>
      <c r="Y1782">
        <v>35.67</v>
      </c>
      <c r="Z1782" s="2">
        <f t="shared" si="219"/>
        <v>6443.97</v>
      </c>
      <c r="AA1782" t="s">
        <v>15</v>
      </c>
      <c r="AB1782" t="s">
        <v>31</v>
      </c>
      <c r="AC1782" t="s">
        <v>17</v>
      </c>
      <c r="AD1782" t="s">
        <v>66</v>
      </c>
      <c r="AE1782" t="s">
        <v>103</v>
      </c>
      <c r="AF1782" s="1">
        <v>40575</v>
      </c>
    </row>
    <row r="1783" spans="1:32" x14ac:dyDescent="0.25">
      <c r="A1783">
        <f t="shared" si="220"/>
        <v>1782</v>
      </c>
      <c r="B1783">
        <v>10144</v>
      </c>
      <c r="C1783" s="1">
        <v>40575</v>
      </c>
      <c r="D1783" t="s">
        <v>36</v>
      </c>
      <c r="E1783" t="str">
        <f t="shared" si="221"/>
        <v>***</v>
      </c>
      <c r="F1783" t="str">
        <f t="shared" si="216"/>
        <v>***</v>
      </c>
      <c r="G1783" t="str">
        <f t="shared" si="222"/>
        <v>***</v>
      </c>
      <c r="I1783" t="str">
        <f t="shared" si="217"/>
        <v>***</v>
      </c>
      <c r="O1783">
        <f>VLOOKUP(T1783,$P$14:$S$19,2,TRUE)</f>
        <v>0.01</v>
      </c>
      <c r="T1783">
        <v>16</v>
      </c>
      <c r="U1783">
        <v>5403.75</v>
      </c>
      <c r="V1783" s="5">
        <f t="shared" si="218"/>
        <v>1</v>
      </c>
      <c r="X1783" t="s">
        <v>37</v>
      </c>
      <c r="Y1783">
        <v>58.92</v>
      </c>
      <c r="Z1783" s="2">
        <f t="shared" si="219"/>
        <v>5462.67</v>
      </c>
      <c r="AA1783" t="s">
        <v>15</v>
      </c>
      <c r="AB1783" t="s">
        <v>31</v>
      </c>
      <c r="AC1783" t="s">
        <v>17</v>
      </c>
      <c r="AD1783" t="s">
        <v>38</v>
      </c>
      <c r="AE1783" t="s">
        <v>39</v>
      </c>
      <c r="AF1783" s="1">
        <v>40634</v>
      </c>
    </row>
    <row r="1784" spans="1:32" x14ac:dyDescent="0.25">
      <c r="A1784">
        <f t="shared" si="220"/>
        <v>1783</v>
      </c>
      <c r="B1784">
        <v>24033</v>
      </c>
      <c r="C1784" s="1">
        <v>40575</v>
      </c>
      <c r="D1784" t="s">
        <v>21</v>
      </c>
      <c r="E1784" t="str">
        <f t="shared" si="221"/>
        <v>*</v>
      </c>
      <c r="F1784" t="str">
        <f t="shared" si="216"/>
        <v>**</v>
      </c>
      <c r="G1784" t="str">
        <f t="shared" si="222"/>
        <v>**</v>
      </c>
      <c r="I1784" t="str">
        <f t="shared" si="217"/>
        <v>**</v>
      </c>
      <c r="O1784">
        <f>VLOOKUP(T1784,$P$14:$S$19,2,TRUE)</f>
        <v>0.05</v>
      </c>
      <c r="T1784">
        <v>50</v>
      </c>
      <c r="U1784">
        <v>1227.18</v>
      </c>
      <c r="V1784" s="5">
        <f t="shared" si="218"/>
        <v>1</v>
      </c>
      <c r="X1784" t="s">
        <v>37</v>
      </c>
      <c r="Y1784">
        <v>15.68</v>
      </c>
      <c r="Z1784" s="2">
        <f t="shared" si="219"/>
        <v>1242.8600000000001</v>
      </c>
      <c r="AA1784" t="s">
        <v>64</v>
      </c>
      <c r="AB1784" t="s">
        <v>16</v>
      </c>
      <c r="AC1784" t="s">
        <v>17</v>
      </c>
      <c r="AD1784" t="s">
        <v>18</v>
      </c>
      <c r="AE1784" t="s">
        <v>39</v>
      </c>
      <c r="AF1784" s="1">
        <v>40634</v>
      </c>
    </row>
    <row r="1785" spans="1:32" x14ac:dyDescent="0.25">
      <c r="A1785">
        <f t="shared" si="220"/>
        <v>1784</v>
      </c>
      <c r="B1785">
        <v>10144</v>
      </c>
      <c r="C1785" s="1">
        <v>40575</v>
      </c>
      <c r="D1785" t="s">
        <v>36</v>
      </c>
      <c r="E1785" t="str">
        <f t="shared" si="221"/>
        <v>***</v>
      </c>
      <c r="F1785" t="str">
        <f t="shared" si="216"/>
        <v>***</v>
      </c>
      <c r="G1785" t="str">
        <f t="shared" si="222"/>
        <v>***</v>
      </c>
      <c r="I1785" t="str">
        <f t="shared" si="217"/>
        <v>***</v>
      </c>
      <c r="O1785">
        <f>VLOOKUP(T1785,$P$14:$S$19,2,TRUE)</f>
        <v>0</v>
      </c>
      <c r="T1785">
        <v>1</v>
      </c>
      <c r="U1785">
        <v>192.49</v>
      </c>
      <c r="V1785" s="5">
        <f t="shared" si="218"/>
        <v>0</v>
      </c>
      <c r="X1785" t="s">
        <v>37</v>
      </c>
      <c r="Y1785">
        <v>30</v>
      </c>
      <c r="Z1785" s="2">
        <f t="shared" si="219"/>
        <v>222.49</v>
      </c>
      <c r="AA1785" t="s">
        <v>15</v>
      </c>
      <c r="AB1785" t="s">
        <v>31</v>
      </c>
      <c r="AC1785" t="s">
        <v>17</v>
      </c>
      <c r="AD1785" t="s">
        <v>38</v>
      </c>
      <c r="AE1785" t="s">
        <v>39</v>
      </c>
      <c r="AF1785" s="1">
        <v>40634</v>
      </c>
    </row>
    <row r="1786" spans="1:32" x14ac:dyDescent="0.25">
      <c r="A1786">
        <f t="shared" si="220"/>
        <v>1785</v>
      </c>
      <c r="B1786">
        <v>10436</v>
      </c>
      <c r="C1786" s="1">
        <v>40575</v>
      </c>
      <c r="D1786" t="s">
        <v>13</v>
      </c>
      <c r="E1786" t="str">
        <f t="shared" si="221"/>
        <v>*</v>
      </c>
      <c r="F1786" t="str">
        <f t="shared" si="216"/>
        <v>*</v>
      </c>
      <c r="G1786" t="str">
        <f t="shared" si="222"/>
        <v>*</v>
      </c>
      <c r="I1786" t="str">
        <f t="shared" si="217"/>
        <v>*</v>
      </c>
      <c r="O1786">
        <f>VLOOKUP(T1786,$P$14:$S$19,2,TRUE)</f>
        <v>0.02</v>
      </c>
      <c r="T1786">
        <v>24</v>
      </c>
      <c r="U1786">
        <v>138.75</v>
      </c>
      <c r="V1786" s="5">
        <f t="shared" si="218"/>
        <v>0</v>
      </c>
      <c r="X1786" t="s">
        <v>22</v>
      </c>
      <c r="Y1786">
        <v>1</v>
      </c>
      <c r="Z1786" s="2">
        <f t="shared" si="219"/>
        <v>139.75</v>
      </c>
      <c r="AA1786" t="s">
        <v>52</v>
      </c>
      <c r="AB1786" t="s">
        <v>31</v>
      </c>
      <c r="AC1786" t="s">
        <v>32</v>
      </c>
      <c r="AD1786" t="s">
        <v>33</v>
      </c>
      <c r="AE1786" t="s">
        <v>34</v>
      </c>
      <c r="AF1786" s="1">
        <v>40787</v>
      </c>
    </row>
    <row r="1787" spans="1:32" x14ac:dyDescent="0.25">
      <c r="A1787">
        <f t="shared" si="220"/>
        <v>1786</v>
      </c>
      <c r="B1787">
        <v>21639</v>
      </c>
      <c r="C1787" s="1">
        <v>40576</v>
      </c>
      <c r="D1787" t="s">
        <v>30</v>
      </c>
      <c r="E1787" t="str">
        <f t="shared" si="221"/>
        <v>*</v>
      </c>
      <c r="F1787" t="str">
        <f t="shared" si="216"/>
        <v>*</v>
      </c>
      <c r="G1787" t="str">
        <f t="shared" si="222"/>
        <v>*</v>
      </c>
      <c r="I1787" t="str">
        <f t="shared" si="217"/>
        <v>*</v>
      </c>
      <c r="O1787">
        <f>VLOOKUP(T1787,$P$14:$S$19,2,TRUE)</f>
        <v>3.5999999999999997E-2</v>
      </c>
      <c r="T1787">
        <v>38</v>
      </c>
      <c r="U1787">
        <v>7814.59</v>
      </c>
      <c r="V1787" s="5">
        <f t="shared" si="218"/>
        <v>1</v>
      </c>
      <c r="X1787" t="s">
        <v>22</v>
      </c>
      <c r="Y1787">
        <v>11.54</v>
      </c>
      <c r="Z1787" s="2">
        <f t="shared" si="219"/>
        <v>7826.13</v>
      </c>
      <c r="AA1787" t="s">
        <v>48</v>
      </c>
      <c r="AB1787" t="s">
        <v>41</v>
      </c>
      <c r="AC1787" t="s">
        <v>17</v>
      </c>
      <c r="AD1787" t="s">
        <v>18</v>
      </c>
      <c r="AE1787" t="s">
        <v>58</v>
      </c>
      <c r="AF1787" s="1">
        <v>40576</v>
      </c>
    </row>
    <row r="1788" spans="1:32" x14ac:dyDescent="0.25">
      <c r="A1788">
        <f t="shared" si="220"/>
        <v>1787</v>
      </c>
      <c r="B1788">
        <v>45543</v>
      </c>
      <c r="C1788" s="1">
        <v>40576</v>
      </c>
      <c r="D1788" t="s">
        <v>13</v>
      </c>
      <c r="E1788" t="str">
        <f t="shared" si="221"/>
        <v>*</v>
      </c>
      <c r="F1788" t="str">
        <f t="shared" si="216"/>
        <v>*</v>
      </c>
      <c r="G1788" t="str">
        <f t="shared" si="222"/>
        <v>*</v>
      </c>
      <c r="I1788" t="str">
        <f t="shared" si="217"/>
        <v>*</v>
      </c>
      <c r="O1788">
        <f>VLOOKUP(T1788,$P$14:$S$19,2,TRUE)</f>
        <v>0.01</v>
      </c>
      <c r="T1788">
        <v>16</v>
      </c>
      <c r="U1788">
        <v>1223.43</v>
      </c>
      <c r="V1788" s="5">
        <f t="shared" si="218"/>
        <v>1</v>
      </c>
      <c r="X1788" t="s">
        <v>37</v>
      </c>
      <c r="Y1788">
        <v>89.3</v>
      </c>
      <c r="Z1788" s="2">
        <f t="shared" si="219"/>
        <v>1312.73</v>
      </c>
      <c r="AA1788" t="s">
        <v>23</v>
      </c>
      <c r="AB1788" t="s">
        <v>31</v>
      </c>
      <c r="AC1788" t="s">
        <v>17</v>
      </c>
      <c r="AD1788" t="s">
        <v>66</v>
      </c>
      <c r="AE1788" t="s">
        <v>103</v>
      </c>
      <c r="AF1788" s="1">
        <v>40696</v>
      </c>
    </row>
    <row r="1789" spans="1:32" x14ac:dyDescent="0.25">
      <c r="A1789">
        <f t="shared" si="220"/>
        <v>1788</v>
      </c>
      <c r="B1789">
        <v>33958</v>
      </c>
      <c r="C1789" s="1">
        <v>40576</v>
      </c>
      <c r="D1789" t="s">
        <v>36</v>
      </c>
      <c r="E1789" t="str">
        <f t="shared" si="221"/>
        <v>***</v>
      </c>
      <c r="F1789" t="str">
        <f t="shared" si="216"/>
        <v>***</v>
      </c>
      <c r="G1789" t="str">
        <f t="shared" si="222"/>
        <v>***</v>
      </c>
      <c r="I1789" t="str">
        <f t="shared" si="217"/>
        <v>***</v>
      </c>
      <c r="O1789">
        <f>VLOOKUP(T1789,$P$14:$S$19,2,TRUE)</f>
        <v>0.02</v>
      </c>
      <c r="T1789">
        <v>27</v>
      </c>
      <c r="U1789">
        <v>462.36599999999999</v>
      </c>
      <c r="V1789" s="5">
        <f t="shared" si="218"/>
        <v>0</v>
      </c>
      <c r="X1789" t="s">
        <v>22</v>
      </c>
      <c r="Y1789">
        <v>3.3</v>
      </c>
      <c r="Z1789" s="2">
        <f t="shared" si="219"/>
        <v>465.666</v>
      </c>
      <c r="AA1789" t="s">
        <v>71</v>
      </c>
      <c r="AB1789" t="s">
        <v>24</v>
      </c>
      <c r="AC1789" t="s">
        <v>25</v>
      </c>
      <c r="AD1789" t="s">
        <v>26</v>
      </c>
      <c r="AE1789" t="s">
        <v>45</v>
      </c>
      <c r="AF1789" s="1">
        <v>40635</v>
      </c>
    </row>
    <row r="1790" spans="1:32" x14ac:dyDescent="0.25">
      <c r="A1790">
        <f t="shared" si="220"/>
        <v>1789</v>
      </c>
      <c r="B1790">
        <v>33958</v>
      </c>
      <c r="C1790" s="1">
        <v>40576</v>
      </c>
      <c r="D1790" t="s">
        <v>36</v>
      </c>
      <c r="E1790" t="str">
        <f t="shared" si="221"/>
        <v>***</v>
      </c>
      <c r="F1790" t="str">
        <f t="shared" si="216"/>
        <v>***</v>
      </c>
      <c r="G1790" t="str">
        <f t="shared" si="222"/>
        <v>***</v>
      </c>
      <c r="I1790" t="str">
        <f t="shared" si="217"/>
        <v>***</v>
      </c>
      <c r="O1790">
        <f>VLOOKUP(T1790,$P$14:$S$19,2,TRUE)</f>
        <v>0.01</v>
      </c>
      <c r="T1790">
        <v>14</v>
      </c>
      <c r="U1790">
        <v>336.48</v>
      </c>
      <c r="V1790" s="5">
        <f t="shared" si="218"/>
        <v>0</v>
      </c>
      <c r="X1790" t="s">
        <v>22</v>
      </c>
      <c r="Y1790">
        <v>5.37</v>
      </c>
      <c r="Z1790" s="2">
        <f t="shared" si="219"/>
        <v>341.85</v>
      </c>
      <c r="AA1790" t="s">
        <v>71</v>
      </c>
      <c r="AB1790" t="s">
        <v>24</v>
      </c>
      <c r="AC1790" t="s">
        <v>32</v>
      </c>
      <c r="AD1790" t="s">
        <v>33</v>
      </c>
      <c r="AE1790" t="s">
        <v>19</v>
      </c>
      <c r="AF1790" s="1">
        <v>40635</v>
      </c>
    </row>
    <row r="1791" spans="1:32" x14ac:dyDescent="0.25">
      <c r="A1791">
        <f t="shared" si="220"/>
        <v>1790</v>
      </c>
      <c r="B1791">
        <v>21639</v>
      </c>
      <c r="C1791" s="1">
        <v>40576</v>
      </c>
      <c r="D1791" t="s">
        <v>30</v>
      </c>
      <c r="E1791" t="str">
        <f t="shared" si="221"/>
        <v>*</v>
      </c>
      <c r="F1791" t="str">
        <f t="shared" si="216"/>
        <v>*</v>
      </c>
      <c r="G1791" t="str">
        <f t="shared" si="222"/>
        <v>*</v>
      </c>
      <c r="I1791" t="str">
        <f t="shared" si="217"/>
        <v>*</v>
      </c>
      <c r="O1791">
        <f>VLOOKUP(T1791,$P$14:$S$19,2,TRUE)</f>
        <v>0.02</v>
      </c>
      <c r="T1791">
        <v>23</v>
      </c>
      <c r="U1791">
        <v>158.99</v>
      </c>
      <c r="V1791" s="5">
        <f t="shared" si="218"/>
        <v>0</v>
      </c>
      <c r="X1791" t="s">
        <v>22</v>
      </c>
      <c r="Y1791">
        <v>9.69</v>
      </c>
      <c r="Z1791" s="2">
        <f t="shared" si="219"/>
        <v>168.68</v>
      </c>
      <c r="AA1791" t="s">
        <v>48</v>
      </c>
      <c r="AB1791" t="s">
        <v>41</v>
      </c>
      <c r="AC1791" t="s">
        <v>32</v>
      </c>
      <c r="AD1791" t="s">
        <v>74</v>
      </c>
      <c r="AE1791" t="s">
        <v>19</v>
      </c>
      <c r="AF1791" s="1">
        <v>40576</v>
      </c>
    </row>
    <row r="1792" spans="1:32" x14ac:dyDescent="0.25">
      <c r="A1792">
        <f t="shared" si="220"/>
        <v>1791</v>
      </c>
      <c r="B1792">
        <v>21639</v>
      </c>
      <c r="C1792" s="1">
        <v>40576</v>
      </c>
      <c r="D1792" t="s">
        <v>30</v>
      </c>
      <c r="E1792" t="str">
        <f t="shared" si="221"/>
        <v>*</v>
      </c>
      <c r="F1792" t="str">
        <f t="shared" si="216"/>
        <v>*</v>
      </c>
      <c r="G1792" t="str">
        <f t="shared" si="222"/>
        <v>*</v>
      </c>
      <c r="I1792" t="str">
        <f t="shared" si="217"/>
        <v>*</v>
      </c>
      <c r="O1792">
        <f>VLOOKUP(T1792,$P$14:$S$19,2,TRUE)</f>
        <v>0.02</v>
      </c>
      <c r="T1792">
        <v>24</v>
      </c>
      <c r="U1792">
        <v>145.15</v>
      </c>
      <c r="V1792" s="5">
        <f t="shared" si="218"/>
        <v>0</v>
      </c>
      <c r="X1792" t="s">
        <v>22</v>
      </c>
      <c r="Y1792">
        <v>9.92</v>
      </c>
      <c r="Z1792" s="2">
        <f t="shared" si="219"/>
        <v>155.07</v>
      </c>
      <c r="AA1792" t="s">
        <v>48</v>
      </c>
      <c r="AB1792" t="s">
        <v>41</v>
      </c>
      <c r="AC1792" t="s">
        <v>32</v>
      </c>
      <c r="AD1792" t="s">
        <v>49</v>
      </c>
      <c r="AE1792" t="s">
        <v>19</v>
      </c>
      <c r="AF1792" s="1">
        <v>40635</v>
      </c>
    </row>
    <row r="1793" spans="1:32" x14ac:dyDescent="0.25">
      <c r="A1793">
        <f t="shared" si="220"/>
        <v>1792</v>
      </c>
      <c r="B1793">
        <v>21639</v>
      </c>
      <c r="C1793" s="1">
        <v>40576</v>
      </c>
      <c r="D1793" t="s">
        <v>30</v>
      </c>
      <c r="E1793" t="str">
        <f t="shared" si="221"/>
        <v>*</v>
      </c>
      <c r="F1793" t="str">
        <f t="shared" si="216"/>
        <v>*</v>
      </c>
      <c r="G1793" t="str">
        <f t="shared" si="222"/>
        <v>*</v>
      </c>
      <c r="I1793" t="str">
        <f t="shared" si="217"/>
        <v>*</v>
      </c>
      <c r="O1793">
        <f>VLOOKUP(T1793,$P$14:$S$19,2,TRUE)</f>
        <v>0</v>
      </c>
      <c r="T1793">
        <v>3</v>
      </c>
      <c r="U1793">
        <v>131.5</v>
      </c>
      <c r="V1793" s="5">
        <f t="shared" si="218"/>
        <v>0</v>
      </c>
      <c r="X1793" t="s">
        <v>22</v>
      </c>
      <c r="Y1793">
        <v>9.1999999999999993</v>
      </c>
      <c r="Z1793" s="2">
        <f t="shared" si="219"/>
        <v>140.69999999999999</v>
      </c>
      <c r="AA1793" t="s">
        <v>48</v>
      </c>
      <c r="AB1793" t="s">
        <v>41</v>
      </c>
      <c r="AC1793" t="s">
        <v>17</v>
      </c>
      <c r="AD1793" t="s">
        <v>18</v>
      </c>
      <c r="AE1793" t="s">
        <v>34</v>
      </c>
      <c r="AF1793" s="1">
        <v>40604</v>
      </c>
    </row>
    <row r="1794" spans="1:32" x14ac:dyDescent="0.25">
      <c r="A1794">
        <f t="shared" si="220"/>
        <v>1793</v>
      </c>
      <c r="B1794">
        <v>12326</v>
      </c>
      <c r="C1794" s="1">
        <v>40576</v>
      </c>
      <c r="D1794" t="s">
        <v>36</v>
      </c>
      <c r="E1794" t="str">
        <f t="shared" si="221"/>
        <v>***</v>
      </c>
      <c r="F1794" t="str">
        <f t="shared" si="216"/>
        <v>***</v>
      </c>
      <c r="G1794" t="str">
        <f t="shared" si="222"/>
        <v>***</v>
      </c>
      <c r="I1794" t="str">
        <f t="shared" si="217"/>
        <v>***</v>
      </c>
      <c r="O1794">
        <f>VLOOKUP(T1794,$P$14:$S$19,2,TRUE)</f>
        <v>0</v>
      </c>
      <c r="T1794">
        <v>4</v>
      </c>
      <c r="U1794">
        <v>123.82</v>
      </c>
      <c r="V1794" s="5">
        <f t="shared" si="218"/>
        <v>0</v>
      </c>
      <c r="X1794" t="s">
        <v>22</v>
      </c>
      <c r="Y1794">
        <v>57.87</v>
      </c>
      <c r="Z1794" s="2">
        <f t="shared" si="219"/>
        <v>181.69</v>
      </c>
      <c r="AA1794" t="s">
        <v>23</v>
      </c>
      <c r="AB1794" t="s">
        <v>24</v>
      </c>
      <c r="AC1794" t="s">
        <v>17</v>
      </c>
      <c r="AD1794" t="s">
        <v>18</v>
      </c>
      <c r="AE1794" t="s">
        <v>19</v>
      </c>
      <c r="AF1794" s="1">
        <v>40635</v>
      </c>
    </row>
    <row r="1795" spans="1:32" x14ac:dyDescent="0.25">
      <c r="A1795">
        <f t="shared" si="220"/>
        <v>1794</v>
      </c>
      <c r="B1795">
        <v>16642</v>
      </c>
      <c r="C1795" s="1">
        <v>40577</v>
      </c>
      <c r="D1795" t="s">
        <v>30</v>
      </c>
      <c r="E1795" t="str">
        <f t="shared" si="221"/>
        <v>*</v>
      </c>
      <c r="F1795" t="str">
        <f t="shared" ref="F1795:F1858" si="223">VLOOKUP(D1795,$P$6:$S$10,2,FALSE)</f>
        <v>*</v>
      </c>
      <c r="G1795" t="str">
        <f t="shared" si="222"/>
        <v>*</v>
      </c>
      <c r="I1795" t="str">
        <f t="shared" ref="I1795:I1858" si="224">HLOOKUP(D1795,$J$18:$N$19,2,FALSE)</f>
        <v>*</v>
      </c>
      <c r="O1795">
        <f>VLOOKUP(T1795,$P$14:$S$19,2,TRUE)</f>
        <v>0.04</v>
      </c>
      <c r="T1795">
        <v>46</v>
      </c>
      <c r="U1795">
        <v>7640.2250000000004</v>
      </c>
      <c r="V1795" s="5">
        <f t="shared" ref="V1795:V1858" si="225">IF(U1795&gt;800,1,0)</f>
        <v>1</v>
      </c>
      <c r="X1795" t="s">
        <v>22</v>
      </c>
      <c r="Y1795">
        <v>2.5</v>
      </c>
      <c r="Z1795" s="2">
        <f t="shared" ref="Z1795:Z1858" si="226">U1795+Y1795</f>
        <v>7642.7250000000004</v>
      </c>
      <c r="AA1795" t="s">
        <v>48</v>
      </c>
      <c r="AB1795" t="s">
        <v>31</v>
      </c>
      <c r="AC1795" t="s">
        <v>25</v>
      </c>
      <c r="AD1795" t="s">
        <v>26</v>
      </c>
      <c r="AE1795" t="s">
        <v>19</v>
      </c>
      <c r="AF1795" s="1">
        <v>40636</v>
      </c>
    </row>
    <row r="1796" spans="1:32" x14ac:dyDescent="0.25">
      <c r="A1796">
        <f t="shared" ref="A1796:A1859" si="227">A1795+1</f>
        <v>1795</v>
      </c>
      <c r="B1796">
        <v>46115</v>
      </c>
      <c r="C1796" s="1">
        <v>40577</v>
      </c>
      <c r="D1796" t="s">
        <v>36</v>
      </c>
      <c r="E1796" t="str">
        <f t="shared" si="221"/>
        <v>***</v>
      </c>
      <c r="F1796" t="str">
        <f t="shared" si="223"/>
        <v>***</v>
      </c>
      <c r="G1796" t="str">
        <f t="shared" si="222"/>
        <v>***</v>
      </c>
      <c r="I1796" t="str">
        <f t="shared" si="224"/>
        <v>***</v>
      </c>
      <c r="O1796">
        <f>VLOOKUP(T1796,$P$14:$S$19,2,TRUE)</f>
        <v>3.5999999999999997E-2</v>
      </c>
      <c r="T1796">
        <v>35</v>
      </c>
      <c r="U1796">
        <v>677.43</v>
      </c>
      <c r="V1796" s="5">
        <f t="shared" si="225"/>
        <v>0</v>
      </c>
      <c r="X1796" t="s">
        <v>22</v>
      </c>
      <c r="Y1796">
        <v>4</v>
      </c>
      <c r="Z1796" s="2">
        <f t="shared" si="226"/>
        <v>681.43</v>
      </c>
      <c r="AA1796" t="s">
        <v>52</v>
      </c>
      <c r="AB1796" t="s">
        <v>24</v>
      </c>
      <c r="AC1796" t="s">
        <v>25</v>
      </c>
      <c r="AD1796" t="s">
        <v>42</v>
      </c>
      <c r="AE1796" t="s">
        <v>19</v>
      </c>
      <c r="AF1796" s="1">
        <v>40636</v>
      </c>
    </row>
    <row r="1797" spans="1:32" x14ac:dyDescent="0.25">
      <c r="A1797">
        <f t="shared" si="227"/>
        <v>1796</v>
      </c>
      <c r="B1797">
        <v>46115</v>
      </c>
      <c r="C1797" s="1">
        <v>40577</v>
      </c>
      <c r="D1797" t="s">
        <v>36</v>
      </c>
      <c r="E1797" t="str">
        <f t="shared" ref="E1797:E1860" si="228">IF(D1797="Critical", "***","*")</f>
        <v>***</v>
      </c>
      <c r="F1797" t="str">
        <f t="shared" si="223"/>
        <v>***</v>
      </c>
      <c r="G1797" t="str">
        <f t="shared" ref="G1797:G1860" si="229">IF(D1797="Critical","***",IF(D1797="High","**","*"))</f>
        <v>***</v>
      </c>
      <c r="I1797" t="str">
        <f t="shared" si="224"/>
        <v>***</v>
      </c>
      <c r="O1797">
        <f>VLOOKUP(T1797,$P$14:$S$19,2,TRUE)</f>
        <v>3.5999999999999997E-2</v>
      </c>
      <c r="T1797">
        <v>38</v>
      </c>
      <c r="U1797">
        <v>491.78</v>
      </c>
      <c r="V1797" s="5">
        <f t="shared" si="225"/>
        <v>0</v>
      </c>
      <c r="X1797" t="s">
        <v>22</v>
      </c>
      <c r="Y1797">
        <v>6.47</v>
      </c>
      <c r="Z1797" s="2">
        <f t="shared" si="226"/>
        <v>498.25</v>
      </c>
      <c r="AA1797" t="s">
        <v>52</v>
      </c>
      <c r="AB1797" t="s">
        <v>24</v>
      </c>
      <c r="AC1797" t="s">
        <v>32</v>
      </c>
      <c r="AD1797" t="s">
        <v>44</v>
      </c>
      <c r="AE1797" t="s">
        <v>19</v>
      </c>
      <c r="AF1797" s="1">
        <v>40577</v>
      </c>
    </row>
    <row r="1798" spans="1:32" x14ac:dyDescent="0.25">
      <c r="A1798">
        <f t="shared" si="227"/>
        <v>1797</v>
      </c>
      <c r="B1798">
        <v>40165</v>
      </c>
      <c r="C1798" s="1">
        <v>40577</v>
      </c>
      <c r="D1798" t="s">
        <v>21</v>
      </c>
      <c r="E1798" t="str">
        <f t="shared" si="228"/>
        <v>*</v>
      </c>
      <c r="F1798" t="str">
        <f t="shared" si="223"/>
        <v>**</v>
      </c>
      <c r="G1798" t="str">
        <f t="shared" si="229"/>
        <v>**</v>
      </c>
      <c r="I1798" t="str">
        <f t="shared" si="224"/>
        <v>**</v>
      </c>
      <c r="O1798">
        <f>VLOOKUP(T1798,$P$14:$S$19,2,TRUE)</f>
        <v>0.05</v>
      </c>
      <c r="T1798">
        <v>50</v>
      </c>
      <c r="U1798">
        <v>421.36</v>
      </c>
      <c r="V1798" s="5">
        <f t="shared" si="225"/>
        <v>0</v>
      </c>
      <c r="X1798" t="s">
        <v>22</v>
      </c>
      <c r="Y1798">
        <v>4.5</v>
      </c>
      <c r="Z1798" s="2">
        <f t="shared" si="226"/>
        <v>425.86</v>
      </c>
      <c r="AA1798" t="s">
        <v>52</v>
      </c>
      <c r="AB1798" t="s">
        <v>16</v>
      </c>
      <c r="AC1798" t="s">
        <v>32</v>
      </c>
      <c r="AD1798" t="s">
        <v>172</v>
      </c>
      <c r="AE1798" t="s">
        <v>19</v>
      </c>
      <c r="AF1798" s="1">
        <v>40666</v>
      </c>
    </row>
    <row r="1799" spans="1:32" x14ac:dyDescent="0.25">
      <c r="A1799">
        <f t="shared" si="227"/>
        <v>1798</v>
      </c>
      <c r="B1799">
        <v>33824</v>
      </c>
      <c r="C1799" s="1">
        <v>40577</v>
      </c>
      <c r="D1799" t="s">
        <v>36</v>
      </c>
      <c r="E1799" t="str">
        <f t="shared" si="228"/>
        <v>***</v>
      </c>
      <c r="F1799" t="str">
        <f t="shared" si="223"/>
        <v>***</v>
      </c>
      <c r="G1799" t="str">
        <f t="shared" si="229"/>
        <v>***</v>
      </c>
      <c r="I1799" t="str">
        <f t="shared" si="224"/>
        <v>***</v>
      </c>
      <c r="O1799">
        <f>VLOOKUP(T1799,$P$14:$S$19,2,TRUE)</f>
        <v>0.01</v>
      </c>
      <c r="T1799">
        <v>19</v>
      </c>
      <c r="U1799">
        <v>50.99</v>
      </c>
      <c r="V1799" s="5">
        <f t="shared" si="225"/>
        <v>0</v>
      </c>
      <c r="X1799" t="s">
        <v>22</v>
      </c>
      <c r="Y1799">
        <v>1.34</v>
      </c>
      <c r="Z1799" s="2">
        <f t="shared" si="226"/>
        <v>52.330000000000005</v>
      </c>
      <c r="AA1799" t="s">
        <v>56</v>
      </c>
      <c r="AB1799" t="s">
        <v>31</v>
      </c>
      <c r="AC1799" t="s">
        <v>32</v>
      </c>
      <c r="AD1799" t="s">
        <v>33</v>
      </c>
      <c r="AE1799" t="s">
        <v>34</v>
      </c>
      <c r="AF1799" s="1">
        <v>40605</v>
      </c>
    </row>
    <row r="1800" spans="1:32" x14ac:dyDescent="0.25">
      <c r="A1800">
        <f t="shared" si="227"/>
        <v>1799</v>
      </c>
      <c r="B1800">
        <v>12323</v>
      </c>
      <c r="C1800" s="1">
        <v>40578</v>
      </c>
      <c r="D1800" t="s">
        <v>30</v>
      </c>
      <c r="E1800" t="str">
        <f t="shared" si="228"/>
        <v>*</v>
      </c>
      <c r="F1800" t="str">
        <f t="shared" si="223"/>
        <v>*</v>
      </c>
      <c r="G1800" t="str">
        <f t="shared" si="229"/>
        <v>*</v>
      </c>
      <c r="I1800" t="str">
        <f t="shared" si="224"/>
        <v>*</v>
      </c>
      <c r="O1800">
        <f>VLOOKUP(T1800,$P$14:$S$19,2,TRUE)</f>
        <v>3.5999999999999997E-2</v>
      </c>
      <c r="T1800">
        <v>32</v>
      </c>
      <c r="U1800">
        <v>513.74</v>
      </c>
      <c r="V1800" s="5">
        <f t="shared" si="225"/>
        <v>0</v>
      </c>
      <c r="X1800" t="s">
        <v>22</v>
      </c>
      <c r="Y1800">
        <v>10.130000000000001</v>
      </c>
      <c r="Z1800" s="2">
        <f t="shared" si="226"/>
        <v>523.87</v>
      </c>
      <c r="AA1800" t="s">
        <v>23</v>
      </c>
      <c r="AB1800" t="s">
        <v>31</v>
      </c>
      <c r="AC1800" t="s">
        <v>32</v>
      </c>
      <c r="AD1800" t="s">
        <v>49</v>
      </c>
      <c r="AE1800" t="s">
        <v>19</v>
      </c>
      <c r="AF1800" s="1">
        <v>40606</v>
      </c>
    </row>
    <row r="1801" spans="1:32" x14ac:dyDescent="0.25">
      <c r="A1801">
        <f t="shared" si="227"/>
        <v>1800</v>
      </c>
      <c r="B1801">
        <v>28805</v>
      </c>
      <c r="C1801" s="1">
        <v>40578</v>
      </c>
      <c r="D1801" t="s">
        <v>40</v>
      </c>
      <c r="E1801" t="str">
        <f t="shared" si="228"/>
        <v>*</v>
      </c>
      <c r="F1801" t="str">
        <f t="shared" si="223"/>
        <v>*</v>
      </c>
      <c r="G1801" t="str">
        <f t="shared" si="229"/>
        <v>*</v>
      </c>
      <c r="I1801" t="str">
        <f t="shared" si="224"/>
        <v>*</v>
      </c>
      <c r="O1801">
        <f>VLOOKUP(T1801,$P$14:$S$19,2,TRUE)</f>
        <v>0.04</v>
      </c>
      <c r="T1801">
        <v>46</v>
      </c>
      <c r="U1801">
        <v>487.5</v>
      </c>
      <c r="V1801" s="5">
        <f t="shared" si="225"/>
        <v>0</v>
      </c>
      <c r="X1801" t="s">
        <v>22</v>
      </c>
      <c r="Y1801">
        <v>4.68</v>
      </c>
      <c r="Z1801" s="2">
        <f t="shared" si="226"/>
        <v>492.18</v>
      </c>
      <c r="AA1801" t="s">
        <v>23</v>
      </c>
      <c r="AB1801" t="s">
        <v>31</v>
      </c>
      <c r="AC1801" t="s">
        <v>32</v>
      </c>
      <c r="AD1801" t="s">
        <v>53</v>
      </c>
      <c r="AE1801" t="s">
        <v>45</v>
      </c>
      <c r="AF1801" s="1">
        <v>40637</v>
      </c>
    </row>
    <row r="1802" spans="1:32" x14ac:dyDescent="0.25">
      <c r="A1802">
        <f t="shared" si="227"/>
        <v>1801</v>
      </c>
      <c r="B1802">
        <v>58372</v>
      </c>
      <c r="C1802" s="1">
        <v>40578</v>
      </c>
      <c r="D1802" t="s">
        <v>13</v>
      </c>
      <c r="E1802" t="str">
        <f t="shared" si="228"/>
        <v>*</v>
      </c>
      <c r="F1802" t="str">
        <f t="shared" si="223"/>
        <v>*</v>
      </c>
      <c r="G1802" t="str">
        <f t="shared" si="229"/>
        <v>*</v>
      </c>
      <c r="I1802" t="str">
        <f t="shared" si="224"/>
        <v>*</v>
      </c>
      <c r="O1802">
        <f>VLOOKUP(T1802,$P$14:$S$19,2,TRUE)</f>
        <v>0.04</v>
      </c>
      <c r="T1802">
        <v>48</v>
      </c>
      <c r="U1802">
        <v>184.1</v>
      </c>
      <c r="V1802" s="5">
        <f t="shared" si="225"/>
        <v>0</v>
      </c>
      <c r="X1802" t="s">
        <v>22</v>
      </c>
      <c r="Y1802">
        <v>0.7</v>
      </c>
      <c r="Z1802" s="2">
        <f t="shared" si="226"/>
        <v>184.79999999999998</v>
      </c>
      <c r="AA1802" t="s">
        <v>71</v>
      </c>
      <c r="AB1802" t="s">
        <v>31</v>
      </c>
      <c r="AC1802" t="s">
        <v>32</v>
      </c>
      <c r="AD1802" t="s">
        <v>33</v>
      </c>
      <c r="AE1802" t="s">
        <v>34</v>
      </c>
      <c r="AF1802" s="1">
        <v>40728</v>
      </c>
    </row>
    <row r="1803" spans="1:32" x14ac:dyDescent="0.25">
      <c r="A1803">
        <f t="shared" si="227"/>
        <v>1802</v>
      </c>
      <c r="B1803">
        <v>55715</v>
      </c>
      <c r="C1803" s="1">
        <v>40578</v>
      </c>
      <c r="D1803" t="s">
        <v>36</v>
      </c>
      <c r="E1803" t="str">
        <f t="shared" si="228"/>
        <v>***</v>
      </c>
      <c r="F1803" t="str">
        <f t="shared" si="223"/>
        <v>***</v>
      </c>
      <c r="G1803" t="str">
        <f t="shared" si="229"/>
        <v>***</v>
      </c>
      <c r="I1803" t="str">
        <f t="shared" si="224"/>
        <v>***</v>
      </c>
      <c r="O1803">
        <f>VLOOKUP(T1803,$P$14:$S$19,2,TRUE)</f>
        <v>0.02</v>
      </c>
      <c r="T1803">
        <v>28</v>
      </c>
      <c r="U1803">
        <v>168.57</v>
      </c>
      <c r="V1803" s="5">
        <f t="shared" si="225"/>
        <v>0</v>
      </c>
      <c r="X1803" t="s">
        <v>14</v>
      </c>
      <c r="Y1803">
        <v>2.99</v>
      </c>
      <c r="Z1803" s="2">
        <f t="shared" si="226"/>
        <v>171.56</v>
      </c>
      <c r="AA1803" t="s">
        <v>43</v>
      </c>
      <c r="AB1803" t="s">
        <v>31</v>
      </c>
      <c r="AC1803" t="s">
        <v>32</v>
      </c>
      <c r="AD1803" t="s">
        <v>49</v>
      </c>
      <c r="AE1803" t="s">
        <v>19</v>
      </c>
      <c r="AF1803" s="1">
        <v>40637</v>
      </c>
    </row>
    <row r="1804" spans="1:32" x14ac:dyDescent="0.25">
      <c r="A1804">
        <f t="shared" si="227"/>
        <v>1803</v>
      </c>
      <c r="B1804">
        <v>28805</v>
      </c>
      <c r="C1804" s="1">
        <v>40578</v>
      </c>
      <c r="D1804" t="s">
        <v>40</v>
      </c>
      <c r="E1804" t="str">
        <f t="shared" si="228"/>
        <v>*</v>
      </c>
      <c r="F1804" t="str">
        <f t="shared" si="223"/>
        <v>*</v>
      </c>
      <c r="G1804" t="str">
        <f t="shared" si="229"/>
        <v>*</v>
      </c>
      <c r="I1804" t="str">
        <f t="shared" si="224"/>
        <v>*</v>
      </c>
      <c r="O1804">
        <f>VLOOKUP(T1804,$P$14:$S$19,2,TRUE)</f>
        <v>0.01</v>
      </c>
      <c r="T1804">
        <v>14</v>
      </c>
      <c r="U1804">
        <v>97.93</v>
      </c>
      <c r="V1804" s="5">
        <f t="shared" si="225"/>
        <v>0</v>
      </c>
      <c r="X1804" t="s">
        <v>22</v>
      </c>
      <c r="Y1804">
        <v>49</v>
      </c>
      <c r="Z1804" s="2">
        <f t="shared" si="226"/>
        <v>146.93</v>
      </c>
      <c r="AA1804" t="s">
        <v>23</v>
      </c>
      <c r="AB1804" t="s">
        <v>31</v>
      </c>
      <c r="AC1804" t="s">
        <v>32</v>
      </c>
      <c r="AD1804" t="s">
        <v>172</v>
      </c>
      <c r="AE1804" t="s">
        <v>58</v>
      </c>
      <c r="AF1804" s="1">
        <v>40637</v>
      </c>
    </row>
    <row r="1805" spans="1:32" x14ac:dyDescent="0.25">
      <c r="A1805">
        <f t="shared" si="227"/>
        <v>1804</v>
      </c>
      <c r="B1805">
        <v>58372</v>
      </c>
      <c r="C1805" s="1">
        <v>40578</v>
      </c>
      <c r="D1805" t="s">
        <v>13</v>
      </c>
      <c r="E1805" t="str">
        <f t="shared" si="228"/>
        <v>*</v>
      </c>
      <c r="F1805" t="str">
        <f t="shared" si="223"/>
        <v>*</v>
      </c>
      <c r="G1805" t="str">
        <f t="shared" si="229"/>
        <v>*</v>
      </c>
      <c r="I1805" t="str">
        <f t="shared" si="224"/>
        <v>*</v>
      </c>
      <c r="O1805">
        <f>VLOOKUP(T1805,$P$14:$S$19,2,TRUE)</f>
        <v>0.01</v>
      </c>
      <c r="T1805">
        <v>16</v>
      </c>
      <c r="U1805">
        <v>38.200000000000003</v>
      </c>
      <c r="V1805" s="5">
        <f t="shared" si="225"/>
        <v>0</v>
      </c>
      <c r="X1805" t="s">
        <v>14</v>
      </c>
      <c r="Y1805">
        <v>1</v>
      </c>
      <c r="Z1805" s="2">
        <f t="shared" si="226"/>
        <v>39.200000000000003</v>
      </c>
      <c r="AA1805" t="s">
        <v>23</v>
      </c>
      <c r="AB1805" t="s">
        <v>31</v>
      </c>
      <c r="AC1805" t="s">
        <v>32</v>
      </c>
      <c r="AD1805" t="s">
        <v>33</v>
      </c>
      <c r="AE1805" t="s">
        <v>34</v>
      </c>
      <c r="AF1805" s="1">
        <v>40698</v>
      </c>
    </row>
    <row r="1806" spans="1:32" x14ac:dyDescent="0.25">
      <c r="A1806">
        <f t="shared" si="227"/>
        <v>1805</v>
      </c>
      <c r="B1806">
        <v>12323</v>
      </c>
      <c r="C1806" s="1">
        <v>40578</v>
      </c>
      <c r="D1806" t="s">
        <v>30</v>
      </c>
      <c r="E1806" t="str">
        <f t="shared" si="228"/>
        <v>*</v>
      </c>
      <c r="F1806" t="str">
        <f t="shared" si="223"/>
        <v>*</v>
      </c>
      <c r="G1806" t="str">
        <f t="shared" si="229"/>
        <v>*</v>
      </c>
      <c r="I1806" t="str">
        <f t="shared" si="224"/>
        <v>*</v>
      </c>
      <c r="O1806">
        <f>VLOOKUP(T1806,$P$14:$S$19,2,TRUE)</f>
        <v>0</v>
      </c>
      <c r="T1806">
        <v>4</v>
      </c>
      <c r="U1806">
        <v>36.799999999999997</v>
      </c>
      <c r="V1806" s="5">
        <f t="shared" si="225"/>
        <v>0</v>
      </c>
      <c r="X1806" t="s">
        <v>22</v>
      </c>
      <c r="Y1806">
        <v>5.21</v>
      </c>
      <c r="Z1806" s="2">
        <f t="shared" si="226"/>
        <v>42.01</v>
      </c>
      <c r="AA1806" t="s">
        <v>23</v>
      </c>
      <c r="AB1806" t="s">
        <v>31</v>
      </c>
      <c r="AC1806" t="s">
        <v>17</v>
      </c>
      <c r="AD1806" t="s">
        <v>18</v>
      </c>
      <c r="AE1806" t="s">
        <v>19</v>
      </c>
      <c r="AF1806" s="1">
        <v>40637</v>
      </c>
    </row>
    <row r="1807" spans="1:32" x14ac:dyDescent="0.25">
      <c r="A1807">
        <f t="shared" si="227"/>
        <v>1806</v>
      </c>
      <c r="B1807">
        <v>28805</v>
      </c>
      <c r="C1807" s="1">
        <v>40578</v>
      </c>
      <c r="D1807" t="s">
        <v>40</v>
      </c>
      <c r="E1807" t="str">
        <f t="shared" si="228"/>
        <v>*</v>
      </c>
      <c r="F1807" t="str">
        <f t="shared" si="223"/>
        <v>*</v>
      </c>
      <c r="G1807" t="str">
        <f t="shared" si="229"/>
        <v>*</v>
      </c>
      <c r="I1807" t="str">
        <f t="shared" si="224"/>
        <v>*</v>
      </c>
      <c r="O1807">
        <f>VLOOKUP(T1807,$P$14:$S$19,2,TRUE)</f>
        <v>0</v>
      </c>
      <c r="T1807">
        <v>4</v>
      </c>
      <c r="U1807">
        <v>25.52</v>
      </c>
      <c r="V1807" s="5">
        <f t="shared" si="225"/>
        <v>0</v>
      </c>
      <c r="X1807" t="s">
        <v>22</v>
      </c>
      <c r="Y1807">
        <v>1.49</v>
      </c>
      <c r="Z1807" s="2">
        <f t="shared" si="226"/>
        <v>27.009999999999998</v>
      </c>
      <c r="AA1807" t="s">
        <v>23</v>
      </c>
      <c r="AB1807" t="s">
        <v>31</v>
      </c>
      <c r="AC1807" t="s">
        <v>32</v>
      </c>
      <c r="AD1807" t="s">
        <v>49</v>
      </c>
      <c r="AE1807" t="s">
        <v>19</v>
      </c>
      <c r="AF1807" s="1">
        <v>40637</v>
      </c>
    </row>
    <row r="1808" spans="1:32" x14ac:dyDescent="0.25">
      <c r="A1808">
        <f t="shared" si="227"/>
        <v>1807</v>
      </c>
      <c r="B1808">
        <v>10695</v>
      </c>
      <c r="C1808" s="1">
        <v>40579</v>
      </c>
      <c r="D1808" t="s">
        <v>21</v>
      </c>
      <c r="E1808" t="str">
        <f t="shared" si="228"/>
        <v>*</v>
      </c>
      <c r="F1808" t="str">
        <f t="shared" si="223"/>
        <v>**</v>
      </c>
      <c r="G1808" t="str">
        <f t="shared" si="229"/>
        <v>**</v>
      </c>
      <c r="I1808" t="str">
        <f t="shared" si="224"/>
        <v>**</v>
      </c>
      <c r="O1808">
        <f>VLOOKUP(T1808,$P$14:$S$19,2,TRUE)</f>
        <v>3.5999999999999997E-2</v>
      </c>
      <c r="T1808">
        <v>39</v>
      </c>
      <c r="U1808">
        <v>6330.0860000000002</v>
      </c>
      <c r="V1808" s="5">
        <f t="shared" si="225"/>
        <v>1</v>
      </c>
      <c r="X1808" t="s">
        <v>22</v>
      </c>
      <c r="Y1808">
        <v>2.5</v>
      </c>
      <c r="Z1808" s="2">
        <f t="shared" si="226"/>
        <v>6332.5860000000002</v>
      </c>
      <c r="AA1808" t="s">
        <v>64</v>
      </c>
      <c r="AB1808" t="s">
        <v>31</v>
      </c>
      <c r="AC1808" t="s">
        <v>25</v>
      </c>
      <c r="AD1808" t="s">
        <v>26</v>
      </c>
      <c r="AE1808" t="s">
        <v>19</v>
      </c>
      <c r="AF1808" s="1">
        <v>40607</v>
      </c>
    </row>
    <row r="1809" spans="1:32" x14ac:dyDescent="0.25">
      <c r="A1809">
        <f t="shared" si="227"/>
        <v>1808</v>
      </c>
      <c r="B1809">
        <v>2978</v>
      </c>
      <c r="C1809" s="1">
        <v>40579</v>
      </c>
      <c r="D1809" t="s">
        <v>36</v>
      </c>
      <c r="E1809" t="str">
        <f t="shared" si="228"/>
        <v>***</v>
      </c>
      <c r="F1809" t="str">
        <f t="shared" si="223"/>
        <v>***</v>
      </c>
      <c r="G1809" t="str">
        <f t="shared" si="229"/>
        <v>***</v>
      </c>
      <c r="I1809" t="str">
        <f t="shared" si="224"/>
        <v>***</v>
      </c>
      <c r="O1809">
        <f>VLOOKUP(T1809,$P$14:$S$19,2,TRUE)</f>
        <v>3.5999999999999997E-2</v>
      </c>
      <c r="T1809">
        <v>34</v>
      </c>
      <c r="U1809">
        <v>6264.1854999999996</v>
      </c>
      <c r="V1809" s="5">
        <f t="shared" si="225"/>
        <v>1</v>
      </c>
      <c r="X1809" t="s">
        <v>22</v>
      </c>
      <c r="Y1809">
        <v>19.989999999999998</v>
      </c>
      <c r="Z1809" s="2">
        <f t="shared" si="226"/>
        <v>6284.1754999999994</v>
      </c>
      <c r="AA1809" t="s">
        <v>48</v>
      </c>
      <c r="AB1809" t="s">
        <v>31</v>
      </c>
      <c r="AC1809" t="s">
        <v>25</v>
      </c>
      <c r="AD1809" t="s">
        <v>26</v>
      </c>
      <c r="AE1809" t="s">
        <v>19</v>
      </c>
      <c r="AF1809" s="1">
        <v>40607</v>
      </c>
    </row>
    <row r="1810" spans="1:32" x14ac:dyDescent="0.25">
      <c r="A1810">
        <f t="shared" si="227"/>
        <v>1809</v>
      </c>
      <c r="B1810">
        <v>2978</v>
      </c>
      <c r="C1810" s="1">
        <v>40579</v>
      </c>
      <c r="D1810" t="s">
        <v>36</v>
      </c>
      <c r="E1810" t="str">
        <f t="shared" si="228"/>
        <v>***</v>
      </c>
      <c r="F1810" t="str">
        <f t="shared" si="223"/>
        <v>***</v>
      </c>
      <c r="G1810" t="str">
        <f t="shared" si="229"/>
        <v>***</v>
      </c>
      <c r="I1810" t="str">
        <f t="shared" si="224"/>
        <v>***</v>
      </c>
      <c r="O1810">
        <f>VLOOKUP(T1810,$P$14:$S$19,2,TRUE)</f>
        <v>3.5999999999999997E-2</v>
      </c>
      <c r="T1810">
        <v>36</v>
      </c>
      <c r="U1810">
        <v>5410.95</v>
      </c>
      <c r="V1810" s="5">
        <f t="shared" si="225"/>
        <v>1</v>
      </c>
      <c r="X1810" t="s">
        <v>22</v>
      </c>
      <c r="Y1810">
        <v>19.989999999999998</v>
      </c>
      <c r="Z1810" s="2">
        <f t="shared" si="226"/>
        <v>5430.94</v>
      </c>
      <c r="AA1810" t="s">
        <v>48</v>
      </c>
      <c r="AB1810" t="s">
        <v>31</v>
      </c>
      <c r="AC1810" t="s">
        <v>32</v>
      </c>
      <c r="AD1810" t="s">
        <v>78</v>
      </c>
      <c r="AE1810" t="s">
        <v>19</v>
      </c>
      <c r="AF1810" s="1">
        <v>40638</v>
      </c>
    </row>
    <row r="1811" spans="1:32" x14ac:dyDescent="0.25">
      <c r="A1811">
        <f t="shared" si="227"/>
        <v>1810</v>
      </c>
      <c r="B1811">
        <v>2978</v>
      </c>
      <c r="C1811" s="1">
        <v>40579</v>
      </c>
      <c r="D1811" t="s">
        <v>36</v>
      </c>
      <c r="E1811" t="str">
        <f t="shared" si="228"/>
        <v>***</v>
      </c>
      <c r="F1811" t="str">
        <f t="shared" si="223"/>
        <v>***</v>
      </c>
      <c r="G1811" t="str">
        <f t="shared" si="229"/>
        <v>***</v>
      </c>
      <c r="I1811" t="str">
        <f t="shared" si="224"/>
        <v>***</v>
      </c>
      <c r="O1811">
        <f>VLOOKUP(T1811,$P$14:$S$19,2,TRUE)</f>
        <v>0.02</v>
      </c>
      <c r="T1811">
        <v>28</v>
      </c>
      <c r="U1811">
        <v>4671.1495000000004</v>
      </c>
      <c r="V1811" s="5">
        <f t="shared" si="225"/>
        <v>1</v>
      </c>
      <c r="X1811" t="s">
        <v>22</v>
      </c>
      <c r="Y1811">
        <v>4.2</v>
      </c>
      <c r="Z1811" s="2">
        <f t="shared" si="226"/>
        <v>4675.3495000000003</v>
      </c>
      <c r="AA1811" t="s">
        <v>23</v>
      </c>
      <c r="AB1811" t="s">
        <v>31</v>
      </c>
      <c r="AC1811" t="s">
        <v>25</v>
      </c>
      <c r="AD1811" t="s">
        <v>26</v>
      </c>
      <c r="AE1811" t="s">
        <v>19</v>
      </c>
      <c r="AF1811" s="1">
        <v>40607</v>
      </c>
    </row>
    <row r="1812" spans="1:32" x14ac:dyDescent="0.25">
      <c r="A1812">
        <f t="shared" si="227"/>
        <v>1811</v>
      </c>
      <c r="B1812">
        <v>42725</v>
      </c>
      <c r="C1812" s="1">
        <v>40579</v>
      </c>
      <c r="D1812" t="s">
        <v>40</v>
      </c>
      <c r="E1812" t="str">
        <f t="shared" si="228"/>
        <v>*</v>
      </c>
      <c r="F1812" t="str">
        <f t="shared" si="223"/>
        <v>*</v>
      </c>
      <c r="G1812" t="str">
        <f t="shared" si="229"/>
        <v>*</v>
      </c>
      <c r="I1812" t="str">
        <f t="shared" si="224"/>
        <v>*</v>
      </c>
      <c r="O1812">
        <f>VLOOKUP(T1812,$P$14:$S$19,2,TRUE)</f>
        <v>0.01</v>
      </c>
      <c r="T1812">
        <v>18</v>
      </c>
      <c r="U1812">
        <v>231.06</v>
      </c>
      <c r="V1812" s="5">
        <f t="shared" si="225"/>
        <v>0</v>
      </c>
      <c r="X1812" t="s">
        <v>22</v>
      </c>
      <c r="Y1812">
        <v>6.13</v>
      </c>
      <c r="Z1812" s="2">
        <f t="shared" si="226"/>
        <v>237.19</v>
      </c>
      <c r="AA1812" t="s">
        <v>56</v>
      </c>
      <c r="AB1812" t="s">
        <v>31</v>
      </c>
      <c r="AC1812" t="s">
        <v>32</v>
      </c>
      <c r="AD1812" t="s">
        <v>74</v>
      </c>
      <c r="AE1812" t="s">
        <v>19</v>
      </c>
      <c r="AF1812" s="1">
        <v>40607</v>
      </c>
    </row>
    <row r="1813" spans="1:32" x14ac:dyDescent="0.25">
      <c r="A1813">
        <f t="shared" si="227"/>
        <v>1812</v>
      </c>
      <c r="B1813">
        <v>32929</v>
      </c>
      <c r="C1813" s="1">
        <v>40579</v>
      </c>
      <c r="D1813" t="s">
        <v>13</v>
      </c>
      <c r="E1813" t="str">
        <f t="shared" si="228"/>
        <v>*</v>
      </c>
      <c r="F1813" t="str">
        <f t="shared" si="223"/>
        <v>*</v>
      </c>
      <c r="G1813" t="str">
        <f t="shared" si="229"/>
        <v>*</v>
      </c>
      <c r="I1813" t="str">
        <f t="shared" si="224"/>
        <v>*</v>
      </c>
      <c r="O1813">
        <f>VLOOKUP(T1813,$P$14:$S$19,2,TRUE)</f>
        <v>0.01</v>
      </c>
      <c r="T1813">
        <v>13</v>
      </c>
      <c r="U1813">
        <v>152.13999999999999</v>
      </c>
      <c r="V1813" s="5">
        <f t="shared" si="225"/>
        <v>0</v>
      </c>
      <c r="X1813" t="s">
        <v>22</v>
      </c>
      <c r="Y1813">
        <v>4.8099999999999996</v>
      </c>
      <c r="Z1813" s="2">
        <f t="shared" si="226"/>
        <v>156.94999999999999</v>
      </c>
      <c r="AA1813" t="s">
        <v>73</v>
      </c>
      <c r="AB1813" t="s">
        <v>31</v>
      </c>
      <c r="AC1813" t="s">
        <v>32</v>
      </c>
      <c r="AD1813" t="s">
        <v>74</v>
      </c>
      <c r="AE1813" t="s">
        <v>19</v>
      </c>
      <c r="AF1813" s="1">
        <v>40729</v>
      </c>
    </row>
    <row r="1814" spans="1:32" x14ac:dyDescent="0.25">
      <c r="A1814">
        <f t="shared" si="227"/>
        <v>1813</v>
      </c>
      <c r="B1814">
        <v>32929</v>
      </c>
      <c r="C1814" s="1">
        <v>40579</v>
      </c>
      <c r="D1814" t="s">
        <v>13</v>
      </c>
      <c r="E1814" t="str">
        <f t="shared" si="228"/>
        <v>*</v>
      </c>
      <c r="F1814" t="str">
        <f t="shared" si="223"/>
        <v>*</v>
      </c>
      <c r="G1814" t="str">
        <f t="shared" si="229"/>
        <v>*</v>
      </c>
      <c r="I1814" t="str">
        <f t="shared" si="224"/>
        <v>*</v>
      </c>
      <c r="O1814">
        <f>VLOOKUP(T1814,$P$14:$S$19,2,TRUE)</f>
        <v>0</v>
      </c>
      <c r="T1814">
        <v>8</v>
      </c>
      <c r="U1814">
        <v>44.56</v>
      </c>
      <c r="V1814" s="5">
        <f t="shared" si="225"/>
        <v>0</v>
      </c>
      <c r="X1814" t="s">
        <v>22</v>
      </c>
      <c r="Y1814">
        <v>1.39</v>
      </c>
      <c r="Z1814" s="2">
        <f t="shared" si="226"/>
        <v>45.95</v>
      </c>
      <c r="AA1814" t="s">
        <v>73</v>
      </c>
      <c r="AB1814" t="s">
        <v>31</v>
      </c>
      <c r="AC1814" t="s">
        <v>32</v>
      </c>
      <c r="AD1814" t="s">
        <v>78</v>
      </c>
      <c r="AE1814" t="s">
        <v>19</v>
      </c>
      <c r="AF1814" s="1">
        <v>40699</v>
      </c>
    </row>
    <row r="1815" spans="1:32" x14ac:dyDescent="0.25">
      <c r="A1815">
        <f t="shared" si="227"/>
        <v>1814</v>
      </c>
      <c r="B1815">
        <v>39457</v>
      </c>
      <c r="C1815" s="1">
        <v>40580</v>
      </c>
      <c r="D1815" t="s">
        <v>36</v>
      </c>
      <c r="E1815" t="str">
        <f t="shared" si="228"/>
        <v>***</v>
      </c>
      <c r="F1815" t="str">
        <f t="shared" si="223"/>
        <v>***</v>
      </c>
      <c r="G1815" t="str">
        <f t="shared" si="229"/>
        <v>***</v>
      </c>
      <c r="I1815" t="str">
        <f t="shared" si="224"/>
        <v>***</v>
      </c>
      <c r="O1815">
        <f>VLOOKUP(T1815,$P$14:$S$19,2,TRUE)</f>
        <v>0.04</v>
      </c>
      <c r="T1815">
        <v>40</v>
      </c>
      <c r="U1815">
        <v>4842.21</v>
      </c>
      <c r="V1815" s="5">
        <f t="shared" si="225"/>
        <v>1</v>
      </c>
      <c r="X1815" t="s">
        <v>37</v>
      </c>
      <c r="Y1815">
        <v>70.2</v>
      </c>
      <c r="Z1815" s="2">
        <f t="shared" si="226"/>
        <v>4912.41</v>
      </c>
      <c r="AA1815" t="s">
        <v>43</v>
      </c>
      <c r="AB1815" t="s">
        <v>41</v>
      </c>
      <c r="AC1815" t="s">
        <v>17</v>
      </c>
      <c r="AD1815" t="s">
        <v>38</v>
      </c>
      <c r="AE1815" t="s">
        <v>39</v>
      </c>
      <c r="AF1815" s="1">
        <v>40580</v>
      </c>
    </row>
    <row r="1816" spans="1:32" x14ac:dyDescent="0.25">
      <c r="A1816">
        <f t="shared" si="227"/>
        <v>1815</v>
      </c>
      <c r="B1816">
        <v>8996</v>
      </c>
      <c r="C1816" s="1">
        <v>40580</v>
      </c>
      <c r="D1816" t="s">
        <v>13</v>
      </c>
      <c r="E1816" t="str">
        <f t="shared" si="228"/>
        <v>*</v>
      </c>
      <c r="F1816" t="str">
        <f t="shared" si="223"/>
        <v>*</v>
      </c>
      <c r="G1816" t="str">
        <f t="shared" si="229"/>
        <v>*</v>
      </c>
      <c r="I1816" t="str">
        <f t="shared" si="224"/>
        <v>*</v>
      </c>
      <c r="O1816">
        <f>VLOOKUP(T1816,$P$14:$S$19,2,TRUE)</f>
        <v>0.01</v>
      </c>
      <c r="T1816">
        <v>13</v>
      </c>
      <c r="U1816">
        <v>772.26750000000004</v>
      </c>
      <c r="V1816" s="5">
        <f t="shared" si="225"/>
        <v>0</v>
      </c>
      <c r="X1816" t="s">
        <v>22</v>
      </c>
      <c r="Y1816">
        <v>8.99</v>
      </c>
      <c r="Z1816" s="2">
        <f t="shared" si="226"/>
        <v>781.25750000000005</v>
      </c>
      <c r="AA1816" t="s">
        <v>64</v>
      </c>
      <c r="AB1816" t="s">
        <v>31</v>
      </c>
      <c r="AC1816" t="s">
        <v>25</v>
      </c>
      <c r="AD1816" t="s">
        <v>26</v>
      </c>
      <c r="AE1816" t="s">
        <v>19</v>
      </c>
      <c r="AF1816" s="1">
        <v>40700</v>
      </c>
    </row>
    <row r="1817" spans="1:32" x14ac:dyDescent="0.25">
      <c r="A1817">
        <f t="shared" si="227"/>
        <v>1816</v>
      </c>
      <c r="B1817">
        <v>57063</v>
      </c>
      <c r="C1817" s="1">
        <v>40580</v>
      </c>
      <c r="D1817" t="s">
        <v>40</v>
      </c>
      <c r="E1817" t="str">
        <f t="shared" si="228"/>
        <v>*</v>
      </c>
      <c r="F1817" t="str">
        <f t="shared" si="223"/>
        <v>*</v>
      </c>
      <c r="G1817" t="str">
        <f t="shared" si="229"/>
        <v>*</v>
      </c>
      <c r="I1817" t="str">
        <f t="shared" si="224"/>
        <v>*</v>
      </c>
      <c r="O1817">
        <f>VLOOKUP(T1817,$P$14:$S$19,2,TRUE)</f>
        <v>0.02</v>
      </c>
      <c r="T1817">
        <v>26</v>
      </c>
      <c r="U1817">
        <v>173.78</v>
      </c>
      <c r="V1817" s="5">
        <f t="shared" si="225"/>
        <v>0</v>
      </c>
      <c r="X1817" t="s">
        <v>22</v>
      </c>
      <c r="Y1817">
        <v>7.49</v>
      </c>
      <c r="Z1817" s="2">
        <f t="shared" si="226"/>
        <v>181.27</v>
      </c>
      <c r="AA1817" t="s">
        <v>56</v>
      </c>
      <c r="AB1817" t="s">
        <v>24</v>
      </c>
      <c r="AC1817" t="s">
        <v>32</v>
      </c>
      <c r="AD1817" t="s">
        <v>44</v>
      </c>
      <c r="AE1817" t="s">
        <v>19</v>
      </c>
      <c r="AF1817" s="1">
        <v>40580</v>
      </c>
    </row>
    <row r="1818" spans="1:32" x14ac:dyDescent="0.25">
      <c r="A1818">
        <f t="shared" si="227"/>
        <v>1817</v>
      </c>
      <c r="B1818">
        <v>57063</v>
      </c>
      <c r="C1818" s="1">
        <v>40580</v>
      </c>
      <c r="D1818" t="s">
        <v>40</v>
      </c>
      <c r="E1818" t="str">
        <f t="shared" si="228"/>
        <v>*</v>
      </c>
      <c r="F1818" t="str">
        <f t="shared" si="223"/>
        <v>*</v>
      </c>
      <c r="G1818" t="str">
        <f t="shared" si="229"/>
        <v>*</v>
      </c>
      <c r="I1818" t="str">
        <f t="shared" si="224"/>
        <v>*</v>
      </c>
      <c r="O1818">
        <f>VLOOKUP(T1818,$P$14:$S$19,2,TRUE)</f>
        <v>0.02</v>
      </c>
      <c r="T1818">
        <v>22</v>
      </c>
      <c r="U1818">
        <v>41.18</v>
      </c>
      <c r="V1818" s="5">
        <f t="shared" si="225"/>
        <v>0</v>
      </c>
      <c r="X1818" t="s">
        <v>22</v>
      </c>
      <c r="Y1818">
        <v>0.79</v>
      </c>
      <c r="Z1818" s="2">
        <f t="shared" si="226"/>
        <v>41.97</v>
      </c>
      <c r="AA1818" t="s">
        <v>56</v>
      </c>
      <c r="AB1818" t="s">
        <v>24</v>
      </c>
      <c r="AC1818" t="s">
        <v>32</v>
      </c>
      <c r="AD1818" t="s">
        <v>114</v>
      </c>
      <c r="AE1818" t="s">
        <v>34</v>
      </c>
      <c r="AF1818" s="1">
        <v>40639</v>
      </c>
    </row>
    <row r="1819" spans="1:32" x14ac:dyDescent="0.25">
      <c r="A1819">
        <f t="shared" si="227"/>
        <v>1818</v>
      </c>
      <c r="B1819">
        <v>32129</v>
      </c>
      <c r="C1819" s="1">
        <v>40581</v>
      </c>
      <c r="D1819" t="s">
        <v>36</v>
      </c>
      <c r="E1819" t="str">
        <f t="shared" si="228"/>
        <v>***</v>
      </c>
      <c r="F1819" t="str">
        <f t="shared" si="223"/>
        <v>***</v>
      </c>
      <c r="G1819" t="str">
        <f t="shared" si="229"/>
        <v>***</v>
      </c>
      <c r="I1819" t="str">
        <f t="shared" si="224"/>
        <v>***</v>
      </c>
      <c r="O1819">
        <f>VLOOKUP(T1819,$P$14:$S$19,2,TRUE)</f>
        <v>0</v>
      </c>
      <c r="T1819">
        <v>4</v>
      </c>
      <c r="U1819">
        <v>8467.68</v>
      </c>
      <c r="V1819" s="5">
        <f t="shared" si="225"/>
        <v>1</v>
      </c>
      <c r="X1819" t="s">
        <v>37</v>
      </c>
      <c r="Y1819">
        <v>14.7</v>
      </c>
      <c r="Z1819" s="2">
        <f t="shared" si="226"/>
        <v>8482.380000000001</v>
      </c>
      <c r="AA1819" t="s">
        <v>15</v>
      </c>
      <c r="AB1819" t="s">
        <v>16</v>
      </c>
      <c r="AC1819" t="s">
        <v>25</v>
      </c>
      <c r="AD1819" t="s">
        <v>76</v>
      </c>
      <c r="AE1819" t="s">
        <v>39</v>
      </c>
      <c r="AF1819" s="1">
        <v>40640</v>
      </c>
    </row>
    <row r="1820" spans="1:32" x14ac:dyDescent="0.25">
      <c r="A1820">
        <f t="shared" si="227"/>
        <v>1819</v>
      </c>
      <c r="B1820">
        <v>31844</v>
      </c>
      <c r="C1820" s="1">
        <v>40581</v>
      </c>
      <c r="D1820" t="s">
        <v>30</v>
      </c>
      <c r="E1820" t="str">
        <f t="shared" si="228"/>
        <v>*</v>
      </c>
      <c r="F1820" t="str">
        <f t="shared" si="223"/>
        <v>*</v>
      </c>
      <c r="G1820" t="str">
        <f t="shared" si="229"/>
        <v>*</v>
      </c>
      <c r="I1820" t="str">
        <f t="shared" si="224"/>
        <v>*</v>
      </c>
      <c r="O1820">
        <f>VLOOKUP(T1820,$P$14:$S$19,2,TRUE)</f>
        <v>0.01</v>
      </c>
      <c r="T1820">
        <v>14</v>
      </c>
      <c r="U1820">
        <v>2085.9299999999998</v>
      </c>
      <c r="V1820" s="5">
        <f t="shared" si="225"/>
        <v>1</v>
      </c>
      <c r="X1820" t="s">
        <v>37</v>
      </c>
      <c r="Y1820">
        <v>66.27</v>
      </c>
      <c r="Z1820" s="2">
        <f t="shared" si="226"/>
        <v>2152.1999999999998</v>
      </c>
      <c r="AA1820" t="s">
        <v>56</v>
      </c>
      <c r="AB1820" t="s">
        <v>24</v>
      </c>
      <c r="AC1820" t="s">
        <v>17</v>
      </c>
      <c r="AD1820" t="s">
        <v>165</v>
      </c>
      <c r="AE1820" t="s">
        <v>103</v>
      </c>
      <c r="AF1820" s="1">
        <v>40581</v>
      </c>
    </row>
    <row r="1821" spans="1:32" x14ac:dyDescent="0.25">
      <c r="A1821">
        <f t="shared" si="227"/>
        <v>1820</v>
      </c>
      <c r="B1821">
        <v>50405</v>
      </c>
      <c r="C1821" s="1">
        <v>40581</v>
      </c>
      <c r="D1821" t="s">
        <v>40</v>
      </c>
      <c r="E1821" t="str">
        <f t="shared" si="228"/>
        <v>*</v>
      </c>
      <c r="F1821" t="str">
        <f t="shared" si="223"/>
        <v>*</v>
      </c>
      <c r="G1821" t="str">
        <f t="shared" si="229"/>
        <v>*</v>
      </c>
      <c r="I1821" t="str">
        <f t="shared" si="224"/>
        <v>*</v>
      </c>
      <c r="O1821">
        <f>VLOOKUP(T1821,$P$14:$S$19,2,TRUE)</f>
        <v>0</v>
      </c>
      <c r="T1821">
        <v>8</v>
      </c>
      <c r="U1821">
        <v>876.01</v>
      </c>
      <c r="V1821" s="5">
        <f t="shared" si="225"/>
        <v>1</v>
      </c>
      <c r="X1821" t="s">
        <v>22</v>
      </c>
      <c r="Y1821">
        <v>8.64</v>
      </c>
      <c r="Z1821" s="2">
        <f t="shared" si="226"/>
        <v>884.65</v>
      </c>
      <c r="AA1821" t="s">
        <v>64</v>
      </c>
      <c r="AB1821" t="s">
        <v>24</v>
      </c>
      <c r="AC1821" t="s">
        <v>32</v>
      </c>
      <c r="AD1821" t="s">
        <v>74</v>
      </c>
      <c r="AE1821" t="s">
        <v>19</v>
      </c>
      <c r="AF1821" s="1">
        <v>40581</v>
      </c>
    </row>
    <row r="1822" spans="1:32" x14ac:dyDescent="0.25">
      <c r="A1822">
        <f t="shared" si="227"/>
        <v>1821</v>
      </c>
      <c r="B1822">
        <v>38950</v>
      </c>
      <c r="C1822" s="1">
        <v>40581</v>
      </c>
      <c r="D1822" t="s">
        <v>30</v>
      </c>
      <c r="E1822" t="str">
        <f t="shared" si="228"/>
        <v>*</v>
      </c>
      <c r="F1822" t="str">
        <f t="shared" si="223"/>
        <v>*</v>
      </c>
      <c r="G1822" t="str">
        <f t="shared" si="229"/>
        <v>*</v>
      </c>
      <c r="I1822" t="str">
        <f t="shared" si="224"/>
        <v>*</v>
      </c>
      <c r="O1822">
        <f>VLOOKUP(T1822,$P$14:$S$19,2,TRUE)</f>
        <v>3.5999999999999997E-2</v>
      </c>
      <c r="T1822">
        <v>30</v>
      </c>
      <c r="U1822">
        <v>288.45</v>
      </c>
      <c r="V1822" s="5">
        <f t="shared" si="225"/>
        <v>0</v>
      </c>
      <c r="X1822" t="s">
        <v>22</v>
      </c>
      <c r="Y1822">
        <v>3.98</v>
      </c>
      <c r="Z1822" s="2">
        <f t="shared" si="226"/>
        <v>292.43</v>
      </c>
      <c r="AA1822" t="s">
        <v>73</v>
      </c>
      <c r="AB1822" t="s">
        <v>24</v>
      </c>
      <c r="AC1822" t="s">
        <v>32</v>
      </c>
      <c r="AD1822" t="s">
        <v>53</v>
      </c>
      <c r="AE1822" t="s">
        <v>45</v>
      </c>
      <c r="AF1822" s="1">
        <v>40670</v>
      </c>
    </row>
    <row r="1823" spans="1:32" x14ac:dyDescent="0.25">
      <c r="A1823">
        <f t="shared" si="227"/>
        <v>1822</v>
      </c>
      <c r="B1823">
        <v>32129</v>
      </c>
      <c r="C1823" s="1">
        <v>40581</v>
      </c>
      <c r="D1823" t="s">
        <v>36</v>
      </c>
      <c r="E1823" t="str">
        <f t="shared" si="228"/>
        <v>***</v>
      </c>
      <c r="F1823" t="str">
        <f t="shared" si="223"/>
        <v>***</v>
      </c>
      <c r="G1823" t="str">
        <f t="shared" si="229"/>
        <v>***</v>
      </c>
      <c r="I1823" t="str">
        <f t="shared" si="224"/>
        <v>***</v>
      </c>
      <c r="O1823">
        <f>VLOOKUP(T1823,$P$14:$S$19,2,TRUE)</f>
        <v>0.02</v>
      </c>
      <c r="T1823">
        <v>20</v>
      </c>
      <c r="U1823">
        <v>129.27000000000001</v>
      </c>
      <c r="V1823" s="5">
        <f t="shared" si="225"/>
        <v>0</v>
      </c>
      <c r="X1823" t="s">
        <v>22</v>
      </c>
      <c r="Y1823">
        <v>8.74</v>
      </c>
      <c r="Z1823" s="2">
        <f t="shared" si="226"/>
        <v>138.01000000000002</v>
      </c>
      <c r="AA1823" t="s">
        <v>15</v>
      </c>
      <c r="AB1823" t="s">
        <v>16</v>
      </c>
      <c r="AC1823" t="s">
        <v>32</v>
      </c>
      <c r="AD1823" t="s">
        <v>44</v>
      </c>
      <c r="AE1823" t="s">
        <v>19</v>
      </c>
      <c r="AF1823" s="1">
        <v>40609</v>
      </c>
    </row>
    <row r="1824" spans="1:32" x14ac:dyDescent="0.25">
      <c r="A1824">
        <f t="shared" si="227"/>
        <v>1823</v>
      </c>
      <c r="B1824">
        <v>38950</v>
      </c>
      <c r="C1824" s="1">
        <v>40581</v>
      </c>
      <c r="D1824" t="s">
        <v>30</v>
      </c>
      <c r="E1824" t="str">
        <f t="shared" si="228"/>
        <v>*</v>
      </c>
      <c r="F1824" t="str">
        <f t="shared" si="223"/>
        <v>*</v>
      </c>
      <c r="G1824" t="str">
        <f t="shared" si="229"/>
        <v>*</v>
      </c>
      <c r="I1824" t="str">
        <f t="shared" si="224"/>
        <v>*</v>
      </c>
      <c r="O1824">
        <f>VLOOKUP(T1824,$P$14:$S$19,2,TRUE)</f>
        <v>0.02</v>
      </c>
      <c r="T1824">
        <v>24</v>
      </c>
      <c r="U1824">
        <v>109.23</v>
      </c>
      <c r="V1824" s="5">
        <f t="shared" si="225"/>
        <v>0</v>
      </c>
      <c r="X1824" t="s">
        <v>22</v>
      </c>
      <c r="Y1824">
        <v>6.21</v>
      </c>
      <c r="Z1824" s="2">
        <f t="shared" si="226"/>
        <v>115.44</v>
      </c>
      <c r="AA1824" t="s">
        <v>73</v>
      </c>
      <c r="AB1824" t="s">
        <v>24</v>
      </c>
      <c r="AC1824" t="s">
        <v>32</v>
      </c>
      <c r="AD1824" t="s">
        <v>49</v>
      </c>
      <c r="AE1824" t="s">
        <v>19</v>
      </c>
      <c r="AF1824" s="1">
        <v>40609</v>
      </c>
    </row>
    <row r="1825" spans="1:32" x14ac:dyDescent="0.25">
      <c r="A1825">
        <f t="shared" si="227"/>
        <v>1824</v>
      </c>
      <c r="B1825">
        <v>38950</v>
      </c>
      <c r="C1825" s="1">
        <v>40581</v>
      </c>
      <c r="D1825" t="s">
        <v>30</v>
      </c>
      <c r="E1825" t="str">
        <f t="shared" si="228"/>
        <v>*</v>
      </c>
      <c r="F1825" t="str">
        <f t="shared" si="223"/>
        <v>*</v>
      </c>
      <c r="G1825" t="str">
        <f t="shared" si="229"/>
        <v>*</v>
      </c>
      <c r="I1825" t="str">
        <f t="shared" si="224"/>
        <v>*</v>
      </c>
      <c r="O1825">
        <f>VLOOKUP(T1825,$P$14:$S$19,2,TRUE)</f>
        <v>3.5999999999999997E-2</v>
      </c>
      <c r="T1825">
        <v>39</v>
      </c>
      <c r="U1825">
        <v>74</v>
      </c>
      <c r="V1825" s="5">
        <f t="shared" si="225"/>
        <v>0</v>
      </c>
      <c r="X1825" t="s">
        <v>22</v>
      </c>
      <c r="Y1825">
        <v>0.76</v>
      </c>
      <c r="Z1825" s="2">
        <f t="shared" si="226"/>
        <v>74.760000000000005</v>
      </c>
      <c r="AA1825" t="s">
        <v>73</v>
      </c>
      <c r="AB1825" t="s">
        <v>24</v>
      </c>
      <c r="AC1825" t="s">
        <v>32</v>
      </c>
      <c r="AD1825" t="s">
        <v>114</v>
      </c>
      <c r="AE1825" t="s">
        <v>34</v>
      </c>
      <c r="AF1825" s="1">
        <v>40609</v>
      </c>
    </row>
    <row r="1826" spans="1:32" x14ac:dyDescent="0.25">
      <c r="A1826">
        <f t="shared" si="227"/>
        <v>1825</v>
      </c>
      <c r="B1826">
        <v>5799</v>
      </c>
      <c r="C1826" s="1">
        <v>40582</v>
      </c>
      <c r="D1826" t="s">
        <v>36</v>
      </c>
      <c r="E1826" t="str">
        <f t="shared" si="228"/>
        <v>***</v>
      </c>
      <c r="F1826" t="str">
        <f t="shared" si="223"/>
        <v>***</v>
      </c>
      <c r="G1826" t="str">
        <f t="shared" si="229"/>
        <v>***</v>
      </c>
      <c r="I1826" t="str">
        <f t="shared" si="224"/>
        <v>***</v>
      </c>
      <c r="O1826">
        <f>VLOOKUP(T1826,$P$14:$S$19,2,TRUE)</f>
        <v>3.5999999999999997E-2</v>
      </c>
      <c r="T1826">
        <v>34</v>
      </c>
      <c r="U1826">
        <v>9626.86</v>
      </c>
      <c r="V1826" s="5">
        <f t="shared" si="225"/>
        <v>1</v>
      </c>
      <c r="X1826" t="s">
        <v>37</v>
      </c>
      <c r="Y1826">
        <v>42.52</v>
      </c>
      <c r="Z1826" s="2">
        <f t="shared" si="226"/>
        <v>9669.380000000001</v>
      </c>
      <c r="AA1826" t="s">
        <v>71</v>
      </c>
      <c r="AB1826" t="s">
        <v>24</v>
      </c>
      <c r="AC1826" t="s">
        <v>32</v>
      </c>
      <c r="AD1826" t="s">
        <v>172</v>
      </c>
      <c r="AE1826" t="s">
        <v>39</v>
      </c>
      <c r="AF1826" s="1">
        <v>40641</v>
      </c>
    </row>
    <row r="1827" spans="1:32" x14ac:dyDescent="0.25">
      <c r="A1827">
        <f t="shared" si="227"/>
        <v>1826</v>
      </c>
      <c r="B1827">
        <v>17345</v>
      </c>
      <c r="C1827" s="1">
        <v>40582</v>
      </c>
      <c r="D1827" t="s">
        <v>36</v>
      </c>
      <c r="E1827" t="str">
        <f t="shared" si="228"/>
        <v>***</v>
      </c>
      <c r="F1827" t="str">
        <f t="shared" si="223"/>
        <v>***</v>
      </c>
      <c r="G1827" t="str">
        <f t="shared" si="229"/>
        <v>***</v>
      </c>
      <c r="I1827" t="str">
        <f t="shared" si="224"/>
        <v>***</v>
      </c>
      <c r="O1827">
        <f>VLOOKUP(T1827,$P$14:$S$19,2,TRUE)</f>
        <v>0.02</v>
      </c>
      <c r="T1827">
        <v>23</v>
      </c>
      <c r="U1827">
        <v>195.61</v>
      </c>
      <c r="V1827" s="5">
        <f t="shared" si="225"/>
        <v>0</v>
      </c>
      <c r="X1827" t="s">
        <v>22</v>
      </c>
      <c r="Y1827">
        <v>5.83</v>
      </c>
      <c r="Z1827" s="2">
        <f t="shared" si="226"/>
        <v>201.44000000000003</v>
      </c>
      <c r="AA1827" t="s">
        <v>60</v>
      </c>
      <c r="AB1827" t="s">
        <v>24</v>
      </c>
      <c r="AC1827" t="s">
        <v>32</v>
      </c>
      <c r="AD1827" t="s">
        <v>44</v>
      </c>
      <c r="AE1827" t="s">
        <v>34</v>
      </c>
      <c r="AF1827" s="1">
        <v>40641</v>
      </c>
    </row>
    <row r="1828" spans="1:32" x14ac:dyDescent="0.25">
      <c r="A1828">
        <f t="shared" si="227"/>
        <v>1827</v>
      </c>
      <c r="B1828">
        <v>16356</v>
      </c>
      <c r="C1828" s="1">
        <v>40582</v>
      </c>
      <c r="D1828" t="s">
        <v>36</v>
      </c>
      <c r="E1828" t="str">
        <f t="shared" si="228"/>
        <v>***</v>
      </c>
      <c r="F1828" t="str">
        <f t="shared" si="223"/>
        <v>***</v>
      </c>
      <c r="G1828" t="str">
        <f t="shared" si="229"/>
        <v>***</v>
      </c>
      <c r="I1828" t="str">
        <f t="shared" si="224"/>
        <v>***</v>
      </c>
      <c r="O1828">
        <f>VLOOKUP(T1828,$P$14:$S$19,2,TRUE)</f>
        <v>0</v>
      </c>
      <c r="T1828">
        <v>6</v>
      </c>
      <c r="U1828">
        <v>157.94</v>
      </c>
      <c r="V1828" s="5">
        <f t="shared" si="225"/>
        <v>0</v>
      </c>
      <c r="X1828" t="s">
        <v>14</v>
      </c>
      <c r="Y1828">
        <v>4.5</v>
      </c>
      <c r="Z1828" s="2">
        <f t="shared" si="226"/>
        <v>162.44</v>
      </c>
      <c r="AA1828" t="s">
        <v>48</v>
      </c>
      <c r="AB1828" t="s">
        <v>31</v>
      </c>
      <c r="AC1828" t="s">
        <v>32</v>
      </c>
      <c r="AD1828" t="s">
        <v>172</v>
      </c>
      <c r="AE1828" t="s">
        <v>19</v>
      </c>
      <c r="AF1828" s="1">
        <v>40610</v>
      </c>
    </row>
    <row r="1829" spans="1:32" x14ac:dyDescent="0.25">
      <c r="A1829">
        <f t="shared" si="227"/>
        <v>1828</v>
      </c>
      <c r="B1829">
        <v>20448</v>
      </c>
      <c r="C1829" s="1">
        <v>40582</v>
      </c>
      <c r="D1829" t="s">
        <v>36</v>
      </c>
      <c r="E1829" t="str">
        <f t="shared" si="228"/>
        <v>***</v>
      </c>
      <c r="F1829" t="str">
        <f t="shared" si="223"/>
        <v>***</v>
      </c>
      <c r="G1829" t="str">
        <f t="shared" si="229"/>
        <v>***</v>
      </c>
      <c r="I1829" t="str">
        <f t="shared" si="224"/>
        <v>***</v>
      </c>
      <c r="O1829">
        <f>VLOOKUP(T1829,$P$14:$S$19,2,TRUE)</f>
        <v>0.02</v>
      </c>
      <c r="T1829">
        <v>23</v>
      </c>
      <c r="U1829">
        <v>104.82</v>
      </c>
      <c r="V1829" s="5">
        <f t="shared" si="225"/>
        <v>0</v>
      </c>
      <c r="X1829" t="s">
        <v>14</v>
      </c>
      <c r="Y1829">
        <v>2.5</v>
      </c>
      <c r="Z1829" s="2">
        <f t="shared" si="226"/>
        <v>107.32</v>
      </c>
      <c r="AA1829" t="s">
        <v>15</v>
      </c>
      <c r="AB1829" t="s">
        <v>31</v>
      </c>
      <c r="AC1829" t="s">
        <v>32</v>
      </c>
      <c r="AD1829" t="s">
        <v>78</v>
      </c>
      <c r="AE1829" t="s">
        <v>19</v>
      </c>
      <c r="AF1829" s="1">
        <v>40610</v>
      </c>
    </row>
    <row r="1830" spans="1:32" x14ac:dyDescent="0.25">
      <c r="A1830">
        <f t="shared" si="227"/>
        <v>1829</v>
      </c>
      <c r="B1830">
        <v>27778</v>
      </c>
      <c r="C1830" s="1">
        <v>40583</v>
      </c>
      <c r="D1830" t="s">
        <v>36</v>
      </c>
      <c r="E1830" t="str">
        <f t="shared" si="228"/>
        <v>***</v>
      </c>
      <c r="F1830" t="str">
        <f t="shared" si="223"/>
        <v>***</v>
      </c>
      <c r="G1830" t="str">
        <f t="shared" si="229"/>
        <v>***</v>
      </c>
      <c r="I1830" t="str">
        <f t="shared" si="224"/>
        <v>***</v>
      </c>
      <c r="O1830">
        <f>VLOOKUP(T1830,$P$14:$S$19,2,TRUE)</f>
        <v>0.01</v>
      </c>
      <c r="T1830">
        <v>10</v>
      </c>
      <c r="U1830">
        <v>6350.29</v>
      </c>
      <c r="V1830" s="5">
        <f t="shared" si="225"/>
        <v>1</v>
      </c>
      <c r="X1830" t="s">
        <v>22</v>
      </c>
      <c r="Y1830">
        <v>24.49</v>
      </c>
      <c r="Z1830" s="2">
        <f t="shared" si="226"/>
        <v>6374.78</v>
      </c>
      <c r="AA1830" t="s">
        <v>64</v>
      </c>
      <c r="AB1830" t="s">
        <v>31</v>
      </c>
      <c r="AC1830" t="s">
        <v>25</v>
      </c>
      <c r="AD1830" t="s">
        <v>57</v>
      </c>
      <c r="AE1830" t="s">
        <v>58</v>
      </c>
      <c r="AF1830" s="1">
        <v>40642</v>
      </c>
    </row>
    <row r="1831" spans="1:32" x14ac:dyDescent="0.25">
      <c r="A1831">
        <f t="shared" si="227"/>
        <v>1830</v>
      </c>
      <c r="B1831">
        <v>27778</v>
      </c>
      <c r="C1831" s="1">
        <v>40583</v>
      </c>
      <c r="D1831" t="s">
        <v>36</v>
      </c>
      <c r="E1831" t="str">
        <f t="shared" si="228"/>
        <v>***</v>
      </c>
      <c r="F1831" t="str">
        <f t="shared" si="223"/>
        <v>***</v>
      </c>
      <c r="G1831" t="str">
        <f t="shared" si="229"/>
        <v>***</v>
      </c>
      <c r="I1831" t="str">
        <f t="shared" si="224"/>
        <v>***</v>
      </c>
      <c r="O1831">
        <f>VLOOKUP(T1831,$P$14:$S$19,2,TRUE)</f>
        <v>3.5999999999999997E-2</v>
      </c>
      <c r="T1831">
        <v>34</v>
      </c>
      <c r="U1831">
        <v>4805.92</v>
      </c>
      <c r="V1831" s="5">
        <f t="shared" si="225"/>
        <v>1</v>
      </c>
      <c r="X1831" t="s">
        <v>37</v>
      </c>
      <c r="Y1831">
        <v>36.090000000000003</v>
      </c>
      <c r="Z1831" s="2">
        <f t="shared" si="226"/>
        <v>4842.01</v>
      </c>
      <c r="AA1831" t="s">
        <v>43</v>
      </c>
      <c r="AB1831" t="s">
        <v>31</v>
      </c>
      <c r="AC1831" t="s">
        <v>17</v>
      </c>
      <c r="AD1831" t="s">
        <v>165</v>
      </c>
      <c r="AE1831" t="s">
        <v>103</v>
      </c>
      <c r="AF1831" s="1">
        <v>40642</v>
      </c>
    </row>
    <row r="1832" spans="1:32" x14ac:dyDescent="0.25">
      <c r="A1832">
        <f t="shared" si="227"/>
        <v>1831</v>
      </c>
      <c r="B1832">
        <v>9027</v>
      </c>
      <c r="C1832" s="1">
        <v>40583</v>
      </c>
      <c r="D1832" t="s">
        <v>13</v>
      </c>
      <c r="E1832" t="str">
        <f t="shared" si="228"/>
        <v>*</v>
      </c>
      <c r="F1832" t="str">
        <f t="shared" si="223"/>
        <v>*</v>
      </c>
      <c r="G1832" t="str">
        <f t="shared" si="229"/>
        <v>*</v>
      </c>
      <c r="I1832" t="str">
        <f t="shared" si="224"/>
        <v>*</v>
      </c>
      <c r="O1832">
        <f>VLOOKUP(T1832,$P$14:$S$19,2,TRUE)</f>
        <v>3.5999999999999997E-2</v>
      </c>
      <c r="T1832">
        <v>30</v>
      </c>
      <c r="U1832">
        <v>932.89200000000005</v>
      </c>
      <c r="V1832" s="5">
        <f t="shared" si="225"/>
        <v>1</v>
      </c>
      <c r="X1832" t="s">
        <v>22</v>
      </c>
      <c r="Y1832">
        <v>0.99</v>
      </c>
      <c r="Z1832" s="2">
        <f t="shared" si="226"/>
        <v>933.88200000000006</v>
      </c>
      <c r="AA1832" t="s">
        <v>62</v>
      </c>
      <c r="AB1832" t="s">
        <v>16</v>
      </c>
      <c r="AC1832" t="s">
        <v>25</v>
      </c>
      <c r="AD1832" t="s">
        <v>26</v>
      </c>
      <c r="AE1832" t="s">
        <v>45</v>
      </c>
      <c r="AF1832" s="1">
        <v>40856</v>
      </c>
    </row>
    <row r="1833" spans="1:32" x14ac:dyDescent="0.25">
      <c r="A1833">
        <f t="shared" si="227"/>
        <v>1832</v>
      </c>
      <c r="B1833">
        <v>8578</v>
      </c>
      <c r="C1833" s="1">
        <v>40583</v>
      </c>
      <c r="D1833" t="s">
        <v>21</v>
      </c>
      <c r="E1833" t="str">
        <f t="shared" si="228"/>
        <v>*</v>
      </c>
      <c r="F1833" t="str">
        <f t="shared" si="223"/>
        <v>**</v>
      </c>
      <c r="G1833" t="str">
        <f t="shared" si="229"/>
        <v>**</v>
      </c>
      <c r="I1833" t="str">
        <f t="shared" si="224"/>
        <v>**</v>
      </c>
      <c r="O1833">
        <f>VLOOKUP(T1833,$P$14:$S$19,2,TRUE)</f>
        <v>0.04</v>
      </c>
      <c r="T1833">
        <v>40</v>
      </c>
      <c r="U1833">
        <v>366.87</v>
      </c>
      <c r="V1833" s="5">
        <f t="shared" si="225"/>
        <v>0</v>
      </c>
      <c r="X1833" t="s">
        <v>22</v>
      </c>
      <c r="Y1833">
        <v>5.71</v>
      </c>
      <c r="Z1833" s="2">
        <f t="shared" si="226"/>
        <v>372.58</v>
      </c>
      <c r="AA1833" t="s">
        <v>73</v>
      </c>
      <c r="AB1833" t="s">
        <v>31</v>
      </c>
      <c r="AC1833" t="s">
        <v>17</v>
      </c>
      <c r="AD1833" t="s">
        <v>18</v>
      </c>
      <c r="AE1833" t="s">
        <v>19</v>
      </c>
      <c r="AF1833" s="1">
        <v>40611</v>
      </c>
    </row>
    <row r="1834" spans="1:32" x14ac:dyDescent="0.25">
      <c r="A1834">
        <f t="shared" si="227"/>
        <v>1833</v>
      </c>
      <c r="B1834">
        <v>27778</v>
      </c>
      <c r="C1834" s="1">
        <v>40583</v>
      </c>
      <c r="D1834" t="s">
        <v>36</v>
      </c>
      <c r="E1834" t="str">
        <f t="shared" si="228"/>
        <v>***</v>
      </c>
      <c r="F1834" t="str">
        <f t="shared" si="223"/>
        <v>***</v>
      </c>
      <c r="G1834" t="str">
        <f t="shared" si="229"/>
        <v>***</v>
      </c>
      <c r="I1834" t="str">
        <f t="shared" si="224"/>
        <v>***</v>
      </c>
      <c r="O1834">
        <f>VLOOKUP(T1834,$P$14:$S$19,2,TRUE)</f>
        <v>0</v>
      </c>
      <c r="T1834">
        <v>1</v>
      </c>
      <c r="U1834">
        <v>232.67</v>
      </c>
      <c r="V1834" s="5">
        <f t="shared" si="225"/>
        <v>0</v>
      </c>
      <c r="X1834" t="s">
        <v>22</v>
      </c>
      <c r="Y1834">
        <v>15.01</v>
      </c>
      <c r="Z1834" s="2">
        <f t="shared" si="226"/>
        <v>247.67999999999998</v>
      </c>
      <c r="AA1834" t="s">
        <v>43</v>
      </c>
      <c r="AB1834" t="s">
        <v>31</v>
      </c>
      <c r="AC1834" t="s">
        <v>32</v>
      </c>
      <c r="AD1834" t="s">
        <v>49</v>
      </c>
      <c r="AE1834" t="s">
        <v>19</v>
      </c>
      <c r="AF1834" s="1">
        <v>40642</v>
      </c>
    </row>
    <row r="1835" spans="1:32" x14ac:dyDescent="0.25">
      <c r="A1835">
        <f t="shared" si="227"/>
        <v>1834</v>
      </c>
      <c r="B1835">
        <v>40896</v>
      </c>
      <c r="C1835" s="1">
        <v>40583</v>
      </c>
      <c r="D1835" t="s">
        <v>30</v>
      </c>
      <c r="E1835" t="str">
        <f t="shared" si="228"/>
        <v>*</v>
      </c>
      <c r="F1835" t="str">
        <f t="shared" si="223"/>
        <v>*</v>
      </c>
      <c r="G1835" t="str">
        <f t="shared" si="229"/>
        <v>*</v>
      </c>
      <c r="I1835" t="str">
        <f t="shared" si="224"/>
        <v>*</v>
      </c>
      <c r="O1835">
        <f>VLOOKUP(T1835,$P$14:$S$19,2,TRUE)</f>
        <v>0.02</v>
      </c>
      <c r="T1835">
        <v>21</v>
      </c>
      <c r="U1835">
        <v>155.72999999999999</v>
      </c>
      <c r="V1835" s="5">
        <f t="shared" si="225"/>
        <v>0</v>
      </c>
      <c r="X1835" t="s">
        <v>14</v>
      </c>
      <c r="Y1835">
        <v>1.71</v>
      </c>
      <c r="Z1835" s="2">
        <f t="shared" si="226"/>
        <v>157.44</v>
      </c>
      <c r="AA1835" t="s">
        <v>334</v>
      </c>
      <c r="AB1835" t="s">
        <v>31</v>
      </c>
      <c r="AC1835" t="s">
        <v>32</v>
      </c>
      <c r="AD1835" t="s">
        <v>44</v>
      </c>
      <c r="AE1835" t="s">
        <v>34</v>
      </c>
      <c r="AF1835" s="1">
        <v>40611</v>
      </c>
    </row>
    <row r="1836" spans="1:32" x14ac:dyDescent="0.25">
      <c r="A1836">
        <f t="shared" si="227"/>
        <v>1835</v>
      </c>
      <c r="B1836">
        <v>29317</v>
      </c>
      <c r="C1836" s="1">
        <v>40584</v>
      </c>
      <c r="D1836" t="s">
        <v>30</v>
      </c>
      <c r="E1836" t="str">
        <f t="shared" si="228"/>
        <v>*</v>
      </c>
      <c r="F1836" t="str">
        <f t="shared" si="223"/>
        <v>*</v>
      </c>
      <c r="G1836" t="str">
        <f t="shared" si="229"/>
        <v>*</v>
      </c>
      <c r="I1836" t="str">
        <f t="shared" si="224"/>
        <v>*</v>
      </c>
      <c r="O1836">
        <f>VLOOKUP(T1836,$P$14:$S$19,2,TRUE)</f>
        <v>0.02</v>
      </c>
      <c r="T1836">
        <v>20</v>
      </c>
      <c r="U1836">
        <v>15703.82</v>
      </c>
      <c r="V1836" s="5">
        <f t="shared" si="225"/>
        <v>1</v>
      </c>
      <c r="X1836" t="s">
        <v>37</v>
      </c>
      <c r="Y1836">
        <v>16.059999999999999</v>
      </c>
      <c r="Z1836" s="2">
        <f t="shared" si="226"/>
        <v>15719.88</v>
      </c>
      <c r="AA1836" t="s">
        <v>56</v>
      </c>
      <c r="AB1836" t="s">
        <v>31</v>
      </c>
      <c r="AC1836" t="s">
        <v>25</v>
      </c>
      <c r="AD1836" t="s">
        <v>76</v>
      </c>
      <c r="AE1836" t="s">
        <v>39</v>
      </c>
      <c r="AF1836" s="1">
        <v>40612</v>
      </c>
    </row>
    <row r="1837" spans="1:32" x14ac:dyDescent="0.25">
      <c r="A1837">
        <f t="shared" si="227"/>
        <v>1836</v>
      </c>
      <c r="B1837">
        <v>29317</v>
      </c>
      <c r="C1837" s="1">
        <v>40584</v>
      </c>
      <c r="D1837" t="s">
        <v>30</v>
      </c>
      <c r="E1837" t="str">
        <f t="shared" si="228"/>
        <v>*</v>
      </c>
      <c r="F1837" t="str">
        <f t="shared" si="223"/>
        <v>*</v>
      </c>
      <c r="G1837" t="str">
        <f t="shared" si="229"/>
        <v>*</v>
      </c>
      <c r="I1837" t="str">
        <f t="shared" si="224"/>
        <v>*</v>
      </c>
      <c r="O1837">
        <f>VLOOKUP(T1837,$P$14:$S$19,2,TRUE)</f>
        <v>0.04</v>
      </c>
      <c r="T1837">
        <v>40</v>
      </c>
      <c r="U1837">
        <v>7789.63</v>
      </c>
      <c r="V1837" s="5">
        <f t="shared" si="225"/>
        <v>1</v>
      </c>
      <c r="X1837" t="s">
        <v>37</v>
      </c>
      <c r="Y1837">
        <v>23.76</v>
      </c>
      <c r="Z1837" s="2">
        <f t="shared" si="226"/>
        <v>7813.39</v>
      </c>
      <c r="AA1837" t="s">
        <v>56</v>
      </c>
      <c r="AB1837" t="s">
        <v>31</v>
      </c>
      <c r="AC1837" t="s">
        <v>17</v>
      </c>
      <c r="AD1837" t="s">
        <v>38</v>
      </c>
      <c r="AE1837" t="s">
        <v>39</v>
      </c>
      <c r="AF1837" s="1">
        <v>40643</v>
      </c>
    </row>
    <row r="1838" spans="1:32" x14ac:dyDescent="0.25">
      <c r="A1838">
        <f t="shared" si="227"/>
        <v>1837</v>
      </c>
      <c r="B1838">
        <v>49223</v>
      </c>
      <c r="C1838" s="1">
        <v>40584</v>
      </c>
      <c r="D1838" t="s">
        <v>40</v>
      </c>
      <c r="E1838" t="str">
        <f t="shared" si="228"/>
        <v>*</v>
      </c>
      <c r="F1838" t="str">
        <f t="shared" si="223"/>
        <v>*</v>
      </c>
      <c r="G1838" t="str">
        <f t="shared" si="229"/>
        <v>*</v>
      </c>
      <c r="I1838" t="str">
        <f t="shared" si="224"/>
        <v>*</v>
      </c>
      <c r="O1838">
        <f>VLOOKUP(T1838,$P$14:$S$19,2,TRUE)</f>
        <v>0.02</v>
      </c>
      <c r="T1838">
        <v>24</v>
      </c>
      <c r="U1838">
        <v>238.25</v>
      </c>
      <c r="V1838" s="5">
        <f t="shared" si="225"/>
        <v>0</v>
      </c>
      <c r="X1838" t="s">
        <v>22</v>
      </c>
      <c r="Y1838">
        <v>7.28</v>
      </c>
      <c r="Z1838" s="2">
        <f t="shared" si="226"/>
        <v>245.53</v>
      </c>
      <c r="AA1838" t="s">
        <v>71</v>
      </c>
      <c r="AB1838" t="s">
        <v>31</v>
      </c>
      <c r="AC1838" t="s">
        <v>32</v>
      </c>
      <c r="AD1838" t="s">
        <v>74</v>
      </c>
      <c r="AE1838" t="s">
        <v>19</v>
      </c>
      <c r="AF1838" s="1">
        <v>40584</v>
      </c>
    </row>
    <row r="1839" spans="1:32" x14ac:dyDescent="0.25">
      <c r="A1839">
        <f t="shared" si="227"/>
        <v>1838</v>
      </c>
      <c r="B1839">
        <v>3460</v>
      </c>
      <c r="C1839" s="1">
        <v>40584</v>
      </c>
      <c r="D1839" t="s">
        <v>21</v>
      </c>
      <c r="E1839" t="str">
        <f t="shared" si="228"/>
        <v>*</v>
      </c>
      <c r="F1839" t="str">
        <f t="shared" si="223"/>
        <v>**</v>
      </c>
      <c r="G1839" t="str">
        <f t="shared" si="229"/>
        <v>**</v>
      </c>
      <c r="I1839" t="str">
        <f t="shared" si="224"/>
        <v>**</v>
      </c>
      <c r="O1839">
        <f>VLOOKUP(T1839,$P$14:$S$19,2,TRUE)</f>
        <v>0.02</v>
      </c>
      <c r="T1839">
        <v>27</v>
      </c>
      <c r="U1839">
        <v>153.22999999999999</v>
      </c>
      <c r="V1839" s="5">
        <f t="shared" si="225"/>
        <v>0</v>
      </c>
      <c r="X1839" t="s">
        <v>22</v>
      </c>
      <c r="Y1839">
        <v>4.6900000000000004</v>
      </c>
      <c r="Z1839" s="2">
        <f t="shared" si="226"/>
        <v>157.91999999999999</v>
      </c>
      <c r="AA1839" t="s">
        <v>23</v>
      </c>
      <c r="AB1839" t="s">
        <v>16</v>
      </c>
      <c r="AC1839" t="s">
        <v>32</v>
      </c>
      <c r="AD1839" t="s">
        <v>74</v>
      </c>
      <c r="AE1839" t="s">
        <v>19</v>
      </c>
      <c r="AF1839" s="1">
        <v>40643</v>
      </c>
    </row>
    <row r="1840" spans="1:32" x14ac:dyDescent="0.25">
      <c r="A1840">
        <f t="shared" si="227"/>
        <v>1839</v>
      </c>
      <c r="B1840">
        <v>29317</v>
      </c>
      <c r="C1840" s="1">
        <v>40584</v>
      </c>
      <c r="D1840" t="s">
        <v>30</v>
      </c>
      <c r="E1840" t="str">
        <f t="shared" si="228"/>
        <v>*</v>
      </c>
      <c r="F1840" t="str">
        <f t="shared" si="223"/>
        <v>*</v>
      </c>
      <c r="G1840" t="str">
        <f t="shared" si="229"/>
        <v>*</v>
      </c>
      <c r="I1840" t="str">
        <f t="shared" si="224"/>
        <v>*</v>
      </c>
      <c r="O1840">
        <f>VLOOKUP(T1840,$P$14:$S$19,2,TRUE)</f>
        <v>3.5999999999999997E-2</v>
      </c>
      <c r="T1840">
        <v>31</v>
      </c>
      <c r="U1840">
        <v>140.69</v>
      </c>
      <c r="V1840" s="5">
        <f t="shared" si="225"/>
        <v>0</v>
      </c>
      <c r="X1840" t="s">
        <v>22</v>
      </c>
      <c r="Y1840">
        <v>0.7</v>
      </c>
      <c r="Z1840" s="2">
        <f t="shared" si="226"/>
        <v>141.38999999999999</v>
      </c>
      <c r="AA1840" t="s">
        <v>56</v>
      </c>
      <c r="AB1840" t="s">
        <v>31</v>
      </c>
      <c r="AC1840" t="s">
        <v>32</v>
      </c>
      <c r="AD1840" t="s">
        <v>114</v>
      </c>
      <c r="AE1840" t="s">
        <v>34</v>
      </c>
      <c r="AF1840" s="1">
        <v>40584</v>
      </c>
    </row>
    <row r="1841" spans="1:32" x14ac:dyDescent="0.25">
      <c r="A1841">
        <f t="shared" si="227"/>
        <v>1840</v>
      </c>
      <c r="B1841">
        <v>44965</v>
      </c>
      <c r="C1841" s="1">
        <v>40584</v>
      </c>
      <c r="D1841" t="s">
        <v>13</v>
      </c>
      <c r="E1841" t="str">
        <f t="shared" si="228"/>
        <v>*</v>
      </c>
      <c r="F1841" t="str">
        <f t="shared" si="223"/>
        <v>*</v>
      </c>
      <c r="G1841" t="str">
        <f t="shared" si="229"/>
        <v>*</v>
      </c>
      <c r="I1841" t="str">
        <f t="shared" si="224"/>
        <v>*</v>
      </c>
      <c r="O1841">
        <f>VLOOKUP(T1841,$P$14:$S$19,2,TRUE)</f>
        <v>0.04</v>
      </c>
      <c r="T1841">
        <v>45</v>
      </c>
      <c r="U1841">
        <v>75.39</v>
      </c>
      <c r="V1841" s="5">
        <f t="shared" si="225"/>
        <v>0</v>
      </c>
      <c r="X1841" t="s">
        <v>22</v>
      </c>
      <c r="Y1841">
        <v>0.7</v>
      </c>
      <c r="Z1841" s="2">
        <f t="shared" si="226"/>
        <v>76.09</v>
      </c>
      <c r="AA1841" t="s">
        <v>60</v>
      </c>
      <c r="AB1841" t="s">
        <v>31</v>
      </c>
      <c r="AC1841" t="s">
        <v>32</v>
      </c>
      <c r="AD1841" t="s">
        <v>33</v>
      </c>
      <c r="AE1841" t="s">
        <v>34</v>
      </c>
      <c r="AF1841" s="1">
        <v>40704</v>
      </c>
    </row>
    <row r="1842" spans="1:32" x14ac:dyDescent="0.25">
      <c r="A1842">
        <f t="shared" si="227"/>
        <v>1841</v>
      </c>
      <c r="B1842">
        <v>47236</v>
      </c>
      <c r="C1842" s="1">
        <v>40584</v>
      </c>
      <c r="D1842" t="s">
        <v>21</v>
      </c>
      <c r="E1842" t="str">
        <f t="shared" si="228"/>
        <v>*</v>
      </c>
      <c r="F1842" t="str">
        <f t="shared" si="223"/>
        <v>**</v>
      </c>
      <c r="G1842" t="str">
        <f t="shared" si="229"/>
        <v>**</v>
      </c>
      <c r="I1842" t="str">
        <f t="shared" si="224"/>
        <v>**</v>
      </c>
      <c r="O1842">
        <f>VLOOKUP(T1842,$P$14:$S$19,2,TRUE)</f>
        <v>0</v>
      </c>
      <c r="T1842">
        <v>1</v>
      </c>
      <c r="U1842">
        <v>70.91</v>
      </c>
      <c r="V1842" s="5">
        <f t="shared" si="225"/>
        <v>0</v>
      </c>
      <c r="X1842" t="s">
        <v>22</v>
      </c>
      <c r="Y1842">
        <v>3.5</v>
      </c>
      <c r="Z1842" s="2">
        <f t="shared" si="226"/>
        <v>74.41</v>
      </c>
      <c r="AA1842" t="s">
        <v>23</v>
      </c>
      <c r="AB1842" t="s">
        <v>41</v>
      </c>
      <c r="AC1842" t="s">
        <v>32</v>
      </c>
      <c r="AD1842" t="s">
        <v>172</v>
      </c>
      <c r="AE1842" t="s">
        <v>19</v>
      </c>
      <c r="AF1842" s="1">
        <v>40643</v>
      </c>
    </row>
    <row r="1843" spans="1:32" x14ac:dyDescent="0.25">
      <c r="A1843">
        <f t="shared" si="227"/>
        <v>1842</v>
      </c>
      <c r="B1843">
        <v>44965</v>
      </c>
      <c r="C1843" s="1">
        <v>40584</v>
      </c>
      <c r="D1843" t="s">
        <v>13</v>
      </c>
      <c r="E1843" t="str">
        <f t="shared" si="228"/>
        <v>*</v>
      </c>
      <c r="F1843" t="str">
        <f t="shared" si="223"/>
        <v>*</v>
      </c>
      <c r="G1843" t="str">
        <f t="shared" si="229"/>
        <v>*</v>
      </c>
      <c r="I1843" t="str">
        <f t="shared" si="224"/>
        <v>*</v>
      </c>
      <c r="O1843">
        <f>VLOOKUP(T1843,$P$14:$S$19,2,TRUE)</f>
        <v>0.01</v>
      </c>
      <c r="T1843">
        <v>19</v>
      </c>
      <c r="U1843">
        <v>28.82</v>
      </c>
      <c r="V1843" s="5">
        <f t="shared" si="225"/>
        <v>0</v>
      </c>
      <c r="X1843" t="s">
        <v>22</v>
      </c>
      <c r="Y1843">
        <v>0.7</v>
      </c>
      <c r="Z1843" s="2">
        <f t="shared" si="226"/>
        <v>29.52</v>
      </c>
      <c r="AA1843" t="s">
        <v>60</v>
      </c>
      <c r="AB1843" t="s">
        <v>31</v>
      </c>
      <c r="AC1843" t="s">
        <v>32</v>
      </c>
      <c r="AD1843" t="s">
        <v>114</v>
      </c>
      <c r="AE1843" t="s">
        <v>34</v>
      </c>
      <c r="AF1843" s="1">
        <v>40704</v>
      </c>
    </row>
    <row r="1844" spans="1:32" x14ac:dyDescent="0.25">
      <c r="A1844">
        <f t="shared" si="227"/>
        <v>1843</v>
      </c>
      <c r="B1844">
        <v>56577</v>
      </c>
      <c r="C1844" s="1">
        <v>40585</v>
      </c>
      <c r="D1844" t="s">
        <v>36</v>
      </c>
      <c r="E1844" t="str">
        <f t="shared" si="228"/>
        <v>***</v>
      </c>
      <c r="F1844" t="str">
        <f t="shared" si="223"/>
        <v>***</v>
      </c>
      <c r="G1844" t="str">
        <f t="shared" si="229"/>
        <v>***</v>
      </c>
      <c r="I1844" t="str">
        <f t="shared" si="224"/>
        <v>***</v>
      </c>
      <c r="O1844">
        <f>VLOOKUP(T1844,$P$14:$S$19,2,TRUE)</f>
        <v>3.5999999999999997E-2</v>
      </c>
      <c r="T1844">
        <v>30</v>
      </c>
      <c r="U1844">
        <v>7497.08</v>
      </c>
      <c r="V1844" s="5">
        <f t="shared" si="225"/>
        <v>1</v>
      </c>
      <c r="X1844" t="s">
        <v>37</v>
      </c>
      <c r="Y1844">
        <v>54.12</v>
      </c>
      <c r="Z1844" s="2">
        <f t="shared" si="226"/>
        <v>7551.2</v>
      </c>
      <c r="AA1844" t="s">
        <v>48</v>
      </c>
      <c r="AB1844" t="s">
        <v>24</v>
      </c>
      <c r="AC1844" t="s">
        <v>17</v>
      </c>
      <c r="AD1844" t="s">
        <v>66</v>
      </c>
      <c r="AE1844" t="s">
        <v>103</v>
      </c>
      <c r="AF1844" s="1">
        <v>40613</v>
      </c>
    </row>
    <row r="1845" spans="1:32" x14ac:dyDescent="0.25">
      <c r="A1845">
        <f t="shared" si="227"/>
        <v>1844</v>
      </c>
      <c r="B1845">
        <v>36</v>
      </c>
      <c r="C1845" s="1">
        <v>40585</v>
      </c>
      <c r="D1845" t="s">
        <v>36</v>
      </c>
      <c r="E1845" t="str">
        <f t="shared" si="228"/>
        <v>***</v>
      </c>
      <c r="F1845" t="str">
        <f t="shared" si="223"/>
        <v>***</v>
      </c>
      <c r="G1845" t="str">
        <f t="shared" si="229"/>
        <v>***</v>
      </c>
      <c r="I1845" t="str">
        <f t="shared" si="224"/>
        <v>***</v>
      </c>
      <c r="O1845">
        <f>VLOOKUP(T1845,$P$14:$S$19,2,TRUE)</f>
        <v>0.04</v>
      </c>
      <c r="T1845">
        <v>46</v>
      </c>
      <c r="U1845">
        <v>2484.7455</v>
      </c>
      <c r="V1845" s="5">
        <f t="shared" si="225"/>
        <v>1</v>
      </c>
      <c r="X1845" t="s">
        <v>22</v>
      </c>
      <c r="Y1845">
        <v>4.2</v>
      </c>
      <c r="Z1845" s="2">
        <f t="shared" si="226"/>
        <v>2488.9454999999998</v>
      </c>
      <c r="AA1845" t="s">
        <v>56</v>
      </c>
      <c r="AB1845" t="s">
        <v>41</v>
      </c>
      <c r="AC1845" t="s">
        <v>25</v>
      </c>
      <c r="AD1845" t="s">
        <v>26</v>
      </c>
      <c r="AE1845" t="s">
        <v>19</v>
      </c>
      <c r="AF1845" s="1">
        <v>40585</v>
      </c>
    </row>
    <row r="1846" spans="1:32" x14ac:dyDescent="0.25">
      <c r="A1846">
        <f t="shared" si="227"/>
        <v>1845</v>
      </c>
      <c r="B1846">
        <v>56577</v>
      </c>
      <c r="C1846" s="1">
        <v>40585</v>
      </c>
      <c r="D1846" t="s">
        <v>36</v>
      </c>
      <c r="E1846" t="str">
        <f t="shared" si="228"/>
        <v>***</v>
      </c>
      <c r="F1846" t="str">
        <f t="shared" si="223"/>
        <v>***</v>
      </c>
      <c r="G1846" t="str">
        <f t="shared" si="229"/>
        <v>***</v>
      </c>
      <c r="I1846" t="str">
        <f t="shared" si="224"/>
        <v>***</v>
      </c>
      <c r="O1846">
        <f>VLOOKUP(T1846,$P$14:$S$19,2,TRUE)</f>
        <v>0.01</v>
      </c>
      <c r="T1846">
        <v>19</v>
      </c>
      <c r="U1846">
        <v>1134.2</v>
      </c>
      <c r="V1846" s="5">
        <f t="shared" si="225"/>
        <v>1</v>
      </c>
      <c r="X1846" t="s">
        <v>37</v>
      </c>
      <c r="Y1846">
        <v>36.61</v>
      </c>
      <c r="Z1846" s="2">
        <f t="shared" si="226"/>
        <v>1170.81</v>
      </c>
      <c r="AA1846" t="s">
        <v>56</v>
      </c>
      <c r="AB1846" t="s">
        <v>24</v>
      </c>
      <c r="AC1846" t="s">
        <v>17</v>
      </c>
      <c r="AD1846" t="s">
        <v>165</v>
      </c>
      <c r="AE1846" t="s">
        <v>103</v>
      </c>
      <c r="AF1846" s="1">
        <v>40644</v>
      </c>
    </row>
    <row r="1847" spans="1:32" x14ac:dyDescent="0.25">
      <c r="A1847">
        <f t="shared" si="227"/>
        <v>1846</v>
      </c>
      <c r="B1847">
        <v>34179</v>
      </c>
      <c r="C1847" s="1">
        <v>40585</v>
      </c>
      <c r="D1847" t="s">
        <v>30</v>
      </c>
      <c r="E1847" t="str">
        <f t="shared" si="228"/>
        <v>*</v>
      </c>
      <c r="F1847" t="str">
        <f t="shared" si="223"/>
        <v>*</v>
      </c>
      <c r="G1847" t="str">
        <f t="shared" si="229"/>
        <v>*</v>
      </c>
      <c r="I1847" t="str">
        <f t="shared" si="224"/>
        <v>*</v>
      </c>
      <c r="O1847">
        <f>VLOOKUP(T1847,$P$14:$S$19,2,TRUE)</f>
        <v>0.02</v>
      </c>
      <c r="T1847">
        <v>21</v>
      </c>
      <c r="U1847">
        <v>293.27</v>
      </c>
      <c r="V1847" s="5">
        <f t="shared" si="225"/>
        <v>0</v>
      </c>
      <c r="X1847" t="s">
        <v>22</v>
      </c>
      <c r="Y1847">
        <v>1.99</v>
      </c>
      <c r="Z1847" s="2">
        <f t="shared" si="226"/>
        <v>295.26</v>
      </c>
      <c r="AA1847" t="s">
        <v>56</v>
      </c>
      <c r="AB1847" t="s">
        <v>31</v>
      </c>
      <c r="AC1847" t="s">
        <v>25</v>
      </c>
      <c r="AD1847" t="s">
        <v>42</v>
      </c>
      <c r="AE1847" t="s">
        <v>45</v>
      </c>
      <c r="AF1847" s="1">
        <v>40644</v>
      </c>
    </row>
    <row r="1848" spans="1:32" x14ac:dyDescent="0.25">
      <c r="A1848">
        <f t="shared" si="227"/>
        <v>1847</v>
      </c>
      <c r="B1848">
        <v>55206</v>
      </c>
      <c r="C1848" s="1">
        <v>40585</v>
      </c>
      <c r="D1848" t="s">
        <v>40</v>
      </c>
      <c r="E1848" t="str">
        <f t="shared" si="228"/>
        <v>*</v>
      </c>
      <c r="F1848" t="str">
        <f t="shared" si="223"/>
        <v>*</v>
      </c>
      <c r="G1848" t="str">
        <f t="shared" si="229"/>
        <v>*</v>
      </c>
      <c r="I1848" t="str">
        <f t="shared" si="224"/>
        <v>*</v>
      </c>
      <c r="O1848">
        <f>VLOOKUP(T1848,$P$14:$S$19,2,TRUE)</f>
        <v>0.02</v>
      </c>
      <c r="T1848">
        <v>20</v>
      </c>
      <c r="U1848">
        <v>52.7</v>
      </c>
      <c r="V1848" s="5">
        <f t="shared" si="225"/>
        <v>0</v>
      </c>
      <c r="X1848" t="s">
        <v>14</v>
      </c>
      <c r="Y1848">
        <v>4.79</v>
      </c>
      <c r="Z1848" s="2">
        <f t="shared" si="226"/>
        <v>57.49</v>
      </c>
      <c r="AA1848" t="s">
        <v>52</v>
      </c>
      <c r="AB1848" t="s">
        <v>41</v>
      </c>
      <c r="AC1848" t="s">
        <v>32</v>
      </c>
      <c r="AD1848" t="s">
        <v>49</v>
      </c>
      <c r="AE1848" t="s">
        <v>19</v>
      </c>
      <c r="AF1848" s="1">
        <v>40613</v>
      </c>
    </row>
    <row r="1849" spans="1:32" x14ac:dyDescent="0.25">
      <c r="A1849">
        <f t="shared" si="227"/>
        <v>1848</v>
      </c>
      <c r="B1849">
        <v>45376</v>
      </c>
      <c r="C1849" s="1">
        <v>40586</v>
      </c>
      <c r="D1849" t="s">
        <v>36</v>
      </c>
      <c r="E1849" t="str">
        <f t="shared" si="228"/>
        <v>***</v>
      </c>
      <c r="F1849" t="str">
        <f t="shared" si="223"/>
        <v>***</v>
      </c>
      <c r="G1849" t="str">
        <f t="shared" si="229"/>
        <v>***</v>
      </c>
      <c r="I1849" t="str">
        <f t="shared" si="224"/>
        <v>***</v>
      </c>
      <c r="O1849">
        <f>VLOOKUP(T1849,$P$14:$S$19,2,TRUE)</f>
        <v>0.01</v>
      </c>
      <c r="T1849">
        <v>19</v>
      </c>
      <c r="U1849">
        <v>6648.58</v>
      </c>
      <c r="V1849" s="5">
        <f t="shared" si="225"/>
        <v>1</v>
      </c>
      <c r="X1849" t="s">
        <v>37</v>
      </c>
      <c r="Y1849">
        <v>99</v>
      </c>
      <c r="Z1849" s="2">
        <f t="shared" si="226"/>
        <v>6747.58</v>
      </c>
      <c r="AA1849" t="s">
        <v>52</v>
      </c>
      <c r="AB1849" t="s">
        <v>16</v>
      </c>
      <c r="AC1849" t="s">
        <v>32</v>
      </c>
      <c r="AD1849" t="s">
        <v>74</v>
      </c>
      <c r="AE1849" t="s">
        <v>39</v>
      </c>
      <c r="AF1849" s="1">
        <v>40614</v>
      </c>
    </row>
    <row r="1850" spans="1:32" x14ac:dyDescent="0.25">
      <c r="A1850">
        <f t="shared" si="227"/>
        <v>1849</v>
      </c>
      <c r="B1850">
        <v>14563</v>
      </c>
      <c r="C1850" s="1">
        <v>40586</v>
      </c>
      <c r="D1850" t="s">
        <v>36</v>
      </c>
      <c r="E1850" t="str">
        <f t="shared" si="228"/>
        <v>***</v>
      </c>
      <c r="F1850" t="str">
        <f t="shared" si="223"/>
        <v>***</v>
      </c>
      <c r="G1850" t="str">
        <f t="shared" si="229"/>
        <v>***</v>
      </c>
      <c r="I1850" t="str">
        <f t="shared" si="224"/>
        <v>***</v>
      </c>
      <c r="O1850">
        <f>VLOOKUP(T1850,$P$14:$S$19,2,TRUE)</f>
        <v>3.5999999999999997E-2</v>
      </c>
      <c r="T1850">
        <v>31</v>
      </c>
      <c r="U1850">
        <v>953.04549999999995</v>
      </c>
      <c r="V1850" s="5">
        <f t="shared" si="225"/>
        <v>1</v>
      </c>
      <c r="X1850" t="s">
        <v>22</v>
      </c>
      <c r="Y1850">
        <v>5.99</v>
      </c>
      <c r="Z1850" s="2">
        <f t="shared" si="226"/>
        <v>959.03549999999996</v>
      </c>
      <c r="AA1850" t="s">
        <v>56</v>
      </c>
      <c r="AB1850" t="s">
        <v>31</v>
      </c>
      <c r="AC1850" t="s">
        <v>25</v>
      </c>
      <c r="AD1850" t="s">
        <v>26</v>
      </c>
      <c r="AE1850" t="s">
        <v>34</v>
      </c>
      <c r="AF1850" s="1">
        <v>40614</v>
      </c>
    </row>
    <row r="1851" spans="1:32" x14ac:dyDescent="0.25">
      <c r="A1851">
        <f t="shared" si="227"/>
        <v>1850</v>
      </c>
      <c r="B1851">
        <v>37667</v>
      </c>
      <c r="C1851" s="1">
        <v>40586</v>
      </c>
      <c r="D1851" t="s">
        <v>21</v>
      </c>
      <c r="E1851" t="str">
        <f t="shared" si="228"/>
        <v>*</v>
      </c>
      <c r="F1851" t="str">
        <f t="shared" si="223"/>
        <v>**</v>
      </c>
      <c r="G1851" t="str">
        <f t="shared" si="229"/>
        <v>**</v>
      </c>
      <c r="I1851" t="str">
        <f t="shared" si="224"/>
        <v>**</v>
      </c>
      <c r="O1851">
        <f>VLOOKUP(T1851,$P$14:$S$19,2,TRUE)</f>
        <v>3.5999999999999997E-2</v>
      </c>
      <c r="T1851">
        <v>31</v>
      </c>
      <c r="U1851">
        <v>472.35</v>
      </c>
      <c r="V1851" s="5">
        <f t="shared" si="225"/>
        <v>0</v>
      </c>
      <c r="X1851" t="s">
        <v>22</v>
      </c>
      <c r="Y1851">
        <v>6.46</v>
      </c>
      <c r="Z1851" s="2">
        <f t="shared" si="226"/>
        <v>478.81</v>
      </c>
      <c r="AA1851" t="s">
        <v>60</v>
      </c>
      <c r="AB1851" t="s">
        <v>16</v>
      </c>
      <c r="AC1851" t="s">
        <v>32</v>
      </c>
      <c r="AD1851" t="s">
        <v>49</v>
      </c>
      <c r="AE1851" t="s">
        <v>19</v>
      </c>
      <c r="AF1851" s="1">
        <v>40614</v>
      </c>
    </row>
    <row r="1852" spans="1:32" x14ac:dyDescent="0.25">
      <c r="A1852">
        <f t="shared" si="227"/>
        <v>1851</v>
      </c>
      <c r="B1852">
        <v>32065</v>
      </c>
      <c r="C1852" s="1">
        <v>40586</v>
      </c>
      <c r="D1852" t="s">
        <v>40</v>
      </c>
      <c r="E1852" t="str">
        <f t="shared" si="228"/>
        <v>*</v>
      </c>
      <c r="F1852" t="str">
        <f t="shared" si="223"/>
        <v>*</v>
      </c>
      <c r="G1852" t="str">
        <f t="shared" si="229"/>
        <v>*</v>
      </c>
      <c r="I1852" t="str">
        <f t="shared" si="224"/>
        <v>*</v>
      </c>
      <c r="O1852">
        <f>VLOOKUP(T1852,$P$14:$S$19,2,TRUE)</f>
        <v>0.02</v>
      </c>
      <c r="T1852">
        <v>25</v>
      </c>
      <c r="U1852">
        <v>450.28</v>
      </c>
      <c r="V1852" s="5">
        <f t="shared" si="225"/>
        <v>0</v>
      </c>
      <c r="X1852" t="s">
        <v>22</v>
      </c>
      <c r="Y1852">
        <v>8.51</v>
      </c>
      <c r="Z1852" s="2">
        <f t="shared" si="226"/>
        <v>458.78999999999996</v>
      </c>
      <c r="AA1852" t="s">
        <v>52</v>
      </c>
      <c r="AB1852" t="s">
        <v>31</v>
      </c>
      <c r="AC1852" t="s">
        <v>25</v>
      </c>
      <c r="AD1852" t="s">
        <v>76</v>
      </c>
      <c r="AE1852" t="s">
        <v>27</v>
      </c>
      <c r="AF1852" s="1">
        <v>40614</v>
      </c>
    </row>
    <row r="1853" spans="1:32" x14ac:dyDescent="0.25">
      <c r="A1853">
        <f t="shared" si="227"/>
        <v>1852</v>
      </c>
      <c r="B1853">
        <v>33510</v>
      </c>
      <c r="C1853" s="1">
        <v>40586</v>
      </c>
      <c r="D1853" t="s">
        <v>21</v>
      </c>
      <c r="E1853" t="str">
        <f t="shared" si="228"/>
        <v>*</v>
      </c>
      <c r="F1853" t="str">
        <f t="shared" si="223"/>
        <v>**</v>
      </c>
      <c r="G1853" t="str">
        <f t="shared" si="229"/>
        <v>**</v>
      </c>
      <c r="I1853" t="str">
        <f t="shared" si="224"/>
        <v>**</v>
      </c>
      <c r="O1853">
        <f>VLOOKUP(T1853,$P$14:$S$19,2,TRUE)</f>
        <v>0.01</v>
      </c>
      <c r="T1853">
        <v>11</v>
      </c>
      <c r="U1853">
        <v>449.79</v>
      </c>
      <c r="V1853" s="5">
        <f t="shared" si="225"/>
        <v>0</v>
      </c>
      <c r="X1853" t="s">
        <v>22</v>
      </c>
      <c r="Y1853">
        <v>17.48</v>
      </c>
      <c r="Z1853" s="2">
        <f t="shared" si="226"/>
        <v>467.27000000000004</v>
      </c>
      <c r="AA1853" t="s">
        <v>23</v>
      </c>
      <c r="AB1853" t="s">
        <v>31</v>
      </c>
      <c r="AC1853" t="s">
        <v>32</v>
      </c>
      <c r="AD1853" t="s">
        <v>44</v>
      </c>
      <c r="AE1853" t="s">
        <v>19</v>
      </c>
      <c r="AF1853" s="1">
        <v>40586</v>
      </c>
    </row>
    <row r="1854" spans="1:32" x14ac:dyDescent="0.25">
      <c r="A1854">
        <f t="shared" si="227"/>
        <v>1853</v>
      </c>
      <c r="B1854">
        <v>33510</v>
      </c>
      <c r="C1854" s="1">
        <v>40586</v>
      </c>
      <c r="D1854" t="s">
        <v>21</v>
      </c>
      <c r="E1854" t="str">
        <f t="shared" si="228"/>
        <v>*</v>
      </c>
      <c r="F1854" t="str">
        <f t="shared" si="223"/>
        <v>**</v>
      </c>
      <c r="G1854" t="str">
        <f t="shared" si="229"/>
        <v>**</v>
      </c>
      <c r="I1854" t="str">
        <f t="shared" si="224"/>
        <v>**</v>
      </c>
      <c r="O1854">
        <f>VLOOKUP(T1854,$P$14:$S$19,2,TRUE)</f>
        <v>0.04</v>
      </c>
      <c r="T1854">
        <v>42</v>
      </c>
      <c r="U1854">
        <v>267.06</v>
      </c>
      <c r="V1854" s="5">
        <f t="shared" si="225"/>
        <v>0</v>
      </c>
      <c r="X1854" t="s">
        <v>22</v>
      </c>
      <c r="Y1854">
        <v>5.22</v>
      </c>
      <c r="Z1854" s="2">
        <f t="shared" si="226"/>
        <v>272.28000000000003</v>
      </c>
      <c r="AA1854" t="s">
        <v>23</v>
      </c>
      <c r="AB1854" t="s">
        <v>31</v>
      </c>
      <c r="AC1854" t="s">
        <v>17</v>
      </c>
      <c r="AD1854" t="s">
        <v>18</v>
      </c>
      <c r="AE1854" t="s">
        <v>19</v>
      </c>
      <c r="AF1854" s="1">
        <v>40614</v>
      </c>
    </row>
    <row r="1855" spans="1:32" x14ac:dyDescent="0.25">
      <c r="A1855">
        <f t="shared" si="227"/>
        <v>1854</v>
      </c>
      <c r="B1855">
        <v>25188</v>
      </c>
      <c r="C1855" s="1">
        <v>40603</v>
      </c>
      <c r="D1855" t="s">
        <v>40</v>
      </c>
      <c r="E1855" t="str">
        <f t="shared" si="228"/>
        <v>*</v>
      </c>
      <c r="F1855" t="str">
        <f t="shared" si="223"/>
        <v>*</v>
      </c>
      <c r="G1855" t="str">
        <f t="shared" si="229"/>
        <v>*</v>
      </c>
      <c r="I1855" t="str">
        <f t="shared" si="224"/>
        <v>*</v>
      </c>
      <c r="O1855">
        <f>VLOOKUP(T1855,$P$14:$S$19,2,TRUE)</f>
        <v>0.02</v>
      </c>
      <c r="T1855">
        <v>20</v>
      </c>
      <c r="U1855">
        <v>1564.1614999999999</v>
      </c>
      <c r="V1855" s="5">
        <f t="shared" si="225"/>
        <v>1</v>
      </c>
      <c r="X1855" t="s">
        <v>22</v>
      </c>
      <c r="Y1855">
        <v>2.5</v>
      </c>
      <c r="Z1855" s="2">
        <f t="shared" si="226"/>
        <v>1566.6614999999999</v>
      </c>
      <c r="AA1855" t="s">
        <v>52</v>
      </c>
      <c r="AB1855" t="s">
        <v>41</v>
      </c>
      <c r="AC1855" t="s">
        <v>25</v>
      </c>
      <c r="AD1855" t="s">
        <v>26</v>
      </c>
      <c r="AE1855" t="s">
        <v>19</v>
      </c>
      <c r="AF1855" s="1">
        <v>40664</v>
      </c>
    </row>
    <row r="1856" spans="1:32" x14ac:dyDescent="0.25">
      <c r="A1856">
        <f t="shared" si="227"/>
        <v>1855</v>
      </c>
      <c r="B1856">
        <v>9221</v>
      </c>
      <c r="C1856" s="1">
        <v>40603</v>
      </c>
      <c r="D1856" t="s">
        <v>13</v>
      </c>
      <c r="E1856" t="str">
        <f t="shared" si="228"/>
        <v>*</v>
      </c>
      <c r="F1856" t="str">
        <f t="shared" si="223"/>
        <v>*</v>
      </c>
      <c r="G1856" t="str">
        <f t="shared" si="229"/>
        <v>*</v>
      </c>
      <c r="I1856" t="str">
        <f t="shared" si="224"/>
        <v>*</v>
      </c>
      <c r="O1856">
        <f>VLOOKUP(T1856,$P$14:$S$19,2,TRUE)</f>
        <v>0.02</v>
      </c>
      <c r="T1856">
        <v>25</v>
      </c>
      <c r="U1856">
        <v>1527.42</v>
      </c>
      <c r="V1856" s="5">
        <f t="shared" si="225"/>
        <v>1</v>
      </c>
      <c r="X1856" t="s">
        <v>22</v>
      </c>
      <c r="Y1856">
        <v>19.989999999999998</v>
      </c>
      <c r="Z1856" s="2">
        <f t="shared" si="226"/>
        <v>1547.41</v>
      </c>
      <c r="AA1856" t="s">
        <v>56</v>
      </c>
      <c r="AB1856" t="s">
        <v>16</v>
      </c>
      <c r="AC1856" t="s">
        <v>32</v>
      </c>
      <c r="AD1856" t="s">
        <v>78</v>
      </c>
      <c r="AE1856" t="s">
        <v>19</v>
      </c>
      <c r="AF1856" s="1">
        <v>40725</v>
      </c>
    </row>
    <row r="1857" spans="1:32" x14ac:dyDescent="0.25">
      <c r="A1857">
        <f t="shared" si="227"/>
        <v>1856</v>
      </c>
      <c r="B1857">
        <v>4006</v>
      </c>
      <c r="C1857" s="1">
        <v>40603</v>
      </c>
      <c r="D1857" t="s">
        <v>40</v>
      </c>
      <c r="E1857" t="str">
        <f t="shared" si="228"/>
        <v>*</v>
      </c>
      <c r="F1857" t="str">
        <f t="shared" si="223"/>
        <v>*</v>
      </c>
      <c r="G1857" t="str">
        <f t="shared" si="229"/>
        <v>*</v>
      </c>
      <c r="I1857" t="str">
        <f t="shared" si="224"/>
        <v>*</v>
      </c>
      <c r="O1857">
        <f>VLOOKUP(T1857,$P$14:$S$19,2,TRUE)</f>
        <v>3.5999999999999997E-2</v>
      </c>
      <c r="T1857">
        <v>38</v>
      </c>
      <c r="U1857">
        <v>1441.61</v>
      </c>
      <c r="V1857" s="5">
        <f t="shared" si="225"/>
        <v>1</v>
      </c>
      <c r="X1857" t="s">
        <v>22</v>
      </c>
      <c r="Y1857">
        <v>5.08</v>
      </c>
      <c r="Z1857" s="2">
        <f t="shared" si="226"/>
        <v>1446.6899999999998</v>
      </c>
      <c r="AA1857" t="s">
        <v>23</v>
      </c>
      <c r="AB1857" t="s">
        <v>31</v>
      </c>
      <c r="AC1857" t="s">
        <v>32</v>
      </c>
      <c r="AD1857" t="s">
        <v>44</v>
      </c>
      <c r="AE1857" t="s">
        <v>34</v>
      </c>
      <c r="AF1857" s="1">
        <v>40634</v>
      </c>
    </row>
    <row r="1858" spans="1:32" x14ac:dyDescent="0.25">
      <c r="A1858">
        <f t="shared" si="227"/>
        <v>1857</v>
      </c>
      <c r="B1858">
        <v>9221</v>
      </c>
      <c r="C1858" s="1">
        <v>40603</v>
      </c>
      <c r="D1858" t="s">
        <v>13</v>
      </c>
      <c r="E1858" t="str">
        <f t="shared" si="228"/>
        <v>*</v>
      </c>
      <c r="F1858" t="str">
        <f t="shared" si="223"/>
        <v>*</v>
      </c>
      <c r="G1858" t="str">
        <f t="shared" si="229"/>
        <v>*</v>
      </c>
      <c r="I1858" t="str">
        <f t="shared" si="224"/>
        <v>*</v>
      </c>
      <c r="O1858">
        <f>VLOOKUP(T1858,$P$14:$S$19,2,TRUE)</f>
        <v>0</v>
      </c>
      <c r="T1858">
        <v>9</v>
      </c>
      <c r="U1858">
        <v>79.64</v>
      </c>
      <c r="V1858" s="5">
        <f t="shared" si="225"/>
        <v>0</v>
      </c>
      <c r="X1858" t="s">
        <v>22</v>
      </c>
      <c r="Y1858">
        <v>49</v>
      </c>
      <c r="Z1858" s="2">
        <f t="shared" si="226"/>
        <v>128.63999999999999</v>
      </c>
      <c r="AA1858" t="s">
        <v>56</v>
      </c>
      <c r="AB1858" t="s">
        <v>16</v>
      </c>
      <c r="AC1858" t="s">
        <v>32</v>
      </c>
      <c r="AD1858" t="s">
        <v>172</v>
      </c>
      <c r="AE1858" t="s">
        <v>58</v>
      </c>
      <c r="AF1858" s="1">
        <v>40725</v>
      </c>
    </row>
    <row r="1859" spans="1:32" x14ac:dyDescent="0.25">
      <c r="A1859">
        <f t="shared" si="227"/>
        <v>1858</v>
      </c>
      <c r="B1859">
        <v>45059</v>
      </c>
      <c r="C1859" s="1">
        <v>40604</v>
      </c>
      <c r="D1859" t="s">
        <v>30</v>
      </c>
      <c r="E1859" t="str">
        <f t="shared" si="228"/>
        <v>*</v>
      </c>
      <c r="F1859" t="str">
        <f t="shared" ref="F1859:F1922" si="230">VLOOKUP(D1859,$P$6:$S$10,2,FALSE)</f>
        <v>*</v>
      </c>
      <c r="G1859" t="str">
        <f t="shared" si="229"/>
        <v>*</v>
      </c>
      <c r="I1859" t="str">
        <f t="shared" ref="I1859:I1922" si="231">HLOOKUP(D1859,$J$18:$N$19,2,FALSE)</f>
        <v>*</v>
      </c>
      <c r="O1859">
        <f>VLOOKUP(T1859,$P$14:$S$19,2,TRUE)</f>
        <v>3.5999999999999997E-2</v>
      </c>
      <c r="T1859">
        <v>39</v>
      </c>
      <c r="U1859">
        <v>3401.8</v>
      </c>
      <c r="V1859" s="5">
        <f t="shared" ref="V1859:V1922" si="232">IF(U1859&gt;800,1,0)</f>
        <v>1</v>
      </c>
      <c r="X1859" t="s">
        <v>14</v>
      </c>
      <c r="Y1859">
        <v>19.989999999999998</v>
      </c>
      <c r="Z1859" s="2">
        <f t="shared" ref="Z1859:Z1922" si="233">U1859+Y1859</f>
        <v>3421.79</v>
      </c>
      <c r="AA1859" t="s">
        <v>71</v>
      </c>
      <c r="AB1859" t="s">
        <v>16</v>
      </c>
      <c r="AC1859" t="s">
        <v>32</v>
      </c>
      <c r="AD1859" t="s">
        <v>74</v>
      </c>
      <c r="AE1859" t="s">
        <v>19</v>
      </c>
      <c r="AF1859" s="1">
        <v>40665</v>
      </c>
    </row>
    <row r="1860" spans="1:32" x14ac:dyDescent="0.25">
      <c r="A1860">
        <f t="shared" ref="A1860:A1923" si="234">A1859+1</f>
        <v>1859</v>
      </c>
      <c r="B1860">
        <v>45059</v>
      </c>
      <c r="C1860" s="1">
        <v>40604</v>
      </c>
      <c r="D1860" t="s">
        <v>30</v>
      </c>
      <c r="E1860" t="str">
        <f t="shared" si="228"/>
        <v>*</v>
      </c>
      <c r="F1860" t="str">
        <f t="shared" si="230"/>
        <v>*</v>
      </c>
      <c r="G1860" t="str">
        <f t="shared" si="229"/>
        <v>*</v>
      </c>
      <c r="I1860" t="str">
        <f t="shared" si="231"/>
        <v>*</v>
      </c>
      <c r="O1860">
        <f>VLOOKUP(T1860,$P$14:$S$19,2,TRUE)</f>
        <v>3.5999999999999997E-2</v>
      </c>
      <c r="T1860">
        <v>35</v>
      </c>
      <c r="U1860">
        <v>1327.59</v>
      </c>
      <c r="V1860" s="5">
        <f t="shared" si="232"/>
        <v>1</v>
      </c>
      <c r="X1860" t="s">
        <v>14</v>
      </c>
      <c r="Y1860">
        <v>2.9</v>
      </c>
      <c r="Z1860" s="2">
        <f t="shared" si="233"/>
        <v>1330.49</v>
      </c>
      <c r="AA1860" t="s">
        <v>71</v>
      </c>
      <c r="AB1860" t="s">
        <v>16</v>
      </c>
      <c r="AC1860" t="s">
        <v>32</v>
      </c>
      <c r="AD1860" t="s">
        <v>33</v>
      </c>
      <c r="AE1860" t="s">
        <v>45</v>
      </c>
      <c r="AF1860" s="1">
        <v>40635</v>
      </c>
    </row>
    <row r="1861" spans="1:32" x14ac:dyDescent="0.25">
      <c r="A1861">
        <f t="shared" si="234"/>
        <v>1860</v>
      </c>
      <c r="B1861">
        <v>21057</v>
      </c>
      <c r="C1861" s="1">
        <v>40604</v>
      </c>
      <c r="D1861" t="s">
        <v>13</v>
      </c>
      <c r="E1861" t="str">
        <f t="shared" ref="E1861:E1924" si="235">IF(D1861="Critical", "***","*")</f>
        <v>*</v>
      </c>
      <c r="F1861" t="str">
        <f t="shared" si="230"/>
        <v>*</v>
      </c>
      <c r="G1861" t="str">
        <f t="shared" ref="G1861:G1924" si="236">IF(D1861="Critical","***",IF(D1861="High","**","*"))</f>
        <v>*</v>
      </c>
      <c r="I1861" t="str">
        <f t="shared" si="231"/>
        <v>*</v>
      </c>
      <c r="O1861">
        <f>VLOOKUP(T1861,$P$14:$S$19,2,TRUE)</f>
        <v>0.02</v>
      </c>
      <c r="T1861">
        <v>28</v>
      </c>
      <c r="U1861">
        <v>1103.67</v>
      </c>
      <c r="V1861" s="5">
        <f t="shared" si="232"/>
        <v>1</v>
      </c>
      <c r="X1861" t="s">
        <v>22</v>
      </c>
      <c r="Y1861">
        <v>1.99</v>
      </c>
      <c r="Z1861" s="2">
        <f t="shared" si="233"/>
        <v>1105.6600000000001</v>
      </c>
      <c r="AA1861" t="s">
        <v>52</v>
      </c>
      <c r="AB1861" t="s">
        <v>31</v>
      </c>
      <c r="AC1861" t="s">
        <v>25</v>
      </c>
      <c r="AD1861" t="s">
        <v>42</v>
      </c>
      <c r="AE1861" t="s">
        <v>45</v>
      </c>
      <c r="AF1861" s="1">
        <v>40818</v>
      </c>
    </row>
    <row r="1862" spans="1:32" x14ac:dyDescent="0.25">
      <c r="A1862">
        <f t="shared" si="234"/>
        <v>1861</v>
      </c>
      <c r="B1862">
        <v>40102</v>
      </c>
      <c r="C1862" s="1">
        <v>40604</v>
      </c>
      <c r="D1862" t="s">
        <v>40</v>
      </c>
      <c r="E1862" t="str">
        <f t="shared" si="235"/>
        <v>*</v>
      </c>
      <c r="F1862" t="str">
        <f t="shared" si="230"/>
        <v>*</v>
      </c>
      <c r="G1862" t="str">
        <f t="shared" si="236"/>
        <v>*</v>
      </c>
      <c r="I1862" t="str">
        <f t="shared" si="231"/>
        <v>*</v>
      </c>
      <c r="O1862">
        <f>VLOOKUP(T1862,$P$14:$S$19,2,TRUE)</f>
        <v>0.04</v>
      </c>
      <c r="T1862">
        <v>46</v>
      </c>
      <c r="U1862">
        <v>412.37</v>
      </c>
      <c r="V1862" s="5">
        <f t="shared" si="232"/>
        <v>0</v>
      </c>
      <c r="X1862" t="s">
        <v>14</v>
      </c>
      <c r="Y1862">
        <v>3.5</v>
      </c>
      <c r="Z1862" s="2">
        <f t="shared" si="233"/>
        <v>415.87</v>
      </c>
      <c r="AA1862" t="s">
        <v>56</v>
      </c>
      <c r="AB1862" t="s">
        <v>31</v>
      </c>
      <c r="AC1862" t="s">
        <v>32</v>
      </c>
      <c r="AD1862" t="s">
        <v>172</v>
      </c>
      <c r="AE1862" t="s">
        <v>19</v>
      </c>
      <c r="AF1862" s="1">
        <v>40665</v>
      </c>
    </row>
    <row r="1863" spans="1:32" x14ac:dyDescent="0.25">
      <c r="A1863">
        <f t="shared" si="234"/>
        <v>1862</v>
      </c>
      <c r="B1863">
        <v>38784</v>
      </c>
      <c r="C1863" s="1">
        <v>40604</v>
      </c>
      <c r="D1863" t="s">
        <v>40</v>
      </c>
      <c r="E1863" t="str">
        <f t="shared" si="235"/>
        <v>*</v>
      </c>
      <c r="F1863" t="str">
        <f t="shared" si="230"/>
        <v>*</v>
      </c>
      <c r="G1863" t="str">
        <f t="shared" si="236"/>
        <v>*</v>
      </c>
      <c r="I1863" t="str">
        <f t="shared" si="231"/>
        <v>*</v>
      </c>
      <c r="O1863">
        <f>VLOOKUP(T1863,$P$14:$S$19,2,TRUE)</f>
        <v>0.05</v>
      </c>
      <c r="T1863">
        <v>50</v>
      </c>
      <c r="U1863">
        <v>298.12</v>
      </c>
      <c r="V1863" s="5">
        <f t="shared" si="232"/>
        <v>0</v>
      </c>
      <c r="X1863" t="s">
        <v>22</v>
      </c>
      <c r="Y1863">
        <v>0.5</v>
      </c>
      <c r="Z1863" s="2">
        <f t="shared" si="233"/>
        <v>298.62</v>
      </c>
      <c r="AA1863" t="s">
        <v>15</v>
      </c>
      <c r="AB1863" t="s">
        <v>41</v>
      </c>
      <c r="AC1863" t="s">
        <v>32</v>
      </c>
      <c r="AD1863" t="s">
        <v>81</v>
      </c>
      <c r="AE1863" t="s">
        <v>19</v>
      </c>
      <c r="AF1863" s="1">
        <v>40665</v>
      </c>
    </row>
    <row r="1864" spans="1:32" x14ac:dyDescent="0.25">
      <c r="A1864">
        <f t="shared" si="234"/>
        <v>1863</v>
      </c>
      <c r="B1864">
        <v>45059</v>
      </c>
      <c r="C1864" s="1">
        <v>40604</v>
      </c>
      <c r="D1864" t="s">
        <v>30</v>
      </c>
      <c r="E1864" t="str">
        <f t="shared" si="235"/>
        <v>*</v>
      </c>
      <c r="F1864" t="str">
        <f t="shared" si="230"/>
        <v>*</v>
      </c>
      <c r="G1864" t="str">
        <f t="shared" si="236"/>
        <v>*</v>
      </c>
      <c r="I1864" t="str">
        <f t="shared" si="231"/>
        <v>*</v>
      </c>
      <c r="O1864">
        <f>VLOOKUP(T1864,$P$14:$S$19,2,TRUE)</f>
        <v>0</v>
      </c>
      <c r="T1864">
        <v>4</v>
      </c>
      <c r="U1864">
        <v>130.13999999999999</v>
      </c>
      <c r="V1864" s="5">
        <f t="shared" si="232"/>
        <v>0</v>
      </c>
      <c r="X1864" t="s">
        <v>22</v>
      </c>
      <c r="Y1864">
        <v>8.65</v>
      </c>
      <c r="Z1864" s="2">
        <f t="shared" si="233"/>
        <v>138.79</v>
      </c>
      <c r="AA1864" t="s">
        <v>23</v>
      </c>
      <c r="AB1864" t="s">
        <v>16</v>
      </c>
      <c r="AC1864" t="s">
        <v>25</v>
      </c>
      <c r="AD1864" t="s">
        <v>42</v>
      </c>
      <c r="AE1864" t="s">
        <v>19</v>
      </c>
      <c r="AF1864" s="1">
        <v>40665</v>
      </c>
    </row>
    <row r="1865" spans="1:32" x14ac:dyDescent="0.25">
      <c r="A1865">
        <f t="shared" si="234"/>
        <v>1864</v>
      </c>
      <c r="B1865">
        <v>22433</v>
      </c>
      <c r="C1865" s="1">
        <v>40605</v>
      </c>
      <c r="D1865" t="s">
        <v>36</v>
      </c>
      <c r="E1865" t="str">
        <f t="shared" si="235"/>
        <v>***</v>
      </c>
      <c r="F1865" t="str">
        <f t="shared" si="230"/>
        <v>***</v>
      </c>
      <c r="G1865" t="str">
        <f t="shared" si="236"/>
        <v>***</v>
      </c>
      <c r="I1865" t="str">
        <f t="shared" si="231"/>
        <v>***</v>
      </c>
      <c r="O1865">
        <f>VLOOKUP(T1865,$P$14:$S$19,2,TRUE)</f>
        <v>0.04</v>
      </c>
      <c r="T1865">
        <v>44</v>
      </c>
      <c r="U1865">
        <v>797.98</v>
      </c>
      <c r="V1865" s="5">
        <f t="shared" si="232"/>
        <v>0</v>
      </c>
      <c r="X1865" t="s">
        <v>22</v>
      </c>
      <c r="Y1865">
        <v>0.99</v>
      </c>
      <c r="Z1865" s="2">
        <f t="shared" si="233"/>
        <v>798.97</v>
      </c>
      <c r="AA1865" t="s">
        <v>48</v>
      </c>
      <c r="AB1865" t="s">
        <v>41</v>
      </c>
      <c r="AC1865" t="s">
        <v>25</v>
      </c>
      <c r="AD1865" t="s">
        <v>26</v>
      </c>
      <c r="AE1865" t="s">
        <v>34</v>
      </c>
      <c r="AF1865" s="1">
        <v>40666</v>
      </c>
    </row>
    <row r="1866" spans="1:32" x14ac:dyDescent="0.25">
      <c r="A1866">
        <f t="shared" si="234"/>
        <v>1865</v>
      </c>
      <c r="B1866">
        <v>47525</v>
      </c>
      <c r="C1866" s="1">
        <v>40605</v>
      </c>
      <c r="D1866" t="s">
        <v>40</v>
      </c>
      <c r="E1866" t="str">
        <f t="shared" si="235"/>
        <v>*</v>
      </c>
      <c r="F1866" t="str">
        <f t="shared" si="230"/>
        <v>*</v>
      </c>
      <c r="G1866" t="str">
        <f t="shared" si="236"/>
        <v>*</v>
      </c>
      <c r="I1866" t="str">
        <f t="shared" si="231"/>
        <v>*</v>
      </c>
      <c r="O1866">
        <f>VLOOKUP(T1866,$P$14:$S$19,2,TRUE)</f>
        <v>0.04</v>
      </c>
      <c r="T1866">
        <v>40</v>
      </c>
      <c r="U1866">
        <v>649.46</v>
      </c>
      <c r="V1866" s="5">
        <f t="shared" si="232"/>
        <v>0</v>
      </c>
      <c r="X1866" t="s">
        <v>22</v>
      </c>
      <c r="Y1866">
        <v>4</v>
      </c>
      <c r="Z1866" s="2">
        <f t="shared" si="233"/>
        <v>653.46</v>
      </c>
      <c r="AA1866" t="s">
        <v>15</v>
      </c>
      <c r="AB1866" t="s">
        <v>24</v>
      </c>
      <c r="AC1866" t="s">
        <v>25</v>
      </c>
      <c r="AD1866" t="s">
        <v>42</v>
      </c>
      <c r="AE1866" t="s">
        <v>19</v>
      </c>
      <c r="AF1866" s="1">
        <v>40636</v>
      </c>
    </row>
    <row r="1867" spans="1:32" x14ac:dyDescent="0.25">
      <c r="A1867">
        <f t="shared" si="234"/>
        <v>1866</v>
      </c>
      <c r="B1867">
        <v>26723</v>
      </c>
      <c r="C1867" s="1">
        <v>40605</v>
      </c>
      <c r="D1867" t="s">
        <v>13</v>
      </c>
      <c r="E1867" t="str">
        <f t="shared" si="235"/>
        <v>*</v>
      </c>
      <c r="F1867" t="str">
        <f t="shared" si="230"/>
        <v>*</v>
      </c>
      <c r="G1867" t="str">
        <f t="shared" si="236"/>
        <v>*</v>
      </c>
      <c r="I1867" t="str">
        <f t="shared" si="231"/>
        <v>*</v>
      </c>
      <c r="O1867">
        <f>VLOOKUP(T1867,$P$14:$S$19,2,TRUE)</f>
        <v>0</v>
      </c>
      <c r="T1867">
        <v>8</v>
      </c>
      <c r="U1867">
        <v>441.80450000000002</v>
      </c>
      <c r="V1867" s="5">
        <f t="shared" si="232"/>
        <v>0</v>
      </c>
      <c r="X1867" t="s">
        <v>22</v>
      </c>
      <c r="Y1867">
        <v>7.69</v>
      </c>
      <c r="Z1867" s="2">
        <f t="shared" si="233"/>
        <v>449.49450000000002</v>
      </c>
      <c r="AA1867" t="s">
        <v>56</v>
      </c>
      <c r="AB1867" t="s">
        <v>16</v>
      </c>
      <c r="AC1867" t="s">
        <v>25</v>
      </c>
      <c r="AD1867" t="s">
        <v>26</v>
      </c>
      <c r="AE1867" t="s">
        <v>19</v>
      </c>
      <c r="AF1867" s="1">
        <v>40758</v>
      </c>
    </row>
    <row r="1868" spans="1:32" x14ac:dyDescent="0.25">
      <c r="A1868">
        <f t="shared" si="234"/>
        <v>1867</v>
      </c>
      <c r="B1868">
        <v>48071</v>
      </c>
      <c r="C1868" s="1">
        <v>40605</v>
      </c>
      <c r="D1868" t="s">
        <v>13</v>
      </c>
      <c r="E1868" t="str">
        <f t="shared" si="235"/>
        <v>*</v>
      </c>
      <c r="F1868" t="str">
        <f t="shared" si="230"/>
        <v>*</v>
      </c>
      <c r="G1868" t="str">
        <f t="shared" si="236"/>
        <v>*</v>
      </c>
      <c r="I1868" t="str">
        <f t="shared" si="231"/>
        <v>*</v>
      </c>
      <c r="O1868">
        <f>VLOOKUP(T1868,$P$14:$S$19,2,TRUE)</f>
        <v>0</v>
      </c>
      <c r="T1868">
        <v>1</v>
      </c>
      <c r="U1868">
        <v>22.74</v>
      </c>
      <c r="V1868" s="5">
        <f t="shared" si="232"/>
        <v>0</v>
      </c>
      <c r="X1868" t="s">
        <v>14</v>
      </c>
      <c r="Y1868">
        <v>4.9800000000000004</v>
      </c>
      <c r="Z1868" s="2">
        <f t="shared" si="233"/>
        <v>27.72</v>
      </c>
      <c r="AA1868" t="s">
        <v>71</v>
      </c>
      <c r="AB1868" t="s">
        <v>41</v>
      </c>
      <c r="AC1868" t="s">
        <v>17</v>
      </c>
      <c r="AD1868" t="s">
        <v>18</v>
      </c>
      <c r="AE1868" t="s">
        <v>45</v>
      </c>
      <c r="AF1868" s="1">
        <v>40880</v>
      </c>
    </row>
    <row r="1869" spans="1:32" x14ac:dyDescent="0.25">
      <c r="A1869">
        <f t="shared" si="234"/>
        <v>1868</v>
      </c>
      <c r="B1869">
        <v>9922</v>
      </c>
      <c r="C1869" s="1">
        <v>40606</v>
      </c>
      <c r="D1869" t="s">
        <v>30</v>
      </c>
      <c r="E1869" t="str">
        <f t="shared" si="235"/>
        <v>*</v>
      </c>
      <c r="F1869" t="str">
        <f t="shared" si="230"/>
        <v>*</v>
      </c>
      <c r="G1869" t="str">
        <f t="shared" si="236"/>
        <v>*</v>
      </c>
      <c r="I1869" t="str">
        <f t="shared" si="231"/>
        <v>*</v>
      </c>
      <c r="O1869">
        <f>VLOOKUP(T1869,$P$14:$S$19,2,TRUE)</f>
        <v>0.02</v>
      </c>
      <c r="T1869">
        <v>24</v>
      </c>
      <c r="U1869">
        <v>6408.3</v>
      </c>
      <c r="V1869" s="5">
        <f t="shared" si="232"/>
        <v>1</v>
      </c>
      <c r="X1869" t="s">
        <v>37</v>
      </c>
      <c r="Y1869">
        <v>35.67</v>
      </c>
      <c r="Z1869" s="2">
        <f t="shared" si="233"/>
        <v>6443.97</v>
      </c>
      <c r="AA1869" t="s">
        <v>71</v>
      </c>
      <c r="AB1869" t="s">
        <v>16</v>
      </c>
      <c r="AC1869" t="s">
        <v>17</v>
      </c>
      <c r="AD1869" t="s">
        <v>66</v>
      </c>
      <c r="AE1869" t="s">
        <v>103</v>
      </c>
      <c r="AF1869" s="1">
        <v>40637</v>
      </c>
    </row>
    <row r="1870" spans="1:32" x14ac:dyDescent="0.25">
      <c r="A1870">
        <f t="shared" si="234"/>
        <v>1869</v>
      </c>
      <c r="B1870">
        <v>9922</v>
      </c>
      <c r="C1870" s="1">
        <v>40606</v>
      </c>
      <c r="D1870" t="s">
        <v>30</v>
      </c>
      <c r="E1870" t="str">
        <f t="shared" si="235"/>
        <v>*</v>
      </c>
      <c r="F1870" t="str">
        <f t="shared" si="230"/>
        <v>*</v>
      </c>
      <c r="G1870" t="str">
        <f t="shared" si="236"/>
        <v>*</v>
      </c>
      <c r="I1870" t="str">
        <f t="shared" si="231"/>
        <v>*</v>
      </c>
      <c r="O1870">
        <f>VLOOKUP(T1870,$P$14:$S$19,2,TRUE)</f>
        <v>0.02</v>
      </c>
      <c r="T1870">
        <v>21</v>
      </c>
      <c r="U1870">
        <v>1176.8589999999999</v>
      </c>
      <c r="V1870" s="5">
        <f t="shared" si="232"/>
        <v>1</v>
      </c>
      <c r="X1870" t="s">
        <v>22</v>
      </c>
      <c r="Y1870">
        <v>3.99</v>
      </c>
      <c r="Z1870" s="2">
        <f t="shared" si="233"/>
        <v>1180.8489999999999</v>
      </c>
      <c r="AA1870" t="s">
        <v>60</v>
      </c>
      <c r="AB1870" t="s">
        <v>16</v>
      </c>
      <c r="AC1870" t="s">
        <v>25</v>
      </c>
      <c r="AD1870" t="s">
        <v>26</v>
      </c>
      <c r="AE1870" t="s">
        <v>19</v>
      </c>
      <c r="AF1870" s="1">
        <v>40637</v>
      </c>
    </row>
    <row r="1871" spans="1:32" x14ac:dyDescent="0.25">
      <c r="A1871">
        <f t="shared" si="234"/>
        <v>1870</v>
      </c>
      <c r="B1871">
        <v>9922</v>
      </c>
      <c r="C1871" s="1">
        <v>40606</v>
      </c>
      <c r="D1871" t="s">
        <v>30</v>
      </c>
      <c r="E1871" t="str">
        <f t="shared" si="235"/>
        <v>*</v>
      </c>
      <c r="F1871" t="str">
        <f t="shared" si="230"/>
        <v>*</v>
      </c>
      <c r="G1871" t="str">
        <f t="shared" si="236"/>
        <v>*</v>
      </c>
      <c r="I1871" t="str">
        <f t="shared" si="231"/>
        <v>*</v>
      </c>
      <c r="O1871">
        <f>VLOOKUP(T1871,$P$14:$S$19,2,TRUE)</f>
        <v>0.02</v>
      </c>
      <c r="T1871">
        <v>26</v>
      </c>
      <c r="U1871">
        <v>1075.9100000000001</v>
      </c>
      <c r="V1871" s="5">
        <f t="shared" si="232"/>
        <v>1</v>
      </c>
      <c r="X1871" t="s">
        <v>22</v>
      </c>
      <c r="Y1871">
        <v>7.12</v>
      </c>
      <c r="Z1871" s="2">
        <f t="shared" si="233"/>
        <v>1083.03</v>
      </c>
      <c r="AA1871" t="s">
        <v>60</v>
      </c>
      <c r="AB1871" t="s">
        <v>16</v>
      </c>
      <c r="AC1871" t="s">
        <v>25</v>
      </c>
      <c r="AD1871" t="s">
        <v>42</v>
      </c>
      <c r="AE1871" t="s">
        <v>19</v>
      </c>
      <c r="AF1871" s="1">
        <v>40637</v>
      </c>
    </row>
    <row r="1872" spans="1:32" x14ac:dyDescent="0.25">
      <c r="A1872">
        <f t="shared" si="234"/>
        <v>1871</v>
      </c>
      <c r="B1872">
        <v>38370</v>
      </c>
      <c r="C1872" s="1">
        <v>40606</v>
      </c>
      <c r="D1872" t="s">
        <v>21</v>
      </c>
      <c r="E1872" t="str">
        <f t="shared" si="235"/>
        <v>*</v>
      </c>
      <c r="F1872" t="str">
        <f t="shared" si="230"/>
        <v>**</v>
      </c>
      <c r="G1872" t="str">
        <f t="shared" si="236"/>
        <v>**</v>
      </c>
      <c r="I1872" t="str">
        <f t="shared" si="231"/>
        <v>**</v>
      </c>
      <c r="O1872">
        <f>VLOOKUP(T1872,$P$14:$S$19,2,TRUE)</f>
        <v>0.05</v>
      </c>
      <c r="T1872">
        <v>50</v>
      </c>
      <c r="U1872">
        <v>169.13</v>
      </c>
      <c r="V1872" s="5">
        <f t="shared" si="232"/>
        <v>0</v>
      </c>
      <c r="X1872" t="s">
        <v>22</v>
      </c>
      <c r="Y1872">
        <v>1.1399999999999999</v>
      </c>
      <c r="Z1872" s="2">
        <f t="shared" si="233"/>
        <v>170.26999999999998</v>
      </c>
      <c r="AA1872" t="s">
        <v>23</v>
      </c>
      <c r="AB1872" t="s">
        <v>31</v>
      </c>
      <c r="AC1872" t="s">
        <v>32</v>
      </c>
      <c r="AD1872" t="s">
        <v>44</v>
      </c>
      <c r="AE1872" t="s">
        <v>34</v>
      </c>
      <c r="AF1872" s="1">
        <v>40667</v>
      </c>
    </row>
    <row r="1873" spans="1:32" x14ac:dyDescent="0.25">
      <c r="A1873">
        <f t="shared" si="234"/>
        <v>1872</v>
      </c>
      <c r="B1873">
        <v>9286</v>
      </c>
      <c r="C1873" s="1">
        <v>40606</v>
      </c>
      <c r="D1873" t="s">
        <v>36</v>
      </c>
      <c r="E1873" t="str">
        <f t="shared" si="235"/>
        <v>***</v>
      </c>
      <c r="F1873" t="str">
        <f t="shared" si="230"/>
        <v>***</v>
      </c>
      <c r="G1873" t="str">
        <f t="shared" si="236"/>
        <v>***</v>
      </c>
      <c r="I1873" t="str">
        <f t="shared" si="231"/>
        <v>***</v>
      </c>
      <c r="O1873">
        <f>VLOOKUP(T1873,$P$14:$S$19,2,TRUE)</f>
        <v>0.02</v>
      </c>
      <c r="T1873">
        <v>26</v>
      </c>
      <c r="U1873">
        <v>123.16</v>
      </c>
      <c r="V1873" s="5">
        <f t="shared" si="232"/>
        <v>0</v>
      </c>
      <c r="X1873" t="s">
        <v>22</v>
      </c>
      <c r="Y1873">
        <v>0.8</v>
      </c>
      <c r="Z1873" s="2">
        <f t="shared" si="233"/>
        <v>123.96</v>
      </c>
      <c r="AA1873" t="s">
        <v>56</v>
      </c>
      <c r="AB1873" t="s">
        <v>16</v>
      </c>
      <c r="AC1873" t="s">
        <v>32</v>
      </c>
      <c r="AD1873" t="s">
        <v>44</v>
      </c>
      <c r="AE1873" t="s">
        <v>34</v>
      </c>
      <c r="AF1873" s="1">
        <v>40667</v>
      </c>
    </row>
    <row r="1874" spans="1:32" x14ac:dyDescent="0.25">
      <c r="A1874">
        <f t="shared" si="234"/>
        <v>1873</v>
      </c>
      <c r="B1874">
        <v>45377</v>
      </c>
      <c r="C1874" s="1">
        <v>40606</v>
      </c>
      <c r="D1874" t="s">
        <v>13</v>
      </c>
      <c r="E1874" t="str">
        <f t="shared" si="235"/>
        <v>*</v>
      </c>
      <c r="F1874" t="str">
        <f t="shared" si="230"/>
        <v>*</v>
      </c>
      <c r="G1874" t="str">
        <f t="shared" si="236"/>
        <v>*</v>
      </c>
      <c r="I1874" t="str">
        <f t="shared" si="231"/>
        <v>*</v>
      </c>
      <c r="O1874">
        <f>VLOOKUP(T1874,$P$14:$S$19,2,TRUE)</f>
        <v>0.04</v>
      </c>
      <c r="T1874">
        <v>47</v>
      </c>
      <c r="U1874">
        <v>91.43</v>
      </c>
      <c r="V1874" s="5">
        <f t="shared" si="232"/>
        <v>0</v>
      </c>
      <c r="X1874" t="s">
        <v>22</v>
      </c>
      <c r="Y1874">
        <v>1.49</v>
      </c>
      <c r="Z1874" s="2">
        <f t="shared" si="233"/>
        <v>92.92</v>
      </c>
      <c r="AA1874" t="s">
        <v>15</v>
      </c>
      <c r="AB1874" t="s">
        <v>41</v>
      </c>
      <c r="AC1874" t="s">
        <v>32</v>
      </c>
      <c r="AD1874" t="s">
        <v>49</v>
      </c>
      <c r="AE1874" t="s">
        <v>19</v>
      </c>
      <c r="AF1874" s="1">
        <v>40667</v>
      </c>
    </row>
    <row r="1875" spans="1:32" x14ac:dyDescent="0.25">
      <c r="A1875">
        <f t="shared" si="234"/>
        <v>1874</v>
      </c>
      <c r="B1875">
        <v>41539</v>
      </c>
      <c r="C1875" s="1">
        <v>40607</v>
      </c>
      <c r="D1875" t="s">
        <v>21</v>
      </c>
      <c r="E1875" t="str">
        <f t="shared" si="235"/>
        <v>*</v>
      </c>
      <c r="F1875" t="str">
        <f t="shared" si="230"/>
        <v>**</v>
      </c>
      <c r="G1875" t="str">
        <f t="shared" si="236"/>
        <v>**</v>
      </c>
      <c r="I1875" t="str">
        <f t="shared" si="231"/>
        <v>**</v>
      </c>
      <c r="O1875">
        <f>VLOOKUP(T1875,$P$14:$S$19,2,TRUE)</f>
        <v>0.04</v>
      </c>
      <c r="T1875">
        <v>41</v>
      </c>
      <c r="U1875">
        <v>2303.7125000000001</v>
      </c>
      <c r="V1875" s="5">
        <f t="shared" si="232"/>
        <v>1</v>
      </c>
      <c r="X1875" t="s">
        <v>22</v>
      </c>
      <c r="Y1875">
        <v>8.99</v>
      </c>
      <c r="Z1875" s="2">
        <f t="shared" si="233"/>
        <v>2312.7024999999999</v>
      </c>
      <c r="AA1875" t="s">
        <v>15</v>
      </c>
      <c r="AB1875" t="s">
        <v>16</v>
      </c>
      <c r="AC1875" t="s">
        <v>25</v>
      </c>
      <c r="AD1875" t="s">
        <v>26</v>
      </c>
      <c r="AE1875" t="s">
        <v>19</v>
      </c>
      <c r="AF1875" s="1">
        <v>40638</v>
      </c>
    </row>
    <row r="1876" spans="1:32" x14ac:dyDescent="0.25">
      <c r="A1876">
        <f t="shared" si="234"/>
        <v>1875</v>
      </c>
      <c r="B1876">
        <v>5696</v>
      </c>
      <c r="C1876" s="1">
        <v>40607</v>
      </c>
      <c r="D1876" t="s">
        <v>36</v>
      </c>
      <c r="E1876" t="str">
        <f t="shared" si="235"/>
        <v>***</v>
      </c>
      <c r="F1876" t="str">
        <f t="shared" si="230"/>
        <v>***</v>
      </c>
      <c r="G1876" t="str">
        <f t="shared" si="236"/>
        <v>***</v>
      </c>
      <c r="I1876" t="str">
        <f t="shared" si="231"/>
        <v>***</v>
      </c>
      <c r="O1876">
        <f>VLOOKUP(T1876,$P$14:$S$19,2,TRUE)</f>
        <v>0</v>
      </c>
      <c r="T1876">
        <v>4</v>
      </c>
      <c r="U1876">
        <v>2206.17</v>
      </c>
      <c r="V1876" s="5">
        <f t="shared" si="232"/>
        <v>1</v>
      </c>
      <c r="X1876" t="s">
        <v>22</v>
      </c>
      <c r="Y1876">
        <v>19.989999999999998</v>
      </c>
      <c r="Z1876" s="2">
        <f t="shared" si="233"/>
        <v>2226.16</v>
      </c>
      <c r="AA1876" t="s">
        <v>64</v>
      </c>
      <c r="AB1876" t="s">
        <v>16</v>
      </c>
      <c r="AC1876" t="s">
        <v>32</v>
      </c>
      <c r="AD1876" t="s">
        <v>49</v>
      </c>
      <c r="AE1876" t="s">
        <v>19</v>
      </c>
      <c r="AF1876" s="1">
        <v>40668</v>
      </c>
    </row>
    <row r="1877" spans="1:32" x14ac:dyDescent="0.25">
      <c r="A1877">
        <f t="shared" si="234"/>
        <v>1876</v>
      </c>
      <c r="B1877">
        <v>33925</v>
      </c>
      <c r="C1877" s="1">
        <v>40607</v>
      </c>
      <c r="D1877" t="s">
        <v>13</v>
      </c>
      <c r="E1877" t="str">
        <f t="shared" si="235"/>
        <v>*</v>
      </c>
      <c r="F1877" t="str">
        <f t="shared" si="230"/>
        <v>*</v>
      </c>
      <c r="G1877" t="str">
        <f t="shared" si="236"/>
        <v>*</v>
      </c>
      <c r="I1877" t="str">
        <f t="shared" si="231"/>
        <v>*</v>
      </c>
      <c r="O1877">
        <f>VLOOKUP(T1877,$P$14:$S$19,2,TRUE)</f>
        <v>0.04</v>
      </c>
      <c r="T1877">
        <v>47</v>
      </c>
      <c r="U1877">
        <v>1488.86</v>
      </c>
      <c r="V1877" s="5">
        <f t="shared" si="232"/>
        <v>1</v>
      </c>
      <c r="X1877" t="s">
        <v>22</v>
      </c>
      <c r="Y1877">
        <v>19.989999999999998</v>
      </c>
      <c r="Z1877" s="2">
        <f t="shared" si="233"/>
        <v>1508.85</v>
      </c>
      <c r="AA1877" t="s">
        <v>56</v>
      </c>
      <c r="AB1877" t="s">
        <v>41</v>
      </c>
      <c r="AC1877" t="s">
        <v>32</v>
      </c>
      <c r="AD1877" t="s">
        <v>44</v>
      </c>
      <c r="AE1877" t="s">
        <v>19</v>
      </c>
      <c r="AF1877" s="1">
        <v>40729</v>
      </c>
    </row>
    <row r="1878" spans="1:32" x14ac:dyDescent="0.25">
      <c r="A1878">
        <f t="shared" si="234"/>
        <v>1877</v>
      </c>
      <c r="B1878">
        <v>5696</v>
      </c>
      <c r="C1878" s="1">
        <v>40607</v>
      </c>
      <c r="D1878" t="s">
        <v>36</v>
      </c>
      <c r="E1878" t="str">
        <f t="shared" si="235"/>
        <v>***</v>
      </c>
      <c r="F1878" t="str">
        <f t="shared" si="230"/>
        <v>***</v>
      </c>
      <c r="G1878" t="str">
        <f t="shared" si="236"/>
        <v>***</v>
      </c>
      <c r="I1878" t="str">
        <f t="shared" si="231"/>
        <v>***</v>
      </c>
      <c r="O1878">
        <f>VLOOKUP(T1878,$P$14:$S$19,2,TRUE)</f>
        <v>0.04</v>
      </c>
      <c r="T1878">
        <v>40</v>
      </c>
      <c r="U1878">
        <v>621.12</v>
      </c>
      <c r="V1878" s="5">
        <f t="shared" si="232"/>
        <v>0</v>
      </c>
      <c r="X1878" t="s">
        <v>22</v>
      </c>
      <c r="Y1878">
        <v>2.99</v>
      </c>
      <c r="Z1878" s="2">
        <f t="shared" si="233"/>
        <v>624.11</v>
      </c>
      <c r="AA1878" t="s">
        <v>64</v>
      </c>
      <c r="AB1878" t="s">
        <v>16</v>
      </c>
      <c r="AC1878" t="s">
        <v>32</v>
      </c>
      <c r="AD1878" t="s">
        <v>49</v>
      </c>
      <c r="AE1878" t="s">
        <v>19</v>
      </c>
      <c r="AF1878" s="1">
        <v>40668</v>
      </c>
    </row>
    <row r="1879" spans="1:32" x14ac:dyDescent="0.25">
      <c r="A1879">
        <f t="shared" si="234"/>
        <v>1878</v>
      </c>
      <c r="B1879">
        <v>44960</v>
      </c>
      <c r="C1879" s="1">
        <v>40607</v>
      </c>
      <c r="D1879" t="s">
        <v>13</v>
      </c>
      <c r="E1879" t="str">
        <f t="shared" si="235"/>
        <v>*</v>
      </c>
      <c r="F1879" t="str">
        <f t="shared" si="230"/>
        <v>*</v>
      </c>
      <c r="G1879" t="str">
        <f t="shared" si="236"/>
        <v>*</v>
      </c>
      <c r="I1879" t="str">
        <f t="shared" si="231"/>
        <v>*</v>
      </c>
      <c r="O1879">
        <f>VLOOKUP(T1879,$P$14:$S$19,2,TRUE)</f>
        <v>0.02</v>
      </c>
      <c r="T1879">
        <v>22</v>
      </c>
      <c r="U1879">
        <v>180.92</v>
      </c>
      <c r="V1879" s="5">
        <f t="shared" si="232"/>
        <v>0</v>
      </c>
      <c r="X1879" t="s">
        <v>22</v>
      </c>
      <c r="Y1879">
        <v>6.14</v>
      </c>
      <c r="Z1879" s="2">
        <f t="shared" si="233"/>
        <v>187.05999999999997</v>
      </c>
      <c r="AA1879" t="s">
        <v>23</v>
      </c>
      <c r="AB1879" t="s">
        <v>16</v>
      </c>
      <c r="AC1879" t="s">
        <v>32</v>
      </c>
      <c r="AD1879" t="s">
        <v>53</v>
      </c>
      <c r="AE1879" t="s">
        <v>45</v>
      </c>
      <c r="AF1879" s="1">
        <v>40607</v>
      </c>
    </row>
    <row r="1880" spans="1:32" x14ac:dyDescent="0.25">
      <c r="A1880">
        <f t="shared" si="234"/>
        <v>1879</v>
      </c>
      <c r="B1880">
        <v>5696</v>
      </c>
      <c r="C1880" s="1">
        <v>40607</v>
      </c>
      <c r="D1880" t="s">
        <v>36</v>
      </c>
      <c r="E1880" t="str">
        <f t="shared" si="235"/>
        <v>***</v>
      </c>
      <c r="F1880" t="str">
        <f t="shared" si="230"/>
        <v>***</v>
      </c>
      <c r="G1880" t="str">
        <f t="shared" si="236"/>
        <v>***</v>
      </c>
      <c r="I1880" t="str">
        <f t="shared" si="231"/>
        <v>***</v>
      </c>
      <c r="O1880">
        <f>VLOOKUP(T1880,$P$14:$S$19,2,TRUE)</f>
        <v>3.5999999999999997E-2</v>
      </c>
      <c r="T1880">
        <v>31</v>
      </c>
      <c r="U1880">
        <v>175.92</v>
      </c>
      <c r="V1880" s="5">
        <f t="shared" si="232"/>
        <v>0</v>
      </c>
      <c r="X1880" t="s">
        <v>22</v>
      </c>
      <c r="Y1880">
        <v>3.85</v>
      </c>
      <c r="Z1880" s="2">
        <f t="shared" si="233"/>
        <v>179.76999999999998</v>
      </c>
      <c r="AA1880" t="s">
        <v>64</v>
      </c>
      <c r="AB1880" t="s">
        <v>16</v>
      </c>
      <c r="AC1880" t="s">
        <v>25</v>
      </c>
      <c r="AD1880" t="s">
        <v>42</v>
      </c>
      <c r="AE1880" t="s">
        <v>45</v>
      </c>
      <c r="AF1880" s="1">
        <v>40668</v>
      </c>
    </row>
    <row r="1881" spans="1:32" x14ac:dyDescent="0.25">
      <c r="A1881">
        <f t="shared" si="234"/>
        <v>1880</v>
      </c>
      <c r="B1881">
        <v>35584</v>
      </c>
      <c r="C1881" s="1">
        <v>40607</v>
      </c>
      <c r="D1881" t="s">
        <v>40</v>
      </c>
      <c r="E1881" t="str">
        <f t="shared" si="235"/>
        <v>*</v>
      </c>
      <c r="F1881" t="str">
        <f t="shared" si="230"/>
        <v>*</v>
      </c>
      <c r="G1881" t="str">
        <f t="shared" si="236"/>
        <v>*</v>
      </c>
      <c r="I1881" t="str">
        <f t="shared" si="231"/>
        <v>*</v>
      </c>
      <c r="O1881">
        <f>VLOOKUP(T1881,$P$14:$S$19,2,TRUE)</f>
        <v>0.01</v>
      </c>
      <c r="T1881">
        <v>15</v>
      </c>
      <c r="U1881">
        <v>150.33000000000001</v>
      </c>
      <c r="V1881" s="5">
        <f t="shared" si="232"/>
        <v>0</v>
      </c>
      <c r="X1881" t="s">
        <v>14</v>
      </c>
      <c r="Y1881">
        <v>9.4499999999999993</v>
      </c>
      <c r="Z1881" s="2">
        <f t="shared" si="233"/>
        <v>159.78</v>
      </c>
      <c r="AA1881" t="s">
        <v>23</v>
      </c>
      <c r="AB1881" t="s">
        <v>31</v>
      </c>
      <c r="AC1881" t="s">
        <v>32</v>
      </c>
      <c r="AD1881" t="s">
        <v>74</v>
      </c>
      <c r="AE1881" t="s">
        <v>19</v>
      </c>
      <c r="AF1881" s="1">
        <v>40607</v>
      </c>
    </row>
    <row r="1882" spans="1:32" x14ac:dyDescent="0.25">
      <c r="A1882">
        <f t="shared" si="234"/>
        <v>1881</v>
      </c>
      <c r="B1882">
        <v>44960</v>
      </c>
      <c r="C1882" s="1">
        <v>40607</v>
      </c>
      <c r="D1882" t="s">
        <v>13</v>
      </c>
      <c r="E1882" t="str">
        <f t="shared" si="235"/>
        <v>*</v>
      </c>
      <c r="F1882" t="str">
        <f t="shared" si="230"/>
        <v>*</v>
      </c>
      <c r="G1882" t="str">
        <f t="shared" si="236"/>
        <v>*</v>
      </c>
      <c r="I1882" t="str">
        <f t="shared" si="231"/>
        <v>*</v>
      </c>
      <c r="O1882">
        <f>VLOOKUP(T1882,$P$14:$S$19,2,TRUE)</f>
        <v>0.01</v>
      </c>
      <c r="T1882">
        <v>16</v>
      </c>
      <c r="U1882">
        <v>112.91</v>
      </c>
      <c r="V1882" s="5">
        <f t="shared" si="232"/>
        <v>0</v>
      </c>
      <c r="X1882" t="s">
        <v>22</v>
      </c>
      <c r="Y1882">
        <v>8.4</v>
      </c>
      <c r="Z1882" s="2">
        <f t="shared" si="233"/>
        <v>121.31</v>
      </c>
      <c r="AA1882" t="s">
        <v>23</v>
      </c>
      <c r="AB1882" t="s">
        <v>16</v>
      </c>
      <c r="AC1882" t="s">
        <v>32</v>
      </c>
      <c r="AD1882" t="s">
        <v>44</v>
      </c>
      <c r="AE1882" t="s">
        <v>19</v>
      </c>
      <c r="AF1882" s="1">
        <v>40668</v>
      </c>
    </row>
    <row r="1883" spans="1:32" x14ac:dyDescent="0.25">
      <c r="A1883">
        <f t="shared" si="234"/>
        <v>1882</v>
      </c>
      <c r="B1883">
        <v>44871</v>
      </c>
      <c r="C1883" s="1">
        <v>40607</v>
      </c>
      <c r="D1883" t="s">
        <v>36</v>
      </c>
      <c r="E1883" t="str">
        <f t="shared" si="235"/>
        <v>***</v>
      </c>
      <c r="F1883" t="str">
        <f t="shared" si="230"/>
        <v>***</v>
      </c>
      <c r="G1883" t="str">
        <f t="shared" si="236"/>
        <v>***</v>
      </c>
      <c r="I1883" t="str">
        <f t="shared" si="231"/>
        <v>***</v>
      </c>
      <c r="O1883">
        <f>VLOOKUP(T1883,$P$14:$S$19,2,TRUE)</f>
        <v>0.02</v>
      </c>
      <c r="T1883">
        <v>27</v>
      </c>
      <c r="U1883">
        <v>94.46</v>
      </c>
      <c r="V1883" s="5">
        <f t="shared" si="232"/>
        <v>0</v>
      </c>
      <c r="X1883" t="s">
        <v>22</v>
      </c>
      <c r="Y1883">
        <v>4.2</v>
      </c>
      <c r="Z1883" s="2">
        <f t="shared" si="233"/>
        <v>98.66</v>
      </c>
      <c r="AA1883" t="s">
        <v>64</v>
      </c>
      <c r="AB1883" t="s">
        <v>41</v>
      </c>
      <c r="AC1883" t="s">
        <v>32</v>
      </c>
      <c r="AD1883" t="s">
        <v>33</v>
      </c>
      <c r="AE1883" t="s">
        <v>34</v>
      </c>
      <c r="AF1883" s="1">
        <v>40668</v>
      </c>
    </row>
    <row r="1884" spans="1:32" x14ac:dyDescent="0.25">
      <c r="A1884">
        <f t="shared" si="234"/>
        <v>1883</v>
      </c>
      <c r="B1884">
        <v>41539</v>
      </c>
      <c r="C1884" s="1">
        <v>40607</v>
      </c>
      <c r="D1884" t="s">
        <v>21</v>
      </c>
      <c r="E1884" t="str">
        <f t="shared" si="235"/>
        <v>*</v>
      </c>
      <c r="F1884" t="str">
        <f t="shared" si="230"/>
        <v>**</v>
      </c>
      <c r="G1884" t="str">
        <f t="shared" si="236"/>
        <v>**</v>
      </c>
      <c r="I1884" t="str">
        <f t="shared" si="231"/>
        <v>**</v>
      </c>
      <c r="O1884">
        <f>VLOOKUP(T1884,$P$14:$S$19,2,TRUE)</f>
        <v>0.02</v>
      </c>
      <c r="T1884">
        <v>24</v>
      </c>
      <c r="U1884">
        <v>41.85</v>
      </c>
      <c r="V1884" s="5">
        <f t="shared" si="232"/>
        <v>0</v>
      </c>
      <c r="X1884" t="s">
        <v>14</v>
      </c>
      <c r="Y1884">
        <v>1.29</v>
      </c>
      <c r="Z1884" s="2">
        <f t="shared" si="233"/>
        <v>43.14</v>
      </c>
      <c r="AA1884" t="s">
        <v>15</v>
      </c>
      <c r="AB1884" t="s">
        <v>16</v>
      </c>
      <c r="AC1884" t="s">
        <v>32</v>
      </c>
      <c r="AD1884" t="s">
        <v>33</v>
      </c>
      <c r="AE1884" t="s">
        <v>34</v>
      </c>
      <c r="AF1884" s="1">
        <v>40668</v>
      </c>
    </row>
    <row r="1885" spans="1:32" x14ac:dyDescent="0.25">
      <c r="A1885">
        <f t="shared" si="234"/>
        <v>1884</v>
      </c>
      <c r="B1885">
        <v>44960</v>
      </c>
      <c r="C1885" s="1">
        <v>40607</v>
      </c>
      <c r="D1885" t="s">
        <v>13</v>
      </c>
      <c r="E1885" t="str">
        <f t="shared" si="235"/>
        <v>*</v>
      </c>
      <c r="F1885" t="str">
        <f t="shared" si="230"/>
        <v>*</v>
      </c>
      <c r="G1885" t="str">
        <f t="shared" si="236"/>
        <v>*</v>
      </c>
      <c r="I1885" t="str">
        <f t="shared" si="231"/>
        <v>*</v>
      </c>
      <c r="O1885">
        <f>VLOOKUP(T1885,$P$14:$S$19,2,TRUE)</f>
        <v>0.01</v>
      </c>
      <c r="T1885">
        <v>17</v>
      </c>
      <c r="U1885">
        <v>31.68</v>
      </c>
      <c r="V1885" s="5">
        <f t="shared" si="232"/>
        <v>0</v>
      </c>
      <c r="X1885" t="s">
        <v>22</v>
      </c>
      <c r="Y1885">
        <v>1.99</v>
      </c>
      <c r="Z1885" s="2">
        <f t="shared" si="233"/>
        <v>33.67</v>
      </c>
      <c r="AA1885" t="s">
        <v>23</v>
      </c>
      <c r="AB1885" t="s">
        <v>16</v>
      </c>
      <c r="AC1885" t="s">
        <v>25</v>
      </c>
      <c r="AD1885" t="s">
        <v>42</v>
      </c>
      <c r="AE1885" t="s">
        <v>45</v>
      </c>
      <c r="AF1885" s="1">
        <v>40729</v>
      </c>
    </row>
    <row r="1886" spans="1:32" x14ac:dyDescent="0.25">
      <c r="A1886">
        <f t="shared" si="234"/>
        <v>1885</v>
      </c>
      <c r="B1886">
        <v>44579</v>
      </c>
      <c r="C1886" s="1">
        <v>40608</v>
      </c>
      <c r="D1886" t="s">
        <v>30</v>
      </c>
      <c r="E1886" t="str">
        <f t="shared" si="235"/>
        <v>*</v>
      </c>
      <c r="F1886" t="str">
        <f t="shared" si="230"/>
        <v>*</v>
      </c>
      <c r="G1886" t="str">
        <f t="shared" si="236"/>
        <v>*</v>
      </c>
      <c r="I1886" t="str">
        <f t="shared" si="231"/>
        <v>*</v>
      </c>
      <c r="O1886">
        <f>VLOOKUP(T1886,$P$14:$S$19,2,TRUE)</f>
        <v>0.01</v>
      </c>
      <c r="T1886">
        <v>19</v>
      </c>
      <c r="U1886">
        <v>3896.39</v>
      </c>
      <c r="V1886" s="5">
        <f t="shared" si="232"/>
        <v>1</v>
      </c>
      <c r="X1886" t="s">
        <v>22</v>
      </c>
      <c r="Y1886">
        <v>18.059999999999999</v>
      </c>
      <c r="Z1886" s="2">
        <f t="shared" si="233"/>
        <v>3914.45</v>
      </c>
      <c r="AA1886" t="s">
        <v>23</v>
      </c>
      <c r="AB1886" t="s">
        <v>24</v>
      </c>
      <c r="AC1886" t="s">
        <v>17</v>
      </c>
      <c r="AD1886" t="s">
        <v>38</v>
      </c>
      <c r="AE1886" t="s">
        <v>58</v>
      </c>
      <c r="AF1886" s="1">
        <v>40639</v>
      </c>
    </row>
    <row r="1887" spans="1:32" x14ac:dyDescent="0.25">
      <c r="A1887">
        <f t="shared" si="234"/>
        <v>1886</v>
      </c>
      <c r="B1887">
        <v>37505</v>
      </c>
      <c r="C1887" s="1">
        <v>40608</v>
      </c>
      <c r="D1887" t="s">
        <v>13</v>
      </c>
      <c r="E1887" t="str">
        <f t="shared" si="235"/>
        <v>*</v>
      </c>
      <c r="F1887" t="str">
        <f t="shared" si="230"/>
        <v>*</v>
      </c>
      <c r="G1887" t="str">
        <f t="shared" si="236"/>
        <v>*</v>
      </c>
      <c r="I1887" t="str">
        <f t="shared" si="231"/>
        <v>*</v>
      </c>
      <c r="O1887">
        <f>VLOOKUP(T1887,$P$14:$S$19,2,TRUE)</f>
        <v>0</v>
      </c>
      <c r="T1887">
        <v>9</v>
      </c>
      <c r="U1887">
        <v>2007.24</v>
      </c>
      <c r="V1887" s="5">
        <f t="shared" si="232"/>
        <v>1</v>
      </c>
      <c r="X1887" t="s">
        <v>14</v>
      </c>
      <c r="Y1887">
        <v>11.79</v>
      </c>
      <c r="Z1887" s="2">
        <f t="shared" si="233"/>
        <v>2019.03</v>
      </c>
      <c r="AA1887" t="s">
        <v>15</v>
      </c>
      <c r="AB1887" t="s">
        <v>41</v>
      </c>
      <c r="AC1887" t="s">
        <v>32</v>
      </c>
      <c r="AD1887" t="s">
        <v>172</v>
      </c>
      <c r="AE1887" t="s">
        <v>27</v>
      </c>
      <c r="AF1887" s="1">
        <v>40669</v>
      </c>
    </row>
    <row r="1888" spans="1:32" x14ac:dyDescent="0.25">
      <c r="A1888">
        <f t="shared" si="234"/>
        <v>1887</v>
      </c>
      <c r="B1888">
        <v>37505</v>
      </c>
      <c r="C1888" s="1">
        <v>40608</v>
      </c>
      <c r="D1888" t="s">
        <v>13</v>
      </c>
      <c r="E1888" t="str">
        <f t="shared" si="235"/>
        <v>*</v>
      </c>
      <c r="F1888" t="str">
        <f t="shared" si="230"/>
        <v>*</v>
      </c>
      <c r="G1888" t="str">
        <f t="shared" si="236"/>
        <v>*</v>
      </c>
      <c r="I1888" t="str">
        <f t="shared" si="231"/>
        <v>*</v>
      </c>
      <c r="O1888">
        <f>VLOOKUP(T1888,$P$14:$S$19,2,TRUE)</f>
        <v>0.04</v>
      </c>
      <c r="T1888">
        <v>42</v>
      </c>
      <c r="U1888">
        <v>384.41</v>
      </c>
      <c r="V1888" s="5">
        <f t="shared" si="232"/>
        <v>0</v>
      </c>
      <c r="X1888" t="s">
        <v>22</v>
      </c>
      <c r="Y1888">
        <v>5.76</v>
      </c>
      <c r="Z1888" s="2">
        <f t="shared" si="233"/>
        <v>390.17</v>
      </c>
      <c r="AA1888" t="s">
        <v>15</v>
      </c>
      <c r="AB1888" t="s">
        <v>41</v>
      </c>
      <c r="AC1888" t="s">
        <v>25</v>
      </c>
      <c r="AD1888" t="s">
        <v>76</v>
      </c>
      <c r="AE1888" t="s">
        <v>27</v>
      </c>
      <c r="AF1888" s="1">
        <v>40761</v>
      </c>
    </row>
    <row r="1889" spans="1:32" x14ac:dyDescent="0.25">
      <c r="A1889">
        <f t="shared" si="234"/>
        <v>1888</v>
      </c>
      <c r="B1889">
        <v>326</v>
      </c>
      <c r="C1889" s="1">
        <v>40608</v>
      </c>
      <c r="D1889" t="s">
        <v>21</v>
      </c>
      <c r="E1889" t="str">
        <f t="shared" si="235"/>
        <v>*</v>
      </c>
      <c r="F1889" t="str">
        <f t="shared" si="230"/>
        <v>**</v>
      </c>
      <c r="G1889" t="str">
        <f t="shared" si="236"/>
        <v>**</v>
      </c>
      <c r="I1889" t="str">
        <f t="shared" si="231"/>
        <v>**</v>
      </c>
      <c r="O1889">
        <f>VLOOKUP(T1889,$P$14:$S$19,2,TRUE)</f>
        <v>3.5999999999999997E-2</v>
      </c>
      <c r="T1889">
        <v>34</v>
      </c>
      <c r="U1889">
        <v>218.27</v>
      </c>
      <c r="V1889" s="5">
        <f t="shared" si="232"/>
        <v>0</v>
      </c>
      <c r="X1889" t="s">
        <v>22</v>
      </c>
      <c r="Y1889">
        <v>4.92</v>
      </c>
      <c r="Z1889" s="2">
        <f t="shared" si="233"/>
        <v>223.19</v>
      </c>
      <c r="AA1889" t="s">
        <v>52</v>
      </c>
      <c r="AB1889" t="s">
        <v>16</v>
      </c>
      <c r="AC1889" t="s">
        <v>32</v>
      </c>
      <c r="AD1889" t="s">
        <v>49</v>
      </c>
      <c r="AE1889" t="s">
        <v>19</v>
      </c>
      <c r="AF1889" s="1">
        <v>40639</v>
      </c>
    </row>
    <row r="1890" spans="1:32" x14ac:dyDescent="0.25">
      <c r="A1890">
        <f t="shared" si="234"/>
        <v>1889</v>
      </c>
      <c r="B1890">
        <v>8006</v>
      </c>
      <c r="C1890" s="1">
        <v>40608</v>
      </c>
      <c r="D1890" t="s">
        <v>40</v>
      </c>
      <c r="E1890" t="str">
        <f t="shared" si="235"/>
        <v>*</v>
      </c>
      <c r="F1890" t="str">
        <f t="shared" si="230"/>
        <v>*</v>
      </c>
      <c r="G1890" t="str">
        <f t="shared" si="236"/>
        <v>*</v>
      </c>
      <c r="I1890" t="str">
        <f t="shared" si="231"/>
        <v>*</v>
      </c>
      <c r="O1890">
        <f>VLOOKUP(T1890,$P$14:$S$19,2,TRUE)</f>
        <v>0.02</v>
      </c>
      <c r="T1890">
        <v>27</v>
      </c>
      <c r="U1890">
        <v>197.15</v>
      </c>
      <c r="V1890" s="5">
        <f t="shared" si="232"/>
        <v>0</v>
      </c>
      <c r="X1890" t="s">
        <v>14</v>
      </c>
      <c r="Y1890">
        <v>5.2</v>
      </c>
      <c r="Z1890" s="2">
        <f t="shared" si="233"/>
        <v>202.35</v>
      </c>
      <c r="AA1890" t="s">
        <v>23</v>
      </c>
      <c r="AB1890" t="s">
        <v>16</v>
      </c>
      <c r="AC1890" t="s">
        <v>32</v>
      </c>
      <c r="AD1890" t="s">
        <v>44</v>
      </c>
      <c r="AE1890" t="s">
        <v>19</v>
      </c>
      <c r="AF1890" s="1">
        <v>40669</v>
      </c>
    </row>
    <row r="1891" spans="1:32" x14ac:dyDescent="0.25">
      <c r="A1891">
        <f t="shared" si="234"/>
        <v>1890</v>
      </c>
      <c r="B1891">
        <v>326</v>
      </c>
      <c r="C1891" s="1">
        <v>40608</v>
      </c>
      <c r="D1891" t="s">
        <v>21</v>
      </c>
      <c r="E1891" t="str">
        <f t="shared" si="235"/>
        <v>*</v>
      </c>
      <c r="F1891" t="str">
        <f t="shared" si="230"/>
        <v>**</v>
      </c>
      <c r="G1891" t="str">
        <f t="shared" si="236"/>
        <v>**</v>
      </c>
      <c r="I1891" t="str">
        <f t="shared" si="231"/>
        <v>**</v>
      </c>
      <c r="O1891">
        <f>VLOOKUP(T1891,$P$14:$S$19,2,TRUE)</f>
        <v>0.01</v>
      </c>
      <c r="T1891">
        <v>17</v>
      </c>
      <c r="U1891">
        <v>100.95</v>
      </c>
      <c r="V1891" s="5">
        <f t="shared" si="232"/>
        <v>0</v>
      </c>
      <c r="X1891" t="s">
        <v>22</v>
      </c>
      <c r="Y1891">
        <v>3.37</v>
      </c>
      <c r="Z1891" s="2">
        <f t="shared" si="233"/>
        <v>104.32000000000001</v>
      </c>
      <c r="AA1891" t="s">
        <v>52</v>
      </c>
      <c r="AB1891" t="s">
        <v>16</v>
      </c>
      <c r="AC1891" t="s">
        <v>32</v>
      </c>
      <c r="AD1891" t="s">
        <v>114</v>
      </c>
      <c r="AE1891" t="s">
        <v>34</v>
      </c>
      <c r="AF1891" s="1">
        <v>40639</v>
      </c>
    </row>
    <row r="1892" spans="1:32" x14ac:dyDescent="0.25">
      <c r="A1892">
        <f t="shared" si="234"/>
        <v>1891</v>
      </c>
      <c r="B1892">
        <v>50117</v>
      </c>
      <c r="C1892" s="1">
        <v>40608</v>
      </c>
      <c r="D1892" t="s">
        <v>36</v>
      </c>
      <c r="E1892" t="str">
        <f t="shared" si="235"/>
        <v>***</v>
      </c>
      <c r="F1892" t="str">
        <f t="shared" si="230"/>
        <v>***</v>
      </c>
      <c r="G1892" t="str">
        <f t="shared" si="236"/>
        <v>***</v>
      </c>
      <c r="I1892" t="str">
        <f t="shared" si="231"/>
        <v>***</v>
      </c>
      <c r="O1892">
        <f>VLOOKUP(T1892,$P$14:$S$19,2,TRUE)</f>
        <v>0.01</v>
      </c>
      <c r="T1892">
        <v>17</v>
      </c>
      <c r="U1892">
        <v>47.44</v>
      </c>
      <c r="V1892" s="5">
        <f t="shared" si="232"/>
        <v>0</v>
      </c>
      <c r="X1892" t="s">
        <v>22</v>
      </c>
      <c r="Y1892">
        <v>0.5</v>
      </c>
      <c r="Z1892" s="2">
        <f t="shared" si="233"/>
        <v>47.94</v>
      </c>
      <c r="AA1892" t="s">
        <v>43</v>
      </c>
      <c r="AB1892" t="s">
        <v>24</v>
      </c>
      <c r="AC1892" t="s">
        <v>32</v>
      </c>
      <c r="AD1892" t="s">
        <v>81</v>
      </c>
      <c r="AE1892" t="s">
        <v>19</v>
      </c>
      <c r="AF1892" s="1">
        <v>40669</v>
      </c>
    </row>
    <row r="1893" spans="1:32" x14ac:dyDescent="0.25">
      <c r="A1893">
        <f t="shared" si="234"/>
        <v>1892</v>
      </c>
      <c r="B1893">
        <v>37505</v>
      </c>
      <c r="C1893" s="1">
        <v>40608</v>
      </c>
      <c r="D1893" t="s">
        <v>13</v>
      </c>
      <c r="E1893" t="str">
        <f t="shared" si="235"/>
        <v>*</v>
      </c>
      <c r="F1893" t="str">
        <f t="shared" si="230"/>
        <v>*</v>
      </c>
      <c r="G1893" t="str">
        <f t="shared" si="236"/>
        <v>*</v>
      </c>
      <c r="I1893" t="str">
        <f t="shared" si="231"/>
        <v>*</v>
      </c>
      <c r="O1893">
        <f>VLOOKUP(T1893,$P$14:$S$19,2,TRUE)</f>
        <v>0</v>
      </c>
      <c r="T1893">
        <v>1</v>
      </c>
      <c r="U1893">
        <v>29.19</v>
      </c>
      <c r="V1893" s="5">
        <f t="shared" si="232"/>
        <v>0</v>
      </c>
      <c r="X1893" t="s">
        <v>22</v>
      </c>
      <c r="Y1893">
        <v>12.39</v>
      </c>
      <c r="Z1893" s="2">
        <f t="shared" si="233"/>
        <v>41.58</v>
      </c>
      <c r="AA1893" t="s">
        <v>15</v>
      </c>
      <c r="AB1893" t="s">
        <v>41</v>
      </c>
      <c r="AC1893" t="s">
        <v>32</v>
      </c>
      <c r="AD1893" t="s">
        <v>78</v>
      </c>
      <c r="AE1893" t="s">
        <v>19</v>
      </c>
      <c r="AF1893" s="1">
        <v>40669</v>
      </c>
    </row>
    <row r="1894" spans="1:32" x14ac:dyDescent="0.25">
      <c r="A1894">
        <f t="shared" si="234"/>
        <v>1893</v>
      </c>
      <c r="B1894">
        <v>29569</v>
      </c>
      <c r="C1894" s="1">
        <v>40609</v>
      </c>
      <c r="D1894" t="s">
        <v>21</v>
      </c>
      <c r="E1894" t="str">
        <f t="shared" si="235"/>
        <v>*</v>
      </c>
      <c r="F1894" t="str">
        <f t="shared" si="230"/>
        <v>**</v>
      </c>
      <c r="G1894" t="str">
        <f t="shared" si="236"/>
        <v>**</v>
      </c>
      <c r="I1894" t="str">
        <f t="shared" si="231"/>
        <v>**</v>
      </c>
      <c r="O1894">
        <f>VLOOKUP(T1894,$P$14:$S$19,2,TRUE)</f>
        <v>0.04</v>
      </c>
      <c r="T1894">
        <v>46</v>
      </c>
      <c r="U1894">
        <v>27720.98</v>
      </c>
      <c r="V1894" s="5">
        <f t="shared" si="232"/>
        <v>1</v>
      </c>
      <c r="X1894" t="s">
        <v>22</v>
      </c>
      <c r="Y1894">
        <v>24.49</v>
      </c>
      <c r="Z1894" s="2">
        <f t="shared" si="233"/>
        <v>27745.47</v>
      </c>
      <c r="AA1894" t="s">
        <v>56</v>
      </c>
      <c r="AB1894" t="s">
        <v>16</v>
      </c>
      <c r="AC1894" t="s">
        <v>25</v>
      </c>
      <c r="AD1894" t="s">
        <v>57</v>
      </c>
      <c r="AE1894" t="s">
        <v>58</v>
      </c>
      <c r="AF1894" s="1">
        <v>40640</v>
      </c>
    </row>
    <row r="1895" spans="1:32" x14ac:dyDescent="0.25">
      <c r="A1895">
        <f t="shared" si="234"/>
        <v>1894</v>
      </c>
      <c r="B1895">
        <v>11876</v>
      </c>
      <c r="C1895" s="1">
        <v>40609</v>
      </c>
      <c r="D1895" t="s">
        <v>21</v>
      </c>
      <c r="E1895" t="str">
        <f t="shared" si="235"/>
        <v>*</v>
      </c>
      <c r="F1895" t="str">
        <f t="shared" si="230"/>
        <v>**</v>
      </c>
      <c r="G1895" t="str">
        <f t="shared" si="236"/>
        <v>**</v>
      </c>
      <c r="I1895" t="str">
        <f t="shared" si="231"/>
        <v>**</v>
      </c>
      <c r="O1895">
        <f>VLOOKUP(T1895,$P$14:$S$19,2,TRUE)</f>
        <v>0.04</v>
      </c>
      <c r="T1895">
        <v>47</v>
      </c>
      <c r="U1895">
        <v>5051.8900000000003</v>
      </c>
      <c r="V1895" s="5">
        <f t="shared" si="232"/>
        <v>1</v>
      </c>
      <c r="X1895" t="s">
        <v>22</v>
      </c>
      <c r="Y1895">
        <v>5.81</v>
      </c>
      <c r="Z1895" s="2">
        <f t="shared" si="233"/>
        <v>5057.7000000000007</v>
      </c>
      <c r="AA1895" t="s">
        <v>23</v>
      </c>
      <c r="AB1895" t="s">
        <v>41</v>
      </c>
      <c r="AC1895" t="s">
        <v>17</v>
      </c>
      <c r="AD1895" t="s">
        <v>18</v>
      </c>
      <c r="AE1895" t="s">
        <v>27</v>
      </c>
      <c r="AF1895" s="1">
        <v>40701</v>
      </c>
    </row>
    <row r="1896" spans="1:32" x14ac:dyDescent="0.25">
      <c r="A1896">
        <f t="shared" si="234"/>
        <v>1895</v>
      </c>
      <c r="B1896">
        <v>29986</v>
      </c>
      <c r="C1896" s="1">
        <v>40609</v>
      </c>
      <c r="D1896" t="s">
        <v>36</v>
      </c>
      <c r="E1896" t="str">
        <f t="shared" si="235"/>
        <v>***</v>
      </c>
      <c r="F1896" t="str">
        <f t="shared" si="230"/>
        <v>***</v>
      </c>
      <c r="G1896" t="str">
        <f t="shared" si="236"/>
        <v>***</v>
      </c>
      <c r="I1896" t="str">
        <f t="shared" si="231"/>
        <v>***</v>
      </c>
      <c r="O1896">
        <f>VLOOKUP(T1896,$P$14:$S$19,2,TRUE)</f>
        <v>0.04</v>
      </c>
      <c r="T1896">
        <v>40</v>
      </c>
      <c r="U1896">
        <v>1477.39</v>
      </c>
      <c r="V1896" s="5">
        <f t="shared" si="232"/>
        <v>1</v>
      </c>
      <c r="X1896" t="s">
        <v>22</v>
      </c>
      <c r="Y1896">
        <v>2.99</v>
      </c>
      <c r="Z1896" s="2">
        <f t="shared" si="233"/>
        <v>1480.38</v>
      </c>
      <c r="AA1896" t="s">
        <v>15</v>
      </c>
      <c r="AB1896" t="s">
        <v>31</v>
      </c>
      <c r="AC1896" t="s">
        <v>32</v>
      </c>
      <c r="AD1896" t="s">
        <v>49</v>
      </c>
      <c r="AE1896" t="s">
        <v>19</v>
      </c>
      <c r="AF1896" s="1">
        <v>40609</v>
      </c>
    </row>
    <row r="1897" spans="1:32" x14ac:dyDescent="0.25">
      <c r="A1897">
        <f t="shared" si="234"/>
        <v>1896</v>
      </c>
      <c r="B1897">
        <v>52160</v>
      </c>
      <c r="C1897" s="1">
        <v>40609</v>
      </c>
      <c r="D1897" t="s">
        <v>36</v>
      </c>
      <c r="E1897" t="str">
        <f t="shared" si="235"/>
        <v>***</v>
      </c>
      <c r="F1897" t="str">
        <f t="shared" si="230"/>
        <v>***</v>
      </c>
      <c r="G1897" t="str">
        <f t="shared" si="236"/>
        <v>***</v>
      </c>
      <c r="I1897" t="str">
        <f t="shared" si="231"/>
        <v>***</v>
      </c>
      <c r="O1897">
        <f>VLOOKUP(T1897,$P$14:$S$19,2,TRUE)</f>
        <v>0</v>
      </c>
      <c r="T1897">
        <v>6</v>
      </c>
      <c r="U1897">
        <v>631.49900000000002</v>
      </c>
      <c r="V1897" s="5">
        <f t="shared" si="232"/>
        <v>0</v>
      </c>
      <c r="X1897" t="s">
        <v>22</v>
      </c>
      <c r="Y1897">
        <v>8.08</v>
      </c>
      <c r="Z1897" s="2">
        <f t="shared" si="233"/>
        <v>639.57900000000006</v>
      </c>
      <c r="AA1897" t="s">
        <v>64</v>
      </c>
      <c r="AB1897" t="s">
        <v>31</v>
      </c>
      <c r="AC1897" t="s">
        <v>25</v>
      </c>
      <c r="AD1897" t="s">
        <v>26</v>
      </c>
      <c r="AE1897" t="s">
        <v>19</v>
      </c>
      <c r="AF1897" s="1">
        <v>40670</v>
      </c>
    </row>
    <row r="1898" spans="1:32" x14ac:dyDescent="0.25">
      <c r="A1898">
        <f t="shared" si="234"/>
        <v>1897</v>
      </c>
      <c r="B1898">
        <v>29569</v>
      </c>
      <c r="C1898" s="1">
        <v>40609</v>
      </c>
      <c r="D1898" t="s">
        <v>21</v>
      </c>
      <c r="E1898" t="str">
        <f t="shared" si="235"/>
        <v>*</v>
      </c>
      <c r="F1898" t="str">
        <f t="shared" si="230"/>
        <v>**</v>
      </c>
      <c r="G1898" t="str">
        <f t="shared" si="236"/>
        <v>**</v>
      </c>
      <c r="I1898" t="str">
        <f t="shared" si="231"/>
        <v>**</v>
      </c>
      <c r="O1898">
        <f>VLOOKUP(T1898,$P$14:$S$19,2,TRUE)</f>
        <v>0.02</v>
      </c>
      <c r="T1898">
        <v>29</v>
      </c>
      <c r="U1898">
        <v>520.13</v>
      </c>
      <c r="V1898" s="5">
        <f t="shared" si="232"/>
        <v>0</v>
      </c>
      <c r="X1898" t="s">
        <v>22</v>
      </c>
      <c r="Y1898">
        <v>5.21</v>
      </c>
      <c r="Z1898" s="2">
        <f t="shared" si="233"/>
        <v>525.34</v>
      </c>
      <c r="AA1898" t="s">
        <v>56</v>
      </c>
      <c r="AB1898" t="s">
        <v>16</v>
      </c>
      <c r="AC1898" t="s">
        <v>32</v>
      </c>
      <c r="AD1898" t="s">
        <v>44</v>
      </c>
      <c r="AE1898" t="s">
        <v>19</v>
      </c>
      <c r="AF1898" s="1">
        <v>40670</v>
      </c>
    </row>
    <row r="1899" spans="1:32" x14ac:dyDescent="0.25">
      <c r="A1899">
        <f t="shared" si="234"/>
        <v>1898</v>
      </c>
      <c r="B1899">
        <v>3393</v>
      </c>
      <c r="C1899" s="1">
        <v>40609</v>
      </c>
      <c r="D1899" t="s">
        <v>21</v>
      </c>
      <c r="E1899" t="str">
        <f t="shared" si="235"/>
        <v>*</v>
      </c>
      <c r="F1899" t="str">
        <f t="shared" si="230"/>
        <v>**</v>
      </c>
      <c r="G1899" t="str">
        <f t="shared" si="236"/>
        <v>**</v>
      </c>
      <c r="I1899" t="str">
        <f t="shared" si="231"/>
        <v>**</v>
      </c>
      <c r="O1899">
        <f>VLOOKUP(T1899,$P$14:$S$19,2,TRUE)</f>
        <v>3.5999999999999997E-2</v>
      </c>
      <c r="T1899">
        <v>33</v>
      </c>
      <c r="U1899">
        <v>325.92</v>
      </c>
      <c r="V1899" s="5">
        <f t="shared" si="232"/>
        <v>0</v>
      </c>
      <c r="X1899" t="s">
        <v>22</v>
      </c>
      <c r="Y1899">
        <v>7.29</v>
      </c>
      <c r="Z1899" s="2">
        <f t="shared" si="233"/>
        <v>333.21000000000004</v>
      </c>
      <c r="AA1899" t="s">
        <v>71</v>
      </c>
      <c r="AB1899" t="s">
        <v>16</v>
      </c>
      <c r="AC1899" t="s">
        <v>17</v>
      </c>
      <c r="AD1899" t="s">
        <v>18</v>
      </c>
      <c r="AE1899" t="s">
        <v>45</v>
      </c>
      <c r="AF1899" s="1">
        <v>40609</v>
      </c>
    </row>
    <row r="1900" spans="1:32" x14ac:dyDescent="0.25">
      <c r="A1900">
        <f t="shared" si="234"/>
        <v>1899</v>
      </c>
      <c r="B1900">
        <v>22727</v>
      </c>
      <c r="C1900" s="1">
        <v>40609</v>
      </c>
      <c r="D1900" t="s">
        <v>30</v>
      </c>
      <c r="E1900" t="str">
        <f t="shared" si="235"/>
        <v>*</v>
      </c>
      <c r="F1900" t="str">
        <f t="shared" si="230"/>
        <v>*</v>
      </c>
      <c r="G1900" t="str">
        <f t="shared" si="236"/>
        <v>*</v>
      </c>
      <c r="I1900" t="str">
        <f t="shared" si="231"/>
        <v>*</v>
      </c>
      <c r="O1900">
        <f>VLOOKUP(T1900,$P$14:$S$19,2,TRUE)</f>
        <v>0.04</v>
      </c>
      <c r="T1900">
        <v>45</v>
      </c>
      <c r="U1900">
        <v>296.82</v>
      </c>
      <c r="V1900" s="5">
        <f t="shared" si="232"/>
        <v>0</v>
      </c>
      <c r="X1900" t="s">
        <v>22</v>
      </c>
      <c r="Y1900">
        <v>6.65</v>
      </c>
      <c r="Z1900" s="2">
        <f t="shared" si="233"/>
        <v>303.46999999999997</v>
      </c>
      <c r="AA1900" t="s">
        <v>60</v>
      </c>
      <c r="AB1900" t="s">
        <v>31</v>
      </c>
      <c r="AC1900" t="s">
        <v>32</v>
      </c>
      <c r="AD1900" t="s">
        <v>44</v>
      </c>
      <c r="AE1900" t="s">
        <v>19</v>
      </c>
      <c r="AF1900" s="1">
        <v>40609</v>
      </c>
    </row>
    <row r="1901" spans="1:32" x14ac:dyDescent="0.25">
      <c r="A1901">
        <f t="shared" si="234"/>
        <v>1900</v>
      </c>
      <c r="B1901">
        <v>3393</v>
      </c>
      <c r="C1901" s="1">
        <v>40609</v>
      </c>
      <c r="D1901" t="s">
        <v>21</v>
      </c>
      <c r="E1901" t="str">
        <f t="shared" si="235"/>
        <v>*</v>
      </c>
      <c r="F1901" t="str">
        <f t="shared" si="230"/>
        <v>**</v>
      </c>
      <c r="G1901" t="str">
        <f t="shared" si="236"/>
        <v>**</v>
      </c>
      <c r="I1901" t="str">
        <f t="shared" si="231"/>
        <v>**</v>
      </c>
      <c r="O1901">
        <f>VLOOKUP(T1901,$P$14:$S$19,2,TRUE)</f>
        <v>0</v>
      </c>
      <c r="T1901">
        <v>7</v>
      </c>
      <c r="U1901">
        <v>127.74</v>
      </c>
      <c r="V1901" s="5">
        <f t="shared" si="232"/>
        <v>0</v>
      </c>
      <c r="X1901" t="s">
        <v>14</v>
      </c>
      <c r="Y1901">
        <v>4</v>
      </c>
      <c r="Z1901" s="2">
        <f t="shared" si="233"/>
        <v>131.74</v>
      </c>
      <c r="AA1901" t="s">
        <v>71</v>
      </c>
      <c r="AB1901" t="s">
        <v>16</v>
      </c>
      <c r="AC1901" t="s">
        <v>25</v>
      </c>
      <c r="AD1901" t="s">
        <v>42</v>
      </c>
      <c r="AE1901" t="s">
        <v>19</v>
      </c>
      <c r="AF1901" s="1">
        <v>40640</v>
      </c>
    </row>
    <row r="1902" spans="1:32" x14ac:dyDescent="0.25">
      <c r="A1902">
        <f t="shared" si="234"/>
        <v>1901</v>
      </c>
      <c r="B1902">
        <v>36675</v>
      </c>
      <c r="C1902" s="1">
        <v>40609</v>
      </c>
      <c r="D1902" t="s">
        <v>21</v>
      </c>
      <c r="E1902" t="str">
        <f t="shared" si="235"/>
        <v>*</v>
      </c>
      <c r="F1902" t="str">
        <f t="shared" si="230"/>
        <v>**</v>
      </c>
      <c r="G1902" t="str">
        <f t="shared" si="236"/>
        <v>**</v>
      </c>
      <c r="I1902" t="str">
        <f t="shared" si="231"/>
        <v>**</v>
      </c>
      <c r="O1902">
        <f>VLOOKUP(T1902,$P$14:$S$19,2,TRUE)</f>
        <v>3.5999999999999997E-2</v>
      </c>
      <c r="T1902">
        <v>39</v>
      </c>
      <c r="U1902">
        <v>113.09</v>
      </c>
      <c r="V1902" s="5">
        <f t="shared" si="232"/>
        <v>0</v>
      </c>
      <c r="X1902" t="s">
        <v>22</v>
      </c>
      <c r="Y1902">
        <v>0.81</v>
      </c>
      <c r="Z1902" s="2">
        <f t="shared" si="233"/>
        <v>113.9</v>
      </c>
      <c r="AA1902" t="s">
        <v>23</v>
      </c>
      <c r="AB1902" t="s">
        <v>24</v>
      </c>
      <c r="AC1902" t="s">
        <v>32</v>
      </c>
      <c r="AD1902" t="s">
        <v>33</v>
      </c>
      <c r="AE1902" t="s">
        <v>34</v>
      </c>
      <c r="AF1902" s="1">
        <v>40701</v>
      </c>
    </row>
    <row r="1903" spans="1:32" x14ac:dyDescent="0.25">
      <c r="A1903">
        <f t="shared" si="234"/>
        <v>1902</v>
      </c>
      <c r="B1903">
        <v>52160</v>
      </c>
      <c r="C1903" s="1">
        <v>40609</v>
      </c>
      <c r="D1903" t="s">
        <v>36</v>
      </c>
      <c r="E1903" t="str">
        <f t="shared" si="235"/>
        <v>***</v>
      </c>
      <c r="F1903" t="str">
        <f t="shared" si="230"/>
        <v>***</v>
      </c>
      <c r="G1903" t="str">
        <f t="shared" si="236"/>
        <v>***</v>
      </c>
      <c r="I1903" t="str">
        <f t="shared" si="231"/>
        <v>***</v>
      </c>
      <c r="O1903">
        <f>VLOOKUP(T1903,$P$14:$S$19,2,TRUE)</f>
        <v>0</v>
      </c>
      <c r="T1903">
        <v>5</v>
      </c>
      <c r="U1903">
        <v>15.6</v>
      </c>
      <c r="V1903" s="5">
        <f t="shared" si="232"/>
        <v>0</v>
      </c>
      <c r="X1903" t="s">
        <v>14</v>
      </c>
      <c r="Y1903">
        <v>0.78</v>
      </c>
      <c r="Z1903" s="2">
        <f t="shared" si="233"/>
        <v>16.38</v>
      </c>
      <c r="AA1903" t="s">
        <v>64</v>
      </c>
      <c r="AB1903" t="s">
        <v>31</v>
      </c>
      <c r="AC1903" t="s">
        <v>32</v>
      </c>
      <c r="AD1903" t="s">
        <v>114</v>
      </c>
      <c r="AE1903" t="s">
        <v>34</v>
      </c>
      <c r="AF1903" s="1">
        <v>40701</v>
      </c>
    </row>
    <row r="1904" spans="1:32" x14ac:dyDescent="0.25">
      <c r="A1904">
        <f t="shared" si="234"/>
        <v>1903</v>
      </c>
      <c r="B1904">
        <v>35684</v>
      </c>
      <c r="C1904" s="1">
        <v>40610</v>
      </c>
      <c r="D1904" t="s">
        <v>13</v>
      </c>
      <c r="E1904" t="str">
        <f t="shared" si="235"/>
        <v>*</v>
      </c>
      <c r="F1904" t="str">
        <f t="shared" si="230"/>
        <v>*</v>
      </c>
      <c r="G1904" t="str">
        <f t="shared" si="236"/>
        <v>*</v>
      </c>
      <c r="I1904" t="str">
        <f t="shared" si="231"/>
        <v>*</v>
      </c>
      <c r="O1904">
        <f>VLOOKUP(T1904,$P$14:$S$19,2,TRUE)</f>
        <v>0.01</v>
      </c>
      <c r="T1904">
        <v>10</v>
      </c>
      <c r="U1904">
        <v>910.98</v>
      </c>
      <c r="V1904" s="5">
        <f t="shared" si="232"/>
        <v>1</v>
      </c>
      <c r="X1904" t="s">
        <v>22</v>
      </c>
      <c r="Y1904">
        <v>13.99</v>
      </c>
      <c r="Z1904" s="2">
        <f t="shared" si="233"/>
        <v>924.97</v>
      </c>
      <c r="AA1904" t="s">
        <v>56</v>
      </c>
      <c r="AB1904" t="s">
        <v>31</v>
      </c>
      <c r="AC1904" t="s">
        <v>25</v>
      </c>
      <c r="AD1904" t="s">
        <v>76</v>
      </c>
      <c r="AE1904" t="s">
        <v>27</v>
      </c>
      <c r="AF1904" s="1">
        <v>40763</v>
      </c>
    </row>
    <row r="1905" spans="1:32" x14ac:dyDescent="0.25">
      <c r="A1905">
        <f t="shared" si="234"/>
        <v>1904</v>
      </c>
      <c r="B1905">
        <v>51494</v>
      </c>
      <c r="C1905" s="1">
        <v>40610</v>
      </c>
      <c r="D1905" t="s">
        <v>36</v>
      </c>
      <c r="E1905" t="str">
        <f t="shared" si="235"/>
        <v>***</v>
      </c>
      <c r="F1905" t="str">
        <f t="shared" si="230"/>
        <v>***</v>
      </c>
      <c r="G1905" t="str">
        <f t="shared" si="236"/>
        <v>***</v>
      </c>
      <c r="I1905" t="str">
        <f t="shared" si="231"/>
        <v>***</v>
      </c>
      <c r="O1905">
        <f>VLOOKUP(T1905,$P$14:$S$19,2,TRUE)</f>
        <v>0.04</v>
      </c>
      <c r="T1905">
        <v>42</v>
      </c>
      <c r="U1905">
        <v>493.56</v>
      </c>
      <c r="V1905" s="5">
        <f t="shared" si="232"/>
        <v>0</v>
      </c>
      <c r="X1905" t="s">
        <v>22</v>
      </c>
      <c r="Y1905">
        <v>5.99</v>
      </c>
      <c r="Z1905" s="2">
        <f t="shared" si="233"/>
        <v>499.55</v>
      </c>
      <c r="AA1905" t="s">
        <v>71</v>
      </c>
      <c r="AB1905" t="s">
        <v>16</v>
      </c>
      <c r="AC1905" t="s">
        <v>25</v>
      </c>
      <c r="AD1905" t="s">
        <v>76</v>
      </c>
      <c r="AE1905" t="s">
        <v>27</v>
      </c>
      <c r="AF1905" s="1">
        <v>40671</v>
      </c>
    </row>
    <row r="1906" spans="1:32" x14ac:dyDescent="0.25">
      <c r="A1906">
        <f t="shared" si="234"/>
        <v>1905</v>
      </c>
      <c r="B1906">
        <v>56647</v>
      </c>
      <c r="C1906" s="1">
        <v>40610</v>
      </c>
      <c r="D1906" t="s">
        <v>40</v>
      </c>
      <c r="E1906" t="str">
        <f t="shared" si="235"/>
        <v>*</v>
      </c>
      <c r="F1906" t="str">
        <f t="shared" si="230"/>
        <v>*</v>
      </c>
      <c r="G1906" t="str">
        <f t="shared" si="236"/>
        <v>*</v>
      </c>
      <c r="I1906" t="str">
        <f t="shared" si="231"/>
        <v>*</v>
      </c>
      <c r="O1906">
        <f>VLOOKUP(T1906,$P$14:$S$19,2,TRUE)</f>
        <v>0.04</v>
      </c>
      <c r="T1906">
        <v>41</v>
      </c>
      <c r="U1906">
        <v>417.53</v>
      </c>
      <c r="V1906" s="5">
        <f t="shared" si="232"/>
        <v>0</v>
      </c>
      <c r="X1906" t="s">
        <v>22</v>
      </c>
      <c r="Y1906">
        <v>12.52</v>
      </c>
      <c r="Z1906" s="2">
        <f t="shared" si="233"/>
        <v>430.04999999999995</v>
      </c>
      <c r="AA1906" t="s">
        <v>73</v>
      </c>
      <c r="AB1906" t="s">
        <v>41</v>
      </c>
      <c r="AC1906" t="s">
        <v>17</v>
      </c>
      <c r="AD1906" t="s">
        <v>18</v>
      </c>
      <c r="AE1906" t="s">
        <v>19</v>
      </c>
      <c r="AF1906" s="1">
        <v>40641</v>
      </c>
    </row>
    <row r="1907" spans="1:32" x14ac:dyDescent="0.25">
      <c r="A1907">
        <f t="shared" si="234"/>
        <v>1906</v>
      </c>
      <c r="B1907">
        <v>48512</v>
      </c>
      <c r="C1907" s="1">
        <v>40610</v>
      </c>
      <c r="D1907" t="s">
        <v>30</v>
      </c>
      <c r="E1907" t="str">
        <f t="shared" si="235"/>
        <v>*</v>
      </c>
      <c r="F1907" t="str">
        <f t="shared" si="230"/>
        <v>*</v>
      </c>
      <c r="G1907" t="str">
        <f t="shared" si="236"/>
        <v>*</v>
      </c>
      <c r="I1907" t="str">
        <f t="shared" si="231"/>
        <v>*</v>
      </c>
      <c r="O1907">
        <f>VLOOKUP(T1907,$P$14:$S$19,2,TRUE)</f>
        <v>0.04</v>
      </c>
      <c r="T1907">
        <v>48</v>
      </c>
      <c r="U1907">
        <v>238.79</v>
      </c>
      <c r="V1907" s="5">
        <f t="shared" si="232"/>
        <v>0</v>
      </c>
      <c r="X1907" t="s">
        <v>22</v>
      </c>
      <c r="Y1907">
        <v>4.72</v>
      </c>
      <c r="Z1907" s="2">
        <f t="shared" si="233"/>
        <v>243.51</v>
      </c>
      <c r="AA1907" t="s">
        <v>15</v>
      </c>
      <c r="AB1907" t="s">
        <v>16</v>
      </c>
      <c r="AC1907" t="s">
        <v>32</v>
      </c>
      <c r="AD1907" t="s">
        <v>44</v>
      </c>
      <c r="AE1907" t="s">
        <v>19</v>
      </c>
      <c r="AF1907" s="1">
        <v>40641</v>
      </c>
    </row>
    <row r="1908" spans="1:32" x14ac:dyDescent="0.25">
      <c r="A1908">
        <f t="shared" si="234"/>
        <v>1907</v>
      </c>
      <c r="B1908">
        <v>48512</v>
      </c>
      <c r="C1908" s="1">
        <v>40610</v>
      </c>
      <c r="D1908" t="s">
        <v>30</v>
      </c>
      <c r="E1908" t="str">
        <f t="shared" si="235"/>
        <v>*</v>
      </c>
      <c r="F1908" t="str">
        <f t="shared" si="230"/>
        <v>*</v>
      </c>
      <c r="G1908" t="str">
        <f t="shared" si="236"/>
        <v>*</v>
      </c>
      <c r="I1908" t="str">
        <f t="shared" si="231"/>
        <v>*</v>
      </c>
      <c r="O1908">
        <f>VLOOKUP(T1908,$P$14:$S$19,2,TRUE)</f>
        <v>0.04</v>
      </c>
      <c r="T1908">
        <v>47</v>
      </c>
      <c r="U1908">
        <v>148.26</v>
      </c>
      <c r="V1908" s="5">
        <f t="shared" si="232"/>
        <v>0</v>
      </c>
      <c r="X1908" t="s">
        <v>14</v>
      </c>
      <c r="Y1908">
        <v>0.81</v>
      </c>
      <c r="Z1908" s="2">
        <f t="shared" si="233"/>
        <v>149.07</v>
      </c>
      <c r="AA1908" t="s">
        <v>15</v>
      </c>
      <c r="AB1908" t="s">
        <v>16</v>
      </c>
      <c r="AC1908" t="s">
        <v>32</v>
      </c>
      <c r="AD1908" t="s">
        <v>33</v>
      </c>
      <c r="AE1908" t="s">
        <v>34</v>
      </c>
      <c r="AF1908" s="1">
        <v>40610</v>
      </c>
    </row>
    <row r="1909" spans="1:32" x14ac:dyDescent="0.25">
      <c r="A1909">
        <f t="shared" si="234"/>
        <v>1908</v>
      </c>
      <c r="B1909">
        <v>34660</v>
      </c>
      <c r="C1909" s="1">
        <v>40611</v>
      </c>
      <c r="D1909" t="s">
        <v>30</v>
      </c>
      <c r="E1909" t="str">
        <f t="shared" si="235"/>
        <v>*</v>
      </c>
      <c r="F1909" t="str">
        <f t="shared" si="230"/>
        <v>*</v>
      </c>
      <c r="G1909" t="str">
        <f t="shared" si="236"/>
        <v>*</v>
      </c>
      <c r="I1909" t="str">
        <f t="shared" si="231"/>
        <v>*</v>
      </c>
      <c r="O1909">
        <f>VLOOKUP(T1909,$P$14:$S$19,2,TRUE)</f>
        <v>3.5999999999999997E-2</v>
      </c>
      <c r="T1909">
        <v>36</v>
      </c>
      <c r="U1909">
        <v>3832.37</v>
      </c>
      <c r="V1909" s="5">
        <f t="shared" si="232"/>
        <v>1</v>
      </c>
      <c r="X1909" t="s">
        <v>22</v>
      </c>
      <c r="Y1909">
        <v>5.81</v>
      </c>
      <c r="Z1909" s="2">
        <f t="shared" si="233"/>
        <v>3838.18</v>
      </c>
      <c r="AA1909" t="s">
        <v>60</v>
      </c>
      <c r="AB1909" t="s">
        <v>41</v>
      </c>
      <c r="AC1909" t="s">
        <v>17</v>
      </c>
      <c r="AD1909" t="s">
        <v>18</v>
      </c>
      <c r="AE1909" t="s">
        <v>27</v>
      </c>
      <c r="AF1909" s="1">
        <v>40672</v>
      </c>
    </row>
    <row r="1910" spans="1:32" x14ac:dyDescent="0.25">
      <c r="A1910">
        <f t="shared" si="234"/>
        <v>1909</v>
      </c>
      <c r="B1910">
        <v>41152</v>
      </c>
      <c r="C1910" s="1">
        <v>40611</v>
      </c>
      <c r="D1910" t="s">
        <v>21</v>
      </c>
      <c r="E1910" t="str">
        <f t="shared" si="235"/>
        <v>*</v>
      </c>
      <c r="F1910" t="str">
        <f t="shared" si="230"/>
        <v>**</v>
      </c>
      <c r="G1910" t="str">
        <f t="shared" si="236"/>
        <v>**</v>
      </c>
      <c r="I1910" t="str">
        <f t="shared" si="231"/>
        <v>**</v>
      </c>
      <c r="O1910">
        <f>VLOOKUP(T1910,$P$14:$S$19,2,TRUE)</f>
        <v>0.04</v>
      </c>
      <c r="T1910">
        <v>49</v>
      </c>
      <c r="U1910">
        <v>3702.92</v>
      </c>
      <c r="V1910" s="5">
        <f t="shared" si="232"/>
        <v>1</v>
      </c>
      <c r="X1910" t="s">
        <v>22</v>
      </c>
      <c r="Y1910">
        <v>19.95</v>
      </c>
      <c r="Z1910" s="2">
        <f t="shared" si="233"/>
        <v>3722.87</v>
      </c>
      <c r="AA1910" t="s">
        <v>15</v>
      </c>
      <c r="AB1910" t="s">
        <v>31</v>
      </c>
      <c r="AC1910" t="s">
        <v>32</v>
      </c>
      <c r="AD1910" t="s">
        <v>172</v>
      </c>
      <c r="AE1910" t="s">
        <v>58</v>
      </c>
      <c r="AF1910" s="1">
        <v>40642</v>
      </c>
    </row>
    <row r="1911" spans="1:32" x14ac:dyDescent="0.25">
      <c r="A1911">
        <f t="shared" si="234"/>
        <v>1910</v>
      </c>
      <c r="B1911">
        <v>42274</v>
      </c>
      <c r="C1911" s="1">
        <v>40611</v>
      </c>
      <c r="D1911" t="s">
        <v>21</v>
      </c>
      <c r="E1911" t="str">
        <f t="shared" si="235"/>
        <v>*</v>
      </c>
      <c r="F1911" t="str">
        <f t="shared" si="230"/>
        <v>**</v>
      </c>
      <c r="G1911" t="str">
        <f t="shared" si="236"/>
        <v>**</v>
      </c>
      <c r="I1911" t="str">
        <f t="shared" si="231"/>
        <v>**</v>
      </c>
      <c r="O1911">
        <f>VLOOKUP(T1911,$P$14:$S$19,2,TRUE)</f>
        <v>0.02</v>
      </c>
      <c r="T1911">
        <v>23</v>
      </c>
      <c r="U1911">
        <v>2296.7600000000002</v>
      </c>
      <c r="V1911" s="5">
        <f t="shared" si="232"/>
        <v>1</v>
      </c>
      <c r="X1911" t="s">
        <v>22</v>
      </c>
      <c r="Y1911">
        <v>19.989999999999998</v>
      </c>
      <c r="Z1911" s="2">
        <f t="shared" si="233"/>
        <v>2316.75</v>
      </c>
      <c r="AA1911" t="s">
        <v>23</v>
      </c>
      <c r="AB1911" t="s">
        <v>41</v>
      </c>
      <c r="AC1911" t="s">
        <v>25</v>
      </c>
      <c r="AD1911" t="s">
        <v>42</v>
      </c>
      <c r="AE1911" t="s">
        <v>19</v>
      </c>
      <c r="AF1911" s="1">
        <v>40672</v>
      </c>
    </row>
    <row r="1912" spans="1:32" x14ac:dyDescent="0.25">
      <c r="A1912">
        <f t="shared" si="234"/>
        <v>1911</v>
      </c>
      <c r="B1912">
        <v>42274</v>
      </c>
      <c r="C1912" s="1">
        <v>40611</v>
      </c>
      <c r="D1912" t="s">
        <v>21</v>
      </c>
      <c r="E1912" t="str">
        <f t="shared" si="235"/>
        <v>*</v>
      </c>
      <c r="F1912" t="str">
        <f t="shared" si="230"/>
        <v>**</v>
      </c>
      <c r="G1912" t="str">
        <f t="shared" si="236"/>
        <v>**</v>
      </c>
      <c r="I1912" t="str">
        <f t="shared" si="231"/>
        <v>**</v>
      </c>
      <c r="O1912">
        <f>VLOOKUP(T1912,$P$14:$S$19,2,TRUE)</f>
        <v>0.04</v>
      </c>
      <c r="T1912">
        <v>45</v>
      </c>
      <c r="U1912">
        <v>508.49</v>
      </c>
      <c r="V1912" s="5">
        <f t="shared" si="232"/>
        <v>0</v>
      </c>
      <c r="X1912" t="s">
        <v>14</v>
      </c>
      <c r="Y1912">
        <v>6.2</v>
      </c>
      <c r="Z1912" s="2">
        <f t="shared" si="233"/>
        <v>514.69000000000005</v>
      </c>
      <c r="AA1912" t="s">
        <v>23</v>
      </c>
      <c r="AB1912" t="s">
        <v>41</v>
      </c>
      <c r="AC1912" t="s">
        <v>17</v>
      </c>
      <c r="AD1912" t="s">
        <v>18</v>
      </c>
      <c r="AE1912" t="s">
        <v>34</v>
      </c>
      <c r="AF1912" s="1">
        <v>40672</v>
      </c>
    </row>
    <row r="1913" spans="1:32" x14ac:dyDescent="0.25">
      <c r="A1913">
        <f t="shared" si="234"/>
        <v>1912</v>
      </c>
      <c r="B1913">
        <v>27904</v>
      </c>
      <c r="C1913" s="1">
        <v>40611</v>
      </c>
      <c r="D1913" t="s">
        <v>21</v>
      </c>
      <c r="E1913" t="str">
        <f t="shared" si="235"/>
        <v>*</v>
      </c>
      <c r="F1913" t="str">
        <f t="shared" si="230"/>
        <v>**</v>
      </c>
      <c r="G1913" t="str">
        <f t="shared" si="236"/>
        <v>**</v>
      </c>
      <c r="I1913" t="str">
        <f t="shared" si="231"/>
        <v>**</v>
      </c>
      <c r="O1913">
        <f>VLOOKUP(T1913,$P$14:$S$19,2,TRUE)</f>
        <v>0</v>
      </c>
      <c r="T1913">
        <v>8</v>
      </c>
      <c r="U1913">
        <v>460.58949999999999</v>
      </c>
      <c r="V1913" s="5">
        <f t="shared" si="232"/>
        <v>0</v>
      </c>
      <c r="X1913" t="s">
        <v>22</v>
      </c>
      <c r="Y1913">
        <v>8.99</v>
      </c>
      <c r="Z1913" s="2">
        <f t="shared" si="233"/>
        <v>469.5795</v>
      </c>
      <c r="AA1913" t="s">
        <v>15</v>
      </c>
      <c r="AB1913" t="s">
        <v>16</v>
      </c>
      <c r="AC1913" t="s">
        <v>25</v>
      </c>
      <c r="AD1913" t="s">
        <v>26</v>
      </c>
      <c r="AE1913" t="s">
        <v>19</v>
      </c>
      <c r="AF1913" s="1">
        <v>40642</v>
      </c>
    </row>
    <row r="1914" spans="1:32" x14ac:dyDescent="0.25">
      <c r="A1914">
        <f t="shared" si="234"/>
        <v>1913</v>
      </c>
      <c r="B1914">
        <v>41152</v>
      </c>
      <c r="C1914" s="1">
        <v>40611</v>
      </c>
      <c r="D1914" t="s">
        <v>21</v>
      </c>
      <c r="E1914" t="str">
        <f t="shared" si="235"/>
        <v>*</v>
      </c>
      <c r="F1914" t="str">
        <f t="shared" si="230"/>
        <v>**</v>
      </c>
      <c r="G1914" t="str">
        <f t="shared" si="236"/>
        <v>**</v>
      </c>
      <c r="I1914" t="str">
        <f t="shared" si="231"/>
        <v>**</v>
      </c>
      <c r="O1914">
        <f>VLOOKUP(T1914,$P$14:$S$19,2,TRUE)</f>
        <v>0.02</v>
      </c>
      <c r="T1914">
        <v>29</v>
      </c>
      <c r="U1914">
        <v>53.99</v>
      </c>
      <c r="V1914" s="5">
        <f t="shared" si="232"/>
        <v>0</v>
      </c>
      <c r="X1914" t="s">
        <v>22</v>
      </c>
      <c r="Y1914">
        <v>1.49</v>
      </c>
      <c r="Z1914" s="2">
        <f t="shared" si="233"/>
        <v>55.480000000000004</v>
      </c>
      <c r="AA1914" t="s">
        <v>15</v>
      </c>
      <c r="AB1914" t="s">
        <v>31</v>
      </c>
      <c r="AC1914" t="s">
        <v>32</v>
      </c>
      <c r="AD1914" t="s">
        <v>49</v>
      </c>
      <c r="AE1914" t="s">
        <v>19</v>
      </c>
      <c r="AF1914" s="1">
        <v>40672</v>
      </c>
    </row>
    <row r="1915" spans="1:32" x14ac:dyDescent="0.25">
      <c r="A1915">
        <f t="shared" si="234"/>
        <v>1914</v>
      </c>
      <c r="B1915">
        <v>2309</v>
      </c>
      <c r="C1915" s="1">
        <v>40611</v>
      </c>
      <c r="D1915" t="s">
        <v>13</v>
      </c>
      <c r="E1915" t="str">
        <f t="shared" si="235"/>
        <v>*</v>
      </c>
      <c r="F1915" t="str">
        <f t="shared" si="230"/>
        <v>*</v>
      </c>
      <c r="G1915" t="str">
        <f t="shared" si="236"/>
        <v>*</v>
      </c>
      <c r="I1915" t="str">
        <f t="shared" si="231"/>
        <v>*</v>
      </c>
      <c r="O1915">
        <f>VLOOKUP(T1915,$P$14:$S$19,2,TRUE)</f>
        <v>0</v>
      </c>
      <c r="T1915">
        <v>7</v>
      </c>
      <c r="U1915">
        <v>27.01</v>
      </c>
      <c r="V1915" s="5">
        <f t="shared" si="232"/>
        <v>0</v>
      </c>
      <c r="X1915" t="s">
        <v>22</v>
      </c>
      <c r="Y1915">
        <v>1.49</v>
      </c>
      <c r="Z1915" s="2">
        <f t="shared" si="233"/>
        <v>28.5</v>
      </c>
      <c r="AA1915" t="s">
        <v>48</v>
      </c>
      <c r="AB1915" t="s">
        <v>16</v>
      </c>
      <c r="AC1915" t="s">
        <v>32</v>
      </c>
      <c r="AD1915" t="s">
        <v>49</v>
      </c>
      <c r="AE1915" t="s">
        <v>19</v>
      </c>
      <c r="AF1915" s="1">
        <v>40672</v>
      </c>
    </row>
    <row r="1916" spans="1:32" x14ac:dyDescent="0.25">
      <c r="A1916">
        <f t="shared" si="234"/>
        <v>1915</v>
      </c>
      <c r="B1916">
        <v>34180</v>
      </c>
      <c r="C1916" s="1">
        <v>40611</v>
      </c>
      <c r="D1916" t="s">
        <v>21</v>
      </c>
      <c r="E1916" t="str">
        <f t="shared" si="235"/>
        <v>*</v>
      </c>
      <c r="F1916" t="str">
        <f t="shared" si="230"/>
        <v>**</v>
      </c>
      <c r="G1916" t="str">
        <f t="shared" si="236"/>
        <v>**</v>
      </c>
      <c r="I1916" t="str">
        <f t="shared" si="231"/>
        <v>**</v>
      </c>
      <c r="O1916">
        <f>VLOOKUP(T1916,$P$14:$S$19,2,TRUE)</f>
        <v>0</v>
      </c>
      <c r="T1916">
        <v>2</v>
      </c>
      <c r="U1916">
        <v>27</v>
      </c>
      <c r="V1916" s="5">
        <f t="shared" si="232"/>
        <v>0</v>
      </c>
      <c r="X1916" t="s">
        <v>14</v>
      </c>
      <c r="Y1916">
        <v>8.09</v>
      </c>
      <c r="Z1916" s="2">
        <f t="shared" si="233"/>
        <v>35.090000000000003</v>
      </c>
      <c r="AA1916" t="s">
        <v>64</v>
      </c>
      <c r="AB1916" t="s">
        <v>31</v>
      </c>
      <c r="AC1916" t="s">
        <v>32</v>
      </c>
      <c r="AD1916" t="s">
        <v>44</v>
      </c>
      <c r="AE1916" t="s">
        <v>19</v>
      </c>
      <c r="AF1916" s="1">
        <v>40611</v>
      </c>
    </row>
    <row r="1917" spans="1:32" x14ac:dyDescent="0.25">
      <c r="A1917">
        <f t="shared" si="234"/>
        <v>1916</v>
      </c>
      <c r="B1917">
        <v>34660</v>
      </c>
      <c r="C1917" s="1">
        <v>40611</v>
      </c>
      <c r="D1917" t="s">
        <v>30</v>
      </c>
      <c r="E1917" t="str">
        <f t="shared" si="235"/>
        <v>*</v>
      </c>
      <c r="F1917" t="str">
        <f t="shared" si="230"/>
        <v>*</v>
      </c>
      <c r="G1917" t="str">
        <f t="shared" si="236"/>
        <v>*</v>
      </c>
      <c r="I1917" t="str">
        <f t="shared" si="231"/>
        <v>*</v>
      </c>
      <c r="O1917">
        <f>VLOOKUP(T1917,$P$14:$S$19,2,TRUE)</f>
        <v>0</v>
      </c>
      <c r="T1917">
        <v>4</v>
      </c>
      <c r="U1917">
        <v>24.77</v>
      </c>
      <c r="V1917" s="5">
        <f t="shared" si="232"/>
        <v>0</v>
      </c>
      <c r="X1917" t="s">
        <v>22</v>
      </c>
      <c r="Y1917">
        <v>5.68</v>
      </c>
      <c r="Z1917" s="2">
        <f t="shared" si="233"/>
        <v>30.45</v>
      </c>
      <c r="AA1917" t="s">
        <v>60</v>
      </c>
      <c r="AB1917" t="s">
        <v>41</v>
      </c>
      <c r="AC1917" t="s">
        <v>32</v>
      </c>
      <c r="AD1917" t="s">
        <v>49</v>
      </c>
      <c r="AE1917" t="s">
        <v>19</v>
      </c>
      <c r="AF1917" s="1">
        <v>40642</v>
      </c>
    </row>
    <row r="1918" spans="1:32" x14ac:dyDescent="0.25">
      <c r="A1918">
        <f t="shared" si="234"/>
        <v>1917</v>
      </c>
      <c r="B1918">
        <v>22211</v>
      </c>
      <c r="C1918" s="1">
        <v>40612</v>
      </c>
      <c r="D1918" t="s">
        <v>30</v>
      </c>
      <c r="E1918" t="str">
        <f t="shared" si="235"/>
        <v>*</v>
      </c>
      <c r="F1918" t="str">
        <f t="shared" si="230"/>
        <v>*</v>
      </c>
      <c r="G1918" t="str">
        <f t="shared" si="236"/>
        <v>*</v>
      </c>
      <c r="I1918" t="str">
        <f t="shared" si="231"/>
        <v>*</v>
      </c>
      <c r="O1918">
        <f>VLOOKUP(T1918,$P$14:$S$19,2,TRUE)</f>
        <v>0.04</v>
      </c>
      <c r="T1918">
        <v>47</v>
      </c>
      <c r="U1918">
        <v>14493.84</v>
      </c>
      <c r="V1918" s="5">
        <f t="shared" si="232"/>
        <v>1</v>
      </c>
      <c r="X1918" t="s">
        <v>37</v>
      </c>
      <c r="Y1918">
        <v>85.63</v>
      </c>
      <c r="Z1918" s="2">
        <f t="shared" si="233"/>
        <v>14579.47</v>
      </c>
      <c r="AA1918" t="s">
        <v>60</v>
      </c>
      <c r="AB1918" t="s">
        <v>16</v>
      </c>
      <c r="AC1918" t="s">
        <v>17</v>
      </c>
      <c r="AD1918" t="s">
        <v>66</v>
      </c>
      <c r="AE1918" t="s">
        <v>103</v>
      </c>
      <c r="AF1918" s="1">
        <v>40643</v>
      </c>
    </row>
    <row r="1919" spans="1:32" x14ac:dyDescent="0.25">
      <c r="A1919">
        <f t="shared" si="234"/>
        <v>1918</v>
      </c>
      <c r="B1919">
        <v>29351</v>
      </c>
      <c r="C1919" s="1">
        <v>40612</v>
      </c>
      <c r="D1919" t="s">
        <v>40</v>
      </c>
      <c r="E1919" t="str">
        <f t="shared" si="235"/>
        <v>*</v>
      </c>
      <c r="F1919" t="str">
        <f t="shared" si="230"/>
        <v>*</v>
      </c>
      <c r="G1919" t="str">
        <f t="shared" si="236"/>
        <v>*</v>
      </c>
      <c r="I1919" t="str">
        <f t="shared" si="231"/>
        <v>*</v>
      </c>
      <c r="O1919">
        <f>VLOOKUP(T1919,$P$14:$S$19,2,TRUE)</f>
        <v>0.01</v>
      </c>
      <c r="T1919">
        <v>17</v>
      </c>
      <c r="U1919">
        <v>5122.6099999999997</v>
      </c>
      <c r="V1919" s="5">
        <f t="shared" si="232"/>
        <v>1</v>
      </c>
      <c r="X1919" t="s">
        <v>22</v>
      </c>
      <c r="Y1919">
        <v>19.989999999999998</v>
      </c>
      <c r="Z1919" s="2">
        <f t="shared" si="233"/>
        <v>5142.5999999999995</v>
      </c>
      <c r="AA1919" t="s">
        <v>52</v>
      </c>
      <c r="AB1919" t="s">
        <v>16</v>
      </c>
      <c r="AC1919" t="s">
        <v>32</v>
      </c>
      <c r="AD1919" t="s">
        <v>49</v>
      </c>
      <c r="AE1919" t="s">
        <v>19</v>
      </c>
      <c r="AF1919" s="1">
        <v>40673</v>
      </c>
    </row>
    <row r="1920" spans="1:32" x14ac:dyDescent="0.25">
      <c r="A1920">
        <f t="shared" si="234"/>
        <v>1919</v>
      </c>
      <c r="B1920">
        <v>51971</v>
      </c>
      <c r="C1920" s="1">
        <v>40612</v>
      </c>
      <c r="D1920" t="s">
        <v>30</v>
      </c>
      <c r="E1920" t="str">
        <f t="shared" si="235"/>
        <v>*</v>
      </c>
      <c r="F1920" t="str">
        <f t="shared" si="230"/>
        <v>*</v>
      </c>
      <c r="G1920" t="str">
        <f t="shared" si="236"/>
        <v>*</v>
      </c>
      <c r="I1920" t="str">
        <f t="shared" si="231"/>
        <v>*</v>
      </c>
      <c r="O1920">
        <f>VLOOKUP(T1920,$P$14:$S$19,2,TRUE)</f>
        <v>0.02</v>
      </c>
      <c r="T1920">
        <v>22</v>
      </c>
      <c r="U1920">
        <v>3881.89</v>
      </c>
      <c r="V1920" s="5">
        <f t="shared" si="232"/>
        <v>1</v>
      </c>
      <c r="X1920" t="s">
        <v>22</v>
      </c>
      <c r="Y1920">
        <v>69</v>
      </c>
      <c r="Z1920" s="2">
        <f t="shared" si="233"/>
        <v>3950.89</v>
      </c>
      <c r="AA1920" t="s">
        <v>43</v>
      </c>
      <c r="AB1920" t="s">
        <v>41</v>
      </c>
      <c r="AC1920" t="s">
        <v>17</v>
      </c>
      <c r="AD1920" t="s">
        <v>66</v>
      </c>
      <c r="AE1920" t="s">
        <v>58</v>
      </c>
      <c r="AF1920" s="1">
        <v>40673</v>
      </c>
    </row>
    <row r="1921" spans="1:32" x14ac:dyDescent="0.25">
      <c r="A1921">
        <f t="shared" si="234"/>
        <v>1920</v>
      </c>
      <c r="B1921">
        <v>46916</v>
      </c>
      <c r="C1921" s="1">
        <v>40612</v>
      </c>
      <c r="D1921" t="s">
        <v>21</v>
      </c>
      <c r="E1921" t="str">
        <f t="shared" si="235"/>
        <v>*</v>
      </c>
      <c r="F1921" t="str">
        <f t="shared" si="230"/>
        <v>**</v>
      </c>
      <c r="G1921" t="str">
        <f t="shared" si="236"/>
        <v>**</v>
      </c>
      <c r="I1921" t="str">
        <f t="shared" si="231"/>
        <v>**</v>
      </c>
      <c r="O1921">
        <f>VLOOKUP(T1921,$P$14:$S$19,2,TRUE)</f>
        <v>0.04</v>
      </c>
      <c r="T1921">
        <v>40</v>
      </c>
      <c r="U1921">
        <v>2108.21</v>
      </c>
      <c r="V1921" s="5">
        <f t="shared" si="232"/>
        <v>1</v>
      </c>
      <c r="X1921" t="s">
        <v>22</v>
      </c>
      <c r="Y1921">
        <v>19.989999999999998</v>
      </c>
      <c r="Z1921" s="2">
        <f t="shared" si="233"/>
        <v>2128.1999999999998</v>
      </c>
      <c r="AA1921" t="s">
        <v>73</v>
      </c>
      <c r="AB1921" t="s">
        <v>41</v>
      </c>
      <c r="AC1921" t="s">
        <v>17</v>
      </c>
      <c r="AD1921" t="s">
        <v>18</v>
      </c>
      <c r="AE1921" t="s">
        <v>19</v>
      </c>
      <c r="AF1921" s="1">
        <v>40673</v>
      </c>
    </row>
    <row r="1922" spans="1:32" x14ac:dyDescent="0.25">
      <c r="A1922">
        <f t="shared" si="234"/>
        <v>1921</v>
      </c>
      <c r="B1922">
        <v>28737</v>
      </c>
      <c r="C1922" s="1">
        <v>40612</v>
      </c>
      <c r="D1922" t="s">
        <v>36</v>
      </c>
      <c r="E1922" t="str">
        <f t="shared" si="235"/>
        <v>***</v>
      </c>
      <c r="F1922" t="str">
        <f t="shared" si="230"/>
        <v>***</v>
      </c>
      <c r="G1922" t="str">
        <f t="shared" si="236"/>
        <v>***</v>
      </c>
      <c r="I1922" t="str">
        <f t="shared" si="231"/>
        <v>***</v>
      </c>
      <c r="O1922">
        <f>VLOOKUP(T1922,$P$14:$S$19,2,TRUE)</f>
        <v>0.01</v>
      </c>
      <c r="T1922">
        <v>17</v>
      </c>
      <c r="U1922">
        <v>1721.6410000000001</v>
      </c>
      <c r="V1922" s="5">
        <f t="shared" si="232"/>
        <v>1</v>
      </c>
      <c r="X1922" t="s">
        <v>22</v>
      </c>
      <c r="Y1922">
        <v>4.2300000000000004</v>
      </c>
      <c r="Z1922" s="2">
        <f t="shared" si="233"/>
        <v>1725.8710000000001</v>
      </c>
      <c r="AA1922" t="s">
        <v>48</v>
      </c>
      <c r="AB1922" t="s">
        <v>41</v>
      </c>
      <c r="AC1922" t="s">
        <v>25</v>
      </c>
      <c r="AD1922" t="s">
        <v>26</v>
      </c>
      <c r="AE1922" t="s">
        <v>19</v>
      </c>
      <c r="AF1922" s="1">
        <v>40673</v>
      </c>
    </row>
    <row r="1923" spans="1:32" x14ac:dyDescent="0.25">
      <c r="A1923">
        <f t="shared" si="234"/>
        <v>1922</v>
      </c>
      <c r="B1923">
        <v>47010</v>
      </c>
      <c r="C1923" s="1">
        <v>40612</v>
      </c>
      <c r="D1923" t="s">
        <v>36</v>
      </c>
      <c r="E1923" t="str">
        <f t="shared" si="235"/>
        <v>***</v>
      </c>
      <c r="F1923" t="str">
        <f t="shared" ref="F1923:F1986" si="237">VLOOKUP(D1923,$P$6:$S$10,2,FALSE)</f>
        <v>***</v>
      </c>
      <c r="G1923" t="str">
        <f t="shared" si="236"/>
        <v>***</v>
      </c>
      <c r="I1923" t="str">
        <f t="shared" ref="I1923:I1986" si="238">HLOOKUP(D1923,$J$18:$N$19,2,FALSE)</f>
        <v>***</v>
      </c>
      <c r="O1923">
        <f>VLOOKUP(T1923,$P$14:$S$19,2,TRUE)</f>
        <v>0.01</v>
      </c>
      <c r="T1923">
        <v>11</v>
      </c>
      <c r="U1923">
        <v>1479.14</v>
      </c>
      <c r="V1923" s="5">
        <f t="shared" ref="V1923:V1986" si="239">IF(U1923&gt;800,1,0)</f>
        <v>1</v>
      </c>
      <c r="X1923" t="s">
        <v>37</v>
      </c>
      <c r="Y1923">
        <v>30</v>
      </c>
      <c r="Z1923" s="2">
        <f t="shared" ref="Z1923:Z1986" si="240">U1923+Y1923</f>
        <v>1509.14</v>
      </c>
      <c r="AA1923" t="s">
        <v>60</v>
      </c>
      <c r="AB1923" t="s">
        <v>31</v>
      </c>
      <c r="AC1923" t="s">
        <v>17</v>
      </c>
      <c r="AD1923" t="s">
        <v>38</v>
      </c>
      <c r="AE1923" t="s">
        <v>39</v>
      </c>
      <c r="AF1923" s="1">
        <v>40612</v>
      </c>
    </row>
    <row r="1924" spans="1:32" x14ac:dyDescent="0.25">
      <c r="A1924">
        <f t="shared" ref="A1924:A1987" si="241">A1923+1</f>
        <v>1923</v>
      </c>
      <c r="B1924">
        <v>51971</v>
      </c>
      <c r="C1924" s="1">
        <v>40612</v>
      </c>
      <c r="D1924" t="s">
        <v>30</v>
      </c>
      <c r="E1924" t="str">
        <f t="shared" si="235"/>
        <v>*</v>
      </c>
      <c r="F1924" t="str">
        <f t="shared" si="237"/>
        <v>*</v>
      </c>
      <c r="G1924" t="str">
        <f t="shared" si="236"/>
        <v>*</v>
      </c>
      <c r="I1924" t="str">
        <f t="shared" si="238"/>
        <v>*</v>
      </c>
      <c r="O1924">
        <f>VLOOKUP(T1924,$P$14:$S$19,2,TRUE)</f>
        <v>3.5999999999999997E-2</v>
      </c>
      <c r="T1924">
        <v>39</v>
      </c>
      <c r="U1924">
        <v>1326.04</v>
      </c>
      <c r="V1924" s="5">
        <f t="shared" si="239"/>
        <v>1</v>
      </c>
      <c r="X1924" t="s">
        <v>22</v>
      </c>
      <c r="Y1924">
        <v>35</v>
      </c>
      <c r="Z1924" s="2">
        <f t="shared" si="240"/>
        <v>1361.04</v>
      </c>
      <c r="AA1924" t="s">
        <v>43</v>
      </c>
      <c r="AB1924" t="s">
        <v>41</v>
      </c>
      <c r="AC1924" t="s">
        <v>32</v>
      </c>
      <c r="AD1924" t="s">
        <v>74</v>
      </c>
      <c r="AE1924" t="s">
        <v>58</v>
      </c>
      <c r="AF1924" s="1">
        <v>40673</v>
      </c>
    </row>
    <row r="1925" spans="1:32" x14ac:dyDescent="0.25">
      <c r="A1925">
        <f t="shared" si="241"/>
        <v>1924</v>
      </c>
      <c r="B1925">
        <v>42657</v>
      </c>
      <c r="C1925" s="1">
        <v>40612</v>
      </c>
      <c r="D1925" t="s">
        <v>13</v>
      </c>
      <c r="E1925" t="str">
        <f t="shared" ref="E1925:E1988" si="242">IF(D1925="Critical", "***","*")</f>
        <v>*</v>
      </c>
      <c r="F1925" t="str">
        <f t="shared" si="237"/>
        <v>*</v>
      </c>
      <c r="G1925" t="str">
        <f t="shared" ref="G1925:G1988" si="243">IF(D1925="Critical","***",IF(D1925="High","**","*"))</f>
        <v>*</v>
      </c>
      <c r="I1925" t="str">
        <f t="shared" si="238"/>
        <v>*</v>
      </c>
      <c r="O1925">
        <f>VLOOKUP(T1925,$P$14:$S$19,2,TRUE)</f>
        <v>0.04</v>
      </c>
      <c r="T1925">
        <v>48</v>
      </c>
      <c r="U1925">
        <v>945.54</v>
      </c>
      <c r="V1925" s="5">
        <f t="shared" si="239"/>
        <v>1</v>
      </c>
      <c r="X1925" t="s">
        <v>22</v>
      </c>
      <c r="Y1925">
        <v>5.97</v>
      </c>
      <c r="Z1925" s="2">
        <f t="shared" si="240"/>
        <v>951.51</v>
      </c>
      <c r="AA1925" t="s">
        <v>23</v>
      </c>
      <c r="AB1925" t="s">
        <v>16</v>
      </c>
      <c r="AC1925" t="s">
        <v>32</v>
      </c>
      <c r="AD1925" t="s">
        <v>44</v>
      </c>
      <c r="AE1925" t="s">
        <v>19</v>
      </c>
      <c r="AF1925" s="1">
        <v>40673</v>
      </c>
    </row>
    <row r="1926" spans="1:32" x14ac:dyDescent="0.25">
      <c r="A1926">
        <f t="shared" si="241"/>
        <v>1925</v>
      </c>
      <c r="B1926">
        <v>22211</v>
      </c>
      <c r="C1926" s="1">
        <v>40612</v>
      </c>
      <c r="D1926" t="s">
        <v>30</v>
      </c>
      <c r="E1926" t="str">
        <f t="shared" si="242"/>
        <v>*</v>
      </c>
      <c r="F1926" t="str">
        <f t="shared" si="237"/>
        <v>*</v>
      </c>
      <c r="G1926" t="str">
        <f t="shared" si="243"/>
        <v>*</v>
      </c>
      <c r="I1926" t="str">
        <f t="shared" si="238"/>
        <v>*</v>
      </c>
      <c r="O1926">
        <f>VLOOKUP(T1926,$P$14:$S$19,2,TRUE)</f>
        <v>3.5999999999999997E-2</v>
      </c>
      <c r="T1926">
        <v>30</v>
      </c>
      <c r="U1926">
        <v>943.44</v>
      </c>
      <c r="V1926" s="5">
        <f t="shared" si="239"/>
        <v>1</v>
      </c>
      <c r="X1926" t="s">
        <v>22</v>
      </c>
      <c r="Y1926">
        <v>19.989999999999998</v>
      </c>
      <c r="Z1926" s="2">
        <f t="shared" si="240"/>
        <v>963.43000000000006</v>
      </c>
      <c r="AA1926" t="s">
        <v>60</v>
      </c>
      <c r="AB1926" t="s">
        <v>16</v>
      </c>
      <c r="AC1926" t="s">
        <v>32</v>
      </c>
      <c r="AD1926" t="s">
        <v>44</v>
      </c>
      <c r="AE1926" t="s">
        <v>19</v>
      </c>
      <c r="AF1926" s="1">
        <v>40673</v>
      </c>
    </row>
    <row r="1927" spans="1:32" x14ac:dyDescent="0.25">
      <c r="A1927">
        <f t="shared" si="241"/>
        <v>1926</v>
      </c>
      <c r="B1927">
        <v>28737</v>
      </c>
      <c r="C1927" s="1">
        <v>40612</v>
      </c>
      <c r="D1927" t="s">
        <v>36</v>
      </c>
      <c r="E1927" t="str">
        <f t="shared" si="242"/>
        <v>***</v>
      </c>
      <c r="F1927" t="str">
        <f t="shared" si="237"/>
        <v>***</v>
      </c>
      <c r="G1927" t="str">
        <f t="shared" si="243"/>
        <v>***</v>
      </c>
      <c r="I1927" t="str">
        <f t="shared" si="238"/>
        <v>***</v>
      </c>
      <c r="O1927">
        <f>VLOOKUP(T1927,$P$14:$S$19,2,TRUE)</f>
        <v>0.05</v>
      </c>
      <c r="T1927">
        <v>50</v>
      </c>
      <c r="U1927">
        <v>413.37</v>
      </c>
      <c r="V1927" s="5">
        <f t="shared" si="239"/>
        <v>0</v>
      </c>
      <c r="X1927" t="s">
        <v>22</v>
      </c>
      <c r="Y1927">
        <v>7.77</v>
      </c>
      <c r="Z1927" s="2">
        <f t="shared" si="240"/>
        <v>421.14</v>
      </c>
      <c r="AA1927" t="s">
        <v>48</v>
      </c>
      <c r="AB1927" t="s">
        <v>41</v>
      </c>
      <c r="AC1927" t="s">
        <v>32</v>
      </c>
      <c r="AD1927" t="s">
        <v>53</v>
      </c>
      <c r="AE1927" t="s">
        <v>45</v>
      </c>
      <c r="AF1927" s="1">
        <v>40673</v>
      </c>
    </row>
    <row r="1928" spans="1:32" x14ac:dyDescent="0.25">
      <c r="A1928">
        <f t="shared" si="241"/>
        <v>1927</v>
      </c>
      <c r="B1928">
        <v>46916</v>
      </c>
      <c r="C1928" s="1">
        <v>40612</v>
      </c>
      <c r="D1928" t="s">
        <v>21</v>
      </c>
      <c r="E1928" t="str">
        <f t="shared" si="242"/>
        <v>*</v>
      </c>
      <c r="F1928" t="str">
        <f t="shared" si="237"/>
        <v>**</v>
      </c>
      <c r="G1928" t="str">
        <f t="shared" si="243"/>
        <v>**</v>
      </c>
      <c r="I1928" t="str">
        <f t="shared" si="238"/>
        <v>**</v>
      </c>
      <c r="O1928">
        <f>VLOOKUP(T1928,$P$14:$S$19,2,TRUE)</f>
        <v>0.04</v>
      </c>
      <c r="T1928">
        <v>40</v>
      </c>
      <c r="U1928">
        <v>115.51</v>
      </c>
      <c r="V1928" s="5">
        <f t="shared" si="239"/>
        <v>0</v>
      </c>
      <c r="X1928" t="s">
        <v>22</v>
      </c>
      <c r="Y1928">
        <v>0.97</v>
      </c>
      <c r="Z1928" s="2">
        <f t="shared" si="240"/>
        <v>116.48</v>
      </c>
      <c r="AA1928" t="s">
        <v>52</v>
      </c>
      <c r="AB1928" t="s">
        <v>41</v>
      </c>
      <c r="AC1928" t="s">
        <v>32</v>
      </c>
      <c r="AD1928" t="s">
        <v>33</v>
      </c>
      <c r="AE1928" t="s">
        <v>34</v>
      </c>
      <c r="AF1928" s="1">
        <v>40673</v>
      </c>
    </row>
    <row r="1929" spans="1:32" x14ac:dyDescent="0.25">
      <c r="A1929">
        <f t="shared" si="241"/>
        <v>1928</v>
      </c>
      <c r="B1929">
        <v>46916</v>
      </c>
      <c r="C1929" s="1">
        <v>40612</v>
      </c>
      <c r="D1929" t="s">
        <v>21</v>
      </c>
      <c r="E1929" t="str">
        <f t="shared" si="242"/>
        <v>*</v>
      </c>
      <c r="F1929" t="str">
        <f t="shared" si="237"/>
        <v>**</v>
      </c>
      <c r="G1929" t="str">
        <f t="shared" si="243"/>
        <v>**</v>
      </c>
      <c r="I1929" t="str">
        <f t="shared" si="238"/>
        <v>**</v>
      </c>
      <c r="O1929">
        <f>VLOOKUP(T1929,$P$14:$S$19,2,TRUE)</f>
        <v>0.04</v>
      </c>
      <c r="T1929">
        <v>40</v>
      </c>
      <c r="U1929">
        <v>103.79</v>
      </c>
      <c r="V1929" s="5">
        <f t="shared" si="239"/>
        <v>0</v>
      </c>
      <c r="X1929" t="s">
        <v>22</v>
      </c>
      <c r="Y1929">
        <v>0.5</v>
      </c>
      <c r="Z1929" s="2">
        <f t="shared" si="240"/>
        <v>104.29</v>
      </c>
      <c r="AA1929" t="s">
        <v>73</v>
      </c>
      <c r="AB1929" t="s">
        <v>41</v>
      </c>
      <c r="AC1929" t="s">
        <v>32</v>
      </c>
      <c r="AD1929" t="s">
        <v>81</v>
      </c>
      <c r="AE1929" t="s">
        <v>19</v>
      </c>
      <c r="AF1929" s="1">
        <v>40673</v>
      </c>
    </row>
    <row r="1930" spans="1:32" x14ac:dyDescent="0.25">
      <c r="A1930">
        <f t="shared" si="241"/>
        <v>1929</v>
      </c>
      <c r="B1930">
        <v>54116</v>
      </c>
      <c r="C1930" s="1">
        <v>40613</v>
      </c>
      <c r="D1930" t="s">
        <v>36</v>
      </c>
      <c r="E1930" t="str">
        <f t="shared" si="242"/>
        <v>***</v>
      </c>
      <c r="F1930" t="str">
        <f t="shared" si="237"/>
        <v>***</v>
      </c>
      <c r="G1930" t="str">
        <f t="shared" si="243"/>
        <v>***</v>
      </c>
      <c r="I1930" t="str">
        <f t="shared" si="238"/>
        <v>***</v>
      </c>
      <c r="O1930">
        <f>VLOOKUP(T1930,$P$14:$S$19,2,TRUE)</f>
        <v>0.02</v>
      </c>
      <c r="T1930">
        <v>22</v>
      </c>
      <c r="U1930">
        <v>3329.27</v>
      </c>
      <c r="V1930" s="5">
        <f t="shared" si="239"/>
        <v>1</v>
      </c>
      <c r="X1930" t="s">
        <v>37</v>
      </c>
      <c r="Y1930">
        <v>16.010000000000002</v>
      </c>
      <c r="Z1930" s="2">
        <f t="shared" si="240"/>
        <v>3345.28</v>
      </c>
      <c r="AA1930" t="s">
        <v>56</v>
      </c>
      <c r="AB1930" t="s">
        <v>24</v>
      </c>
      <c r="AC1930" t="s">
        <v>17</v>
      </c>
      <c r="AD1930" t="s">
        <v>66</v>
      </c>
      <c r="AE1930" t="s">
        <v>103</v>
      </c>
      <c r="AF1930" s="1">
        <v>40644</v>
      </c>
    </row>
    <row r="1931" spans="1:32" x14ac:dyDescent="0.25">
      <c r="A1931">
        <f t="shared" si="241"/>
        <v>1930</v>
      </c>
      <c r="B1931">
        <v>53056</v>
      </c>
      <c r="C1931" s="1">
        <v>40613</v>
      </c>
      <c r="D1931" t="s">
        <v>36</v>
      </c>
      <c r="E1931" t="str">
        <f t="shared" si="242"/>
        <v>***</v>
      </c>
      <c r="F1931" t="str">
        <f t="shared" si="237"/>
        <v>***</v>
      </c>
      <c r="G1931" t="str">
        <f t="shared" si="243"/>
        <v>***</v>
      </c>
      <c r="I1931" t="str">
        <f t="shared" si="238"/>
        <v>***</v>
      </c>
      <c r="O1931">
        <f>VLOOKUP(T1931,$P$14:$S$19,2,TRUE)</f>
        <v>0.01</v>
      </c>
      <c r="T1931">
        <v>13</v>
      </c>
      <c r="U1931">
        <v>509.49</v>
      </c>
      <c r="V1931" s="5">
        <f t="shared" si="239"/>
        <v>0</v>
      </c>
      <c r="X1931" t="s">
        <v>22</v>
      </c>
      <c r="Y1931">
        <v>8.9700000000000006</v>
      </c>
      <c r="Z1931" s="2">
        <f t="shared" si="240"/>
        <v>518.46</v>
      </c>
      <c r="AA1931" t="s">
        <v>15</v>
      </c>
      <c r="AB1931" t="s">
        <v>31</v>
      </c>
      <c r="AC1931" t="s">
        <v>25</v>
      </c>
      <c r="AD1931" t="s">
        <v>76</v>
      </c>
      <c r="AE1931" t="s">
        <v>19</v>
      </c>
      <c r="AF1931" s="1">
        <v>40644</v>
      </c>
    </row>
    <row r="1932" spans="1:32" x14ac:dyDescent="0.25">
      <c r="A1932">
        <f t="shared" si="241"/>
        <v>1931</v>
      </c>
      <c r="B1932">
        <v>33254</v>
      </c>
      <c r="C1932" s="1">
        <v>40613</v>
      </c>
      <c r="D1932" t="s">
        <v>30</v>
      </c>
      <c r="E1932" t="str">
        <f t="shared" si="242"/>
        <v>*</v>
      </c>
      <c r="F1932" t="str">
        <f t="shared" si="237"/>
        <v>*</v>
      </c>
      <c r="G1932" t="str">
        <f t="shared" si="243"/>
        <v>*</v>
      </c>
      <c r="I1932" t="str">
        <f t="shared" si="238"/>
        <v>*</v>
      </c>
      <c r="O1932">
        <f>VLOOKUP(T1932,$P$14:$S$19,2,TRUE)</f>
        <v>0.01</v>
      </c>
      <c r="T1932">
        <v>11</v>
      </c>
      <c r="U1932">
        <v>466.35</v>
      </c>
      <c r="V1932" s="5">
        <f t="shared" si="239"/>
        <v>0</v>
      </c>
      <c r="X1932" t="s">
        <v>22</v>
      </c>
      <c r="Y1932">
        <v>9.1999999999999993</v>
      </c>
      <c r="Z1932" s="2">
        <f t="shared" si="240"/>
        <v>475.55</v>
      </c>
      <c r="AA1932" t="s">
        <v>64</v>
      </c>
      <c r="AB1932" t="s">
        <v>41</v>
      </c>
      <c r="AC1932" t="s">
        <v>17</v>
      </c>
      <c r="AD1932" t="s">
        <v>18</v>
      </c>
      <c r="AE1932" t="s">
        <v>34</v>
      </c>
      <c r="AF1932" s="1">
        <v>40674</v>
      </c>
    </row>
    <row r="1933" spans="1:32" x14ac:dyDescent="0.25">
      <c r="A1933">
        <f t="shared" si="241"/>
        <v>1932</v>
      </c>
      <c r="B1933">
        <v>56868</v>
      </c>
      <c r="C1933" s="1">
        <v>40614</v>
      </c>
      <c r="D1933" t="s">
        <v>13</v>
      </c>
      <c r="E1933" t="str">
        <f t="shared" si="242"/>
        <v>*</v>
      </c>
      <c r="F1933" t="str">
        <f t="shared" si="237"/>
        <v>*</v>
      </c>
      <c r="G1933" t="str">
        <f t="shared" si="243"/>
        <v>*</v>
      </c>
      <c r="I1933" t="str">
        <f t="shared" si="238"/>
        <v>*</v>
      </c>
      <c r="O1933">
        <f>VLOOKUP(T1933,$P$14:$S$19,2,TRUE)</f>
        <v>3.5999999999999997E-2</v>
      </c>
      <c r="T1933">
        <v>34</v>
      </c>
      <c r="U1933">
        <v>1947.4265</v>
      </c>
      <c r="V1933" s="5">
        <f t="shared" si="239"/>
        <v>1</v>
      </c>
      <c r="X1933" t="s">
        <v>22</v>
      </c>
      <c r="Y1933">
        <v>5.92</v>
      </c>
      <c r="Z1933" s="2">
        <f t="shared" si="240"/>
        <v>1953.3465000000001</v>
      </c>
      <c r="AA1933" t="s">
        <v>15</v>
      </c>
      <c r="AB1933" t="s">
        <v>31</v>
      </c>
      <c r="AC1933" t="s">
        <v>25</v>
      </c>
      <c r="AD1933" t="s">
        <v>26</v>
      </c>
      <c r="AE1933" t="s">
        <v>19</v>
      </c>
      <c r="AF1933" s="1">
        <v>40828</v>
      </c>
    </row>
    <row r="1934" spans="1:32" x14ac:dyDescent="0.25">
      <c r="A1934">
        <f t="shared" si="241"/>
        <v>1933</v>
      </c>
      <c r="B1934">
        <v>29255</v>
      </c>
      <c r="C1934" s="1">
        <v>40614</v>
      </c>
      <c r="D1934" t="s">
        <v>13</v>
      </c>
      <c r="E1934" t="str">
        <f t="shared" si="242"/>
        <v>*</v>
      </c>
      <c r="F1934" t="str">
        <f t="shared" si="237"/>
        <v>*</v>
      </c>
      <c r="G1934" t="str">
        <f t="shared" si="243"/>
        <v>*</v>
      </c>
      <c r="I1934" t="str">
        <f t="shared" si="238"/>
        <v>*</v>
      </c>
      <c r="O1934">
        <f>VLOOKUP(T1934,$P$14:$S$19,2,TRUE)</f>
        <v>0.01</v>
      </c>
      <c r="T1934">
        <v>11</v>
      </c>
      <c r="U1934">
        <v>617.21900000000005</v>
      </c>
      <c r="V1934" s="5">
        <f t="shared" si="239"/>
        <v>0</v>
      </c>
      <c r="X1934" t="s">
        <v>14</v>
      </c>
      <c r="Y1934">
        <v>8.99</v>
      </c>
      <c r="Z1934" s="2">
        <f t="shared" si="240"/>
        <v>626.20900000000006</v>
      </c>
      <c r="AA1934" t="s">
        <v>23</v>
      </c>
      <c r="AB1934" t="s">
        <v>16</v>
      </c>
      <c r="AC1934" t="s">
        <v>25</v>
      </c>
      <c r="AD1934" t="s">
        <v>26</v>
      </c>
      <c r="AE1934" t="s">
        <v>19</v>
      </c>
      <c r="AF1934" s="1">
        <v>40736</v>
      </c>
    </row>
    <row r="1935" spans="1:32" x14ac:dyDescent="0.25">
      <c r="A1935">
        <f t="shared" si="241"/>
        <v>1934</v>
      </c>
      <c r="B1935">
        <v>774</v>
      </c>
      <c r="C1935" s="1">
        <v>40614</v>
      </c>
      <c r="D1935" t="s">
        <v>36</v>
      </c>
      <c r="E1935" t="str">
        <f t="shared" si="242"/>
        <v>***</v>
      </c>
      <c r="F1935" t="str">
        <f t="shared" si="237"/>
        <v>***</v>
      </c>
      <c r="G1935" t="str">
        <f t="shared" si="243"/>
        <v>***</v>
      </c>
      <c r="I1935" t="str">
        <f t="shared" si="238"/>
        <v>***</v>
      </c>
      <c r="O1935">
        <f>VLOOKUP(T1935,$P$14:$S$19,2,TRUE)</f>
        <v>0.01</v>
      </c>
      <c r="T1935">
        <v>17</v>
      </c>
      <c r="U1935">
        <v>126.57</v>
      </c>
      <c r="V1935" s="5">
        <f t="shared" si="239"/>
        <v>0</v>
      </c>
      <c r="X1935" t="s">
        <v>22</v>
      </c>
      <c r="Y1935">
        <v>49</v>
      </c>
      <c r="Z1935" s="2">
        <f t="shared" si="240"/>
        <v>175.57</v>
      </c>
      <c r="AA1935" t="s">
        <v>56</v>
      </c>
      <c r="AB1935" t="s">
        <v>24</v>
      </c>
      <c r="AC1935" t="s">
        <v>32</v>
      </c>
      <c r="AD1935" t="s">
        <v>172</v>
      </c>
      <c r="AE1935" t="s">
        <v>58</v>
      </c>
      <c r="AF1935" s="1">
        <v>40675</v>
      </c>
    </row>
    <row r="1936" spans="1:32" x14ac:dyDescent="0.25">
      <c r="A1936">
        <f t="shared" si="241"/>
        <v>1935</v>
      </c>
      <c r="B1936">
        <v>58755</v>
      </c>
      <c r="C1936" s="1">
        <v>40614</v>
      </c>
      <c r="D1936" t="s">
        <v>13</v>
      </c>
      <c r="E1936" t="str">
        <f t="shared" si="242"/>
        <v>*</v>
      </c>
      <c r="F1936" t="str">
        <f t="shared" si="237"/>
        <v>*</v>
      </c>
      <c r="G1936" t="str">
        <f t="shared" si="243"/>
        <v>*</v>
      </c>
      <c r="I1936" t="str">
        <f t="shared" si="238"/>
        <v>*</v>
      </c>
      <c r="O1936">
        <f>VLOOKUP(T1936,$P$14:$S$19,2,TRUE)</f>
        <v>0.01</v>
      </c>
      <c r="T1936">
        <v>18</v>
      </c>
      <c r="U1936">
        <v>47.11</v>
      </c>
      <c r="V1936" s="5">
        <f t="shared" si="239"/>
        <v>0</v>
      </c>
      <c r="X1936" t="s">
        <v>22</v>
      </c>
      <c r="Y1936">
        <v>7.09</v>
      </c>
      <c r="Z1936" s="2">
        <f t="shared" si="240"/>
        <v>54.2</v>
      </c>
      <c r="AA1936" t="s">
        <v>60</v>
      </c>
      <c r="AB1936" t="s">
        <v>41</v>
      </c>
      <c r="AC1936" t="s">
        <v>32</v>
      </c>
      <c r="AD1936" t="s">
        <v>44</v>
      </c>
      <c r="AE1936" t="s">
        <v>34</v>
      </c>
      <c r="AF1936" s="1">
        <v>40889</v>
      </c>
    </row>
    <row r="1937" spans="1:32" x14ac:dyDescent="0.25">
      <c r="A1937">
        <f t="shared" si="241"/>
        <v>1936</v>
      </c>
      <c r="B1937">
        <v>58755</v>
      </c>
      <c r="C1937" s="1">
        <v>40614</v>
      </c>
      <c r="D1937" t="s">
        <v>13</v>
      </c>
      <c r="E1937" t="str">
        <f t="shared" si="242"/>
        <v>*</v>
      </c>
      <c r="F1937" t="str">
        <f t="shared" si="237"/>
        <v>*</v>
      </c>
      <c r="G1937" t="str">
        <f t="shared" si="243"/>
        <v>*</v>
      </c>
      <c r="I1937" t="str">
        <f t="shared" si="238"/>
        <v>*</v>
      </c>
      <c r="O1937">
        <f>VLOOKUP(T1937,$P$14:$S$19,2,TRUE)</f>
        <v>0</v>
      </c>
      <c r="T1937">
        <v>7</v>
      </c>
      <c r="U1937">
        <v>15.61</v>
      </c>
      <c r="V1937" s="5">
        <f t="shared" si="239"/>
        <v>0</v>
      </c>
      <c r="X1937" t="s">
        <v>22</v>
      </c>
      <c r="Y1937">
        <v>1.49</v>
      </c>
      <c r="Z1937" s="2">
        <f t="shared" si="240"/>
        <v>17.099999999999998</v>
      </c>
      <c r="AA1937" t="s">
        <v>60</v>
      </c>
      <c r="AB1937" t="s">
        <v>41</v>
      </c>
      <c r="AC1937" t="s">
        <v>32</v>
      </c>
      <c r="AD1937" t="s">
        <v>49</v>
      </c>
      <c r="AE1937" t="s">
        <v>19</v>
      </c>
      <c r="AF1937" s="1">
        <v>40675</v>
      </c>
    </row>
    <row r="1938" spans="1:32" x14ac:dyDescent="0.25">
      <c r="A1938">
        <f t="shared" si="241"/>
        <v>1937</v>
      </c>
      <c r="B1938">
        <v>52486</v>
      </c>
      <c r="C1938" s="1">
        <v>40634</v>
      </c>
      <c r="D1938" t="s">
        <v>30</v>
      </c>
      <c r="E1938" t="str">
        <f t="shared" si="242"/>
        <v>*</v>
      </c>
      <c r="F1938" t="str">
        <f t="shared" si="237"/>
        <v>*</v>
      </c>
      <c r="G1938" t="str">
        <f t="shared" si="243"/>
        <v>*</v>
      </c>
      <c r="I1938" t="str">
        <f t="shared" si="238"/>
        <v>*</v>
      </c>
      <c r="O1938">
        <f>VLOOKUP(T1938,$P$14:$S$19,2,TRUE)</f>
        <v>0.04</v>
      </c>
      <c r="T1938">
        <v>41</v>
      </c>
      <c r="U1938">
        <v>11883.2</v>
      </c>
      <c r="V1938" s="5">
        <f t="shared" si="239"/>
        <v>1</v>
      </c>
      <c r="X1938" t="s">
        <v>22</v>
      </c>
      <c r="Y1938">
        <v>7.18</v>
      </c>
      <c r="Z1938" s="2">
        <f t="shared" si="240"/>
        <v>11890.380000000001</v>
      </c>
      <c r="AA1938" t="s">
        <v>52</v>
      </c>
      <c r="AB1938" t="s">
        <v>41</v>
      </c>
      <c r="AC1938" t="s">
        <v>25</v>
      </c>
      <c r="AD1938" t="s">
        <v>42</v>
      </c>
      <c r="AE1938" t="s">
        <v>19</v>
      </c>
      <c r="AF1938" s="1">
        <v>40664</v>
      </c>
    </row>
    <row r="1939" spans="1:32" x14ac:dyDescent="0.25">
      <c r="A1939">
        <f t="shared" si="241"/>
        <v>1938</v>
      </c>
      <c r="B1939">
        <v>6560</v>
      </c>
      <c r="C1939" s="1">
        <v>40634</v>
      </c>
      <c r="D1939" t="s">
        <v>13</v>
      </c>
      <c r="E1939" t="str">
        <f t="shared" si="242"/>
        <v>*</v>
      </c>
      <c r="F1939" t="str">
        <f t="shared" si="237"/>
        <v>*</v>
      </c>
      <c r="G1939" t="str">
        <f t="shared" si="243"/>
        <v>*</v>
      </c>
      <c r="I1939" t="str">
        <f t="shared" si="238"/>
        <v>*</v>
      </c>
      <c r="O1939">
        <f>VLOOKUP(T1939,$P$14:$S$19,2,TRUE)</f>
        <v>3.5999999999999997E-2</v>
      </c>
      <c r="T1939">
        <v>37</v>
      </c>
      <c r="U1939">
        <v>8252.3919999999998</v>
      </c>
      <c r="V1939" s="5">
        <f t="shared" si="239"/>
        <v>1</v>
      </c>
      <c r="X1939" t="s">
        <v>37</v>
      </c>
      <c r="Y1939">
        <v>35.67</v>
      </c>
      <c r="Z1939" s="2">
        <f t="shared" si="240"/>
        <v>8288.0619999999999</v>
      </c>
      <c r="AA1939" t="s">
        <v>60</v>
      </c>
      <c r="AB1939" t="s">
        <v>31</v>
      </c>
      <c r="AC1939" t="s">
        <v>17</v>
      </c>
      <c r="AD1939" t="s">
        <v>66</v>
      </c>
      <c r="AE1939" t="s">
        <v>103</v>
      </c>
      <c r="AF1939" s="1">
        <v>40787</v>
      </c>
    </row>
    <row r="1940" spans="1:32" x14ac:dyDescent="0.25">
      <c r="A1940">
        <f t="shared" si="241"/>
        <v>1939</v>
      </c>
      <c r="B1940">
        <v>44198</v>
      </c>
      <c r="C1940" s="1">
        <v>40634</v>
      </c>
      <c r="D1940" t="s">
        <v>36</v>
      </c>
      <c r="E1940" t="str">
        <f t="shared" si="242"/>
        <v>***</v>
      </c>
      <c r="F1940" t="str">
        <f t="shared" si="237"/>
        <v>***</v>
      </c>
      <c r="G1940" t="str">
        <f t="shared" si="243"/>
        <v>***</v>
      </c>
      <c r="I1940" t="str">
        <f t="shared" si="238"/>
        <v>***</v>
      </c>
      <c r="O1940">
        <f>VLOOKUP(T1940,$P$14:$S$19,2,TRUE)</f>
        <v>3.5999999999999997E-2</v>
      </c>
      <c r="T1940">
        <v>35</v>
      </c>
      <c r="U1940">
        <v>625.94849999999997</v>
      </c>
      <c r="V1940" s="5">
        <f t="shared" si="239"/>
        <v>0</v>
      </c>
      <c r="X1940" t="s">
        <v>14</v>
      </c>
      <c r="Y1940">
        <v>3.3</v>
      </c>
      <c r="Z1940" s="2">
        <f t="shared" si="240"/>
        <v>629.24849999999992</v>
      </c>
      <c r="AA1940" t="s">
        <v>15</v>
      </c>
      <c r="AB1940" t="s">
        <v>41</v>
      </c>
      <c r="AC1940" t="s">
        <v>25</v>
      </c>
      <c r="AD1940" t="s">
        <v>26</v>
      </c>
      <c r="AE1940" t="s">
        <v>45</v>
      </c>
      <c r="AF1940" s="1">
        <v>40634</v>
      </c>
    </row>
    <row r="1941" spans="1:32" x14ac:dyDescent="0.25">
      <c r="A1941">
        <f t="shared" si="241"/>
        <v>1940</v>
      </c>
      <c r="B1941">
        <v>33473</v>
      </c>
      <c r="C1941" s="1">
        <v>40634</v>
      </c>
      <c r="D1941" t="s">
        <v>13</v>
      </c>
      <c r="E1941" t="str">
        <f t="shared" si="242"/>
        <v>*</v>
      </c>
      <c r="F1941" t="str">
        <f t="shared" si="237"/>
        <v>*</v>
      </c>
      <c r="G1941" t="str">
        <f t="shared" si="243"/>
        <v>*</v>
      </c>
      <c r="I1941" t="str">
        <f t="shared" si="238"/>
        <v>*</v>
      </c>
      <c r="O1941">
        <f>VLOOKUP(T1941,$P$14:$S$19,2,TRUE)</f>
        <v>0.05</v>
      </c>
      <c r="T1941">
        <v>50</v>
      </c>
      <c r="U1941">
        <v>600.22</v>
      </c>
      <c r="V1941" s="5">
        <f t="shared" si="239"/>
        <v>0</v>
      </c>
      <c r="X1941" t="s">
        <v>22</v>
      </c>
      <c r="Y1941">
        <v>3.14</v>
      </c>
      <c r="Z1941" s="2">
        <f t="shared" si="240"/>
        <v>603.36</v>
      </c>
      <c r="AA1941" t="s">
        <v>60</v>
      </c>
      <c r="AB1941" t="s">
        <v>31</v>
      </c>
      <c r="AC1941" t="s">
        <v>32</v>
      </c>
      <c r="AD1941" t="s">
        <v>53</v>
      </c>
      <c r="AE1941" t="s">
        <v>45</v>
      </c>
      <c r="AF1941" s="1">
        <v>40634</v>
      </c>
    </row>
    <row r="1942" spans="1:32" x14ac:dyDescent="0.25">
      <c r="A1942">
        <f t="shared" si="241"/>
        <v>1941</v>
      </c>
      <c r="B1942">
        <v>802</v>
      </c>
      <c r="C1942" s="1">
        <v>40634</v>
      </c>
      <c r="D1942" t="s">
        <v>36</v>
      </c>
      <c r="E1942" t="str">
        <f t="shared" si="242"/>
        <v>***</v>
      </c>
      <c r="F1942" t="str">
        <f t="shared" si="237"/>
        <v>***</v>
      </c>
      <c r="G1942" t="str">
        <f t="shared" si="243"/>
        <v>***</v>
      </c>
      <c r="I1942" t="str">
        <f t="shared" si="238"/>
        <v>***</v>
      </c>
      <c r="O1942">
        <f>VLOOKUP(T1942,$P$14:$S$19,2,TRUE)</f>
        <v>3.5999999999999997E-2</v>
      </c>
      <c r="T1942">
        <v>33</v>
      </c>
      <c r="U1942">
        <v>378.6</v>
      </c>
      <c r="V1942" s="5">
        <f t="shared" si="239"/>
        <v>0</v>
      </c>
      <c r="X1942" t="s">
        <v>22</v>
      </c>
      <c r="Y1942">
        <v>5.63</v>
      </c>
      <c r="Z1942" s="2">
        <f t="shared" si="240"/>
        <v>384.23</v>
      </c>
      <c r="AA1942" t="s">
        <v>23</v>
      </c>
      <c r="AB1942" t="s">
        <v>31</v>
      </c>
      <c r="AC1942" t="s">
        <v>32</v>
      </c>
      <c r="AD1942" t="s">
        <v>49</v>
      </c>
      <c r="AE1942" t="s">
        <v>19</v>
      </c>
      <c r="AF1942" s="1">
        <v>40695</v>
      </c>
    </row>
    <row r="1943" spans="1:32" x14ac:dyDescent="0.25">
      <c r="A1943">
        <f t="shared" si="241"/>
        <v>1942</v>
      </c>
      <c r="B1943">
        <v>54528</v>
      </c>
      <c r="C1943" s="1">
        <v>40634</v>
      </c>
      <c r="D1943" t="s">
        <v>40</v>
      </c>
      <c r="E1943" t="str">
        <f t="shared" si="242"/>
        <v>*</v>
      </c>
      <c r="F1943" t="str">
        <f t="shared" si="237"/>
        <v>*</v>
      </c>
      <c r="G1943" t="str">
        <f t="shared" si="243"/>
        <v>*</v>
      </c>
      <c r="I1943" t="str">
        <f t="shared" si="238"/>
        <v>*</v>
      </c>
      <c r="O1943">
        <f>VLOOKUP(T1943,$P$14:$S$19,2,TRUE)</f>
        <v>0.01</v>
      </c>
      <c r="T1943">
        <v>17</v>
      </c>
      <c r="U1943">
        <v>207.19</v>
      </c>
      <c r="V1943" s="5">
        <f t="shared" si="239"/>
        <v>0</v>
      </c>
      <c r="X1943" t="s">
        <v>22</v>
      </c>
      <c r="Y1943">
        <v>8.99</v>
      </c>
      <c r="Z1943" s="2">
        <f t="shared" si="240"/>
        <v>216.18</v>
      </c>
      <c r="AA1943" t="s">
        <v>43</v>
      </c>
      <c r="AB1943" t="s">
        <v>16</v>
      </c>
      <c r="AC1943" t="s">
        <v>32</v>
      </c>
      <c r="AD1943" t="s">
        <v>33</v>
      </c>
      <c r="AE1943" t="s">
        <v>45</v>
      </c>
      <c r="AF1943" s="1">
        <v>40695</v>
      </c>
    </row>
    <row r="1944" spans="1:32" x14ac:dyDescent="0.25">
      <c r="A1944">
        <f t="shared" si="241"/>
        <v>1943</v>
      </c>
      <c r="B1944">
        <v>6560</v>
      </c>
      <c r="C1944" s="1">
        <v>40634</v>
      </c>
      <c r="D1944" t="s">
        <v>13</v>
      </c>
      <c r="E1944" t="str">
        <f t="shared" si="242"/>
        <v>*</v>
      </c>
      <c r="F1944" t="str">
        <f t="shared" si="237"/>
        <v>*</v>
      </c>
      <c r="G1944" t="str">
        <f t="shared" si="243"/>
        <v>*</v>
      </c>
      <c r="I1944" t="str">
        <f t="shared" si="238"/>
        <v>*</v>
      </c>
      <c r="O1944">
        <f>VLOOKUP(T1944,$P$14:$S$19,2,TRUE)</f>
        <v>0.02</v>
      </c>
      <c r="T1944">
        <v>20</v>
      </c>
      <c r="U1944">
        <v>169.18</v>
      </c>
      <c r="V1944" s="5">
        <f t="shared" si="239"/>
        <v>0</v>
      </c>
      <c r="X1944" t="s">
        <v>22</v>
      </c>
      <c r="Y1944">
        <v>3.5</v>
      </c>
      <c r="Z1944" s="2">
        <f t="shared" si="240"/>
        <v>172.68</v>
      </c>
      <c r="AA1944" t="s">
        <v>60</v>
      </c>
      <c r="AB1944" t="s">
        <v>31</v>
      </c>
      <c r="AC1944" t="s">
        <v>32</v>
      </c>
      <c r="AD1944" t="s">
        <v>172</v>
      </c>
      <c r="AE1944" t="s">
        <v>19</v>
      </c>
      <c r="AF1944" s="1">
        <v>40756</v>
      </c>
    </row>
    <row r="1945" spans="1:32" x14ac:dyDescent="0.25">
      <c r="A1945">
        <f t="shared" si="241"/>
        <v>1944</v>
      </c>
      <c r="B1945">
        <v>54528</v>
      </c>
      <c r="C1945" s="1">
        <v>40634</v>
      </c>
      <c r="D1945" t="s">
        <v>40</v>
      </c>
      <c r="E1945" t="str">
        <f t="shared" si="242"/>
        <v>*</v>
      </c>
      <c r="F1945" t="str">
        <f t="shared" si="237"/>
        <v>*</v>
      </c>
      <c r="G1945" t="str">
        <f t="shared" si="243"/>
        <v>*</v>
      </c>
      <c r="I1945" t="str">
        <f t="shared" si="238"/>
        <v>*</v>
      </c>
      <c r="O1945">
        <f>VLOOKUP(T1945,$P$14:$S$19,2,TRUE)</f>
        <v>0.01</v>
      </c>
      <c r="T1945">
        <v>15</v>
      </c>
      <c r="U1945">
        <v>92.03</v>
      </c>
      <c r="V1945" s="5">
        <f t="shared" si="239"/>
        <v>0</v>
      </c>
      <c r="X1945" t="s">
        <v>22</v>
      </c>
      <c r="Y1945">
        <v>0.91</v>
      </c>
      <c r="Z1945" s="2">
        <f t="shared" si="240"/>
        <v>92.94</v>
      </c>
      <c r="AA1945" t="s">
        <v>52</v>
      </c>
      <c r="AB1945" t="s">
        <v>16</v>
      </c>
      <c r="AC1945" t="s">
        <v>32</v>
      </c>
      <c r="AD1945" t="s">
        <v>33</v>
      </c>
      <c r="AE1945" t="s">
        <v>34</v>
      </c>
      <c r="AF1945" s="1">
        <v>40664</v>
      </c>
    </row>
    <row r="1946" spans="1:32" x14ac:dyDescent="0.25">
      <c r="A1946">
        <f t="shared" si="241"/>
        <v>1945</v>
      </c>
      <c r="B1946">
        <v>54528</v>
      </c>
      <c r="C1946" s="1">
        <v>40634</v>
      </c>
      <c r="D1946" t="s">
        <v>40</v>
      </c>
      <c r="E1946" t="str">
        <f t="shared" si="242"/>
        <v>*</v>
      </c>
      <c r="F1946" t="str">
        <f t="shared" si="237"/>
        <v>*</v>
      </c>
      <c r="G1946" t="str">
        <f t="shared" si="243"/>
        <v>*</v>
      </c>
      <c r="I1946" t="str">
        <f t="shared" si="238"/>
        <v>*</v>
      </c>
      <c r="O1946">
        <f>VLOOKUP(T1946,$P$14:$S$19,2,TRUE)</f>
        <v>0</v>
      </c>
      <c r="T1946">
        <v>8</v>
      </c>
      <c r="U1946">
        <v>88</v>
      </c>
      <c r="V1946" s="5">
        <f t="shared" si="239"/>
        <v>0</v>
      </c>
      <c r="X1946" t="s">
        <v>22</v>
      </c>
      <c r="Y1946">
        <v>2.89</v>
      </c>
      <c r="Z1946" s="2">
        <f t="shared" si="240"/>
        <v>90.89</v>
      </c>
      <c r="AA1946" t="s">
        <v>43</v>
      </c>
      <c r="AB1946" t="s">
        <v>16</v>
      </c>
      <c r="AC1946" t="s">
        <v>32</v>
      </c>
      <c r="AD1946" t="s">
        <v>33</v>
      </c>
      <c r="AE1946" t="s">
        <v>45</v>
      </c>
      <c r="AF1946" s="1">
        <v>40695</v>
      </c>
    </row>
    <row r="1947" spans="1:32" x14ac:dyDescent="0.25">
      <c r="A1947">
        <f t="shared" si="241"/>
        <v>1946</v>
      </c>
      <c r="B1947">
        <v>58054</v>
      </c>
      <c r="C1947" s="1">
        <v>40634</v>
      </c>
      <c r="D1947" t="s">
        <v>21</v>
      </c>
      <c r="E1947" t="str">
        <f t="shared" si="242"/>
        <v>*</v>
      </c>
      <c r="F1947" t="str">
        <f t="shared" si="237"/>
        <v>**</v>
      </c>
      <c r="G1947" t="str">
        <f t="shared" si="243"/>
        <v>**</v>
      </c>
      <c r="I1947" t="str">
        <f t="shared" si="238"/>
        <v>**</v>
      </c>
      <c r="O1947">
        <f>VLOOKUP(T1947,$P$14:$S$19,2,TRUE)</f>
        <v>0.02</v>
      </c>
      <c r="T1947">
        <v>26</v>
      </c>
      <c r="U1947">
        <v>61.4</v>
      </c>
      <c r="V1947" s="5">
        <f t="shared" si="239"/>
        <v>0</v>
      </c>
      <c r="X1947" t="s">
        <v>22</v>
      </c>
      <c r="Y1947">
        <v>5.33</v>
      </c>
      <c r="Z1947" s="2">
        <f t="shared" si="240"/>
        <v>66.73</v>
      </c>
      <c r="AA1947" t="s">
        <v>23</v>
      </c>
      <c r="AB1947" t="s">
        <v>16</v>
      </c>
      <c r="AC1947" t="s">
        <v>17</v>
      </c>
      <c r="AD1947" t="s">
        <v>18</v>
      </c>
      <c r="AE1947" t="s">
        <v>19</v>
      </c>
      <c r="AF1947" s="1">
        <v>40634</v>
      </c>
    </row>
    <row r="1948" spans="1:32" x14ac:dyDescent="0.25">
      <c r="A1948">
        <f t="shared" si="241"/>
        <v>1947</v>
      </c>
      <c r="B1948">
        <v>802</v>
      </c>
      <c r="C1948" s="1">
        <v>40634</v>
      </c>
      <c r="D1948" t="s">
        <v>36</v>
      </c>
      <c r="E1948" t="str">
        <f t="shared" si="242"/>
        <v>***</v>
      </c>
      <c r="F1948" t="str">
        <f t="shared" si="237"/>
        <v>***</v>
      </c>
      <c r="G1948" t="str">
        <f t="shared" si="243"/>
        <v>***</v>
      </c>
      <c r="I1948" t="str">
        <f t="shared" si="238"/>
        <v>***</v>
      </c>
      <c r="O1948">
        <f>VLOOKUP(T1948,$P$14:$S$19,2,TRUE)</f>
        <v>0</v>
      </c>
      <c r="T1948">
        <v>2</v>
      </c>
      <c r="U1948">
        <v>38.5</v>
      </c>
      <c r="V1948" s="5">
        <f t="shared" si="239"/>
        <v>0</v>
      </c>
      <c r="X1948" t="s">
        <v>22</v>
      </c>
      <c r="Y1948">
        <v>9.4</v>
      </c>
      <c r="Z1948" s="2">
        <f t="shared" si="240"/>
        <v>47.9</v>
      </c>
      <c r="AA1948" t="s">
        <v>23</v>
      </c>
      <c r="AB1948" t="s">
        <v>31</v>
      </c>
      <c r="AC1948" t="s">
        <v>25</v>
      </c>
      <c r="AD1948" t="s">
        <v>76</v>
      </c>
      <c r="AE1948" t="s">
        <v>19</v>
      </c>
      <c r="AF1948" s="1">
        <v>40634</v>
      </c>
    </row>
    <row r="1949" spans="1:32" x14ac:dyDescent="0.25">
      <c r="A1949">
        <f t="shared" si="241"/>
        <v>1948</v>
      </c>
      <c r="B1949">
        <v>50949</v>
      </c>
      <c r="C1949" s="1">
        <v>40635</v>
      </c>
      <c r="D1949" t="s">
        <v>40</v>
      </c>
      <c r="E1949" t="str">
        <f t="shared" si="242"/>
        <v>*</v>
      </c>
      <c r="F1949" t="str">
        <f t="shared" si="237"/>
        <v>*</v>
      </c>
      <c r="G1949" t="str">
        <f t="shared" si="243"/>
        <v>*</v>
      </c>
      <c r="I1949" t="str">
        <f t="shared" si="238"/>
        <v>*</v>
      </c>
      <c r="O1949">
        <f>VLOOKUP(T1949,$P$14:$S$19,2,TRUE)</f>
        <v>0.04</v>
      </c>
      <c r="T1949">
        <v>46</v>
      </c>
      <c r="U1949">
        <v>4804.0384999999997</v>
      </c>
      <c r="V1949" s="5">
        <f t="shared" si="239"/>
        <v>1</v>
      </c>
      <c r="X1949" t="s">
        <v>22</v>
      </c>
      <c r="Y1949">
        <v>8.8000000000000007</v>
      </c>
      <c r="Z1949" s="2">
        <f t="shared" si="240"/>
        <v>4812.8384999999998</v>
      </c>
      <c r="AA1949" t="s">
        <v>23</v>
      </c>
      <c r="AB1949" t="s">
        <v>31</v>
      </c>
      <c r="AC1949" t="s">
        <v>25</v>
      </c>
      <c r="AD1949" t="s">
        <v>26</v>
      </c>
      <c r="AE1949" t="s">
        <v>19</v>
      </c>
      <c r="AF1949" s="1">
        <v>40696</v>
      </c>
    </row>
    <row r="1950" spans="1:32" x14ac:dyDescent="0.25">
      <c r="A1950">
        <f t="shared" si="241"/>
        <v>1949</v>
      </c>
      <c r="B1950">
        <v>32484</v>
      </c>
      <c r="C1950" s="1">
        <v>40635</v>
      </c>
      <c r="D1950" t="s">
        <v>30</v>
      </c>
      <c r="E1950" t="str">
        <f t="shared" si="242"/>
        <v>*</v>
      </c>
      <c r="F1950" t="str">
        <f t="shared" si="237"/>
        <v>*</v>
      </c>
      <c r="G1950" t="str">
        <f t="shared" si="243"/>
        <v>*</v>
      </c>
      <c r="I1950" t="str">
        <f t="shared" si="238"/>
        <v>*</v>
      </c>
      <c r="O1950">
        <f>VLOOKUP(T1950,$P$14:$S$19,2,TRUE)</f>
        <v>0</v>
      </c>
      <c r="T1950">
        <v>9</v>
      </c>
      <c r="U1950">
        <v>2502.67</v>
      </c>
      <c r="V1950" s="5">
        <f t="shared" si="239"/>
        <v>1</v>
      </c>
      <c r="X1950" t="s">
        <v>37</v>
      </c>
      <c r="Y1950">
        <v>64.73</v>
      </c>
      <c r="Z1950" s="2">
        <f t="shared" si="240"/>
        <v>2567.4</v>
      </c>
      <c r="AA1950" t="s">
        <v>60</v>
      </c>
      <c r="AB1950" t="s">
        <v>31</v>
      </c>
      <c r="AC1950" t="s">
        <v>17</v>
      </c>
      <c r="AD1950" t="s">
        <v>38</v>
      </c>
      <c r="AE1950" t="s">
        <v>39</v>
      </c>
      <c r="AF1950" s="1">
        <v>40665</v>
      </c>
    </row>
    <row r="1951" spans="1:32" x14ac:dyDescent="0.25">
      <c r="A1951">
        <f t="shared" si="241"/>
        <v>1950</v>
      </c>
      <c r="B1951">
        <v>34978</v>
      </c>
      <c r="C1951" s="1">
        <v>40635</v>
      </c>
      <c r="D1951" t="s">
        <v>21</v>
      </c>
      <c r="E1951" t="str">
        <f t="shared" si="242"/>
        <v>*</v>
      </c>
      <c r="F1951" t="str">
        <f t="shared" si="237"/>
        <v>**</v>
      </c>
      <c r="G1951" t="str">
        <f t="shared" si="243"/>
        <v>**</v>
      </c>
      <c r="I1951" t="str">
        <f t="shared" si="238"/>
        <v>**</v>
      </c>
      <c r="O1951">
        <f>VLOOKUP(T1951,$P$14:$S$19,2,TRUE)</f>
        <v>0.04</v>
      </c>
      <c r="T1951">
        <v>49</v>
      </c>
      <c r="U1951">
        <v>165.51</v>
      </c>
      <c r="V1951" s="5">
        <f t="shared" si="239"/>
        <v>0</v>
      </c>
      <c r="X1951" t="s">
        <v>22</v>
      </c>
      <c r="Y1951">
        <v>6.83</v>
      </c>
      <c r="Z1951" s="2">
        <f t="shared" si="240"/>
        <v>172.34</v>
      </c>
      <c r="AA1951" t="s">
        <v>62</v>
      </c>
      <c r="AB1951" t="s">
        <v>16</v>
      </c>
      <c r="AC1951" t="s">
        <v>32</v>
      </c>
      <c r="AD1951" t="s">
        <v>49</v>
      </c>
      <c r="AE1951" t="s">
        <v>19</v>
      </c>
      <c r="AF1951" s="1">
        <v>40696</v>
      </c>
    </row>
    <row r="1952" spans="1:32" x14ac:dyDescent="0.25">
      <c r="A1952">
        <f t="shared" si="241"/>
        <v>1951</v>
      </c>
      <c r="B1952">
        <v>50949</v>
      </c>
      <c r="C1952" s="1">
        <v>40635</v>
      </c>
      <c r="D1952" t="s">
        <v>40</v>
      </c>
      <c r="E1952" t="str">
        <f t="shared" si="242"/>
        <v>*</v>
      </c>
      <c r="F1952" t="str">
        <f t="shared" si="237"/>
        <v>*</v>
      </c>
      <c r="G1952" t="str">
        <f t="shared" si="243"/>
        <v>*</v>
      </c>
      <c r="I1952" t="str">
        <f t="shared" si="238"/>
        <v>*</v>
      </c>
      <c r="O1952">
        <f>VLOOKUP(T1952,$P$14:$S$19,2,TRUE)</f>
        <v>3.5999999999999997E-2</v>
      </c>
      <c r="T1952">
        <v>32</v>
      </c>
      <c r="U1952">
        <v>73.55</v>
      </c>
      <c r="V1952" s="5">
        <f t="shared" si="239"/>
        <v>0</v>
      </c>
      <c r="X1952" t="s">
        <v>14</v>
      </c>
      <c r="Y1952">
        <v>0.78</v>
      </c>
      <c r="Z1952" s="2">
        <f t="shared" si="240"/>
        <v>74.33</v>
      </c>
      <c r="AA1952" t="s">
        <v>23</v>
      </c>
      <c r="AB1952" t="s">
        <v>31</v>
      </c>
      <c r="AC1952" t="s">
        <v>32</v>
      </c>
      <c r="AD1952" t="s">
        <v>114</v>
      </c>
      <c r="AE1952" t="s">
        <v>34</v>
      </c>
      <c r="AF1952" s="1">
        <v>40665</v>
      </c>
    </row>
    <row r="1953" spans="1:32" x14ac:dyDescent="0.25">
      <c r="A1953">
        <f t="shared" si="241"/>
        <v>1952</v>
      </c>
      <c r="B1953">
        <v>35555</v>
      </c>
      <c r="C1953" s="1">
        <v>40636</v>
      </c>
      <c r="D1953" t="s">
        <v>40</v>
      </c>
      <c r="E1953" t="str">
        <f t="shared" si="242"/>
        <v>*</v>
      </c>
      <c r="F1953" t="str">
        <f t="shared" si="237"/>
        <v>*</v>
      </c>
      <c r="G1953" t="str">
        <f t="shared" si="243"/>
        <v>*</v>
      </c>
      <c r="I1953" t="str">
        <f t="shared" si="238"/>
        <v>*</v>
      </c>
      <c r="O1953">
        <f>VLOOKUP(T1953,$P$14:$S$19,2,TRUE)</f>
        <v>0.05</v>
      </c>
      <c r="T1953">
        <v>50</v>
      </c>
      <c r="U1953">
        <v>11266.4</v>
      </c>
      <c r="V1953" s="5">
        <f t="shared" si="239"/>
        <v>1</v>
      </c>
      <c r="X1953" t="s">
        <v>37</v>
      </c>
      <c r="Y1953">
        <v>43.32</v>
      </c>
      <c r="Z1953" s="2">
        <f t="shared" si="240"/>
        <v>11309.72</v>
      </c>
      <c r="AA1953" t="s">
        <v>23</v>
      </c>
      <c r="AB1953" t="s">
        <v>31</v>
      </c>
      <c r="AC1953" t="s">
        <v>17</v>
      </c>
      <c r="AD1953" t="s">
        <v>38</v>
      </c>
      <c r="AE1953" t="s">
        <v>39</v>
      </c>
      <c r="AF1953" s="1">
        <v>40666</v>
      </c>
    </row>
    <row r="1954" spans="1:32" x14ac:dyDescent="0.25">
      <c r="A1954">
        <f t="shared" si="241"/>
        <v>1953</v>
      </c>
      <c r="B1954">
        <v>53955</v>
      </c>
      <c r="C1954" s="1">
        <v>40636</v>
      </c>
      <c r="D1954" t="s">
        <v>36</v>
      </c>
      <c r="E1954" t="str">
        <f t="shared" si="242"/>
        <v>***</v>
      </c>
      <c r="F1954" t="str">
        <f t="shared" si="237"/>
        <v>***</v>
      </c>
      <c r="G1954" t="str">
        <f t="shared" si="243"/>
        <v>***</v>
      </c>
      <c r="I1954" t="str">
        <f t="shared" si="238"/>
        <v>***</v>
      </c>
      <c r="O1954">
        <f>VLOOKUP(T1954,$P$14:$S$19,2,TRUE)</f>
        <v>0.04</v>
      </c>
      <c r="T1954">
        <v>43</v>
      </c>
      <c r="U1954">
        <v>5544.99</v>
      </c>
      <c r="V1954" s="5">
        <f t="shared" si="239"/>
        <v>1</v>
      </c>
      <c r="X1954" t="s">
        <v>37</v>
      </c>
      <c r="Y1954">
        <v>130</v>
      </c>
      <c r="Z1954" s="2">
        <f t="shared" si="240"/>
        <v>5674.99</v>
      </c>
      <c r="AA1954" t="s">
        <v>64</v>
      </c>
      <c r="AB1954" t="s">
        <v>41</v>
      </c>
      <c r="AC1954" t="s">
        <v>17</v>
      </c>
      <c r="AD1954" t="s">
        <v>38</v>
      </c>
      <c r="AE1954" t="s">
        <v>39</v>
      </c>
      <c r="AF1954" s="1">
        <v>40697</v>
      </c>
    </row>
    <row r="1955" spans="1:32" x14ac:dyDescent="0.25">
      <c r="A1955">
        <f t="shared" si="241"/>
        <v>1954</v>
      </c>
      <c r="B1955">
        <v>450</v>
      </c>
      <c r="C1955" s="1">
        <v>40636</v>
      </c>
      <c r="D1955" t="s">
        <v>30</v>
      </c>
      <c r="E1955" t="str">
        <f t="shared" si="242"/>
        <v>*</v>
      </c>
      <c r="F1955" t="str">
        <f t="shared" si="237"/>
        <v>*</v>
      </c>
      <c r="G1955" t="str">
        <f t="shared" si="243"/>
        <v>*</v>
      </c>
      <c r="I1955" t="str">
        <f t="shared" si="238"/>
        <v>*</v>
      </c>
      <c r="O1955">
        <f>VLOOKUP(T1955,$P$14:$S$19,2,TRUE)</f>
        <v>0.02</v>
      </c>
      <c r="T1955">
        <v>29</v>
      </c>
      <c r="U1955">
        <v>1000.78</v>
      </c>
      <c r="V1955" s="5">
        <f t="shared" si="239"/>
        <v>1</v>
      </c>
      <c r="X1955" t="s">
        <v>14</v>
      </c>
      <c r="Y1955">
        <v>8.99</v>
      </c>
      <c r="Z1955" s="2">
        <f t="shared" si="240"/>
        <v>1009.77</v>
      </c>
      <c r="AA1955" t="s">
        <v>15</v>
      </c>
      <c r="AB1955" t="s">
        <v>16</v>
      </c>
      <c r="AC1955" t="s">
        <v>32</v>
      </c>
      <c r="AD1955" t="s">
        <v>33</v>
      </c>
      <c r="AE1955" t="s">
        <v>45</v>
      </c>
      <c r="AF1955" s="1">
        <v>40666</v>
      </c>
    </row>
    <row r="1956" spans="1:32" x14ac:dyDescent="0.25">
      <c r="A1956">
        <f t="shared" si="241"/>
        <v>1955</v>
      </c>
      <c r="B1956">
        <v>450</v>
      </c>
      <c r="C1956" s="1">
        <v>40636</v>
      </c>
      <c r="D1956" t="s">
        <v>30</v>
      </c>
      <c r="E1956" t="str">
        <f t="shared" si="242"/>
        <v>*</v>
      </c>
      <c r="F1956" t="str">
        <f t="shared" si="237"/>
        <v>*</v>
      </c>
      <c r="G1956" t="str">
        <f t="shared" si="243"/>
        <v>*</v>
      </c>
      <c r="I1956" t="str">
        <f t="shared" si="238"/>
        <v>*</v>
      </c>
      <c r="O1956">
        <f>VLOOKUP(T1956,$P$14:$S$19,2,TRUE)</f>
        <v>3.5999999999999997E-2</v>
      </c>
      <c r="T1956">
        <v>35</v>
      </c>
      <c r="U1956">
        <v>543.72</v>
      </c>
      <c r="V1956" s="5">
        <f t="shared" si="239"/>
        <v>0</v>
      </c>
      <c r="X1956" t="s">
        <v>22</v>
      </c>
      <c r="Y1956">
        <v>11.25</v>
      </c>
      <c r="Z1956" s="2">
        <f t="shared" si="240"/>
        <v>554.97</v>
      </c>
      <c r="AA1956" t="s">
        <v>15</v>
      </c>
      <c r="AB1956" t="s">
        <v>16</v>
      </c>
      <c r="AC1956" t="s">
        <v>32</v>
      </c>
      <c r="AD1956" t="s">
        <v>74</v>
      </c>
      <c r="AE1956" t="s">
        <v>19</v>
      </c>
      <c r="AF1956" s="1">
        <v>40697</v>
      </c>
    </row>
    <row r="1957" spans="1:32" x14ac:dyDescent="0.25">
      <c r="A1957">
        <f t="shared" si="241"/>
        <v>1956</v>
      </c>
      <c r="B1957">
        <v>27811</v>
      </c>
      <c r="C1957" s="1">
        <v>40636</v>
      </c>
      <c r="D1957" t="s">
        <v>30</v>
      </c>
      <c r="E1957" t="str">
        <f t="shared" si="242"/>
        <v>*</v>
      </c>
      <c r="F1957" t="str">
        <f t="shared" si="237"/>
        <v>*</v>
      </c>
      <c r="G1957" t="str">
        <f t="shared" si="243"/>
        <v>*</v>
      </c>
      <c r="I1957" t="str">
        <f t="shared" si="238"/>
        <v>*</v>
      </c>
      <c r="O1957">
        <f>VLOOKUP(T1957,$P$14:$S$19,2,TRUE)</f>
        <v>3.5999999999999997E-2</v>
      </c>
      <c r="T1957">
        <v>31</v>
      </c>
      <c r="U1957">
        <v>197.59</v>
      </c>
      <c r="V1957" s="5">
        <f t="shared" si="239"/>
        <v>0</v>
      </c>
      <c r="X1957" t="s">
        <v>22</v>
      </c>
      <c r="Y1957">
        <v>5.48</v>
      </c>
      <c r="Z1957" s="2">
        <f t="shared" si="240"/>
        <v>203.07</v>
      </c>
      <c r="AA1957" t="s">
        <v>23</v>
      </c>
      <c r="AB1957" t="s">
        <v>24</v>
      </c>
      <c r="AC1957" t="s">
        <v>32</v>
      </c>
      <c r="AD1957" t="s">
        <v>49</v>
      </c>
      <c r="AE1957" t="s">
        <v>19</v>
      </c>
      <c r="AF1957" s="1">
        <v>40697</v>
      </c>
    </row>
    <row r="1958" spans="1:32" x14ac:dyDescent="0.25">
      <c r="A1958">
        <f t="shared" si="241"/>
        <v>1957</v>
      </c>
      <c r="B1958">
        <v>23968</v>
      </c>
      <c r="C1958" s="1">
        <v>40636</v>
      </c>
      <c r="D1958" t="s">
        <v>36</v>
      </c>
      <c r="E1958" t="str">
        <f t="shared" si="242"/>
        <v>***</v>
      </c>
      <c r="F1958" t="str">
        <f t="shared" si="237"/>
        <v>***</v>
      </c>
      <c r="G1958" t="str">
        <f t="shared" si="243"/>
        <v>***</v>
      </c>
      <c r="I1958" t="str">
        <f t="shared" si="238"/>
        <v>***</v>
      </c>
      <c r="O1958">
        <f>VLOOKUP(T1958,$P$14:$S$19,2,TRUE)</f>
        <v>0.01</v>
      </c>
      <c r="T1958">
        <v>19</v>
      </c>
      <c r="U1958">
        <v>127.48</v>
      </c>
      <c r="V1958" s="5">
        <f t="shared" si="239"/>
        <v>0</v>
      </c>
      <c r="X1958" t="s">
        <v>22</v>
      </c>
      <c r="Y1958">
        <v>5.84</v>
      </c>
      <c r="Z1958" s="2">
        <f t="shared" si="240"/>
        <v>133.32</v>
      </c>
      <c r="AA1958" t="s">
        <v>52</v>
      </c>
      <c r="AB1958" t="s">
        <v>31</v>
      </c>
      <c r="AC1958" t="s">
        <v>32</v>
      </c>
      <c r="AD1958" t="s">
        <v>44</v>
      </c>
      <c r="AE1958" t="s">
        <v>19</v>
      </c>
      <c r="AF1958" s="1">
        <v>40727</v>
      </c>
    </row>
    <row r="1959" spans="1:32" x14ac:dyDescent="0.25">
      <c r="A1959">
        <f t="shared" si="241"/>
        <v>1958</v>
      </c>
      <c r="B1959">
        <v>27811</v>
      </c>
      <c r="C1959" s="1">
        <v>40636</v>
      </c>
      <c r="D1959" t="s">
        <v>30</v>
      </c>
      <c r="E1959" t="str">
        <f t="shared" si="242"/>
        <v>*</v>
      </c>
      <c r="F1959" t="str">
        <f t="shared" si="237"/>
        <v>*</v>
      </c>
      <c r="G1959" t="str">
        <f t="shared" si="243"/>
        <v>*</v>
      </c>
      <c r="I1959" t="str">
        <f t="shared" si="238"/>
        <v>*</v>
      </c>
      <c r="O1959">
        <f>VLOOKUP(T1959,$P$14:$S$19,2,TRUE)</f>
        <v>0</v>
      </c>
      <c r="T1959">
        <v>4</v>
      </c>
      <c r="U1959">
        <v>73.900000000000006</v>
      </c>
      <c r="V1959" s="5">
        <f t="shared" si="239"/>
        <v>0</v>
      </c>
      <c r="X1959" t="s">
        <v>22</v>
      </c>
      <c r="Y1959">
        <v>13.18</v>
      </c>
      <c r="Z1959" s="2">
        <f t="shared" si="240"/>
        <v>87.080000000000013</v>
      </c>
      <c r="AA1959" t="s">
        <v>23</v>
      </c>
      <c r="AB1959" t="s">
        <v>24</v>
      </c>
      <c r="AC1959" t="s">
        <v>32</v>
      </c>
      <c r="AD1959" t="s">
        <v>49</v>
      </c>
      <c r="AE1959" t="s">
        <v>19</v>
      </c>
      <c r="AF1959" s="1">
        <v>40666</v>
      </c>
    </row>
    <row r="1960" spans="1:32" x14ac:dyDescent="0.25">
      <c r="A1960">
        <f t="shared" si="241"/>
        <v>1959</v>
      </c>
      <c r="B1960">
        <v>35555</v>
      </c>
      <c r="C1960" s="1">
        <v>40636</v>
      </c>
      <c r="D1960" t="s">
        <v>40</v>
      </c>
      <c r="E1960" t="str">
        <f t="shared" si="242"/>
        <v>*</v>
      </c>
      <c r="F1960" t="str">
        <f t="shared" si="237"/>
        <v>*</v>
      </c>
      <c r="G1960" t="str">
        <f t="shared" si="243"/>
        <v>*</v>
      </c>
      <c r="I1960" t="str">
        <f t="shared" si="238"/>
        <v>*</v>
      </c>
      <c r="O1960">
        <f>VLOOKUP(T1960,$P$14:$S$19,2,TRUE)</f>
        <v>0.01</v>
      </c>
      <c r="T1960">
        <v>15</v>
      </c>
      <c r="U1960">
        <v>71.61</v>
      </c>
      <c r="V1960" s="5">
        <f t="shared" si="239"/>
        <v>0</v>
      </c>
      <c r="X1960" t="s">
        <v>22</v>
      </c>
      <c r="Y1960">
        <v>4.93</v>
      </c>
      <c r="Z1960" s="2">
        <f t="shared" si="240"/>
        <v>76.539999999999992</v>
      </c>
      <c r="AA1960" t="s">
        <v>23</v>
      </c>
      <c r="AB1960" t="s">
        <v>31</v>
      </c>
      <c r="AC1960" t="s">
        <v>25</v>
      </c>
      <c r="AD1960" t="s">
        <v>42</v>
      </c>
      <c r="AE1960" t="s">
        <v>45</v>
      </c>
      <c r="AF1960" s="1">
        <v>40697</v>
      </c>
    </row>
    <row r="1961" spans="1:32" x14ac:dyDescent="0.25">
      <c r="A1961">
        <f t="shared" si="241"/>
        <v>1960</v>
      </c>
      <c r="B1961">
        <v>35555</v>
      </c>
      <c r="C1961" s="1">
        <v>40636</v>
      </c>
      <c r="D1961" t="s">
        <v>40</v>
      </c>
      <c r="E1961" t="str">
        <f t="shared" si="242"/>
        <v>*</v>
      </c>
      <c r="F1961" t="str">
        <f t="shared" si="237"/>
        <v>*</v>
      </c>
      <c r="G1961" t="str">
        <f t="shared" si="243"/>
        <v>*</v>
      </c>
      <c r="I1961" t="str">
        <f t="shared" si="238"/>
        <v>*</v>
      </c>
      <c r="O1961">
        <f>VLOOKUP(T1961,$P$14:$S$19,2,TRUE)</f>
        <v>0</v>
      </c>
      <c r="T1961">
        <v>2</v>
      </c>
      <c r="U1961">
        <v>10.43</v>
      </c>
      <c r="V1961" s="5">
        <f t="shared" si="239"/>
        <v>0</v>
      </c>
      <c r="X1961" t="s">
        <v>22</v>
      </c>
      <c r="Y1961">
        <v>0.8</v>
      </c>
      <c r="Z1961" s="2">
        <f t="shared" si="240"/>
        <v>11.23</v>
      </c>
      <c r="AA1961" t="s">
        <v>23</v>
      </c>
      <c r="AB1961" t="s">
        <v>31</v>
      </c>
      <c r="AC1961" t="s">
        <v>32</v>
      </c>
      <c r="AD1961" t="s">
        <v>44</v>
      </c>
      <c r="AE1961" t="s">
        <v>34</v>
      </c>
      <c r="AF1961" s="1">
        <v>40636</v>
      </c>
    </row>
    <row r="1962" spans="1:32" x14ac:dyDescent="0.25">
      <c r="A1962">
        <f t="shared" si="241"/>
        <v>1961</v>
      </c>
      <c r="B1962">
        <v>38212</v>
      </c>
      <c r="C1962" s="1">
        <v>40637</v>
      </c>
      <c r="D1962" t="s">
        <v>40</v>
      </c>
      <c r="E1962" t="str">
        <f t="shared" si="242"/>
        <v>*</v>
      </c>
      <c r="F1962" t="str">
        <f t="shared" si="237"/>
        <v>*</v>
      </c>
      <c r="G1962" t="str">
        <f t="shared" si="243"/>
        <v>*</v>
      </c>
      <c r="I1962" t="str">
        <f t="shared" si="238"/>
        <v>*</v>
      </c>
      <c r="O1962">
        <f>VLOOKUP(T1962,$P$14:$S$19,2,TRUE)</f>
        <v>3.5999999999999997E-2</v>
      </c>
      <c r="T1962">
        <v>38</v>
      </c>
      <c r="U1962">
        <v>3821.4045000000001</v>
      </c>
      <c r="V1962" s="5">
        <f t="shared" si="239"/>
        <v>1</v>
      </c>
      <c r="X1962" t="s">
        <v>22</v>
      </c>
      <c r="Y1962">
        <v>2.5</v>
      </c>
      <c r="Z1962" s="2">
        <f t="shared" si="240"/>
        <v>3823.9045000000001</v>
      </c>
      <c r="AA1962" t="s">
        <v>15</v>
      </c>
      <c r="AB1962" t="s">
        <v>41</v>
      </c>
      <c r="AC1962" t="s">
        <v>25</v>
      </c>
      <c r="AD1962" t="s">
        <v>26</v>
      </c>
      <c r="AE1962" t="s">
        <v>19</v>
      </c>
      <c r="AF1962" s="1">
        <v>40698</v>
      </c>
    </row>
    <row r="1963" spans="1:32" x14ac:dyDescent="0.25">
      <c r="A1963">
        <f t="shared" si="241"/>
        <v>1962</v>
      </c>
      <c r="B1963">
        <v>38212</v>
      </c>
      <c r="C1963" s="1">
        <v>40637</v>
      </c>
      <c r="D1963" t="s">
        <v>40</v>
      </c>
      <c r="E1963" t="str">
        <f t="shared" si="242"/>
        <v>*</v>
      </c>
      <c r="F1963" t="str">
        <f t="shared" si="237"/>
        <v>*</v>
      </c>
      <c r="G1963" t="str">
        <f t="shared" si="243"/>
        <v>*</v>
      </c>
      <c r="I1963" t="str">
        <f t="shared" si="238"/>
        <v>*</v>
      </c>
      <c r="O1963">
        <f>VLOOKUP(T1963,$P$14:$S$19,2,TRUE)</f>
        <v>0.04</v>
      </c>
      <c r="T1963">
        <v>46</v>
      </c>
      <c r="U1963">
        <v>3533.97</v>
      </c>
      <c r="V1963" s="5">
        <f t="shared" si="239"/>
        <v>1</v>
      </c>
      <c r="X1963" t="s">
        <v>22</v>
      </c>
      <c r="Y1963">
        <v>35</v>
      </c>
      <c r="Z1963" s="2">
        <f t="shared" si="240"/>
        <v>3568.97</v>
      </c>
      <c r="AA1963" t="s">
        <v>15</v>
      </c>
      <c r="AB1963" t="s">
        <v>41</v>
      </c>
      <c r="AC1963" t="s">
        <v>32</v>
      </c>
      <c r="AD1963" t="s">
        <v>74</v>
      </c>
      <c r="AE1963" t="s">
        <v>58</v>
      </c>
      <c r="AF1963" s="1">
        <v>40698</v>
      </c>
    </row>
    <row r="1964" spans="1:32" x14ac:dyDescent="0.25">
      <c r="A1964">
        <f t="shared" si="241"/>
        <v>1963</v>
      </c>
      <c r="B1964">
        <v>38212</v>
      </c>
      <c r="C1964" s="1">
        <v>40637</v>
      </c>
      <c r="D1964" t="s">
        <v>40</v>
      </c>
      <c r="E1964" t="str">
        <f t="shared" si="242"/>
        <v>*</v>
      </c>
      <c r="F1964" t="str">
        <f t="shared" si="237"/>
        <v>*</v>
      </c>
      <c r="G1964" t="str">
        <f t="shared" si="243"/>
        <v>*</v>
      </c>
      <c r="I1964" t="str">
        <f t="shared" si="238"/>
        <v>*</v>
      </c>
      <c r="O1964">
        <f>VLOOKUP(T1964,$P$14:$S$19,2,TRUE)</f>
        <v>0.02</v>
      </c>
      <c r="T1964">
        <v>24</v>
      </c>
      <c r="U1964">
        <v>123.75</v>
      </c>
      <c r="V1964" s="5">
        <f t="shared" si="239"/>
        <v>0</v>
      </c>
      <c r="X1964" t="s">
        <v>14</v>
      </c>
      <c r="Y1964">
        <v>0.49</v>
      </c>
      <c r="Z1964" s="2">
        <f t="shared" si="240"/>
        <v>124.24</v>
      </c>
      <c r="AA1964" t="s">
        <v>15</v>
      </c>
      <c r="AB1964" t="s">
        <v>41</v>
      </c>
      <c r="AC1964" t="s">
        <v>32</v>
      </c>
      <c r="AD1964" t="s">
        <v>81</v>
      </c>
      <c r="AE1964" t="s">
        <v>19</v>
      </c>
      <c r="AF1964" s="1">
        <v>40667</v>
      </c>
    </row>
    <row r="1965" spans="1:32" x14ac:dyDescent="0.25">
      <c r="A1965">
        <f t="shared" si="241"/>
        <v>1964</v>
      </c>
      <c r="B1965">
        <v>21414</v>
      </c>
      <c r="C1965" s="1">
        <v>40638</v>
      </c>
      <c r="D1965" t="s">
        <v>36</v>
      </c>
      <c r="E1965" t="str">
        <f t="shared" si="242"/>
        <v>***</v>
      </c>
      <c r="F1965" t="str">
        <f t="shared" si="237"/>
        <v>***</v>
      </c>
      <c r="G1965" t="str">
        <f t="shared" si="243"/>
        <v>***</v>
      </c>
      <c r="I1965" t="str">
        <f t="shared" si="238"/>
        <v>***</v>
      </c>
      <c r="O1965">
        <f>VLOOKUP(T1965,$P$14:$S$19,2,TRUE)</f>
        <v>0.04</v>
      </c>
      <c r="T1965">
        <v>46</v>
      </c>
      <c r="U1965">
        <v>3644.6</v>
      </c>
      <c r="V1965" s="5">
        <f t="shared" si="239"/>
        <v>1</v>
      </c>
      <c r="X1965" t="s">
        <v>22</v>
      </c>
      <c r="Y1965">
        <v>35</v>
      </c>
      <c r="Z1965" s="2">
        <f t="shared" si="240"/>
        <v>3679.6</v>
      </c>
      <c r="AA1965" t="s">
        <v>23</v>
      </c>
      <c r="AB1965" t="s">
        <v>16</v>
      </c>
      <c r="AC1965" t="s">
        <v>32</v>
      </c>
      <c r="AD1965" t="s">
        <v>74</v>
      </c>
      <c r="AE1965" t="s">
        <v>58</v>
      </c>
      <c r="AF1965" s="1">
        <v>40699</v>
      </c>
    </row>
    <row r="1966" spans="1:32" x14ac:dyDescent="0.25">
      <c r="A1966">
        <f t="shared" si="241"/>
        <v>1965</v>
      </c>
      <c r="B1966">
        <v>21414</v>
      </c>
      <c r="C1966" s="1">
        <v>40638</v>
      </c>
      <c r="D1966" t="s">
        <v>36</v>
      </c>
      <c r="E1966" t="str">
        <f t="shared" si="242"/>
        <v>***</v>
      </c>
      <c r="F1966" t="str">
        <f t="shared" si="237"/>
        <v>***</v>
      </c>
      <c r="G1966" t="str">
        <f t="shared" si="243"/>
        <v>***</v>
      </c>
      <c r="I1966" t="str">
        <f t="shared" si="238"/>
        <v>***</v>
      </c>
      <c r="O1966">
        <f>VLOOKUP(T1966,$P$14:$S$19,2,TRUE)</f>
        <v>3.5999999999999997E-2</v>
      </c>
      <c r="T1966">
        <v>33</v>
      </c>
      <c r="U1966">
        <v>3491.6129999999998</v>
      </c>
      <c r="V1966" s="5">
        <f t="shared" si="239"/>
        <v>1</v>
      </c>
      <c r="X1966" t="s">
        <v>22</v>
      </c>
      <c r="Y1966">
        <v>5.63</v>
      </c>
      <c r="Z1966" s="2">
        <f t="shared" si="240"/>
        <v>3497.2429999999999</v>
      </c>
      <c r="AA1966" t="s">
        <v>23</v>
      </c>
      <c r="AB1966" t="s">
        <v>16</v>
      </c>
      <c r="AC1966" t="s">
        <v>25</v>
      </c>
      <c r="AD1966" t="s">
        <v>26</v>
      </c>
      <c r="AE1966" t="s">
        <v>19</v>
      </c>
      <c r="AF1966" s="1">
        <v>40668</v>
      </c>
    </row>
    <row r="1967" spans="1:32" x14ac:dyDescent="0.25">
      <c r="A1967">
        <f t="shared" si="241"/>
        <v>1966</v>
      </c>
      <c r="B1967">
        <v>19649</v>
      </c>
      <c r="C1967" s="1">
        <v>40638</v>
      </c>
      <c r="D1967" t="s">
        <v>21</v>
      </c>
      <c r="E1967" t="str">
        <f t="shared" si="242"/>
        <v>*</v>
      </c>
      <c r="F1967" t="str">
        <f t="shared" si="237"/>
        <v>**</v>
      </c>
      <c r="G1967" t="str">
        <f t="shared" si="243"/>
        <v>**</v>
      </c>
      <c r="I1967" t="str">
        <f t="shared" si="238"/>
        <v>**</v>
      </c>
      <c r="O1967">
        <f>VLOOKUP(T1967,$P$14:$S$19,2,TRUE)</f>
        <v>3.5999999999999997E-2</v>
      </c>
      <c r="T1967">
        <v>36</v>
      </c>
      <c r="U1967">
        <v>1095.1099999999999</v>
      </c>
      <c r="V1967" s="5">
        <f t="shared" si="239"/>
        <v>1</v>
      </c>
      <c r="X1967" t="s">
        <v>37</v>
      </c>
      <c r="Y1967">
        <v>45.51</v>
      </c>
      <c r="Z1967" s="2">
        <f t="shared" si="240"/>
        <v>1140.6199999999999</v>
      </c>
      <c r="AA1967" t="s">
        <v>60</v>
      </c>
      <c r="AB1967" t="s">
        <v>16</v>
      </c>
      <c r="AC1967" t="s">
        <v>17</v>
      </c>
      <c r="AD1967" t="s">
        <v>66</v>
      </c>
      <c r="AE1967" t="s">
        <v>103</v>
      </c>
      <c r="AF1967" s="1">
        <v>40668</v>
      </c>
    </row>
    <row r="1968" spans="1:32" x14ac:dyDescent="0.25">
      <c r="A1968">
        <f t="shared" si="241"/>
        <v>1967</v>
      </c>
      <c r="B1968">
        <v>39745</v>
      </c>
      <c r="C1968" s="1">
        <v>40638</v>
      </c>
      <c r="D1968" t="s">
        <v>30</v>
      </c>
      <c r="E1968" t="str">
        <f t="shared" si="242"/>
        <v>*</v>
      </c>
      <c r="F1968" t="str">
        <f t="shared" si="237"/>
        <v>*</v>
      </c>
      <c r="G1968" t="str">
        <f t="shared" si="243"/>
        <v>*</v>
      </c>
      <c r="I1968" t="str">
        <f t="shared" si="238"/>
        <v>*</v>
      </c>
      <c r="O1968">
        <f>VLOOKUP(T1968,$P$14:$S$19,2,TRUE)</f>
        <v>0</v>
      </c>
      <c r="T1968">
        <v>8</v>
      </c>
      <c r="U1968">
        <v>955.29</v>
      </c>
      <c r="V1968" s="5">
        <f t="shared" si="239"/>
        <v>1</v>
      </c>
      <c r="X1968" t="s">
        <v>37</v>
      </c>
      <c r="Y1968">
        <v>56.14</v>
      </c>
      <c r="Z1968" s="2">
        <f t="shared" si="240"/>
        <v>1011.43</v>
      </c>
      <c r="AA1968" t="s">
        <v>15</v>
      </c>
      <c r="AB1968" t="s">
        <v>31</v>
      </c>
      <c r="AC1968" t="s">
        <v>25</v>
      </c>
      <c r="AD1968" t="s">
        <v>76</v>
      </c>
      <c r="AE1968" t="s">
        <v>39</v>
      </c>
      <c r="AF1968" s="1">
        <v>40668</v>
      </c>
    </row>
    <row r="1969" spans="1:32" x14ac:dyDescent="0.25">
      <c r="A1969">
        <f t="shared" si="241"/>
        <v>1968</v>
      </c>
      <c r="B1969">
        <v>19649</v>
      </c>
      <c r="C1969" s="1">
        <v>40638</v>
      </c>
      <c r="D1969" t="s">
        <v>21</v>
      </c>
      <c r="E1969" t="str">
        <f t="shared" si="242"/>
        <v>*</v>
      </c>
      <c r="F1969" t="str">
        <f t="shared" si="237"/>
        <v>**</v>
      </c>
      <c r="G1969" t="str">
        <f t="shared" si="243"/>
        <v>**</v>
      </c>
      <c r="I1969" t="str">
        <f t="shared" si="238"/>
        <v>**</v>
      </c>
      <c r="O1969">
        <f>VLOOKUP(T1969,$P$14:$S$19,2,TRUE)</f>
        <v>0.02</v>
      </c>
      <c r="T1969">
        <v>25</v>
      </c>
      <c r="U1969">
        <v>375.74</v>
      </c>
      <c r="V1969" s="5">
        <f t="shared" si="239"/>
        <v>0</v>
      </c>
      <c r="X1969" t="s">
        <v>14</v>
      </c>
      <c r="Y1969">
        <v>6.75</v>
      </c>
      <c r="Z1969" s="2">
        <f t="shared" si="240"/>
        <v>382.49</v>
      </c>
      <c r="AA1969" t="s">
        <v>60</v>
      </c>
      <c r="AB1969" t="s">
        <v>16</v>
      </c>
      <c r="AC1969" t="s">
        <v>32</v>
      </c>
      <c r="AD1969" t="s">
        <v>172</v>
      </c>
      <c r="AE1969" t="s">
        <v>27</v>
      </c>
      <c r="AF1969" s="1">
        <v>40699</v>
      </c>
    </row>
    <row r="1970" spans="1:32" x14ac:dyDescent="0.25">
      <c r="A1970">
        <f t="shared" si="241"/>
        <v>1969</v>
      </c>
      <c r="B1970">
        <v>37314</v>
      </c>
      <c r="C1970" s="1">
        <v>40638</v>
      </c>
      <c r="D1970" t="s">
        <v>40</v>
      </c>
      <c r="E1970" t="str">
        <f t="shared" si="242"/>
        <v>*</v>
      </c>
      <c r="F1970" t="str">
        <f t="shared" si="237"/>
        <v>*</v>
      </c>
      <c r="G1970" t="str">
        <f t="shared" si="243"/>
        <v>*</v>
      </c>
      <c r="I1970" t="str">
        <f t="shared" si="238"/>
        <v>*</v>
      </c>
      <c r="O1970">
        <f>VLOOKUP(T1970,$P$14:$S$19,2,TRUE)</f>
        <v>0.02</v>
      </c>
      <c r="T1970">
        <v>21</v>
      </c>
      <c r="U1970">
        <v>210.86</v>
      </c>
      <c r="V1970" s="5">
        <f t="shared" si="239"/>
        <v>0</v>
      </c>
      <c r="X1970" t="s">
        <v>22</v>
      </c>
      <c r="Y1970">
        <v>6.02</v>
      </c>
      <c r="Z1970" s="2">
        <f t="shared" si="240"/>
        <v>216.88000000000002</v>
      </c>
      <c r="AA1970" t="s">
        <v>23</v>
      </c>
      <c r="AB1970" t="s">
        <v>41</v>
      </c>
      <c r="AC1970" t="s">
        <v>17</v>
      </c>
      <c r="AD1970" t="s">
        <v>18</v>
      </c>
      <c r="AE1970" t="s">
        <v>27</v>
      </c>
      <c r="AF1970" s="1">
        <v>40668</v>
      </c>
    </row>
    <row r="1971" spans="1:32" x14ac:dyDescent="0.25">
      <c r="A1971">
        <f t="shared" si="241"/>
        <v>1970</v>
      </c>
      <c r="B1971">
        <v>25955</v>
      </c>
      <c r="C1971" s="1">
        <v>40638</v>
      </c>
      <c r="D1971" t="s">
        <v>30</v>
      </c>
      <c r="E1971" t="str">
        <f t="shared" si="242"/>
        <v>*</v>
      </c>
      <c r="F1971" t="str">
        <f t="shared" si="237"/>
        <v>*</v>
      </c>
      <c r="G1971" t="str">
        <f t="shared" si="243"/>
        <v>*</v>
      </c>
      <c r="I1971" t="str">
        <f t="shared" si="238"/>
        <v>*</v>
      </c>
      <c r="O1971">
        <f>VLOOKUP(T1971,$P$14:$S$19,2,TRUE)</f>
        <v>0.01</v>
      </c>
      <c r="T1971">
        <v>10</v>
      </c>
      <c r="U1971">
        <v>170.35</v>
      </c>
      <c r="V1971" s="5">
        <f t="shared" si="239"/>
        <v>0</v>
      </c>
      <c r="X1971" t="s">
        <v>22</v>
      </c>
      <c r="Y1971">
        <v>8.34</v>
      </c>
      <c r="Z1971" s="2">
        <f t="shared" si="240"/>
        <v>178.69</v>
      </c>
      <c r="AA1971" t="s">
        <v>52</v>
      </c>
      <c r="AB1971" t="s">
        <v>31</v>
      </c>
      <c r="AC1971" t="s">
        <v>32</v>
      </c>
      <c r="AD1971" t="s">
        <v>74</v>
      </c>
      <c r="AE1971" t="s">
        <v>19</v>
      </c>
      <c r="AF1971" s="1">
        <v>40699</v>
      </c>
    </row>
    <row r="1972" spans="1:32" x14ac:dyDescent="0.25">
      <c r="A1972">
        <f t="shared" si="241"/>
        <v>1971</v>
      </c>
      <c r="B1972">
        <v>21414</v>
      </c>
      <c r="C1972" s="1">
        <v>40638</v>
      </c>
      <c r="D1972" t="s">
        <v>36</v>
      </c>
      <c r="E1972" t="str">
        <f t="shared" si="242"/>
        <v>***</v>
      </c>
      <c r="F1972" t="str">
        <f t="shared" si="237"/>
        <v>***</v>
      </c>
      <c r="G1972" t="str">
        <f t="shared" si="243"/>
        <v>***</v>
      </c>
      <c r="I1972" t="str">
        <f t="shared" si="238"/>
        <v>***</v>
      </c>
      <c r="O1972">
        <f>VLOOKUP(T1972,$P$14:$S$19,2,TRUE)</f>
        <v>3.5999999999999997E-2</v>
      </c>
      <c r="T1972">
        <v>34</v>
      </c>
      <c r="U1972">
        <v>117.91</v>
      </c>
      <c r="V1972" s="5">
        <f t="shared" si="239"/>
        <v>0</v>
      </c>
      <c r="X1972" t="s">
        <v>22</v>
      </c>
      <c r="Y1972">
        <v>1.0900000000000001</v>
      </c>
      <c r="Z1972" s="2">
        <f t="shared" si="240"/>
        <v>119</v>
      </c>
      <c r="AA1972" t="s">
        <v>23</v>
      </c>
      <c r="AB1972" t="s">
        <v>16</v>
      </c>
      <c r="AC1972" t="s">
        <v>32</v>
      </c>
      <c r="AD1972" t="s">
        <v>44</v>
      </c>
      <c r="AE1972" t="s">
        <v>34</v>
      </c>
      <c r="AF1972" s="1">
        <v>40699</v>
      </c>
    </row>
    <row r="1973" spans="1:32" x14ac:dyDescent="0.25">
      <c r="A1973">
        <f t="shared" si="241"/>
        <v>1972</v>
      </c>
      <c r="B1973">
        <v>21414</v>
      </c>
      <c r="C1973" s="1">
        <v>40638</v>
      </c>
      <c r="D1973" t="s">
        <v>36</v>
      </c>
      <c r="E1973" t="str">
        <f t="shared" si="242"/>
        <v>***</v>
      </c>
      <c r="F1973" t="str">
        <f t="shared" si="237"/>
        <v>***</v>
      </c>
      <c r="G1973" t="str">
        <f t="shared" si="243"/>
        <v>***</v>
      </c>
      <c r="I1973" t="str">
        <f t="shared" si="238"/>
        <v>***</v>
      </c>
      <c r="O1973">
        <f>VLOOKUP(T1973,$P$14:$S$19,2,TRUE)</f>
        <v>0.04</v>
      </c>
      <c r="T1973">
        <v>43</v>
      </c>
      <c r="U1973">
        <v>103.6</v>
      </c>
      <c r="V1973" s="5">
        <f t="shared" si="239"/>
        <v>0</v>
      </c>
      <c r="X1973" t="s">
        <v>14</v>
      </c>
      <c r="Y1973">
        <v>1.92</v>
      </c>
      <c r="Z1973" s="2">
        <f t="shared" si="240"/>
        <v>105.52</v>
      </c>
      <c r="AA1973" t="s">
        <v>23</v>
      </c>
      <c r="AB1973" t="s">
        <v>16</v>
      </c>
      <c r="AC1973" t="s">
        <v>32</v>
      </c>
      <c r="AD1973" t="s">
        <v>53</v>
      </c>
      <c r="AE1973" t="s">
        <v>34</v>
      </c>
      <c r="AF1973" s="1">
        <v>40638</v>
      </c>
    </row>
    <row r="1974" spans="1:32" x14ac:dyDescent="0.25">
      <c r="A1974">
        <f t="shared" si="241"/>
        <v>1973</v>
      </c>
      <c r="B1974">
        <v>27264</v>
      </c>
      <c r="C1974" s="1">
        <v>40639</v>
      </c>
      <c r="D1974" t="s">
        <v>13</v>
      </c>
      <c r="E1974" t="str">
        <f t="shared" si="242"/>
        <v>*</v>
      </c>
      <c r="F1974" t="str">
        <f t="shared" si="237"/>
        <v>*</v>
      </c>
      <c r="G1974" t="str">
        <f t="shared" si="243"/>
        <v>*</v>
      </c>
      <c r="I1974" t="str">
        <f t="shared" si="238"/>
        <v>*</v>
      </c>
      <c r="O1974">
        <f>VLOOKUP(T1974,$P$14:$S$19,2,TRUE)</f>
        <v>0</v>
      </c>
      <c r="T1974">
        <v>3</v>
      </c>
      <c r="U1974">
        <v>74.05</v>
      </c>
      <c r="V1974" s="5">
        <f t="shared" si="239"/>
        <v>0</v>
      </c>
      <c r="X1974" t="s">
        <v>22</v>
      </c>
      <c r="Y1974">
        <v>11.17</v>
      </c>
      <c r="Z1974" s="2">
        <f t="shared" si="240"/>
        <v>85.22</v>
      </c>
      <c r="AA1974" t="s">
        <v>43</v>
      </c>
      <c r="AB1974" t="s">
        <v>24</v>
      </c>
      <c r="AC1974" t="s">
        <v>17</v>
      </c>
      <c r="AD1974" t="s">
        <v>18</v>
      </c>
      <c r="AE1974" t="s">
        <v>58</v>
      </c>
      <c r="AF1974" s="1">
        <v>40700</v>
      </c>
    </row>
    <row r="1975" spans="1:32" x14ac:dyDescent="0.25">
      <c r="A1975">
        <f t="shared" si="241"/>
        <v>1974</v>
      </c>
      <c r="B1975">
        <v>17382</v>
      </c>
      <c r="C1975" s="1">
        <v>40640</v>
      </c>
      <c r="D1975" t="s">
        <v>30</v>
      </c>
      <c r="E1975" t="str">
        <f t="shared" si="242"/>
        <v>*</v>
      </c>
      <c r="F1975" t="str">
        <f t="shared" si="237"/>
        <v>*</v>
      </c>
      <c r="G1975" t="str">
        <f t="shared" si="243"/>
        <v>*</v>
      </c>
      <c r="I1975" t="str">
        <f t="shared" si="238"/>
        <v>*</v>
      </c>
      <c r="O1975">
        <f>VLOOKUP(T1975,$P$14:$S$19,2,TRUE)</f>
        <v>0.02</v>
      </c>
      <c r="T1975">
        <v>20</v>
      </c>
      <c r="U1975">
        <v>2162.8164999999999</v>
      </c>
      <c r="V1975" s="5">
        <f t="shared" si="239"/>
        <v>1</v>
      </c>
      <c r="X1975" t="s">
        <v>22</v>
      </c>
      <c r="Y1975">
        <v>8.99</v>
      </c>
      <c r="Z1975" s="2">
        <f t="shared" si="240"/>
        <v>2171.8064999999997</v>
      </c>
      <c r="AA1975" t="s">
        <v>15</v>
      </c>
      <c r="AB1975" t="s">
        <v>41</v>
      </c>
      <c r="AC1975" t="s">
        <v>25</v>
      </c>
      <c r="AD1975" t="s">
        <v>26</v>
      </c>
      <c r="AE1975" t="s">
        <v>19</v>
      </c>
      <c r="AF1975" s="1">
        <v>40670</v>
      </c>
    </row>
    <row r="1976" spans="1:32" x14ac:dyDescent="0.25">
      <c r="A1976">
        <f t="shared" si="241"/>
        <v>1975</v>
      </c>
      <c r="B1976">
        <v>11495</v>
      </c>
      <c r="C1976" s="1">
        <v>40640</v>
      </c>
      <c r="D1976" t="s">
        <v>21</v>
      </c>
      <c r="E1976" t="str">
        <f t="shared" si="242"/>
        <v>*</v>
      </c>
      <c r="F1976" t="str">
        <f t="shared" si="237"/>
        <v>**</v>
      </c>
      <c r="G1976" t="str">
        <f t="shared" si="243"/>
        <v>**</v>
      </c>
      <c r="I1976" t="str">
        <f t="shared" si="238"/>
        <v>**</v>
      </c>
      <c r="O1976">
        <f>VLOOKUP(T1976,$P$14:$S$19,2,TRUE)</f>
        <v>0</v>
      </c>
      <c r="T1976">
        <v>6</v>
      </c>
      <c r="U1976">
        <v>965.69</v>
      </c>
      <c r="V1976" s="5">
        <f t="shared" si="239"/>
        <v>1</v>
      </c>
      <c r="X1976" t="s">
        <v>37</v>
      </c>
      <c r="Y1976">
        <v>43.75</v>
      </c>
      <c r="Z1976" s="2">
        <f t="shared" si="240"/>
        <v>1009.44</v>
      </c>
      <c r="AA1976" t="s">
        <v>43</v>
      </c>
      <c r="AB1976" t="s">
        <v>31</v>
      </c>
      <c r="AC1976" t="s">
        <v>17</v>
      </c>
      <c r="AD1976" t="s">
        <v>66</v>
      </c>
      <c r="AE1976" t="s">
        <v>103</v>
      </c>
      <c r="AF1976" s="1">
        <v>40670</v>
      </c>
    </row>
    <row r="1977" spans="1:32" x14ac:dyDescent="0.25">
      <c r="A1977">
        <f t="shared" si="241"/>
        <v>1976</v>
      </c>
      <c r="B1977">
        <v>26145</v>
      </c>
      <c r="C1977" s="1">
        <v>40640</v>
      </c>
      <c r="D1977" t="s">
        <v>13</v>
      </c>
      <c r="E1977" t="str">
        <f t="shared" si="242"/>
        <v>*</v>
      </c>
      <c r="F1977" t="str">
        <f t="shared" si="237"/>
        <v>*</v>
      </c>
      <c r="G1977" t="str">
        <f t="shared" si="243"/>
        <v>*</v>
      </c>
      <c r="I1977" t="str">
        <f t="shared" si="238"/>
        <v>*</v>
      </c>
      <c r="O1977">
        <f>VLOOKUP(T1977,$P$14:$S$19,2,TRUE)</f>
        <v>0.02</v>
      </c>
      <c r="T1977">
        <v>27</v>
      </c>
      <c r="U1977">
        <v>735.09</v>
      </c>
      <c r="V1977" s="5">
        <f t="shared" si="239"/>
        <v>0</v>
      </c>
      <c r="X1977" t="s">
        <v>22</v>
      </c>
      <c r="Y1977">
        <v>7.87</v>
      </c>
      <c r="Z1977" s="2">
        <f t="shared" si="240"/>
        <v>742.96</v>
      </c>
      <c r="AA1977" t="s">
        <v>23</v>
      </c>
      <c r="AB1977" t="s">
        <v>31</v>
      </c>
      <c r="AC1977" t="s">
        <v>17</v>
      </c>
      <c r="AD1977" t="s">
        <v>18</v>
      </c>
      <c r="AE1977" t="s">
        <v>19</v>
      </c>
      <c r="AF1977" s="1">
        <v>40701</v>
      </c>
    </row>
    <row r="1978" spans="1:32" x14ac:dyDescent="0.25">
      <c r="A1978">
        <f t="shared" si="241"/>
        <v>1977</v>
      </c>
      <c r="B1978">
        <v>26145</v>
      </c>
      <c r="C1978" s="1">
        <v>40640</v>
      </c>
      <c r="D1978" t="s">
        <v>13</v>
      </c>
      <c r="E1978" t="str">
        <f t="shared" si="242"/>
        <v>*</v>
      </c>
      <c r="F1978" t="str">
        <f t="shared" si="237"/>
        <v>*</v>
      </c>
      <c r="G1978" t="str">
        <f t="shared" si="243"/>
        <v>*</v>
      </c>
      <c r="I1978" t="str">
        <f t="shared" si="238"/>
        <v>*</v>
      </c>
      <c r="O1978">
        <f>VLOOKUP(T1978,$P$14:$S$19,2,TRUE)</f>
        <v>0.04</v>
      </c>
      <c r="T1978">
        <v>49</v>
      </c>
      <c r="U1978">
        <v>510.15</v>
      </c>
      <c r="V1978" s="5">
        <f t="shared" si="239"/>
        <v>0</v>
      </c>
      <c r="X1978" t="s">
        <v>22</v>
      </c>
      <c r="Y1978">
        <v>12.52</v>
      </c>
      <c r="Z1978" s="2">
        <f t="shared" si="240"/>
        <v>522.66999999999996</v>
      </c>
      <c r="AA1978" t="s">
        <v>23</v>
      </c>
      <c r="AB1978" t="s">
        <v>31</v>
      </c>
      <c r="AC1978" t="s">
        <v>17</v>
      </c>
      <c r="AD1978" t="s">
        <v>18</v>
      </c>
      <c r="AE1978" t="s">
        <v>19</v>
      </c>
      <c r="AF1978" s="1">
        <v>40640</v>
      </c>
    </row>
    <row r="1979" spans="1:32" x14ac:dyDescent="0.25">
      <c r="A1979">
        <f t="shared" si="241"/>
        <v>1978</v>
      </c>
      <c r="B1979">
        <v>57447</v>
      </c>
      <c r="C1979" s="1">
        <v>40640</v>
      </c>
      <c r="D1979" t="s">
        <v>30</v>
      </c>
      <c r="E1979" t="str">
        <f t="shared" si="242"/>
        <v>*</v>
      </c>
      <c r="F1979" t="str">
        <f t="shared" si="237"/>
        <v>*</v>
      </c>
      <c r="G1979" t="str">
        <f t="shared" si="243"/>
        <v>*</v>
      </c>
      <c r="I1979" t="str">
        <f t="shared" si="238"/>
        <v>*</v>
      </c>
      <c r="O1979">
        <f>VLOOKUP(T1979,$P$14:$S$19,2,TRUE)</f>
        <v>3.5999999999999997E-2</v>
      </c>
      <c r="T1979">
        <v>39</v>
      </c>
      <c r="U1979">
        <v>315.88</v>
      </c>
      <c r="V1979" s="5">
        <f t="shared" si="239"/>
        <v>0</v>
      </c>
      <c r="X1979" t="s">
        <v>22</v>
      </c>
      <c r="Y1979">
        <v>3.62</v>
      </c>
      <c r="Z1979" s="2">
        <f t="shared" si="240"/>
        <v>319.5</v>
      </c>
      <c r="AA1979" t="s">
        <v>23</v>
      </c>
      <c r="AB1979" t="s">
        <v>31</v>
      </c>
      <c r="AC1979" t="s">
        <v>25</v>
      </c>
      <c r="AD1979" t="s">
        <v>42</v>
      </c>
      <c r="AE1979" t="s">
        <v>45</v>
      </c>
      <c r="AF1979" s="1">
        <v>40640</v>
      </c>
    </row>
    <row r="1980" spans="1:32" x14ac:dyDescent="0.25">
      <c r="A1980">
        <f t="shared" si="241"/>
        <v>1979</v>
      </c>
      <c r="B1980">
        <v>57447</v>
      </c>
      <c r="C1980" s="1">
        <v>40640</v>
      </c>
      <c r="D1980" t="s">
        <v>30</v>
      </c>
      <c r="E1980" t="str">
        <f t="shared" si="242"/>
        <v>*</v>
      </c>
      <c r="F1980" t="str">
        <f t="shared" si="237"/>
        <v>*</v>
      </c>
      <c r="G1980" t="str">
        <f t="shared" si="243"/>
        <v>*</v>
      </c>
      <c r="I1980" t="str">
        <f t="shared" si="238"/>
        <v>*</v>
      </c>
      <c r="O1980">
        <f>VLOOKUP(T1980,$P$14:$S$19,2,TRUE)</f>
        <v>0</v>
      </c>
      <c r="T1980">
        <v>8</v>
      </c>
      <c r="U1980">
        <v>258.11</v>
      </c>
      <c r="V1980" s="5">
        <f t="shared" si="239"/>
        <v>0</v>
      </c>
      <c r="X1980" t="s">
        <v>22</v>
      </c>
      <c r="Y1980">
        <v>6.5</v>
      </c>
      <c r="Z1980" s="2">
        <f t="shared" si="240"/>
        <v>264.61</v>
      </c>
      <c r="AA1980" t="s">
        <v>23</v>
      </c>
      <c r="AB1980" t="s">
        <v>31</v>
      </c>
      <c r="AC1980" t="s">
        <v>25</v>
      </c>
      <c r="AD1980" t="s">
        <v>42</v>
      </c>
      <c r="AE1980" t="s">
        <v>19</v>
      </c>
      <c r="AF1980" s="1">
        <v>40731</v>
      </c>
    </row>
    <row r="1981" spans="1:32" x14ac:dyDescent="0.25">
      <c r="A1981">
        <f t="shared" si="241"/>
        <v>1980</v>
      </c>
      <c r="B1981">
        <v>805</v>
      </c>
      <c r="C1981" s="1">
        <v>40640</v>
      </c>
      <c r="D1981" t="s">
        <v>30</v>
      </c>
      <c r="E1981" t="str">
        <f t="shared" si="242"/>
        <v>*</v>
      </c>
      <c r="F1981" t="str">
        <f t="shared" si="237"/>
        <v>*</v>
      </c>
      <c r="G1981" t="str">
        <f t="shared" si="243"/>
        <v>*</v>
      </c>
      <c r="I1981" t="str">
        <f t="shared" si="238"/>
        <v>*</v>
      </c>
      <c r="O1981">
        <f>VLOOKUP(T1981,$P$14:$S$19,2,TRUE)</f>
        <v>3.5999999999999997E-2</v>
      </c>
      <c r="T1981">
        <v>39</v>
      </c>
      <c r="U1981">
        <v>197.56</v>
      </c>
      <c r="V1981" s="5">
        <f t="shared" si="239"/>
        <v>0</v>
      </c>
      <c r="X1981" t="s">
        <v>22</v>
      </c>
      <c r="Y1981">
        <v>5.71</v>
      </c>
      <c r="Z1981" s="2">
        <f t="shared" si="240"/>
        <v>203.27</v>
      </c>
      <c r="AA1981" t="s">
        <v>60</v>
      </c>
      <c r="AB1981" t="s">
        <v>24</v>
      </c>
      <c r="AC1981" t="s">
        <v>17</v>
      </c>
      <c r="AD1981" t="s">
        <v>18</v>
      </c>
      <c r="AE1981" t="s">
        <v>27</v>
      </c>
      <c r="AF1981" s="1">
        <v>40701</v>
      </c>
    </row>
    <row r="1982" spans="1:32" x14ac:dyDescent="0.25">
      <c r="A1982">
        <f t="shared" si="241"/>
        <v>1981</v>
      </c>
      <c r="B1982">
        <v>26145</v>
      </c>
      <c r="C1982" s="1">
        <v>40640</v>
      </c>
      <c r="D1982" t="s">
        <v>13</v>
      </c>
      <c r="E1982" t="str">
        <f t="shared" si="242"/>
        <v>*</v>
      </c>
      <c r="F1982" t="str">
        <f t="shared" si="237"/>
        <v>*</v>
      </c>
      <c r="G1982" t="str">
        <f t="shared" si="243"/>
        <v>*</v>
      </c>
      <c r="I1982" t="str">
        <f t="shared" si="238"/>
        <v>*</v>
      </c>
      <c r="O1982">
        <f>VLOOKUP(T1982,$P$14:$S$19,2,TRUE)</f>
        <v>0.01</v>
      </c>
      <c r="T1982">
        <v>18</v>
      </c>
      <c r="U1982">
        <v>99.36</v>
      </c>
      <c r="V1982" s="5">
        <f t="shared" si="239"/>
        <v>0</v>
      </c>
      <c r="X1982" t="s">
        <v>22</v>
      </c>
      <c r="Y1982">
        <v>5.68</v>
      </c>
      <c r="Z1982" s="2">
        <f t="shared" si="240"/>
        <v>105.03999999999999</v>
      </c>
      <c r="AA1982" t="s">
        <v>23</v>
      </c>
      <c r="AB1982" t="s">
        <v>31</v>
      </c>
      <c r="AC1982" t="s">
        <v>32</v>
      </c>
      <c r="AD1982" t="s">
        <v>49</v>
      </c>
      <c r="AE1982" t="s">
        <v>19</v>
      </c>
      <c r="AF1982" s="1">
        <v>40762</v>
      </c>
    </row>
    <row r="1983" spans="1:32" x14ac:dyDescent="0.25">
      <c r="A1983">
        <f t="shared" si="241"/>
        <v>1982</v>
      </c>
      <c r="B1983">
        <v>14113</v>
      </c>
      <c r="C1983" s="1">
        <v>40641</v>
      </c>
      <c r="D1983" t="s">
        <v>21</v>
      </c>
      <c r="E1983" t="str">
        <f t="shared" si="242"/>
        <v>*</v>
      </c>
      <c r="F1983" t="str">
        <f t="shared" si="237"/>
        <v>**</v>
      </c>
      <c r="G1983" t="str">
        <f t="shared" si="243"/>
        <v>**</v>
      </c>
      <c r="I1983" t="str">
        <f t="shared" si="238"/>
        <v>**</v>
      </c>
      <c r="O1983">
        <f>VLOOKUP(T1983,$P$14:$S$19,2,TRUE)</f>
        <v>0.02</v>
      </c>
      <c r="T1983">
        <v>22</v>
      </c>
      <c r="U1983">
        <v>8218.16</v>
      </c>
      <c r="V1983" s="5">
        <f t="shared" si="239"/>
        <v>1</v>
      </c>
      <c r="X1983" t="s">
        <v>37</v>
      </c>
      <c r="Y1983">
        <v>85.63</v>
      </c>
      <c r="Z1983" s="2">
        <f t="shared" si="240"/>
        <v>8303.7899999999991</v>
      </c>
      <c r="AA1983" t="s">
        <v>52</v>
      </c>
      <c r="AB1983" t="s">
        <v>41</v>
      </c>
      <c r="AC1983" t="s">
        <v>17</v>
      </c>
      <c r="AD1983" t="s">
        <v>66</v>
      </c>
      <c r="AE1983" t="s">
        <v>103</v>
      </c>
      <c r="AF1983" s="1">
        <v>40702</v>
      </c>
    </row>
    <row r="1984" spans="1:32" x14ac:dyDescent="0.25">
      <c r="A1984">
        <f t="shared" si="241"/>
        <v>1983</v>
      </c>
      <c r="B1984">
        <v>14401</v>
      </c>
      <c r="C1984" s="1">
        <v>40641</v>
      </c>
      <c r="D1984" t="s">
        <v>30</v>
      </c>
      <c r="E1984" t="str">
        <f t="shared" si="242"/>
        <v>*</v>
      </c>
      <c r="F1984" t="str">
        <f t="shared" si="237"/>
        <v>*</v>
      </c>
      <c r="G1984" t="str">
        <f t="shared" si="243"/>
        <v>*</v>
      </c>
      <c r="I1984" t="str">
        <f t="shared" si="238"/>
        <v>*</v>
      </c>
      <c r="O1984">
        <f>VLOOKUP(T1984,$P$14:$S$19,2,TRUE)</f>
        <v>0.01</v>
      </c>
      <c r="T1984">
        <v>10</v>
      </c>
      <c r="U1984">
        <v>931.14949999999999</v>
      </c>
      <c r="V1984" s="5">
        <f t="shared" si="239"/>
        <v>1</v>
      </c>
      <c r="X1984" t="s">
        <v>22</v>
      </c>
      <c r="Y1984">
        <v>2.5</v>
      </c>
      <c r="Z1984" s="2">
        <f t="shared" si="240"/>
        <v>933.64949999999999</v>
      </c>
      <c r="AA1984" t="s">
        <v>52</v>
      </c>
      <c r="AB1984" t="s">
        <v>24</v>
      </c>
      <c r="AC1984" t="s">
        <v>25</v>
      </c>
      <c r="AD1984" t="s">
        <v>26</v>
      </c>
      <c r="AE1984" t="s">
        <v>19</v>
      </c>
      <c r="AF1984" s="1">
        <v>40702</v>
      </c>
    </row>
    <row r="1985" spans="1:32" x14ac:dyDescent="0.25">
      <c r="A1985">
        <f t="shared" si="241"/>
        <v>1984</v>
      </c>
      <c r="B1985">
        <v>6788</v>
      </c>
      <c r="C1985" s="1">
        <v>40641</v>
      </c>
      <c r="D1985" t="s">
        <v>30</v>
      </c>
      <c r="E1985" t="str">
        <f t="shared" si="242"/>
        <v>*</v>
      </c>
      <c r="F1985" t="str">
        <f t="shared" si="237"/>
        <v>*</v>
      </c>
      <c r="G1985" t="str">
        <f t="shared" si="243"/>
        <v>*</v>
      </c>
      <c r="I1985" t="str">
        <f t="shared" si="238"/>
        <v>*</v>
      </c>
      <c r="O1985">
        <f>VLOOKUP(T1985,$P$14:$S$19,2,TRUE)</f>
        <v>0.04</v>
      </c>
      <c r="T1985">
        <v>41</v>
      </c>
      <c r="U1985">
        <v>127.84</v>
      </c>
      <c r="V1985" s="5">
        <f t="shared" si="239"/>
        <v>0</v>
      </c>
      <c r="X1985" t="s">
        <v>14</v>
      </c>
      <c r="Y1985">
        <v>0.96</v>
      </c>
      <c r="Z1985" s="2">
        <f t="shared" si="240"/>
        <v>128.80000000000001</v>
      </c>
      <c r="AA1985" t="s">
        <v>48</v>
      </c>
      <c r="AB1985" t="s">
        <v>24</v>
      </c>
      <c r="AC1985" t="s">
        <v>32</v>
      </c>
      <c r="AD1985" t="s">
        <v>33</v>
      </c>
      <c r="AE1985" t="s">
        <v>34</v>
      </c>
      <c r="AF1985" s="1">
        <v>40702</v>
      </c>
    </row>
    <row r="1986" spans="1:32" x14ac:dyDescent="0.25">
      <c r="A1986">
        <f t="shared" si="241"/>
        <v>1985</v>
      </c>
      <c r="B1986">
        <v>6788</v>
      </c>
      <c r="C1986" s="1">
        <v>40641</v>
      </c>
      <c r="D1986" t="s">
        <v>30</v>
      </c>
      <c r="E1986" t="str">
        <f t="shared" si="242"/>
        <v>*</v>
      </c>
      <c r="F1986" t="str">
        <f t="shared" si="237"/>
        <v>*</v>
      </c>
      <c r="G1986" t="str">
        <f t="shared" si="243"/>
        <v>*</v>
      </c>
      <c r="I1986" t="str">
        <f t="shared" si="238"/>
        <v>*</v>
      </c>
      <c r="O1986">
        <f>VLOOKUP(T1986,$P$14:$S$19,2,TRUE)</f>
        <v>0</v>
      </c>
      <c r="T1986">
        <v>6</v>
      </c>
      <c r="U1986">
        <v>11.15</v>
      </c>
      <c r="V1986" s="5">
        <f t="shared" si="239"/>
        <v>0</v>
      </c>
      <c r="X1986" t="s">
        <v>22</v>
      </c>
      <c r="Y1986">
        <v>0.75</v>
      </c>
      <c r="Z1986" s="2">
        <f t="shared" si="240"/>
        <v>11.9</v>
      </c>
      <c r="AA1986" t="s">
        <v>48</v>
      </c>
      <c r="AB1986" t="s">
        <v>24</v>
      </c>
      <c r="AC1986" t="s">
        <v>32</v>
      </c>
      <c r="AD1986" t="s">
        <v>114</v>
      </c>
      <c r="AE1986" t="s">
        <v>34</v>
      </c>
      <c r="AF1986" s="1">
        <v>40671</v>
      </c>
    </row>
    <row r="1987" spans="1:32" x14ac:dyDescent="0.25">
      <c r="A1987">
        <f t="shared" si="241"/>
        <v>1986</v>
      </c>
      <c r="B1987">
        <v>17573</v>
      </c>
      <c r="C1987" s="1">
        <v>40642</v>
      </c>
      <c r="D1987" t="s">
        <v>13</v>
      </c>
      <c r="E1987" t="str">
        <f t="shared" si="242"/>
        <v>*</v>
      </c>
      <c r="F1987" t="str">
        <f t="shared" ref="F1987:F2050" si="244">VLOOKUP(D1987,$P$6:$S$10,2,FALSE)</f>
        <v>*</v>
      </c>
      <c r="G1987" t="str">
        <f t="shared" si="243"/>
        <v>*</v>
      </c>
      <c r="I1987" t="str">
        <f t="shared" ref="I1987:I2050" si="245">HLOOKUP(D1987,$J$18:$N$19,2,FALSE)</f>
        <v>*</v>
      </c>
      <c r="O1987">
        <f>VLOOKUP(T1987,$P$14:$S$19,2,TRUE)</f>
        <v>0.04</v>
      </c>
      <c r="T1987">
        <v>47</v>
      </c>
      <c r="U1987">
        <v>21555.599999999999</v>
      </c>
      <c r="V1987" s="5">
        <f t="shared" ref="V1987:V2050" si="246">IF(U1987&gt;800,1,0)</f>
        <v>1</v>
      </c>
      <c r="X1987" t="s">
        <v>37</v>
      </c>
      <c r="Y1987">
        <v>49</v>
      </c>
      <c r="Z1987" s="2">
        <f t="shared" ref="Z1987:Z2050" si="247">U1987+Y1987</f>
        <v>21604.6</v>
      </c>
      <c r="AA1987" t="s">
        <v>56</v>
      </c>
      <c r="AB1987" t="s">
        <v>24</v>
      </c>
      <c r="AC1987" t="s">
        <v>25</v>
      </c>
      <c r="AD1987" t="s">
        <v>57</v>
      </c>
      <c r="AE1987" t="s">
        <v>39</v>
      </c>
      <c r="AF1987" s="1">
        <v>40703</v>
      </c>
    </row>
    <row r="1988" spans="1:32" x14ac:dyDescent="0.25">
      <c r="A1988">
        <f t="shared" ref="A1988:A2051" si="248">A1987+1</f>
        <v>1987</v>
      </c>
      <c r="B1988">
        <v>13889</v>
      </c>
      <c r="C1988" s="1">
        <v>40642</v>
      </c>
      <c r="D1988" t="s">
        <v>40</v>
      </c>
      <c r="E1988" t="str">
        <f t="shared" si="242"/>
        <v>*</v>
      </c>
      <c r="F1988" t="str">
        <f t="shared" si="244"/>
        <v>*</v>
      </c>
      <c r="G1988" t="str">
        <f t="shared" si="243"/>
        <v>*</v>
      </c>
      <c r="I1988" t="str">
        <f t="shared" si="245"/>
        <v>*</v>
      </c>
      <c r="O1988">
        <f>VLOOKUP(T1988,$P$14:$S$19,2,TRUE)</f>
        <v>0.04</v>
      </c>
      <c r="T1988">
        <v>49</v>
      </c>
      <c r="U1988">
        <v>12979.1</v>
      </c>
      <c r="V1988" s="5">
        <f t="shared" si="246"/>
        <v>1</v>
      </c>
      <c r="X1988" t="s">
        <v>37</v>
      </c>
      <c r="Y1988">
        <v>54.31</v>
      </c>
      <c r="Z1988" s="2">
        <f t="shared" si="247"/>
        <v>13033.41</v>
      </c>
      <c r="AA1988" t="s">
        <v>15</v>
      </c>
      <c r="AB1988" t="s">
        <v>24</v>
      </c>
      <c r="AC1988" t="s">
        <v>17</v>
      </c>
      <c r="AD1988" t="s">
        <v>38</v>
      </c>
      <c r="AE1988" t="s">
        <v>39</v>
      </c>
      <c r="AF1988" s="1">
        <v>40672</v>
      </c>
    </row>
    <row r="1989" spans="1:32" x14ac:dyDescent="0.25">
      <c r="A1989">
        <f t="shared" si="248"/>
        <v>1988</v>
      </c>
      <c r="B1989">
        <v>53895</v>
      </c>
      <c r="C1989" s="1">
        <v>40642</v>
      </c>
      <c r="D1989" t="s">
        <v>30</v>
      </c>
      <c r="E1989" t="str">
        <f t="shared" ref="E1989:E2052" si="249">IF(D1989="Critical", "***","*")</f>
        <v>*</v>
      </c>
      <c r="F1989" t="str">
        <f t="shared" si="244"/>
        <v>*</v>
      </c>
      <c r="G1989" t="str">
        <f t="shared" ref="G1989:G2052" si="250">IF(D1989="Critical","***",IF(D1989="High","**","*"))</f>
        <v>*</v>
      </c>
      <c r="I1989" t="str">
        <f t="shared" si="245"/>
        <v>*</v>
      </c>
      <c r="O1989">
        <f>VLOOKUP(T1989,$P$14:$S$19,2,TRUE)</f>
        <v>0.02</v>
      </c>
      <c r="T1989">
        <v>21</v>
      </c>
      <c r="U1989">
        <v>7922.69</v>
      </c>
      <c r="V1989" s="5">
        <f t="shared" si="246"/>
        <v>1</v>
      </c>
      <c r="X1989" t="s">
        <v>22</v>
      </c>
      <c r="Y1989">
        <v>19.989999999999998</v>
      </c>
      <c r="Z1989" s="2">
        <f t="shared" si="247"/>
        <v>7942.6799999999994</v>
      </c>
      <c r="AA1989" t="s">
        <v>60</v>
      </c>
      <c r="AB1989" t="s">
        <v>24</v>
      </c>
      <c r="AC1989" t="s">
        <v>32</v>
      </c>
      <c r="AD1989" t="s">
        <v>74</v>
      </c>
      <c r="AE1989" t="s">
        <v>19</v>
      </c>
      <c r="AF1989" s="1">
        <v>40703</v>
      </c>
    </row>
    <row r="1990" spans="1:32" x14ac:dyDescent="0.25">
      <c r="A1990">
        <f t="shared" si="248"/>
        <v>1989</v>
      </c>
      <c r="B1990">
        <v>9955</v>
      </c>
      <c r="C1990" s="1">
        <v>40642</v>
      </c>
      <c r="D1990" t="s">
        <v>36</v>
      </c>
      <c r="E1990" t="str">
        <f t="shared" si="249"/>
        <v>***</v>
      </c>
      <c r="F1990" t="str">
        <f t="shared" si="244"/>
        <v>***</v>
      </c>
      <c r="G1990" t="str">
        <f t="shared" si="250"/>
        <v>***</v>
      </c>
      <c r="I1990" t="str">
        <f t="shared" si="245"/>
        <v>***</v>
      </c>
      <c r="O1990">
        <f>VLOOKUP(T1990,$P$14:$S$19,2,TRUE)</f>
        <v>3.5999999999999997E-2</v>
      </c>
      <c r="T1990">
        <v>37</v>
      </c>
      <c r="U1990">
        <v>2912.0149999999999</v>
      </c>
      <c r="V1990" s="5">
        <f t="shared" si="246"/>
        <v>1</v>
      </c>
      <c r="X1990" t="s">
        <v>22</v>
      </c>
      <c r="Y1990">
        <v>4.9000000000000004</v>
      </c>
      <c r="Z1990" s="2">
        <f t="shared" si="247"/>
        <v>2916.915</v>
      </c>
      <c r="AA1990" t="s">
        <v>56</v>
      </c>
      <c r="AB1990" t="s">
        <v>31</v>
      </c>
      <c r="AC1990" t="s">
        <v>25</v>
      </c>
      <c r="AD1990" t="s">
        <v>26</v>
      </c>
      <c r="AE1990" t="s">
        <v>19</v>
      </c>
      <c r="AF1990" s="1">
        <v>40703</v>
      </c>
    </row>
    <row r="1991" spans="1:32" x14ac:dyDescent="0.25">
      <c r="A1991">
        <f t="shared" si="248"/>
        <v>1990</v>
      </c>
      <c r="B1991">
        <v>51969</v>
      </c>
      <c r="C1991" s="1">
        <v>40642</v>
      </c>
      <c r="D1991" t="s">
        <v>21</v>
      </c>
      <c r="E1991" t="str">
        <f t="shared" si="249"/>
        <v>*</v>
      </c>
      <c r="F1991" t="str">
        <f t="shared" si="244"/>
        <v>**</v>
      </c>
      <c r="G1991" t="str">
        <f t="shared" si="250"/>
        <v>**</v>
      </c>
      <c r="I1991" t="str">
        <f t="shared" si="245"/>
        <v>**</v>
      </c>
      <c r="O1991">
        <f>VLOOKUP(T1991,$P$14:$S$19,2,TRUE)</f>
        <v>3.5999999999999997E-2</v>
      </c>
      <c r="T1991">
        <v>33</v>
      </c>
      <c r="U1991">
        <v>1756.6949999999999</v>
      </c>
      <c r="V1991" s="5">
        <f t="shared" si="246"/>
        <v>1</v>
      </c>
      <c r="X1991" t="s">
        <v>22</v>
      </c>
      <c r="Y1991">
        <v>8.8000000000000007</v>
      </c>
      <c r="Z1991" s="2">
        <f t="shared" si="247"/>
        <v>1765.4949999999999</v>
      </c>
      <c r="AA1991" t="s">
        <v>15</v>
      </c>
      <c r="AB1991" t="s">
        <v>16</v>
      </c>
      <c r="AC1991" t="s">
        <v>25</v>
      </c>
      <c r="AD1991" t="s">
        <v>26</v>
      </c>
      <c r="AE1991" t="s">
        <v>19</v>
      </c>
      <c r="AF1991" s="1">
        <v>40733</v>
      </c>
    </row>
    <row r="1992" spans="1:32" x14ac:dyDescent="0.25">
      <c r="A1992">
        <f t="shared" si="248"/>
        <v>1991</v>
      </c>
      <c r="B1992">
        <v>17573</v>
      </c>
      <c r="C1992" s="1">
        <v>40642</v>
      </c>
      <c r="D1992" t="s">
        <v>13</v>
      </c>
      <c r="E1992" t="str">
        <f t="shared" si="249"/>
        <v>*</v>
      </c>
      <c r="F1992" t="str">
        <f t="shared" si="244"/>
        <v>*</v>
      </c>
      <c r="G1992" t="str">
        <f t="shared" si="250"/>
        <v>*</v>
      </c>
      <c r="I1992" t="str">
        <f t="shared" si="245"/>
        <v>*</v>
      </c>
      <c r="O1992">
        <f>VLOOKUP(T1992,$P$14:$S$19,2,TRUE)</f>
        <v>0.02</v>
      </c>
      <c r="T1992">
        <v>23</v>
      </c>
      <c r="U1992">
        <v>220.97</v>
      </c>
      <c r="V1992" s="5">
        <f t="shared" si="246"/>
        <v>0</v>
      </c>
      <c r="X1992" t="s">
        <v>22</v>
      </c>
      <c r="Y1992">
        <v>7.29</v>
      </c>
      <c r="Z1992" s="2">
        <f t="shared" si="247"/>
        <v>228.26</v>
      </c>
      <c r="AA1992" t="s">
        <v>23</v>
      </c>
      <c r="AB1992" t="s">
        <v>24</v>
      </c>
      <c r="AC1992" t="s">
        <v>17</v>
      </c>
      <c r="AD1992" t="s">
        <v>18</v>
      </c>
      <c r="AE1992" t="s">
        <v>45</v>
      </c>
      <c r="AF1992" s="1">
        <v>40764</v>
      </c>
    </row>
    <row r="1993" spans="1:32" x14ac:dyDescent="0.25">
      <c r="A1993">
        <f t="shared" si="248"/>
        <v>1992</v>
      </c>
      <c r="B1993">
        <v>51969</v>
      </c>
      <c r="C1993" s="1">
        <v>40642</v>
      </c>
      <c r="D1993" t="s">
        <v>21</v>
      </c>
      <c r="E1993" t="str">
        <f t="shared" si="249"/>
        <v>*</v>
      </c>
      <c r="F1993" t="str">
        <f t="shared" si="244"/>
        <v>**</v>
      </c>
      <c r="G1993" t="str">
        <f t="shared" si="250"/>
        <v>**</v>
      </c>
      <c r="I1993" t="str">
        <f t="shared" si="245"/>
        <v>**</v>
      </c>
      <c r="O1993">
        <f>VLOOKUP(T1993,$P$14:$S$19,2,TRUE)</f>
        <v>0.01</v>
      </c>
      <c r="T1993">
        <v>16</v>
      </c>
      <c r="U1993">
        <v>196.98</v>
      </c>
      <c r="V1993" s="5">
        <f t="shared" si="246"/>
        <v>0</v>
      </c>
      <c r="X1993" t="s">
        <v>22</v>
      </c>
      <c r="Y1993">
        <v>6.47</v>
      </c>
      <c r="Z1993" s="2">
        <f t="shared" si="247"/>
        <v>203.45</v>
      </c>
      <c r="AA1993" t="s">
        <v>15</v>
      </c>
      <c r="AB1993" t="s">
        <v>16</v>
      </c>
      <c r="AC1993" t="s">
        <v>32</v>
      </c>
      <c r="AD1993" t="s">
        <v>44</v>
      </c>
      <c r="AE1993" t="s">
        <v>19</v>
      </c>
      <c r="AF1993" s="1">
        <v>40642</v>
      </c>
    </row>
    <row r="1994" spans="1:32" x14ac:dyDescent="0.25">
      <c r="A1994">
        <f t="shared" si="248"/>
        <v>1993</v>
      </c>
      <c r="B1994">
        <v>9863</v>
      </c>
      <c r="C1994" s="1">
        <v>40642</v>
      </c>
      <c r="D1994" t="s">
        <v>36</v>
      </c>
      <c r="E1994" t="str">
        <f t="shared" si="249"/>
        <v>***</v>
      </c>
      <c r="F1994" t="str">
        <f t="shared" si="244"/>
        <v>***</v>
      </c>
      <c r="G1994" t="str">
        <f t="shared" si="250"/>
        <v>***</v>
      </c>
      <c r="I1994" t="str">
        <f t="shared" si="245"/>
        <v>***</v>
      </c>
      <c r="O1994">
        <f>VLOOKUP(T1994,$P$14:$S$19,2,TRUE)</f>
        <v>0.01</v>
      </c>
      <c r="T1994">
        <v>18</v>
      </c>
      <c r="U1994">
        <v>33.96</v>
      </c>
      <c r="V1994" s="5">
        <f t="shared" si="246"/>
        <v>0</v>
      </c>
      <c r="X1994" t="s">
        <v>22</v>
      </c>
      <c r="Y1994">
        <v>0.7</v>
      </c>
      <c r="Z1994" s="2">
        <f t="shared" si="247"/>
        <v>34.660000000000004</v>
      </c>
      <c r="AA1994" t="s">
        <v>23</v>
      </c>
      <c r="AB1994" t="s">
        <v>41</v>
      </c>
      <c r="AC1994" t="s">
        <v>32</v>
      </c>
      <c r="AD1994" t="s">
        <v>33</v>
      </c>
      <c r="AE1994" t="s">
        <v>34</v>
      </c>
      <c r="AF1994" s="1">
        <v>40703</v>
      </c>
    </row>
    <row r="1995" spans="1:32" x14ac:dyDescent="0.25">
      <c r="A1995">
        <f t="shared" si="248"/>
        <v>1994</v>
      </c>
      <c r="B1995">
        <v>10979</v>
      </c>
      <c r="C1995" s="1">
        <v>40643</v>
      </c>
      <c r="D1995" t="s">
        <v>40</v>
      </c>
      <c r="E1995" t="str">
        <f t="shared" si="249"/>
        <v>*</v>
      </c>
      <c r="F1995" t="str">
        <f t="shared" si="244"/>
        <v>*</v>
      </c>
      <c r="G1995" t="str">
        <f t="shared" si="250"/>
        <v>*</v>
      </c>
      <c r="I1995" t="str">
        <f t="shared" si="245"/>
        <v>*</v>
      </c>
      <c r="O1995">
        <f>VLOOKUP(T1995,$P$14:$S$19,2,TRUE)</f>
        <v>0.01</v>
      </c>
      <c r="T1995">
        <v>15</v>
      </c>
      <c r="U1995">
        <v>486.43</v>
      </c>
      <c r="V1995" s="5">
        <f t="shared" si="246"/>
        <v>0</v>
      </c>
      <c r="X1995" t="s">
        <v>22</v>
      </c>
      <c r="Y1995">
        <v>3.92</v>
      </c>
      <c r="Z1995" s="2">
        <f t="shared" si="247"/>
        <v>490.35</v>
      </c>
      <c r="AA1995" t="s">
        <v>60</v>
      </c>
      <c r="AB1995" t="s">
        <v>24</v>
      </c>
      <c r="AC1995" t="s">
        <v>17</v>
      </c>
      <c r="AD1995" t="s">
        <v>18</v>
      </c>
      <c r="AE1995" t="s">
        <v>45</v>
      </c>
      <c r="AF1995" s="1">
        <v>40704</v>
      </c>
    </row>
    <row r="1996" spans="1:32" x14ac:dyDescent="0.25">
      <c r="A1996">
        <f t="shared" si="248"/>
        <v>1995</v>
      </c>
      <c r="B1996">
        <v>12871</v>
      </c>
      <c r="C1996" s="1">
        <v>40643</v>
      </c>
      <c r="D1996" t="s">
        <v>30</v>
      </c>
      <c r="E1996" t="str">
        <f t="shared" si="249"/>
        <v>*</v>
      </c>
      <c r="F1996" t="str">
        <f t="shared" si="244"/>
        <v>*</v>
      </c>
      <c r="G1996" t="str">
        <f t="shared" si="250"/>
        <v>*</v>
      </c>
      <c r="I1996" t="str">
        <f t="shared" si="245"/>
        <v>*</v>
      </c>
      <c r="O1996">
        <f>VLOOKUP(T1996,$P$14:$S$19,2,TRUE)</f>
        <v>0.04</v>
      </c>
      <c r="T1996">
        <v>46</v>
      </c>
      <c r="U1996">
        <v>459.26</v>
      </c>
      <c r="V1996" s="5">
        <f t="shared" si="246"/>
        <v>0</v>
      </c>
      <c r="X1996" t="s">
        <v>22</v>
      </c>
      <c r="Y1996">
        <v>4.68</v>
      </c>
      <c r="Z1996" s="2">
        <f t="shared" si="247"/>
        <v>463.94</v>
      </c>
      <c r="AA1996" t="s">
        <v>60</v>
      </c>
      <c r="AB1996" t="s">
        <v>24</v>
      </c>
      <c r="AC1996" t="s">
        <v>32</v>
      </c>
      <c r="AD1996" t="s">
        <v>53</v>
      </c>
      <c r="AE1996" t="s">
        <v>45</v>
      </c>
      <c r="AF1996" s="1">
        <v>40704</v>
      </c>
    </row>
    <row r="1997" spans="1:32" x14ac:dyDescent="0.25">
      <c r="A1997">
        <f t="shared" si="248"/>
        <v>1996</v>
      </c>
      <c r="B1997">
        <v>10979</v>
      </c>
      <c r="C1997" s="1">
        <v>40643</v>
      </c>
      <c r="D1997" t="s">
        <v>40</v>
      </c>
      <c r="E1997" t="str">
        <f t="shared" si="249"/>
        <v>*</v>
      </c>
      <c r="F1997" t="str">
        <f t="shared" si="244"/>
        <v>*</v>
      </c>
      <c r="G1997" t="str">
        <f t="shared" si="250"/>
        <v>*</v>
      </c>
      <c r="I1997" t="str">
        <f t="shared" si="245"/>
        <v>*</v>
      </c>
      <c r="O1997">
        <f>VLOOKUP(T1997,$P$14:$S$19,2,TRUE)</f>
        <v>0</v>
      </c>
      <c r="T1997">
        <v>7</v>
      </c>
      <c r="U1997">
        <v>144.94999999999999</v>
      </c>
      <c r="V1997" s="5">
        <f t="shared" si="246"/>
        <v>0</v>
      </c>
      <c r="X1997" t="s">
        <v>14</v>
      </c>
      <c r="Y1997">
        <v>5.86</v>
      </c>
      <c r="Z1997" s="2">
        <f t="shared" si="247"/>
        <v>150.81</v>
      </c>
      <c r="AA1997" t="s">
        <v>60</v>
      </c>
      <c r="AB1997" t="s">
        <v>24</v>
      </c>
      <c r="AC1997" t="s">
        <v>32</v>
      </c>
      <c r="AD1997" t="s">
        <v>44</v>
      </c>
      <c r="AE1997" t="s">
        <v>19</v>
      </c>
      <c r="AF1997" s="1">
        <v>40704</v>
      </c>
    </row>
    <row r="1998" spans="1:32" x14ac:dyDescent="0.25">
      <c r="A1998">
        <f t="shared" si="248"/>
        <v>1997</v>
      </c>
      <c r="B1998">
        <v>55077</v>
      </c>
      <c r="C1998" s="1">
        <v>40643</v>
      </c>
      <c r="D1998" t="s">
        <v>36</v>
      </c>
      <c r="E1998" t="str">
        <f t="shared" si="249"/>
        <v>***</v>
      </c>
      <c r="F1998" t="str">
        <f t="shared" si="244"/>
        <v>***</v>
      </c>
      <c r="G1998" t="str">
        <f t="shared" si="250"/>
        <v>***</v>
      </c>
      <c r="I1998" t="str">
        <f t="shared" si="245"/>
        <v>***</v>
      </c>
      <c r="O1998">
        <f>VLOOKUP(T1998,$P$14:$S$19,2,TRUE)</f>
        <v>0</v>
      </c>
      <c r="T1998">
        <v>3</v>
      </c>
      <c r="U1998">
        <v>143.98150000000001</v>
      </c>
      <c r="V1998" s="5">
        <f t="shared" si="246"/>
        <v>0</v>
      </c>
      <c r="X1998" t="s">
        <v>22</v>
      </c>
      <c r="Y1998">
        <v>2.5</v>
      </c>
      <c r="Z1998" s="2">
        <f t="shared" si="247"/>
        <v>146.48150000000001</v>
      </c>
      <c r="AA1998" t="s">
        <v>52</v>
      </c>
      <c r="AB1998" t="s">
        <v>31</v>
      </c>
      <c r="AC1998" t="s">
        <v>25</v>
      </c>
      <c r="AD1998" t="s">
        <v>26</v>
      </c>
      <c r="AE1998" t="s">
        <v>45</v>
      </c>
      <c r="AF1998" s="1">
        <v>40704</v>
      </c>
    </row>
    <row r="1999" spans="1:32" x14ac:dyDescent="0.25">
      <c r="A1999">
        <f t="shared" si="248"/>
        <v>1998</v>
      </c>
      <c r="B1999">
        <v>55077</v>
      </c>
      <c r="C1999" s="1">
        <v>40643</v>
      </c>
      <c r="D1999" t="s">
        <v>36</v>
      </c>
      <c r="E1999" t="str">
        <f t="shared" si="249"/>
        <v>***</v>
      </c>
      <c r="F1999" t="str">
        <f t="shared" si="244"/>
        <v>***</v>
      </c>
      <c r="G1999" t="str">
        <f t="shared" si="250"/>
        <v>***</v>
      </c>
      <c r="I1999" t="str">
        <f t="shared" si="245"/>
        <v>***</v>
      </c>
      <c r="O1999">
        <f>VLOOKUP(T1999,$P$14:$S$19,2,TRUE)</f>
        <v>0</v>
      </c>
      <c r="T1999">
        <v>2</v>
      </c>
      <c r="U1999">
        <v>31.7</v>
      </c>
      <c r="V1999" s="5">
        <f t="shared" si="246"/>
        <v>0</v>
      </c>
      <c r="X1999" t="s">
        <v>22</v>
      </c>
      <c r="Y1999">
        <v>1.99</v>
      </c>
      <c r="Z1999" s="2">
        <f t="shared" si="247"/>
        <v>33.69</v>
      </c>
      <c r="AA1999" t="s">
        <v>52</v>
      </c>
      <c r="AB1999" t="s">
        <v>31</v>
      </c>
      <c r="AC1999" t="s">
        <v>25</v>
      </c>
      <c r="AD1999" t="s">
        <v>42</v>
      </c>
      <c r="AE1999" t="s">
        <v>45</v>
      </c>
      <c r="AF1999" s="1">
        <v>40704</v>
      </c>
    </row>
    <row r="2000" spans="1:32" x14ac:dyDescent="0.25">
      <c r="A2000">
        <f t="shared" si="248"/>
        <v>1999</v>
      </c>
      <c r="B2000">
        <v>28963</v>
      </c>
      <c r="C2000" s="1">
        <v>40645</v>
      </c>
      <c r="D2000" t="s">
        <v>30</v>
      </c>
      <c r="E2000" t="str">
        <f t="shared" si="249"/>
        <v>*</v>
      </c>
      <c r="F2000" t="str">
        <f t="shared" si="244"/>
        <v>*</v>
      </c>
      <c r="G2000" t="str">
        <f t="shared" si="250"/>
        <v>*</v>
      </c>
      <c r="I2000" t="str">
        <f t="shared" si="245"/>
        <v>*</v>
      </c>
      <c r="O2000">
        <f>VLOOKUP(T2000,$P$14:$S$19,2,TRUE)</f>
        <v>3.5999999999999997E-2</v>
      </c>
      <c r="T2000">
        <v>37</v>
      </c>
      <c r="U2000">
        <v>6072.1875</v>
      </c>
      <c r="V2000" s="5">
        <f t="shared" si="246"/>
        <v>1</v>
      </c>
      <c r="X2000" t="s">
        <v>22</v>
      </c>
      <c r="Y2000">
        <v>2.5</v>
      </c>
      <c r="Z2000" s="2">
        <f t="shared" si="247"/>
        <v>6074.6875</v>
      </c>
      <c r="AA2000" t="s">
        <v>60</v>
      </c>
      <c r="AB2000" t="s">
        <v>41</v>
      </c>
      <c r="AC2000" t="s">
        <v>25</v>
      </c>
      <c r="AD2000" t="s">
        <v>26</v>
      </c>
      <c r="AE2000" t="s">
        <v>19</v>
      </c>
      <c r="AF2000" s="1">
        <v>40706</v>
      </c>
    </row>
    <row r="2001" spans="1:32" x14ac:dyDescent="0.25">
      <c r="A2001">
        <f t="shared" si="248"/>
        <v>2000</v>
      </c>
      <c r="B2001">
        <v>17376</v>
      </c>
      <c r="C2001" s="1">
        <v>40645</v>
      </c>
      <c r="D2001" t="s">
        <v>21</v>
      </c>
      <c r="E2001" t="str">
        <f t="shared" si="249"/>
        <v>*</v>
      </c>
      <c r="F2001" t="str">
        <f t="shared" si="244"/>
        <v>**</v>
      </c>
      <c r="G2001" t="str">
        <f t="shared" si="250"/>
        <v>**</v>
      </c>
      <c r="I2001" t="str">
        <f t="shared" si="245"/>
        <v>**</v>
      </c>
      <c r="O2001">
        <f>VLOOKUP(T2001,$P$14:$S$19,2,TRUE)</f>
        <v>0.04</v>
      </c>
      <c r="T2001">
        <v>44</v>
      </c>
      <c r="U2001">
        <v>1127.81</v>
      </c>
      <c r="V2001" s="5">
        <f t="shared" si="246"/>
        <v>1</v>
      </c>
      <c r="X2001" t="s">
        <v>22</v>
      </c>
      <c r="Y2001">
        <v>1.99</v>
      </c>
      <c r="Z2001" s="2">
        <f t="shared" si="247"/>
        <v>1129.8</v>
      </c>
      <c r="AA2001" t="s">
        <v>62</v>
      </c>
      <c r="AB2001" t="s">
        <v>31</v>
      </c>
      <c r="AC2001" t="s">
        <v>25</v>
      </c>
      <c r="AD2001" t="s">
        <v>42</v>
      </c>
      <c r="AE2001" t="s">
        <v>45</v>
      </c>
      <c r="AF2001" s="1">
        <v>40706</v>
      </c>
    </row>
    <row r="2002" spans="1:32" x14ac:dyDescent="0.25">
      <c r="A2002">
        <f t="shared" si="248"/>
        <v>2001</v>
      </c>
      <c r="B2002">
        <v>41664</v>
      </c>
      <c r="C2002" s="1">
        <v>40645</v>
      </c>
      <c r="D2002" t="s">
        <v>36</v>
      </c>
      <c r="E2002" t="str">
        <f t="shared" si="249"/>
        <v>***</v>
      </c>
      <c r="F2002" t="str">
        <f t="shared" si="244"/>
        <v>***</v>
      </c>
      <c r="G2002" t="str">
        <f t="shared" si="250"/>
        <v>***</v>
      </c>
      <c r="I2002" t="str">
        <f t="shared" si="245"/>
        <v>***</v>
      </c>
      <c r="O2002">
        <f>VLOOKUP(T2002,$P$14:$S$19,2,TRUE)</f>
        <v>0.04</v>
      </c>
      <c r="T2002">
        <v>40</v>
      </c>
      <c r="U2002">
        <v>1038.19</v>
      </c>
      <c r="V2002" s="5">
        <f t="shared" si="246"/>
        <v>1</v>
      </c>
      <c r="X2002" t="s">
        <v>22</v>
      </c>
      <c r="Y2002">
        <v>4.08</v>
      </c>
      <c r="Z2002" s="2">
        <f t="shared" si="247"/>
        <v>1042.27</v>
      </c>
      <c r="AA2002" t="s">
        <v>23</v>
      </c>
      <c r="AB2002" t="s">
        <v>31</v>
      </c>
      <c r="AC2002" t="s">
        <v>32</v>
      </c>
      <c r="AD2002" t="s">
        <v>33</v>
      </c>
      <c r="AE2002" t="s">
        <v>45</v>
      </c>
      <c r="AF2002" s="1">
        <v>40706</v>
      </c>
    </row>
    <row r="2003" spans="1:32" x14ac:dyDescent="0.25">
      <c r="A2003">
        <f t="shared" si="248"/>
        <v>2002</v>
      </c>
      <c r="B2003">
        <v>54401</v>
      </c>
      <c r="C2003" s="1">
        <v>40645</v>
      </c>
      <c r="D2003" t="s">
        <v>21</v>
      </c>
      <c r="E2003" t="str">
        <f t="shared" si="249"/>
        <v>*</v>
      </c>
      <c r="F2003" t="str">
        <f t="shared" si="244"/>
        <v>**</v>
      </c>
      <c r="G2003" t="str">
        <f t="shared" si="250"/>
        <v>**</v>
      </c>
      <c r="I2003" t="str">
        <f t="shared" si="245"/>
        <v>**</v>
      </c>
      <c r="O2003">
        <f>VLOOKUP(T2003,$P$14:$S$19,2,TRUE)</f>
        <v>3.5999999999999997E-2</v>
      </c>
      <c r="T2003">
        <v>34</v>
      </c>
      <c r="U2003">
        <v>670.02</v>
      </c>
      <c r="V2003" s="5">
        <f t="shared" si="246"/>
        <v>0</v>
      </c>
      <c r="X2003" t="s">
        <v>22</v>
      </c>
      <c r="Y2003">
        <v>1.49</v>
      </c>
      <c r="Z2003" s="2">
        <f t="shared" si="247"/>
        <v>671.51</v>
      </c>
      <c r="AA2003" t="s">
        <v>23</v>
      </c>
      <c r="AB2003" t="s">
        <v>41</v>
      </c>
      <c r="AC2003" t="s">
        <v>32</v>
      </c>
      <c r="AD2003" t="s">
        <v>49</v>
      </c>
      <c r="AE2003" t="s">
        <v>19</v>
      </c>
      <c r="AF2003" s="1">
        <v>40706</v>
      </c>
    </row>
    <row r="2004" spans="1:32" x14ac:dyDescent="0.25">
      <c r="A2004">
        <f t="shared" si="248"/>
        <v>2003</v>
      </c>
      <c r="B2004">
        <v>41664</v>
      </c>
      <c r="C2004" s="1">
        <v>40645</v>
      </c>
      <c r="D2004" t="s">
        <v>36</v>
      </c>
      <c r="E2004" t="str">
        <f t="shared" si="249"/>
        <v>***</v>
      </c>
      <c r="F2004" t="str">
        <f t="shared" si="244"/>
        <v>***</v>
      </c>
      <c r="G2004" t="str">
        <f t="shared" si="250"/>
        <v>***</v>
      </c>
      <c r="I2004" t="str">
        <f t="shared" si="245"/>
        <v>***</v>
      </c>
      <c r="O2004">
        <f>VLOOKUP(T2004,$P$14:$S$19,2,TRUE)</f>
        <v>0</v>
      </c>
      <c r="T2004">
        <v>5</v>
      </c>
      <c r="U2004">
        <v>54.8</v>
      </c>
      <c r="V2004" s="5">
        <f t="shared" si="246"/>
        <v>0</v>
      </c>
      <c r="X2004" t="s">
        <v>22</v>
      </c>
      <c r="Y2004">
        <v>1.99</v>
      </c>
      <c r="Z2004" s="2">
        <f t="shared" si="247"/>
        <v>56.79</v>
      </c>
      <c r="AA2004" t="s">
        <v>23</v>
      </c>
      <c r="AB2004" t="s">
        <v>31</v>
      </c>
      <c r="AC2004" t="s">
        <v>25</v>
      </c>
      <c r="AD2004" t="s">
        <v>42</v>
      </c>
      <c r="AE2004" t="s">
        <v>45</v>
      </c>
      <c r="AF2004" s="1">
        <v>40645</v>
      </c>
    </row>
    <row r="2005" spans="1:32" x14ac:dyDescent="0.25">
      <c r="A2005">
        <f t="shared" si="248"/>
        <v>2004</v>
      </c>
      <c r="B2005">
        <v>25028</v>
      </c>
      <c r="C2005" s="1">
        <v>40664</v>
      </c>
      <c r="D2005" t="s">
        <v>36</v>
      </c>
      <c r="E2005" t="str">
        <f t="shared" si="249"/>
        <v>***</v>
      </c>
      <c r="F2005" t="str">
        <f t="shared" si="244"/>
        <v>***</v>
      </c>
      <c r="G2005" t="str">
        <f t="shared" si="250"/>
        <v>***</v>
      </c>
      <c r="I2005" t="str">
        <f t="shared" si="245"/>
        <v>***</v>
      </c>
      <c r="O2005">
        <f>VLOOKUP(T2005,$P$14:$S$19,2,TRUE)</f>
        <v>0.01</v>
      </c>
      <c r="T2005">
        <v>14</v>
      </c>
      <c r="U2005">
        <v>552.08000000000004</v>
      </c>
      <c r="V2005" s="5">
        <f t="shared" si="246"/>
        <v>0</v>
      </c>
      <c r="X2005" t="s">
        <v>14</v>
      </c>
      <c r="Y2005">
        <v>5.08</v>
      </c>
      <c r="Z2005" s="2">
        <f t="shared" si="247"/>
        <v>557.16000000000008</v>
      </c>
      <c r="AA2005" t="s">
        <v>56</v>
      </c>
      <c r="AB2005" t="s">
        <v>41</v>
      </c>
      <c r="AC2005" t="s">
        <v>32</v>
      </c>
      <c r="AD2005" t="s">
        <v>44</v>
      </c>
      <c r="AE2005" t="s">
        <v>34</v>
      </c>
      <c r="AF2005" s="1">
        <v>40725</v>
      </c>
    </row>
    <row r="2006" spans="1:32" x14ac:dyDescent="0.25">
      <c r="A2006">
        <f t="shared" si="248"/>
        <v>2005</v>
      </c>
      <c r="B2006">
        <v>25028</v>
      </c>
      <c r="C2006" s="1">
        <v>40664</v>
      </c>
      <c r="D2006" t="s">
        <v>36</v>
      </c>
      <c r="E2006" t="str">
        <f t="shared" si="249"/>
        <v>***</v>
      </c>
      <c r="F2006" t="str">
        <f t="shared" si="244"/>
        <v>***</v>
      </c>
      <c r="G2006" t="str">
        <f t="shared" si="250"/>
        <v>***</v>
      </c>
      <c r="I2006" t="str">
        <f t="shared" si="245"/>
        <v>***</v>
      </c>
      <c r="O2006">
        <f>VLOOKUP(T2006,$P$14:$S$19,2,TRUE)</f>
        <v>0</v>
      </c>
      <c r="T2006">
        <v>5</v>
      </c>
      <c r="U2006">
        <v>477.39</v>
      </c>
      <c r="V2006" s="5">
        <f t="shared" si="246"/>
        <v>0</v>
      </c>
      <c r="X2006" t="s">
        <v>37</v>
      </c>
      <c r="Y2006">
        <v>55.81</v>
      </c>
      <c r="Z2006" s="2">
        <f t="shared" si="247"/>
        <v>533.20000000000005</v>
      </c>
      <c r="AA2006" t="s">
        <v>56</v>
      </c>
      <c r="AB2006" t="s">
        <v>41</v>
      </c>
      <c r="AC2006" t="s">
        <v>17</v>
      </c>
      <c r="AD2006" t="s">
        <v>165</v>
      </c>
      <c r="AE2006" t="s">
        <v>103</v>
      </c>
      <c r="AF2006" s="1">
        <v>40695</v>
      </c>
    </row>
    <row r="2007" spans="1:32" x14ac:dyDescent="0.25">
      <c r="A2007">
        <f t="shared" si="248"/>
        <v>2006</v>
      </c>
      <c r="B2007">
        <v>32007</v>
      </c>
      <c r="C2007" s="1">
        <v>40665</v>
      </c>
      <c r="D2007" t="s">
        <v>13</v>
      </c>
      <c r="E2007" t="str">
        <f t="shared" si="249"/>
        <v>*</v>
      </c>
      <c r="F2007" t="str">
        <f t="shared" si="244"/>
        <v>*</v>
      </c>
      <c r="G2007" t="str">
        <f t="shared" si="250"/>
        <v>*</v>
      </c>
      <c r="I2007" t="str">
        <f t="shared" si="245"/>
        <v>*</v>
      </c>
      <c r="O2007">
        <f>VLOOKUP(T2007,$P$14:$S$19,2,TRUE)</f>
        <v>0.04</v>
      </c>
      <c r="T2007">
        <v>41</v>
      </c>
      <c r="U2007">
        <v>17448.75</v>
      </c>
      <c r="V2007" s="5">
        <f t="shared" si="246"/>
        <v>1</v>
      </c>
      <c r="X2007" t="s">
        <v>37</v>
      </c>
      <c r="Y2007">
        <v>75.23</v>
      </c>
      <c r="Z2007" s="2">
        <f t="shared" si="247"/>
        <v>17523.98</v>
      </c>
      <c r="AA2007" t="s">
        <v>56</v>
      </c>
      <c r="AB2007" t="s">
        <v>16</v>
      </c>
      <c r="AC2007" t="s">
        <v>17</v>
      </c>
      <c r="AD2007" t="s">
        <v>66</v>
      </c>
      <c r="AE2007" t="s">
        <v>103</v>
      </c>
      <c r="AF2007" s="1">
        <v>40788</v>
      </c>
    </row>
    <row r="2008" spans="1:32" x14ac:dyDescent="0.25">
      <c r="A2008">
        <f t="shared" si="248"/>
        <v>2007</v>
      </c>
      <c r="B2008">
        <v>29028</v>
      </c>
      <c r="C2008" s="1">
        <v>40665</v>
      </c>
      <c r="D2008" t="s">
        <v>36</v>
      </c>
      <c r="E2008" t="str">
        <f t="shared" si="249"/>
        <v>***</v>
      </c>
      <c r="F2008" t="str">
        <f t="shared" si="244"/>
        <v>***</v>
      </c>
      <c r="G2008" t="str">
        <f t="shared" si="250"/>
        <v>***</v>
      </c>
      <c r="I2008" t="str">
        <f t="shared" si="245"/>
        <v>***</v>
      </c>
      <c r="O2008">
        <f>VLOOKUP(T2008,$P$14:$S$19,2,TRUE)</f>
        <v>0.04</v>
      </c>
      <c r="T2008">
        <v>43</v>
      </c>
      <c r="U2008">
        <v>17131.36</v>
      </c>
      <c r="V2008" s="5">
        <f t="shared" si="246"/>
        <v>1</v>
      </c>
      <c r="X2008" t="s">
        <v>37</v>
      </c>
      <c r="Y2008">
        <v>14.7</v>
      </c>
      <c r="Z2008" s="2">
        <f t="shared" si="247"/>
        <v>17146.060000000001</v>
      </c>
      <c r="AA2008" t="s">
        <v>64</v>
      </c>
      <c r="AB2008" t="s">
        <v>31</v>
      </c>
      <c r="AC2008" t="s">
        <v>25</v>
      </c>
      <c r="AD2008" t="s">
        <v>76</v>
      </c>
      <c r="AE2008" t="s">
        <v>39</v>
      </c>
      <c r="AF2008" s="1">
        <v>40726</v>
      </c>
    </row>
    <row r="2009" spans="1:32" x14ac:dyDescent="0.25">
      <c r="A2009">
        <f t="shared" si="248"/>
        <v>2008</v>
      </c>
      <c r="B2009">
        <v>29767</v>
      </c>
      <c r="C2009" s="1">
        <v>40665</v>
      </c>
      <c r="D2009" t="s">
        <v>21</v>
      </c>
      <c r="E2009" t="str">
        <f t="shared" si="249"/>
        <v>*</v>
      </c>
      <c r="F2009" t="str">
        <f t="shared" si="244"/>
        <v>**</v>
      </c>
      <c r="G2009" t="str">
        <f t="shared" si="250"/>
        <v>**</v>
      </c>
      <c r="I2009" t="str">
        <f t="shared" si="245"/>
        <v>**</v>
      </c>
      <c r="O2009">
        <f>VLOOKUP(T2009,$P$14:$S$19,2,TRUE)</f>
        <v>0.04</v>
      </c>
      <c r="T2009">
        <v>48</v>
      </c>
      <c r="U2009">
        <v>4153.0600000000004</v>
      </c>
      <c r="V2009" s="5">
        <f t="shared" si="246"/>
        <v>1</v>
      </c>
      <c r="X2009" t="s">
        <v>22</v>
      </c>
      <c r="Y2009">
        <v>0.99</v>
      </c>
      <c r="Z2009" s="2">
        <f t="shared" si="247"/>
        <v>4154.05</v>
      </c>
      <c r="AA2009" t="s">
        <v>15</v>
      </c>
      <c r="AB2009" t="s">
        <v>41</v>
      </c>
      <c r="AC2009" t="s">
        <v>32</v>
      </c>
      <c r="AD2009" t="s">
        <v>172</v>
      </c>
      <c r="AE2009" t="s">
        <v>19</v>
      </c>
      <c r="AF2009" s="1">
        <v>40696</v>
      </c>
    </row>
    <row r="2010" spans="1:32" x14ac:dyDescent="0.25">
      <c r="A2010">
        <f t="shared" si="248"/>
        <v>2009</v>
      </c>
      <c r="B2010">
        <v>11719</v>
      </c>
      <c r="C2010" s="1">
        <v>40665</v>
      </c>
      <c r="D2010" t="s">
        <v>30</v>
      </c>
      <c r="E2010" t="str">
        <f t="shared" si="249"/>
        <v>*</v>
      </c>
      <c r="F2010" t="str">
        <f t="shared" si="244"/>
        <v>*</v>
      </c>
      <c r="G2010" t="str">
        <f t="shared" si="250"/>
        <v>*</v>
      </c>
      <c r="I2010" t="str">
        <f t="shared" si="245"/>
        <v>*</v>
      </c>
      <c r="O2010">
        <f>VLOOKUP(T2010,$P$14:$S$19,2,TRUE)</f>
        <v>0</v>
      </c>
      <c r="T2010">
        <v>3</v>
      </c>
      <c r="U2010">
        <v>1566.8</v>
      </c>
      <c r="V2010" s="5">
        <f t="shared" si="246"/>
        <v>1</v>
      </c>
      <c r="X2010" t="s">
        <v>37</v>
      </c>
      <c r="Y2010">
        <v>69.3</v>
      </c>
      <c r="Z2010" s="2">
        <f t="shared" si="247"/>
        <v>1636.1</v>
      </c>
      <c r="AA2010" t="s">
        <v>64</v>
      </c>
      <c r="AB2010" t="s">
        <v>41</v>
      </c>
      <c r="AC2010" t="s">
        <v>25</v>
      </c>
      <c r="AD2010" t="s">
        <v>76</v>
      </c>
      <c r="AE2010" t="s">
        <v>39</v>
      </c>
      <c r="AF2010" s="1">
        <v>40696</v>
      </c>
    </row>
    <row r="2011" spans="1:32" x14ac:dyDescent="0.25">
      <c r="A2011">
        <f t="shared" si="248"/>
        <v>2010</v>
      </c>
      <c r="B2011">
        <v>41926</v>
      </c>
      <c r="C2011" s="1">
        <v>40665</v>
      </c>
      <c r="D2011" t="s">
        <v>21</v>
      </c>
      <c r="E2011" t="str">
        <f t="shared" si="249"/>
        <v>*</v>
      </c>
      <c r="F2011" t="str">
        <f t="shared" si="244"/>
        <v>**</v>
      </c>
      <c r="G2011" t="str">
        <f t="shared" si="250"/>
        <v>**</v>
      </c>
      <c r="I2011" t="str">
        <f t="shared" si="245"/>
        <v>**</v>
      </c>
      <c r="O2011">
        <f>VLOOKUP(T2011,$P$14:$S$19,2,TRUE)</f>
        <v>0.04</v>
      </c>
      <c r="T2011">
        <v>43</v>
      </c>
      <c r="U2011">
        <v>1562.69</v>
      </c>
      <c r="V2011" s="5">
        <f t="shared" si="246"/>
        <v>1</v>
      </c>
      <c r="X2011" t="s">
        <v>22</v>
      </c>
      <c r="Y2011">
        <v>8.2200000000000006</v>
      </c>
      <c r="Z2011" s="2">
        <f t="shared" si="247"/>
        <v>1570.91</v>
      </c>
      <c r="AA2011" t="s">
        <v>23</v>
      </c>
      <c r="AB2011" t="s">
        <v>24</v>
      </c>
      <c r="AC2011" t="s">
        <v>32</v>
      </c>
      <c r="AD2011" t="s">
        <v>74</v>
      </c>
      <c r="AE2011" t="s">
        <v>19</v>
      </c>
      <c r="AF2011" s="1">
        <v>40665</v>
      </c>
    </row>
    <row r="2012" spans="1:32" x14ac:dyDescent="0.25">
      <c r="A2012">
        <f t="shared" si="248"/>
        <v>2011</v>
      </c>
      <c r="B2012">
        <v>11719</v>
      </c>
      <c r="C2012" s="1">
        <v>40665</v>
      </c>
      <c r="D2012" t="s">
        <v>30</v>
      </c>
      <c r="E2012" t="str">
        <f t="shared" si="249"/>
        <v>*</v>
      </c>
      <c r="F2012" t="str">
        <f t="shared" si="244"/>
        <v>*</v>
      </c>
      <c r="G2012" t="str">
        <f t="shared" si="250"/>
        <v>*</v>
      </c>
      <c r="I2012" t="str">
        <f t="shared" si="245"/>
        <v>*</v>
      </c>
      <c r="O2012">
        <f>VLOOKUP(T2012,$P$14:$S$19,2,TRUE)</f>
        <v>3.5999999999999997E-2</v>
      </c>
      <c r="T2012">
        <v>30</v>
      </c>
      <c r="U2012">
        <v>616.01</v>
      </c>
      <c r="V2012" s="5">
        <f t="shared" si="246"/>
        <v>0</v>
      </c>
      <c r="X2012" t="s">
        <v>22</v>
      </c>
      <c r="Y2012">
        <v>8.99</v>
      </c>
      <c r="Z2012" s="2">
        <f t="shared" si="247"/>
        <v>625</v>
      </c>
      <c r="AA2012" t="s">
        <v>64</v>
      </c>
      <c r="AB2012" t="s">
        <v>41</v>
      </c>
      <c r="AC2012" t="s">
        <v>32</v>
      </c>
      <c r="AD2012" t="s">
        <v>33</v>
      </c>
      <c r="AE2012" t="s">
        <v>45</v>
      </c>
      <c r="AF2012" s="1">
        <v>40665</v>
      </c>
    </row>
    <row r="2013" spans="1:32" x14ac:dyDescent="0.25">
      <c r="A2013">
        <f t="shared" si="248"/>
        <v>2012</v>
      </c>
      <c r="B2013">
        <v>11719</v>
      </c>
      <c r="C2013" s="1">
        <v>40665</v>
      </c>
      <c r="D2013" t="s">
        <v>30</v>
      </c>
      <c r="E2013" t="str">
        <f t="shared" si="249"/>
        <v>*</v>
      </c>
      <c r="F2013" t="str">
        <f t="shared" si="244"/>
        <v>*</v>
      </c>
      <c r="G2013" t="str">
        <f t="shared" si="250"/>
        <v>*</v>
      </c>
      <c r="I2013" t="str">
        <f t="shared" si="245"/>
        <v>*</v>
      </c>
      <c r="O2013">
        <f>VLOOKUP(T2013,$P$14:$S$19,2,TRUE)</f>
        <v>0.01</v>
      </c>
      <c r="T2013">
        <v>17</v>
      </c>
      <c r="U2013">
        <v>438.60849999999999</v>
      </c>
      <c r="V2013" s="5">
        <f t="shared" si="246"/>
        <v>0</v>
      </c>
      <c r="X2013" t="s">
        <v>22</v>
      </c>
      <c r="Y2013">
        <v>8.59</v>
      </c>
      <c r="Z2013" s="2">
        <f t="shared" si="247"/>
        <v>447.19849999999997</v>
      </c>
      <c r="AA2013" t="s">
        <v>64</v>
      </c>
      <c r="AB2013" t="s">
        <v>41</v>
      </c>
      <c r="AC2013" t="s">
        <v>25</v>
      </c>
      <c r="AD2013" t="s">
        <v>26</v>
      </c>
      <c r="AE2013" t="s">
        <v>27</v>
      </c>
      <c r="AF2013" s="1">
        <v>40665</v>
      </c>
    </row>
    <row r="2014" spans="1:32" x14ac:dyDescent="0.25">
      <c r="A2014">
        <f t="shared" si="248"/>
        <v>2013</v>
      </c>
      <c r="B2014">
        <v>14503</v>
      </c>
      <c r="C2014" s="1">
        <v>40665</v>
      </c>
      <c r="D2014" t="s">
        <v>30</v>
      </c>
      <c r="E2014" t="str">
        <f t="shared" si="249"/>
        <v>*</v>
      </c>
      <c r="F2014" t="str">
        <f t="shared" si="244"/>
        <v>*</v>
      </c>
      <c r="G2014" t="str">
        <f t="shared" si="250"/>
        <v>*</v>
      </c>
      <c r="I2014" t="str">
        <f t="shared" si="245"/>
        <v>*</v>
      </c>
      <c r="O2014">
        <f>VLOOKUP(T2014,$P$14:$S$19,2,TRUE)</f>
        <v>0.01</v>
      </c>
      <c r="T2014">
        <v>14</v>
      </c>
      <c r="U2014">
        <v>438.47</v>
      </c>
      <c r="V2014" s="5">
        <f t="shared" si="246"/>
        <v>0</v>
      </c>
      <c r="X2014" t="s">
        <v>14</v>
      </c>
      <c r="Y2014">
        <v>2.99</v>
      </c>
      <c r="Z2014" s="2">
        <f t="shared" si="247"/>
        <v>441.46000000000004</v>
      </c>
      <c r="AA2014" t="s">
        <v>64</v>
      </c>
      <c r="AB2014" t="s">
        <v>31</v>
      </c>
      <c r="AC2014" t="s">
        <v>32</v>
      </c>
      <c r="AD2014" t="s">
        <v>49</v>
      </c>
      <c r="AE2014" t="s">
        <v>19</v>
      </c>
      <c r="AF2014" s="1">
        <v>40696</v>
      </c>
    </row>
    <row r="2015" spans="1:32" x14ac:dyDescent="0.25">
      <c r="A2015">
        <f t="shared" si="248"/>
        <v>2014</v>
      </c>
      <c r="B2015">
        <v>41926</v>
      </c>
      <c r="C2015" s="1">
        <v>40665</v>
      </c>
      <c r="D2015" t="s">
        <v>21</v>
      </c>
      <c r="E2015" t="str">
        <f t="shared" si="249"/>
        <v>*</v>
      </c>
      <c r="F2015" t="str">
        <f t="shared" si="244"/>
        <v>**</v>
      </c>
      <c r="G2015" t="str">
        <f t="shared" si="250"/>
        <v>**</v>
      </c>
      <c r="I2015" t="str">
        <f t="shared" si="245"/>
        <v>**</v>
      </c>
      <c r="O2015">
        <f>VLOOKUP(T2015,$P$14:$S$19,2,TRUE)</f>
        <v>0.01</v>
      </c>
      <c r="T2015">
        <v>17</v>
      </c>
      <c r="U2015">
        <v>112.57</v>
      </c>
      <c r="V2015" s="5">
        <f t="shared" si="246"/>
        <v>0</v>
      </c>
      <c r="X2015" t="s">
        <v>22</v>
      </c>
      <c r="Y2015">
        <v>5.14</v>
      </c>
      <c r="Z2015" s="2">
        <f t="shared" si="247"/>
        <v>117.71</v>
      </c>
      <c r="AA2015" t="s">
        <v>23</v>
      </c>
      <c r="AB2015" t="s">
        <v>24</v>
      </c>
      <c r="AC2015" t="s">
        <v>32</v>
      </c>
      <c r="AD2015" t="s">
        <v>44</v>
      </c>
      <c r="AE2015" t="s">
        <v>19</v>
      </c>
      <c r="AF2015" s="1">
        <v>40696</v>
      </c>
    </row>
    <row r="2016" spans="1:32" x14ac:dyDescent="0.25">
      <c r="A2016">
        <f t="shared" si="248"/>
        <v>2015</v>
      </c>
      <c r="B2016">
        <v>21155</v>
      </c>
      <c r="C2016" s="1">
        <v>40665</v>
      </c>
      <c r="D2016" t="s">
        <v>21</v>
      </c>
      <c r="E2016" t="str">
        <f t="shared" si="249"/>
        <v>*</v>
      </c>
      <c r="F2016" t="str">
        <f t="shared" si="244"/>
        <v>**</v>
      </c>
      <c r="G2016" t="str">
        <f t="shared" si="250"/>
        <v>**</v>
      </c>
      <c r="I2016" t="str">
        <f t="shared" si="245"/>
        <v>**</v>
      </c>
      <c r="O2016">
        <f>VLOOKUP(T2016,$P$14:$S$19,2,TRUE)</f>
        <v>0</v>
      </c>
      <c r="T2016">
        <v>4</v>
      </c>
      <c r="U2016">
        <v>81.78</v>
      </c>
      <c r="V2016" s="5">
        <f t="shared" si="246"/>
        <v>0</v>
      </c>
      <c r="X2016" t="s">
        <v>22</v>
      </c>
      <c r="Y2016">
        <v>5.97</v>
      </c>
      <c r="Z2016" s="2">
        <f t="shared" si="247"/>
        <v>87.75</v>
      </c>
      <c r="AA2016" t="s">
        <v>73</v>
      </c>
      <c r="AB2016" t="s">
        <v>16</v>
      </c>
      <c r="AC2016" t="s">
        <v>32</v>
      </c>
      <c r="AD2016" t="s">
        <v>44</v>
      </c>
      <c r="AE2016" t="s">
        <v>19</v>
      </c>
      <c r="AF2016" s="1">
        <v>40696</v>
      </c>
    </row>
    <row r="2017" spans="1:32" x14ac:dyDescent="0.25">
      <c r="A2017">
        <f t="shared" si="248"/>
        <v>2016</v>
      </c>
      <c r="B2017">
        <v>18688</v>
      </c>
      <c r="C2017" s="1">
        <v>40666</v>
      </c>
      <c r="D2017" t="s">
        <v>30</v>
      </c>
      <c r="E2017" t="str">
        <f t="shared" si="249"/>
        <v>*</v>
      </c>
      <c r="F2017" t="str">
        <f t="shared" si="244"/>
        <v>*</v>
      </c>
      <c r="G2017" t="str">
        <f t="shared" si="250"/>
        <v>*</v>
      </c>
      <c r="I2017" t="str">
        <f t="shared" si="245"/>
        <v>*</v>
      </c>
      <c r="O2017">
        <f>VLOOKUP(T2017,$P$14:$S$19,2,TRUE)</f>
        <v>0.04</v>
      </c>
      <c r="T2017">
        <v>49</v>
      </c>
      <c r="U2017">
        <v>14346.73</v>
      </c>
      <c r="V2017" s="5">
        <f t="shared" si="246"/>
        <v>1</v>
      </c>
      <c r="X2017" t="s">
        <v>22</v>
      </c>
      <c r="Y2017">
        <v>19.989999999999998</v>
      </c>
      <c r="Z2017" s="2">
        <f t="shared" si="247"/>
        <v>14366.72</v>
      </c>
      <c r="AA2017" t="s">
        <v>56</v>
      </c>
      <c r="AB2017" t="s">
        <v>41</v>
      </c>
      <c r="AC2017" t="s">
        <v>32</v>
      </c>
      <c r="AD2017" t="s">
        <v>49</v>
      </c>
      <c r="AE2017" t="s">
        <v>19</v>
      </c>
      <c r="AF2017" s="1">
        <v>40727</v>
      </c>
    </row>
    <row r="2018" spans="1:32" x14ac:dyDescent="0.25">
      <c r="A2018">
        <f t="shared" si="248"/>
        <v>2017</v>
      </c>
      <c r="B2018">
        <v>39878</v>
      </c>
      <c r="C2018" s="1">
        <v>40666</v>
      </c>
      <c r="D2018" t="s">
        <v>30</v>
      </c>
      <c r="E2018" t="str">
        <f t="shared" si="249"/>
        <v>*</v>
      </c>
      <c r="F2018" t="str">
        <f t="shared" si="244"/>
        <v>*</v>
      </c>
      <c r="G2018" t="str">
        <f t="shared" si="250"/>
        <v>*</v>
      </c>
      <c r="I2018" t="str">
        <f t="shared" si="245"/>
        <v>*</v>
      </c>
      <c r="O2018">
        <f>VLOOKUP(T2018,$P$14:$S$19,2,TRUE)</f>
        <v>0.05</v>
      </c>
      <c r="T2018">
        <v>50</v>
      </c>
      <c r="U2018">
        <v>7663.74</v>
      </c>
      <c r="V2018" s="5">
        <f t="shared" si="246"/>
        <v>1</v>
      </c>
      <c r="X2018" t="s">
        <v>37</v>
      </c>
      <c r="Y2018">
        <v>39.25</v>
      </c>
      <c r="Z2018" s="2">
        <f t="shared" si="247"/>
        <v>7702.99</v>
      </c>
      <c r="AA2018" t="s">
        <v>52</v>
      </c>
      <c r="AB2018" t="s">
        <v>31</v>
      </c>
      <c r="AC2018" t="s">
        <v>17</v>
      </c>
      <c r="AD2018" t="s">
        <v>66</v>
      </c>
      <c r="AE2018" t="s">
        <v>103</v>
      </c>
      <c r="AF2018" s="1">
        <v>40727</v>
      </c>
    </row>
    <row r="2019" spans="1:32" x14ac:dyDescent="0.25">
      <c r="A2019">
        <f t="shared" si="248"/>
        <v>2018</v>
      </c>
      <c r="B2019">
        <v>18688</v>
      </c>
      <c r="C2019" s="1">
        <v>40666</v>
      </c>
      <c r="D2019" t="s">
        <v>30</v>
      </c>
      <c r="E2019" t="str">
        <f t="shared" si="249"/>
        <v>*</v>
      </c>
      <c r="F2019" t="str">
        <f t="shared" si="244"/>
        <v>*</v>
      </c>
      <c r="G2019" t="str">
        <f t="shared" si="250"/>
        <v>*</v>
      </c>
      <c r="I2019" t="str">
        <f t="shared" si="245"/>
        <v>*</v>
      </c>
      <c r="O2019">
        <f>VLOOKUP(T2019,$P$14:$S$19,2,TRUE)</f>
        <v>0.04</v>
      </c>
      <c r="T2019">
        <v>41</v>
      </c>
      <c r="U2019">
        <v>3951.6754999999998</v>
      </c>
      <c r="V2019" s="5">
        <f t="shared" si="246"/>
        <v>1</v>
      </c>
      <c r="X2019" t="s">
        <v>22</v>
      </c>
      <c r="Y2019">
        <v>4.2</v>
      </c>
      <c r="Z2019" s="2">
        <f t="shared" si="247"/>
        <v>3955.8754999999996</v>
      </c>
      <c r="AA2019" t="s">
        <v>56</v>
      </c>
      <c r="AB2019" t="s">
        <v>41</v>
      </c>
      <c r="AC2019" t="s">
        <v>25</v>
      </c>
      <c r="AD2019" t="s">
        <v>26</v>
      </c>
      <c r="AE2019" t="s">
        <v>19</v>
      </c>
      <c r="AF2019" s="1">
        <v>40697</v>
      </c>
    </row>
    <row r="2020" spans="1:32" x14ac:dyDescent="0.25">
      <c r="A2020">
        <f t="shared" si="248"/>
        <v>2019</v>
      </c>
      <c r="B2020">
        <v>25603</v>
      </c>
      <c r="C2020" s="1">
        <v>40666</v>
      </c>
      <c r="D2020" t="s">
        <v>13</v>
      </c>
      <c r="E2020" t="str">
        <f t="shared" si="249"/>
        <v>*</v>
      </c>
      <c r="F2020" t="str">
        <f t="shared" si="244"/>
        <v>*</v>
      </c>
      <c r="G2020" t="str">
        <f t="shared" si="250"/>
        <v>*</v>
      </c>
      <c r="I2020" t="str">
        <f t="shared" si="245"/>
        <v>*</v>
      </c>
      <c r="O2020">
        <f>VLOOKUP(T2020,$P$14:$S$19,2,TRUE)</f>
        <v>0.02</v>
      </c>
      <c r="T2020">
        <v>23</v>
      </c>
      <c r="U2020">
        <v>862.64</v>
      </c>
      <c r="V2020" s="5">
        <f t="shared" si="246"/>
        <v>1</v>
      </c>
      <c r="X2020" t="s">
        <v>22</v>
      </c>
      <c r="Y2020">
        <v>14.72</v>
      </c>
      <c r="Z2020" s="2">
        <f t="shared" si="247"/>
        <v>877.36</v>
      </c>
      <c r="AA2020" t="s">
        <v>56</v>
      </c>
      <c r="AB2020" t="s">
        <v>31</v>
      </c>
      <c r="AC2020" t="s">
        <v>32</v>
      </c>
      <c r="AD2020" t="s">
        <v>78</v>
      </c>
      <c r="AE2020" t="s">
        <v>19</v>
      </c>
      <c r="AF2020" s="1">
        <v>40727</v>
      </c>
    </row>
    <row r="2021" spans="1:32" x14ac:dyDescent="0.25">
      <c r="A2021">
        <f t="shared" si="248"/>
        <v>2020</v>
      </c>
      <c r="B2021">
        <v>20486</v>
      </c>
      <c r="C2021" s="1">
        <v>40666</v>
      </c>
      <c r="D2021" t="s">
        <v>21</v>
      </c>
      <c r="E2021" t="str">
        <f t="shared" si="249"/>
        <v>*</v>
      </c>
      <c r="F2021" t="str">
        <f t="shared" si="244"/>
        <v>**</v>
      </c>
      <c r="G2021" t="str">
        <f t="shared" si="250"/>
        <v>**</v>
      </c>
      <c r="I2021" t="str">
        <f t="shared" si="245"/>
        <v>**</v>
      </c>
      <c r="O2021">
        <f>VLOOKUP(T2021,$P$14:$S$19,2,TRUE)</f>
        <v>3.5999999999999997E-2</v>
      </c>
      <c r="T2021">
        <v>34</v>
      </c>
      <c r="U2021">
        <v>306.3</v>
      </c>
      <c r="V2021" s="5">
        <f t="shared" si="246"/>
        <v>0</v>
      </c>
      <c r="X2021" t="s">
        <v>22</v>
      </c>
      <c r="Y2021">
        <v>4.3899999999999997</v>
      </c>
      <c r="Z2021" s="2">
        <f t="shared" si="247"/>
        <v>310.69</v>
      </c>
      <c r="AA2021" t="s">
        <v>23</v>
      </c>
      <c r="AB2021" t="s">
        <v>31</v>
      </c>
      <c r="AC2021" t="s">
        <v>32</v>
      </c>
      <c r="AD2021" t="s">
        <v>44</v>
      </c>
      <c r="AE2021" t="s">
        <v>34</v>
      </c>
      <c r="AF2021" s="1">
        <v>40697</v>
      </c>
    </row>
    <row r="2022" spans="1:32" x14ac:dyDescent="0.25">
      <c r="A2022">
        <f t="shared" si="248"/>
        <v>2021</v>
      </c>
      <c r="B2022">
        <v>20486</v>
      </c>
      <c r="C2022" s="1">
        <v>40666</v>
      </c>
      <c r="D2022" t="s">
        <v>21</v>
      </c>
      <c r="E2022" t="str">
        <f t="shared" si="249"/>
        <v>*</v>
      </c>
      <c r="F2022" t="str">
        <f t="shared" si="244"/>
        <v>**</v>
      </c>
      <c r="G2022" t="str">
        <f t="shared" si="250"/>
        <v>**</v>
      </c>
      <c r="I2022" t="str">
        <f t="shared" si="245"/>
        <v>**</v>
      </c>
      <c r="O2022">
        <f>VLOOKUP(T2022,$P$14:$S$19,2,TRUE)</f>
        <v>0.04</v>
      </c>
      <c r="T2022">
        <v>42</v>
      </c>
      <c r="U2022">
        <v>163.98</v>
      </c>
      <c r="V2022" s="5">
        <f t="shared" si="246"/>
        <v>0</v>
      </c>
      <c r="X2022" t="s">
        <v>22</v>
      </c>
      <c r="Y2022">
        <v>0.7</v>
      </c>
      <c r="Z2022" s="2">
        <f t="shared" si="247"/>
        <v>164.67999999999998</v>
      </c>
      <c r="AA2022" t="s">
        <v>23</v>
      </c>
      <c r="AB2022" t="s">
        <v>31</v>
      </c>
      <c r="AC2022" t="s">
        <v>32</v>
      </c>
      <c r="AD2022" t="s">
        <v>33</v>
      </c>
      <c r="AE2022" t="s">
        <v>34</v>
      </c>
      <c r="AF2022" s="1">
        <v>40697</v>
      </c>
    </row>
    <row r="2023" spans="1:32" x14ac:dyDescent="0.25">
      <c r="A2023">
        <f t="shared" si="248"/>
        <v>2022</v>
      </c>
      <c r="B2023">
        <v>18688</v>
      </c>
      <c r="C2023" s="1">
        <v>40666</v>
      </c>
      <c r="D2023" t="s">
        <v>30</v>
      </c>
      <c r="E2023" t="str">
        <f t="shared" si="249"/>
        <v>*</v>
      </c>
      <c r="F2023" t="str">
        <f t="shared" si="244"/>
        <v>*</v>
      </c>
      <c r="G2023" t="str">
        <f t="shared" si="250"/>
        <v>*</v>
      </c>
      <c r="I2023" t="str">
        <f t="shared" si="245"/>
        <v>*</v>
      </c>
      <c r="O2023">
        <f>VLOOKUP(T2023,$P$14:$S$19,2,TRUE)</f>
        <v>0.01</v>
      </c>
      <c r="T2023">
        <v>15</v>
      </c>
      <c r="U2023">
        <v>40.340000000000003</v>
      </c>
      <c r="V2023" s="5">
        <f t="shared" si="246"/>
        <v>0</v>
      </c>
      <c r="X2023" t="s">
        <v>22</v>
      </c>
      <c r="Y2023">
        <v>0.5</v>
      </c>
      <c r="Z2023" s="2">
        <f t="shared" si="247"/>
        <v>40.840000000000003</v>
      </c>
      <c r="AA2023" t="s">
        <v>56</v>
      </c>
      <c r="AB2023" t="s">
        <v>41</v>
      </c>
      <c r="AC2023" t="s">
        <v>32</v>
      </c>
      <c r="AD2023" t="s">
        <v>81</v>
      </c>
      <c r="AE2023" t="s">
        <v>19</v>
      </c>
      <c r="AF2023" s="1">
        <v>40727</v>
      </c>
    </row>
    <row r="2024" spans="1:32" x14ac:dyDescent="0.25">
      <c r="A2024">
        <f t="shared" si="248"/>
        <v>2023</v>
      </c>
      <c r="B2024">
        <v>17287</v>
      </c>
      <c r="C2024" s="1">
        <v>40667</v>
      </c>
      <c r="D2024" t="s">
        <v>21</v>
      </c>
      <c r="E2024" t="str">
        <f t="shared" si="249"/>
        <v>*</v>
      </c>
      <c r="F2024" t="str">
        <f t="shared" si="244"/>
        <v>**</v>
      </c>
      <c r="G2024" t="str">
        <f t="shared" si="250"/>
        <v>**</v>
      </c>
      <c r="I2024" t="str">
        <f t="shared" si="245"/>
        <v>**</v>
      </c>
      <c r="O2024">
        <f>VLOOKUP(T2024,$P$14:$S$19,2,TRUE)</f>
        <v>3.5999999999999997E-2</v>
      </c>
      <c r="T2024">
        <v>38</v>
      </c>
      <c r="U2024">
        <v>5793.46</v>
      </c>
      <c r="V2024" s="5">
        <f t="shared" si="246"/>
        <v>1</v>
      </c>
      <c r="X2024" t="s">
        <v>22</v>
      </c>
      <c r="Y2024">
        <v>13.99</v>
      </c>
      <c r="Z2024" s="2">
        <f t="shared" si="247"/>
        <v>5807.45</v>
      </c>
      <c r="AA2024" t="s">
        <v>56</v>
      </c>
      <c r="AB2024" t="s">
        <v>41</v>
      </c>
      <c r="AC2024" t="s">
        <v>25</v>
      </c>
      <c r="AD2024" t="s">
        <v>76</v>
      </c>
      <c r="AE2024" t="s">
        <v>27</v>
      </c>
      <c r="AF2024" s="1">
        <v>40698</v>
      </c>
    </row>
    <row r="2025" spans="1:32" x14ac:dyDescent="0.25">
      <c r="A2025">
        <f t="shared" si="248"/>
        <v>2024</v>
      </c>
      <c r="B2025">
        <v>17287</v>
      </c>
      <c r="C2025" s="1">
        <v>40667</v>
      </c>
      <c r="D2025" t="s">
        <v>21</v>
      </c>
      <c r="E2025" t="str">
        <f t="shared" si="249"/>
        <v>*</v>
      </c>
      <c r="F2025" t="str">
        <f t="shared" si="244"/>
        <v>**</v>
      </c>
      <c r="G2025" t="str">
        <f t="shared" si="250"/>
        <v>**</v>
      </c>
      <c r="I2025" t="str">
        <f t="shared" si="245"/>
        <v>**</v>
      </c>
      <c r="O2025">
        <f>VLOOKUP(T2025,$P$14:$S$19,2,TRUE)</f>
        <v>0.01</v>
      </c>
      <c r="T2025">
        <v>11</v>
      </c>
      <c r="U2025">
        <v>4558.21</v>
      </c>
      <c r="V2025" s="5">
        <f t="shared" si="246"/>
        <v>1</v>
      </c>
      <c r="X2025" t="s">
        <v>22</v>
      </c>
      <c r="Y2025">
        <v>11.37</v>
      </c>
      <c r="Z2025" s="2">
        <f t="shared" si="247"/>
        <v>4569.58</v>
      </c>
      <c r="AA2025" t="s">
        <v>56</v>
      </c>
      <c r="AB2025" t="s">
        <v>41</v>
      </c>
      <c r="AC2025" t="s">
        <v>32</v>
      </c>
      <c r="AD2025" t="s">
        <v>74</v>
      </c>
      <c r="AE2025" t="s">
        <v>19</v>
      </c>
      <c r="AF2025" s="1">
        <v>40728</v>
      </c>
    </row>
    <row r="2026" spans="1:32" x14ac:dyDescent="0.25">
      <c r="A2026">
        <f t="shared" si="248"/>
        <v>2025</v>
      </c>
      <c r="B2026">
        <v>17287</v>
      </c>
      <c r="C2026" s="1">
        <v>40667</v>
      </c>
      <c r="D2026" t="s">
        <v>21</v>
      </c>
      <c r="E2026" t="str">
        <f t="shared" si="249"/>
        <v>*</v>
      </c>
      <c r="F2026" t="str">
        <f t="shared" si="244"/>
        <v>**</v>
      </c>
      <c r="G2026" t="str">
        <f t="shared" si="250"/>
        <v>**</v>
      </c>
      <c r="I2026" t="str">
        <f t="shared" si="245"/>
        <v>**</v>
      </c>
      <c r="O2026">
        <f>VLOOKUP(T2026,$P$14:$S$19,2,TRUE)</f>
        <v>0.02</v>
      </c>
      <c r="T2026">
        <v>26</v>
      </c>
      <c r="U2026">
        <v>4361.6985000000004</v>
      </c>
      <c r="V2026" s="5">
        <f t="shared" si="246"/>
        <v>1</v>
      </c>
      <c r="X2026" t="s">
        <v>22</v>
      </c>
      <c r="Y2026">
        <v>4.2</v>
      </c>
      <c r="Z2026" s="2">
        <f t="shared" si="247"/>
        <v>4365.8985000000002</v>
      </c>
      <c r="AA2026" t="s">
        <v>56</v>
      </c>
      <c r="AB2026" t="s">
        <v>41</v>
      </c>
      <c r="AC2026" t="s">
        <v>25</v>
      </c>
      <c r="AD2026" t="s">
        <v>26</v>
      </c>
      <c r="AE2026" t="s">
        <v>19</v>
      </c>
      <c r="AF2026" s="1">
        <v>40728</v>
      </c>
    </row>
    <row r="2027" spans="1:32" x14ac:dyDescent="0.25">
      <c r="A2027">
        <f t="shared" si="248"/>
        <v>2026</v>
      </c>
      <c r="B2027">
        <v>40643</v>
      </c>
      <c r="C2027" s="1">
        <v>40667</v>
      </c>
      <c r="D2027" t="s">
        <v>36</v>
      </c>
      <c r="E2027" t="str">
        <f t="shared" si="249"/>
        <v>***</v>
      </c>
      <c r="F2027" t="str">
        <f t="shared" si="244"/>
        <v>***</v>
      </c>
      <c r="G2027" t="str">
        <f t="shared" si="250"/>
        <v>***</v>
      </c>
      <c r="I2027" t="str">
        <f t="shared" si="245"/>
        <v>***</v>
      </c>
      <c r="O2027">
        <f>VLOOKUP(T2027,$P$14:$S$19,2,TRUE)</f>
        <v>0.02</v>
      </c>
      <c r="T2027">
        <v>23</v>
      </c>
      <c r="U2027">
        <v>258.74</v>
      </c>
      <c r="V2027" s="5">
        <f t="shared" si="246"/>
        <v>0</v>
      </c>
      <c r="X2027" t="s">
        <v>22</v>
      </c>
      <c r="Y2027">
        <v>5.72</v>
      </c>
      <c r="Z2027" s="2">
        <f t="shared" si="247"/>
        <v>264.46000000000004</v>
      </c>
      <c r="AA2027" t="s">
        <v>52</v>
      </c>
      <c r="AB2027" t="s">
        <v>41</v>
      </c>
      <c r="AC2027" t="s">
        <v>32</v>
      </c>
      <c r="AD2027" t="s">
        <v>78</v>
      </c>
      <c r="AE2027" t="s">
        <v>19</v>
      </c>
      <c r="AF2027" s="1">
        <v>40728</v>
      </c>
    </row>
    <row r="2028" spans="1:32" x14ac:dyDescent="0.25">
      <c r="A2028">
        <f t="shared" si="248"/>
        <v>2027</v>
      </c>
      <c r="B2028">
        <v>37988</v>
      </c>
      <c r="C2028" s="1">
        <v>40667</v>
      </c>
      <c r="D2028" t="s">
        <v>30</v>
      </c>
      <c r="E2028" t="str">
        <f t="shared" si="249"/>
        <v>*</v>
      </c>
      <c r="F2028" t="str">
        <f t="shared" si="244"/>
        <v>*</v>
      </c>
      <c r="G2028" t="str">
        <f t="shared" si="250"/>
        <v>*</v>
      </c>
      <c r="I2028" t="str">
        <f t="shared" si="245"/>
        <v>*</v>
      </c>
      <c r="O2028">
        <f>VLOOKUP(T2028,$P$14:$S$19,2,TRUE)</f>
        <v>0.01</v>
      </c>
      <c r="T2028">
        <v>12</v>
      </c>
      <c r="U2028">
        <v>189.19</v>
      </c>
      <c r="V2028" s="5">
        <f t="shared" si="246"/>
        <v>0</v>
      </c>
      <c r="X2028" t="s">
        <v>22</v>
      </c>
      <c r="Y2028">
        <v>8.34</v>
      </c>
      <c r="Z2028" s="2">
        <f t="shared" si="247"/>
        <v>197.53</v>
      </c>
      <c r="AA2028" t="s">
        <v>15</v>
      </c>
      <c r="AB2028" t="s">
        <v>41</v>
      </c>
      <c r="AC2028" t="s">
        <v>32</v>
      </c>
      <c r="AD2028" t="s">
        <v>74</v>
      </c>
      <c r="AE2028" t="s">
        <v>19</v>
      </c>
      <c r="AF2028" s="1">
        <v>40667</v>
      </c>
    </row>
    <row r="2029" spans="1:32" x14ac:dyDescent="0.25">
      <c r="A2029">
        <f t="shared" si="248"/>
        <v>2028</v>
      </c>
      <c r="B2029">
        <v>22787</v>
      </c>
      <c r="C2029" s="1">
        <v>40667</v>
      </c>
      <c r="D2029" t="s">
        <v>40</v>
      </c>
      <c r="E2029" t="str">
        <f t="shared" si="249"/>
        <v>*</v>
      </c>
      <c r="F2029" t="str">
        <f t="shared" si="244"/>
        <v>*</v>
      </c>
      <c r="G2029" t="str">
        <f t="shared" si="250"/>
        <v>*</v>
      </c>
      <c r="I2029" t="str">
        <f t="shared" si="245"/>
        <v>*</v>
      </c>
      <c r="O2029">
        <f>VLOOKUP(T2029,$P$14:$S$19,2,TRUE)</f>
        <v>3.5999999999999997E-2</v>
      </c>
      <c r="T2029">
        <v>35</v>
      </c>
      <c r="U2029">
        <v>46.44</v>
      </c>
      <c r="V2029" s="5">
        <f t="shared" si="246"/>
        <v>0</v>
      </c>
      <c r="X2029" t="s">
        <v>14</v>
      </c>
      <c r="Y2029">
        <v>0.7</v>
      </c>
      <c r="Z2029" s="2">
        <f t="shared" si="247"/>
        <v>47.14</v>
      </c>
      <c r="AA2029" t="s">
        <v>56</v>
      </c>
      <c r="AB2029" t="s">
        <v>31</v>
      </c>
      <c r="AC2029" t="s">
        <v>32</v>
      </c>
      <c r="AD2029" t="s">
        <v>114</v>
      </c>
      <c r="AE2029" t="s">
        <v>34</v>
      </c>
      <c r="AF2029" s="1">
        <v>40667</v>
      </c>
    </row>
    <row r="2030" spans="1:32" x14ac:dyDescent="0.25">
      <c r="A2030">
        <f t="shared" si="248"/>
        <v>2029</v>
      </c>
      <c r="B2030">
        <v>18503</v>
      </c>
      <c r="C2030" s="1">
        <v>40668</v>
      </c>
      <c r="D2030" t="s">
        <v>30</v>
      </c>
      <c r="E2030" t="str">
        <f t="shared" si="249"/>
        <v>*</v>
      </c>
      <c r="F2030" t="str">
        <f t="shared" si="244"/>
        <v>*</v>
      </c>
      <c r="G2030" t="str">
        <f t="shared" si="250"/>
        <v>*</v>
      </c>
      <c r="I2030" t="str">
        <f t="shared" si="245"/>
        <v>*</v>
      </c>
      <c r="O2030">
        <f>VLOOKUP(T2030,$P$14:$S$19,2,TRUE)</f>
        <v>0.04</v>
      </c>
      <c r="T2030">
        <v>46</v>
      </c>
      <c r="U2030">
        <v>6637.63</v>
      </c>
      <c r="V2030" s="5">
        <f t="shared" si="246"/>
        <v>1</v>
      </c>
      <c r="X2030" t="s">
        <v>37</v>
      </c>
      <c r="Y2030">
        <v>17.850000000000001</v>
      </c>
      <c r="Z2030" s="2">
        <f t="shared" si="247"/>
        <v>6655.4800000000005</v>
      </c>
      <c r="AA2030" t="s">
        <v>56</v>
      </c>
      <c r="AB2030" t="s">
        <v>16</v>
      </c>
      <c r="AC2030" t="s">
        <v>25</v>
      </c>
      <c r="AD2030" t="s">
        <v>76</v>
      </c>
      <c r="AE2030" t="s">
        <v>39</v>
      </c>
      <c r="AF2030" s="1">
        <v>40729</v>
      </c>
    </row>
    <row r="2031" spans="1:32" x14ac:dyDescent="0.25">
      <c r="A2031">
        <f t="shared" si="248"/>
        <v>2030</v>
      </c>
      <c r="B2031">
        <v>42628</v>
      </c>
      <c r="C2031" s="1">
        <v>40668</v>
      </c>
      <c r="D2031" t="s">
        <v>30</v>
      </c>
      <c r="E2031" t="str">
        <f t="shared" si="249"/>
        <v>*</v>
      </c>
      <c r="F2031" t="str">
        <f t="shared" si="244"/>
        <v>*</v>
      </c>
      <c r="G2031" t="str">
        <f t="shared" si="250"/>
        <v>*</v>
      </c>
      <c r="I2031" t="str">
        <f t="shared" si="245"/>
        <v>*</v>
      </c>
      <c r="O2031">
        <f>VLOOKUP(T2031,$P$14:$S$19,2,TRUE)</f>
        <v>0</v>
      </c>
      <c r="T2031">
        <v>4</v>
      </c>
      <c r="U2031">
        <v>1199.336</v>
      </c>
      <c r="V2031" s="5">
        <f t="shared" si="246"/>
        <v>1</v>
      </c>
      <c r="X2031" t="s">
        <v>37</v>
      </c>
      <c r="Y2031">
        <v>60</v>
      </c>
      <c r="Z2031" s="2">
        <f t="shared" si="247"/>
        <v>1259.336</v>
      </c>
      <c r="AA2031" t="s">
        <v>15</v>
      </c>
      <c r="AB2031" t="s">
        <v>16</v>
      </c>
      <c r="AC2031" t="s">
        <v>17</v>
      </c>
      <c r="AD2031" t="s">
        <v>66</v>
      </c>
      <c r="AE2031" t="s">
        <v>39</v>
      </c>
      <c r="AF2031" s="1">
        <v>40729</v>
      </c>
    </row>
    <row r="2032" spans="1:32" x14ac:dyDescent="0.25">
      <c r="A2032">
        <f t="shared" si="248"/>
        <v>2031</v>
      </c>
      <c r="B2032">
        <v>18503</v>
      </c>
      <c r="C2032" s="1">
        <v>40668</v>
      </c>
      <c r="D2032" t="s">
        <v>30</v>
      </c>
      <c r="E2032" t="str">
        <f t="shared" si="249"/>
        <v>*</v>
      </c>
      <c r="F2032" t="str">
        <f t="shared" si="244"/>
        <v>*</v>
      </c>
      <c r="G2032" t="str">
        <f t="shared" si="250"/>
        <v>*</v>
      </c>
      <c r="I2032" t="str">
        <f t="shared" si="245"/>
        <v>*</v>
      </c>
      <c r="O2032">
        <f>VLOOKUP(T2032,$P$14:$S$19,2,TRUE)</f>
        <v>0.01</v>
      </c>
      <c r="T2032">
        <v>13</v>
      </c>
      <c r="U2032">
        <v>928.90549999999996</v>
      </c>
      <c r="V2032" s="5">
        <f t="shared" si="246"/>
        <v>1</v>
      </c>
      <c r="X2032" t="s">
        <v>22</v>
      </c>
      <c r="Y2032">
        <v>2.79</v>
      </c>
      <c r="Z2032" s="2">
        <f t="shared" si="247"/>
        <v>931.69549999999992</v>
      </c>
      <c r="AA2032" t="s">
        <v>56</v>
      </c>
      <c r="AB2032" t="s">
        <v>16</v>
      </c>
      <c r="AC2032" t="s">
        <v>25</v>
      </c>
      <c r="AD2032" t="s">
        <v>26</v>
      </c>
      <c r="AE2032" t="s">
        <v>19</v>
      </c>
      <c r="AF2032" s="1">
        <v>40729</v>
      </c>
    </row>
    <row r="2033" spans="1:32" x14ac:dyDescent="0.25">
      <c r="A2033">
        <f t="shared" si="248"/>
        <v>2032</v>
      </c>
      <c r="B2033">
        <v>49346</v>
      </c>
      <c r="C2033" s="1">
        <v>40668</v>
      </c>
      <c r="D2033" t="s">
        <v>30</v>
      </c>
      <c r="E2033" t="str">
        <f t="shared" si="249"/>
        <v>*</v>
      </c>
      <c r="F2033" t="str">
        <f t="shared" si="244"/>
        <v>*</v>
      </c>
      <c r="G2033" t="str">
        <f t="shared" si="250"/>
        <v>*</v>
      </c>
      <c r="I2033" t="str">
        <f t="shared" si="245"/>
        <v>*</v>
      </c>
      <c r="O2033">
        <f>VLOOKUP(T2033,$P$14:$S$19,2,TRUE)</f>
        <v>0.05</v>
      </c>
      <c r="T2033">
        <v>50</v>
      </c>
      <c r="U2033">
        <v>276.75</v>
      </c>
      <c r="V2033" s="5">
        <f t="shared" si="246"/>
        <v>0</v>
      </c>
      <c r="X2033" t="s">
        <v>22</v>
      </c>
      <c r="Y2033">
        <v>5.57</v>
      </c>
      <c r="Z2033" s="2">
        <f t="shared" si="247"/>
        <v>282.32</v>
      </c>
      <c r="AA2033" t="s">
        <v>60</v>
      </c>
      <c r="AB2033" t="s">
        <v>31</v>
      </c>
      <c r="AC2033" t="s">
        <v>32</v>
      </c>
      <c r="AD2033" t="s">
        <v>44</v>
      </c>
      <c r="AE2033" t="s">
        <v>19</v>
      </c>
      <c r="AF2033" s="1">
        <v>40699</v>
      </c>
    </row>
    <row r="2034" spans="1:32" x14ac:dyDescent="0.25">
      <c r="A2034">
        <f t="shared" si="248"/>
        <v>2033</v>
      </c>
      <c r="B2034">
        <v>23617</v>
      </c>
      <c r="C2034" s="1">
        <v>40668</v>
      </c>
      <c r="D2034" t="s">
        <v>30</v>
      </c>
      <c r="E2034" t="str">
        <f t="shared" si="249"/>
        <v>*</v>
      </c>
      <c r="F2034" t="str">
        <f t="shared" si="244"/>
        <v>*</v>
      </c>
      <c r="G2034" t="str">
        <f t="shared" si="250"/>
        <v>*</v>
      </c>
      <c r="I2034" t="str">
        <f t="shared" si="245"/>
        <v>*</v>
      </c>
      <c r="O2034">
        <f>VLOOKUP(T2034,$P$14:$S$19,2,TRUE)</f>
        <v>0</v>
      </c>
      <c r="T2034">
        <v>6</v>
      </c>
      <c r="U2034">
        <v>247.34</v>
      </c>
      <c r="V2034" s="5">
        <f t="shared" si="246"/>
        <v>0</v>
      </c>
      <c r="X2034" t="s">
        <v>14</v>
      </c>
      <c r="Y2034">
        <v>2.99</v>
      </c>
      <c r="Z2034" s="2">
        <f t="shared" si="247"/>
        <v>250.33</v>
      </c>
      <c r="AA2034" t="s">
        <v>48</v>
      </c>
      <c r="AB2034" t="s">
        <v>16</v>
      </c>
      <c r="AC2034" t="s">
        <v>32</v>
      </c>
      <c r="AD2034" t="s">
        <v>49</v>
      </c>
      <c r="AE2034" t="s">
        <v>19</v>
      </c>
      <c r="AF2034" s="1">
        <v>40729</v>
      </c>
    </row>
    <row r="2035" spans="1:32" x14ac:dyDescent="0.25">
      <c r="A2035">
        <f t="shared" si="248"/>
        <v>2034</v>
      </c>
      <c r="B2035">
        <v>49346</v>
      </c>
      <c r="C2035" s="1">
        <v>40668</v>
      </c>
      <c r="D2035" t="s">
        <v>30</v>
      </c>
      <c r="E2035" t="str">
        <f t="shared" si="249"/>
        <v>*</v>
      </c>
      <c r="F2035" t="str">
        <f t="shared" si="244"/>
        <v>*</v>
      </c>
      <c r="G2035" t="str">
        <f t="shared" si="250"/>
        <v>*</v>
      </c>
      <c r="I2035" t="str">
        <f t="shared" si="245"/>
        <v>*</v>
      </c>
      <c r="O2035">
        <f>VLOOKUP(T2035,$P$14:$S$19,2,TRUE)</f>
        <v>0</v>
      </c>
      <c r="T2035">
        <v>8</v>
      </c>
      <c r="U2035">
        <v>94.35</v>
      </c>
      <c r="V2035" s="5">
        <f t="shared" si="246"/>
        <v>0</v>
      </c>
      <c r="X2035" t="s">
        <v>22</v>
      </c>
      <c r="Y2035">
        <v>2.85</v>
      </c>
      <c r="Z2035" s="2">
        <f t="shared" si="247"/>
        <v>97.199999999999989</v>
      </c>
      <c r="AA2035" t="s">
        <v>60</v>
      </c>
      <c r="AB2035" t="s">
        <v>31</v>
      </c>
      <c r="AC2035" t="s">
        <v>17</v>
      </c>
      <c r="AD2035" t="s">
        <v>18</v>
      </c>
      <c r="AE2035" t="s">
        <v>45</v>
      </c>
      <c r="AF2035" s="1">
        <v>40760</v>
      </c>
    </row>
    <row r="2036" spans="1:32" x14ac:dyDescent="0.25">
      <c r="A2036">
        <f t="shared" si="248"/>
        <v>2035</v>
      </c>
      <c r="B2036">
        <v>38948</v>
      </c>
      <c r="C2036" s="1">
        <v>40669</v>
      </c>
      <c r="D2036" t="s">
        <v>30</v>
      </c>
      <c r="E2036" t="str">
        <f t="shared" si="249"/>
        <v>*</v>
      </c>
      <c r="F2036" t="str">
        <f t="shared" si="244"/>
        <v>*</v>
      </c>
      <c r="G2036" t="str">
        <f t="shared" si="250"/>
        <v>*</v>
      </c>
      <c r="I2036" t="str">
        <f t="shared" si="245"/>
        <v>*</v>
      </c>
      <c r="O2036">
        <f>VLOOKUP(T2036,$P$14:$S$19,2,TRUE)</f>
        <v>0.04</v>
      </c>
      <c r="T2036">
        <v>44</v>
      </c>
      <c r="U2036">
        <v>6862.2370000000001</v>
      </c>
      <c r="V2036" s="5">
        <f t="shared" si="246"/>
        <v>1</v>
      </c>
      <c r="X2036" t="s">
        <v>14</v>
      </c>
      <c r="Y2036">
        <v>13.99</v>
      </c>
      <c r="Z2036" s="2">
        <f t="shared" si="247"/>
        <v>6876.2269999999999</v>
      </c>
      <c r="AA2036" t="s">
        <v>15</v>
      </c>
      <c r="AB2036" t="s">
        <v>41</v>
      </c>
      <c r="AC2036" t="s">
        <v>25</v>
      </c>
      <c r="AD2036" t="s">
        <v>26</v>
      </c>
      <c r="AE2036" t="s">
        <v>27</v>
      </c>
      <c r="AF2036" s="1">
        <v>40700</v>
      </c>
    </row>
    <row r="2037" spans="1:32" x14ac:dyDescent="0.25">
      <c r="A2037">
        <f t="shared" si="248"/>
        <v>2036</v>
      </c>
      <c r="B2037">
        <v>38948</v>
      </c>
      <c r="C2037" s="1">
        <v>40669</v>
      </c>
      <c r="D2037" t="s">
        <v>30</v>
      </c>
      <c r="E2037" t="str">
        <f t="shared" si="249"/>
        <v>*</v>
      </c>
      <c r="F2037" t="str">
        <f t="shared" si="244"/>
        <v>*</v>
      </c>
      <c r="G2037" t="str">
        <f t="shared" si="250"/>
        <v>*</v>
      </c>
      <c r="I2037" t="str">
        <f t="shared" si="245"/>
        <v>*</v>
      </c>
      <c r="O2037">
        <f>VLOOKUP(T2037,$P$14:$S$19,2,TRUE)</f>
        <v>0</v>
      </c>
      <c r="T2037">
        <v>9</v>
      </c>
      <c r="U2037">
        <v>1394.28</v>
      </c>
      <c r="V2037" s="5">
        <f t="shared" si="246"/>
        <v>1</v>
      </c>
      <c r="X2037" t="s">
        <v>22</v>
      </c>
      <c r="Y2037">
        <v>7.07</v>
      </c>
      <c r="Z2037" s="2">
        <f t="shared" si="247"/>
        <v>1401.35</v>
      </c>
      <c r="AA2037" t="s">
        <v>15</v>
      </c>
      <c r="AB2037" t="s">
        <v>41</v>
      </c>
      <c r="AC2037" t="s">
        <v>32</v>
      </c>
      <c r="AD2037" t="s">
        <v>74</v>
      </c>
      <c r="AE2037" t="s">
        <v>19</v>
      </c>
      <c r="AF2037" s="1">
        <v>40700</v>
      </c>
    </row>
    <row r="2038" spans="1:32" x14ac:dyDescent="0.25">
      <c r="A2038">
        <f t="shared" si="248"/>
        <v>2037</v>
      </c>
      <c r="B2038">
        <v>20102</v>
      </c>
      <c r="C2038" s="1">
        <v>40669</v>
      </c>
      <c r="D2038" t="s">
        <v>21</v>
      </c>
      <c r="E2038" t="str">
        <f t="shared" si="249"/>
        <v>*</v>
      </c>
      <c r="F2038" t="str">
        <f t="shared" si="244"/>
        <v>**</v>
      </c>
      <c r="G2038" t="str">
        <f t="shared" si="250"/>
        <v>**</v>
      </c>
      <c r="I2038" t="str">
        <f t="shared" si="245"/>
        <v>**</v>
      </c>
      <c r="O2038">
        <f>VLOOKUP(T2038,$P$14:$S$19,2,TRUE)</f>
        <v>0.01</v>
      </c>
      <c r="T2038">
        <v>15</v>
      </c>
      <c r="U2038">
        <v>333.3</v>
      </c>
      <c r="V2038" s="5">
        <f t="shared" si="246"/>
        <v>0</v>
      </c>
      <c r="X2038" t="s">
        <v>22</v>
      </c>
      <c r="Y2038">
        <v>1.99</v>
      </c>
      <c r="Z2038" s="2">
        <f t="shared" si="247"/>
        <v>335.29</v>
      </c>
      <c r="AA2038" t="s">
        <v>64</v>
      </c>
      <c r="AB2038" t="s">
        <v>24</v>
      </c>
      <c r="AC2038" t="s">
        <v>25</v>
      </c>
      <c r="AD2038" t="s">
        <v>42</v>
      </c>
      <c r="AE2038" t="s">
        <v>45</v>
      </c>
      <c r="AF2038" s="1">
        <v>40700</v>
      </c>
    </row>
    <row r="2039" spans="1:32" x14ac:dyDescent="0.25">
      <c r="A2039">
        <f t="shared" si="248"/>
        <v>2038</v>
      </c>
      <c r="B2039">
        <v>7367</v>
      </c>
      <c r="C2039" s="1">
        <v>40669</v>
      </c>
      <c r="D2039" t="s">
        <v>13</v>
      </c>
      <c r="E2039" t="str">
        <f t="shared" si="249"/>
        <v>*</v>
      </c>
      <c r="F2039" t="str">
        <f t="shared" si="244"/>
        <v>*</v>
      </c>
      <c r="G2039" t="str">
        <f t="shared" si="250"/>
        <v>*</v>
      </c>
      <c r="I2039" t="str">
        <f t="shared" si="245"/>
        <v>*</v>
      </c>
      <c r="O2039">
        <f>VLOOKUP(T2039,$P$14:$S$19,2,TRUE)</f>
        <v>0.04</v>
      </c>
      <c r="T2039">
        <v>46</v>
      </c>
      <c r="U2039">
        <v>303.62</v>
      </c>
      <c r="V2039" s="5">
        <f t="shared" si="246"/>
        <v>0</v>
      </c>
      <c r="X2039" t="s">
        <v>22</v>
      </c>
      <c r="Y2039">
        <v>2.74</v>
      </c>
      <c r="Z2039" s="2">
        <f t="shared" si="247"/>
        <v>306.36</v>
      </c>
      <c r="AA2039" t="s">
        <v>334</v>
      </c>
      <c r="AB2039" t="s">
        <v>24</v>
      </c>
      <c r="AC2039" t="s">
        <v>25</v>
      </c>
      <c r="AD2039" t="s">
        <v>42</v>
      </c>
      <c r="AE2039" t="s">
        <v>45</v>
      </c>
      <c r="AF2039" s="1">
        <v>40883</v>
      </c>
    </row>
    <row r="2040" spans="1:32" x14ac:dyDescent="0.25">
      <c r="A2040">
        <f t="shared" si="248"/>
        <v>2039</v>
      </c>
      <c r="B2040">
        <v>7367</v>
      </c>
      <c r="C2040" s="1">
        <v>40669</v>
      </c>
      <c r="D2040" t="s">
        <v>13</v>
      </c>
      <c r="E2040" t="str">
        <f t="shared" si="249"/>
        <v>*</v>
      </c>
      <c r="F2040" t="str">
        <f t="shared" si="244"/>
        <v>*</v>
      </c>
      <c r="G2040" t="str">
        <f t="shared" si="250"/>
        <v>*</v>
      </c>
      <c r="I2040" t="str">
        <f t="shared" si="245"/>
        <v>*</v>
      </c>
      <c r="O2040">
        <f>VLOOKUP(T2040,$P$14:$S$19,2,TRUE)</f>
        <v>0.04</v>
      </c>
      <c r="T2040">
        <v>48</v>
      </c>
      <c r="U2040">
        <v>269.93</v>
      </c>
      <c r="V2040" s="5">
        <f t="shared" si="246"/>
        <v>0</v>
      </c>
      <c r="X2040" t="s">
        <v>14</v>
      </c>
      <c r="Y2040">
        <v>0.95</v>
      </c>
      <c r="Z2040" s="2">
        <f t="shared" si="247"/>
        <v>270.88</v>
      </c>
      <c r="AA2040" t="s">
        <v>71</v>
      </c>
      <c r="AB2040" t="s">
        <v>24</v>
      </c>
      <c r="AC2040" t="s">
        <v>32</v>
      </c>
      <c r="AD2040" t="s">
        <v>44</v>
      </c>
      <c r="AE2040" t="s">
        <v>34</v>
      </c>
      <c r="AF2040" s="1">
        <v>40822</v>
      </c>
    </row>
    <row r="2041" spans="1:32" x14ac:dyDescent="0.25">
      <c r="A2041">
        <f t="shared" si="248"/>
        <v>2040</v>
      </c>
      <c r="B2041">
        <v>36482</v>
      </c>
      <c r="C2041" s="1">
        <v>40670</v>
      </c>
      <c r="D2041" t="s">
        <v>40</v>
      </c>
      <c r="E2041" t="str">
        <f t="shared" si="249"/>
        <v>*</v>
      </c>
      <c r="F2041" t="str">
        <f t="shared" si="244"/>
        <v>*</v>
      </c>
      <c r="G2041" t="str">
        <f t="shared" si="250"/>
        <v>*</v>
      </c>
      <c r="I2041" t="str">
        <f t="shared" si="245"/>
        <v>*</v>
      </c>
      <c r="O2041">
        <f>VLOOKUP(T2041,$P$14:$S$19,2,TRUE)</f>
        <v>0.04</v>
      </c>
      <c r="T2041">
        <v>47</v>
      </c>
      <c r="U2041">
        <v>14588.28</v>
      </c>
      <c r="V2041" s="5">
        <f t="shared" si="246"/>
        <v>1</v>
      </c>
      <c r="X2041" t="s">
        <v>37</v>
      </c>
      <c r="Y2041">
        <v>91.05</v>
      </c>
      <c r="Z2041" s="2">
        <f t="shared" si="247"/>
        <v>14679.33</v>
      </c>
      <c r="AA2041" t="s">
        <v>56</v>
      </c>
      <c r="AB2041" t="s">
        <v>24</v>
      </c>
      <c r="AC2041" t="s">
        <v>32</v>
      </c>
      <c r="AD2041" t="s">
        <v>172</v>
      </c>
      <c r="AE2041" t="s">
        <v>39</v>
      </c>
      <c r="AF2041" s="1">
        <v>40701</v>
      </c>
    </row>
    <row r="2042" spans="1:32" x14ac:dyDescent="0.25">
      <c r="A2042">
        <f t="shared" si="248"/>
        <v>2041</v>
      </c>
      <c r="B2042">
        <v>36482</v>
      </c>
      <c r="C2042" s="1">
        <v>40670</v>
      </c>
      <c r="D2042" t="s">
        <v>40</v>
      </c>
      <c r="E2042" t="str">
        <f t="shared" si="249"/>
        <v>*</v>
      </c>
      <c r="F2042" t="str">
        <f t="shared" si="244"/>
        <v>*</v>
      </c>
      <c r="G2042" t="str">
        <f t="shared" si="250"/>
        <v>*</v>
      </c>
      <c r="I2042" t="str">
        <f t="shared" si="245"/>
        <v>*</v>
      </c>
      <c r="O2042">
        <f>VLOOKUP(T2042,$P$14:$S$19,2,TRUE)</f>
        <v>0.02</v>
      </c>
      <c r="T2042">
        <v>27</v>
      </c>
      <c r="U2042">
        <v>2675.08</v>
      </c>
      <c r="V2042" s="5">
        <f t="shared" si="246"/>
        <v>1</v>
      </c>
      <c r="X2042" t="s">
        <v>14</v>
      </c>
      <c r="Y2042">
        <v>24.49</v>
      </c>
      <c r="Z2042" s="2">
        <f t="shared" si="247"/>
        <v>2699.5699999999997</v>
      </c>
      <c r="AA2042" t="s">
        <v>56</v>
      </c>
      <c r="AB2042" t="s">
        <v>24</v>
      </c>
      <c r="AC2042" t="s">
        <v>17</v>
      </c>
      <c r="AD2042" t="s">
        <v>18</v>
      </c>
      <c r="AE2042" t="s">
        <v>58</v>
      </c>
      <c r="AF2042" s="1">
        <v>40731</v>
      </c>
    </row>
    <row r="2043" spans="1:32" x14ac:dyDescent="0.25">
      <c r="A2043">
        <f t="shared" si="248"/>
        <v>2042</v>
      </c>
      <c r="B2043">
        <v>15714</v>
      </c>
      <c r="C2043" s="1">
        <v>40670</v>
      </c>
      <c r="D2043" t="s">
        <v>21</v>
      </c>
      <c r="E2043" t="str">
        <f t="shared" si="249"/>
        <v>*</v>
      </c>
      <c r="F2043" t="str">
        <f t="shared" si="244"/>
        <v>**</v>
      </c>
      <c r="G2043" t="str">
        <f t="shared" si="250"/>
        <v>**</v>
      </c>
      <c r="I2043" t="str">
        <f t="shared" si="245"/>
        <v>**</v>
      </c>
      <c r="O2043">
        <f>VLOOKUP(T2043,$P$14:$S$19,2,TRUE)</f>
        <v>0.05</v>
      </c>
      <c r="T2043">
        <v>50</v>
      </c>
      <c r="U2043">
        <v>2510.71</v>
      </c>
      <c r="V2043" s="5">
        <f t="shared" si="246"/>
        <v>1</v>
      </c>
      <c r="X2043" t="s">
        <v>14</v>
      </c>
      <c r="Y2043">
        <v>19.989999999999998</v>
      </c>
      <c r="Z2043" s="2">
        <f t="shared" si="247"/>
        <v>2530.6999999999998</v>
      </c>
      <c r="AA2043" t="s">
        <v>60</v>
      </c>
      <c r="AB2043" t="s">
        <v>41</v>
      </c>
      <c r="AC2043" t="s">
        <v>32</v>
      </c>
      <c r="AD2043" t="s">
        <v>172</v>
      </c>
      <c r="AE2043" t="s">
        <v>19</v>
      </c>
      <c r="AF2043" s="1">
        <v>40731</v>
      </c>
    </row>
    <row r="2044" spans="1:32" x14ac:dyDescent="0.25">
      <c r="A2044">
        <f t="shared" si="248"/>
        <v>2043</v>
      </c>
      <c r="B2044">
        <v>19363</v>
      </c>
      <c r="C2044" s="1">
        <v>40670</v>
      </c>
      <c r="D2044" t="s">
        <v>21</v>
      </c>
      <c r="E2044" t="str">
        <f t="shared" si="249"/>
        <v>*</v>
      </c>
      <c r="F2044" t="str">
        <f t="shared" si="244"/>
        <v>**</v>
      </c>
      <c r="G2044" t="str">
        <f t="shared" si="250"/>
        <v>**</v>
      </c>
      <c r="I2044" t="str">
        <f t="shared" si="245"/>
        <v>**</v>
      </c>
      <c r="O2044">
        <f>VLOOKUP(T2044,$P$14:$S$19,2,TRUE)</f>
        <v>0.04</v>
      </c>
      <c r="T2044">
        <v>44</v>
      </c>
      <c r="U2044">
        <v>286.06</v>
      </c>
      <c r="V2044" s="5">
        <f t="shared" si="246"/>
        <v>0</v>
      </c>
      <c r="X2044" t="s">
        <v>22</v>
      </c>
      <c r="Y2044">
        <v>5.66</v>
      </c>
      <c r="Z2044" s="2">
        <f t="shared" si="247"/>
        <v>291.72000000000003</v>
      </c>
      <c r="AA2044" t="s">
        <v>60</v>
      </c>
      <c r="AB2044" t="s">
        <v>41</v>
      </c>
      <c r="AC2044" t="s">
        <v>32</v>
      </c>
      <c r="AD2044" t="s">
        <v>44</v>
      </c>
      <c r="AE2044" t="s">
        <v>19</v>
      </c>
      <c r="AF2044" s="1">
        <v>40701</v>
      </c>
    </row>
    <row r="2045" spans="1:32" x14ac:dyDescent="0.25">
      <c r="A2045">
        <f t="shared" si="248"/>
        <v>2044</v>
      </c>
      <c r="B2045">
        <v>19363</v>
      </c>
      <c r="C2045" s="1">
        <v>40670</v>
      </c>
      <c r="D2045" t="s">
        <v>21</v>
      </c>
      <c r="E2045" t="str">
        <f t="shared" si="249"/>
        <v>*</v>
      </c>
      <c r="F2045" t="str">
        <f t="shared" si="244"/>
        <v>**</v>
      </c>
      <c r="G2045" t="str">
        <f t="shared" si="250"/>
        <v>**</v>
      </c>
      <c r="I2045" t="str">
        <f t="shared" si="245"/>
        <v>**</v>
      </c>
      <c r="O2045">
        <f>VLOOKUP(T2045,$P$14:$S$19,2,TRUE)</f>
        <v>0.04</v>
      </c>
      <c r="T2045">
        <v>41</v>
      </c>
      <c r="U2045">
        <v>248.1</v>
      </c>
      <c r="V2045" s="5">
        <f t="shared" si="246"/>
        <v>0</v>
      </c>
      <c r="X2045" t="s">
        <v>22</v>
      </c>
      <c r="Y2045">
        <v>0.96</v>
      </c>
      <c r="Z2045" s="2">
        <f t="shared" si="247"/>
        <v>249.06</v>
      </c>
      <c r="AA2045" t="s">
        <v>60</v>
      </c>
      <c r="AB2045" t="s">
        <v>41</v>
      </c>
      <c r="AC2045" t="s">
        <v>32</v>
      </c>
      <c r="AD2045" t="s">
        <v>33</v>
      </c>
      <c r="AE2045" t="s">
        <v>34</v>
      </c>
      <c r="AF2045" s="1">
        <v>40731</v>
      </c>
    </row>
    <row r="2046" spans="1:32" x14ac:dyDescent="0.25">
      <c r="A2046">
        <f t="shared" si="248"/>
        <v>2045</v>
      </c>
      <c r="B2046">
        <v>36482</v>
      </c>
      <c r="C2046" s="1">
        <v>40670</v>
      </c>
      <c r="D2046" t="s">
        <v>40</v>
      </c>
      <c r="E2046" t="str">
        <f t="shared" si="249"/>
        <v>*</v>
      </c>
      <c r="F2046" t="str">
        <f t="shared" si="244"/>
        <v>*</v>
      </c>
      <c r="G2046" t="str">
        <f t="shared" si="250"/>
        <v>*</v>
      </c>
      <c r="I2046" t="str">
        <f t="shared" si="245"/>
        <v>*</v>
      </c>
      <c r="O2046">
        <f>VLOOKUP(T2046,$P$14:$S$19,2,TRUE)</f>
        <v>0</v>
      </c>
      <c r="T2046">
        <v>7</v>
      </c>
      <c r="U2046">
        <v>55.68</v>
      </c>
      <c r="V2046" s="5">
        <f t="shared" si="246"/>
        <v>0</v>
      </c>
      <c r="X2046" t="s">
        <v>14</v>
      </c>
      <c r="Y2046">
        <v>5.15</v>
      </c>
      <c r="Z2046" s="2">
        <f t="shared" si="247"/>
        <v>60.83</v>
      </c>
      <c r="AA2046" t="s">
        <v>56</v>
      </c>
      <c r="AB2046" t="s">
        <v>24</v>
      </c>
      <c r="AC2046" t="s">
        <v>32</v>
      </c>
      <c r="AD2046" t="s">
        <v>44</v>
      </c>
      <c r="AE2046" t="s">
        <v>19</v>
      </c>
      <c r="AF2046" s="1">
        <v>40701</v>
      </c>
    </row>
    <row r="2047" spans="1:32" x14ac:dyDescent="0.25">
      <c r="A2047">
        <f t="shared" si="248"/>
        <v>2046</v>
      </c>
      <c r="B2047">
        <v>23235</v>
      </c>
      <c r="C2047" s="1">
        <v>40670</v>
      </c>
      <c r="D2047" t="s">
        <v>21</v>
      </c>
      <c r="E2047" t="str">
        <f t="shared" si="249"/>
        <v>*</v>
      </c>
      <c r="F2047" t="str">
        <f t="shared" si="244"/>
        <v>**</v>
      </c>
      <c r="G2047" t="str">
        <f t="shared" si="250"/>
        <v>**</v>
      </c>
      <c r="I2047" t="str">
        <f t="shared" si="245"/>
        <v>**</v>
      </c>
      <c r="O2047">
        <f>VLOOKUP(T2047,$P$14:$S$19,2,TRUE)</f>
        <v>0</v>
      </c>
      <c r="T2047">
        <v>6</v>
      </c>
      <c r="U2047">
        <v>17.43</v>
      </c>
      <c r="V2047" s="5">
        <f t="shared" si="246"/>
        <v>0</v>
      </c>
      <c r="X2047" t="s">
        <v>22</v>
      </c>
      <c r="Y2047">
        <v>0.5</v>
      </c>
      <c r="Z2047" s="2">
        <f t="shared" si="247"/>
        <v>17.93</v>
      </c>
      <c r="AA2047" t="s">
        <v>48</v>
      </c>
      <c r="AB2047" t="s">
        <v>41</v>
      </c>
      <c r="AC2047" t="s">
        <v>17</v>
      </c>
      <c r="AD2047" t="s">
        <v>66</v>
      </c>
      <c r="AE2047" t="s">
        <v>103</v>
      </c>
      <c r="AF2047" s="1">
        <v>40731</v>
      </c>
    </row>
    <row r="2048" spans="1:32" x14ac:dyDescent="0.25">
      <c r="A2048">
        <f t="shared" si="248"/>
        <v>2047</v>
      </c>
      <c r="B2048">
        <v>35782</v>
      </c>
      <c r="C2048" s="1">
        <v>40671</v>
      </c>
      <c r="D2048" t="s">
        <v>13</v>
      </c>
      <c r="E2048" t="str">
        <f t="shared" si="249"/>
        <v>*</v>
      </c>
      <c r="F2048" t="str">
        <f t="shared" si="244"/>
        <v>*</v>
      </c>
      <c r="G2048" t="str">
        <f t="shared" si="250"/>
        <v>*</v>
      </c>
      <c r="I2048" t="str">
        <f t="shared" si="245"/>
        <v>*</v>
      </c>
      <c r="O2048">
        <f>VLOOKUP(T2048,$P$14:$S$19,2,TRUE)</f>
        <v>0.04</v>
      </c>
      <c r="T2048">
        <v>42</v>
      </c>
      <c r="U2048">
        <v>6427.18</v>
      </c>
      <c r="V2048" s="5">
        <f t="shared" si="246"/>
        <v>1</v>
      </c>
      <c r="X2048" t="s">
        <v>22</v>
      </c>
      <c r="Y2048">
        <v>19.989999999999998</v>
      </c>
      <c r="Z2048" s="2">
        <f t="shared" si="247"/>
        <v>6447.17</v>
      </c>
      <c r="AA2048" t="s">
        <v>64</v>
      </c>
      <c r="AB2048" t="s">
        <v>31</v>
      </c>
      <c r="AC2048" t="s">
        <v>32</v>
      </c>
      <c r="AD2048" t="s">
        <v>49</v>
      </c>
      <c r="AE2048" t="s">
        <v>19</v>
      </c>
      <c r="AF2048" s="1">
        <v>40885</v>
      </c>
    </row>
    <row r="2049" spans="1:32" x14ac:dyDescent="0.25">
      <c r="A2049">
        <f t="shared" si="248"/>
        <v>2048</v>
      </c>
      <c r="B2049">
        <v>35782</v>
      </c>
      <c r="C2049" s="1">
        <v>40671</v>
      </c>
      <c r="D2049" t="s">
        <v>13</v>
      </c>
      <c r="E2049" t="str">
        <f t="shared" si="249"/>
        <v>*</v>
      </c>
      <c r="F2049" t="str">
        <f t="shared" si="244"/>
        <v>*</v>
      </c>
      <c r="G2049" t="str">
        <f t="shared" si="250"/>
        <v>*</v>
      </c>
      <c r="I2049" t="str">
        <f t="shared" si="245"/>
        <v>*</v>
      </c>
      <c r="O2049">
        <f>VLOOKUP(T2049,$P$14:$S$19,2,TRUE)</f>
        <v>0.01</v>
      </c>
      <c r="T2049">
        <v>13</v>
      </c>
      <c r="U2049">
        <v>1330.73</v>
      </c>
      <c r="V2049" s="5">
        <f t="shared" si="246"/>
        <v>1</v>
      </c>
      <c r="X2049" t="s">
        <v>37</v>
      </c>
      <c r="Y2049">
        <v>41.64</v>
      </c>
      <c r="Z2049" s="2">
        <f t="shared" si="247"/>
        <v>1372.3700000000001</v>
      </c>
      <c r="AA2049" t="s">
        <v>64</v>
      </c>
      <c r="AB2049" t="s">
        <v>31</v>
      </c>
      <c r="AC2049" t="s">
        <v>17</v>
      </c>
      <c r="AD2049" t="s">
        <v>66</v>
      </c>
      <c r="AE2049" t="s">
        <v>103</v>
      </c>
      <c r="AF2049" s="1">
        <v>40824</v>
      </c>
    </row>
    <row r="2050" spans="1:32" x14ac:dyDescent="0.25">
      <c r="A2050">
        <f t="shared" si="248"/>
        <v>2049</v>
      </c>
      <c r="B2050">
        <v>38787</v>
      </c>
      <c r="C2050" s="1">
        <v>40671</v>
      </c>
      <c r="D2050" t="s">
        <v>13</v>
      </c>
      <c r="E2050" t="str">
        <f t="shared" si="249"/>
        <v>*</v>
      </c>
      <c r="F2050" t="str">
        <f t="shared" si="244"/>
        <v>*</v>
      </c>
      <c r="G2050" t="str">
        <f t="shared" si="250"/>
        <v>*</v>
      </c>
      <c r="I2050" t="str">
        <f t="shared" si="245"/>
        <v>*</v>
      </c>
      <c r="O2050">
        <f>VLOOKUP(T2050,$P$14:$S$19,2,TRUE)</f>
        <v>0.02</v>
      </c>
      <c r="T2050">
        <v>22</v>
      </c>
      <c r="U2050">
        <v>79.040000000000006</v>
      </c>
      <c r="V2050" s="5">
        <f t="shared" si="246"/>
        <v>0</v>
      </c>
      <c r="X2050" t="s">
        <v>22</v>
      </c>
      <c r="Y2050">
        <v>5</v>
      </c>
      <c r="Z2050" s="2">
        <f t="shared" si="247"/>
        <v>84.04</v>
      </c>
      <c r="AA2050" t="s">
        <v>56</v>
      </c>
      <c r="AB2050" t="s">
        <v>16</v>
      </c>
      <c r="AC2050" t="s">
        <v>32</v>
      </c>
      <c r="AD2050" t="s">
        <v>33</v>
      </c>
      <c r="AE2050" t="s">
        <v>34</v>
      </c>
      <c r="AF2050" s="1">
        <v>40671</v>
      </c>
    </row>
    <row r="2051" spans="1:32" x14ac:dyDescent="0.25">
      <c r="A2051">
        <f t="shared" si="248"/>
        <v>2050</v>
      </c>
      <c r="B2051">
        <v>43363</v>
      </c>
      <c r="C2051" s="1">
        <v>40672</v>
      </c>
      <c r="D2051" t="s">
        <v>36</v>
      </c>
      <c r="E2051" t="str">
        <f t="shared" si="249"/>
        <v>***</v>
      </c>
      <c r="F2051" t="str">
        <f t="shared" ref="F2051:F2114" si="251">VLOOKUP(D2051,$P$6:$S$10,2,FALSE)</f>
        <v>***</v>
      </c>
      <c r="G2051" t="str">
        <f t="shared" si="250"/>
        <v>***</v>
      </c>
      <c r="I2051" t="str">
        <f t="shared" ref="I2051:I2114" si="252">HLOOKUP(D2051,$J$18:$N$19,2,FALSE)</f>
        <v>***</v>
      </c>
      <c r="O2051">
        <f>VLOOKUP(T2051,$P$14:$S$19,2,TRUE)</f>
        <v>3.5999999999999997E-2</v>
      </c>
      <c r="T2051">
        <v>35</v>
      </c>
      <c r="U2051">
        <v>12908.4</v>
      </c>
      <c r="V2051" s="5">
        <f t="shared" ref="V2051:V2114" si="253">IF(U2051&gt;800,1,0)</f>
        <v>1</v>
      </c>
      <c r="X2051" t="s">
        <v>37</v>
      </c>
      <c r="Y2051">
        <v>59</v>
      </c>
      <c r="Z2051" s="2">
        <f t="shared" ref="Z2051:Z2114" si="254">U2051+Y2051</f>
        <v>12967.4</v>
      </c>
      <c r="AA2051" t="s">
        <v>60</v>
      </c>
      <c r="AB2051" t="s">
        <v>41</v>
      </c>
      <c r="AC2051" t="s">
        <v>17</v>
      </c>
      <c r="AD2051" t="s">
        <v>38</v>
      </c>
      <c r="AE2051" t="s">
        <v>39</v>
      </c>
      <c r="AF2051" s="1">
        <v>40733</v>
      </c>
    </row>
    <row r="2052" spans="1:32" x14ac:dyDescent="0.25">
      <c r="A2052">
        <f t="shared" ref="A2052:A2115" si="255">A2051+1</f>
        <v>2051</v>
      </c>
      <c r="B2052">
        <v>19138</v>
      </c>
      <c r="C2052" s="1">
        <v>40672</v>
      </c>
      <c r="D2052" t="s">
        <v>13</v>
      </c>
      <c r="E2052" t="str">
        <f t="shared" si="249"/>
        <v>*</v>
      </c>
      <c r="F2052" t="str">
        <f t="shared" si="251"/>
        <v>*</v>
      </c>
      <c r="G2052" t="str">
        <f t="shared" si="250"/>
        <v>*</v>
      </c>
      <c r="I2052" t="str">
        <f t="shared" si="252"/>
        <v>*</v>
      </c>
      <c r="O2052">
        <f>VLOOKUP(T2052,$P$14:$S$19,2,TRUE)</f>
        <v>3.5999999999999997E-2</v>
      </c>
      <c r="T2052">
        <v>30</v>
      </c>
      <c r="U2052">
        <v>387</v>
      </c>
      <c r="V2052" s="5">
        <f t="shared" si="253"/>
        <v>0</v>
      </c>
      <c r="X2052" t="s">
        <v>14</v>
      </c>
      <c r="Y2052">
        <v>6.13</v>
      </c>
      <c r="Z2052" s="2">
        <f t="shared" si="254"/>
        <v>393.13</v>
      </c>
      <c r="AA2052" t="s">
        <v>43</v>
      </c>
      <c r="AB2052" t="s">
        <v>41</v>
      </c>
      <c r="AC2052" t="s">
        <v>32</v>
      </c>
      <c r="AD2052" t="s">
        <v>74</v>
      </c>
      <c r="AE2052" t="s">
        <v>19</v>
      </c>
      <c r="AF2052" s="1">
        <v>40825</v>
      </c>
    </row>
    <row r="2053" spans="1:32" x14ac:dyDescent="0.25">
      <c r="A2053">
        <f t="shared" si="255"/>
        <v>2052</v>
      </c>
      <c r="B2053">
        <v>58179</v>
      </c>
      <c r="C2053" s="1">
        <v>40672</v>
      </c>
      <c r="D2053" t="s">
        <v>40</v>
      </c>
      <c r="E2053" t="str">
        <f t="shared" ref="E2053:E2116" si="256">IF(D2053="Critical", "***","*")</f>
        <v>*</v>
      </c>
      <c r="F2053" t="str">
        <f t="shared" si="251"/>
        <v>*</v>
      </c>
      <c r="G2053" t="str">
        <f t="shared" ref="G2053:G2116" si="257">IF(D2053="Critical","***",IF(D2053="High","**","*"))</f>
        <v>*</v>
      </c>
      <c r="I2053" t="str">
        <f t="shared" si="252"/>
        <v>*</v>
      </c>
      <c r="O2053">
        <f>VLOOKUP(T2053,$P$14:$S$19,2,TRUE)</f>
        <v>0</v>
      </c>
      <c r="T2053">
        <v>3</v>
      </c>
      <c r="U2053">
        <v>39.49</v>
      </c>
      <c r="V2053" s="5">
        <f t="shared" si="253"/>
        <v>0</v>
      </c>
      <c r="X2053" t="s">
        <v>22</v>
      </c>
      <c r="Y2053">
        <v>5.72</v>
      </c>
      <c r="Z2053" s="2">
        <f t="shared" si="254"/>
        <v>45.21</v>
      </c>
      <c r="AA2053" t="s">
        <v>15</v>
      </c>
      <c r="AB2053" t="s">
        <v>24</v>
      </c>
      <c r="AC2053" t="s">
        <v>32</v>
      </c>
      <c r="AD2053" t="s">
        <v>78</v>
      </c>
      <c r="AE2053" t="s">
        <v>19</v>
      </c>
      <c r="AF2053" s="1">
        <v>40703</v>
      </c>
    </row>
    <row r="2054" spans="1:32" x14ac:dyDescent="0.25">
      <c r="A2054">
        <f t="shared" si="255"/>
        <v>2053</v>
      </c>
      <c r="B2054">
        <v>27684</v>
      </c>
      <c r="C2054" s="1">
        <v>40672</v>
      </c>
      <c r="D2054" t="s">
        <v>13</v>
      </c>
      <c r="E2054" t="str">
        <f t="shared" si="256"/>
        <v>*</v>
      </c>
      <c r="F2054" t="str">
        <f t="shared" si="251"/>
        <v>*</v>
      </c>
      <c r="G2054" t="str">
        <f t="shared" si="257"/>
        <v>*</v>
      </c>
      <c r="I2054" t="str">
        <f t="shared" si="252"/>
        <v>*</v>
      </c>
      <c r="O2054">
        <f>VLOOKUP(T2054,$P$14:$S$19,2,TRUE)</f>
        <v>0</v>
      </c>
      <c r="T2054">
        <v>1</v>
      </c>
      <c r="U2054">
        <v>13.04</v>
      </c>
      <c r="V2054" s="5">
        <f t="shared" si="253"/>
        <v>0</v>
      </c>
      <c r="X2054" t="s">
        <v>22</v>
      </c>
      <c r="Y2054">
        <v>2.89</v>
      </c>
      <c r="Z2054" s="2">
        <f t="shared" si="254"/>
        <v>15.93</v>
      </c>
      <c r="AA2054" t="s">
        <v>23</v>
      </c>
      <c r="AB2054" t="s">
        <v>31</v>
      </c>
      <c r="AC2054" t="s">
        <v>32</v>
      </c>
      <c r="AD2054" t="s">
        <v>33</v>
      </c>
      <c r="AE2054" t="s">
        <v>45</v>
      </c>
      <c r="AF2054" s="1">
        <v>40733</v>
      </c>
    </row>
    <row r="2055" spans="1:32" x14ac:dyDescent="0.25">
      <c r="A2055">
        <f t="shared" si="255"/>
        <v>2054</v>
      </c>
      <c r="B2055">
        <v>13156</v>
      </c>
      <c r="C2055" s="1">
        <v>40673</v>
      </c>
      <c r="D2055" t="s">
        <v>13</v>
      </c>
      <c r="E2055" t="str">
        <f t="shared" si="256"/>
        <v>*</v>
      </c>
      <c r="F2055" t="str">
        <f t="shared" si="251"/>
        <v>*</v>
      </c>
      <c r="G2055" t="str">
        <f t="shared" si="257"/>
        <v>*</v>
      </c>
      <c r="I2055" t="str">
        <f t="shared" si="252"/>
        <v>*</v>
      </c>
      <c r="O2055">
        <f>VLOOKUP(T2055,$P$14:$S$19,2,TRUE)</f>
        <v>0.01</v>
      </c>
      <c r="T2055">
        <v>12</v>
      </c>
      <c r="U2055">
        <v>502.01</v>
      </c>
      <c r="V2055" s="5">
        <f t="shared" si="253"/>
        <v>0</v>
      </c>
      <c r="X2055" t="s">
        <v>22</v>
      </c>
      <c r="Y2055">
        <v>9.1999999999999993</v>
      </c>
      <c r="Z2055" s="2">
        <f t="shared" si="254"/>
        <v>511.21</v>
      </c>
      <c r="AA2055" t="s">
        <v>52</v>
      </c>
      <c r="AB2055" t="s">
        <v>31</v>
      </c>
      <c r="AC2055" t="s">
        <v>17</v>
      </c>
      <c r="AD2055" t="s">
        <v>18</v>
      </c>
      <c r="AE2055" t="s">
        <v>34</v>
      </c>
      <c r="AF2055" s="1">
        <v>40826</v>
      </c>
    </row>
    <row r="2056" spans="1:32" x14ac:dyDescent="0.25">
      <c r="A2056">
        <f t="shared" si="255"/>
        <v>2055</v>
      </c>
      <c r="B2056">
        <v>32036</v>
      </c>
      <c r="C2056" s="1">
        <v>40673</v>
      </c>
      <c r="D2056" t="s">
        <v>40</v>
      </c>
      <c r="E2056" t="str">
        <f t="shared" si="256"/>
        <v>*</v>
      </c>
      <c r="F2056" t="str">
        <f t="shared" si="251"/>
        <v>*</v>
      </c>
      <c r="G2056" t="str">
        <f t="shared" si="257"/>
        <v>*</v>
      </c>
      <c r="I2056" t="str">
        <f t="shared" si="252"/>
        <v>*</v>
      </c>
      <c r="O2056">
        <f>VLOOKUP(T2056,$P$14:$S$19,2,TRUE)</f>
        <v>0.02</v>
      </c>
      <c r="T2056">
        <v>25</v>
      </c>
      <c r="U2056">
        <v>362.52</v>
      </c>
      <c r="V2056" s="5">
        <f t="shared" si="253"/>
        <v>0</v>
      </c>
      <c r="X2056" t="s">
        <v>22</v>
      </c>
      <c r="Y2056">
        <v>7.51</v>
      </c>
      <c r="Z2056" s="2">
        <f t="shared" si="254"/>
        <v>370.03</v>
      </c>
      <c r="AA2056" t="s">
        <v>23</v>
      </c>
      <c r="AB2056" t="s">
        <v>31</v>
      </c>
      <c r="AC2056" t="s">
        <v>32</v>
      </c>
      <c r="AD2056" t="s">
        <v>74</v>
      </c>
      <c r="AE2056" t="s">
        <v>19</v>
      </c>
      <c r="AF2056" s="1">
        <v>40704</v>
      </c>
    </row>
    <row r="2057" spans="1:32" x14ac:dyDescent="0.25">
      <c r="A2057">
        <f t="shared" si="255"/>
        <v>2056</v>
      </c>
      <c r="B2057">
        <v>32036</v>
      </c>
      <c r="C2057" s="1">
        <v>40673</v>
      </c>
      <c r="D2057" t="s">
        <v>40</v>
      </c>
      <c r="E2057" t="str">
        <f t="shared" si="256"/>
        <v>*</v>
      </c>
      <c r="F2057" t="str">
        <f t="shared" si="251"/>
        <v>*</v>
      </c>
      <c r="G2057" t="str">
        <f t="shared" si="257"/>
        <v>*</v>
      </c>
      <c r="I2057" t="str">
        <f t="shared" si="252"/>
        <v>*</v>
      </c>
      <c r="O2057">
        <f>VLOOKUP(T2057,$P$14:$S$19,2,TRUE)</f>
        <v>0</v>
      </c>
      <c r="T2057">
        <v>6</v>
      </c>
      <c r="U2057">
        <v>338.89</v>
      </c>
      <c r="V2057" s="5">
        <f t="shared" si="253"/>
        <v>0</v>
      </c>
      <c r="X2057" t="s">
        <v>22</v>
      </c>
      <c r="Y2057">
        <v>10.75</v>
      </c>
      <c r="Z2057" s="2">
        <f t="shared" si="254"/>
        <v>349.64</v>
      </c>
      <c r="AA2057" t="s">
        <v>23</v>
      </c>
      <c r="AB2057" t="s">
        <v>31</v>
      </c>
      <c r="AC2057" t="s">
        <v>32</v>
      </c>
      <c r="AD2057" t="s">
        <v>44</v>
      </c>
      <c r="AE2057" t="s">
        <v>19</v>
      </c>
      <c r="AF2057" s="1">
        <v>40734</v>
      </c>
    </row>
    <row r="2058" spans="1:32" x14ac:dyDescent="0.25">
      <c r="A2058">
        <f t="shared" si="255"/>
        <v>2057</v>
      </c>
      <c r="B2058">
        <v>1988</v>
      </c>
      <c r="C2058" s="1">
        <v>40673</v>
      </c>
      <c r="D2058" t="s">
        <v>30</v>
      </c>
      <c r="E2058" t="str">
        <f t="shared" si="256"/>
        <v>*</v>
      </c>
      <c r="F2058" t="str">
        <f t="shared" si="251"/>
        <v>*</v>
      </c>
      <c r="G2058" t="str">
        <f t="shared" si="257"/>
        <v>*</v>
      </c>
      <c r="I2058" t="str">
        <f t="shared" si="252"/>
        <v>*</v>
      </c>
      <c r="O2058">
        <f>VLOOKUP(T2058,$P$14:$S$19,2,TRUE)</f>
        <v>0</v>
      </c>
      <c r="T2058">
        <v>9</v>
      </c>
      <c r="U2058">
        <v>122.14</v>
      </c>
      <c r="V2058" s="5">
        <f t="shared" si="253"/>
        <v>0</v>
      </c>
      <c r="X2058" t="s">
        <v>22</v>
      </c>
      <c r="Y2058">
        <v>4.51</v>
      </c>
      <c r="Z2058" s="2">
        <f t="shared" si="254"/>
        <v>126.65</v>
      </c>
      <c r="AA2058" t="s">
        <v>52</v>
      </c>
      <c r="AB2058" t="s">
        <v>31</v>
      </c>
      <c r="AC2058" t="s">
        <v>32</v>
      </c>
      <c r="AD2058" t="s">
        <v>74</v>
      </c>
      <c r="AE2058" t="s">
        <v>19</v>
      </c>
      <c r="AF2058" s="1">
        <v>40734</v>
      </c>
    </row>
    <row r="2059" spans="1:32" x14ac:dyDescent="0.25">
      <c r="A2059">
        <f t="shared" si="255"/>
        <v>2058</v>
      </c>
      <c r="B2059">
        <v>52321</v>
      </c>
      <c r="C2059" s="1">
        <v>40674</v>
      </c>
      <c r="D2059" t="s">
        <v>21</v>
      </c>
      <c r="E2059" t="str">
        <f t="shared" si="256"/>
        <v>*</v>
      </c>
      <c r="F2059" t="str">
        <f t="shared" si="251"/>
        <v>**</v>
      </c>
      <c r="G2059" t="str">
        <f t="shared" si="257"/>
        <v>**</v>
      </c>
      <c r="I2059" t="str">
        <f t="shared" si="252"/>
        <v>**</v>
      </c>
      <c r="O2059">
        <f>VLOOKUP(T2059,$P$14:$S$19,2,TRUE)</f>
        <v>0.04</v>
      </c>
      <c r="T2059">
        <v>45</v>
      </c>
      <c r="U2059">
        <v>13104.992</v>
      </c>
      <c r="V2059" s="5">
        <f t="shared" si="253"/>
        <v>1</v>
      </c>
      <c r="X2059" t="s">
        <v>37</v>
      </c>
      <c r="Y2059">
        <v>60</v>
      </c>
      <c r="Z2059" s="2">
        <f t="shared" si="254"/>
        <v>13164.992</v>
      </c>
      <c r="AA2059" t="s">
        <v>43</v>
      </c>
      <c r="AB2059" t="s">
        <v>24</v>
      </c>
      <c r="AC2059" t="s">
        <v>17</v>
      </c>
      <c r="AD2059" t="s">
        <v>66</v>
      </c>
      <c r="AE2059" t="s">
        <v>39</v>
      </c>
      <c r="AF2059" s="1">
        <v>40674</v>
      </c>
    </row>
    <row r="2060" spans="1:32" x14ac:dyDescent="0.25">
      <c r="A2060">
        <f t="shared" si="255"/>
        <v>2059</v>
      </c>
      <c r="B2060">
        <v>58690</v>
      </c>
      <c r="C2060" s="1">
        <v>40674</v>
      </c>
      <c r="D2060" t="s">
        <v>21</v>
      </c>
      <c r="E2060" t="str">
        <f t="shared" si="256"/>
        <v>*</v>
      </c>
      <c r="F2060" t="str">
        <f t="shared" si="251"/>
        <v>**</v>
      </c>
      <c r="G2060" t="str">
        <f t="shared" si="257"/>
        <v>**</v>
      </c>
      <c r="I2060" t="str">
        <f t="shared" si="252"/>
        <v>**</v>
      </c>
      <c r="O2060">
        <f>VLOOKUP(T2060,$P$14:$S$19,2,TRUE)</f>
        <v>0.01</v>
      </c>
      <c r="T2060">
        <v>14</v>
      </c>
      <c r="U2060">
        <v>3023.73</v>
      </c>
      <c r="V2060" s="5">
        <f t="shared" si="253"/>
        <v>1</v>
      </c>
      <c r="X2060" t="s">
        <v>37</v>
      </c>
      <c r="Y2060">
        <v>69.64</v>
      </c>
      <c r="Z2060" s="2">
        <f t="shared" si="254"/>
        <v>3093.37</v>
      </c>
      <c r="AA2060" t="s">
        <v>23</v>
      </c>
      <c r="AB2060" t="s">
        <v>24</v>
      </c>
      <c r="AC2060" t="s">
        <v>17</v>
      </c>
      <c r="AD2060" t="s">
        <v>66</v>
      </c>
      <c r="AE2060" t="s">
        <v>103</v>
      </c>
      <c r="AF2060" s="1">
        <v>40705</v>
      </c>
    </row>
    <row r="2061" spans="1:32" x14ac:dyDescent="0.25">
      <c r="A2061">
        <f t="shared" si="255"/>
        <v>2060</v>
      </c>
      <c r="B2061">
        <v>52321</v>
      </c>
      <c r="C2061" s="1">
        <v>40674</v>
      </c>
      <c r="D2061" t="s">
        <v>21</v>
      </c>
      <c r="E2061" t="str">
        <f t="shared" si="256"/>
        <v>*</v>
      </c>
      <c r="F2061" t="str">
        <f t="shared" si="251"/>
        <v>**</v>
      </c>
      <c r="G2061" t="str">
        <f t="shared" si="257"/>
        <v>**</v>
      </c>
      <c r="I2061" t="str">
        <f t="shared" si="252"/>
        <v>**</v>
      </c>
      <c r="O2061">
        <f>VLOOKUP(T2061,$P$14:$S$19,2,TRUE)</f>
        <v>0.04</v>
      </c>
      <c r="T2061">
        <v>48</v>
      </c>
      <c r="U2061">
        <v>617.26</v>
      </c>
      <c r="V2061" s="5">
        <f t="shared" si="253"/>
        <v>0</v>
      </c>
      <c r="X2061" t="s">
        <v>22</v>
      </c>
      <c r="Y2061">
        <v>6.13</v>
      </c>
      <c r="Z2061" s="2">
        <f t="shared" si="254"/>
        <v>623.39</v>
      </c>
      <c r="AA2061" t="s">
        <v>43</v>
      </c>
      <c r="AB2061" t="s">
        <v>24</v>
      </c>
      <c r="AC2061" t="s">
        <v>32</v>
      </c>
      <c r="AD2061" t="s">
        <v>74</v>
      </c>
      <c r="AE2061" t="s">
        <v>19</v>
      </c>
      <c r="AF2061" s="1">
        <v>40735</v>
      </c>
    </row>
    <row r="2062" spans="1:32" x14ac:dyDescent="0.25">
      <c r="A2062">
        <f t="shared" si="255"/>
        <v>2061</v>
      </c>
      <c r="B2062">
        <v>31399</v>
      </c>
      <c r="C2062" s="1">
        <v>40674</v>
      </c>
      <c r="D2062" t="s">
        <v>30</v>
      </c>
      <c r="E2062" t="str">
        <f t="shared" si="256"/>
        <v>*</v>
      </c>
      <c r="F2062" t="str">
        <f t="shared" si="251"/>
        <v>*</v>
      </c>
      <c r="G2062" t="str">
        <f t="shared" si="257"/>
        <v>*</v>
      </c>
      <c r="I2062" t="str">
        <f t="shared" si="252"/>
        <v>*</v>
      </c>
      <c r="O2062">
        <f>VLOOKUP(T2062,$P$14:$S$19,2,TRUE)</f>
        <v>0</v>
      </c>
      <c r="T2062">
        <v>9</v>
      </c>
      <c r="U2062">
        <v>337.20350000000002</v>
      </c>
      <c r="V2062" s="5">
        <f t="shared" si="253"/>
        <v>0</v>
      </c>
      <c r="X2062" t="s">
        <v>22</v>
      </c>
      <c r="Y2062">
        <v>4.99</v>
      </c>
      <c r="Z2062" s="2">
        <f t="shared" si="254"/>
        <v>342.19350000000003</v>
      </c>
      <c r="AA2062" t="s">
        <v>56</v>
      </c>
      <c r="AB2062" t="s">
        <v>16</v>
      </c>
      <c r="AC2062" t="s">
        <v>25</v>
      </c>
      <c r="AD2062" t="s">
        <v>26</v>
      </c>
      <c r="AE2062" t="s">
        <v>19</v>
      </c>
      <c r="AF2062" s="1">
        <v>40705</v>
      </c>
    </row>
    <row r="2063" spans="1:32" x14ac:dyDescent="0.25">
      <c r="A2063">
        <f t="shared" si="255"/>
        <v>2062</v>
      </c>
      <c r="B2063">
        <v>51009</v>
      </c>
      <c r="C2063" s="1">
        <v>40674</v>
      </c>
      <c r="D2063" t="s">
        <v>30</v>
      </c>
      <c r="E2063" t="str">
        <f t="shared" si="256"/>
        <v>*</v>
      </c>
      <c r="F2063" t="str">
        <f t="shared" si="251"/>
        <v>*</v>
      </c>
      <c r="G2063" t="str">
        <f t="shared" si="257"/>
        <v>*</v>
      </c>
      <c r="I2063" t="str">
        <f t="shared" si="252"/>
        <v>*</v>
      </c>
      <c r="O2063">
        <f>VLOOKUP(T2063,$P$14:$S$19,2,TRUE)</f>
        <v>0.01</v>
      </c>
      <c r="T2063">
        <v>10</v>
      </c>
      <c r="U2063">
        <v>48</v>
      </c>
      <c r="V2063" s="5">
        <f t="shared" si="253"/>
        <v>0</v>
      </c>
      <c r="X2063" t="s">
        <v>22</v>
      </c>
      <c r="Y2063">
        <v>6.92</v>
      </c>
      <c r="Z2063" s="2">
        <f t="shared" si="254"/>
        <v>54.92</v>
      </c>
      <c r="AA2063" t="s">
        <v>64</v>
      </c>
      <c r="AB2063" t="s">
        <v>31</v>
      </c>
      <c r="AC2063" t="s">
        <v>17</v>
      </c>
      <c r="AD2063" t="s">
        <v>18</v>
      </c>
      <c r="AE2063" t="s">
        <v>19</v>
      </c>
      <c r="AF2063" s="1">
        <v>40735</v>
      </c>
    </row>
    <row r="2064" spans="1:32" x14ac:dyDescent="0.25">
      <c r="A2064">
        <f t="shared" si="255"/>
        <v>2063</v>
      </c>
      <c r="B2064">
        <v>47303</v>
      </c>
      <c r="C2064" s="1">
        <v>40675</v>
      </c>
      <c r="D2064" t="s">
        <v>40</v>
      </c>
      <c r="E2064" t="str">
        <f t="shared" si="256"/>
        <v>*</v>
      </c>
      <c r="F2064" t="str">
        <f t="shared" si="251"/>
        <v>*</v>
      </c>
      <c r="G2064" t="str">
        <f t="shared" si="257"/>
        <v>*</v>
      </c>
      <c r="I2064" t="str">
        <f t="shared" si="252"/>
        <v>*</v>
      </c>
      <c r="O2064">
        <f>VLOOKUP(T2064,$P$14:$S$19,2,TRUE)</f>
        <v>0.04</v>
      </c>
      <c r="T2064">
        <v>47</v>
      </c>
      <c r="U2064">
        <v>1413.82</v>
      </c>
      <c r="V2064" s="5">
        <f t="shared" si="253"/>
        <v>1</v>
      </c>
      <c r="X2064" t="s">
        <v>22</v>
      </c>
      <c r="Y2064">
        <v>11.63</v>
      </c>
      <c r="Z2064" s="2">
        <f t="shared" si="254"/>
        <v>1425.45</v>
      </c>
      <c r="AA2064" t="s">
        <v>23</v>
      </c>
      <c r="AB2064" t="s">
        <v>31</v>
      </c>
      <c r="AC2064" t="s">
        <v>32</v>
      </c>
      <c r="AD2064" t="s">
        <v>49</v>
      </c>
      <c r="AE2064" t="s">
        <v>19</v>
      </c>
      <c r="AF2064" s="1">
        <v>40706</v>
      </c>
    </row>
    <row r="2065" spans="1:32" x14ac:dyDescent="0.25">
      <c r="A2065">
        <f t="shared" si="255"/>
        <v>2064</v>
      </c>
      <c r="B2065">
        <v>47303</v>
      </c>
      <c r="C2065" s="1">
        <v>40675</v>
      </c>
      <c r="D2065" t="s">
        <v>40</v>
      </c>
      <c r="E2065" t="str">
        <f t="shared" si="256"/>
        <v>*</v>
      </c>
      <c r="F2065" t="str">
        <f t="shared" si="251"/>
        <v>*</v>
      </c>
      <c r="G2065" t="str">
        <f t="shared" si="257"/>
        <v>*</v>
      </c>
      <c r="I2065" t="str">
        <f t="shared" si="252"/>
        <v>*</v>
      </c>
      <c r="O2065">
        <f>VLOOKUP(T2065,$P$14:$S$19,2,TRUE)</f>
        <v>0.04</v>
      </c>
      <c r="T2065">
        <v>45</v>
      </c>
      <c r="U2065">
        <v>308.92</v>
      </c>
      <c r="V2065" s="5">
        <f t="shared" si="253"/>
        <v>0</v>
      </c>
      <c r="X2065" t="s">
        <v>14</v>
      </c>
      <c r="Y2065">
        <v>7.37</v>
      </c>
      <c r="Z2065" s="2">
        <f t="shared" si="254"/>
        <v>316.29000000000002</v>
      </c>
      <c r="AA2065" t="s">
        <v>23</v>
      </c>
      <c r="AB2065" t="s">
        <v>31</v>
      </c>
      <c r="AC2065" t="s">
        <v>32</v>
      </c>
      <c r="AD2065" t="s">
        <v>44</v>
      </c>
      <c r="AE2065" t="s">
        <v>19</v>
      </c>
      <c r="AF2065" s="1">
        <v>40736</v>
      </c>
    </row>
    <row r="2066" spans="1:32" x14ac:dyDescent="0.25">
      <c r="A2066">
        <f t="shared" si="255"/>
        <v>2065</v>
      </c>
      <c r="B2066">
        <v>38531</v>
      </c>
      <c r="C2066" s="1">
        <v>40675</v>
      </c>
      <c r="D2066" t="s">
        <v>13</v>
      </c>
      <c r="E2066" t="str">
        <f t="shared" si="256"/>
        <v>*</v>
      </c>
      <c r="F2066" t="str">
        <f t="shared" si="251"/>
        <v>*</v>
      </c>
      <c r="G2066" t="str">
        <f t="shared" si="257"/>
        <v>*</v>
      </c>
      <c r="I2066" t="str">
        <f t="shared" si="252"/>
        <v>*</v>
      </c>
      <c r="O2066">
        <f>VLOOKUP(T2066,$P$14:$S$19,2,TRUE)</f>
        <v>0.02</v>
      </c>
      <c r="T2066">
        <v>26</v>
      </c>
      <c r="U2066">
        <v>118.43</v>
      </c>
      <c r="V2066" s="5">
        <f t="shared" si="253"/>
        <v>0</v>
      </c>
      <c r="X2066" t="s">
        <v>14</v>
      </c>
      <c r="Y2066">
        <v>2.2599999999999998</v>
      </c>
      <c r="Z2066" s="2">
        <f t="shared" si="254"/>
        <v>120.69000000000001</v>
      </c>
      <c r="AA2066" t="s">
        <v>73</v>
      </c>
      <c r="AB2066" t="s">
        <v>41</v>
      </c>
      <c r="AC2066" t="s">
        <v>32</v>
      </c>
      <c r="AD2066" t="s">
        <v>44</v>
      </c>
      <c r="AE2066" t="s">
        <v>34</v>
      </c>
      <c r="AF2066" s="1">
        <v>40889</v>
      </c>
    </row>
    <row r="2067" spans="1:32" x14ac:dyDescent="0.25">
      <c r="A2067">
        <f t="shared" si="255"/>
        <v>2066</v>
      </c>
      <c r="B2067">
        <v>48641</v>
      </c>
      <c r="C2067" s="1">
        <v>40675</v>
      </c>
      <c r="D2067" t="s">
        <v>21</v>
      </c>
      <c r="E2067" t="str">
        <f t="shared" si="256"/>
        <v>*</v>
      </c>
      <c r="F2067" t="str">
        <f t="shared" si="251"/>
        <v>**</v>
      </c>
      <c r="G2067" t="str">
        <f t="shared" si="257"/>
        <v>**</v>
      </c>
      <c r="I2067" t="str">
        <f t="shared" si="252"/>
        <v>**</v>
      </c>
      <c r="O2067">
        <f>VLOOKUP(T2067,$P$14:$S$19,2,TRUE)</f>
        <v>0.01</v>
      </c>
      <c r="T2067">
        <v>13</v>
      </c>
      <c r="U2067">
        <v>66.83</v>
      </c>
      <c r="V2067" s="5">
        <f t="shared" si="253"/>
        <v>0</v>
      </c>
      <c r="X2067" t="s">
        <v>22</v>
      </c>
      <c r="Y2067">
        <v>0.8</v>
      </c>
      <c r="Z2067" s="2">
        <f t="shared" si="254"/>
        <v>67.63</v>
      </c>
      <c r="AA2067" t="s">
        <v>15</v>
      </c>
      <c r="AB2067" t="s">
        <v>24</v>
      </c>
      <c r="AC2067" t="s">
        <v>32</v>
      </c>
      <c r="AD2067" t="s">
        <v>44</v>
      </c>
      <c r="AE2067" t="s">
        <v>34</v>
      </c>
      <c r="AF2067" s="1">
        <v>40706</v>
      </c>
    </row>
    <row r="2068" spans="1:32" x14ac:dyDescent="0.25">
      <c r="A2068">
        <f t="shared" si="255"/>
        <v>2067</v>
      </c>
      <c r="B2068">
        <v>47303</v>
      </c>
      <c r="C2068" s="1">
        <v>40675</v>
      </c>
      <c r="D2068" t="s">
        <v>40</v>
      </c>
      <c r="E2068" t="str">
        <f t="shared" si="256"/>
        <v>*</v>
      </c>
      <c r="F2068" t="str">
        <f t="shared" si="251"/>
        <v>*</v>
      </c>
      <c r="G2068" t="str">
        <f t="shared" si="257"/>
        <v>*</v>
      </c>
      <c r="I2068" t="str">
        <f t="shared" si="252"/>
        <v>*</v>
      </c>
      <c r="O2068">
        <f>VLOOKUP(T2068,$P$14:$S$19,2,TRUE)</f>
        <v>0</v>
      </c>
      <c r="T2068">
        <v>7</v>
      </c>
      <c r="U2068">
        <v>56.9</v>
      </c>
      <c r="V2068" s="5">
        <f t="shared" si="253"/>
        <v>0</v>
      </c>
      <c r="X2068" t="s">
        <v>22</v>
      </c>
      <c r="Y2068">
        <v>1.39</v>
      </c>
      <c r="Z2068" s="2">
        <f t="shared" si="254"/>
        <v>58.29</v>
      </c>
      <c r="AA2068" t="s">
        <v>23</v>
      </c>
      <c r="AB2068" t="s">
        <v>31</v>
      </c>
      <c r="AC2068" t="s">
        <v>32</v>
      </c>
      <c r="AD2068" t="s">
        <v>78</v>
      </c>
      <c r="AE2068" t="s">
        <v>19</v>
      </c>
      <c r="AF2068" s="1">
        <v>40706</v>
      </c>
    </row>
    <row r="2069" spans="1:32" x14ac:dyDescent="0.25">
      <c r="A2069">
        <f t="shared" si="255"/>
        <v>2068</v>
      </c>
      <c r="B2069">
        <v>29958</v>
      </c>
      <c r="C2069" s="1">
        <v>40695</v>
      </c>
      <c r="D2069" t="s">
        <v>21</v>
      </c>
      <c r="E2069" t="str">
        <f t="shared" si="256"/>
        <v>*</v>
      </c>
      <c r="F2069" t="str">
        <f t="shared" si="251"/>
        <v>**</v>
      </c>
      <c r="G2069" t="str">
        <f t="shared" si="257"/>
        <v>**</v>
      </c>
      <c r="I2069" t="str">
        <f t="shared" si="252"/>
        <v>**</v>
      </c>
      <c r="O2069">
        <f>VLOOKUP(T2069,$P$14:$S$19,2,TRUE)</f>
        <v>3.5999999999999997E-2</v>
      </c>
      <c r="T2069">
        <v>32</v>
      </c>
      <c r="U2069">
        <v>14861.07</v>
      </c>
      <c r="V2069" s="5">
        <f t="shared" si="253"/>
        <v>1</v>
      </c>
      <c r="X2069" t="s">
        <v>37</v>
      </c>
      <c r="Y2069">
        <v>26</v>
      </c>
      <c r="Z2069" s="2">
        <f t="shared" si="254"/>
        <v>14887.07</v>
      </c>
      <c r="AA2069" t="s">
        <v>52</v>
      </c>
      <c r="AB2069" t="s">
        <v>16</v>
      </c>
      <c r="AC2069" t="s">
        <v>17</v>
      </c>
      <c r="AD2069" t="s">
        <v>38</v>
      </c>
      <c r="AE2069" t="s">
        <v>39</v>
      </c>
      <c r="AF2069" s="1">
        <v>40756</v>
      </c>
    </row>
    <row r="2070" spans="1:32" x14ac:dyDescent="0.25">
      <c r="A2070">
        <f t="shared" si="255"/>
        <v>2069</v>
      </c>
      <c r="B2070">
        <v>35845</v>
      </c>
      <c r="C2070" s="1">
        <v>40695</v>
      </c>
      <c r="D2070" t="s">
        <v>21</v>
      </c>
      <c r="E2070" t="str">
        <f t="shared" si="256"/>
        <v>*</v>
      </c>
      <c r="F2070" t="str">
        <f t="shared" si="251"/>
        <v>**</v>
      </c>
      <c r="G2070" t="str">
        <f t="shared" si="257"/>
        <v>**</v>
      </c>
      <c r="I2070" t="str">
        <f t="shared" si="252"/>
        <v>**</v>
      </c>
      <c r="O2070">
        <f>VLOOKUP(T2070,$P$14:$S$19,2,TRUE)</f>
        <v>0.01</v>
      </c>
      <c r="T2070">
        <v>15</v>
      </c>
      <c r="U2070">
        <v>5713.48</v>
      </c>
      <c r="V2070" s="5">
        <f t="shared" si="253"/>
        <v>1</v>
      </c>
      <c r="X2070" t="s">
        <v>37</v>
      </c>
      <c r="Y2070">
        <v>85.63</v>
      </c>
      <c r="Z2070" s="2">
        <f t="shared" si="254"/>
        <v>5799.11</v>
      </c>
      <c r="AA2070" t="s">
        <v>52</v>
      </c>
      <c r="AB2070" t="s">
        <v>31</v>
      </c>
      <c r="AC2070" t="s">
        <v>17</v>
      </c>
      <c r="AD2070" t="s">
        <v>66</v>
      </c>
      <c r="AE2070" t="s">
        <v>103</v>
      </c>
      <c r="AF2070" s="1">
        <v>40756</v>
      </c>
    </row>
    <row r="2071" spans="1:32" x14ac:dyDescent="0.25">
      <c r="A2071">
        <f t="shared" si="255"/>
        <v>2070</v>
      </c>
      <c r="B2071">
        <v>29958</v>
      </c>
      <c r="C2071" s="1">
        <v>40695</v>
      </c>
      <c r="D2071" t="s">
        <v>21</v>
      </c>
      <c r="E2071" t="str">
        <f t="shared" si="256"/>
        <v>*</v>
      </c>
      <c r="F2071" t="str">
        <f t="shared" si="251"/>
        <v>**</v>
      </c>
      <c r="G2071" t="str">
        <f t="shared" si="257"/>
        <v>**</v>
      </c>
      <c r="I2071" t="str">
        <f t="shared" si="252"/>
        <v>**</v>
      </c>
      <c r="O2071">
        <f>VLOOKUP(T2071,$P$14:$S$19,2,TRUE)</f>
        <v>0.04</v>
      </c>
      <c r="T2071">
        <v>47</v>
      </c>
      <c r="U2071">
        <v>307.57</v>
      </c>
      <c r="V2071" s="5">
        <f t="shared" si="253"/>
        <v>0</v>
      </c>
      <c r="X2071" t="s">
        <v>22</v>
      </c>
      <c r="Y2071">
        <v>5.19</v>
      </c>
      <c r="Z2071" s="2">
        <f t="shared" si="254"/>
        <v>312.76</v>
      </c>
      <c r="AA2071" t="s">
        <v>52</v>
      </c>
      <c r="AB2071" t="s">
        <v>16</v>
      </c>
      <c r="AC2071" t="s">
        <v>32</v>
      </c>
      <c r="AD2071" t="s">
        <v>49</v>
      </c>
      <c r="AE2071" t="s">
        <v>19</v>
      </c>
      <c r="AF2071" s="1">
        <v>40725</v>
      </c>
    </row>
    <row r="2072" spans="1:32" x14ac:dyDescent="0.25">
      <c r="A2072">
        <f t="shared" si="255"/>
        <v>2071</v>
      </c>
      <c r="B2072">
        <v>43808</v>
      </c>
      <c r="C2072" s="1">
        <v>40695</v>
      </c>
      <c r="D2072" t="s">
        <v>13</v>
      </c>
      <c r="E2072" t="str">
        <f t="shared" si="256"/>
        <v>*</v>
      </c>
      <c r="F2072" t="str">
        <f t="shared" si="251"/>
        <v>*</v>
      </c>
      <c r="G2072" t="str">
        <f t="shared" si="257"/>
        <v>*</v>
      </c>
      <c r="I2072" t="str">
        <f t="shared" si="252"/>
        <v>*</v>
      </c>
      <c r="O2072">
        <f>VLOOKUP(T2072,$P$14:$S$19,2,TRUE)</f>
        <v>0.01</v>
      </c>
      <c r="T2072">
        <v>16</v>
      </c>
      <c r="U2072">
        <v>108.73</v>
      </c>
      <c r="V2072" s="5">
        <f t="shared" si="253"/>
        <v>0</v>
      </c>
      <c r="X2072" t="s">
        <v>22</v>
      </c>
      <c r="Y2072">
        <v>5.22</v>
      </c>
      <c r="Z2072" s="2">
        <f t="shared" si="254"/>
        <v>113.95</v>
      </c>
      <c r="AA2072" t="s">
        <v>23</v>
      </c>
      <c r="AB2072" t="s">
        <v>24</v>
      </c>
      <c r="AC2072" t="s">
        <v>17</v>
      </c>
      <c r="AD2072" t="s">
        <v>18</v>
      </c>
      <c r="AE2072" t="s">
        <v>19</v>
      </c>
      <c r="AF2072" t="s">
        <v>388</v>
      </c>
    </row>
    <row r="2073" spans="1:32" x14ac:dyDescent="0.25">
      <c r="A2073">
        <f t="shared" si="255"/>
        <v>2072</v>
      </c>
      <c r="B2073">
        <v>8195</v>
      </c>
      <c r="C2073" s="1">
        <v>40695</v>
      </c>
      <c r="D2073" t="s">
        <v>40</v>
      </c>
      <c r="E2073" t="str">
        <f t="shared" si="256"/>
        <v>*</v>
      </c>
      <c r="F2073" t="str">
        <f t="shared" si="251"/>
        <v>*</v>
      </c>
      <c r="G2073" t="str">
        <f t="shared" si="257"/>
        <v>*</v>
      </c>
      <c r="I2073" t="str">
        <f t="shared" si="252"/>
        <v>*</v>
      </c>
      <c r="O2073">
        <f>VLOOKUP(T2073,$P$14:$S$19,2,TRUE)</f>
        <v>0.02</v>
      </c>
      <c r="T2073">
        <v>26</v>
      </c>
      <c r="U2073">
        <v>87.52</v>
      </c>
      <c r="V2073" s="5">
        <f t="shared" si="253"/>
        <v>0</v>
      </c>
      <c r="X2073" t="s">
        <v>22</v>
      </c>
      <c r="Y2073">
        <v>3.97</v>
      </c>
      <c r="Z2073" s="2">
        <f t="shared" si="254"/>
        <v>91.49</v>
      </c>
      <c r="AA2073" t="s">
        <v>52</v>
      </c>
      <c r="AB2073" t="s">
        <v>16</v>
      </c>
      <c r="AC2073" t="s">
        <v>32</v>
      </c>
      <c r="AD2073" t="s">
        <v>33</v>
      </c>
      <c r="AE2073" t="s">
        <v>34</v>
      </c>
      <c r="AF2073" s="1">
        <v>40725</v>
      </c>
    </row>
    <row r="2074" spans="1:32" x14ac:dyDescent="0.25">
      <c r="A2074">
        <f t="shared" si="255"/>
        <v>2073</v>
      </c>
      <c r="B2074">
        <v>8195</v>
      </c>
      <c r="C2074" s="1">
        <v>40695</v>
      </c>
      <c r="D2074" t="s">
        <v>40</v>
      </c>
      <c r="E2074" t="str">
        <f t="shared" si="256"/>
        <v>*</v>
      </c>
      <c r="F2074" t="str">
        <f t="shared" si="251"/>
        <v>*</v>
      </c>
      <c r="G2074" t="str">
        <f t="shared" si="257"/>
        <v>*</v>
      </c>
      <c r="I2074" t="str">
        <f t="shared" si="252"/>
        <v>*</v>
      </c>
      <c r="O2074">
        <f>VLOOKUP(T2074,$P$14:$S$19,2,TRUE)</f>
        <v>0</v>
      </c>
      <c r="T2074">
        <v>5</v>
      </c>
      <c r="U2074">
        <v>51.3</v>
      </c>
      <c r="V2074" s="5">
        <f t="shared" si="253"/>
        <v>0</v>
      </c>
      <c r="X2074" t="s">
        <v>14</v>
      </c>
      <c r="Y2074">
        <v>11.15</v>
      </c>
      <c r="Z2074" s="2">
        <f t="shared" si="254"/>
        <v>62.449999999999996</v>
      </c>
      <c r="AA2074" t="s">
        <v>52</v>
      </c>
      <c r="AB2074" t="s">
        <v>16</v>
      </c>
      <c r="AC2074" t="s">
        <v>32</v>
      </c>
      <c r="AD2074" t="s">
        <v>44</v>
      </c>
      <c r="AE2074" t="s">
        <v>19</v>
      </c>
      <c r="AF2074" s="1">
        <v>40725</v>
      </c>
    </row>
    <row r="2075" spans="1:32" x14ac:dyDescent="0.25">
      <c r="A2075">
        <f t="shared" si="255"/>
        <v>2074</v>
      </c>
      <c r="B2075">
        <v>8195</v>
      </c>
      <c r="C2075" s="1">
        <v>40695</v>
      </c>
      <c r="D2075" t="s">
        <v>40</v>
      </c>
      <c r="E2075" t="str">
        <f t="shared" si="256"/>
        <v>*</v>
      </c>
      <c r="F2075" t="str">
        <f t="shared" si="251"/>
        <v>*</v>
      </c>
      <c r="G2075" t="str">
        <f t="shared" si="257"/>
        <v>*</v>
      </c>
      <c r="I2075" t="str">
        <f t="shared" si="252"/>
        <v>*</v>
      </c>
      <c r="O2075">
        <f>VLOOKUP(T2075,$P$14:$S$19,2,TRUE)</f>
        <v>0</v>
      </c>
      <c r="T2075">
        <v>1</v>
      </c>
      <c r="U2075">
        <v>8.48</v>
      </c>
      <c r="V2075" s="5">
        <f t="shared" si="253"/>
        <v>0</v>
      </c>
      <c r="X2075" t="s">
        <v>22</v>
      </c>
      <c r="Y2075">
        <v>3.63</v>
      </c>
      <c r="Z2075" s="2">
        <f t="shared" si="254"/>
        <v>12.11</v>
      </c>
      <c r="AA2075" t="s">
        <v>52</v>
      </c>
      <c r="AB2075" t="s">
        <v>16</v>
      </c>
      <c r="AC2075" t="s">
        <v>17</v>
      </c>
      <c r="AD2075" t="s">
        <v>18</v>
      </c>
      <c r="AE2075" t="s">
        <v>34</v>
      </c>
      <c r="AF2075" s="1">
        <v>40756</v>
      </c>
    </row>
    <row r="2076" spans="1:32" x14ac:dyDescent="0.25">
      <c r="A2076">
        <f t="shared" si="255"/>
        <v>2075</v>
      </c>
      <c r="B2076">
        <v>2053</v>
      </c>
      <c r="C2076" s="1">
        <v>40696</v>
      </c>
      <c r="D2076" t="s">
        <v>36</v>
      </c>
      <c r="E2076" t="str">
        <f t="shared" si="256"/>
        <v>***</v>
      </c>
      <c r="F2076" t="str">
        <f t="shared" si="251"/>
        <v>***</v>
      </c>
      <c r="G2076" t="str">
        <f t="shared" si="257"/>
        <v>***</v>
      </c>
      <c r="I2076" t="str">
        <f t="shared" si="252"/>
        <v>***</v>
      </c>
      <c r="O2076">
        <f>VLOOKUP(T2076,$P$14:$S$19,2,TRUE)</f>
        <v>3.5999999999999997E-2</v>
      </c>
      <c r="T2076">
        <v>39</v>
      </c>
      <c r="U2076">
        <v>19342.84</v>
      </c>
      <c r="V2076" s="5">
        <f t="shared" si="253"/>
        <v>1</v>
      </c>
      <c r="X2076" t="s">
        <v>37</v>
      </c>
      <c r="Y2076">
        <v>126</v>
      </c>
      <c r="Z2076" s="2">
        <f t="shared" si="254"/>
        <v>19468.84</v>
      </c>
      <c r="AA2076" t="s">
        <v>23</v>
      </c>
      <c r="AB2076" t="s">
        <v>16</v>
      </c>
      <c r="AC2076" t="s">
        <v>17</v>
      </c>
      <c r="AD2076" t="s">
        <v>38</v>
      </c>
      <c r="AE2076" t="s">
        <v>39</v>
      </c>
      <c r="AF2076" s="1">
        <v>40726</v>
      </c>
    </row>
    <row r="2077" spans="1:32" x14ac:dyDescent="0.25">
      <c r="A2077">
        <f t="shared" si="255"/>
        <v>2076</v>
      </c>
      <c r="B2077">
        <v>12066</v>
      </c>
      <c r="C2077" s="1">
        <v>40696</v>
      </c>
      <c r="D2077" t="s">
        <v>40</v>
      </c>
      <c r="E2077" t="str">
        <f t="shared" si="256"/>
        <v>*</v>
      </c>
      <c r="F2077" t="str">
        <f t="shared" si="251"/>
        <v>*</v>
      </c>
      <c r="G2077" t="str">
        <f t="shared" si="257"/>
        <v>*</v>
      </c>
      <c r="I2077" t="str">
        <f t="shared" si="252"/>
        <v>*</v>
      </c>
      <c r="O2077">
        <f>VLOOKUP(T2077,$P$14:$S$19,2,TRUE)</f>
        <v>0.02</v>
      </c>
      <c r="T2077">
        <v>27</v>
      </c>
      <c r="U2077">
        <v>4442.049</v>
      </c>
      <c r="V2077" s="5">
        <f t="shared" si="253"/>
        <v>1</v>
      </c>
      <c r="X2077" t="s">
        <v>22</v>
      </c>
      <c r="Y2077">
        <v>8.08</v>
      </c>
      <c r="Z2077" s="2">
        <f t="shared" si="254"/>
        <v>4450.1289999999999</v>
      </c>
      <c r="AA2077" t="s">
        <v>48</v>
      </c>
      <c r="AB2077" t="s">
        <v>24</v>
      </c>
      <c r="AC2077" t="s">
        <v>25</v>
      </c>
      <c r="AD2077" t="s">
        <v>26</v>
      </c>
      <c r="AE2077" t="s">
        <v>19</v>
      </c>
      <c r="AF2077" s="1">
        <v>40726</v>
      </c>
    </row>
    <row r="2078" spans="1:32" x14ac:dyDescent="0.25">
      <c r="A2078">
        <f t="shared" si="255"/>
        <v>2077</v>
      </c>
      <c r="B2078">
        <v>43110</v>
      </c>
      <c r="C2078" s="1">
        <v>40696</v>
      </c>
      <c r="D2078" t="s">
        <v>21</v>
      </c>
      <c r="E2078" t="str">
        <f t="shared" si="256"/>
        <v>*</v>
      </c>
      <c r="F2078" t="str">
        <f t="shared" si="251"/>
        <v>**</v>
      </c>
      <c r="G2078" t="str">
        <f t="shared" si="257"/>
        <v>**</v>
      </c>
      <c r="I2078" t="str">
        <f t="shared" si="252"/>
        <v>**</v>
      </c>
      <c r="O2078">
        <f>VLOOKUP(T2078,$P$14:$S$19,2,TRUE)</f>
        <v>0</v>
      </c>
      <c r="T2078">
        <v>1</v>
      </c>
      <c r="U2078">
        <v>3457.99</v>
      </c>
      <c r="V2078" s="5">
        <f t="shared" si="253"/>
        <v>1</v>
      </c>
      <c r="X2078" t="s">
        <v>22</v>
      </c>
      <c r="Y2078">
        <v>24.49</v>
      </c>
      <c r="Z2078" s="2">
        <f t="shared" si="254"/>
        <v>3482.4799999999996</v>
      </c>
      <c r="AA2078" t="s">
        <v>60</v>
      </c>
      <c r="AB2078" t="s">
        <v>31</v>
      </c>
      <c r="AC2078" t="s">
        <v>25</v>
      </c>
      <c r="AD2078" t="s">
        <v>57</v>
      </c>
      <c r="AE2078" t="s">
        <v>58</v>
      </c>
      <c r="AF2078" s="1">
        <v>40757</v>
      </c>
    </row>
    <row r="2079" spans="1:32" x14ac:dyDescent="0.25">
      <c r="A2079">
        <f t="shared" si="255"/>
        <v>2078</v>
      </c>
      <c r="B2079">
        <v>27622</v>
      </c>
      <c r="C2079" s="1">
        <v>40696</v>
      </c>
      <c r="D2079" t="s">
        <v>40</v>
      </c>
      <c r="E2079" t="str">
        <f t="shared" si="256"/>
        <v>*</v>
      </c>
      <c r="F2079" t="str">
        <f t="shared" si="251"/>
        <v>*</v>
      </c>
      <c r="G2079" t="str">
        <f t="shared" si="257"/>
        <v>*</v>
      </c>
      <c r="I2079" t="str">
        <f t="shared" si="252"/>
        <v>*</v>
      </c>
      <c r="O2079">
        <f>VLOOKUP(T2079,$P$14:$S$19,2,TRUE)</f>
        <v>0</v>
      </c>
      <c r="T2079">
        <v>4</v>
      </c>
      <c r="U2079">
        <v>1280.73</v>
      </c>
      <c r="V2079" s="5">
        <f t="shared" si="253"/>
        <v>1</v>
      </c>
      <c r="X2079" t="s">
        <v>37</v>
      </c>
      <c r="Y2079">
        <v>43.57</v>
      </c>
      <c r="Z2079" s="2">
        <f t="shared" si="254"/>
        <v>1324.3</v>
      </c>
      <c r="AA2079" t="s">
        <v>52</v>
      </c>
      <c r="AB2079" t="s">
        <v>16</v>
      </c>
      <c r="AC2079" t="s">
        <v>17</v>
      </c>
      <c r="AD2079" t="s">
        <v>66</v>
      </c>
      <c r="AE2079" t="s">
        <v>103</v>
      </c>
      <c r="AF2079" s="1">
        <v>40726</v>
      </c>
    </row>
    <row r="2080" spans="1:32" x14ac:dyDescent="0.25">
      <c r="A2080">
        <f t="shared" si="255"/>
        <v>2079</v>
      </c>
      <c r="B2080">
        <v>56711</v>
      </c>
      <c r="C2080" s="1">
        <v>40696</v>
      </c>
      <c r="D2080" t="s">
        <v>13</v>
      </c>
      <c r="E2080" t="str">
        <f t="shared" si="256"/>
        <v>*</v>
      </c>
      <c r="F2080" t="str">
        <f t="shared" si="251"/>
        <v>*</v>
      </c>
      <c r="G2080" t="str">
        <f t="shared" si="257"/>
        <v>*</v>
      </c>
      <c r="I2080" t="str">
        <f t="shared" si="252"/>
        <v>*</v>
      </c>
      <c r="O2080">
        <f>VLOOKUP(T2080,$P$14:$S$19,2,TRUE)</f>
        <v>0.02</v>
      </c>
      <c r="T2080">
        <v>25</v>
      </c>
      <c r="U2080">
        <v>1279.45</v>
      </c>
      <c r="V2080" s="5">
        <f t="shared" si="253"/>
        <v>1</v>
      </c>
      <c r="X2080" t="s">
        <v>22</v>
      </c>
      <c r="Y2080">
        <v>7.23</v>
      </c>
      <c r="Z2080" s="2">
        <f t="shared" si="254"/>
        <v>1286.68</v>
      </c>
      <c r="AA2080" t="s">
        <v>48</v>
      </c>
      <c r="AB2080" t="s">
        <v>16</v>
      </c>
      <c r="AC2080" t="s">
        <v>32</v>
      </c>
      <c r="AD2080" t="s">
        <v>44</v>
      </c>
      <c r="AE2080" t="s">
        <v>19</v>
      </c>
      <c r="AF2080" s="1">
        <v>40849</v>
      </c>
    </row>
    <row r="2081" spans="1:32" x14ac:dyDescent="0.25">
      <c r="A2081">
        <f t="shared" si="255"/>
        <v>2080</v>
      </c>
      <c r="B2081">
        <v>46307</v>
      </c>
      <c r="C2081" s="1">
        <v>40696</v>
      </c>
      <c r="D2081" t="s">
        <v>40</v>
      </c>
      <c r="E2081" t="str">
        <f t="shared" si="256"/>
        <v>*</v>
      </c>
      <c r="F2081" t="str">
        <f t="shared" si="251"/>
        <v>*</v>
      </c>
      <c r="G2081" t="str">
        <f t="shared" si="257"/>
        <v>*</v>
      </c>
      <c r="I2081" t="str">
        <f t="shared" si="252"/>
        <v>*</v>
      </c>
      <c r="O2081">
        <f>VLOOKUP(T2081,$P$14:$S$19,2,TRUE)</f>
        <v>0.02</v>
      </c>
      <c r="T2081">
        <v>27</v>
      </c>
      <c r="U2081">
        <v>1217.77</v>
      </c>
      <c r="V2081" s="5">
        <f t="shared" si="253"/>
        <v>1</v>
      </c>
      <c r="X2081" t="s">
        <v>22</v>
      </c>
      <c r="Y2081">
        <v>6.22</v>
      </c>
      <c r="Z2081" s="2">
        <f t="shared" si="254"/>
        <v>1223.99</v>
      </c>
      <c r="AA2081" t="s">
        <v>23</v>
      </c>
      <c r="AB2081" t="s">
        <v>16</v>
      </c>
      <c r="AC2081" t="s">
        <v>32</v>
      </c>
      <c r="AD2081" t="s">
        <v>74</v>
      </c>
      <c r="AE2081" t="s">
        <v>19</v>
      </c>
      <c r="AF2081" s="1">
        <v>40788</v>
      </c>
    </row>
    <row r="2082" spans="1:32" x14ac:dyDescent="0.25">
      <c r="A2082">
        <f t="shared" si="255"/>
        <v>2081</v>
      </c>
      <c r="B2082">
        <v>2053</v>
      </c>
      <c r="C2082" s="1">
        <v>40696</v>
      </c>
      <c r="D2082" t="s">
        <v>36</v>
      </c>
      <c r="E2082" t="str">
        <f t="shared" si="256"/>
        <v>***</v>
      </c>
      <c r="F2082" t="str">
        <f t="shared" si="251"/>
        <v>***</v>
      </c>
      <c r="G2082" t="str">
        <f t="shared" si="257"/>
        <v>***</v>
      </c>
      <c r="I2082" t="str">
        <f t="shared" si="252"/>
        <v>***</v>
      </c>
      <c r="O2082">
        <f>VLOOKUP(T2082,$P$14:$S$19,2,TRUE)</f>
        <v>0</v>
      </c>
      <c r="T2082">
        <v>7</v>
      </c>
      <c r="U2082">
        <v>771.78300000000002</v>
      </c>
      <c r="V2082" s="5">
        <f t="shared" si="253"/>
        <v>0</v>
      </c>
      <c r="X2082" t="s">
        <v>22</v>
      </c>
      <c r="Y2082">
        <v>4.2</v>
      </c>
      <c r="Z2082" s="2">
        <f t="shared" si="254"/>
        <v>775.98300000000006</v>
      </c>
      <c r="AA2082" t="s">
        <v>23</v>
      </c>
      <c r="AB2082" t="s">
        <v>16</v>
      </c>
      <c r="AC2082" t="s">
        <v>25</v>
      </c>
      <c r="AD2082" t="s">
        <v>26</v>
      </c>
      <c r="AE2082" t="s">
        <v>19</v>
      </c>
      <c r="AF2082" s="1">
        <v>40757</v>
      </c>
    </row>
    <row r="2083" spans="1:32" x14ac:dyDescent="0.25">
      <c r="A2083">
        <f t="shared" si="255"/>
        <v>2082</v>
      </c>
      <c r="B2083">
        <v>30497</v>
      </c>
      <c r="C2083" s="1">
        <v>40696</v>
      </c>
      <c r="D2083" t="s">
        <v>36</v>
      </c>
      <c r="E2083" t="str">
        <f t="shared" si="256"/>
        <v>***</v>
      </c>
      <c r="F2083" t="str">
        <f t="shared" si="251"/>
        <v>***</v>
      </c>
      <c r="G2083" t="str">
        <f t="shared" si="257"/>
        <v>***</v>
      </c>
      <c r="I2083" t="str">
        <f t="shared" si="252"/>
        <v>***</v>
      </c>
      <c r="O2083">
        <f>VLOOKUP(T2083,$P$14:$S$19,2,TRUE)</f>
        <v>3.5999999999999997E-2</v>
      </c>
      <c r="T2083">
        <v>34</v>
      </c>
      <c r="U2083">
        <v>706.91</v>
      </c>
      <c r="V2083" s="5">
        <f t="shared" si="253"/>
        <v>0</v>
      </c>
      <c r="X2083" t="s">
        <v>14</v>
      </c>
      <c r="Y2083">
        <v>8.83</v>
      </c>
      <c r="Z2083" s="2">
        <f t="shared" si="254"/>
        <v>715.74</v>
      </c>
      <c r="AA2083" t="s">
        <v>64</v>
      </c>
      <c r="AB2083" t="s">
        <v>31</v>
      </c>
      <c r="AC2083" t="s">
        <v>32</v>
      </c>
      <c r="AD2083" t="s">
        <v>49</v>
      </c>
      <c r="AE2083" t="s">
        <v>19</v>
      </c>
      <c r="AF2083" s="1">
        <v>40757</v>
      </c>
    </row>
    <row r="2084" spans="1:32" x14ac:dyDescent="0.25">
      <c r="A2084">
        <f t="shared" si="255"/>
        <v>2083</v>
      </c>
      <c r="B2084">
        <v>46307</v>
      </c>
      <c r="C2084" s="1">
        <v>40696</v>
      </c>
      <c r="D2084" t="s">
        <v>40</v>
      </c>
      <c r="E2084" t="str">
        <f t="shared" si="256"/>
        <v>*</v>
      </c>
      <c r="F2084" t="str">
        <f t="shared" si="251"/>
        <v>*</v>
      </c>
      <c r="G2084" t="str">
        <f t="shared" si="257"/>
        <v>*</v>
      </c>
      <c r="I2084" t="str">
        <f t="shared" si="252"/>
        <v>*</v>
      </c>
      <c r="O2084">
        <f>VLOOKUP(T2084,$P$14:$S$19,2,TRUE)</f>
        <v>3.5999999999999997E-2</v>
      </c>
      <c r="T2084">
        <v>32</v>
      </c>
      <c r="U2084">
        <v>643.53</v>
      </c>
      <c r="V2084" s="5">
        <f t="shared" si="253"/>
        <v>0</v>
      </c>
      <c r="X2084" t="s">
        <v>22</v>
      </c>
      <c r="Y2084">
        <v>5.77</v>
      </c>
      <c r="Z2084" s="2">
        <f t="shared" si="254"/>
        <v>649.29999999999995</v>
      </c>
      <c r="AA2084" t="s">
        <v>23</v>
      </c>
      <c r="AB2084" t="s">
        <v>16</v>
      </c>
      <c r="AC2084" t="s">
        <v>32</v>
      </c>
      <c r="AD2084" t="s">
        <v>44</v>
      </c>
      <c r="AE2084" t="s">
        <v>19</v>
      </c>
      <c r="AF2084" s="1">
        <v>40696</v>
      </c>
    </row>
    <row r="2085" spans="1:32" x14ac:dyDescent="0.25">
      <c r="A2085">
        <f t="shared" si="255"/>
        <v>2084</v>
      </c>
      <c r="B2085">
        <v>57633</v>
      </c>
      <c r="C2085" s="1">
        <v>40696</v>
      </c>
      <c r="D2085" t="s">
        <v>21</v>
      </c>
      <c r="E2085" t="str">
        <f t="shared" si="256"/>
        <v>*</v>
      </c>
      <c r="F2085" t="str">
        <f t="shared" si="251"/>
        <v>**</v>
      </c>
      <c r="G2085" t="str">
        <f t="shared" si="257"/>
        <v>**</v>
      </c>
      <c r="I2085" t="str">
        <f t="shared" si="252"/>
        <v>**</v>
      </c>
      <c r="O2085">
        <f>VLOOKUP(T2085,$P$14:$S$19,2,TRUE)</f>
        <v>0.01</v>
      </c>
      <c r="T2085">
        <v>12</v>
      </c>
      <c r="U2085">
        <v>351.12</v>
      </c>
      <c r="V2085" s="5">
        <f t="shared" si="253"/>
        <v>0</v>
      </c>
      <c r="X2085" t="s">
        <v>14</v>
      </c>
      <c r="Y2085">
        <v>3.92</v>
      </c>
      <c r="Z2085" s="2">
        <f t="shared" si="254"/>
        <v>355.04</v>
      </c>
      <c r="AA2085" t="s">
        <v>15</v>
      </c>
      <c r="AB2085" t="s">
        <v>31</v>
      </c>
      <c r="AC2085" t="s">
        <v>17</v>
      </c>
      <c r="AD2085" t="s">
        <v>18</v>
      </c>
      <c r="AE2085" t="s">
        <v>45</v>
      </c>
      <c r="AF2085" s="1">
        <v>40726</v>
      </c>
    </row>
    <row r="2086" spans="1:32" x14ac:dyDescent="0.25">
      <c r="A2086">
        <f t="shared" si="255"/>
        <v>2085</v>
      </c>
      <c r="B2086">
        <v>30497</v>
      </c>
      <c r="C2086" s="1">
        <v>40696</v>
      </c>
      <c r="D2086" t="s">
        <v>36</v>
      </c>
      <c r="E2086" t="str">
        <f t="shared" si="256"/>
        <v>***</v>
      </c>
      <c r="F2086" t="str">
        <f t="shared" si="251"/>
        <v>***</v>
      </c>
      <c r="G2086" t="str">
        <f t="shared" si="257"/>
        <v>***</v>
      </c>
      <c r="I2086" t="str">
        <f t="shared" si="252"/>
        <v>***</v>
      </c>
      <c r="O2086">
        <f>VLOOKUP(T2086,$P$14:$S$19,2,TRUE)</f>
        <v>3.5999999999999997E-2</v>
      </c>
      <c r="T2086">
        <v>31</v>
      </c>
      <c r="U2086">
        <v>190.06</v>
      </c>
      <c r="V2086" s="5">
        <f t="shared" si="253"/>
        <v>0</v>
      </c>
      <c r="X2086" t="s">
        <v>22</v>
      </c>
      <c r="Y2086">
        <v>5.35</v>
      </c>
      <c r="Z2086" s="2">
        <f t="shared" si="254"/>
        <v>195.41</v>
      </c>
      <c r="AA2086" t="s">
        <v>64</v>
      </c>
      <c r="AB2086" t="s">
        <v>31</v>
      </c>
      <c r="AC2086" t="s">
        <v>32</v>
      </c>
      <c r="AD2086" t="s">
        <v>44</v>
      </c>
      <c r="AE2086" t="s">
        <v>19</v>
      </c>
      <c r="AF2086" s="1">
        <v>40757</v>
      </c>
    </row>
    <row r="2087" spans="1:32" x14ac:dyDescent="0.25">
      <c r="A2087">
        <f t="shared" si="255"/>
        <v>2086</v>
      </c>
      <c r="B2087">
        <v>54882</v>
      </c>
      <c r="C2087" s="1">
        <v>40696</v>
      </c>
      <c r="D2087" t="s">
        <v>36</v>
      </c>
      <c r="E2087" t="str">
        <f t="shared" si="256"/>
        <v>***</v>
      </c>
      <c r="F2087" t="str">
        <f t="shared" si="251"/>
        <v>***</v>
      </c>
      <c r="G2087" t="str">
        <f t="shared" si="257"/>
        <v>***</v>
      </c>
      <c r="I2087" t="str">
        <f t="shared" si="252"/>
        <v>***</v>
      </c>
      <c r="O2087">
        <f>VLOOKUP(T2087,$P$14:$S$19,2,TRUE)</f>
        <v>0</v>
      </c>
      <c r="T2087">
        <v>2</v>
      </c>
      <c r="U2087">
        <v>86.92</v>
      </c>
      <c r="V2087" s="5">
        <f t="shared" si="253"/>
        <v>0</v>
      </c>
      <c r="X2087" t="s">
        <v>22</v>
      </c>
      <c r="Y2087">
        <v>13.89</v>
      </c>
      <c r="Z2087" s="2">
        <f t="shared" si="254"/>
        <v>100.81</v>
      </c>
      <c r="AA2087" t="s">
        <v>64</v>
      </c>
      <c r="AB2087" t="s">
        <v>16</v>
      </c>
      <c r="AC2087" t="s">
        <v>32</v>
      </c>
      <c r="AD2087" t="s">
        <v>33</v>
      </c>
      <c r="AE2087" t="s">
        <v>34</v>
      </c>
      <c r="AF2087" s="1">
        <v>40757</v>
      </c>
    </row>
    <row r="2088" spans="1:32" x14ac:dyDescent="0.25">
      <c r="A2088">
        <f t="shared" si="255"/>
        <v>2087</v>
      </c>
      <c r="B2088">
        <v>54882</v>
      </c>
      <c r="C2088" s="1">
        <v>40696</v>
      </c>
      <c r="D2088" t="s">
        <v>36</v>
      </c>
      <c r="E2088" t="str">
        <f t="shared" si="256"/>
        <v>***</v>
      </c>
      <c r="F2088" t="str">
        <f t="shared" si="251"/>
        <v>***</v>
      </c>
      <c r="G2088" t="str">
        <f t="shared" si="257"/>
        <v>***</v>
      </c>
      <c r="I2088" t="str">
        <f t="shared" si="252"/>
        <v>***</v>
      </c>
      <c r="O2088">
        <f>VLOOKUP(T2088,$P$14:$S$19,2,TRUE)</f>
        <v>0.01</v>
      </c>
      <c r="T2088">
        <v>17</v>
      </c>
      <c r="U2088">
        <v>86.29</v>
      </c>
      <c r="V2088" s="5">
        <f t="shared" si="253"/>
        <v>0</v>
      </c>
      <c r="X2088" t="s">
        <v>22</v>
      </c>
      <c r="Y2088">
        <v>0.49</v>
      </c>
      <c r="Z2088" s="2">
        <f t="shared" si="254"/>
        <v>86.78</v>
      </c>
      <c r="AA2088" t="s">
        <v>64</v>
      </c>
      <c r="AB2088" t="s">
        <v>16</v>
      </c>
      <c r="AC2088" t="s">
        <v>32</v>
      </c>
      <c r="AD2088" t="s">
        <v>81</v>
      </c>
      <c r="AE2088" t="s">
        <v>19</v>
      </c>
      <c r="AF2088" s="1">
        <v>40788</v>
      </c>
    </row>
    <row r="2089" spans="1:32" x14ac:dyDescent="0.25">
      <c r="A2089">
        <f t="shared" si="255"/>
        <v>2088</v>
      </c>
      <c r="B2089">
        <v>39270</v>
      </c>
      <c r="C2089" s="1">
        <v>40696</v>
      </c>
      <c r="D2089" t="s">
        <v>21</v>
      </c>
      <c r="E2089" t="str">
        <f t="shared" si="256"/>
        <v>*</v>
      </c>
      <c r="F2089" t="str">
        <f t="shared" si="251"/>
        <v>**</v>
      </c>
      <c r="G2089" t="str">
        <f t="shared" si="257"/>
        <v>**</v>
      </c>
      <c r="I2089" t="str">
        <f t="shared" si="252"/>
        <v>**</v>
      </c>
      <c r="O2089">
        <f>VLOOKUP(T2089,$P$14:$S$19,2,TRUE)</f>
        <v>0.01</v>
      </c>
      <c r="T2089">
        <v>11</v>
      </c>
      <c r="U2089">
        <v>65.78</v>
      </c>
      <c r="V2089" s="5">
        <f t="shared" si="253"/>
        <v>0</v>
      </c>
      <c r="X2089" t="s">
        <v>22</v>
      </c>
      <c r="Y2089">
        <v>3.37</v>
      </c>
      <c r="Z2089" s="2">
        <f t="shared" si="254"/>
        <v>69.150000000000006</v>
      </c>
      <c r="AA2089" t="s">
        <v>15</v>
      </c>
      <c r="AB2089" t="s">
        <v>41</v>
      </c>
      <c r="AC2089" t="s">
        <v>32</v>
      </c>
      <c r="AD2089" t="s">
        <v>114</v>
      </c>
      <c r="AE2089" t="s">
        <v>34</v>
      </c>
      <c r="AF2089" s="1">
        <v>40696</v>
      </c>
    </row>
    <row r="2090" spans="1:32" x14ac:dyDescent="0.25">
      <c r="A2090">
        <f t="shared" si="255"/>
        <v>2089</v>
      </c>
      <c r="B2090">
        <v>43110</v>
      </c>
      <c r="C2090" s="1">
        <v>40696</v>
      </c>
      <c r="D2090" t="s">
        <v>21</v>
      </c>
      <c r="E2090" t="str">
        <f t="shared" si="256"/>
        <v>*</v>
      </c>
      <c r="F2090" t="str">
        <f t="shared" si="251"/>
        <v>**</v>
      </c>
      <c r="G2090" t="str">
        <f t="shared" si="257"/>
        <v>**</v>
      </c>
      <c r="I2090" t="str">
        <f t="shared" si="252"/>
        <v>**</v>
      </c>
      <c r="O2090">
        <f>VLOOKUP(T2090,$P$14:$S$19,2,TRUE)</f>
        <v>0</v>
      </c>
      <c r="T2090">
        <v>3</v>
      </c>
      <c r="U2090">
        <v>21.01</v>
      </c>
      <c r="V2090" s="5">
        <f t="shared" si="253"/>
        <v>0</v>
      </c>
      <c r="X2090" t="s">
        <v>22</v>
      </c>
      <c r="Y2090">
        <v>5.0199999999999996</v>
      </c>
      <c r="Z2090" s="2">
        <f t="shared" si="254"/>
        <v>26.03</v>
      </c>
      <c r="AA2090" t="s">
        <v>60</v>
      </c>
      <c r="AB2090" t="s">
        <v>31</v>
      </c>
      <c r="AC2090" t="s">
        <v>32</v>
      </c>
      <c r="AD2090" t="s">
        <v>44</v>
      </c>
      <c r="AE2090" t="s">
        <v>19</v>
      </c>
      <c r="AF2090" s="1">
        <v>40696</v>
      </c>
    </row>
    <row r="2091" spans="1:32" x14ac:dyDescent="0.25">
      <c r="A2091">
        <f t="shared" si="255"/>
        <v>2090</v>
      </c>
      <c r="B2091">
        <v>21601</v>
      </c>
      <c r="C2091" s="1">
        <v>40698</v>
      </c>
      <c r="D2091" t="s">
        <v>13</v>
      </c>
      <c r="E2091" t="str">
        <f t="shared" si="256"/>
        <v>*</v>
      </c>
      <c r="F2091" t="str">
        <f t="shared" si="251"/>
        <v>*</v>
      </c>
      <c r="G2091" t="str">
        <f t="shared" si="257"/>
        <v>*</v>
      </c>
      <c r="I2091" t="str">
        <f t="shared" si="252"/>
        <v>*</v>
      </c>
      <c r="O2091">
        <f>VLOOKUP(T2091,$P$14:$S$19,2,TRUE)</f>
        <v>0.02</v>
      </c>
      <c r="T2091">
        <v>20</v>
      </c>
      <c r="U2091">
        <v>2227.34</v>
      </c>
      <c r="V2091" s="5">
        <f t="shared" si="253"/>
        <v>1</v>
      </c>
      <c r="X2091" t="s">
        <v>22</v>
      </c>
      <c r="Y2091">
        <v>35</v>
      </c>
      <c r="Z2091" s="2">
        <f t="shared" si="254"/>
        <v>2262.34</v>
      </c>
      <c r="AA2091" t="s">
        <v>23</v>
      </c>
      <c r="AB2091" t="s">
        <v>16</v>
      </c>
      <c r="AC2091" t="s">
        <v>32</v>
      </c>
      <c r="AD2091" t="s">
        <v>74</v>
      </c>
      <c r="AE2091" t="s">
        <v>58</v>
      </c>
      <c r="AF2091" s="1">
        <v>40698</v>
      </c>
    </row>
    <row r="2092" spans="1:32" x14ac:dyDescent="0.25">
      <c r="A2092">
        <f t="shared" si="255"/>
        <v>2091</v>
      </c>
      <c r="B2092">
        <v>197</v>
      </c>
      <c r="C2092" s="1">
        <v>40698</v>
      </c>
      <c r="D2092" t="s">
        <v>21</v>
      </c>
      <c r="E2092" t="str">
        <f t="shared" si="256"/>
        <v>*</v>
      </c>
      <c r="F2092" t="str">
        <f t="shared" si="251"/>
        <v>**</v>
      </c>
      <c r="G2092" t="str">
        <f t="shared" si="257"/>
        <v>**</v>
      </c>
      <c r="I2092" t="str">
        <f t="shared" si="252"/>
        <v>**</v>
      </c>
      <c r="O2092">
        <f>VLOOKUP(T2092,$P$14:$S$19,2,TRUE)</f>
        <v>0.02</v>
      </c>
      <c r="T2092">
        <v>23</v>
      </c>
      <c r="U2092">
        <v>310.52</v>
      </c>
      <c r="V2092" s="5">
        <f t="shared" si="253"/>
        <v>0</v>
      </c>
      <c r="X2092" t="s">
        <v>22</v>
      </c>
      <c r="Y2092">
        <v>3.14</v>
      </c>
      <c r="Z2092" s="2">
        <f t="shared" si="254"/>
        <v>313.65999999999997</v>
      </c>
      <c r="AA2092" t="s">
        <v>64</v>
      </c>
      <c r="AB2092" t="s">
        <v>41</v>
      </c>
      <c r="AC2092" t="s">
        <v>32</v>
      </c>
      <c r="AD2092" t="s">
        <v>53</v>
      </c>
      <c r="AE2092" t="s">
        <v>45</v>
      </c>
      <c r="AF2092" s="1">
        <v>40759</v>
      </c>
    </row>
    <row r="2093" spans="1:32" x14ac:dyDescent="0.25">
      <c r="A2093">
        <f t="shared" si="255"/>
        <v>2092</v>
      </c>
      <c r="B2093">
        <v>17860</v>
      </c>
      <c r="C2093" s="1">
        <v>40698</v>
      </c>
      <c r="D2093" t="s">
        <v>36</v>
      </c>
      <c r="E2093" t="str">
        <f t="shared" si="256"/>
        <v>***</v>
      </c>
      <c r="F2093" t="str">
        <f t="shared" si="251"/>
        <v>***</v>
      </c>
      <c r="G2093" t="str">
        <f t="shared" si="257"/>
        <v>***</v>
      </c>
      <c r="I2093" t="str">
        <f t="shared" si="252"/>
        <v>***</v>
      </c>
      <c r="O2093">
        <f>VLOOKUP(T2093,$P$14:$S$19,2,TRUE)</f>
        <v>0.01</v>
      </c>
      <c r="T2093">
        <v>16</v>
      </c>
      <c r="U2093">
        <v>139</v>
      </c>
      <c r="V2093" s="5">
        <f t="shared" si="253"/>
        <v>0</v>
      </c>
      <c r="X2093" t="s">
        <v>14</v>
      </c>
      <c r="Y2093">
        <v>9.23</v>
      </c>
      <c r="Z2093" s="2">
        <f t="shared" si="254"/>
        <v>148.22999999999999</v>
      </c>
      <c r="AA2093" t="s">
        <v>56</v>
      </c>
      <c r="AB2093" t="s">
        <v>24</v>
      </c>
      <c r="AC2093" t="s">
        <v>32</v>
      </c>
      <c r="AD2093" t="s">
        <v>172</v>
      </c>
      <c r="AE2093" t="s">
        <v>19</v>
      </c>
      <c r="AF2093" s="1">
        <v>40759</v>
      </c>
    </row>
    <row r="2094" spans="1:32" x14ac:dyDescent="0.25">
      <c r="A2094">
        <f t="shared" si="255"/>
        <v>2093</v>
      </c>
      <c r="B2094">
        <v>14883</v>
      </c>
      <c r="C2094" s="1">
        <v>40699</v>
      </c>
      <c r="D2094" t="s">
        <v>13</v>
      </c>
      <c r="E2094" t="str">
        <f t="shared" si="256"/>
        <v>*</v>
      </c>
      <c r="F2094" t="str">
        <f t="shared" si="251"/>
        <v>*</v>
      </c>
      <c r="G2094" t="str">
        <f t="shared" si="257"/>
        <v>*</v>
      </c>
      <c r="I2094" t="str">
        <f t="shared" si="252"/>
        <v>*</v>
      </c>
      <c r="O2094">
        <f>VLOOKUP(T2094,$P$14:$S$19,2,TRUE)</f>
        <v>0.04</v>
      </c>
      <c r="T2094">
        <v>47</v>
      </c>
      <c r="U2094">
        <v>5126.4179999999997</v>
      </c>
      <c r="V2094" s="5">
        <f t="shared" si="253"/>
        <v>1</v>
      </c>
      <c r="X2094" t="s">
        <v>22</v>
      </c>
      <c r="Y2094">
        <v>2.5</v>
      </c>
      <c r="Z2094" s="2">
        <f t="shared" si="254"/>
        <v>5128.9179999999997</v>
      </c>
      <c r="AA2094" t="s">
        <v>56</v>
      </c>
      <c r="AB2094" t="s">
        <v>31</v>
      </c>
      <c r="AC2094" t="s">
        <v>25</v>
      </c>
      <c r="AD2094" t="s">
        <v>26</v>
      </c>
      <c r="AE2094" t="s">
        <v>19</v>
      </c>
      <c r="AF2094" t="s">
        <v>206</v>
      </c>
    </row>
    <row r="2095" spans="1:32" x14ac:dyDescent="0.25">
      <c r="A2095">
        <f t="shared" si="255"/>
        <v>2094</v>
      </c>
      <c r="B2095">
        <v>58407</v>
      </c>
      <c r="C2095" s="1">
        <v>40699</v>
      </c>
      <c r="D2095" t="s">
        <v>21</v>
      </c>
      <c r="E2095" t="str">
        <f t="shared" si="256"/>
        <v>*</v>
      </c>
      <c r="F2095" t="str">
        <f t="shared" si="251"/>
        <v>**</v>
      </c>
      <c r="G2095" t="str">
        <f t="shared" si="257"/>
        <v>**</v>
      </c>
      <c r="I2095" t="str">
        <f t="shared" si="252"/>
        <v>**</v>
      </c>
      <c r="O2095">
        <f>VLOOKUP(T2095,$P$14:$S$19,2,TRUE)</f>
        <v>0.02</v>
      </c>
      <c r="T2095">
        <v>29</v>
      </c>
      <c r="U2095">
        <v>1669.88</v>
      </c>
      <c r="V2095" s="5">
        <f t="shared" si="253"/>
        <v>1</v>
      </c>
      <c r="X2095" t="s">
        <v>22</v>
      </c>
      <c r="Y2095">
        <v>14.3</v>
      </c>
      <c r="Z2095" s="2">
        <f t="shared" si="254"/>
        <v>1684.18</v>
      </c>
      <c r="AA2095" t="s">
        <v>71</v>
      </c>
      <c r="AB2095" t="s">
        <v>31</v>
      </c>
      <c r="AC2095" t="s">
        <v>32</v>
      </c>
      <c r="AD2095" t="s">
        <v>44</v>
      </c>
      <c r="AE2095" t="s">
        <v>19</v>
      </c>
      <c r="AF2095" s="1">
        <v>40791</v>
      </c>
    </row>
    <row r="2096" spans="1:32" x14ac:dyDescent="0.25">
      <c r="A2096">
        <f t="shared" si="255"/>
        <v>2095</v>
      </c>
      <c r="B2096">
        <v>14883</v>
      </c>
      <c r="C2096" s="1">
        <v>40699</v>
      </c>
      <c r="D2096" t="s">
        <v>13</v>
      </c>
      <c r="E2096" t="str">
        <f t="shared" si="256"/>
        <v>*</v>
      </c>
      <c r="F2096" t="str">
        <f t="shared" si="251"/>
        <v>*</v>
      </c>
      <c r="G2096" t="str">
        <f t="shared" si="257"/>
        <v>*</v>
      </c>
      <c r="I2096" t="str">
        <f t="shared" si="252"/>
        <v>*</v>
      </c>
      <c r="O2096">
        <f>VLOOKUP(T2096,$P$14:$S$19,2,TRUE)</f>
        <v>3.5999999999999997E-2</v>
      </c>
      <c r="T2096">
        <v>38</v>
      </c>
      <c r="U2096">
        <v>978.4</v>
      </c>
      <c r="V2096" s="5">
        <f t="shared" si="253"/>
        <v>1</v>
      </c>
      <c r="X2096" t="s">
        <v>37</v>
      </c>
      <c r="Y2096">
        <v>14.36</v>
      </c>
      <c r="Z2096" s="2">
        <f t="shared" si="254"/>
        <v>992.76</v>
      </c>
      <c r="AA2096" t="s">
        <v>56</v>
      </c>
      <c r="AB2096" t="s">
        <v>31</v>
      </c>
      <c r="AC2096" t="s">
        <v>17</v>
      </c>
      <c r="AD2096" t="s">
        <v>38</v>
      </c>
      <c r="AE2096" t="s">
        <v>39</v>
      </c>
      <c r="AF2096" s="1">
        <v>40852</v>
      </c>
    </row>
    <row r="2097" spans="1:32" x14ac:dyDescent="0.25">
      <c r="A2097">
        <f t="shared" si="255"/>
        <v>2096</v>
      </c>
      <c r="B2097">
        <v>41857</v>
      </c>
      <c r="C2097" s="1">
        <v>40699</v>
      </c>
      <c r="D2097" t="s">
        <v>13</v>
      </c>
      <c r="E2097" t="str">
        <f t="shared" si="256"/>
        <v>*</v>
      </c>
      <c r="F2097" t="str">
        <f t="shared" si="251"/>
        <v>*</v>
      </c>
      <c r="G2097" t="str">
        <f t="shared" si="257"/>
        <v>*</v>
      </c>
      <c r="I2097" t="str">
        <f t="shared" si="252"/>
        <v>*</v>
      </c>
      <c r="O2097">
        <f>VLOOKUP(T2097,$P$14:$S$19,2,TRUE)</f>
        <v>0.04</v>
      </c>
      <c r="T2097">
        <v>45</v>
      </c>
      <c r="U2097">
        <v>461.05</v>
      </c>
      <c r="V2097" s="5">
        <f t="shared" si="253"/>
        <v>0</v>
      </c>
      <c r="X2097" t="s">
        <v>14</v>
      </c>
      <c r="Y2097">
        <v>6.22</v>
      </c>
      <c r="Z2097" s="2">
        <f t="shared" si="254"/>
        <v>467.27000000000004</v>
      </c>
      <c r="AA2097" t="s">
        <v>60</v>
      </c>
      <c r="AB2097" t="s">
        <v>41</v>
      </c>
      <c r="AC2097" t="s">
        <v>17</v>
      </c>
      <c r="AD2097" t="s">
        <v>18</v>
      </c>
      <c r="AE2097" t="s">
        <v>19</v>
      </c>
      <c r="AF2097" s="1">
        <v>40852</v>
      </c>
    </row>
    <row r="2098" spans="1:32" x14ac:dyDescent="0.25">
      <c r="A2098">
        <f t="shared" si="255"/>
        <v>2097</v>
      </c>
      <c r="B2098">
        <v>1702</v>
      </c>
      <c r="C2098" s="1">
        <v>40699</v>
      </c>
      <c r="D2098" t="s">
        <v>21</v>
      </c>
      <c r="E2098" t="str">
        <f t="shared" si="256"/>
        <v>*</v>
      </c>
      <c r="F2098" t="str">
        <f t="shared" si="251"/>
        <v>**</v>
      </c>
      <c r="G2098" t="str">
        <f t="shared" si="257"/>
        <v>**</v>
      </c>
      <c r="I2098" t="str">
        <f t="shared" si="252"/>
        <v>**</v>
      </c>
      <c r="O2098">
        <f>VLOOKUP(T2098,$P$14:$S$19,2,TRUE)</f>
        <v>0.02</v>
      </c>
      <c r="T2098">
        <v>23</v>
      </c>
      <c r="U2098">
        <v>67.239999999999995</v>
      </c>
      <c r="V2098" s="5">
        <f t="shared" si="253"/>
        <v>0</v>
      </c>
      <c r="X2098" t="s">
        <v>22</v>
      </c>
      <c r="Y2098">
        <v>0.93</v>
      </c>
      <c r="Z2098" s="2">
        <f t="shared" si="254"/>
        <v>68.17</v>
      </c>
      <c r="AA2098" t="s">
        <v>110</v>
      </c>
      <c r="AB2098" t="s">
        <v>41</v>
      </c>
      <c r="AC2098" t="s">
        <v>32</v>
      </c>
      <c r="AD2098" t="s">
        <v>33</v>
      </c>
      <c r="AE2098" t="s">
        <v>34</v>
      </c>
      <c r="AF2098" s="1">
        <v>40729</v>
      </c>
    </row>
    <row r="2099" spans="1:32" x14ac:dyDescent="0.25">
      <c r="A2099">
        <f t="shared" si="255"/>
        <v>2098</v>
      </c>
      <c r="B2099">
        <v>41571</v>
      </c>
      <c r="C2099" s="1">
        <v>40700</v>
      </c>
      <c r="D2099" t="s">
        <v>13</v>
      </c>
      <c r="E2099" t="str">
        <f t="shared" si="256"/>
        <v>*</v>
      </c>
      <c r="F2099" t="str">
        <f t="shared" si="251"/>
        <v>*</v>
      </c>
      <c r="G2099" t="str">
        <f t="shared" si="257"/>
        <v>*</v>
      </c>
      <c r="I2099" t="str">
        <f t="shared" si="252"/>
        <v>*</v>
      </c>
      <c r="O2099">
        <f>VLOOKUP(T2099,$P$14:$S$19,2,TRUE)</f>
        <v>0.04</v>
      </c>
      <c r="T2099">
        <v>42</v>
      </c>
      <c r="U2099">
        <v>906.07</v>
      </c>
      <c r="V2099" s="5">
        <f t="shared" si="253"/>
        <v>1</v>
      </c>
      <c r="X2099" t="s">
        <v>22</v>
      </c>
      <c r="Y2099">
        <v>8.99</v>
      </c>
      <c r="Z2099" s="2">
        <f t="shared" si="254"/>
        <v>915.06000000000006</v>
      </c>
      <c r="AA2099" t="s">
        <v>23</v>
      </c>
      <c r="AB2099" t="s">
        <v>31</v>
      </c>
      <c r="AC2099" t="s">
        <v>32</v>
      </c>
      <c r="AD2099" t="s">
        <v>33</v>
      </c>
      <c r="AE2099" t="s">
        <v>45</v>
      </c>
      <c r="AF2099" t="s">
        <v>793</v>
      </c>
    </row>
    <row r="2100" spans="1:32" x14ac:dyDescent="0.25">
      <c r="A2100">
        <f t="shared" si="255"/>
        <v>2099</v>
      </c>
      <c r="B2100">
        <v>33540</v>
      </c>
      <c r="C2100" s="1">
        <v>40700</v>
      </c>
      <c r="D2100" t="s">
        <v>13</v>
      </c>
      <c r="E2100" t="str">
        <f t="shared" si="256"/>
        <v>*</v>
      </c>
      <c r="F2100" t="str">
        <f t="shared" si="251"/>
        <v>*</v>
      </c>
      <c r="G2100" t="str">
        <f t="shared" si="257"/>
        <v>*</v>
      </c>
      <c r="I2100" t="str">
        <f t="shared" si="252"/>
        <v>*</v>
      </c>
      <c r="O2100">
        <f>VLOOKUP(T2100,$P$14:$S$19,2,TRUE)</f>
        <v>0.02</v>
      </c>
      <c r="T2100">
        <v>21</v>
      </c>
      <c r="U2100">
        <v>190.99</v>
      </c>
      <c r="V2100" s="5">
        <f t="shared" si="253"/>
        <v>0</v>
      </c>
      <c r="X2100" t="s">
        <v>22</v>
      </c>
      <c r="Y2100">
        <v>4.82</v>
      </c>
      <c r="Z2100" s="2">
        <f t="shared" si="254"/>
        <v>195.81</v>
      </c>
      <c r="AA2100" t="s">
        <v>52</v>
      </c>
      <c r="AB2100" t="s">
        <v>16</v>
      </c>
      <c r="AC2100" t="s">
        <v>32</v>
      </c>
      <c r="AD2100" t="s">
        <v>33</v>
      </c>
      <c r="AE2100" t="s">
        <v>34</v>
      </c>
      <c r="AF2100" s="1">
        <v>40822</v>
      </c>
    </row>
    <row r="2101" spans="1:32" x14ac:dyDescent="0.25">
      <c r="A2101">
        <f t="shared" si="255"/>
        <v>2100</v>
      </c>
      <c r="B2101">
        <v>25412</v>
      </c>
      <c r="C2101" s="1">
        <v>40700</v>
      </c>
      <c r="D2101" t="s">
        <v>30</v>
      </c>
      <c r="E2101" t="str">
        <f t="shared" si="256"/>
        <v>*</v>
      </c>
      <c r="F2101" t="str">
        <f t="shared" si="251"/>
        <v>*</v>
      </c>
      <c r="G2101" t="str">
        <f t="shared" si="257"/>
        <v>*</v>
      </c>
      <c r="I2101" t="str">
        <f t="shared" si="252"/>
        <v>*</v>
      </c>
      <c r="O2101">
        <f>VLOOKUP(T2101,$P$14:$S$19,2,TRUE)</f>
        <v>0.01</v>
      </c>
      <c r="T2101">
        <v>18</v>
      </c>
      <c r="U2101">
        <v>129.77000000000001</v>
      </c>
      <c r="V2101" s="5">
        <f t="shared" si="253"/>
        <v>0</v>
      </c>
      <c r="X2101" t="s">
        <v>22</v>
      </c>
      <c r="Y2101">
        <v>9.68</v>
      </c>
      <c r="Z2101" s="2">
        <f t="shared" si="254"/>
        <v>139.45000000000002</v>
      </c>
      <c r="AA2101" t="s">
        <v>56</v>
      </c>
      <c r="AB2101" t="s">
        <v>31</v>
      </c>
      <c r="AC2101" t="s">
        <v>32</v>
      </c>
      <c r="AD2101" t="s">
        <v>44</v>
      </c>
      <c r="AE2101" t="s">
        <v>19</v>
      </c>
      <c r="AF2101" s="1">
        <v>40761</v>
      </c>
    </row>
    <row r="2102" spans="1:32" x14ac:dyDescent="0.25">
      <c r="A2102">
        <f t="shared" si="255"/>
        <v>2101</v>
      </c>
      <c r="B2102">
        <v>5568</v>
      </c>
      <c r="C2102" s="1">
        <v>40700</v>
      </c>
      <c r="D2102" t="s">
        <v>40</v>
      </c>
      <c r="E2102" t="str">
        <f t="shared" si="256"/>
        <v>*</v>
      </c>
      <c r="F2102" t="str">
        <f t="shared" si="251"/>
        <v>*</v>
      </c>
      <c r="G2102" t="str">
        <f t="shared" si="257"/>
        <v>*</v>
      </c>
      <c r="I2102" t="str">
        <f t="shared" si="252"/>
        <v>*</v>
      </c>
      <c r="O2102">
        <f>VLOOKUP(T2102,$P$14:$S$19,2,TRUE)</f>
        <v>0</v>
      </c>
      <c r="T2102">
        <v>8</v>
      </c>
      <c r="U2102">
        <v>120.22</v>
      </c>
      <c r="V2102" s="5">
        <f t="shared" si="253"/>
        <v>0</v>
      </c>
      <c r="X2102" t="s">
        <v>22</v>
      </c>
      <c r="Y2102">
        <v>5</v>
      </c>
      <c r="Z2102" s="2">
        <f t="shared" si="254"/>
        <v>125.22</v>
      </c>
      <c r="AA2102" t="s">
        <v>60</v>
      </c>
      <c r="AB2102" t="s">
        <v>41</v>
      </c>
      <c r="AC2102" t="s">
        <v>17</v>
      </c>
      <c r="AD2102" t="s">
        <v>18</v>
      </c>
      <c r="AE2102" t="s">
        <v>45</v>
      </c>
      <c r="AF2102" s="1">
        <v>40730</v>
      </c>
    </row>
    <row r="2103" spans="1:32" x14ac:dyDescent="0.25">
      <c r="A2103">
        <f t="shared" si="255"/>
        <v>2102</v>
      </c>
      <c r="B2103">
        <v>34663</v>
      </c>
      <c r="C2103" s="1">
        <v>40701</v>
      </c>
      <c r="D2103" t="s">
        <v>30</v>
      </c>
      <c r="E2103" t="str">
        <f t="shared" si="256"/>
        <v>*</v>
      </c>
      <c r="F2103" t="str">
        <f t="shared" si="251"/>
        <v>*</v>
      </c>
      <c r="G2103" t="str">
        <f t="shared" si="257"/>
        <v>*</v>
      </c>
      <c r="I2103" t="str">
        <f t="shared" si="252"/>
        <v>*</v>
      </c>
      <c r="O2103">
        <f>VLOOKUP(T2103,$P$14:$S$19,2,TRUE)</f>
        <v>3.5999999999999997E-2</v>
      </c>
      <c r="T2103">
        <v>38</v>
      </c>
      <c r="U2103">
        <v>29186.49</v>
      </c>
      <c r="V2103" s="5">
        <f t="shared" si="253"/>
        <v>1</v>
      </c>
      <c r="X2103" t="s">
        <v>37</v>
      </c>
      <c r="Y2103">
        <v>55.3</v>
      </c>
      <c r="Z2103" s="2">
        <f t="shared" si="254"/>
        <v>29241.79</v>
      </c>
      <c r="AA2103" t="s">
        <v>60</v>
      </c>
      <c r="AB2103" t="s">
        <v>31</v>
      </c>
      <c r="AC2103" t="s">
        <v>25</v>
      </c>
      <c r="AD2103" t="s">
        <v>76</v>
      </c>
      <c r="AE2103" t="s">
        <v>39</v>
      </c>
      <c r="AF2103" s="1">
        <v>40762</v>
      </c>
    </row>
    <row r="2104" spans="1:32" x14ac:dyDescent="0.25">
      <c r="A2104">
        <f t="shared" si="255"/>
        <v>2103</v>
      </c>
      <c r="B2104">
        <v>12263</v>
      </c>
      <c r="C2104" s="1">
        <v>40701</v>
      </c>
      <c r="D2104" t="s">
        <v>21</v>
      </c>
      <c r="E2104" t="str">
        <f t="shared" si="256"/>
        <v>*</v>
      </c>
      <c r="F2104" t="str">
        <f t="shared" si="251"/>
        <v>**</v>
      </c>
      <c r="G2104" t="str">
        <f t="shared" si="257"/>
        <v>**</v>
      </c>
      <c r="I2104" t="str">
        <f t="shared" si="252"/>
        <v>**</v>
      </c>
      <c r="O2104">
        <f>VLOOKUP(T2104,$P$14:$S$19,2,TRUE)</f>
        <v>0.01</v>
      </c>
      <c r="T2104">
        <v>12</v>
      </c>
      <c r="U2104">
        <v>515.65</v>
      </c>
      <c r="V2104" s="5">
        <f t="shared" si="253"/>
        <v>0</v>
      </c>
      <c r="X2104" t="s">
        <v>22</v>
      </c>
      <c r="Y2104">
        <v>3.99</v>
      </c>
      <c r="Z2104" s="2">
        <f t="shared" si="254"/>
        <v>519.64</v>
      </c>
      <c r="AA2104" t="s">
        <v>23</v>
      </c>
      <c r="AB2104" t="s">
        <v>31</v>
      </c>
      <c r="AC2104" t="s">
        <v>32</v>
      </c>
      <c r="AD2104" t="s">
        <v>172</v>
      </c>
      <c r="AE2104" t="s">
        <v>19</v>
      </c>
      <c r="AF2104" s="1">
        <v>40701</v>
      </c>
    </row>
    <row r="2105" spans="1:32" x14ac:dyDescent="0.25">
      <c r="A2105">
        <f t="shared" si="255"/>
        <v>2104</v>
      </c>
      <c r="B2105">
        <v>16258</v>
      </c>
      <c r="C2105" s="1">
        <v>40701</v>
      </c>
      <c r="D2105" t="s">
        <v>40</v>
      </c>
      <c r="E2105" t="str">
        <f t="shared" si="256"/>
        <v>*</v>
      </c>
      <c r="F2105" t="str">
        <f t="shared" si="251"/>
        <v>*</v>
      </c>
      <c r="G2105" t="str">
        <f t="shared" si="257"/>
        <v>*</v>
      </c>
      <c r="I2105" t="str">
        <f t="shared" si="252"/>
        <v>*</v>
      </c>
      <c r="O2105">
        <f>VLOOKUP(T2105,$P$14:$S$19,2,TRUE)</f>
        <v>0.04</v>
      </c>
      <c r="T2105">
        <v>48</v>
      </c>
      <c r="U2105">
        <v>331.99</v>
      </c>
      <c r="V2105" s="5">
        <f t="shared" si="253"/>
        <v>0</v>
      </c>
      <c r="X2105" t="s">
        <v>22</v>
      </c>
      <c r="Y2105">
        <v>2.35</v>
      </c>
      <c r="Z2105" s="2">
        <f t="shared" si="254"/>
        <v>334.34000000000003</v>
      </c>
      <c r="AA2105" t="s">
        <v>73</v>
      </c>
      <c r="AB2105" t="s">
        <v>31</v>
      </c>
      <c r="AC2105" t="s">
        <v>32</v>
      </c>
      <c r="AD2105" t="s">
        <v>33</v>
      </c>
      <c r="AE2105" t="s">
        <v>34</v>
      </c>
      <c r="AF2105" s="1">
        <v>40762</v>
      </c>
    </row>
    <row r="2106" spans="1:32" x14ac:dyDescent="0.25">
      <c r="A2106">
        <f t="shared" si="255"/>
        <v>2105</v>
      </c>
      <c r="B2106">
        <v>51493</v>
      </c>
      <c r="C2106" s="1">
        <v>40701</v>
      </c>
      <c r="D2106" t="s">
        <v>13</v>
      </c>
      <c r="E2106" t="str">
        <f t="shared" si="256"/>
        <v>*</v>
      </c>
      <c r="F2106" t="str">
        <f t="shared" si="251"/>
        <v>*</v>
      </c>
      <c r="G2106" t="str">
        <f t="shared" si="257"/>
        <v>*</v>
      </c>
      <c r="I2106" t="str">
        <f t="shared" si="252"/>
        <v>*</v>
      </c>
      <c r="O2106">
        <f>VLOOKUP(T2106,$P$14:$S$19,2,TRUE)</f>
        <v>3.5999999999999997E-2</v>
      </c>
      <c r="T2106">
        <v>31</v>
      </c>
      <c r="U2106">
        <v>286.26</v>
      </c>
      <c r="V2106" s="5">
        <f t="shared" si="253"/>
        <v>0</v>
      </c>
      <c r="X2106" t="s">
        <v>22</v>
      </c>
      <c r="Y2106">
        <v>5.16</v>
      </c>
      <c r="Z2106" s="2">
        <f t="shared" si="254"/>
        <v>291.42</v>
      </c>
      <c r="AA2106" t="s">
        <v>15</v>
      </c>
      <c r="AB2106" t="s">
        <v>31</v>
      </c>
      <c r="AC2106" t="s">
        <v>32</v>
      </c>
      <c r="AD2106" t="s">
        <v>44</v>
      </c>
      <c r="AE2106" t="s">
        <v>34</v>
      </c>
      <c r="AF2106" s="1">
        <v>40762</v>
      </c>
    </row>
    <row r="2107" spans="1:32" x14ac:dyDescent="0.25">
      <c r="A2107">
        <f t="shared" si="255"/>
        <v>2106</v>
      </c>
      <c r="B2107">
        <v>16258</v>
      </c>
      <c r="C2107" s="1">
        <v>40701</v>
      </c>
      <c r="D2107" t="s">
        <v>40</v>
      </c>
      <c r="E2107" t="str">
        <f t="shared" si="256"/>
        <v>*</v>
      </c>
      <c r="F2107" t="str">
        <f t="shared" si="251"/>
        <v>*</v>
      </c>
      <c r="G2107" t="str">
        <f t="shared" si="257"/>
        <v>*</v>
      </c>
      <c r="I2107" t="str">
        <f t="shared" si="252"/>
        <v>*</v>
      </c>
      <c r="O2107">
        <f>VLOOKUP(T2107,$P$14:$S$19,2,TRUE)</f>
        <v>0</v>
      </c>
      <c r="T2107">
        <v>1</v>
      </c>
      <c r="U2107">
        <v>9.69</v>
      </c>
      <c r="V2107" s="5">
        <f t="shared" si="253"/>
        <v>0</v>
      </c>
      <c r="X2107" t="s">
        <v>22</v>
      </c>
      <c r="Y2107">
        <v>4.72</v>
      </c>
      <c r="Z2107" s="2">
        <f t="shared" si="254"/>
        <v>14.41</v>
      </c>
      <c r="AA2107" t="s">
        <v>73</v>
      </c>
      <c r="AB2107" t="s">
        <v>31</v>
      </c>
      <c r="AC2107" t="s">
        <v>32</v>
      </c>
      <c r="AD2107" t="s">
        <v>44</v>
      </c>
      <c r="AE2107" t="s">
        <v>19</v>
      </c>
      <c r="AF2107" s="1">
        <v>40731</v>
      </c>
    </row>
    <row r="2108" spans="1:32" x14ac:dyDescent="0.25">
      <c r="A2108">
        <f t="shared" si="255"/>
        <v>2107</v>
      </c>
      <c r="B2108">
        <v>30144</v>
      </c>
      <c r="C2108" s="1">
        <v>40702</v>
      </c>
      <c r="D2108" t="s">
        <v>13</v>
      </c>
      <c r="E2108" t="str">
        <f t="shared" si="256"/>
        <v>*</v>
      </c>
      <c r="F2108" t="str">
        <f t="shared" si="251"/>
        <v>*</v>
      </c>
      <c r="G2108" t="str">
        <f t="shared" si="257"/>
        <v>*</v>
      </c>
      <c r="I2108" t="str">
        <f t="shared" si="252"/>
        <v>*</v>
      </c>
      <c r="O2108">
        <f>VLOOKUP(T2108,$P$14:$S$19,2,TRUE)</f>
        <v>0.02</v>
      </c>
      <c r="T2108">
        <v>25</v>
      </c>
      <c r="U2108">
        <v>5503.39</v>
      </c>
      <c r="V2108" s="5">
        <f t="shared" si="253"/>
        <v>1</v>
      </c>
      <c r="X2108" t="s">
        <v>37</v>
      </c>
      <c r="Y2108">
        <v>69.64</v>
      </c>
      <c r="Z2108" s="2">
        <f t="shared" si="254"/>
        <v>5573.0300000000007</v>
      </c>
      <c r="AA2108" t="s">
        <v>23</v>
      </c>
      <c r="AB2108" t="s">
        <v>24</v>
      </c>
      <c r="AC2108" t="s">
        <v>17</v>
      </c>
      <c r="AD2108" t="s">
        <v>66</v>
      </c>
      <c r="AE2108" t="s">
        <v>103</v>
      </c>
      <c r="AF2108" s="1">
        <v>40855</v>
      </c>
    </row>
    <row r="2109" spans="1:32" x14ac:dyDescent="0.25">
      <c r="A2109">
        <f t="shared" si="255"/>
        <v>2108</v>
      </c>
      <c r="B2109">
        <v>36196</v>
      </c>
      <c r="C2109" s="1">
        <v>40702</v>
      </c>
      <c r="D2109" t="s">
        <v>30</v>
      </c>
      <c r="E2109" t="str">
        <f t="shared" si="256"/>
        <v>*</v>
      </c>
      <c r="F2109" t="str">
        <f t="shared" si="251"/>
        <v>*</v>
      </c>
      <c r="G2109" t="str">
        <f t="shared" si="257"/>
        <v>*</v>
      </c>
      <c r="I2109" t="str">
        <f t="shared" si="252"/>
        <v>*</v>
      </c>
      <c r="O2109">
        <f>VLOOKUP(T2109,$P$14:$S$19,2,TRUE)</f>
        <v>0</v>
      </c>
      <c r="T2109">
        <v>6</v>
      </c>
      <c r="U2109">
        <v>62.03</v>
      </c>
      <c r="V2109" s="5">
        <f t="shared" si="253"/>
        <v>0</v>
      </c>
      <c r="X2109" t="s">
        <v>22</v>
      </c>
      <c r="Y2109">
        <v>6.02</v>
      </c>
      <c r="Z2109" s="2">
        <f t="shared" si="254"/>
        <v>68.05</v>
      </c>
      <c r="AA2109" t="s">
        <v>334</v>
      </c>
      <c r="AB2109" t="s">
        <v>16</v>
      </c>
      <c r="AC2109" t="s">
        <v>17</v>
      </c>
      <c r="AD2109" t="s">
        <v>18</v>
      </c>
      <c r="AE2109" t="s">
        <v>27</v>
      </c>
      <c r="AF2109" s="1">
        <v>40732</v>
      </c>
    </row>
    <row r="2110" spans="1:32" x14ac:dyDescent="0.25">
      <c r="A2110">
        <f t="shared" si="255"/>
        <v>2109</v>
      </c>
      <c r="B2110">
        <v>36196</v>
      </c>
      <c r="C2110" s="1">
        <v>40702</v>
      </c>
      <c r="D2110" t="s">
        <v>30</v>
      </c>
      <c r="E2110" t="str">
        <f t="shared" si="256"/>
        <v>*</v>
      </c>
      <c r="F2110" t="str">
        <f t="shared" si="251"/>
        <v>*</v>
      </c>
      <c r="G2110" t="str">
        <f t="shared" si="257"/>
        <v>*</v>
      </c>
      <c r="I2110" t="str">
        <f t="shared" si="252"/>
        <v>*</v>
      </c>
      <c r="O2110">
        <f>VLOOKUP(T2110,$P$14:$S$19,2,TRUE)</f>
        <v>0</v>
      </c>
      <c r="T2110">
        <v>7</v>
      </c>
      <c r="U2110">
        <v>39.01</v>
      </c>
      <c r="V2110" s="5">
        <f t="shared" si="253"/>
        <v>0</v>
      </c>
      <c r="X2110" t="s">
        <v>22</v>
      </c>
      <c r="Y2110">
        <v>4.32</v>
      </c>
      <c r="Z2110" s="2">
        <f t="shared" si="254"/>
        <v>43.33</v>
      </c>
      <c r="AA2110" t="s">
        <v>15</v>
      </c>
      <c r="AB2110" t="s">
        <v>16</v>
      </c>
      <c r="AC2110" t="s">
        <v>25</v>
      </c>
      <c r="AD2110" t="s">
        <v>42</v>
      </c>
      <c r="AE2110" t="s">
        <v>45</v>
      </c>
      <c r="AF2110" s="1">
        <v>40763</v>
      </c>
    </row>
    <row r="2111" spans="1:32" x14ac:dyDescent="0.25">
      <c r="A2111">
        <f t="shared" si="255"/>
        <v>2110</v>
      </c>
      <c r="B2111">
        <v>8323</v>
      </c>
      <c r="C2111" s="1">
        <v>40703</v>
      </c>
      <c r="D2111" t="s">
        <v>21</v>
      </c>
      <c r="E2111" t="str">
        <f t="shared" si="256"/>
        <v>*</v>
      </c>
      <c r="F2111" t="str">
        <f t="shared" si="251"/>
        <v>**</v>
      </c>
      <c r="G2111" t="str">
        <f t="shared" si="257"/>
        <v>**</v>
      </c>
      <c r="I2111" t="str">
        <f t="shared" si="252"/>
        <v>**</v>
      </c>
      <c r="O2111">
        <f>VLOOKUP(T2111,$P$14:$S$19,2,TRUE)</f>
        <v>0.04</v>
      </c>
      <c r="T2111">
        <v>45</v>
      </c>
      <c r="U2111">
        <v>766.96349999999995</v>
      </c>
      <c r="V2111" s="5">
        <f t="shared" si="253"/>
        <v>0</v>
      </c>
      <c r="X2111" t="s">
        <v>14</v>
      </c>
      <c r="Y2111">
        <v>2.5</v>
      </c>
      <c r="Z2111" s="2">
        <f t="shared" si="254"/>
        <v>769.46349999999995</v>
      </c>
      <c r="AA2111" t="s">
        <v>23</v>
      </c>
      <c r="AB2111" t="s">
        <v>41</v>
      </c>
      <c r="AC2111" t="s">
        <v>25</v>
      </c>
      <c r="AD2111" t="s">
        <v>26</v>
      </c>
      <c r="AE2111" t="s">
        <v>34</v>
      </c>
      <c r="AF2111" s="1">
        <v>40733</v>
      </c>
    </row>
    <row r="2112" spans="1:32" x14ac:dyDescent="0.25">
      <c r="A2112">
        <f t="shared" si="255"/>
        <v>2111</v>
      </c>
      <c r="B2112">
        <v>50500</v>
      </c>
      <c r="C2112" s="1">
        <v>40703</v>
      </c>
      <c r="D2112" t="s">
        <v>13</v>
      </c>
      <c r="E2112" t="str">
        <f t="shared" si="256"/>
        <v>*</v>
      </c>
      <c r="F2112" t="str">
        <f t="shared" si="251"/>
        <v>*</v>
      </c>
      <c r="G2112" t="str">
        <f t="shared" si="257"/>
        <v>*</v>
      </c>
      <c r="I2112" t="str">
        <f t="shared" si="252"/>
        <v>*</v>
      </c>
      <c r="O2112">
        <f>VLOOKUP(T2112,$P$14:$S$19,2,TRUE)</f>
        <v>0.04</v>
      </c>
      <c r="T2112">
        <v>45</v>
      </c>
      <c r="U2112">
        <v>109.39</v>
      </c>
      <c r="V2112" s="5">
        <f t="shared" si="253"/>
        <v>0</v>
      </c>
      <c r="X2112" t="s">
        <v>14</v>
      </c>
      <c r="Y2112">
        <v>1.02</v>
      </c>
      <c r="Z2112" s="2">
        <f t="shared" si="254"/>
        <v>110.41</v>
      </c>
      <c r="AA2112" t="s">
        <v>73</v>
      </c>
      <c r="AB2112" t="s">
        <v>16</v>
      </c>
      <c r="AC2112" t="s">
        <v>32</v>
      </c>
      <c r="AD2112" t="s">
        <v>114</v>
      </c>
      <c r="AE2112" t="s">
        <v>34</v>
      </c>
      <c r="AF2112" s="1">
        <v>40703</v>
      </c>
    </row>
    <row r="2113" spans="1:32" x14ac:dyDescent="0.25">
      <c r="A2113">
        <f t="shared" si="255"/>
        <v>2112</v>
      </c>
      <c r="B2113">
        <v>50500</v>
      </c>
      <c r="C2113" s="1">
        <v>40703</v>
      </c>
      <c r="D2113" t="s">
        <v>13</v>
      </c>
      <c r="E2113" t="str">
        <f t="shared" si="256"/>
        <v>*</v>
      </c>
      <c r="F2113" t="str">
        <f t="shared" si="251"/>
        <v>*</v>
      </c>
      <c r="G2113" t="str">
        <f t="shared" si="257"/>
        <v>*</v>
      </c>
      <c r="I2113" t="str">
        <f t="shared" si="252"/>
        <v>*</v>
      </c>
      <c r="O2113">
        <f>VLOOKUP(T2113,$P$14:$S$19,2,TRUE)</f>
        <v>0.01</v>
      </c>
      <c r="T2113">
        <v>11</v>
      </c>
      <c r="U2113">
        <v>64.86</v>
      </c>
      <c r="V2113" s="5">
        <f t="shared" si="253"/>
        <v>0</v>
      </c>
      <c r="X2113" t="s">
        <v>22</v>
      </c>
      <c r="Y2113">
        <v>0.95</v>
      </c>
      <c r="Z2113" s="2">
        <f t="shared" si="254"/>
        <v>65.81</v>
      </c>
      <c r="AA2113" t="s">
        <v>73</v>
      </c>
      <c r="AB2113" t="s">
        <v>16</v>
      </c>
      <c r="AC2113" t="s">
        <v>32</v>
      </c>
      <c r="AD2113" t="s">
        <v>44</v>
      </c>
      <c r="AE2113" t="s">
        <v>34</v>
      </c>
      <c r="AF2113" s="1">
        <v>40825</v>
      </c>
    </row>
    <row r="2114" spans="1:32" x14ac:dyDescent="0.25">
      <c r="A2114">
        <f t="shared" si="255"/>
        <v>2113</v>
      </c>
      <c r="B2114">
        <v>40806</v>
      </c>
      <c r="C2114" s="1">
        <v>40703</v>
      </c>
      <c r="D2114" t="s">
        <v>36</v>
      </c>
      <c r="E2114" t="str">
        <f t="shared" si="256"/>
        <v>***</v>
      </c>
      <c r="F2114" t="str">
        <f t="shared" si="251"/>
        <v>***</v>
      </c>
      <c r="G2114" t="str">
        <f t="shared" si="257"/>
        <v>***</v>
      </c>
      <c r="I2114" t="str">
        <f t="shared" si="252"/>
        <v>***</v>
      </c>
      <c r="O2114">
        <f>VLOOKUP(T2114,$P$14:$S$19,2,TRUE)</f>
        <v>0</v>
      </c>
      <c r="T2114">
        <v>8</v>
      </c>
      <c r="U2114">
        <v>53.14</v>
      </c>
      <c r="V2114" s="5">
        <f t="shared" si="253"/>
        <v>0</v>
      </c>
      <c r="X2114" t="s">
        <v>22</v>
      </c>
      <c r="Y2114">
        <v>7.78</v>
      </c>
      <c r="Z2114" s="2">
        <f t="shared" si="254"/>
        <v>60.92</v>
      </c>
      <c r="AA2114" t="s">
        <v>15</v>
      </c>
      <c r="AB2114" t="s">
        <v>24</v>
      </c>
      <c r="AC2114" t="s">
        <v>32</v>
      </c>
      <c r="AD2114" t="s">
        <v>49</v>
      </c>
      <c r="AE2114" t="s">
        <v>19</v>
      </c>
      <c r="AF2114" s="1">
        <v>40733</v>
      </c>
    </row>
    <row r="2115" spans="1:32" x14ac:dyDescent="0.25">
      <c r="A2115">
        <f t="shared" si="255"/>
        <v>2114</v>
      </c>
      <c r="B2115">
        <v>19911</v>
      </c>
      <c r="C2115" s="1">
        <v>40704</v>
      </c>
      <c r="D2115" t="s">
        <v>21</v>
      </c>
      <c r="E2115" t="str">
        <f t="shared" si="256"/>
        <v>*</v>
      </c>
      <c r="F2115" t="str">
        <f t="shared" ref="F2115:F2178" si="258">VLOOKUP(D2115,$P$6:$S$10,2,FALSE)</f>
        <v>**</v>
      </c>
      <c r="G2115" t="str">
        <f t="shared" si="257"/>
        <v>**</v>
      </c>
      <c r="I2115" t="str">
        <f t="shared" ref="I2115:I2178" si="259">HLOOKUP(D2115,$J$18:$N$19,2,FALSE)</f>
        <v>**</v>
      </c>
      <c r="O2115">
        <f>VLOOKUP(T2115,$P$14:$S$19,2,TRUE)</f>
        <v>3.5999999999999997E-2</v>
      </c>
      <c r="T2115">
        <v>38</v>
      </c>
      <c r="U2115">
        <v>5349.21</v>
      </c>
      <c r="V2115" s="5">
        <f t="shared" ref="V2115:V2178" si="260">IF(U2115&gt;800,1,0)</f>
        <v>1</v>
      </c>
      <c r="X2115" t="s">
        <v>37</v>
      </c>
      <c r="Y2115">
        <v>28.63</v>
      </c>
      <c r="Z2115" s="2">
        <f t="shared" ref="Z2115:Z2178" si="261">U2115+Y2115</f>
        <v>5377.84</v>
      </c>
      <c r="AA2115" t="s">
        <v>60</v>
      </c>
      <c r="AB2115" t="s">
        <v>16</v>
      </c>
      <c r="AC2115" t="s">
        <v>17</v>
      </c>
      <c r="AD2115" t="s">
        <v>38</v>
      </c>
      <c r="AE2115" t="s">
        <v>39</v>
      </c>
      <c r="AF2115" s="1">
        <v>40765</v>
      </c>
    </row>
    <row r="2116" spans="1:32" x14ac:dyDescent="0.25">
      <c r="A2116">
        <f t="shared" ref="A2116:A2179" si="262">A2115+1</f>
        <v>2115</v>
      </c>
      <c r="B2116">
        <v>19911</v>
      </c>
      <c r="C2116" s="1">
        <v>40704</v>
      </c>
      <c r="D2116" t="s">
        <v>21</v>
      </c>
      <c r="E2116" t="str">
        <f t="shared" si="256"/>
        <v>*</v>
      </c>
      <c r="F2116" t="str">
        <f t="shared" si="258"/>
        <v>**</v>
      </c>
      <c r="G2116" t="str">
        <f t="shared" si="257"/>
        <v>**</v>
      </c>
      <c r="I2116" t="str">
        <f t="shared" si="259"/>
        <v>**</v>
      </c>
      <c r="O2116">
        <f>VLOOKUP(T2116,$P$14:$S$19,2,TRUE)</f>
        <v>3.5999999999999997E-2</v>
      </c>
      <c r="T2116">
        <v>39</v>
      </c>
      <c r="U2116">
        <v>4859.37</v>
      </c>
      <c r="V2116" s="5">
        <f t="shared" si="260"/>
        <v>1</v>
      </c>
      <c r="X2116" t="s">
        <v>22</v>
      </c>
      <c r="Y2116">
        <v>13.99</v>
      </c>
      <c r="Z2116" s="2">
        <f t="shared" si="261"/>
        <v>4873.3599999999997</v>
      </c>
      <c r="AA2116" t="s">
        <v>60</v>
      </c>
      <c r="AB2116" t="s">
        <v>16</v>
      </c>
      <c r="AC2116" t="s">
        <v>25</v>
      </c>
      <c r="AD2116" t="s">
        <v>76</v>
      </c>
      <c r="AE2116" t="s">
        <v>27</v>
      </c>
      <c r="AF2116" s="1">
        <v>40704</v>
      </c>
    </row>
    <row r="2117" spans="1:32" x14ac:dyDescent="0.25">
      <c r="A2117">
        <f t="shared" si="262"/>
        <v>2116</v>
      </c>
      <c r="B2117">
        <v>42919</v>
      </c>
      <c r="C2117" s="1">
        <v>40704</v>
      </c>
      <c r="D2117" t="s">
        <v>40</v>
      </c>
      <c r="E2117" t="str">
        <f t="shared" ref="E2117:E2180" si="263">IF(D2117="Critical", "***","*")</f>
        <v>*</v>
      </c>
      <c r="F2117" t="str">
        <f t="shared" si="258"/>
        <v>*</v>
      </c>
      <c r="G2117" t="str">
        <f t="shared" ref="G2117:G2180" si="264">IF(D2117="Critical","***",IF(D2117="High","**","*"))</f>
        <v>*</v>
      </c>
      <c r="I2117" t="str">
        <f t="shared" si="259"/>
        <v>*</v>
      </c>
      <c r="O2117">
        <f>VLOOKUP(T2117,$P$14:$S$19,2,TRUE)</f>
        <v>0</v>
      </c>
      <c r="T2117">
        <v>7</v>
      </c>
      <c r="U2117">
        <v>1143.4285</v>
      </c>
      <c r="V2117" s="5">
        <f t="shared" si="260"/>
        <v>1</v>
      </c>
      <c r="X2117" t="s">
        <v>14</v>
      </c>
      <c r="Y2117">
        <v>4.2</v>
      </c>
      <c r="Z2117" s="2">
        <f t="shared" si="261"/>
        <v>1147.6285</v>
      </c>
      <c r="AA2117" t="s">
        <v>15</v>
      </c>
      <c r="AB2117" t="s">
        <v>31</v>
      </c>
      <c r="AC2117" t="s">
        <v>25</v>
      </c>
      <c r="AD2117" t="s">
        <v>26</v>
      </c>
      <c r="AE2117" t="s">
        <v>19</v>
      </c>
      <c r="AF2117" s="1">
        <v>40734</v>
      </c>
    </row>
    <row r="2118" spans="1:32" x14ac:dyDescent="0.25">
      <c r="A2118">
        <f t="shared" si="262"/>
        <v>2117</v>
      </c>
      <c r="B2118">
        <v>19911</v>
      </c>
      <c r="C2118" s="1">
        <v>40704</v>
      </c>
      <c r="D2118" t="s">
        <v>21</v>
      </c>
      <c r="E2118" t="str">
        <f t="shared" si="263"/>
        <v>*</v>
      </c>
      <c r="F2118" t="str">
        <f t="shared" si="258"/>
        <v>**</v>
      </c>
      <c r="G2118" t="str">
        <f t="shared" si="264"/>
        <v>**</v>
      </c>
      <c r="I2118" t="str">
        <f t="shared" si="259"/>
        <v>**</v>
      </c>
      <c r="O2118">
        <f>VLOOKUP(T2118,$P$14:$S$19,2,TRUE)</f>
        <v>0.04</v>
      </c>
      <c r="T2118">
        <v>43</v>
      </c>
      <c r="U2118">
        <v>1054.7</v>
      </c>
      <c r="V2118" s="5">
        <f t="shared" si="260"/>
        <v>1</v>
      </c>
      <c r="X2118" t="s">
        <v>22</v>
      </c>
      <c r="Y2118">
        <v>5.37</v>
      </c>
      <c r="Z2118" s="2">
        <f t="shared" si="261"/>
        <v>1060.07</v>
      </c>
      <c r="AA2118" t="s">
        <v>60</v>
      </c>
      <c r="AB2118" t="s">
        <v>16</v>
      </c>
      <c r="AC2118" t="s">
        <v>32</v>
      </c>
      <c r="AD2118" t="s">
        <v>172</v>
      </c>
      <c r="AE2118" t="s">
        <v>27</v>
      </c>
      <c r="AF2118" s="1">
        <v>40734</v>
      </c>
    </row>
    <row r="2119" spans="1:32" x14ac:dyDescent="0.25">
      <c r="A2119">
        <f t="shared" si="262"/>
        <v>2118</v>
      </c>
      <c r="B2119">
        <v>4128</v>
      </c>
      <c r="C2119" s="1">
        <v>40704</v>
      </c>
      <c r="D2119" t="s">
        <v>30</v>
      </c>
      <c r="E2119" t="str">
        <f t="shared" si="263"/>
        <v>*</v>
      </c>
      <c r="F2119" t="str">
        <f t="shared" si="258"/>
        <v>*</v>
      </c>
      <c r="G2119" t="str">
        <f t="shared" si="264"/>
        <v>*</v>
      </c>
      <c r="I2119" t="str">
        <f t="shared" si="259"/>
        <v>*</v>
      </c>
      <c r="O2119">
        <f>VLOOKUP(T2119,$P$14:$S$19,2,TRUE)</f>
        <v>3.5999999999999997E-2</v>
      </c>
      <c r="T2119">
        <v>38</v>
      </c>
      <c r="U2119">
        <v>391.42</v>
      </c>
      <c r="V2119" s="5">
        <f t="shared" si="260"/>
        <v>0</v>
      </c>
      <c r="X2119" t="s">
        <v>22</v>
      </c>
      <c r="Y2119">
        <v>5.12</v>
      </c>
      <c r="Z2119" s="2">
        <f t="shared" si="261"/>
        <v>396.54</v>
      </c>
      <c r="AA2119" t="s">
        <v>23</v>
      </c>
      <c r="AB2119" t="s">
        <v>16</v>
      </c>
      <c r="AC2119" t="s">
        <v>32</v>
      </c>
      <c r="AD2119" t="s">
        <v>44</v>
      </c>
      <c r="AE2119" t="s">
        <v>19</v>
      </c>
      <c r="AF2119" s="1">
        <v>40765</v>
      </c>
    </row>
    <row r="2120" spans="1:32" x14ac:dyDescent="0.25">
      <c r="A2120">
        <f t="shared" si="262"/>
        <v>2119</v>
      </c>
      <c r="B2120">
        <v>1191</v>
      </c>
      <c r="C2120" s="1">
        <v>40705</v>
      </c>
      <c r="D2120" t="s">
        <v>40</v>
      </c>
      <c r="E2120" t="str">
        <f t="shared" si="263"/>
        <v>*</v>
      </c>
      <c r="F2120" t="str">
        <f t="shared" si="258"/>
        <v>*</v>
      </c>
      <c r="G2120" t="str">
        <f t="shared" si="264"/>
        <v>*</v>
      </c>
      <c r="I2120" t="str">
        <f t="shared" si="259"/>
        <v>*</v>
      </c>
      <c r="O2120">
        <f>VLOOKUP(T2120,$P$14:$S$19,2,TRUE)</f>
        <v>3.5999999999999997E-2</v>
      </c>
      <c r="T2120">
        <v>35</v>
      </c>
      <c r="U2120">
        <v>3532.96</v>
      </c>
      <c r="V2120" s="5">
        <f t="shared" si="260"/>
        <v>1</v>
      </c>
      <c r="X2120" t="s">
        <v>37</v>
      </c>
      <c r="Y2120">
        <v>60</v>
      </c>
      <c r="Z2120" s="2">
        <f t="shared" si="261"/>
        <v>3592.96</v>
      </c>
      <c r="AA2120" t="s">
        <v>52</v>
      </c>
      <c r="AB2120" t="s">
        <v>41</v>
      </c>
      <c r="AC2120" t="s">
        <v>17</v>
      </c>
      <c r="AD2120" t="s">
        <v>66</v>
      </c>
      <c r="AE2120" t="s">
        <v>39</v>
      </c>
      <c r="AF2120" s="1">
        <v>40735</v>
      </c>
    </row>
    <row r="2121" spans="1:32" x14ac:dyDescent="0.25">
      <c r="A2121">
        <f t="shared" si="262"/>
        <v>2120</v>
      </c>
      <c r="B2121">
        <v>46503</v>
      </c>
      <c r="C2121" s="1">
        <v>40705</v>
      </c>
      <c r="D2121" t="s">
        <v>30</v>
      </c>
      <c r="E2121" t="str">
        <f t="shared" si="263"/>
        <v>*</v>
      </c>
      <c r="F2121" t="str">
        <f t="shared" si="258"/>
        <v>*</v>
      </c>
      <c r="G2121" t="str">
        <f t="shared" si="264"/>
        <v>*</v>
      </c>
      <c r="I2121" t="str">
        <f t="shared" si="259"/>
        <v>*</v>
      </c>
      <c r="O2121">
        <f>VLOOKUP(T2121,$P$14:$S$19,2,TRUE)</f>
        <v>0.02</v>
      </c>
      <c r="T2121">
        <v>26</v>
      </c>
      <c r="U2121">
        <v>1196.7915</v>
      </c>
      <c r="V2121" s="5">
        <f t="shared" si="260"/>
        <v>1</v>
      </c>
      <c r="X2121" t="s">
        <v>22</v>
      </c>
      <c r="Y2121">
        <v>1.25</v>
      </c>
      <c r="Z2121" s="2">
        <f t="shared" si="261"/>
        <v>1198.0415</v>
      </c>
      <c r="AA2121" t="s">
        <v>23</v>
      </c>
      <c r="AB2121" t="s">
        <v>24</v>
      </c>
      <c r="AC2121" t="s">
        <v>25</v>
      </c>
      <c r="AD2121" t="s">
        <v>26</v>
      </c>
      <c r="AE2121" t="s">
        <v>45</v>
      </c>
      <c r="AF2121" s="1">
        <v>40797</v>
      </c>
    </row>
    <row r="2122" spans="1:32" x14ac:dyDescent="0.25">
      <c r="A2122">
        <f t="shared" si="262"/>
        <v>2121</v>
      </c>
      <c r="B2122">
        <v>4672</v>
      </c>
      <c r="C2122" s="1">
        <v>40705</v>
      </c>
      <c r="D2122" t="s">
        <v>36</v>
      </c>
      <c r="E2122" t="str">
        <f t="shared" si="263"/>
        <v>***</v>
      </c>
      <c r="F2122" t="str">
        <f t="shared" si="258"/>
        <v>***</v>
      </c>
      <c r="G2122" t="str">
        <f t="shared" si="264"/>
        <v>***</v>
      </c>
      <c r="I2122" t="str">
        <f t="shared" si="259"/>
        <v>***</v>
      </c>
      <c r="O2122">
        <f>VLOOKUP(T2122,$P$14:$S$19,2,TRUE)</f>
        <v>0.02</v>
      </c>
      <c r="T2122">
        <v>20</v>
      </c>
      <c r="U2122">
        <v>152.44</v>
      </c>
      <c r="V2122" s="5">
        <f t="shared" si="260"/>
        <v>0</v>
      </c>
      <c r="X2122" t="s">
        <v>22</v>
      </c>
      <c r="Y2122">
        <v>3.68</v>
      </c>
      <c r="Z2122" s="2">
        <f t="shared" si="261"/>
        <v>156.12</v>
      </c>
      <c r="AA2122" t="s">
        <v>56</v>
      </c>
      <c r="AB2122" t="s">
        <v>31</v>
      </c>
      <c r="AC2122" t="s">
        <v>17</v>
      </c>
      <c r="AD2122" t="s">
        <v>18</v>
      </c>
      <c r="AE2122" t="s">
        <v>34</v>
      </c>
      <c r="AF2122" s="1">
        <v>40735</v>
      </c>
    </row>
    <row r="2123" spans="1:32" x14ac:dyDescent="0.25">
      <c r="A2123">
        <f t="shared" si="262"/>
        <v>2122</v>
      </c>
      <c r="B2123">
        <v>9344</v>
      </c>
      <c r="C2123" s="1">
        <v>40706</v>
      </c>
      <c r="D2123" t="s">
        <v>13</v>
      </c>
      <c r="E2123" t="str">
        <f t="shared" si="263"/>
        <v>*</v>
      </c>
      <c r="F2123" t="str">
        <f t="shared" si="258"/>
        <v>*</v>
      </c>
      <c r="G2123" t="str">
        <f t="shared" si="264"/>
        <v>*</v>
      </c>
      <c r="I2123" t="str">
        <f t="shared" si="259"/>
        <v>*</v>
      </c>
      <c r="O2123">
        <f>VLOOKUP(T2123,$P$14:$S$19,2,TRUE)</f>
        <v>3.5999999999999997E-2</v>
      </c>
      <c r="T2123">
        <v>31</v>
      </c>
      <c r="U2123">
        <v>3448.6455000000001</v>
      </c>
      <c r="V2123" s="5">
        <f t="shared" si="260"/>
        <v>1</v>
      </c>
      <c r="X2123" t="s">
        <v>22</v>
      </c>
      <c r="Y2123">
        <v>8.99</v>
      </c>
      <c r="Z2123" s="2">
        <f t="shared" si="261"/>
        <v>3457.6354999999999</v>
      </c>
      <c r="AA2123" t="s">
        <v>48</v>
      </c>
      <c r="AB2123" t="s">
        <v>16</v>
      </c>
      <c r="AC2123" t="s">
        <v>25</v>
      </c>
      <c r="AD2123" t="s">
        <v>26</v>
      </c>
      <c r="AE2123" t="s">
        <v>19</v>
      </c>
      <c r="AF2123" s="1">
        <v>40706</v>
      </c>
    </row>
    <row r="2124" spans="1:32" x14ac:dyDescent="0.25">
      <c r="A2124">
        <f t="shared" si="262"/>
        <v>2123</v>
      </c>
      <c r="B2124">
        <v>9344</v>
      </c>
      <c r="C2124" s="1">
        <v>40706</v>
      </c>
      <c r="D2124" t="s">
        <v>13</v>
      </c>
      <c r="E2124" t="str">
        <f t="shared" si="263"/>
        <v>*</v>
      </c>
      <c r="F2124" t="str">
        <f t="shared" si="258"/>
        <v>*</v>
      </c>
      <c r="G2124" t="str">
        <f t="shared" si="264"/>
        <v>*</v>
      </c>
      <c r="I2124" t="str">
        <f t="shared" si="259"/>
        <v>*</v>
      </c>
      <c r="O2124">
        <f>VLOOKUP(T2124,$P$14:$S$19,2,TRUE)</f>
        <v>0.01</v>
      </c>
      <c r="T2124">
        <v>18</v>
      </c>
      <c r="U2124">
        <v>1733.1</v>
      </c>
      <c r="V2124" s="5">
        <f t="shared" si="260"/>
        <v>1</v>
      </c>
      <c r="X2124" t="s">
        <v>22</v>
      </c>
      <c r="Y2124">
        <v>35</v>
      </c>
      <c r="Z2124" s="2">
        <f t="shared" si="261"/>
        <v>1768.1</v>
      </c>
      <c r="AA2124" t="s">
        <v>48</v>
      </c>
      <c r="AB2124" t="s">
        <v>16</v>
      </c>
      <c r="AC2124" t="s">
        <v>32</v>
      </c>
      <c r="AD2124" t="s">
        <v>74</v>
      </c>
      <c r="AE2124" t="s">
        <v>58</v>
      </c>
      <c r="AF2124" s="1">
        <v>40767</v>
      </c>
    </row>
    <row r="2125" spans="1:32" x14ac:dyDescent="0.25">
      <c r="A2125">
        <f t="shared" si="262"/>
        <v>2124</v>
      </c>
      <c r="B2125">
        <v>18400</v>
      </c>
      <c r="C2125" s="1">
        <v>40706</v>
      </c>
      <c r="D2125" t="s">
        <v>30</v>
      </c>
      <c r="E2125" t="str">
        <f t="shared" si="263"/>
        <v>*</v>
      </c>
      <c r="F2125" t="str">
        <f t="shared" si="258"/>
        <v>*</v>
      </c>
      <c r="G2125" t="str">
        <f t="shared" si="264"/>
        <v>*</v>
      </c>
      <c r="I2125" t="str">
        <f t="shared" si="259"/>
        <v>*</v>
      </c>
      <c r="O2125">
        <f>VLOOKUP(T2125,$P$14:$S$19,2,TRUE)</f>
        <v>0.02</v>
      </c>
      <c r="T2125">
        <v>29</v>
      </c>
      <c r="U2125">
        <v>598.49</v>
      </c>
      <c r="V2125" s="5">
        <f t="shared" si="260"/>
        <v>0</v>
      </c>
      <c r="X2125" t="s">
        <v>22</v>
      </c>
      <c r="Y2125">
        <v>4</v>
      </c>
      <c r="Z2125" s="2">
        <f t="shared" si="261"/>
        <v>602.49</v>
      </c>
      <c r="AA2125" t="s">
        <v>52</v>
      </c>
      <c r="AB2125" t="s">
        <v>16</v>
      </c>
      <c r="AC2125" t="s">
        <v>25</v>
      </c>
      <c r="AD2125" t="s">
        <v>42</v>
      </c>
      <c r="AE2125" t="s">
        <v>19</v>
      </c>
      <c r="AF2125" s="1">
        <v>40736</v>
      </c>
    </row>
    <row r="2126" spans="1:32" x14ac:dyDescent="0.25">
      <c r="A2126">
        <f t="shared" si="262"/>
        <v>2125</v>
      </c>
      <c r="B2126">
        <v>20864</v>
      </c>
      <c r="C2126" s="1">
        <v>40706</v>
      </c>
      <c r="D2126" t="s">
        <v>21</v>
      </c>
      <c r="E2126" t="str">
        <f t="shared" si="263"/>
        <v>*</v>
      </c>
      <c r="F2126" t="str">
        <f t="shared" si="258"/>
        <v>**</v>
      </c>
      <c r="G2126" t="str">
        <f t="shared" si="264"/>
        <v>**</v>
      </c>
      <c r="I2126" t="str">
        <f t="shared" si="259"/>
        <v>**</v>
      </c>
      <c r="O2126">
        <f>VLOOKUP(T2126,$P$14:$S$19,2,TRUE)</f>
        <v>0.01</v>
      </c>
      <c r="T2126">
        <v>19</v>
      </c>
      <c r="U2126">
        <v>251.45</v>
      </c>
      <c r="V2126" s="5">
        <f t="shared" si="260"/>
        <v>0</v>
      </c>
      <c r="X2126" t="s">
        <v>22</v>
      </c>
      <c r="Y2126">
        <v>4.95</v>
      </c>
      <c r="Z2126" s="2">
        <f t="shared" si="261"/>
        <v>256.39999999999998</v>
      </c>
      <c r="AA2126" t="s">
        <v>48</v>
      </c>
      <c r="AB2126" t="s">
        <v>31</v>
      </c>
      <c r="AC2126" t="s">
        <v>17</v>
      </c>
      <c r="AD2126" t="s">
        <v>18</v>
      </c>
      <c r="AE2126" t="s">
        <v>45</v>
      </c>
      <c r="AF2126" s="1">
        <v>40767</v>
      </c>
    </row>
    <row r="2127" spans="1:32" x14ac:dyDescent="0.25">
      <c r="A2127">
        <f t="shared" si="262"/>
        <v>2126</v>
      </c>
      <c r="B2127">
        <v>3488</v>
      </c>
      <c r="C2127" s="1">
        <v>40725</v>
      </c>
      <c r="D2127" t="s">
        <v>40</v>
      </c>
      <c r="E2127" t="str">
        <f t="shared" si="263"/>
        <v>*</v>
      </c>
      <c r="F2127" t="str">
        <f t="shared" si="258"/>
        <v>*</v>
      </c>
      <c r="G2127" t="str">
        <f t="shared" si="264"/>
        <v>*</v>
      </c>
      <c r="I2127" t="str">
        <f t="shared" si="259"/>
        <v>*</v>
      </c>
      <c r="O2127">
        <f>VLOOKUP(T2127,$P$14:$S$19,2,TRUE)</f>
        <v>3.5999999999999997E-2</v>
      </c>
      <c r="T2127">
        <v>39</v>
      </c>
      <c r="U2127">
        <v>4669.1899999999996</v>
      </c>
      <c r="V2127" s="5">
        <f t="shared" si="260"/>
        <v>1</v>
      </c>
      <c r="X2127" t="s">
        <v>37</v>
      </c>
      <c r="Y2127">
        <v>70.2</v>
      </c>
      <c r="Z2127" s="2">
        <f t="shared" si="261"/>
        <v>4739.3899999999994</v>
      </c>
      <c r="AA2127" t="s">
        <v>64</v>
      </c>
      <c r="AB2127" t="s">
        <v>41</v>
      </c>
      <c r="AC2127" t="s">
        <v>17</v>
      </c>
      <c r="AD2127" t="s">
        <v>38</v>
      </c>
      <c r="AE2127" t="s">
        <v>39</v>
      </c>
      <c r="AF2127" s="1">
        <v>40817</v>
      </c>
    </row>
    <row r="2128" spans="1:32" x14ac:dyDescent="0.25">
      <c r="A2128">
        <f t="shared" si="262"/>
        <v>2127</v>
      </c>
      <c r="B2128">
        <v>50945</v>
      </c>
      <c r="C2128" s="1">
        <v>40725</v>
      </c>
      <c r="D2128" t="s">
        <v>36</v>
      </c>
      <c r="E2128" t="str">
        <f t="shared" si="263"/>
        <v>***</v>
      </c>
      <c r="F2128" t="str">
        <f t="shared" si="258"/>
        <v>***</v>
      </c>
      <c r="G2128" t="str">
        <f t="shared" si="264"/>
        <v>***</v>
      </c>
      <c r="I2128" t="str">
        <f t="shared" si="259"/>
        <v>***</v>
      </c>
      <c r="O2128">
        <f>VLOOKUP(T2128,$P$14:$S$19,2,TRUE)</f>
        <v>0.02</v>
      </c>
      <c r="T2128">
        <v>27</v>
      </c>
      <c r="U2128">
        <v>834.0625</v>
      </c>
      <c r="V2128" s="5">
        <f t="shared" si="260"/>
        <v>1</v>
      </c>
      <c r="X2128" t="s">
        <v>22</v>
      </c>
      <c r="Y2128">
        <v>1.25</v>
      </c>
      <c r="Z2128" s="2">
        <f t="shared" si="261"/>
        <v>835.3125</v>
      </c>
      <c r="AA2128" t="s">
        <v>71</v>
      </c>
      <c r="AB2128" t="s">
        <v>41</v>
      </c>
      <c r="AC2128" t="s">
        <v>25</v>
      </c>
      <c r="AD2128" t="s">
        <v>26</v>
      </c>
      <c r="AE2128" t="s">
        <v>45</v>
      </c>
      <c r="AF2128" s="1">
        <v>40787</v>
      </c>
    </row>
    <row r="2129" spans="1:32" x14ac:dyDescent="0.25">
      <c r="A2129">
        <f t="shared" si="262"/>
        <v>2128</v>
      </c>
      <c r="B2129">
        <v>3488</v>
      </c>
      <c r="C2129" s="1">
        <v>40725</v>
      </c>
      <c r="D2129" t="s">
        <v>40</v>
      </c>
      <c r="E2129" t="str">
        <f t="shared" si="263"/>
        <v>*</v>
      </c>
      <c r="F2129" t="str">
        <f t="shared" si="258"/>
        <v>*</v>
      </c>
      <c r="G2129" t="str">
        <f t="shared" si="264"/>
        <v>*</v>
      </c>
      <c r="I2129" t="str">
        <f t="shared" si="259"/>
        <v>*</v>
      </c>
      <c r="O2129">
        <f>VLOOKUP(T2129,$P$14:$S$19,2,TRUE)</f>
        <v>0</v>
      </c>
      <c r="T2129">
        <v>6</v>
      </c>
      <c r="U2129">
        <v>133.4</v>
      </c>
      <c r="V2129" s="5">
        <f t="shared" si="260"/>
        <v>0</v>
      </c>
      <c r="X2129" t="s">
        <v>22</v>
      </c>
      <c r="Y2129">
        <v>2.87</v>
      </c>
      <c r="Z2129" s="2">
        <f t="shared" si="261"/>
        <v>136.27000000000001</v>
      </c>
      <c r="AA2129" t="s">
        <v>64</v>
      </c>
      <c r="AB2129" t="s">
        <v>41</v>
      </c>
      <c r="AC2129" t="s">
        <v>32</v>
      </c>
      <c r="AD2129" t="s">
        <v>33</v>
      </c>
      <c r="AE2129" t="s">
        <v>45</v>
      </c>
      <c r="AF2129" s="1">
        <v>40756</v>
      </c>
    </row>
    <row r="2130" spans="1:32" x14ac:dyDescent="0.25">
      <c r="A2130">
        <f t="shared" si="262"/>
        <v>2129</v>
      </c>
      <c r="B2130">
        <v>31046</v>
      </c>
      <c r="C2130" s="1">
        <v>40726</v>
      </c>
      <c r="D2130" t="s">
        <v>36</v>
      </c>
      <c r="E2130" t="str">
        <f t="shared" si="263"/>
        <v>***</v>
      </c>
      <c r="F2130" t="str">
        <f t="shared" si="258"/>
        <v>***</v>
      </c>
      <c r="G2130" t="str">
        <f t="shared" si="264"/>
        <v>***</v>
      </c>
      <c r="I2130" t="str">
        <f t="shared" si="259"/>
        <v>***</v>
      </c>
      <c r="O2130">
        <f>VLOOKUP(T2130,$P$14:$S$19,2,TRUE)</f>
        <v>0.04</v>
      </c>
      <c r="T2130">
        <v>42</v>
      </c>
      <c r="U2130">
        <v>3900.5309999999999</v>
      </c>
      <c r="V2130" s="5">
        <f t="shared" si="260"/>
        <v>1</v>
      </c>
      <c r="X2130" t="s">
        <v>22</v>
      </c>
      <c r="Y2130">
        <v>2.5</v>
      </c>
      <c r="Z2130" s="2">
        <f t="shared" si="261"/>
        <v>3903.0309999999999</v>
      </c>
      <c r="AA2130" t="s">
        <v>23</v>
      </c>
      <c r="AB2130" t="s">
        <v>31</v>
      </c>
      <c r="AC2130" t="s">
        <v>25</v>
      </c>
      <c r="AD2130" t="s">
        <v>26</v>
      </c>
      <c r="AE2130" t="s">
        <v>19</v>
      </c>
      <c r="AF2130" s="1">
        <v>40757</v>
      </c>
    </row>
    <row r="2131" spans="1:32" x14ac:dyDescent="0.25">
      <c r="A2131">
        <f t="shared" si="262"/>
        <v>2130</v>
      </c>
      <c r="B2131">
        <v>21824</v>
      </c>
      <c r="C2131" s="1">
        <v>40726</v>
      </c>
      <c r="D2131" t="s">
        <v>13</v>
      </c>
      <c r="E2131" t="str">
        <f t="shared" si="263"/>
        <v>*</v>
      </c>
      <c r="F2131" t="str">
        <f t="shared" si="258"/>
        <v>*</v>
      </c>
      <c r="G2131" t="str">
        <f t="shared" si="264"/>
        <v>*</v>
      </c>
      <c r="I2131" t="str">
        <f t="shared" si="259"/>
        <v>*</v>
      </c>
      <c r="O2131">
        <f>VLOOKUP(T2131,$P$14:$S$19,2,TRUE)</f>
        <v>3.5999999999999997E-2</v>
      </c>
      <c r="T2131">
        <v>37</v>
      </c>
      <c r="U2131">
        <v>3351.55</v>
      </c>
      <c r="V2131" s="5">
        <f t="shared" si="260"/>
        <v>1</v>
      </c>
      <c r="X2131" t="s">
        <v>14</v>
      </c>
      <c r="Y2131">
        <v>56.2</v>
      </c>
      <c r="Z2131" s="2">
        <f t="shared" si="261"/>
        <v>3407.75</v>
      </c>
      <c r="AA2131" t="s">
        <v>23</v>
      </c>
      <c r="AB2131" t="s">
        <v>41</v>
      </c>
      <c r="AC2131" t="s">
        <v>17</v>
      </c>
      <c r="AD2131" t="s">
        <v>18</v>
      </c>
      <c r="AE2131" t="s">
        <v>27</v>
      </c>
      <c r="AF2131" t="s">
        <v>539</v>
      </c>
    </row>
    <row r="2132" spans="1:32" x14ac:dyDescent="0.25">
      <c r="A2132">
        <f t="shared" si="262"/>
        <v>2131</v>
      </c>
      <c r="B2132">
        <v>1637</v>
      </c>
      <c r="C2132" s="1">
        <v>40726</v>
      </c>
      <c r="D2132" t="s">
        <v>30</v>
      </c>
      <c r="E2132" t="str">
        <f t="shared" si="263"/>
        <v>*</v>
      </c>
      <c r="F2132" t="str">
        <f t="shared" si="258"/>
        <v>*</v>
      </c>
      <c r="G2132" t="str">
        <f t="shared" si="264"/>
        <v>*</v>
      </c>
      <c r="I2132" t="str">
        <f t="shared" si="259"/>
        <v>*</v>
      </c>
      <c r="O2132">
        <f>VLOOKUP(T2132,$P$14:$S$19,2,TRUE)</f>
        <v>0.04</v>
      </c>
      <c r="T2132">
        <v>47</v>
      </c>
      <c r="U2132">
        <v>1348.57</v>
      </c>
      <c r="V2132" s="5">
        <f t="shared" si="260"/>
        <v>1</v>
      </c>
      <c r="X2132" t="s">
        <v>22</v>
      </c>
      <c r="Y2132">
        <v>8.99</v>
      </c>
      <c r="Z2132" s="2">
        <f t="shared" si="261"/>
        <v>1357.56</v>
      </c>
      <c r="AA2132" t="s">
        <v>48</v>
      </c>
      <c r="AB2132" t="s">
        <v>31</v>
      </c>
      <c r="AC2132" t="s">
        <v>32</v>
      </c>
      <c r="AD2132" t="s">
        <v>33</v>
      </c>
      <c r="AE2132" t="s">
        <v>45</v>
      </c>
      <c r="AF2132" s="1">
        <v>40788</v>
      </c>
    </row>
    <row r="2133" spans="1:32" x14ac:dyDescent="0.25">
      <c r="A2133">
        <f t="shared" si="262"/>
        <v>2132</v>
      </c>
      <c r="B2133">
        <v>1637</v>
      </c>
      <c r="C2133" s="1">
        <v>40726</v>
      </c>
      <c r="D2133" t="s">
        <v>30</v>
      </c>
      <c r="E2133" t="str">
        <f t="shared" si="263"/>
        <v>*</v>
      </c>
      <c r="F2133" t="str">
        <f t="shared" si="258"/>
        <v>*</v>
      </c>
      <c r="G2133" t="str">
        <f t="shared" si="264"/>
        <v>*</v>
      </c>
      <c r="I2133" t="str">
        <f t="shared" si="259"/>
        <v>*</v>
      </c>
      <c r="O2133">
        <f>VLOOKUP(T2133,$P$14:$S$19,2,TRUE)</f>
        <v>3.5999999999999997E-2</v>
      </c>
      <c r="T2133">
        <v>36</v>
      </c>
      <c r="U2133">
        <v>1225.52</v>
      </c>
      <c r="V2133" s="5">
        <f t="shared" si="260"/>
        <v>1</v>
      </c>
      <c r="X2133" t="s">
        <v>14</v>
      </c>
      <c r="Y2133">
        <v>35</v>
      </c>
      <c r="Z2133" s="2">
        <f t="shared" si="261"/>
        <v>1260.52</v>
      </c>
      <c r="AA2133" t="s">
        <v>48</v>
      </c>
      <c r="AB2133" t="s">
        <v>31</v>
      </c>
      <c r="AC2133" t="s">
        <v>32</v>
      </c>
      <c r="AD2133" t="s">
        <v>74</v>
      </c>
      <c r="AE2133" t="s">
        <v>58</v>
      </c>
      <c r="AF2133" s="1">
        <v>40726</v>
      </c>
    </row>
    <row r="2134" spans="1:32" x14ac:dyDescent="0.25">
      <c r="A2134">
        <f t="shared" si="262"/>
        <v>2133</v>
      </c>
      <c r="B2134">
        <v>1637</v>
      </c>
      <c r="C2134" s="1">
        <v>40726</v>
      </c>
      <c r="D2134" t="s">
        <v>30</v>
      </c>
      <c r="E2134" t="str">
        <f t="shared" si="263"/>
        <v>*</v>
      </c>
      <c r="F2134" t="str">
        <f t="shared" si="258"/>
        <v>*</v>
      </c>
      <c r="G2134" t="str">
        <f t="shared" si="264"/>
        <v>*</v>
      </c>
      <c r="I2134" t="str">
        <f t="shared" si="259"/>
        <v>*</v>
      </c>
      <c r="O2134">
        <f>VLOOKUP(T2134,$P$14:$S$19,2,TRUE)</f>
        <v>0.01</v>
      </c>
      <c r="T2134">
        <v>10</v>
      </c>
      <c r="U2134">
        <v>1024.29</v>
      </c>
      <c r="V2134" s="5">
        <f t="shared" si="260"/>
        <v>1</v>
      </c>
      <c r="X2134" t="s">
        <v>22</v>
      </c>
      <c r="Y2134">
        <v>19.989999999999998</v>
      </c>
      <c r="Z2134" s="2">
        <f t="shared" si="261"/>
        <v>1044.28</v>
      </c>
      <c r="AA2134" t="s">
        <v>48</v>
      </c>
      <c r="AB2134" t="s">
        <v>31</v>
      </c>
      <c r="AC2134" t="s">
        <v>25</v>
      </c>
      <c r="AD2134" t="s">
        <v>42</v>
      </c>
      <c r="AE2134" t="s">
        <v>19</v>
      </c>
      <c r="AF2134" s="1">
        <v>40726</v>
      </c>
    </row>
    <row r="2135" spans="1:32" x14ac:dyDescent="0.25">
      <c r="A2135">
        <f t="shared" si="262"/>
        <v>2134</v>
      </c>
      <c r="B2135">
        <v>29953</v>
      </c>
      <c r="C2135" s="1">
        <v>40726</v>
      </c>
      <c r="D2135" t="s">
        <v>36</v>
      </c>
      <c r="E2135" t="str">
        <f t="shared" si="263"/>
        <v>***</v>
      </c>
      <c r="F2135" t="str">
        <f t="shared" si="258"/>
        <v>***</v>
      </c>
      <c r="G2135" t="str">
        <f t="shared" si="264"/>
        <v>***</v>
      </c>
      <c r="I2135" t="str">
        <f t="shared" si="259"/>
        <v>***</v>
      </c>
      <c r="O2135">
        <f>VLOOKUP(T2135,$P$14:$S$19,2,TRUE)</f>
        <v>0.04</v>
      </c>
      <c r="T2135">
        <v>42</v>
      </c>
      <c r="U2135">
        <v>619.77</v>
      </c>
      <c r="V2135" s="5">
        <f t="shared" si="260"/>
        <v>0</v>
      </c>
      <c r="X2135" t="s">
        <v>22</v>
      </c>
      <c r="Y2135">
        <v>7.17</v>
      </c>
      <c r="Z2135" s="2">
        <f t="shared" si="261"/>
        <v>626.93999999999994</v>
      </c>
      <c r="AA2135" t="s">
        <v>23</v>
      </c>
      <c r="AB2135" t="s">
        <v>41</v>
      </c>
      <c r="AC2135" t="s">
        <v>32</v>
      </c>
      <c r="AD2135" t="s">
        <v>49</v>
      </c>
      <c r="AE2135" t="s">
        <v>19</v>
      </c>
      <c r="AF2135" s="1">
        <v>40818</v>
      </c>
    </row>
    <row r="2136" spans="1:32" x14ac:dyDescent="0.25">
      <c r="A2136">
        <f t="shared" si="262"/>
        <v>2135</v>
      </c>
      <c r="B2136">
        <v>31046</v>
      </c>
      <c r="C2136" s="1">
        <v>40726</v>
      </c>
      <c r="D2136" t="s">
        <v>36</v>
      </c>
      <c r="E2136" t="str">
        <f t="shared" si="263"/>
        <v>***</v>
      </c>
      <c r="F2136" t="str">
        <f t="shared" si="258"/>
        <v>***</v>
      </c>
      <c r="G2136" t="str">
        <f t="shared" si="264"/>
        <v>***</v>
      </c>
      <c r="I2136" t="str">
        <f t="shared" si="259"/>
        <v>***</v>
      </c>
      <c r="O2136">
        <f>VLOOKUP(T2136,$P$14:$S$19,2,TRUE)</f>
        <v>3.5999999999999997E-2</v>
      </c>
      <c r="T2136">
        <v>35</v>
      </c>
      <c r="U2136">
        <v>248.42</v>
      </c>
      <c r="V2136" s="5">
        <f t="shared" si="260"/>
        <v>0</v>
      </c>
      <c r="X2136" t="s">
        <v>22</v>
      </c>
      <c r="Y2136">
        <v>4.42</v>
      </c>
      <c r="Z2136" s="2">
        <f t="shared" si="261"/>
        <v>252.83999999999997</v>
      </c>
      <c r="AA2136" t="s">
        <v>23</v>
      </c>
      <c r="AB2136" t="s">
        <v>31</v>
      </c>
      <c r="AC2136" t="s">
        <v>32</v>
      </c>
      <c r="AD2136" t="s">
        <v>53</v>
      </c>
      <c r="AE2136" t="s">
        <v>45</v>
      </c>
      <c r="AF2136" s="1">
        <v>40818</v>
      </c>
    </row>
    <row r="2137" spans="1:32" x14ac:dyDescent="0.25">
      <c r="A2137">
        <f t="shared" si="262"/>
        <v>2136</v>
      </c>
      <c r="B2137">
        <v>34881</v>
      </c>
      <c r="C2137" s="1">
        <v>40726</v>
      </c>
      <c r="D2137" t="s">
        <v>40</v>
      </c>
      <c r="E2137" t="str">
        <f t="shared" si="263"/>
        <v>*</v>
      </c>
      <c r="F2137" t="str">
        <f t="shared" si="258"/>
        <v>*</v>
      </c>
      <c r="G2137" t="str">
        <f t="shared" si="264"/>
        <v>*</v>
      </c>
      <c r="I2137" t="str">
        <f t="shared" si="259"/>
        <v>*</v>
      </c>
      <c r="O2137">
        <f>VLOOKUP(T2137,$P$14:$S$19,2,TRUE)</f>
        <v>3.5999999999999997E-2</v>
      </c>
      <c r="T2137">
        <v>37</v>
      </c>
      <c r="U2137">
        <v>187.37</v>
      </c>
      <c r="V2137" s="5">
        <f t="shared" si="260"/>
        <v>0</v>
      </c>
      <c r="X2137" t="s">
        <v>22</v>
      </c>
      <c r="Y2137">
        <v>4.95</v>
      </c>
      <c r="Z2137" s="2">
        <f t="shared" si="261"/>
        <v>192.32</v>
      </c>
      <c r="AA2137" t="s">
        <v>52</v>
      </c>
      <c r="AB2137" t="s">
        <v>31</v>
      </c>
      <c r="AC2137" t="s">
        <v>32</v>
      </c>
      <c r="AD2137" t="s">
        <v>49</v>
      </c>
      <c r="AE2137" t="s">
        <v>19</v>
      </c>
      <c r="AF2137" s="1">
        <v>40788</v>
      </c>
    </row>
    <row r="2138" spans="1:32" x14ac:dyDescent="0.25">
      <c r="A2138">
        <f t="shared" si="262"/>
        <v>2137</v>
      </c>
      <c r="B2138">
        <v>52578</v>
      </c>
      <c r="C2138" s="1">
        <v>40727</v>
      </c>
      <c r="D2138" t="s">
        <v>36</v>
      </c>
      <c r="E2138" t="str">
        <f t="shared" si="263"/>
        <v>***</v>
      </c>
      <c r="F2138" t="str">
        <f t="shared" si="258"/>
        <v>***</v>
      </c>
      <c r="G2138" t="str">
        <f t="shared" si="264"/>
        <v>***</v>
      </c>
      <c r="I2138" t="str">
        <f t="shared" si="259"/>
        <v>***</v>
      </c>
      <c r="O2138">
        <f>VLOOKUP(T2138,$P$14:$S$19,2,TRUE)</f>
        <v>3.5999999999999997E-2</v>
      </c>
      <c r="T2138">
        <v>38</v>
      </c>
      <c r="U2138">
        <v>6230.68</v>
      </c>
      <c r="V2138" s="5">
        <f t="shared" si="260"/>
        <v>1</v>
      </c>
      <c r="X2138" t="s">
        <v>37</v>
      </c>
      <c r="Y2138">
        <v>29.1</v>
      </c>
      <c r="Z2138" s="2">
        <f t="shared" si="261"/>
        <v>6259.7800000000007</v>
      </c>
      <c r="AA2138" t="s">
        <v>56</v>
      </c>
      <c r="AB2138" t="s">
        <v>16</v>
      </c>
      <c r="AC2138" t="s">
        <v>17</v>
      </c>
      <c r="AD2138" t="s">
        <v>66</v>
      </c>
      <c r="AE2138" t="s">
        <v>103</v>
      </c>
      <c r="AF2138" s="1">
        <v>40789</v>
      </c>
    </row>
    <row r="2139" spans="1:32" x14ac:dyDescent="0.25">
      <c r="A2139">
        <f t="shared" si="262"/>
        <v>2138</v>
      </c>
      <c r="B2139">
        <v>49600</v>
      </c>
      <c r="C2139" s="1">
        <v>40727</v>
      </c>
      <c r="D2139" t="s">
        <v>13</v>
      </c>
      <c r="E2139" t="str">
        <f t="shared" si="263"/>
        <v>*</v>
      </c>
      <c r="F2139" t="str">
        <f t="shared" si="258"/>
        <v>*</v>
      </c>
      <c r="G2139" t="str">
        <f t="shared" si="264"/>
        <v>*</v>
      </c>
      <c r="I2139" t="str">
        <f t="shared" si="259"/>
        <v>*</v>
      </c>
      <c r="O2139">
        <f>VLOOKUP(T2139,$P$14:$S$19,2,TRUE)</f>
        <v>3.5999999999999997E-2</v>
      </c>
      <c r="T2139">
        <v>33</v>
      </c>
      <c r="U2139">
        <v>1692.03</v>
      </c>
      <c r="V2139" s="5">
        <f t="shared" si="260"/>
        <v>1</v>
      </c>
      <c r="X2139" t="s">
        <v>22</v>
      </c>
      <c r="Y2139">
        <v>10.75</v>
      </c>
      <c r="Z2139" s="2">
        <f t="shared" si="261"/>
        <v>1702.78</v>
      </c>
      <c r="AA2139" t="s">
        <v>64</v>
      </c>
      <c r="AB2139" t="s">
        <v>41</v>
      </c>
      <c r="AC2139" t="s">
        <v>32</v>
      </c>
      <c r="AD2139" t="s">
        <v>44</v>
      </c>
      <c r="AE2139" t="s">
        <v>19</v>
      </c>
      <c r="AF2139" s="1">
        <v>40880</v>
      </c>
    </row>
    <row r="2140" spans="1:32" x14ac:dyDescent="0.25">
      <c r="A2140">
        <f t="shared" si="262"/>
        <v>2139</v>
      </c>
      <c r="B2140">
        <v>52578</v>
      </c>
      <c r="C2140" s="1">
        <v>40727</v>
      </c>
      <c r="D2140" t="s">
        <v>36</v>
      </c>
      <c r="E2140" t="str">
        <f t="shared" si="263"/>
        <v>***</v>
      </c>
      <c r="F2140" t="str">
        <f t="shared" si="258"/>
        <v>***</v>
      </c>
      <c r="G2140" t="str">
        <f t="shared" si="264"/>
        <v>***</v>
      </c>
      <c r="I2140" t="str">
        <f t="shared" si="259"/>
        <v>***</v>
      </c>
      <c r="O2140">
        <f>VLOOKUP(T2140,$P$14:$S$19,2,TRUE)</f>
        <v>0</v>
      </c>
      <c r="T2140">
        <v>8</v>
      </c>
      <c r="U2140">
        <v>1391.816</v>
      </c>
      <c r="V2140" s="5">
        <f t="shared" si="260"/>
        <v>1</v>
      </c>
      <c r="X2140" t="s">
        <v>22</v>
      </c>
      <c r="Y2140">
        <v>69</v>
      </c>
      <c r="Z2140" s="2">
        <f t="shared" si="261"/>
        <v>1460.816</v>
      </c>
      <c r="AA2140" t="s">
        <v>56</v>
      </c>
      <c r="AB2140" t="s">
        <v>16</v>
      </c>
      <c r="AC2140" t="s">
        <v>17</v>
      </c>
      <c r="AD2140" t="s">
        <v>66</v>
      </c>
      <c r="AE2140" t="s">
        <v>58</v>
      </c>
      <c r="AF2140" s="1">
        <v>40819</v>
      </c>
    </row>
    <row r="2141" spans="1:32" x14ac:dyDescent="0.25">
      <c r="A2141">
        <f t="shared" si="262"/>
        <v>2140</v>
      </c>
      <c r="B2141">
        <v>49026</v>
      </c>
      <c r="C2141" s="1">
        <v>40727</v>
      </c>
      <c r="D2141" t="s">
        <v>13</v>
      </c>
      <c r="E2141" t="str">
        <f t="shared" si="263"/>
        <v>*</v>
      </c>
      <c r="F2141" t="str">
        <f t="shared" si="258"/>
        <v>*</v>
      </c>
      <c r="G2141" t="str">
        <f t="shared" si="264"/>
        <v>*</v>
      </c>
      <c r="I2141" t="str">
        <f t="shared" si="259"/>
        <v>*</v>
      </c>
      <c r="O2141">
        <f>VLOOKUP(T2141,$P$14:$S$19,2,TRUE)</f>
        <v>3.5999999999999997E-2</v>
      </c>
      <c r="T2141">
        <v>36</v>
      </c>
      <c r="U2141">
        <v>411.75</v>
      </c>
      <c r="V2141" s="5">
        <f t="shared" si="260"/>
        <v>0</v>
      </c>
      <c r="X2141" t="s">
        <v>22</v>
      </c>
      <c r="Y2141">
        <v>8.99</v>
      </c>
      <c r="Z2141" s="2">
        <f t="shared" si="261"/>
        <v>420.74</v>
      </c>
      <c r="AA2141" t="s">
        <v>15</v>
      </c>
      <c r="AB2141" t="s">
        <v>31</v>
      </c>
      <c r="AC2141" t="s">
        <v>32</v>
      </c>
      <c r="AD2141" t="s">
        <v>33</v>
      </c>
      <c r="AE2141" t="s">
        <v>45</v>
      </c>
      <c r="AF2141" s="1">
        <v>40880</v>
      </c>
    </row>
    <row r="2142" spans="1:32" x14ac:dyDescent="0.25">
      <c r="A2142">
        <f t="shared" si="262"/>
        <v>2141</v>
      </c>
      <c r="B2142">
        <v>16100</v>
      </c>
      <c r="C2142" s="1">
        <v>40727</v>
      </c>
      <c r="D2142" t="s">
        <v>40</v>
      </c>
      <c r="E2142" t="str">
        <f t="shared" si="263"/>
        <v>*</v>
      </c>
      <c r="F2142" t="str">
        <f t="shared" si="258"/>
        <v>*</v>
      </c>
      <c r="G2142" t="str">
        <f t="shared" si="264"/>
        <v>*</v>
      </c>
      <c r="I2142" t="str">
        <f t="shared" si="259"/>
        <v>*</v>
      </c>
      <c r="O2142">
        <f>VLOOKUP(T2142,$P$14:$S$19,2,TRUE)</f>
        <v>0.04</v>
      </c>
      <c r="T2142">
        <v>44</v>
      </c>
      <c r="U2142">
        <v>226.18</v>
      </c>
      <c r="V2142" s="5">
        <f t="shared" si="260"/>
        <v>0</v>
      </c>
      <c r="X2142" t="s">
        <v>22</v>
      </c>
      <c r="Y2142">
        <v>5.72</v>
      </c>
      <c r="Z2142" s="2">
        <f t="shared" si="261"/>
        <v>231.9</v>
      </c>
      <c r="AA2142" t="s">
        <v>62</v>
      </c>
      <c r="AB2142" t="s">
        <v>31</v>
      </c>
      <c r="AC2142" t="s">
        <v>17</v>
      </c>
      <c r="AD2142" t="s">
        <v>18</v>
      </c>
      <c r="AE2142" t="s">
        <v>45</v>
      </c>
      <c r="AF2142" s="1">
        <v>40758</v>
      </c>
    </row>
    <row r="2143" spans="1:32" x14ac:dyDescent="0.25">
      <c r="A2143">
        <f t="shared" si="262"/>
        <v>2142</v>
      </c>
      <c r="B2143">
        <v>14021</v>
      </c>
      <c r="C2143" s="1">
        <v>40727</v>
      </c>
      <c r="D2143" t="s">
        <v>21</v>
      </c>
      <c r="E2143" t="str">
        <f t="shared" si="263"/>
        <v>*</v>
      </c>
      <c r="F2143" t="str">
        <f t="shared" si="258"/>
        <v>**</v>
      </c>
      <c r="G2143" t="str">
        <f t="shared" si="264"/>
        <v>**</v>
      </c>
      <c r="I2143" t="str">
        <f t="shared" si="259"/>
        <v>**</v>
      </c>
      <c r="O2143">
        <f>VLOOKUP(T2143,$P$14:$S$19,2,TRUE)</f>
        <v>0.01</v>
      </c>
      <c r="T2143">
        <v>12</v>
      </c>
      <c r="U2143">
        <v>27.05</v>
      </c>
      <c r="V2143" s="5">
        <f t="shared" si="260"/>
        <v>0</v>
      </c>
      <c r="X2143" t="s">
        <v>14</v>
      </c>
      <c r="Y2143">
        <v>0.83</v>
      </c>
      <c r="Z2143" s="2">
        <f t="shared" si="261"/>
        <v>27.88</v>
      </c>
      <c r="AA2143" t="s">
        <v>71</v>
      </c>
      <c r="AB2143" t="s">
        <v>31</v>
      </c>
      <c r="AC2143" t="s">
        <v>32</v>
      </c>
      <c r="AD2143" t="s">
        <v>33</v>
      </c>
      <c r="AE2143" t="s">
        <v>34</v>
      </c>
      <c r="AF2143" s="1">
        <v>40758</v>
      </c>
    </row>
    <row r="2144" spans="1:32" x14ac:dyDescent="0.25">
      <c r="A2144">
        <f t="shared" si="262"/>
        <v>2143</v>
      </c>
      <c r="B2144">
        <v>22375</v>
      </c>
      <c r="C2144" s="1">
        <v>40728</v>
      </c>
      <c r="D2144" t="s">
        <v>30</v>
      </c>
      <c r="E2144" t="str">
        <f t="shared" si="263"/>
        <v>*</v>
      </c>
      <c r="F2144" t="str">
        <f t="shared" si="258"/>
        <v>*</v>
      </c>
      <c r="G2144" t="str">
        <f t="shared" si="264"/>
        <v>*</v>
      </c>
      <c r="I2144" t="str">
        <f t="shared" si="259"/>
        <v>*</v>
      </c>
      <c r="O2144">
        <f>VLOOKUP(T2144,$P$14:$S$19,2,TRUE)</f>
        <v>0.04</v>
      </c>
      <c r="T2144">
        <v>43</v>
      </c>
      <c r="U2144">
        <v>816.11</v>
      </c>
      <c r="V2144" s="5">
        <f t="shared" si="260"/>
        <v>1</v>
      </c>
      <c r="X2144" t="s">
        <v>22</v>
      </c>
      <c r="Y2144">
        <v>9.5399999999999991</v>
      </c>
      <c r="Z2144" s="2">
        <f t="shared" si="261"/>
        <v>825.65</v>
      </c>
      <c r="AA2144" t="s">
        <v>56</v>
      </c>
      <c r="AB2144" t="s">
        <v>31</v>
      </c>
      <c r="AC2144" t="s">
        <v>32</v>
      </c>
      <c r="AD2144" t="s">
        <v>44</v>
      </c>
      <c r="AE2144" t="s">
        <v>19</v>
      </c>
      <c r="AF2144" s="1">
        <v>40759</v>
      </c>
    </row>
    <row r="2145" spans="1:32" x14ac:dyDescent="0.25">
      <c r="A2145">
        <f t="shared" si="262"/>
        <v>2144</v>
      </c>
      <c r="B2145">
        <v>33700</v>
      </c>
      <c r="C2145" s="1">
        <v>40728</v>
      </c>
      <c r="D2145" t="s">
        <v>13</v>
      </c>
      <c r="E2145" t="str">
        <f t="shared" si="263"/>
        <v>*</v>
      </c>
      <c r="F2145" t="str">
        <f t="shared" si="258"/>
        <v>*</v>
      </c>
      <c r="G2145" t="str">
        <f t="shared" si="264"/>
        <v>*</v>
      </c>
      <c r="I2145" t="str">
        <f t="shared" si="259"/>
        <v>*</v>
      </c>
      <c r="O2145">
        <f>VLOOKUP(T2145,$P$14:$S$19,2,TRUE)</f>
        <v>3.5999999999999997E-2</v>
      </c>
      <c r="T2145">
        <v>36</v>
      </c>
      <c r="U2145">
        <v>260.13</v>
      </c>
      <c r="V2145" s="5">
        <f t="shared" si="260"/>
        <v>0</v>
      </c>
      <c r="X2145" t="s">
        <v>22</v>
      </c>
      <c r="Y2145">
        <v>8.19</v>
      </c>
      <c r="Z2145" s="2">
        <f t="shared" si="261"/>
        <v>268.32</v>
      </c>
      <c r="AA2145" t="s">
        <v>56</v>
      </c>
      <c r="AB2145" t="s">
        <v>31</v>
      </c>
      <c r="AC2145" t="s">
        <v>32</v>
      </c>
      <c r="AD2145" t="s">
        <v>44</v>
      </c>
      <c r="AE2145" t="s">
        <v>19</v>
      </c>
      <c r="AF2145" s="1">
        <v>40851</v>
      </c>
    </row>
    <row r="2146" spans="1:32" x14ac:dyDescent="0.25">
      <c r="A2146">
        <f t="shared" si="262"/>
        <v>2145</v>
      </c>
      <c r="B2146">
        <v>43686</v>
      </c>
      <c r="C2146" s="1">
        <v>40729</v>
      </c>
      <c r="D2146" t="s">
        <v>40</v>
      </c>
      <c r="E2146" t="str">
        <f t="shared" si="263"/>
        <v>*</v>
      </c>
      <c r="F2146" t="str">
        <f t="shared" si="258"/>
        <v>*</v>
      </c>
      <c r="G2146" t="str">
        <f t="shared" si="264"/>
        <v>*</v>
      </c>
      <c r="I2146" t="str">
        <f t="shared" si="259"/>
        <v>*</v>
      </c>
      <c r="O2146">
        <f>VLOOKUP(T2146,$P$14:$S$19,2,TRUE)</f>
        <v>0.01</v>
      </c>
      <c r="T2146">
        <v>16</v>
      </c>
      <c r="U2146">
        <v>1313.64</v>
      </c>
      <c r="V2146" s="5">
        <f t="shared" si="260"/>
        <v>1</v>
      </c>
      <c r="X2146" t="s">
        <v>22</v>
      </c>
      <c r="Y2146">
        <v>6.13</v>
      </c>
      <c r="Z2146" s="2">
        <f t="shared" si="261"/>
        <v>1319.7700000000002</v>
      </c>
      <c r="AA2146" t="s">
        <v>56</v>
      </c>
      <c r="AB2146" t="s">
        <v>31</v>
      </c>
      <c r="AC2146" t="s">
        <v>25</v>
      </c>
      <c r="AD2146" t="s">
        <v>42</v>
      </c>
      <c r="AE2146" t="s">
        <v>19</v>
      </c>
      <c r="AF2146" s="1">
        <v>40760</v>
      </c>
    </row>
    <row r="2147" spans="1:32" x14ac:dyDescent="0.25">
      <c r="A2147">
        <f t="shared" si="262"/>
        <v>2146</v>
      </c>
      <c r="B2147">
        <v>34791</v>
      </c>
      <c r="C2147" s="1">
        <v>40729</v>
      </c>
      <c r="D2147" t="s">
        <v>40</v>
      </c>
      <c r="E2147" t="str">
        <f t="shared" si="263"/>
        <v>*</v>
      </c>
      <c r="F2147" t="str">
        <f t="shared" si="258"/>
        <v>*</v>
      </c>
      <c r="G2147" t="str">
        <f t="shared" si="264"/>
        <v>*</v>
      </c>
      <c r="I2147" t="str">
        <f t="shared" si="259"/>
        <v>*</v>
      </c>
      <c r="O2147">
        <f>VLOOKUP(T2147,$P$14:$S$19,2,TRUE)</f>
        <v>0</v>
      </c>
      <c r="T2147">
        <v>9</v>
      </c>
      <c r="U2147">
        <v>1010.26</v>
      </c>
      <c r="V2147" s="5">
        <f t="shared" si="260"/>
        <v>1</v>
      </c>
      <c r="X2147" t="s">
        <v>22</v>
      </c>
      <c r="Y2147">
        <v>19.989999999999998</v>
      </c>
      <c r="Z2147" s="2">
        <f t="shared" si="261"/>
        <v>1030.25</v>
      </c>
      <c r="AA2147" t="s">
        <v>15</v>
      </c>
      <c r="AB2147" t="s">
        <v>41</v>
      </c>
      <c r="AC2147" t="s">
        <v>32</v>
      </c>
      <c r="AD2147" t="s">
        <v>44</v>
      </c>
      <c r="AE2147" t="s">
        <v>19</v>
      </c>
      <c r="AF2147" s="1">
        <v>40729</v>
      </c>
    </row>
    <row r="2148" spans="1:32" x14ac:dyDescent="0.25">
      <c r="A2148">
        <f t="shared" si="262"/>
        <v>2147</v>
      </c>
      <c r="B2148">
        <v>31876</v>
      </c>
      <c r="C2148" s="1">
        <v>40729</v>
      </c>
      <c r="D2148" t="s">
        <v>21</v>
      </c>
      <c r="E2148" t="str">
        <f t="shared" si="263"/>
        <v>*</v>
      </c>
      <c r="F2148" t="str">
        <f t="shared" si="258"/>
        <v>**</v>
      </c>
      <c r="G2148" t="str">
        <f t="shared" si="264"/>
        <v>**</v>
      </c>
      <c r="I2148" t="str">
        <f t="shared" si="259"/>
        <v>**</v>
      </c>
      <c r="O2148">
        <f>VLOOKUP(T2148,$P$14:$S$19,2,TRUE)</f>
        <v>0</v>
      </c>
      <c r="T2148">
        <v>8</v>
      </c>
      <c r="U2148">
        <v>741.49</v>
      </c>
      <c r="V2148" s="5">
        <f t="shared" si="260"/>
        <v>0</v>
      </c>
      <c r="X2148" t="s">
        <v>22</v>
      </c>
      <c r="Y2148">
        <v>35</v>
      </c>
      <c r="Z2148" s="2">
        <f t="shared" si="261"/>
        <v>776.49</v>
      </c>
      <c r="AA2148" t="s">
        <v>60</v>
      </c>
      <c r="AB2148" t="s">
        <v>31</v>
      </c>
      <c r="AC2148" t="s">
        <v>32</v>
      </c>
      <c r="AD2148" t="s">
        <v>74</v>
      </c>
      <c r="AE2148" t="s">
        <v>58</v>
      </c>
      <c r="AF2148" s="1">
        <v>40760</v>
      </c>
    </row>
    <row r="2149" spans="1:32" x14ac:dyDescent="0.25">
      <c r="A2149">
        <f t="shared" si="262"/>
        <v>2148</v>
      </c>
      <c r="B2149">
        <v>55520</v>
      </c>
      <c r="C2149" s="1">
        <v>40729</v>
      </c>
      <c r="D2149" t="s">
        <v>36</v>
      </c>
      <c r="E2149" t="str">
        <f t="shared" si="263"/>
        <v>***</v>
      </c>
      <c r="F2149" t="str">
        <f t="shared" si="258"/>
        <v>***</v>
      </c>
      <c r="G2149" t="str">
        <f t="shared" si="264"/>
        <v>***</v>
      </c>
      <c r="I2149" t="str">
        <f t="shared" si="259"/>
        <v>***</v>
      </c>
      <c r="O2149">
        <f>VLOOKUP(T2149,$P$14:$S$19,2,TRUE)</f>
        <v>0.04</v>
      </c>
      <c r="T2149">
        <v>43</v>
      </c>
      <c r="U2149">
        <v>525.77</v>
      </c>
      <c r="V2149" s="5">
        <f t="shared" si="260"/>
        <v>0</v>
      </c>
      <c r="X2149" t="s">
        <v>14</v>
      </c>
      <c r="Y2149">
        <v>5.99</v>
      </c>
      <c r="Z2149" s="2">
        <f t="shared" si="261"/>
        <v>531.76</v>
      </c>
      <c r="AA2149" t="s">
        <v>48</v>
      </c>
      <c r="AB2149" t="s">
        <v>24</v>
      </c>
      <c r="AC2149" t="s">
        <v>25</v>
      </c>
      <c r="AD2149" t="s">
        <v>76</v>
      </c>
      <c r="AE2149" t="s">
        <v>27</v>
      </c>
      <c r="AF2149" s="1">
        <v>40760</v>
      </c>
    </row>
    <row r="2150" spans="1:32" x14ac:dyDescent="0.25">
      <c r="A2150">
        <f t="shared" si="262"/>
        <v>2149</v>
      </c>
      <c r="B2150">
        <v>34791</v>
      </c>
      <c r="C2150" s="1">
        <v>40729</v>
      </c>
      <c r="D2150" t="s">
        <v>40</v>
      </c>
      <c r="E2150" t="str">
        <f t="shared" si="263"/>
        <v>*</v>
      </c>
      <c r="F2150" t="str">
        <f t="shared" si="258"/>
        <v>*</v>
      </c>
      <c r="G2150" t="str">
        <f t="shared" si="264"/>
        <v>*</v>
      </c>
      <c r="I2150" t="str">
        <f t="shared" si="259"/>
        <v>*</v>
      </c>
      <c r="O2150">
        <f>VLOOKUP(T2150,$P$14:$S$19,2,TRUE)</f>
        <v>3.5999999999999997E-2</v>
      </c>
      <c r="T2150">
        <v>37</v>
      </c>
      <c r="U2150">
        <v>284.58</v>
      </c>
      <c r="V2150" s="5">
        <f t="shared" si="260"/>
        <v>0</v>
      </c>
      <c r="X2150" t="s">
        <v>22</v>
      </c>
      <c r="Y2150">
        <v>4</v>
      </c>
      <c r="Z2150" s="2">
        <f t="shared" si="261"/>
        <v>288.58</v>
      </c>
      <c r="AA2150" t="s">
        <v>15</v>
      </c>
      <c r="AB2150" t="s">
        <v>41</v>
      </c>
      <c r="AC2150" t="s">
        <v>17</v>
      </c>
      <c r="AD2150" t="s">
        <v>18</v>
      </c>
      <c r="AE2150" t="s">
        <v>34</v>
      </c>
      <c r="AF2150" s="1">
        <v>40791</v>
      </c>
    </row>
    <row r="2151" spans="1:32" x14ac:dyDescent="0.25">
      <c r="A2151">
        <f t="shared" si="262"/>
        <v>2150</v>
      </c>
      <c r="B2151">
        <v>24679</v>
      </c>
      <c r="C2151" s="1">
        <v>40729</v>
      </c>
      <c r="D2151" t="s">
        <v>30</v>
      </c>
      <c r="E2151" t="str">
        <f t="shared" si="263"/>
        <v>*</v>
      </c>
      <c r="F2151" t="str">
        <f t="shared" si="258"/>
        <v>*</v>
      </c>
      <c r="G2151" t="str">
        <f t="shared" si="264"/>
        <v>*</v>
      </c>
      <c r="I2151" t="str">
        <f t="shared" si="259"/>
        <v>*</v>
      </c>
      <c r="O2151">
        <f>VLOOKUP(T2151,$P$14:$S$19,2,TRUE)</f>
        <v>0</v>
      </c>
      <c r="T2151">
        <v>7</v>
      </c>
      <c r="U2151">
        <v>33.99</v>
      </c>
      <c r="V2151" s="5">
        <f t="shared" si="260"/>
        <v>0</v>
      </c>
      <c r="X2151" t="s">
        <v>22</v>
      </c>
      <c r="Y2151">
        <v>2.39</v>
      </c>
      <c r="Z2151" s="2">
        <f t="shared" si="261"/>
        <v>36.380000000000003</v>
      </c>
      <c r="AA2151" t="s">
        <v>23</v>
      </c>
      <c r="AB2151" t="s">
        <v>31</v>
      </c>
      <c r="AC2151" t="s">
        <v>25</v>
      </c>
      <c r="AD2151" t="s">
        <v>42</v>
      </c>
      <c r="AE2151" t="s">
        <v>45</v>
      </c>
      <c r="AF2151" s="1">
        <v>40760</v>
      </c>
    </row>
    <row r="2152" spans="1:32" x14ac:dyDescent="0.25">
      <c r="A2152">
        <f t="shared" si="262"/>
        <v>2151</v>
      </c>
      <c r="B2152">
        <v>46885</v>
      </c>
      <c r="C2152" s="1">
        <v>40730</v>
      </c>
      <c r="D2152" t="s">
        <v>13</v>
      </c>
      <c r="E2152" t="str">
        <f t="shared" si="263"/>
        <v>*</v>
      </c>
      <c r="F2152" t="str">
        <f t="shared" si="258"/>
        <v>*</v>
      </c>
      <c r="G2152" t="str">
        <f t="shared" si="264"/>
        <v>*</v>
      </c>
      <c r="I2152" t="str">
        <f t="shared" si="259"/>
        <v>*</v>
      </c>
      <c r="O2152">
        <f>VLOOKUP(T2152,$P$14:$S$19,2,TRUE)</f>
        <v>3.5999999999999997E-2</v>
      </c>
      <c r="T2152">
        <v>32</v>
      </c>
      <c r="U2152">
        <v>1997.13</v>
      </c>
      <c r="V2152" s="5">
        <f t="shared" si="260"/>
        <v>1</v>
      </c>
      <c r="X2152" t="s">
        <v>22</v>
      </c>
      <c r="Y2152">
        <v>14.48</v>
      </c>
      <c r="Z2152" s="2">
        <f t="shared" si="261"/>
        <v>2011.6100000000001</v>
      </c>
      <c r="AA2152" t="s">
        <v>64</v>
      </c>
      <c r="AB2152" t="s">
        <v>31</v>
      </c>
      <c r="AC2152" t="s">
        <v>17</v>
      </c>
      <c r="AD2152" t="s">
        <v>18</v>
      </c>
      <c r="AE2152" t="s">
        <v>19</v>
      </c>
      <c r="AF2152" s="1">
        <v>40883</v>
      </c>
    </row>
    <row r="2153" spans="1:32" x14ac:dyDescent="0.25">
      <c r="A2153">
        <f t="shared" si="262"/>
        <v>2152</v>
      </c>
      <c r="B2153">
        <v>18144</v>
      </c>
      <c r="C2153" s="1">
        <v>40730</v>
      </c>
      <c r="D2153" t="s">
        <v>36</v>
      </c>
      <c r="E2153" t="str">
        <f t="shared" si="263"/>
        <v>***</v>
      </c>
      <c r="F2153" t="str">
        <f t="shared" si="258"/>
        <v>***</v>
      </c>
      <c r="G2153" t="str">
        <f t="shared" si="264"/>
        <v>***</v>
      </c>
      <c r="I2153" t="str">
        <f t="shared" si="259"/>
        <v>***</v>
      </c>
      <c r="O2153">
        <f>VLOOKUP(T2153,$P$14:$S$19,2,TRUE)</f>
        <v>0.04</v>
      </c>
      <c r="T2153">
        <v>41</v>
      </c>
      <c r="U2153">
        <v>1779.8915</v>
      </c>
      <c r="V2153" s="5">
        <f t="shared" si="260"/>
        <v>1</v>
      </c>
      <c r="X2153" t="s">
        <v>22</v>
      </c>
      <c r="Y2153">
        <v>5</v>
      </c>
      <c r="Z2153" s="2">
        <f t="shared" si="261"/>
        <v>1784.8915</v>
      </c>
      <c r="AA2153" t="s">
        <v>43</v>
      </c>
      <c r="AB2153" t="s">
        <v>31</v>
      </c>
      <c r="AC2153" t="s">
        <v>25</v>
      </c>
      <c r="AD2153" t="s">
        <v>26</v>
      </c>
      <c r="AE2153" t="s">
        <v>45</v>
      </c>
      <c r="AF2153" s="1">
        <v>40792</v>
      </c>
    </row>
    <row r="2154" spans="1:32" x14ac:dyDescent="0.25">
      <c r="A2154">
        <f t="shared" si="262"/>
        <v>2153</v>
      </c>
      <c r="B2154">
        <v>46885</v>
      </c>
      <c r="C2154" s="1">
        <v>40730</v>
      </c>
      <c r="D2154" t="s">
        <v>13</v>
      </c>
      <c r="E2154" t="str">
        <f t="shared" si="263"/>
        <v>*</v>
      </c>
      <c r="F2154" t="str">
        <f t="shared" si="258"/>
        <v>*</v>
      </c>
      <c r="G2154" t="str">
        <f t="shared" si="264"/>
        <v>*</v>
      </c>
      <c r="I2154" t="str">
        <f t="shared" si="259"/>
        <v>*</v>
      </c>
      <c r="O2154">
        <f>VLOOKUP(T2154,$P$14:$S$19,2,TRUE)</f>
        <v>0.02</v>
      </c>
      <c r="T2154">
        <v>27</v>
      </c>
      <c r="U2154">
        <v>632.54999999999995</v>
      </c>
      <c r="V2154" s="5">
        <f t="shared" si="260"/>
        <v>0</v>
      </c>
      <c r="X2154" t="s">
        <v>22</v>
      </c>
      <c r="Y2154">
        <v>8.99</v>
      </c>
      <c r="Z2154" s="2">
        <f t="shared" si="261"/>
        <v>641.54</v>
      </c>
      <c r="AA2154" t="s">
        <v>64</v>
      </c>
      <c r="AB2154" t="s">
        <v>31</v>
      </c>
      <c r="AC2154" t="s">
        <v>17</v>
      </c>
      <c r="AD2154" t="s">
        <v>18</v>
      </c>
      <c r="AE2154" t="s">
        <v>45</v>
      </c>
      <c r="AF2154" s="1">
        <v>40853</v>
      </c>
    </row>
    <row r="2155" spans="1:32" x14ac:dyDescent="0.25">
      <c r="A2155">
        <f t="shared" si="262"/>
        <v>2154</v>
      </c>
      <c r="B2155">
        <v>21346</v>
      </c>
      <c r="C2155" s="1">
        <v>40730</v>
      </c>
      <c r="D2155" t="s">
        <v>21</v>
      </c>
      <c r="E2155" t="str">
        <f t="shared" si="263"/>
        <v>*</v>
      </c>
      <c r="F2155" t="str">
        <f t="shared" si="258"/>
        <v>**</v>
      </c>
      <c r="G2155" t="str">
        <f t="shared" si="264"/>
        <v>**</v>
      </c>
      <c r="I2155" t="str">
        <f t="shared" si="259"/>
        <v>**</v>
      </c>
      <c r="O2155">
        <f>VLOOKUP(T2155,$P$14:$S$19,2,TRUE)</f>
        <v>0.04</v>
      </c>
      <c r="T2155">
        <v>46</v>
      </c>
      <c r="U2155">
        <v>400.49</v>
      </c>
      <c r="V2155" s="5">
        <f t="shared" si="260"/>
        <v>0</v>
      </c>
      <c r="X2155" t="s">
        <v>22</v>
      </c>
      <c r="Y2155">
        <v>9.86</v>
      </c>
      <c r="Z2155" s="2">
        <f t="shared" si="261"/>
        <v>410.35</v>
      </c>
      <c r="AA2155" t="s">
        <v>48</v>
      </c>
      <c r="AB2155" t="s">
        <v>16</v>
      </c>
      <c r="AC2155" t="s">
        <v>32</v>
      </c>
      <c r="AD2155" t="s">
        <v>44</v>
      </c>
      <c r="AE2155" t="s">
        <v>19</v>
      </c>
      <c r="AF2155" s="1">
        <v>40730</v>
      </c>
    </row>
    <row r="2156" spans="1:32" x14ac:dyDescent="0.25">
      <c r="A2156">
        <f t="shared" si="262"/>
        <v>2155</v>
      </c>
      <c r="B2156">
        <v>18144</v>
      </c>
      <c r="C2156" s="1">
        <v>40730</v>
      </c>
      <c r="D2156" t="s">
        <v>36</v>
      </c>
      <c r="E2156" t="str">
        <f t="shared" si="263"/>
        <v>***</v>
      </c>
      <c r="F2156" t="str">
        <f t="shared" si="258"/>
        <v>***</v>
      </c>
      <c r="G2156" t="str">
        <f t="shared" si="264"/>
        <v>***</v>
      </c>
      <c r="I2156" t="str">
        <f t="shared" si="259"/>
        <v>***</v>
      </c>
      <c r="O2156">
        <f>VLOOKUP(T2156,$P$14:$S$19,2,TRUE)</f>
        <v>0</v>
      </c>
      <c r="T2156">
        <v>8</v>
      </c>
      <c r="U2156">
        <v>234.28</v>
      </c>
      <c r="V2156" s="5">
        <f t="shared" si="260"/>
        <v>0</v>
      </c>
      <c r="X2156" t="s">
        <v>22</v>
      </c>
      <c r="Y2156">
        <v>13.99</v>
      </c>
      <c r="Z2156" s="2">
        <f t="shared" si="261"/>
        <v>248.27</v>
      </c>
      <c r="AA2156" t="s">
        <v>43</v>
      </c>
      <c r="AB2156" t="s">
        <v>31</v>
      </c>
      <c r="AC2156" t="s">
        <v>32</v>
      </c>
      <c r="AD2156" t="s">
        <v>74</v>
      </c>
      <c r="AE2156" t="s">
        <v>27</v>
      </c>
      <c r="AF2156" s="1">
        <v>40792</v>
      </c>
    </row>
    <row r="2157" spans="1:32" x14ac:dyDescent="0.25">
      <c r="A2157">
        <f t="shared" si="262"/>
        <v>2156</v>
      </c>
      <c r="B2157">
        <v>18144</v>
      </c>
      <c r="C2157" s="1">
        <v>40730</v>
      </c>
      <c r="D2157" t="s">
        <v>36</v>
      </c>
      <c r="E2157" t="str">
        <f t="shared" si="263"/>
        <v>***</v>
      </c>
      <c r="F2157" t="str">
        <f t="shared" si="258"/>
        <v>***</v>
      </c>
      <c r="G2157" t="str">
        <f t="shared" si="264"/>
        <v>***</v>
      </c>
      <c r="I2157" t="str">
        <f t="shared" si="259"/>
        <v>***</v>
      </c>
      <c r="O2157">
        <f>VLOOKUP(T2157,$P$14:$S$19,2,TRUE)</f>
        <v>0.04</v>
      </c>
      <c r="T2157">
        <v>48</v>
      </c>
      <c r="U2157">
        <v>207.08</v>
      </c>
      <c r="V2157" s="5">
        <f t="shared" si="260"/>
        <v>0</v>
      </c>
      <c r="X2157" t="s">
        <v>22</v>
      </c>
      <c r="Y2157">
        <v>5.17</v>
      </c>
      <c r="Z2157" s="2">
        <f t="shared" si="261"/>
        <v>212.25</v>
      </c>
      <c r="AA2157" t="s">
        <v>43</v>
      </c>
      <c r="AB2157" t="s">
        <v>31</v>
      </c>
      <c r="AC2157" t="s">
        <v>32</v>
      </c>
      <c r="AD2157" t="s">
        <v>44</v>
      </c>
      <c r="AE2157" t="s">
        <v>19</v>
      </c>
      <c r="AF2157" s="1">
        <v>40792</v>
      </c>
    </row>
    <row r="2158" spans="1:32" x14ac:dyDescent="0.25">
      <c r="A2158">
        <f t="shared" si="262"/>
        <v>2157</v>
      </c>
      <c r="B2158">
        <v>46885</v>
      </c>
      <c r="C2158" s="1">
        <v>40730</v>
      </c>
      <c r="D2158" t="s">
        <v>13</v>
      </c>
      <c r="E2158" t="str">
        <f t="shared" si="263"/>
        <v>*</v>
      </c>
      <c r="F2158" t="str">
        <f t="shared" si="258"/>
        <v>*</v>
      </c>
      <c r="G2158" t="str">
        <f t="shared" si="264"/>
        <v>*</v>
      </c>
      <c r="I2158" t="str">
        <f t="shared" si="259"/>
        <v>*</v>
      </c>
      <c r="O2158">
        <f>VLOOKUP(T2158,$P$14:$S$19,2,TRUE)</f>
        <v>0.04</v>
      </c>
      <c r="T2158">
        <v>48</v>
      </c>
      <c r="U2158">
        <v>90.96</v>
      </c>
      <c r="V2158" s="5">
        <f t="shared" si="260"/>
        <v>0</v>
      </c>
      <c r="X2158" t="s">
        <v>22</v>
      </c>
      <c r="Y2158">
        <v>1.56</v>
      </c>
      <c r="Z2158" s="2">
        <f t="shared" si="261"/>
        <v>92.52</v>
      </c>
      <c r="AA2158" t="s">
        <v>64</v>
      </c>
      <c r="AB2158" t="s">
        <v>31</v>
      </c>
      <c r="AC2158" t="s">
        <v>32</v>
      </c>
      <c r="AD2158" t="s">
        <v>114</v>
      </c>
      <c r="AE2158" t="s">
        <v>34</v>
      </c>
      <c r="AF2158" s="1">
        <v>40853</v>
      </c>
    </row>
    <row r="2159" spans="1:32" x14ac:dyDescent="0.25">
      <c r="A2159">
        <f t="shared" si="262"/>
        <v>2158</v>
      </c>
      <c r="B2159">
        <v>21159</v>
      </c>
      <c r="C2159" s="1">
        <v>40730</v>
      </c>
      <c r="D2159" t="s">
        <v>13</v>
      </c>
      <c r="E2159" t="str">
        <f t="shared" si="263"/>
        <v>*</v>
      </c>
      <c r="F2159" t="str">
        <f t="shared" si="258"/>
        <v>*</v>
      </c>
      <c r="G2159" t="str">
        <f t="shared" si="264"/>
        <v>*</v>
      </c>
      <c r="I2159" t="str">
        <f t="shared" si="259"/>
        <v>*</v>
      </c>
      <c r="O2159">
        <f>VLOOKUP(T2159,$P$14:$S$19,2,TRUE)</f>
        <v>0</v>
      </c>
      <c r="T2159">
        <v>5</v>
      </c>
      <c r="U2159">
        <v>20.28</v>
      </c>
      <c r="V2159" s="5">
        <f t="shared" si="260"/>
        <v>0</v>
      </c>
      <c r="X2159" t="s">
        <v>14</v>
      </c>
      <c r="Y2159">
        <v>2.0299999999999998</v>
      </c>
      <c r="Z2159" s="2">
        <f t="shared" si="261"/>
        <v>22.310000000000002</v>
      </c>
      <c r="AA2159" t="s">
        <v>48</v>
      </c>
      <c r="AB2159" t="s">
        <v>16</v>
      </c>
      <c r="AC2159" t="s">
        <v>32</v>
      </c>
      <c r="AD2159" t="s">
        <v>33</v>
      </c>
      <c r="AE2159" t="s">
        <v>34</v>
      </c>
      <c r="AF2159" s="1">
        <v>40853</v>
      </c>
    </row>
    <row r="2160" spans="1:32" x14ac:dyDescent="0.25">
      <c r="A2160">
        <f t="shared" si="262"/>
        <v>2159</v>
      </c>
      <c r="B2160">
        <v>27936</v>
      </c>
      <c r="C2160" s="1">
        <v>40731</v>
      </c>
      <c r="D2160" t="s">
        <v>21</v>
      </c>
      <c r="E2160" t="str">
        <f t="shared" si="263"/>
        <v>*</v>
      </c>
      <c r="F2160" t="str">
        <f t="shared" si="258"/>
        <v>**</v>
      </c>
      <c r="G2160" t="str">
        <f t="shared" si="264"/>
        <v>**</v>
      </c>
      <c r="I2160" t="str">
        <f t="shared" si="259"/>
        <v>**</v>
      </c>
      <c r="O2160">
        <f>VLOOKUP(T2160,$P$14:$S$19,2,TRUE)</f>
        <v>0</v>
      </c>
      <c r="T2160">
        <v>3</v>
      </c>
      <c r="U2160">
        <v>9172.32</v>
      </c>
      <c r="V2160" s="5">
        <f t="shared" si="260"/>
        <v>1</v>
      </c>
      <c r="X2160" t="s">
        <v>37</v>
      </c>
      <c r="Y2160">
        <v>8.73</v>
      </c>
      <c r="Z2160" s="2">
        <f t="shared" si="261"/>
        <v>9181.0499999999993</v>
      </c>
      <c r="AA2160" t="s">
        <v>48</v>
      </c>
      <c r="AB2160" t="s">
        <v>16</v>
      </c>
      <c r="AC2160" t="s">
        <v>25</v>
      </c>
      <c r="AD2160" t="s">
        <v>76</v>
      </c>
      <c r="AE2160" t="s">
        <v>103</v>
      </c>
      <c r="AF2160" s="1">
        <v>40793</v>
      </c>
    </row>
    <row r="2161" spans="1:32" x14ac:dyDescent="0.25">
      <c r="A2161">
        <f t="shared" si="262"/>
        <v>2160</v>
      </c>
      <c r="B2161">
        <v>27936</v>
      </c>
      <c r="C2161" s="1">
        <v>40731</v>
      </c>
      <c r="D2161" t="s">
        <v>21</v>
      </c>
      <c r="E2161" t="str">
        <f t="shared" si="263"/>
        <v>*</v>
      </c>
      <c r="F2161" t="str">
        <f t="shared" si="258"/>
        <v>**</v>
      </c>
      <c r="G2161" t="str">
        <f t="shared" si="264"/>
        <v>**</v>
      </c>
      <c r="I2161" t="str">
        <f t="shared" si="259"/>
        <v>**</v>
      </c>
      <c r="O2161">
        <f>VLOOKUP(T2161,$P$14:$S$19,2,TRUE)</f>
        <v>0.02</v>
      </c>
      <c r="T2161">
        <v>23</v>
      </c>
      <c r="U2161">
        <v>1028.1600000000001</v>
      </c>
      <c r="V2161" s="5">
        <f t="shared" si="260"/>
        <v>1</v>
      </c>
      <c r="X2161" t="s">
        <v>22</v>
      </c>
      <c r="Y2161">
        <v>1.25</v>
      </c>
      <c r="Z2161" s="2">
        <f t="shared" si="261"/>
        <v>1029.4100000000001</v>
      </c>
      <c r="AA2161" t="s">
        <v>64</v>
      </c>
      <c r="AB2161" t="s">
        <v>16</v>
      </c>
      <c r="AC2161" t="s">
        <v>25</v>
      </c>
      <c r="AD2161" t="s">
        <v>26</v>
      </c>
      <c r="AE2161" t="s">
        <v>45</v>
      </c>
      <c r="AF2161" s="1">
        <v>40793</v>
      </c>
    </row>
    <row r="2162" spans="1:32" x14ac:dyDescent="0.25">
      <c r="A2162">
        <f t="shared" si="262"/>
        <v>2161</v>
      </c>
      <c r="B2162">
        <v>27558</v>
      </c>
      <c r="C2162" s="1">
        <v>40731</v>
      </c>
      <c r="D2162" t="s">
        <v>30</v>
      </c>
      <c r="E2162" t="str">
        <f t="shared" si="263"/>
        <v>*</v>
      </c>
      <c r="F2162" t="str">
        <f t="shared" si="258"/>
        <v>*</v>
      </c>
      <c r="G2162" t="str">
        <f t="shared" si="264"/>
        <v>*</v>
      </c>
      <c r="I2162" t="str">
        <f t="shared" si="259"/>
        <v>*</v>
      </c>
      <c r="O2162">
        <f>VLOOKUP(T2162,$P$14:$S$19,2,TRUE)</f>
        <v>0.02</v>
      </c>
      <c r="T2162">
        <v>21</v>
      </c>
      <c r="U2162">
        <v>423.24</v>
      </c>
      <c r="V2162" s="5">
        <f t="shared" si="260"/>
        <v>0</v>
      </c>
      <c r="X2162" t="s">
        <v>22</v>
      </c>
      <c r="Y2162">
        <v>2.99</v>
      </c>
      <c r="Z2162" s="2">
        <f t="shared" si="261"/>
        <v>426.23</v>
      </c>
      <c r="AA2162" t="s">
        <v>48</v>
      </c>
      <c r="AB2162" t="s">
        <v>16</v>
      </c>
      <c r="AC2162" t="s">
        <v>32</v>
      </c>
      <c r="AD2162" t="s">
        <v>49</v>
      </c>
      <c r="AE2162" t="s">
        <v>19</v>
      </c>
      <c r="AF2162" s="1">
        <v>40762</v>
      </c>
    </row>
    <row r="2163" spans="1:32" x14ac:dyDescent="0.25">
      <c r="A2163">
        <f t="shared" si="262"/>
        <v>2162</v>
      </c>
      <c r="B2163">
        <v>52512</v>
      </c>
      <c r="C2163" s="1">
        <v>40731</v>
      </c>
      <c r="D2163" t="s">
        <v>21</v>
      </c>
      <c r="E2163" t="str">
        <f t="shared" si="263"/>
        <v>*</v>
      </c>
      <c r="F2163" t="str">
        <f t="shared" si="258"/>
        <v>**</v>
      </c>
      <c r="G2163" t="str">
        <f t="shared" si="264"/>
        <v>**</v>
      </c>
      <c r="I2163" t="str">
        <f t="shared" si="259"/>
        <v>**</v>
      </c>
      <c r="O2163">
        <f>VLOOKUP(T2163,$P$14:$S$19,2,TRUE)</f>
        <v>3.5999999999999997E-2</v>
      </c>
      <c r="T2163">
        <v>32</v>
      </c>
      <c r="U2163">
        <v>197.49</v>
      </c>
      <c r="V2163" s="5">
        <f t="shared" si="260"/>
        <v>0</v>
      </c>
      <c r="X2163" t="s">
        <v>14</v>
      </c>
      <c r="Y2163">
        <v>5.01</v>
      </c>
      <c r="Z2163" s="2">
        <f t="shared" si="261"/>
        <v>202.5</v>
      </c>
      <c r="AA2163" t="s">
        <v>23</v>
      </c>
      <c r="AB2163" t="s">
        <v>16</v>
      </c>
      <c r="AC2163" t="s">
        <v>32</v>
      </c>
      <c r="AD2163" t="s">
        <v>49</v>
      </c>
      <c r="AE2163" t="s">
        <v>19</v>
      </c>
      <c r="AF2163" s="1">
        <v>40793</v>
      </c>
    </row>
    <row r="2164" spans="1:32" x14ac:dyDescent="0.25">
      <c r="A2164">
        <f t="shared" si="262"/>
        <v>2163</v>
      </c>
      <c r="B2164">
        <v>52512</v>
      </c>
      <c r="C2164" s="1">
        <v>40731</v>
      </c>
      <c r="D2164" t="s">
        <v>21</v>
      </c>
      <c r="E2164" t="str">
        <f t="shared" si="263"/>
        <v>*</v>
      </c>
      <c r="F2164" t="str">
        <f t="shared" si="258"/>
        <v>**</v>
      </c>
      <c r="G2164" t="str">
        <f t="shared" si="264"/>
        <v>**</v>
      </c>
      <c r="I2164" t="str">
        <f t="shared" si="259"/>
        <v>**</v>
      </c>
      <c r="O2164">
        <f>VLOOKUP(T2164,$P$14:$S$19,2,TRUE)</f>
        <v>0</v>
      </c>
      <c r="T2164">
        <v>4</v>
      </c>
      <c r="U2164">
        <v>49.86</v>
      </c>
      <c r="V2164" s="5">
        <f t="shared" si="260"/>
        <v>0</v>
      </c>
      <c r="X2164" t="s">
        <v>22</v>
      </c>
      <c r="Y2164">
        <v>4.9800000000000004</v>
      </c>
      <c r="Z2164" s="2">
        <f t="shared" si="261"/>
        <v>54.84</v>
      </c>
      <c r="AA2164" t="s">
        <v>23</v>
      </c>
      <c r="AB2164" t="s">
        <v>16</v>
      </c>
      <c r="AC2164" t="s">
        <v>32</v>
      </c>
      <c r="AD2164" t="s">
        <v>172</v>
      </c>
      <c r="AE2164" t="s">
        <v>19</v>
      </c>
      <c r="AF2164" s="1">
        <v>40793</v>
      </c>
    </row>
    <row r="2165" spans="1:32" x14ac:dyDescent="0.25">
      <c r="A2165">
        <f t="shared" si="262"/>
        <v>2164</v>
      </c>
      <c r="B2165">
        <v>7110</v>
      </c>
      <c r="C2165" s="1">
        <v>40732</v>
      </c>
      <c r="D2165" t="s">
        <v>13</v>
      </c>
      <c r="E2165" t="str">
        <f t="shared" si="263"/>
        <v>*</v>
      </c>
      <c r="F2165" t="str">
        <f t="shared" si="258"/>
        <v>*</v>
      </c>
      <c r="G2165" t="str">
        <f t="shared" si="264"/>
        <v>*</v>
      </c>
      <c r="I2165" t="str">
        <f t="shared" si="259"/>
        <v>*</v>
      </c>
      <c r="O2165">
        <f>VLOOKUP(T2165,$P$14:$S$19,2,TRUE)</f>
        <v>0.02</v>
      </c>
      <c r="T2165">
        <v>22</v>
      </c>
      <c r="U2165">
        <v>6396.2</v>
      </c>
      <c r="V2165" s="5">
        <f t="shared" si="260"/>
        <v>1</v>
      </c>
      <c r="X2165" t="s">
        <v>22</v>
      </c>
      <c r="Y2165">
        <v>24.49</v>
      </c>
      <c r="Z2165" s="2">
        <f t="shared" si="261"/>
        <v>6420.69</v>
      </c>
      <c r="AA2165" t="s">
        <v>110</v>
      </c>
      <c r="AB2165" t="s">
        <v>31</v>
      </c>
      <c r="AC2165" t="s">
        <v>17</v>
      </c>
      <c r="AD2165" t="s">
        <v>38</v>
      </c>
      <c r="AE2165" t="s">
        <v>58</v>
      </c>
      <c r="AF2165" s="1">
        <v>40855</v>
      </c>
    </row>
    <row r="2166" spans="1:32" x14ac:dyDescent="0.25">
      <c r="A2166">
        <f t="shared" si="262"/>
        <v>2165</v>
      </c>
      <c r="B2166">
        <v>21378</v>
      </c>
      <c r="C2166" s="1">
        <v>40732</v>
      </c>
      <c r="D2166" t="s">
        <v>40</v>
      </c>
      <c r="E2166" t="str">
        <f t="shared" si="263"/>
        <v>*</v>
      </c>
      <c r="F2166" t="str">
        <f t="shared" si="258"/>
        <v>*</v>
      </c>
      <c r="G2166" t="str">
        <f t="shared" si="264"/>
        <v>*</v>
      </c>
      <c r="I2166" t="str">
        <f t="shared" si="259"/>
        <v>*</v>
      </c>
      <c r="O2166">
        <f>VLOOKUP(T2166,$P$14:$S$19,2,TRUE)</f>
        <v>0.01</v>
      </c>
      <c r="T2166">
        <v>17</v>
      </c>
      <c r="U2166">
        <v>1616.64</v>
      </c>
      <c r="V2166" s="5">
        <f t="shared" si="260"/>
        <v>1</v>
      </c>
      <c r="X2166" t="s">
        <v>22</v>
      </c>
      <c r="Y2166">
        <v>19.989999999999998</v>
      </c>
      <c r="Z2166" s="2">
        <f t="shared" si="261"/>
        <v>1636.63</v>
      </c>
      <c r="AA2166" t="s">
        <v>62</v>
      </c>
      <c r="AB2166" t="s">
        <v>31</v>
      </c>
      <c r="AC2166" t="s">
        <v>25</v>
      </c>
      <c r="AD2166" t="s">
        <v>42</v>
      </c>
      <c r="AE2166" t="s">
        <v>19</v>
      </c>
      <c r="AF2166" s="1">
        <v>40824</v>
      </c>
    </row>
    <row r="2167" spans="1:32" x14ac:dyDescent="0.25">
      <c r="A2167">
        <f t="shared" si="262"/>
        <v>2166</v>
      </c>
      <c r="B2167">
        <v>21378</v>
      </c>
      <c r="C2167" s="1">
        <v>40732</v>
      </c>
      <c r="D2167" t="s">
        <v>40</v>
      </c>
      <c r="E2167" t="str">
        <f t="shared" si="263"/>
        <v>*</v>
      </c>
      <c r="F2167" t="str">
        <f t="shared" si="258"/>
        <v>*</v>
      </c>
      <c r="G2167" t="str">
        <f t="shared" si="264"/>
        <v>*</v>
      </c>
      <c r="I2167" t="str">
        <f t="shared" si="259"/>
        <v>*</v>
      </c>
      <c r="O2167">
        <f>VLOOKUP(T2167,$P$14:$S$19,2,TRUE)</f>
        <v>3.5999999999999997E-2</v>
      </c>
      <c r="T2167">
        <v>34</v>
      </c>
      <c r="U2167">
        <v>937.04</v>
      </c>
      <c r="V2167" s="5">
        <f t="shared" si="260"/>
        <v>1</v>
      </c>
      <c r="X2167" t="s">
        <v>22</v>
      </c>
      <c r="Y2167">
        <v>1.49</v>
      </c>
      <c r="Z2167" s="2">
        <f t="shared" si="261"/>
        <v>938.53</v>
      </c>
      <c r="AA2167" t="s">
        <v>62</v>
      </c>
      <c r="AB2167" t="s">
        <v>31</v>
      </c>
      <c r="AC2167" t="s">
        <v>32</v>
      </c>
      <c r="AD2167" t="s">
        <v>49</v>
      </c>
      <c r="AE2167" t="s">
        <v>19</v>
      </c>
      <c r="AF2167" s="1">
        <v>40763</v>
      </c>
    </row>
    <row r="2168" spans="1:32" x14ac:dyDescent="0.25">
      <c r="A2168">
        <f t="shared" si="262"/>
        <v>2167</v>
      </c>
      <c r="B2168">
        <v>6374</v>
      </c>
      <c r="C2168" s="1">
        <v>40732</v>
      </c>
      <c r="D2168" t="s">
        <v>36</v>
      </c>
      <c r="E2168" t="str">
        <f t="shared" si="263"/>
        <v>***</v>
      </c>
      <c r="F2168" t="str">
        <f t="shared" si="258"/>
        <v>***</v>
      </c>
      <c r="G2168" t="str">
        <f t="shared" si="264"/>
        <v>***</v>
      </c>
      <c r="I2168" t="str">
        <f t="shared" si="259"/>
        <v>***</v>
      </c>
      <c r="O2168">
        <f>VLOOKUP(T2168,$P$14:$S$19,2,TRUE)</f>
        <v>0.02</v>
      </c>
      <c r="T2168">
        <v>29</v>
      </c>
      <c r="U2168">
        <v>857.42</v>
      </c>
      <c r="V2168" s="5">
        <f t="shared" si="260"/>
        <v>1</v>
      </c>
      <c r="X2168" t="s">
        <v>14</v>
      </c>
      <c r="Y2168">
        <v>3.6</v>
      </c>
      <c r="Z2168" s="2">
        <f t="shared" si="261"/>
        <v>861.02</v>
      </c>
      <c r="AA2168" t="s">
        <v>15</v>
      </c>
      <c r="AB2168" t="s">
        <v>31</v>
      </c>
      <c r="AC2168" t="s">
        <v>25</v>
      </c>
      <c r="AD2168" t="s">
        <v>42</v>
      </c>
      <c r="AE2168" t="s">
        <v>45</v>
      </c>
      <c r="AF2168" s="1">
        <v>40763</v>
      </c>
    </row>
    <row r="2169" spans="1:32" x14ac:dyDescent="0.25">
      <c r="A2169">
        <f t="shared" si="262"/>
        <v>2168</v>
      </c>
      <c r="B2169">
        <v>28324</v>
      </c>
      <c r="C2169" s="1">
        <v>40732</v>
      </c>
      <c r="D2169" t="s">
        <v>21</v>
      </c>
      <c r="E2169" t="str">
        <f t="shared" si="263"/>
        <v>*</v>
      </c>
      <c r="F2169" t="str">
        <f t="shared" si="258"/>
        <v>**</v>
      </c>
      <c r="G2169" t="str">
        <f t="shared" si="264"/>
        <v>**</v>
      </c>
      <c r="I2169" t="str">
        <f t="shared" si="259"/>
        <v>**</v>
      </c>
      <c r="O2169">
        <f>VLOOKUP(T2169,$P$14:$S$19,2,TRUE)</f>
        <v>0.04</v>
      </c>
      <c r="T2169">
        <v>48</v>
      </c>
      <c r="U2169">
        <v>385.99</v>
      </c>
      <c r="V2169" s="5">
        <f t="shared" si="260"/>
        <v>0</v>
      </c>
      <c r="X2169" t="s">
        <v>22</v>
      </c>
      <c r="Y2169">
        <v>3.5</v>
      </c>
      <c r="Z2169" s="2">
        <f t="shared" si="261"/>
        <v>389.49</v>
      </c>
      <c r="AA2169" t="s">
        <v>23</v>
      </c>
      <c r="AB2169" t="s">
        <v>24</v>
      </c>
      <c r="AC2169" t="s">
        <v>32</v>
      </c>
      <c r="AD2169" t="s">
        <v>172</v>
      </c>
      <c r="AE2169" t="s">
        <v>19</v>
      </c>
      <c r="AF2169" s="1">
        <v>40794</v>
      </c>
    </row>
    <row r="2170" spans="1:32" x14ac:dyDescent="0.25">
      <c r="A2170">
        <f t="shared" si="262"/>
        <v>2169</v>
      </c>
      <c r="B2170">
        <v>6374</v>
      </c>
      <c r="C2170" s="1">
        <v>40732</v>
      </c>
      <c r="D2170" t="s">
        <v>36</v>
      </c>
      <c r="E2170" t="str">
        <f t="shared" si="263"/>
        <v>***</v>
      </c>
      <c r="F2170" t="str">
        <f t="shared" si="258"/>
        <v>***</v>
      </c>
      <c r="G2170" t="str">
        <f t="shared" si="264"/>
        <v>***</v>
      </c>
      <c r="I2170" t="str">
        <f t="shared" si="259"/>
        <v>***</v>
      </c>
      <c r="O2170">
        <f>VLOOKUP(T2170,$P$14:$S$19,2,TRUE)</f>
        <v>0</v>
      </c>
      <c r="T2170">
        <v>1</v>
      </c>
      <c r="U2170">
        <v>2.2400000000000002</v>
      </c>
      <c r="V2170" s="5">
        <f t="shared" si="260"/>
        <v>0</v>
      </c>
      <c r="X2170" t="s">
        <v>22</v>
      </c>
      <c r="Y2170">
        <v>0.7</v>
      </c>
      <c r="Z2170" s="2">
        <f t="shared" si="261"/>
        <v>2.9400000000000004</v>
      </c>
      <c r="AA2170" t="s">
        <v>15</v>
      </c>
      <c r="AB2170" t="s">
        <v>31</v>
      </c>
      <c r="AC2170" t="s">
        <v>32</v>
      </c>
      <c r="AD2170" t="s">
        <v>114</v>
      </c>
      <c r="AE2170" t="s">
        <v>34</v>
      </c>
      <c r="AF2170" s="1">
        <v>40794</v>
      </c>
    </row>
    <row r="2171" spans="1:32" x14ac:dyDescent="0.25">
      <c r="A2171">
        <f t="shared" si="262"/>
        <v>2170</v>
      </c>
      <c r="B2171">
        <v>47333</v>
      </c>
      <c r="C2171" s="1">
        <v>40733</v>
      </c>
      <c r="D2171" t="s">
        <v>36</v>
      </c>
      <c r="E2171" t="str">
        <f t="shared" si="263"/>
        <v>***</v>
      </c>
      <c r="F2171" t="str">
        <f t="shared" si="258"/>
        <v>***</v>
      </c>
      <c r="G2171" t="str">
        <f t="shared" si="264"/>
        <v>***</v>
      </c>
      <c r="I2171" t="str">
        <f t="shared" si="259"/>
        <v>***</v>
      </c>
      <c r="O2171">
        <f>VLOOKUP(T2171,$P$14:$S$19,2,TRUE)</f>
        <v>0.01</v>
      </c>
      <c r="T2171">
        <v>16</v>
      </c>
      <c r="U2171">
        <v>760.24850000000004</v>
      </c>
      <c r="V2171" s="5">
        <f t="shared" si="260"/>
        <v>0</v>
      </c>
      <c r="X2171" t="s">
        <v>22</v>
      </c>
      <c r="Y2171">
        <v>3.3</v>
      </c>
      <c r="Z2171" s="2">
        <f t="shared" si="261"/>
        <v>763.54849999999999</v>
      </c>
      <c r="AA2171" t="s">
        <v>64</v>
      </c>
      <c r="AB2171" t="s">
        <v>41</v>
      </c>
      <c r="AC2171" t="s">
        <v>25</v>
      </c>
      <c r="AD2171" t="s">
        <v>26</v>
      </c>
      <c r="AE2171" t="s">
        <v>45</v>
      </c>
      <c r="AF2171" s="1">
        <v>40733</v>
      </c>
    </row>
    <row r="2172" spans="1:32" x14ac:dyDescent="0.25">
      <c r="A2172">
        <f t="shared" si="262"/>
        <v>2171</v>
      </c>
      <c r="B2172">
        <v>50566</v>
      </c>
      <c r="C2172" s="1">
        <v>40733</v>
      </c>
      <c r="D2172" t="s">
        <v>30</v>
      </c>
      <c r="E2172" t="str">
        <f t="shared" si="263"/>
        <v>*</v>
      </c>
      <c r="F2172" t="str">
        <f t="shared" si="258"/>
        <v>*</v>
      </c>
      <c r="G2172" t="str">
        <f t="shared" si="264"/>
        <v>*</v>
      </c>
      <c r="I2172" t="str">
        <f t="shared" si="259"/>
        <v>*</v>
      </c>
      <c r="O2172">
        <f>VLOOKUP(T2172,$P$14:$S$19,2,TRUE)</f>
        <v>0.04</v>
      </c>
      <c r="T2172">
        <v>48</v>
      </c>
      <c r="U2172">
        <v>389.28</v>
      </c>
      <c r="V2172" s="5">
        <f t="shared" si="260"/>
        <v>0</v>
      </c>
      <c r="X2172" t="s">
        <v>22</v>
      </c>
      <c r="Y2172">
        <v>3.5</v>
      </c>
      <c r="Z2172" s="2">
        <f t="shared" si="261"/>
        <v>392.78</v>
      </c>
      <c r="AA2172" t="s">
        <v>23</v>
      </c>
      <c r="AB2172" t="s">
        <v>31</v>
      </c>
      <c r="AC2172" t="s">
        <v>32</v>
      </c>
      <c r="AD2172" t="s">
        <v>172</v>
      </c>
      <c r="AE2172" t="s">
        <v>19</v>
      </c>
      <c r="AF2172" s="1">
        <v>40795</v>
      </c>
    </row>
    <row r="2173" spans="1:32" x14ac:dyDescent="0.25">
      <c r="A2173">
        <f t="shared" si="262"/>
        <v>2172</v>
      </c>
      <c r="B2173">
        <v>19621</v>
      </c>
      <c r="C2173" s="1">
        <v>40733</v>
      </c>
      <c r="D2173" t="s">
        <v>36</v>
      </c>
      <c r="E2173" t="str">
        <f t="shared" si="263"/>
        <v>***</v>
      </c>
      <c r="F2173" t="str">
        <f t="shared" si="258"/>
        <v>***</v>
      </c>
      <c r="G2173" t="str">
        <f t="shared" si="264"/>
        <v>***</v>
      </c>
      <c r="I2173" t="str">
        <f t="shared" si="259"/>
        <v>***</v>
      </c>
      <c r="O2173">
        <f>VLOOKUP(T2173,$P$14:$S$19,2,TRUE)</f>
        <v>0.01</v>
      </c>
      <c r="T2173">
        <v>15</v>
      </c>
      <c r="U2173">
        <v>140.82</v>
      </c>
      <c r="V2173" s="5">
        <f t="shared" si="260"/>
        <v>0</v>
      </c>
      <c r="X2173" t="s">
        <v>14</v>
      </c>
      <c r="Y2173">
        <v>6.5</v>
      </c>
      <c r="Z2173" s="2">
        <f t="shared" si="261"/>
        <v>147.32</v>
      </c>
      <c r="AA2173" t="s">
        <v>64</v>
      </c>
      <c r="AB2173" t="s">
        <v>31</v>
      </c>
      <c r="AC2173" t="s">
        <v>32</v>
      </c>
      <c r="AD2173" t="s">
        <v>74</v>
      </c>
      <c r="AE2173" t="s">
        <v>27</v>
      </c>
      <c r="AF2173" s="1">
        <v>40764</v>
      </c>
    </row>
    <row r="2174" spans="1:32" x14ac:dyDescent="0.25">
      <c r="A2174">
        <f t="shared" si="262"/>
        <v>2173</v>
      </c>
      <c r="B2174">
        <v>39079</v>
      </c>
      <c r="C2174" s="1">
        <v>40733</v>
      </c>
      <c r="D2174" t="s">
        <v>21</v>
      </c>
      <c r="E2174" t="str">
        <f t="shared" si="263"/>
        <v>*</v>
      </c>
      <c r="F2174" t="str">
        <f t="shared" si="258"/>
        <v>**</v>
      </c>
      <c r="G2174" t="str">
        <f t="shared" si="264"/>
        <v>**</v>
      </c>
      <c r="I2174" t="str">
        <f t="shared" si="259"/>
        <v>**</v>
      </c>
      <c r="O2174">
        <f>VLOOKUP(T2174,$P$14:$S$19,2,TRUE)</f>
        <v>0.04</v>
      </c>
      <c r="T2174">
        <v>46</v>
      </c>
      <c r="U2174">
        <v>75.599999999999994</v>
      </c>
      <c r="V2174" s="5">
        <f t="shared" si="260"/>
        <v>0</v>
      </c>
      <c r="X2174" t="s">
        <v>22</v>
      </c>
      <c r="Y2174">
        <v>5.28</v>
      </c>
      <c r="Z2174" s="2">
        <f t="shared" si="261"/>
        <v>80.88</v>
      </c>
      <c r="AA2174" t="s">
        <v>52</v>
      </c>
      <c r="AB2174" t="s">
        <v>24</v>
      </c>
      <c r="AC2174" t="s">
        <v>32</v>
      </c>
      <c r="AD2174" t="s">
        <v>49</v>
      </c>
      <c r="AE2174" t="s">
        <v>19</v>
      </c>
      <c r="AF2174" s="1">
        <v>40733</v>
      </c>
    </row>
    <row r="2175" spans="1:32" x14ac:dyDescent="0.25">
      <c r="A2175">
        <f t="shared" si="262"/>
        <v>2174</v>
      </c>
      <c r="B2175">
        <v>19621</v>
      </c>
      <c r="C2175" s="1">
        <v>40733</v>
      </c>
      <c r="D2175" t="s">
        <v>36</v>
      </c>
      <c r="E2175" t="str">
        <f t="shared" si="263"/>
        <v>***</v>
      </c>
      <c r="F2175" t="str">
        <f t="shared" si="258"/>
        <v>***</v>
      </c>
      <c r="G2175" t="str">
        <f t="shared" si="264"/>
        <v>***</v>
      </c>
      <c r="I2175" t="str">
        <f t="shared" si="259"/>
        <v>***</v>
      </c>
      <c r="O2175">
        <f>VLOOKUP(T2175,$P$14:$S$19,2,TRUE)</f>
        <v>0.02</v>
      </c>
      <c r="T2175">
        <v>20</v>
      </c>
      <c r="U2175">
        <v>67.03</v>
      </c>
      <c r="V2175" s="5">
        <f t="shared" si="260"/>
        <v>0</v>
      </c>
      <c r="X2175" t="s">
        <v>22</v>
      </c>
      <c r="Y2175">
        <v>1.92</v>
      </c>
      <c r="Z2175" s="2">
        <f t="shared" si="261"/>
        <v>68.95</v>
      </c>
      <c r="AA2175" t="s">
        <v>64</v>
      </c>
      <c r="AB2175" t="s">
        <v>31</v>
      </c>
      <c r="AC2175" t="s">
        <v>32</v>
      </c>
      <c r="AD2175" t="s">
        <v>53</v>
      </c>
      <c r="AE2175" t="s">
        <v>34</v>
      </c>
      <c r="AF2175" s="1">
        <v>40764</v>
      </c>
    </row>
    <row r="2176" spans="1:32" x14ac:dyDescent="0.25">
      <c r="A2176">
        <f t="shared" si="262"/>
        <v>2175</v>
      </c>
      <c r="B2176">
        <v>2626</v>
      </c>
      <c r="C2176" s="1">
        <v>40733</v>
      </c>
      <c r="D2176" t="s">
        <v>30</v>
      </c>
      <c r="E2176" t="str">
        <f t="shared" si="263"/>
        <v>*</v>
      </c>
      <c r="F2176" t="str">
        <f t="shared" si="258"/>
        <v>*</v>
      </c>
      <c r="G2176" t="str">
        <f t="shared" si="264"/>
        <v>*</v>
      </c>
      <c r="I2176" t="str">
        <f t="shared" si="259"/>
        <v>*</v>
      </c>
      <c r="O2176">
        <f>VLOOKUP(T2176,$P$14:$S$19,2,TRUE)</f>
        <v>0.01</v>
      </c>
      <c r="T2176">
        <v>16</v>
      </c>
      <c r="U2176">
        <v>48.37</v>
      </c>
      <c r="V2176" s="5">
        <f t="shared" si="260"/>
        <v>0</v>
      </c>
      <c r="X2176" t="s">
        <v>22</v>
      </c>
      <c r="Y2176">
        <v>0.5</v>
      </c>
      <c r="Z2176" s="2">
        <f t="shared" si="261"/>
        <v>48.87</v>
      </c>
      <c r="AA2176" t="s">
        <v>23</v>
      </c>
      <c r="AB2176" t="s">
        <v>24</v>
      </c>
      <c r="AC2176" t="s">
        <v>32</v>
      </c>
      <c r="AD2176" t="s">
        <v>81</v>
      </c>
      <c r="AE2176" t="s">
        <v>19</v>
      </c>
      <c r="AF2176" s="1">
        <v>40795</v>
      </c>
    </row>
    <row r="2177" spans="1:32" x14ac:dyDescent="0.25">
      <c r="A2177">
        <f t="shared" si="262"/>
        <v>2176</v>
      </c>
      <c r="B2177">
        <v>59108</v>
      </c>
      <c r="C2177" s="1">
        <v>40734</v>
      </c>
      <c r="D2177" t="s">
        <v>13</v>
      </c>
      <c r="E2177" t="str">
        <f t="shared" si="263"/>
        <v>*</v>
      </c>
      <c r="F2177" t="str">
        <f t="shared" si="258"/>
        <v>*</v>
      </c>
      <c r="G2177" t="str">
        <f t="shared" si="264"/>
        <v>*</v>
      </c>
      <c r="I2177" t="str">
        <f t="shared" si="259"/>
        <v>*</v>
      </c>
      <c r="O2177">
        <f>VLOOKUP(T2177,$P$14:$S$19,2,TRUE)</f>
        <v>3.5999999999999997E-2</v>
      </c>
      <c r="T2177">
        <v>39</v>
      </c>
      <c r="U2177">
        <v>4215.83</v>
      </c>
      <c r="V2177" s="5">
        <f t="shared" si="260"/>
        <v>1</v>
      </c>
      <c r="X2177" t="s">
        <v>22</v>
      </c>
      <c r="Y2177">
        <v>8.99</v>
      </c>
      <c r="Z2177" s="2">
        <f t="shared" si="261"/>
        <v>4224.82</v>
      </c>
      <c r="AA2177" t="s">
        <v>23</v>
      </c>
      <c r="AB2177" t="s">
        <v>31</v>
      </c>
      <c r="AC2177" t="s">
        <v>25</v>
      </c>
      <c r="AD2177" t="s">
        <v>26</v>
      </c>
      <c r="AE2177" t="s">
        <v>19</v>
      </c>
      <c r="AF2177" t="s">
        <v>204</v>
      </c>
    </row>
    <row r="2178" spans="1:32" x14ac:dyDescent="0.25">
      <c r="A2178">
        <f t="shared" si="262"/>
        <v>2177</v>
      </c>
      <c r="B2178">
        <v>22181</v>
      </c>
      <c r="C2178" s="1">
        <v>40734</v>
      </c>
      <c r="D2178" t="s">
        <v>13</v>
      </c>
      <c r="E2178" t="str">
        <f t="shared" si="263"/>
        <v>*</v>
      </c>
      <c r="F2178" t="str">
        <f t="shared" si="258"/>
        <v>*</v>
      </c>
      <c r="G2178" t="str">
        <f t="shared" si="264"/>
        <v>*</v>
      </c>
      <c r="I2178" t="str">
        <f t="shared" si="259"/>
        <v>*</v>
      </c>
      <c r="O2178">
        <f>VLOOKUP(T2178,$P$14:$S$19,2,TRUE)</f>
        <v>0.04</v>
      </c>
      <c r="T2178">
        <v>41</v>
      </c>
      <c r="U2178">
        <v>258.13</v>
      </c>
      <c r="V2178" s="5">
        <f t="shared" si="260"/>
        <v>0</v>
      </c>
      <c r="X2178" t="s">
        <v>22</v>
      </c>
      <c r="Y2178">
        <v>1.82</v>
      </c>
      <c r="Z2178" s="2">
        <f t="shared" si="261"/>
        <v>259.95</v>
      </c>
      <c r="AA2178" t="s">
        <v>23</v>
      </c>
      <c r="AB2178" t="s">
        <v>31</v>
      </c>
      <c r="AC2178" t="s">
        <v>32</v>
      </c>
      <c r="AD2178" t="s">
        <v>114</v>
      </c>
      <c r="AE2178" t="s">
        <v>34</v>
      </c>
      <c r="AF2178" t="s">
        <v>204</v>
      </c>
    </row>
    <row r="2179" spans="1:32" x14ac:dyDescent="0.25">
      <c r="A2179">
        <f t="shared" si="262"/>
        <v>2178</v>
      </c>
      <c r="B2179">
        <v>835</v>
      </c>
      <c r="C2179" s="1">
        <v>40734</v>
      </c>
      <c r="D2179" t="s">
        <v>30</v>
      </c>
      <c r="E2179" t="str">
        <f t="shared" si="263"/>
        <v>*</v>
      </c>
      <c r="F2179" t="str">
        <f t="shared" ref="F2179:F2242" si="265">VLOOKUP(D2179,$P$6:$S$10,2,FALSE)</f>
        <v>*</v>
      </c>
      <c r="G2179" t="str">
        <f t="shared" si="264"/>
        <v>*</v>
      </c>
      <c r="I2179" t="str">
        <f t="shared" ref="I2179:I2242" si="266">HLOOKUP(D2179,$J$18:$N$19,2,FALSE)</f>
        <v>*</v>
      </c>
      <c r="O2179">
        <f>VLOOKUP(T2179,$P$14:$S$19,2,TRUE)</f>
        <v>0.01</v>
      </c>
      <c r="T2179">
        <v>18</v>
      </c>
      <c r="U2179">
        <v>125.16</v>
      </c>
      <c r="V2179" s="5">
        <f t="shared" ref="V2179:V2242" si="267">IF(U2179&gt;800,1,0)</f>
        <v>0</v>
      </c>
      <c r="X2179" t="s">
        <v>22</v>
      </c>
      <c r="Y2179">
        <v>5.14</v>
      </c>
      <c r="Z2179" s="2">
        <f t="shared" ref="Z2179:Z2242" si="268">U2179+Y2179</f>
        <v>130.29999999999998</v>
      </c>
      <c r="AA2179" t="s">
        <v>23</v>
      </c>
      <c r="AB2179" t="s">
        <v>24</v>
      </c>
      <c r="AC2179" t="s">
        <v>32</v>
      </c>
      <c r="AD2179" t="s">
        <v>44</v>
      </c>
      <c r="AE2179" t="s">
        <v>19</v>
      </c>
      <c r="AF2179" s="1">
        <v>40765</v>
      </c>
    </row>
    <row r="2180" spans="1:32" x14ac:dyDescent="0.25">
      <c r="A2180">
        <f t="shared" ref="A2180:A2243" si="269">A2179+1</f>
        <v>2179</v>
      </c>
      <c r="B2180">
        <v>35077</v>
      </c>
      <c r="C2180" s="1">
        <v>40734</v>
      </c>
      <c r="D2180" t="s">
        <v>21</v>
      </c>
      <c r="E2180" t="str">
        <f t="shared" si="263"/>
        <v>*</v>
      </c>
      <c r="F2180" t="str">
        <f t="shared" si="265"/>
        <v>**</v>
      </c>
      <c r="G2180" t="str">
        <f t="shared" si="264"/>
        <v>**</v>
      </c>
      <c r="I2180" t="str">
        <f t="shared" si="266"/>
        <v>**</v>
      </c>
      <c r="O2180">
        <f>VLOOKUP(T2180,$P$14:$S$19,2,TRUE)</f>
        <v>0.02</v>
      </c>
      <c r="T2180">
        <v>29</v>
      </c>
      <c r="U2180">
        <v>81.099999999999994</v>
      </c>
      <c r="V2180" s="5">
        <f t="shared" si="267"/>
        <v>0</v>
      </c>
      <c r="X2180" t="s">
        <v>22</v>
      </c>
      <c r="Y2180">
        <v>0.96</v>
      </c>
      <c r="Z2180" s="2">
        <f t="shared" si="268"/>
        <v>82.059999999999988</v>
      </c>
      <c r="AA2180" t="s">
        <v>23</v>
      </c>
      <c r="AB2180" t="s">
        <v>41</v>
      </c>
      <c r="AC2180" t="s">
        <v>32</v>
      </c>
      <c r="AD2180" t="s">
        <v>33</v>
      </c>
      <c r="AE2180" t="s">
        <v>34</v>
      </c>
      <c r="AF2180" s="1">
        <v>40765</v>
      </c>
    </row>
    <row r="2181" spans="1:32" x14ac:dyDescent="0.25">
      <c r="A2181">
        <f t="shared" si="269"/>
        <v>2180</v>
      </c>
      <c r="B2181">
        <v>59108</v>
      </c>
      <c r="C2181" s="1">
        <v>40734</v>
      </c>
      <c r="D2181" t="s">
        <v>13</v>
      </c>
      <c r="E2181" t="str">
        <f t="shared" ref="E2181:E2244" si="270">IF(D2181="Critical", "***","*")</f>
        <v>*</v>
      </c>
      <c r="F2181" t="str">
        <f t="shared" si="265"/>
        <v>*</v>
      </c>
      <c r="G2181" t="str">
        <f t="shared" ref="G2181:G2244" si="271">IF(D2181="Critical","***",IF(D2181="High","**","*"))</f>
        <v>*</v>
      </c>
      <c r="I2181" t="str">
        <f t="shared" si="266"/>
        <v>*</v>
      </c>
      <c r="O2181">
        <f>VLOOKUP(T2181,$P$14:$S$19,2,TRUE)</f>
        <v>0.02</v>
      </c>
      <c r="T2181">
        <v>21</v>
      </c>
      <c r="U2181">
        <v>68.53</v>
      </c>
      <c r="V2181" s="5">
        <f t="shared" si="267"/>
        <v>0</v>
      </c>
      <c r="X2181" t="s">
        <v>22</v>
      </c>
      <c r="Y2181">
        <v>3.97</v>
      </c>
      <c r="Z2181" s="2">
        <f t="shared" si="268"/>
        <v>72.5</v>
      </c>
      <c r="AA2181" t="s">
        <v>23</v>
      </c>
      <c r="AB2181" t="s">
        <v>31</v>
      </c>
      <c r="AC2181" t="s">
        <v>32</v>
      </c>
      <c r="AD2181" t="s">
        <v>33</v>
      </c>
      <c r="AE2181" t="s">
        <v>34</v>
      </c>
      <c r="AF2181" s="1">
        <v>40887</v>
      </c>
    </row>
    <row r="2182" spans="1:32" x14ac:dyDescent="0.25">
      <c r="A2182">
        <f t="shared" si="269"/>
        <v>2181</v>
      </c>
      <c r="B2182">
        <v>43459</v>
      </c>
      <c r="C2182" s="1">
        <v>40735</v>
      </c>
      <c r="D2182" t="s">
        <v>36</v>
      </c>
      <c r="E2182" t="str">
        <f t="shared" si="270"/>
        <v>***</v>
      </c>
      <c r="F2182" t="str">
        <f t="shared" si="265"/>
        <v>***</v>
      </c>
      <c r="G2182" t="str">
        <f t="shared" si="271"/>
        <v>***</v>
      </c>
      <c r="I2182" t="str">
        <f t="shared" si="266"/>
        <v>***</v>
      </c>
      <c r="O2182">
        <f>VLOOKUP(T2182,$P$14:$S$19,2,TRUE)</f>
        <v>0.02</v>
      </c>
      <c r="T2182">
        <v>26</v>
      </c>
      <c r="U2182">
        <v>13905.88</v>
      </c>
      <c r="V2182" s="5">
        <f t="shared" si="267"/>
        <v>1</v>
      </c>
      <c r="X2182" t="s">
        <v>22</v>
      </c>
      <c r="Y2182">
        <v>24.49</v>
      </c>
      <c r="Z2182" s="2">
        <f t="shared" si="268"/>
        <v>13930.369999999999</v>
      </c>
      <c r="AA2182" t="s">
        <v>48</v>
      </c>
      <c r="AB2182" t="s">
        <v>16</v>
      </c>
      <c r="AC2182" t="s">
        <v>25</v>
      </c>
      <c r="AD2182" t="s">
        <v>76</v>
      </c>
      <c r="AE2182" t="s">
        <v>58</v>
      </c>
      <c r="AF2182" s="1">
        <v>40766</v>
      </c>
    </row>
    <row r="2183" spans="1:32" x14ac:dyDescent="0.25">
      <c r="A2183">
        <f t="shared" si="269"/>
        <v>2182</v>
      </c>
      <c r="B2183">
        <v>3008</v>
      </c>
      <c r="C2183" s="1">
        <v>40735</v>
      </c>
      <c r="D2183" t="s">
        <v>40</v>
      </c>
      <c r="E2183" t="str">
        <f t="shared" si="270"/>
        <v>*</v>
      </c>
      <c r="F2183" t="str">
        <f t="shared" si="265"/>
        <v>*</v>
      </c>
      <c r="G2183" t="str">
        <f t="shared" si="271"/>
        <v>*</v>
      </c>
      <c r="I2183" t="str">
        <f t="shared" si="266"/>
        <v>*</v>
      </c>
      <c r="O2183">
        <f>VLOOKUP(T2183,$P$14:$S$19,2,TRUE)</f>
        <v>0.04</v>
      </c>
      <c r="T2183">
        <v>41</v>
      </c>
      <c r="U2183">
        <v>6831.72</v>
      </c>
      <c r="V2183" s="5">
        <f t="shared" si="267"/>
        <v>1</v>
      </c>
      <c r="X2183" t="s">
        <v>22</v>
      </c>
      <c r="Y2183">
        <v>19.989999999999998</v>
      </c>
      <c r="Z2183" s="2">
        <f t="shared" si="268"/>
        <v>6851.71</v>
      </c>
      <c r="AA2183" t="s">
        <v>48</v>
      </c>
      <c r="AB2183" t="s">
        <v>16</v>
      </c>
      <c r="AC2183" t="s">
        <v>32</v>
      </c>
      <c r="AD2183" t="s">
        <v>78</v>
      </c>
      <c r="AE2183" t="s">
        <v>19</v>
      </c>
      <c r="AF2183" s="1">
        <v>40766</v>
      </c>
    </row>
    <row r="2184" spans="1:32" x14ac:dyDescent="0.25">
      <c r="A2184">
        <f t="shared" si="269"/>
        <v>2183</v>
      </c>
      <c r="B2184">
        <v>51525</v>
      </c>
      <c r="C2184" s="1">
        <v>40735</v>
      </c>
      <c r="D2184" t="s">
        <v>36</v>
      </c>
      <c r="E2184" t="str">
        <f t="shared" si="270"/>
        <v>***</v>
      </c>
      <c r="F2184" t="str">
        <f t="shared" si="265"/>
        <v>***</v>
      </c>
      <c r="G2184" t="str">
        <f t="shared" si="271"/>
        <v>***</v>
      </c>
      <c r="I2184" t="str">
        <f t="shared" si="266"/>
        <v>***</v>
      </c>
      <c r="O2184">
        <f>VLOOKUP(T2184,$P$14:$S$19,2,TRUE)</f>
        <v>0.04</v>
      </c>
      <c r="T2184">
        <v>46</v>
      </c>
      <c r="U2184">
        <v>1463.27</v>
      </c>
      <c r="V2184" s="5">
        <f t="shared" si="267"/>
        <v>1</v>
      </c>
      <c r="X2184" t="s">
        <v>22</v>
      </c>
      <c r="Y2184">
        <v>8.2200000000000006</v>
      </c>
      <c r="Z2184" s="2">
        <f t="shared" si="268"/>
        <v>1471.49</v>
      </c>
      <c r="AA2184" t="s">
        <v>71</v>
      </c>
      <c r="AB2184" t="s">
        <v>41</v>
      </c>
      <c r="AC2184" t="s">
        <v>32</v>
      </c>
      <c r="AD2184" t="s">
        <v>74</v>
      </c>
      <c r="AE2184" t="s">
        <v>19</v>
      </c>
      <c r="AF2184" s="1">
        <v>40797</v>
      </c>
    </row>
    <row r="2185" spans="1:32" x14ac:dyDescent="0.25">
      <c r="A2185">
        <f t="shared" si="269"/>
        <v>2184</v>
      </c>
      <c r="B2185">
        <v>36387</v>
      </c>
      <c r="C2185" s="1">
        <v>40735</v>
      </c>
      <c r="D2185" t="s">
        <v>21</v>
      </c>
      <c r="E2185" t="str">
        <f t="shared" si="270"/>
        <v>*</v>
      </c>
      <c r="F2185" t="str">
        <f t="shared" si="265"/>
        <v>**</v>
      </c>
      <c r="G2185" t="str">
        <f t="shared" si="271"/>
        <v>**</v>
      </c>
      <c r="I2185" t="str">
        <f t="shared" si="266"/>
        <v>**</v>
      </c>
      <c r="O2185">
        <f>VLOOKUP(T2185,$P$14:$S$19,2,TRUE)</f>
        <v>3.5999999999999997E-2</v>
      </c>
      <c r="T2185">
        <v>32</v>
      </c>
      <c r="U2185">
        <v>616.39</v>
      </c>
      <c r="V2185" s="5">
        <f t="shared" si="267"/>
        <v>0</v>
      </c>
      <c r="X2185" t="s">
        <v>22</v>
      </c>
      <c r="Y2185">
        <v>1.99</v>
      </c>
      <c r="Z2185" s="2">
        <f t="shared" si="268"/>
        <v>618.38</v>
      </c>
      <c r="AA2185" t="s">
        <v>56</v>
      </c>
      <c r="AB2185" t="s">
        <v>31</v>
      </c>
      <c r="AC2185" t="s">
        <v>25</v>
      </c>
      <c r="AD2185" t="s">
        <v>42</v>
      </c>
      <c r="AE2185" t="s">
        <v>45</v>
      </c>
      <c r="AF2185" s="1">
        <v>40827</v>
      </c>
    </row>
    <row r="2186" spans="1:32" x14ac:dyDescent="0.25">
      <c r="A2186">
        <f t="shared" si="269"/>
        <v>2185</v>
      </c>
      <c r="B2186">
        <v>51525</v>
      </c>
      <c r="C2186" s="1">
        <v>40735</v>
      </c>
      <c r="D2186" t="s">
        <v>36</v>
      </c>
      <c r="E2186" t="str">
        <f t="shared" si="270"/>
        <v>***</v>
      </c>
      <c r="F2186" t="str">
        <f t="shared" si="265"/>
        <v>***</v>
      </c>
      <c r="G2186" t="str">
        <f t="shared" si="271"/>
        <v>***</v>
      </c>
      <c r="I2186" t="str">
        <f t="shared" si="266"/>
        <v>***</v>
      </c>
      <c r="O2186">
        <f>VLOOKUP(T2186,$P$14:$S$19,2,TRUE)</f>
        <v>0.01</v>
      </c>
      <c r="T2186">
        <v>18</v>
      </c>
      <c r="U2186">
        <v>360.24</v>
      </c>
      <c r="V2186" s="5">
        <f t="shared" si="267"/>
        <v>0</v>
      </c>
      <c r="X2186" t="s">
        <v>14</v>
      </c>
      <c r="Y2186">
        <v>4</v>
      </c>
      <c r="Z2186" s="2">
        <f t="shared" si="268"/>
        <v>364.24</v>
      </c>
      <c r="AA2186" t="s">
        <v>71</v>
      </c>
      <c r="AB2186" t="s">
        <v>41</v>
      </c>
      <c r="AC2186" t="s">
        <v>25</v>
      </c>
      <c r="AD2186" t="s">
        <v>42</v>
      </c>
      <c r="AE2186" t="s">
        <v>19</v>
      </c>
      <c r="AF2186" s="1">
        <v>40797</v>
      </c>
    </row>
    <row r="2187" spans="1:32" x14ac:dyDescent="0.25">
      <c r="A2187">
        <f t="shared" si="269"/>
        <v>2186</v>
      </c>
      <c r="B2187">
        <v>24931</v>
      </c>
      <c r="C2187" s="1">
        <v>40735</v>
      </c>
      <c r="D2187" t="s">
        <v>13</v>
      </c>
      <c r="E2187" t="str">
        <f t="shared" si="270"/>
        <v>*</v>
      </c>
      <c r="F2187" t="str">
        <f t="shared" si="265"/>
        <v>*</v>
      </c>
      <c r="G2187" t="str">
        <f t="shared" si="271"/>
        <v>*</v>
      </c>
      <c r="I2187" t="str">
        <f t="shared" si="266"/>
        <v>*</v>
      </c>
      <c r="O2187">
        <f>VLOOKUP(T2187,$P$14:$S$19,2,TRUE)</f>
        <v>0</v>
      </c>
      <c r="T2187">
        <v>9</v>
      </c>
      <c r="U2187">
        <v>149.63999999999999</v>
      </c>
      <c r="V2187" s="5">
        <f t="shared" si="267"/>
        <v>0</v>
      </c>
      <c r="X2187" t="s">
        <v>22</v>
      </c>
      <c r="Y2187">
        <v>5.08</v>
      </c>
      <c r="Z2187" s="2">
        <f t="shared" si="268"/>
        <v>154.72</v>
      </c>
      <c r="AA2187" t="s">
        <v>60</v>
      </c>
      <c r="AB2187" t="s">
        <v>41</v>
      </c>
      <c r="AC2187" t="s">
        <v>32</v>
      </c>
      <c r="AD2187" t="s">
        <v>49</v>
      </c>
      <c r="AE2187" t="s">
        <v>19</v>
      </c>
      <c r="AF2187" s="1">
        <v>40858</v>
      </c>
    </row>
    <row r="2188" spans="1:32" x14ac:dyDescent="0.25">
      <c r="A2188">
        <f t="shared" si="269"/>
        <v>2187</v>
      </c>
      <c r="B2188">
        <v>30279</v>
      </c>
      <c r="C2188" s="1">
        <v>40736</v>
      </c>
      <c r="D2188" t="s">
        <v>36</v>
      </c>
      <c r="E2188" t="str">
        <f t="shared" si="270"/>
        <v>***</v>
      </c>
      <c r="F2188" t="str">
        <f t="shared" si="265"/>
        <v>***</v>
      </c>
      <c r="G2188" t="str">
        <f t="shared" si="271"/>
        <v>***</v>
      </c>
      <c r="I2188" t="str">
        <f t="shared" si="266"/>
        <v>***</v>
      </c>
      <c r="O2188">
        <f>VLOOKUP(T2188,$P$14:$S$19,2,TRUE)</f>
        <v>3.5999999999999997E-2</v>
      </c>
      <c r="T2188">
        <v>39</v>
      </c>
      <c r="U2188">
        <v>19539.939999999999</v>
      </c>
      <c r="V2188" s="5">
        <f t="shared" si="267"/>
        <v>1</v>
      </c>
      <c r="X2188" t="s">
        <v>37</v>
      </c>
      <c r="Y2188">
        <v>16.63</v>
      </c>
      <c r="Z2188" s="2">
        <f t="shared" si="268"/>
        <v>19556.57</v>
      </c>
      <c r="AA2188" t="s">
        <v>52</v>
      </c>
      <c r="AB2188" t="s">
        <v>31</v>
      </c>
      <c r="AC2188" t="s">
        <v>25</v>
      </c>
      <c r="AD2188" t="s">
        <v>76</v>
      </c>
      <c r="AE2188" t="s">
        <v>103</v>
      </c>
      <c r="AF2188" s="1">
        <v>40767</v>
      </c>
    </row>
    <row r="2189" spans="1:32" x14ac:dyDescent="0.25">
      <c r="A2189">
        <f t="shared" si="269"/>
        <v>2188</v>
      </c>
      <c r="B2189">
        <v>40480</v>
      </c>
      <c r="C2189" s="1">
        <v>40736</v>
      </c>
      <c r="D2189" t="s">
        <v>36</v>
      </c>
      <c r="E2189" t="str">
        <f t="shared" si="270"/>
        <v>***</v>
      </c>
      <c r="F2189" t="str">
        <f t="shared" si="265"/>
        <v>***</v>
      </c>
      <c r="G2189" t="str">
        <f t="shared" si="271"/>
        <v>***</v>
      </c>
      <c r="I2189" t="str">
        <f t="shared" si="266"/>
        <v>***</v>
      </c>
      <c r="O2189">
        <f>VLOOKUP(T2189,$P$14:$S$19,2,TRUE)</f>
        <v>0.01</v>
      </c>
      <c r="T2189">
        <v>19</v>
      </c>
      <c r="U2189">
        <v>7608.88</v>
      </c>
      <c r="V2189" s="5">
        <f t="shared" si="267"/>
        <v>1</v>
      </c>
      <c r="X2189" t="s">
        <v>14</v>
      </c>
      <c r="Y2189">
        <v>19.989999999999998</v>
      </c>
      <c r="Z2189" s="2">
        <f t="shared" si="268"/>
        <v>7628.87</v>
      </c>
      <c r="AA2189" t="s">
        <v>62</v>
      </c>
      <c r="AB2189" t="s">
        <v>41</v>
      </c>
      <c r="AC2189" t="s">
        <v>32</v>
      </c>
      <c r="AD2189" t="s">
        <v>49</v>
      </c>
      <c r="AE2189" t="s">
        <v>19</v>
      </c>
      <c r="AF2189" s="1">
        <v>40736</v>
      </c>
    </row>
    <row r="2190" spans="1:32" x14ac:dyDescent="0.25">
      <c r="A2190">
        <f t="shared" si="269"/>
        <v>2189</v>
      </c>
      <c r="B2190">
        <v>43875</v>
      </c>
      <c r="C2190" s="1">
        <v>40736</v>
      </c>
      <c r="D2190" t="s">
        <v>36</v>
      </c>
      <c r="E2190" t="str">
        <f t="shared" si="270"/>
        <v>***</v>
      </c>
      <c r="F2190" t="str">
        <f t="shared" si="265"/>
        <v>***</v>
      </c>
      <c r="G2190" t="str">
        <f t="shared" si="271"/>
        <v>***</v>
      </c>
      <c r="I2190" t="str">
        <f t="shared" si="266"/>
        <v>***</v>
      </c>
      <c r="O2190">
        <f>VLOOKUP(T2190,$P$14:$S$19,2,TRUE)</f>
        <v>0.01</v>
      </c>
      <c r="T2190">
        <v>16</v>
      </c>
      <c r="U2190">
        <v>2795.0039999999999</v>
      </c>
      <c r="V2190" s="5">
        <f t="shared" si="267"/>
        <v>1</v>
      </c>
      <c r="X2190" t="s">
        <v>22</v>
      </c>
      <c r="Y2190">
        <v>8.99</v>
      </c>
      <c r="Z2190" s="2">
        <f t="shared" si="268"/>
        <v>2803.9939999999997</v>
      </c>
      <c r="AA2190" t="s">
        <v>23</v>
      </c>
      <c r="AB2190" t="s">
        <v>31</v>
      </c>
      <c r="AC2190" t="s">
        <v>25</v>
      </c>
      <c r="AD2190" t="s">
        <v>26</v>
      </c>
      <c r="AE2190" t="s">
        <v>19</v>
      </c>
      <c r="AF2190" s="1">
        <v>40767</v>
      </c>
    </row>
    <row r="2191" spans="1:32" x14ac:dyDescent="0.25">
      <c r="A2191">
        <f t="shared" si="269"/>
        <v>2190</v>
      </c>
      <c r="B2191">
        <v>43875</v>
      </c>
      <c r="C2191" s="1">
        <v>40736</v>
      </c>
      <c r="D2191" t="s">
        <v>36</v>
      </c>
      <c r="E2191" t="str">
        <f t="shared" si="270"/>
        <v>***</v>
      </c>
      <c r="F2191" t="str">
        <f t="shared" si="265"/>
        <v>***</v>
      </c>
      <c r="G2191" t="str">
        <f t="shared" si="271"/>
        <v>***</v>
      </c>
      <c r="I2191" t="str">
        <f t="shared" si="266"/>
        <v>***</v>
      </c>
      <c r="O2191">
        <f>VLOOKUP(T2191,$P$14:$S$19,2,TRUE)</f>
        <v>0.01</v>
      </c>
      <c r="T2191">
        <v>17</v>
      </c>
      <c r="U2191">
        <v>2573.92</v>
      </c>
      <c r="V2191" s="5">
        <f t="shared" si="267"/>
        <v>1</v>
      </c>
      <c r="X2191" t="s">
        <v>37</v>
      </c>
      <c r="Y2191">
        <v>143.71</v>
      </c>
      <c r="Z2191" s="2">
        <f t="shared" si="268"/>
        <v>2717.63</v>
      </c>
      <c r="AA2191" t="s">
        <v>23</v>
      </c>
      <c r="AB2191" t="s">
        <v>31</v>
      </c>
      <c r="AC2191" t="s">
        <v>17</v>
      </c>
      <c r="AD2191" t="s">
        <v>38</v>
      </c>
      <c r="AE2191" t="s">
        <v>39</v>
      </c>
      <c r="AF2191" s="1">
        <v>40798</v>
      </c>
    </row>
    <row r="2192" spans="1:32" x14ac:dyDescent="0.25">
      <c r="A2192">
        <f t="shared" si="269"/>
        <v>2191</v>
      </c>
      <c r="B2192">
        <v>43875</v>
      </c>
      <c r="C2192" s="1">
        <v>40736</v>
      </c>
      <c r="D2192" t="s">
        <v>36</v>
      </c>
      <c r="E2192" t="str">
        <f t="shared" si="270"/>
        <v>***</v>
      </c>
      <c r="F2192" t="str">
        <f t="shared" si="265"/>
        <v>***</v>
      </c>
      <c r="G2192" t="str">
        <f t="shared" si="271"/>
        <v>***</v>
      </c>
      <c r="I2192" t="str">
        <f t="shared" si="266"/>
        <v>***</v>
      </c>
      <c r="O2192">
        <f>VLOOKUP(T2192,$P$14:$S$19,2,TRUE)</f>
        <v>0.02</v>
      </c>
      <c r="T2192">
        <v>25</v>
      </c>
      <c r="U2192">
        <v>2564.5774999999999</v>
      </c>
      <c r="V2192" s="5">
        <f t="shared" si="267"/>
        <v>1</v>
      </c>
      <c r="X2192" t="s">
        <v>22</v>
      </c>
      <c r="Y2192">
        <v>7.69</v>
      </c>
      <c r="Z2192" s="2">
        <f t="shared" si="268"/>
        <v>2572.2674999999999</v>
      </c>
      <c r="AA2192" t="s">
        <v>23</v>
      </c>
      <c r="AB2192" t="s">
        <v>31</v>
      </c>
      <c r="AC2192" t="s">
        <v>25</v>
      </c>
      <c r="AD2192" t="s">
        <v>26</v>
      </c>
      <c r="AE2192" t="s">
        <v>19</v>
      </c>
      <c r="AF2192" s="1">
        <v>40798</v>
      </c>
    </row>
    <row r="2193" spans="1:32" x14ac:dyDescent="0.25">
      <c r="A2193">
        <f t="shared" si="269"/>
        <v>2192</v>
      </c>
      <c r="B2193">
        <v>30279</v>
      </c>
      <c r="C2193" s="1">
        <v>40736</v>
      </c>
      <c r="D2193" t="s">
        <v>36</v>
      </c>
      <c r="E2193" t="str">
        <f t="shared" si="270"/>
        <v>***</v>
      </c>
      <c r="F2193" t="str">
        <f t="shared" si="265"/>
        <v>***</v>
      </c>
      <c r="G2193" t="str">
        <f t="shared" si="271"/>
        <v>***</v>
      </c>
      <c r="I2193" t="str">
        <f t="shared" si="266"/>
        <v>***</v>
      </c>
      <c r="O2193">
        <f>VLOOKUP(T2193,$P$14:$S$19,2,TRUE)</f>
        <v>0.02</v>
      </c>
      <c r="T2193">
        <v>25</v>
      </c>
      <c r="U2193">
        <v>1412.98</v>
      </c>
      <c r="V2193" s="5">
        <f t="shared" si="267"/>
        <v>1</v>
      </c>
      <c r="X2193" t="s">
        <v>22</v>
      </c>
      <c r="Y2193">
        <v>4.5</v>
      </c>
      <c r="Z2193" s="2">
        <f t="shared" si="268"/>
        <v>1417.48</v>
      </c>
      <c r="AA2193" t="s">
        <v>52</v>
      </c>
      <c r="AB2193" t="s">
        <v>31</v>
      </c>
      <c r="AC2193" t="s">
        <v>32</v>
      </c>
      <c r="AD2193" t="s">
        <v>172</v>
      </c>
      <c r="AE2193" t="s">
        <v>19</v>
      </c>
      <c r="AF2193" s="1">
        <v>40736</v>
      </c>
    </row>
    <row r="2194" spans="1:32" x14ac:dyDescent="0.25">
      <c r="A2194">
        <f t="shared" si="269"/>
        <v>2193</v>
      </c>
      <c r="B2194">
        <v>40480</v>
      </c>
      <c r="C2194" s="1">
        <v>40736</v>
      </c>
      <c r="D2194" t="s">
        <v>36</v>
      </c>
      <c r="E2194" t="str">
        <f t="shared" si="270"/>
        <v>***</v>
      </c>
      <c r="F2194" t="str">
        <f t="shared" si="265"/>
        <v>***</v>
      </c>
      <c r="G2194" t="str">
        <f t="shared" si="271"/>
        <v>***</v>
      </c>
      <c r="I2194" t="str">
        <f t="shared" si="266"/>
        <v>***</v>
      </c>
      <c r="O2194">
        <f>VLOOKUP(T2194,$P$14:$S$19,2,TRUE)</f>
        <v>0.05</v>
      </c>
      <c r="T2194">
        <v>50</v>
      </c>
      <c r="U2194">
        <v>1270.03</v>
      </c>
      <c r="V2194" s="5">
        <f t="shared" si="267"/>
        <v>1</v>
      </c>
      <c r="X2194" t="s">
        <v>22</v>
      </c>
      <c r="Y2194">
        <v>6.93</v>
      </c>
      <c r="Z2194" s="2">
        <f t="shared" si="268"/>
        <v>1276.96</v>
      </c>
      <c r="AA2194" t="s">
        <v>62</v>
      </c>
      <c r="AB2194" t="s">
        <v>41</v>
      </c>
      <c r="AC2194" t="s">
        <v>17</v>
      </c>
      <c r="AD2194" t="s">
        <v>18</v>
      </c>
      <c r="AE2194" t="s">
        <v>19</v>
      </c>
      <c r="AF2194" s="1">
        <v>40798</v>
      </c>
    </row>
    <row r="2195" spans="1:32" x14ac:dyDescent="0.25">
      <c r="A2195">
        <f t="shared" si="269"/>
        <v>2194</v>
      </c>
      <c r="B2195">
        <v>38146</v>
      </c>
      <c r="C2195" s="1">
        <v>40736</v>
      </c>
      <c r="D2195" t="s">
        <v>13</v>
      </c>
      <c r="E2195" t="str">
        <f t="shared" si="270"/>
        <v>*</v>
      </c>
      <c r="F2195" t="str">
        <f t="shared" si="265"/>
        <v>*</v>
      </c>
      <c r="G2195" t="str">
        <f t="shared" si="271"/>
        <v>*</v>
      </c>
      <c r="I2195" t="str">
        <f t="shared" si="266"/>
        <v>*</v>
      </c>
      <c r="O2195">
        <f>VLOOKUP(T2195,$P$14:$S$19,2,TRUE)</f>
        <v>0.04</v>
      </c>
      <c r="T2195">
        <v>41</v>
      </c>
      <c r="U2195">
        <v>782.05</v>
      </c>
      <c r="V2195" s="5">
        <f t="shared" si="267"/>
        <v>0</v>
      </c>
      <c r="X2195" t="s">
        <v>22</v>
      </c>
      <c r="Y2195">
        <v>14.87</v>
      </c>
      <c r="Z2195" s="2">
        <f t="shared" si="268"/>
        <v>796.92</v>
      </c>
      <c r="AA2195" t="s">
        <v>23</v>
      </c>
      <c r="AB2195" t="s">
        <v>24</v>
      </c>
      <c r="AC2195" t="s">
        <v>17</v>
      </c>
      <c r="AD2195" t="s">
        <v>18</v>
      </c>
      <c r="AE2195" t="s">
        <v>58</v>
      </c>
      <c r="AF2195" s="1">
        <v>40736</v>
      </c>
    </row>
    <row r="2196" spans="1:32" x14ac:dyDescent="0.25">
      <c r="A2196">
        <f t="shared" si="269"/>
        <v>2195</v>
      </c>
      <c r="B2196">
        <v>43875</v>
      </c>
      <c r="C2196" s="1">
        <v>40736</v>
      </c>
      <c r="D2196" t="s">
        <v>36</v>
      </c>
      <c r="E2196" t="str">
        <f t="shared" si="270"/>
        <v>***</v>
      </c>
      <c r="F2196" t="str">
        <f t="shared" si="265"/>
        <v>***</v>
      </c>
      <c r="G2196" t="str">
        <f t="shared" si="271"/>
        <v>***</v>
      </c>
      <c r="I2196" t="str">
        <f t="shared" si="266"/>
        <v>***</v>
      </c>
      <c r="O2196">
        <f>VLOOKUP(T2196,$P$14:$S$19,2,TRUE)</f>
        <v>0.04</v>
      </c>
      <c r="T2196">
        <v>40</v>
      </c>
      <c r="U2196">
        <v>727.64</v>
      </c>
      <c r="V2196" s="5">
        <f t="shared" si="267"/>
        <v>0</v>
      </c>
      <c r="X2196" t="s">
        <v>22</v>
      </c>
      <c r="Y2196">
        <v>8.51</v>
      </c>
      <c r="Z2196" s="2">
        <f t="shared" si="268"/>
        <v>736.15</v>
      </c>
      <c r="AA2196" t="s">
        <v>23</v>
      </c>
      <c r="AB2196" t="s">
        <v>31</v>
      </c>
      <c r="AC2196" t="s">
        <v>25</v>
      </c>
      <c r="AD2196" t="s">
        <v>76</v>
      </c>
      <c r="AE2196" t="s">
        <v>27</v>
      </c>
      <c r="AF2196" s="1">
        <v>40798</v>
      </c>
    </row>
    <row r="2197" spans="1:32" x14ac:dyDescent="0.25">
      <c r="A2197">
        <f t="shared" si="269"/>
        <v>2196</v>
      </c>
      <c r="B2197">
        <v>43875</v>
      </c>
      <c r="C2197" s="1">
        <v>40736</v>
      </c>
      <c r="D2197" t="s">
        <v>36</v>
      </c>
      <c r="E2197" t="str">
        <f t="shared" si="270"/>
        <v>***</v>
      </c>
      <c r="F2197" t="str">
        <f t="shared" si="265"/>
        <v>***</v>
      </c>
      <c r="G2197" t="str">
        <f t="shared" si="271"/>
        <v>***</v>
      </c>
      <c r="I2197" t="str">
        <f t="shared" si="266"/>
        <v>***</v>
      </c>
      <c r="O2197">
        <f>VLOOKUP(T2197,$P$14:$S$19,2,TRUE)</f>
        <v>0.02</v>
      </c>
      <c r="T2197">
        <v>24</v>
      </c>
      <c r="U2197">
        <v>382.19</v>
      </c>
      <c r="V2197" s="5">
        <f t="shared" si="267"/>
        <v>0</v>
      </c>
      <c r="X2197" t="s">
        <v>14</v>
      </c>
      <c r="Y2197">
        <v>6.75</v>
      </c>
      <c r="Z2197" s="2">
        <f t="shared" si="268"/>
        <v>388.94</v>
      </c>
      <c r="AA2197" t="s">
        <v>23</v>
      </c>
      <c r="AB2197" t="s">
        <v>31</v>
      </c>
      <c r="AC2197" t="s">
        <v>32</v>
      </c>
      <c r="AD2197" t="s">
        <v>172</v>
      </c>
      <c r="AE2197" t="s">
        <v>27</v>
      </c>
      <c r="AF2197" s="1">
        <v>40828</v>
      </c>
    </row>
    <row r="2198" spans="1:32" x14ac:dyDescent="0.25">
      <c r="A2198">
        <f t="shared" si="269"/>
        <v>2197</v>
      </c>
      <c r="B2198">
        <v>38146</v>
      </c>
      <c r="C2198" s="1">
        <v>40736</v>
      </c>
      <c r="D2198" t="s">
        <v>13</v>
      </c>
      <c r="E2198" t="str">
        <f t="shared" si="270"/>
        <v>*</v>
      </c>
      <c r="F2198" t="str">
        <f t="shared" si="265"/>
        <v>*</v>
      </c>
      <c r="G2198" t="str">
        <f t="shared" si="271"/>
        <v>*</v>
      </c>
      <c r="I2198" t="str">
        <f t="shared" si="266"/>
        <v>*</v>
      </c>
      <c r="O2198">
        <f>VLOOKUP(T2198,$P$14:$S$19,2,TRUE)</f>
        <v>0.04</v>
      </c>
      <c r="T2198">
        <v>45</v>
      </c>
      <c r="U2198">
        <v>341.39</v>
      </c>
      <c r="V2198" s="5">
        <f t="shared" si="267"/>
        <v>0</v>
      </c>
      <c r="X2198" t="s">
        <v>22</v>
      </c>
      <c r="Y2198">
        <v>6.16</v>
      </c>
      <c r="Z2198" s="2">
        <f t="shared" si="268"/>
        <v>347.55</v>
      </c>
      <c r="AA2198" t="s">
        <v>56</v>
      </c>
      <c r="AB2198" t="s">
        <v>24</v>
      </c>
      <c r="AC2198" t="s">
        <v>32</v>
      </c>
      <c r="AD2198" t="s">
        <v>49</v>
      </c>
      <c r="AE2198" t="s">
        <v>19</v>
      </c>
      <c r="AF2198" s="1">
        <v>40859</v>
      </c>
    </row>
    <row r="2199" spans="1:32" x14ac:dyDescent="0.25">
      <c r="A2199">
        <f t="shared" si="269"/>
        <v>2198</v>
      </c>
      <c r="B2199">
        <v>28581</v>
      </c>
      <c r="C2199" s="1">
        <v>40736</v>
      </c>
      <c r="D2199" t="s">
        <v>40</v>
      </c>
      <c r="E2199" t="str">
        <f t="shared" si="270"/>
        <v>*</v>
      </c>
      <c r="F2199" t="str">
        <f t="shared" si="265"/>
        <v>*</v>
      </c>
      <c r="G2199" t="str">
        <f t="shared" si="271"/>
        <v>*</v>
      </c>
      <c r="I2199" t="str">
        <f t="shared" si="266"/>
        <v>*</v>
      </c>
      <c r="O2199">
        <f>VLOOKUP(T2199,$P$14:$S$19,2,TRUE)</f>
        <v>3.5999999999999997E-2</v>
      </c>
      <c r="T2199">
        <v>36</v>
      </c>
      <c r="U2199">
        <v>176.35</v>
      </c>
      <c r="V2199" s="5">
        <f t="shared" si="267"/>
        <v>0</v>
      </c>
      <c r="X2199" t="s">
        <v>22</v>
      </c>
      <c r="Y2199">
        <v>0.8</v>
      </c>
      <c r="Z2199" s="2">
        <f t="shared" si="268"/>
        <v>177.15</v>
      </c>
      <c r="AA2199" t="s">
        <v>52</v>
      </c>
      <c r="AB2199" t="s">
        <v>41</v>
      </c>
      <c r="AC2199" t="s">
        <v>32</v>
      </c>
      <c r="AD2199" t="s">
        <v>44</v>
      </c>
      <c r="AE2199" t="s">
        <v>34</v>
      </c>
      <c r="AF2199" s="1">
        <v>40798</v>
      </c>
    </row>
    <row r="2200" spans="1:32" x14ac:dyDescent="0.25">
      <c r="A2200">
        <f t="shared" si="269"/>
        <v>2199</v>
      </c>
      <c r="B2200">
        <v>28581</v>
      </c>
      <c r="C2200" s="1">
        <v>40736</v>
      </c>
      <c r="D2200" t="s">
        <v>40</v>
      </c>
      <c r="E2200" t="str">
        <f t="shared" si="270"/>
        <v>*</v>
      </c>
      <c r="F2200" t="str">
        <f t="shared" si="265"/>
        <v>*</v>
      </c>
      <c r="G2200" t="str">
        <f t="shared" si="271"/>
        <v>*</v>
      </c>
      <c r="I2200" t="str">
        <f t="shared" si="266"/>
        <v>*</v>
      </c>
      <c r="O2200">
        <f>VLOOKUP(T2200,$P$14:$S$19,2,TRUE)</f>
        <v>0</v>
      </c>
      <c r="T2200">
        <v>1</v>
      </c>
      <c r="U2200">
        <v>36.4</v>
      </c>
      <c r="V2200" s="5">
        <f t="shared" si="267"/>
        <v>0</v>
      </c>
      <c r="X2200" t="s">
        <v>22</v>
      </c>
      <c r="Y2200">
        <v>12.98</v>
      </c>
      <c r="Z2200" s="2">
        <f t="shared" si="268"/>
        <v>49.379999999999995</v>
      </c>
      <c r="AA2200" t="s">
        <v>52</v>
      </c>
      <c r="AB2200" t="s">
        <v>41</v>
      </c>
      <c r="AC2200" t="s">
        <v>32</v>
      </c>
      <c r="AD2200" t="s">
        <v>49</v>
      </c>
      <c r="AE2200" t="s">
        <v>19</v>
      </c>
      <c r="AF2200" s="1">
        <v>40798</v>
      </c>
    </row>
    <row r="2201" spans="1:32" x14ac:dyDescent="0.25">
      <c r="A2201">
        <f t="shared" si="269"/>
        <v>2200</v>
      </c>
      <c r="B2201">
        <v>58340</v>
      </c>
      <c r="C2201" s="1">
        <v>40756</v>
      </c>
      <c r="D2201" t="s">
        <v>40</v>
      </c>
      <c r="E2201" t="str">
        <f t="shared" si="270"/>
        <v>*</v>
      </c>
      <c r="F2201" t="str">
        <f t="shared" si="265"/>
        <v>*</v>
      </c>
      <c r="G2201" t="str">
        <f t="shared" si="271"/>
        <v>*</v>
      </c>
      <c r="I2201" t="str">
        <f t="shared" si="266"/>
        <v>*</v>
      </c>
      <c r="O2201">
        <f>VLOOKUP(T2201,$P$14:$S$19,2,TRUE)</f>
        <v>3.5999999999999997E-2</v>
      </c>
      <c r="T2201">
        <v>36</v>
      </c>
      <c r="U2201">
        <v>1936.3</v>
      </c>
      <c r="V2201" s="5">
        <f t="shared" si="267"/>
        <v>1</v>
      </c>
      <c r="X2201" t="s">
        <v>22</v>
      </c>
      <c r="Y2201">
        <v>13.66</v>
      </c>
      <c r="Z2201" s="2">
        <f t="shared" si="268"/>
        <v>1949.96</v>
      </c>
      <c r="AA2201" t="s">
        <v>62</v>
      </c>
      <c r="AB2201" t="s">
        <v>31</v>
      </c>
      <c r="AC2201" t="s">
        <v>32</v>
      </c>
      <c r="AD2201" t="s">
        <v>172</v>
      </c>
      <c r="AE2201" t="s">
        <v>19</v>
      </c>
      <c r="AF2201" s="1">
        <v>40787</v>
      </c>
    </row>
    <row r="2202" spans="1:32" x14ac:dyDescent="0.25">
      <c r="A2202">
        <f t="shared" si="269"/>
        <v>2201</v>
      </c>
      <c r="B2202">
        <v>46402</v>
      </c>
      <c r="C2202" s="1">
        <v>40756</v>
      </c>
      <c r="D2202" t="s">
        <v>40</v>
      </c>
      <c r="E2202" t="str">
        <f t="shared" si="270"/>
        <v>*</v>
      </c>
      <c r="F2202" t="str">
        <f t="shared" si="265"/>
        <v>*</v>
      </c>
      <c r="G2202" t="str">
        <f t="shared" si="271"/>
        <v>*</v>
      </c>
      <c r="I2202" t="str">
        <f t="shared" si="266"/>
        <v>*</v>
      </c>
      <c r="O2202">
        <f>VLOOKUP(T2202,$P$14:$S$19,2,TRUE)</f>
        <v>0.02</v>
      </c>
      <c r="T2202">
        <v>29</v>
      </c>
      <c r="U2202">
        <v>1777.4690000000001</v>
      </c>
      <c r="V2202" s="5">
        <f t="shared" si="267"/>
        <v>1</v>
      </c>
      <c r="X2202" t="s">
        <v>22</v>
      </c>
      <c r="Y2202">
        <v>13.99</v>
      </c>
      <c r="Z2202" s="2">
        <f t="shared" si="268"/>
        <v>1791.4590000000001</v>
      </c>
      <c r="AA2202" t="s">
        <v>23</v>
      </c>
      <c r="AB2202" t="s">
        <v>16</v>
      </c>
      <c r="AC2202" t="s">
        <v>25</v>
      </c>
      <c r="AD2202" t="s">
        <v>26</v>
      </c>
      <c r="AE2202" t="s">
        <v>27</v>
      </c>
      <c r="AF2202" s="1">
        <v>40787</v>
      </c>
    </row>
    <row r="2203" spans="1:32" x14ac:dyDescent="0.25">
      <c r="A2203">
        <f t="shared" si="269"/>
        <v>2202</v>
      </c>
      <c r="B2203">
        <v>52672</v>
      </c>
      <c r="C2203" s="1">
        <v>40756</v>
      </c>
      <c r="D2203" t="s">
        <v>13</v>
      </c>
      <c r="E2203" t="str">
        <f t="shared" si="270"/>
        <v>*</v>
      </c>
      <c r="F2203" t="str">
        <f t="shared" si="265"/>
        <v>*</v>
      </c>
      <c r="G2203" t="str">
        <f t="shared" si="271"/>
        <v>*</v>
      </c>
      <c r="I2203" t="str">
        <f t="shared" si="266"/>
        <v>*</v>
      </c>
      <c r="O2203">
        <f>VLOOKUP(T2203,$P$14:$S$19,2,TRUE)</f>
        <v>0.02</v>
      </c>
      <c r="T2203">
        <v>29</v>
      </c>
      <c r="U2203">
        <v>1499.5274999999999</v>
      </c>
      <c r="V2203" s="5">
        <f t="shared" si="267"/>
        <v>1</v>
      </c>
      <c r="X2203" t="s">
        <v>22</v>
      </c>
      <c r="Y2203">
        <v>5.26</v>
      </c>
      <c r="Z2203" s="2">
        <f t="shared" si="268"/>
        <v>1504.7874999999999</v>
      </c>
      <c r="AA2203" t="s">
        <v>60</v>
      </c>
      <c r="AB2203" t="s">
        <v>41</v>
      </c>
      <c r="AC2203" t="s">
        <v>25</v>
      </c>
      <c r="AD2203" t="s">
        <v>26</v>
      </c>
      <c r="AE2203" t="s">
        <v>19</v>
      </c>
      <c r="AF2203" t="s">
        <v>388</v>
      </c>
    </row>
    <row r="2204" spans="1:32" x14ac:dyDescent="0.25">
      <c r="A2204">
        <f t="shared" si="269"/>
        <v>2203</v>
      </c>
      <c r="B2204">
        <v>46402</v>
      </c>
      <c r="C2204" s="1">
        <v>40756</v>
      </c>
      <c r="D2204" t="s">
        <v>40</v>
      </c>
      <c r="E2204" t="str">
        <f t="shared" si="270"/>
        <v>*</v>
      </c>
      <c r="F2204" t="str">
        <f t="shared" si="265"/>
        <v>*</v>
      </c>
      <c r="G2204" t="str">
        <f t="shared" si="271"/>
        <v>*</v>
      </c>
      <c r="I2204" t="str">
        <f t="shared" si="266"/>
        <v>*</v>
      </c>
      <c r="O2204">
        <f>VLOOKUP(T2204,$P$14:$S$19,2,TRUE)</f>
        <v>0.01</v>
      </c>
      <c r="T2204">
        <v>12</v>
      </c>
      <c r="U2204">
        <v>1219.1465000000001</v>
      </c>
      <c r="V2204" s="5">
        <f t="shared" si="267"/>
        <v>1</v>
      </c>
      <c r="X2204" t="s">
        <v>14</v>
      </c>
      <c r="Y2204">
        <v>2.5</v>
      </c>
      <c r="Z2204" s="2">
        <f t="shared" si="268"/>
        <v>1221.6465000000001</v>
      </c>
      <c r="AA2204" t="s">
        <v>23</v>
      </c>
      <c r="AB2204" t="s">
        <v>16</v>
      </c>
      <c r="AC2204" t="s">
        <v>25</v>
      </c>
      <c r="AD2204" t="s">
        <v>26</v>
      </c>
      <c r="AE2204" t="s">
        <v>19</v>
      </c>
      <c r="AF2204" s="1">
        <v>40787</v>
      </c>
    </row>
    <row r="2205" spans="1:32" x14ac:dyDescent="0.25">
      <c r="A2205">
        <f t="shared" si="269"/>
        <v>2204</v>
      </c>
      <c r="B2205">
        <v>46402</v>
      </c>
      <c r="C2205" s="1">
        <v>40756</v>
      </c>
      <c r="D2205" t="s">
        <v>40</v>
      </c>
      <c r="E2205" t="str">
        <f t="shared" si="270"/>
        <v>*</v>
      </c>
      <c r="F2205" t="str">
        <f t="shared" si="265"/>
        <v>*</v>
      </c>
      <c r="G2205" t="str">
        <f t="shared" si="271"/>
        <v>*</v>
      </c>
      <c r="I2205" t="str">
        <f t="shared" si="266"/>
        <v>*</v>
      </c>
      <c r="O2205">
        <f>VLOOKUP(T2205,$P$14:$S$19,2,TRUE)</f>
        <v>0.02</v>
      </c>
      <c r="T2205">
        <v>27</v>
      </c>
      <c r="U2205">
        <v>826.27</v>
      </c>
      <c r="V2205" s="5">
        <f t="shared" si="267"/>
        <v>1</v>
      </c>
      <c r="X2205" t="s">
        <v>22</v>
      </c>
      <c r="Y2205">
        <v>8.5500000000000007</v>
      </c>
      <c r="Z2205" s="2">
        <f t="shared" si="268"/>
        <v>834.81999999999994</v>
      </c>
      <c r="AA2205" t="s">
        <v>23</v>
      </c>
      <c r="AB2205" t="s">
        <v>16</v>
      </c>
      <c r="AC2205" t="s">
        <v>17</v>
      </c>
      <c r="AD2205" t="s">
        <v>18</v>
      </c>
      <c r="AE2205" t="s">
        <v>19</v>
      </c>
      <c r="AF2205" s="1">
        <v>40817</v>
      </c>
    </row>
    <row r="2206" spans="1:32" x14ac:dyDescent="0.25">
      <c r="A2206">
        <f t="shared" si="269"/>
        <v>2205</v>
      </c>
      <c r="B2206">
        <v>7840</v>
      </c>
      <c r="C2206" s="1">
        <v>40756</v>
      </c>
      <c r="D2206" t="s">
        <v>13</v>
      </c>
      <c r="E2206" t="str">
        <f t="shared" si="270"/>
        <v>*</v>
      </c>
      <c r="F2206" t="str">
        <f t="shared" si="265"/>
        <v>*</v>
      </c>
      <c r="G2206" t="str">
        <f t="shared" si="271"/>
        <v>*</v>
      </c>
      <c r="I2206" t="str">
        <f t="shared" si="266"/>
        <v>*</v>
      </c>
      <c r="O2206">
        <f>VLOOKUP(T2206,$P$14:$S$19,2,TRUE)</f>
        <v>3.5999999999999997E-2</v>
      </c>
      <c r="T2206">
        <v>34</v>
      </c>
      <c r="U2206">
        <v>157.56</v>
      </c>
      <c r="V2206" s="5">
        <f t="shared" si="267"/>
        <v>0</v>
      </c>
      <c r="X2206" t="s">
        <v>22</v>
      </c>
      <c r="Y2206">
        <v>4.93</v>
      </c>
      <c r="Z2206" s="2">
        <f t="shared" si="268"/>
        <v>162.49</v>
      </c>
      <c r="AA2206" t="s">
        <v>48</v>
      </c>
      <c r="AB2206" t="s">
        <v>16</v>
      </c>
      <c r="AC2206" t="s">
        <v>25</v>
      </c>
      <c r="AD2206" t="s">
        <v>42</v>
      </c>
      <c r="AE2206" t="s">
        <v>45</v>
      </c>
      <c r="AF2206" s="1">
        <v>40878</v>
      </c>
    </row>
    <row r="2207" spans="1:32" x14ac:dyDescent="0.25">
      <c r="A2207">
        <f t="shared" si="269"/>
        <v>2206</v>
      </c>
      <c r="B2207">
        <v>57922</v>
      </c>
      <c r="C2207" s="1">
        <v>40757</v>
      </c>
      <c r="D2207" t="s">
        <v>36</v>
      </c>
      <c r="E2207" t="str">
        <f t="shared" si="270"/>
        <v>***</v>
      </c>
      <c r="F2207" t="str">
        <f t="shared" si="265"/>
        <v>***</v>
      </c>
      <c r="G2207" t="str">
        <f t="shared" si="271"/>
        <v>***</v>
      </c>
      <c r="I2207" t="str">
        <f t="shared" si="266"/>
        <v>***</v>
      </c>
      <c r="O2207">
        <f>VLOOKUP(T2207,$P$14:$S$19,2,TRUE)</f>
        <v>0.05</v>
      </c>
      <c r="T2207">
        <v>50</v>
      </c>
      <c r="U2207">
        <v>343.26</v>
      </c>
      <c r="V2207" s="5">
        <f t="shared" si="267"/>
        <v>0</v>
      </c>
      <c r="X2207" t="s">
        <v>22</v>
      </c>
      <c r="Y2207">
        <v>8.3699999999999992</v>
      </c>
      <c r="Z2207" s="2">
        <f t="shared" si="268"/>
        <v>351.63</v>
      </c>
      <c r="AA2207" t="s">
        <v>64</v>
      </c>
      <c r="AB2207" t="s">
        <v>31</v>
      </c>
      <c r="AC2207" t="s">
        <v>32</v>
      </c>
      <c r="AD2207" t="s">
        <v>53</v>
      </c>
      <c r="AE2207" t="s">
        <v>45</v>
      </c>
      <c r="AF2207" s="1">
        <v>40757</v>
      </c>
    </row>
    <row r="2208" spans="1:32" x14ac:dyDescent="0.25">
      <c r="A2208">
        <f t="shared" si="269"/>
        <v>2207</v>
      </c>
      <c r="B2208">
        <v>15300</v>
      </c>
      <c r="C2208" s="1">
        <v>40757</v>
      </c>
      <c r="D2208" t="s">
        <v>21</v>
      </c>
      <c r="E2208" t="str">
        <f t="shared" si="270"/>
        <v>*</v>
      </c>
      <c r="F2208" t="str">
        <f t="shared" si="265"/>
        <v>**</v>
      </c>
      <c r="G2208" t="str">
        <f t="shared" si="271"/>
        <v>**</v>
      </c>
      <c r="I2208" t="str">
        <f t="shared" si="266"/>
        <v>**</v>
      </c>
      <c r="O2208">
        <f>VLOOKUP(T2208,$P$14:$S$19,2,TRUE)</f>
        <v>0.04</v>
      </c>
      <c r="T2208">
        <v>42</v>
      </c>
      <c r="U2208">
        <v>229.88</v>
      </c>
      <c r="V2208" s="5">
        <f t="shared" si="267"/>
        <v>0</v>
      </c>
      <c r="X2208" t="s">
        <v>14</v>
      </c>
      <c r="Y2208">
        <v>5.0599999999999996</v>
      </c>
      <c r="Z2208" s="2">
        <f t="shared" si="268"/>
        <v>234.94</v>
      </c>
      <c r="AA2208" t="s">
        <v>56</v>
      </c>
      <c r="AB2208" t="s">
        <v>41</v>
      </c>
      <c r="AC2208" t="s">
        <v>32</v>
      </c>
      <c r="AD2208" t="s">
        <v>44</v>
      </c>
      <c r="AE2208" t="s">
        <v>19</v>
      </c>
      <c r="AF2208" s="1">
        <v>40818</v>
      </c>
    </row>
    <row r="2209" spans="1:32" x14ac:dyDescent="0.25">
      <c r="A2209">
        <f t="shared" si="269"/>
        <v>2208</v>
      </c>
      <c r="B2209">
        <v>22532</v>
      </c>
      <c r="C2209" s="1">
        <v>40757</v>
      </c>
      <c r="D2209" t="s">
        <v>36</v>
      </c>
      <c r="E2209" t="str">
        <f t="shared" si="270"/>
        <v>***</v>
      </c>
      <c r="F2209" t="str">
        <f t="shared" si="265"/>
        <v>***</v>
      </c>
      <c r="G2209" t="str">
        <f t="shared" si="271"/>
        <v>***</v>
      </c>
      <c r="I2209" t="str">
        <f t="shared" si="266"/>
        <v>***</v>
      </c>
      <c r="O2209">
        <f>VLOOKUP(T2209,$P$14:$S$19,2,TRUE)</f>
        <v>0.01</v>
      </c>
      <c r="T2209">
        <v>13</v>
      </c>
      <c r="U2209">
        <v>121.66</v>
      </c>
      <c r="V2209" s="5">
        <f t="shared" si="267"/>
        <v>0</v>
      </c>
      <c r="X2209" t="s">
        <v>22</v>
      </c>
      <c r="Y2209">
        <v>5.6</v>
      </c>
      <c r="Z2209" s="2">
        <f t="shared" si="268"/>
        <v>127.25999999999999</v>
      </c>
      <c r="AA2209" t="s">
        <v>43</v>
      </c>
      <c r="AB2209" t="s">
        <v>16</v>
      </c>
      <c r="AC2209" t="s">
        <v>32</v>
      </c>
      <c r="AD2209" t="s">
        <v>49</v>
      </c>
      <c r="AE2209" t="s">
        <v>19</v>
      </c>
      <c r="AF2209" s="1">
        <v>40757</v>
      </c>
    </row>
    <row r="2210" spans="1:32" x14ac:dyDescent="0.25">
      <c r="A2210">
        <f t="shared" si="269"/>
        <v>2209</v>
      </c>
      <c r="B2210">
        <v>59809</v>
      </c>
      <c r="C2210" s="1">
        <v>40758</v>
      </c>
      <c r="D2210" t="s">
        <v>30</v>
      </c>
      <c r="E2210" t="str">
        <f t="shared" si="270"/>
        <v>*</v>
      </c>
      <c r="F2210" t="str">
        <f t="shared" si="265"/>
        <v>*</v>
      </c>
      <c r="G2210" t="str">
        <f t="shared" si="271"/>
        <v>*</v>
      </c>
      <c r="I2210" t="str">
        <f t="shared" si="266"/>
        <v>*</v>
      </c>
      <c r="O2210">
        <f>VLOOKUP(T2210,$P$14:$S$19,2,TRUE)</f>
        <v>0.01</v>
      </c>
      <c r="T2210">
        <v>16</v>
      </c>
      <c r="U2210">
        <v>506.84</v>
      </c>
      <c r="V2210" s="5">
        <f t="shared" si="267"/>
        <v>0</v>
      </c>
      <c r="X2210" t="s">
        <v>22</v>
      </c>
      <c r="Y2210">
        <v>6.5</v>
      </c>
      <c r="Z2210" s="2">
        <f t="shared" si="268"/>
        <v>513.33999999999992</v>
      </c>
      <c r="AA2210" t="s">
        <v>60</v>
      </c>
      <c r="AB2210" t="s">
        <v>41</v>
      </c>
      <c r="AC2210" t="s">
        <v>25</v>
      </c>
      <c r="AD2210" t="s">
        <v>42</v>
      </c>
      <c r="AE2210" t="s">
        <v>19</v>
      </c>
      <c r="AF2210" s="1">
        <v>40789</v>
      </c>
    </row>
    <row r="2211" spans="1:32" x14ac:dyDescent="0.25">
      <c r="A2211">
        <f t="shared" si="269"/>
        <v>2210</v>
      </c>
      <c r="B2211">
        <v>49797</v>
      </c>
      <c r="C2211" s="1">
        <v>40758</v>
      </c>
      <c r="D2211" t="s">
        <v>30</v>
      </c>
      <c r="E2211" t="str">
        <f t="shared" si="270"/>
        <v>*</v>
      </c>
      <c r="F2211" t="str">
        <f t="shared" si="265"/>
        <v>*</v>
      </c>
      <c r="G2211" t="str">
        <f t="shared" si="271"/>
        <v>*</v>
      </c>
      <c r="I2211" t="str">
        <f t="shared" si="266"/>
        <v>*</v>
      </c>
      <c r="O2211">
        <f>VLOOKUP(T2211,$P$14:$S$19,2,TRUE)</f>
        <v>0.02</v>
      </c>
      <c r="T2211">
        <v>27</v>
      </c>
      <c r="U2211">
        <v>341.1</v>
      </c>
      <c r="V2211" s="5">
        <f t="shared" si="267"/>
        <v>0</v>
      </c>
      <c r="X2211" t="s">
        <v>22</v>
      </c>
      <c r="Y2211">
        <v>4.9800000000000004</v>
      </c>
      <c r="Z2211" s="2">
        <f t="shared" si="268"/>
        <v>346.08000000000004</v>
      </c>
      <c r="AA2211" t="s">
        <v>23</v>
      </c>
      <c r="AB2211" t="s">
        <v>24</v>
      </c>
      <c r="AC2211" t="s">
        <v>32</v>
      </c>
      <c r="AD2211" t="s">
        <v>172</v>
      </c>
      <c r="AE2211" t="s">
        <v>19</v>
      </c>
      <c r="AF2211" s="1">
        <v>40789</v>
      </c>
    </row>
    <row r="2212" spans="1:32" x14ac:dyDescent="0.25">
      <c r="A2212">
        <f t="shared" si="269"/>
        <v>2211</v>
      </c>
      <c r="B2212">
        <v>29095</v>
      </c>
      <c r="C2212" s="1">
        <v>40758</v>
      </c>
      <c r="D2212" t="s">
        <v>30</v>
      </c>
      <c r="E2212" t="str">
        <f t="shared" si="270"/>
        <v>*</v>
      </c>
      <c r="F2212" t="str">
        <f t="shared" si="265"/>
        <v>*</v>
      </c>
      <c r="G2212" t="str">
        <f t="shared" si="271"/>
        <v>*</v>
      </c>
      <c r="I2212" t="str">
        <f t="shared" si="266"/>
        <v>*</v>
      </c>
      <c r="O2212">
        <f>VLOOKUP(T2212,$P$14:$S$19,2,TRUE)</f>
        <v>0.04</v>
      </c>
      <c r="T2212">
        <v>40</v>
      </c>
      <c r="U2212">
        <v>291.67</v>
      </c>
      <c r="V2212" s="5">
        <f t="shared" si="267"/>
        <v>0</v>
      </c>
      <c r="X2212" t="s">
        <v>22</v>
      </c>
      <c r="Y2212">
        <v>2.99</v>
      </c>
      <c r="Z2212" s="2">
        <f t="shared" si="268"/>
        <v>294.66000000000003</v>
      </c>
      <c r="AA2212" t="s">
        <v>43</v>
      </c>
      <c r="AB2212" t="s">
        <v>24</v>
      </c>
      <c r="AC2212" t="s">
        <v>32</v>
      </c>
      <c r="AD2212" t="s">
        <v>49</v>
      </c>
      <c r="AE2212" t="s">
        <v>19</v>
      </c>
      <c r="AF2212" s="1">
        <v>40789</v>
      </c>
    </row>
    <row r="2213" spans="1:32" x14ac:dyDescent="0.25">
      <c r="A2213">
        <f t="shared" si="269"/>
        <v>2212</v>
      </c>
      <c r="B2213">
        <v>59686</v>
      </c>
      <c r="C2213" s="1">
        <v>40758</v>
      </c>
      <c r="D2213" t="s">
        <v>13</v>
      </c>
      <c r="E2213" t="str">
        <f t="shared" si="270"/>
        <v>*</v>
      </c>
      <c r="F2213" t="str">
        <f t="shared" si="265"/>
        <v>*</v>
      </c>
      <c r="G2213" t="str">
        <f t="shared" si="271"/>
        <v>*</v>
      </c>
      <c r="I2213" t="str">
        <f t="shared" si="266"/>
        <v>*</v>
      </c>
      <c r="O2213">
        <f>VLOOKUP(T2213,$P$14:$S$19,2,TRUE)</f>
        <v>0.04</v>
      </c>
      <c r="T2213">
        <v>41</v>
      </c>
      <c r="U2213">
        <v>243.37</v>
      </c>
      <c r="V2213" s="5">
        <f t="shared" si="267"/>
        <v>0</v>
      </c>
      <c r="X2213" t="s">
        <v>22</v>
      </c>
      <c r="Y2213">
        <v>5.59</v>
      </c>
      <c r="Z2213" s="2">
        <f t="shared" si="268"/>
        <v>248.96</v>
      </c>
      <c r="AA2213" t="s">
        <v>56</v>
      </c>
      <c r="AB2213" t="s">
        <v>31</v>
      </c>
      <c r="AC2213" t="s">
        <v>32</v>
      </c>
      <c r="AD2213" t="s">
        <v>49</v>
      </c>
      <c r="AE2213" t="s">
        <v>19</v>
      </c>
      <c r="AF2213" t="s">
        <v>508</v>
      </c>
    </row>
    <row r="2214" spans="1:32" x14ac:dyDescent="0.25">
      <c r="A2214">
        <f t="shared" si="269"/>
        <v>2213</v>
      </c>
      <c r="B2214">
        <v>49797</v>
      </c>
      <c r="C2214" s="1">
        <v>40758</v>
      </c>
      <c r="D2214" t="s">
        <v>30</v>
      </c>
      <c r="E2214" t="str">
        <f t="shared" si="270"/>
        <v>*</v>
      </c>
      <c r="F2214" t="str">
        <f t="shared" si="265"/>
        <v>*</v>
      </c>
      <c r="G2214" t="str">
        <f t="shared" si="271"/>
        <v>*</v>
      </c>
      <c r="I2214" t="str">
        <f t="shared" si="266"/>
        <v>*</v>
      </c>
      <c r="O2214">
        <f>VLOOKUP(T2214,$P$14:$S$19,2,TRUE)</f>
        <v>0.02</v>
      </c>
      <c r="T2214">
        <v>26</v>
      </c>
      <c r="U2214">
        <v>171.68</v>
      </c>
      <c r="V2214" s="5">
        <f t="shared" si="267"/>
        <v>0</v>
      </c>
      <c r="X2214" t="s">
        <v>14</v>
      </c>
      <c r="Y2214">
        <v>8.19</v>
      </c>
      <c r="Z2214" s="2">
        <f t="shared" si="268"/>
        <v>179.87</v>
      </c>
      <c r="AA2214" t="s">
        <v>23</v>
      </c>
      <c r="AB2214" t="s">
        <v>24</v>
      </c>
      <c r="AC2214" t="s">
        <v>32</v>
      </c>
      <c r="AD2214" t="s">
        <v>44</v>
      </c>
      <c r="AE2214" t="s">
        <v>19</v>
      </c>
      <c r="AF2214" s="1">
        <v>40789</v>
      </c>
    </row>
    <row r="2215" spans="1:32" x14ac:dyDescent="0.25">
      <c r="A2215">
        <f t="shared" si="269"/>
        <v>2214</v>
      </c>
      <c r="B2215">
        <v>59809</v>
      </c>
      <c r="C2215" s="1">
        <v>40758</v>
      </c>
      <c r="D2215" t="s">
        <v>30</v>
      </c>
      <c r="E2215" t="str">
        <f t="shared" si="270"/>
        <v>*</v>
      </c>
      <c r="F2215" t="str">
        <f t="shared" si="265"/>
        <v>*</v>
      </c>
      <c r="G2215" t="str">
        <f t="shared" si="271"/>
        <v>*</v>
      </c>
      <c r="I2215" t="str">
        <f t="shared" si="266"/>
        <v>*</v>
      </c>
      <c r="O2215">
        <f>VLOOKUP(T2215,$P$14:$S$19,2,TRUE)</f>
        <v>0.01</v>
      </c>
      <c r="T2215">
        <v>12</v>
      </c>
      <c r="U2215">
        <v>138.66999999999999</v>
      </c>
      <c r="V2215" s="5">
        <f t="shared" si="267"/>
        <v>0</v>
      </c>
      <c r="X2215" t="s">
        <v>22</v>
      </c>
      <c r="Y2215">
        <v>5.63</v>
      </c>
      <c r="Z2215" s="2">
        <f t="shared" si="268"/>
        <v>144.29999999999998</v>
      </c>
      <c r="AA2215" t="s">
        <v>60</v>
      </c>
      <c r="AB2215" t="s">
        <v>41</v>
      </c>
      <c r="AC2215" t="s">
        <v>32</v>
      </c>
      <c r="AD2215" t="s">
        <v>49</v>
      </c>
      <c r="AE2215" t="s">
        <v>19</v>
      </c>
      <c r="AF2215" s="1">
        <v>40819</v>
      </c>
    </row>
    <row r="2216" spans="1:32" x14ac:dyDescent="0.25">
      <c r="A2216">
        <f t="shared" si="269"/>
        <v>2215</v>
      </c>
      <c r="B2216">
        <v>57029</v>
      </c>
      <c r="C2216" s="1">
        <v>40758</v>
      </c>
      <c r="D2216" t="s">
        <v>36</v>
      </c>
      <c r="E2216" t="str">
        <f t="shared" si="270"/>
        <v>***</v>
      </c>
      <c r="F2216" t="str">
        <f t="shared" si="265"/>
        <v>***</v>
      </c>
      <c r="G2216" t="str">
        <f t="shared" si="271"/>
        <v>***</v>
      </c>
      <c r="I2216" t="str">
        <f t="shared" si="266"/>
        <v>***</v>
      </c>
      <c r="O2216">
        <f>VLOOKUP(T2216,$P$14:$S$19,2,TRUE)</f>
        <v>0.01</v>
      </c>
      <c r="T2216">
        <v>17</v>
      </c>
      <c r="U2216">
        <v>74.25</v>
      </c>
      <c r="V2216" s="5">
        <f t="shared" si="267"/>
        <v>0</v>
      </c>
      <c r="X2216" t="s">
        <v>22</v>
      </c>
      <c r="Y2216">
        <v>5.26</v>
      </c>
      <c r="Z2216" s="2">
        <f t="shared" si="268"/>
        <v>79.510000000000005</v>
      </c>
      <c r="AA2216" t="s">
        <v>52</v>
      </c>
      <c r="AB2216" t="s">
        <v>16</v>
      </c>
      <c r="AC2216" t="s">
        <v>32</v>
      </c>
      <c r="AD2216" t="s">
        <v>49</v>
      </c>
      <c r="AE2216" t="s">
        <v>19</v>
      </c>
      <c r="AF2216" s="1">
        <v>40789</v>
      </c>
    </row>
    <row r="2217" spans="1:32" x14ac:dyDescent="0.25">
      <c r="A2217">
        <f t="shared" si="269"/>
        <v>2216</v>
      </c>
      <c r="B2217">
        <v>57029</v>
      </c>
      <c r="C2217" s="1">
        <v>40758</v>
      </c>
      <c r="D2217" t="s">
        <v>36</v>
      </c>
      <c r="E2217" t="str">
        <f t="shared" si="270"/>
        <v>***</v>
      </c>
      <c r="F2217" t="str">
        <f t="shared" si="265"/>
        <v>***</v>
      </c>
      <c r="G2217" t="str">
        <f t="shared" si="271"/>
        <v>***</v>
      </c>
      <c r="I2217" t="str">
        <f t="shared" si="266"/>
        <v>***</v>
      </c>
      <c r="O2217">
        <f>VLOOKUP(T2217,$P$14:$S$19,2,TRUE)</f>
        <v>0</v>
      </c>
      <c r="T2217">
        <v>4</v>
      </c>
      <c r="U2217">
        <v>23.23</v>
      </c>
      <c r="V2217" s="5">
        <f t="shared" si="267"/>
        <v>0</v>
      </c>
      <c r="X2217" t="s">
        <v>22</v>
      </c>
      <c r="Y2217">
        <v>6.72</v>
      </c>
      <c r="Z2217" s="2">
        <f t="shared" si="268"/>
        <v>29.95</v>
      </c>
      <c r="AA2217" t="s">
        <v>52</v>
      </c>
      <c r="AB2217" t="s">
        <v>16</v>
      </c>
      <c r="AC2217" t="s">
        <v>32</v>
      </c>
      <c r="AD2217" t="s">
        <v>44</v>
      </c>
      <c r="AE2217" t="s">
        <v>19</v>
      </c>
      <c r="AF2217" s="1">
        <v>40789</v>
      </c>
    </row>
    <row r="2218" spans="1:32" x14ac:dyDescent="0.25">
      <c r="A2218">
        <f t="shared" si="269"/>
        <v>2217</v>
      </c>
      <c r="B2218">
        <v>50083</v>
      </c>
      <c r="C2218" s="1">
        <v>40759</v>
      </c>
      <c r="D2218" t="s">
        <v>30</v>
      </c>
      <c r="E2218" t="str">
        <f t="shared" si="270"/>
        <v>*</v>
      </c>
      <c r="F2218" t="str">
        <f t="shared" si="265"/>
        <v>*</v>
      </c>
      <c r="G2218" t="str">
        <f t="shared" si="271"/>
        <v>*</v>
      </c>
      <c r="I2218" t="str">
        <f t="shared" si="266"/>
        <v>*</v>
      </c>
      <c r="O2218">
        <f>VLOOKUP(T2218,$P$14:$S$19,2,TRUE)</f>
        <v>3.5999999999999997E-2</v>
      </c>
      <c r="T2218">
        <v>33</v>
      </c>
      <c r="U2218">
        <v>13671.94</v>
      </c>
      <c r="V2218" s="5">
        <f t="shared" si="267"/>
        <v>1</v>
      </c>
      <c r="X2218" t="s">
        <v>37</v>
      </c>
      <c r="Y2218">
        <v>48.26</v>
      </c>
      <c r="Z2218" s="2">
        <f t="shared" si="268"/>
        <v>13720.2</v>
      </c>
      <c r="AA2218" t="s">
        <v>23</v>
      </c>
      <c r="AB2218" t="s">
        <v>24</v>
      </c>
      <c r="AC2218" t="s">
        <v>25</v>
      </c>
      <c r="AD2218" t="s">
        <v>76</v>
      </c>
      <c r="AE2218" t="s">
        <v>103</v>
      </c>
      <c r="AF2218" s="1">
        <v>40820</v>
      </c>
    </row>
    <row r="2219" spans="1:32" x14ac:dyDescent="0.25">
      <c r="A2219">
        <f t="shared" si="269"/>
        <v>2218</v>
      </c>
      <c r="B2219">
        <v>23940</v>
      </c>
      <c r="C2219" s="1">
        <v>40759</v>
      </c>
      <c r="D2219" t="s">
        <v>40</v>
      </c>
      <c r="E2219" t="str">
        <f t="shared" si="270"/>
        <v>*</v>
      </c>
      <c r="F2219" t="str">
        <f t="shared" si="265"/>
        <v>*</v>
      </c>
      <c r="G2219" t="str">
        <f t="shared" si="271"/>
        <v>*</v>
      </c>
      <c r="I2219" t="str">
        <f t="shared" si="266"/>
        <v>*</v>
      </c>
      <c r="O2219">
        <f>VLOOKUP(T2219,$P$14:$S$19,2,TRUE)</f>
        <v>0.01</v>
      </c>
      <c r="T2219">
        <v>11</v>
      </c>
      <c r="U2219">
        <v>1735.59</v>
      </c>
      <c r="V2219" s="5">
        <f t="shared" si="267"/>
        <v>1</v>
      </c>
      <c r="X2219" t="s">
        <v>37</v>
      </c>
      <c r="Y2219">
        <v>60.2</v>
      </c>
      <c r="Z2219" s="2">
        <f t="shared" si="268"/>
        <v>1795.79</v>
      </c>
      <c r="AA2219" t="s">
        <v>15</v>
      </c>
      <c r="AB2219" t="s">
        <v>41</v>
      </c>
      <c r="AC2219" t="s">
        <v>17</v>
      </c>
      <c r="AD2219" t="s">
        <v>38</v>
      </c>
      <c r="AE2219" t="s">
        <v>39</v>
      </c>
      <c r="AF2219" s="1">
        <v>40851</v>
      </c>
    </row>
    <row r="2220" spans="1:32" x14ac:dyDescent="0.25">
      <c r="A2220">
        <f t="shared" si="269"/>
        <v>2219</v>
      </c>
      <c r="B2220">
        <v>7680</v>
      </c>
      <c r="C2220" s="1">
        <v>40759</v>
      </c>
      <c r="D2220" t="s">
        <v>30</v>
      </c>
      <c r="E2220" t="str">
        <f t="shared" si="270"/>
        <v>*</v>
      </c>
      <c r="F2220" t="str">
        <f t="shared" si="265"/>
        <v>*</v>
      </c>
      <c r="G2220" t="str">
        <f t="shared" si="271"/>
        <v>*</v>
      </c>
      <c r="I2220" t="str">
        <f t="shared" si="266"/>
        <v>*</v>
      </c>
      <c r="O2220">
        <f>VLOOKUP(T2220,$P$14:$S$19,2,TRUE)</f>
        <v>3.5999999999999997E-2</v>
      </c>
      <c r="T2220">
        <v>32</v>
      </c>
      <c r="U2220">
        <v>1141.3699999999999</v>
      </c>
      <c r="V2220" s="5">
        <f t="shared" si="267"/>
        <v>1</v>
      </c>
      <c r="X2220" t="s">
        <v>22</v>
      </c>
      <c r="Y2220">
        <v>19.989999999999998</v>
      </c>
      <c r="Z2220" s="2">
        <f t="shared" si="268"/>
        <v>1161.3599999999999</v>
      </c>
      <c r="AA2220" t="s">
        <v>56</v>
      </c>
      <c r="AB2220" t="s">
        <v>24</v>
      </c>
      <c r="AC2220" t="s">
        <v>32</v>
      </c>
      <c r="AD2220" t="s">
        <v>44</v>
      </c>
      <c r="AE2220" t="s">
        <v>19</v>
      </c>
      <c r="AF2220" s="1">
        <v>40759</v>
      </c>
    </row>
    <row r="2221" spans="1:32" x14ac:dyDescent="0.25">
      <c r="A2221">
        <f t="shared" si="269"/>
        <v>2220</v>
      </c>
      <c r="B2221">
        <v>16291</v>
      </c>
      <c r="C2221" s="1">
        <v>40759</v>
      </c>
      <c r="D2221" t="s">
        <v>30</v>
      </c>
      <c r="E2221" t="str">
        <f t="shared" si="270"/>
        <v>*</v>
      </c>
      <c r="F2221" t="str">
        <f t="shared" si="265"/>
        <v>*</v>
      </c>
      <c r="G2221" t="str">
        <f t="shared" si="271"/>
        <v>*</v>
      </c>
      <c r="I2221" t="str">
        <f t="shared" si="266"/>
        <v>*</v>
      </c>
      <c r="O2221">
        <f>VLOOKUP(T2221,$P$14:$S$19,2,TRUE)</f>
        <v>3.5999999999999997E-2</v>
      </c>
      <c r="T2221">
        <v>31</v>
      </c>
      <c r="U2221">
        <v>894.64</v>
      </c>
      <c r="V2221" s="5">
        <f t="shared" si="267"/>
        <v>1</v>
      </c>
      <c r="X2221" t="s">
        <v>22</v>
      </c>
      <c r="Y2221">
        <v>19.46</v>
      </c>
      <c r="Z2221" s="2">
        <f t="shared" si="268"/>
        <v>914.1</v>
      </c>
      <c r="AA2221" t="s">
        <v>23</v>
      </c>
      <c r="AB2221" t="s">
        <v>16</v>
      </c>
      <c r="AC2221" t="s">
        <v>17</v>
      </c>
      <c r="AD2221" t="s">
        <v>18</v>
      </c>
      <c r="AE2221" t="s">
        <v>19</v>
      </c>
      <c r="AF2221" s="1">
        <v>40790</v>
      </c>
    </row>
    <row r="2222" spans="1:32" x14ac:dyDescent="0.25">
      <c r="A2222">
        <f t="shared" si="269"/>
        <v>2221</v>
      </c>
      <c r="B2222">
        <v>56550</v>
      </c>
      <c r="C2222" s="1">
        <v>40759</v>
      </c>
      <c r="D2222" t="s">
        <v>30</v>
      </c>
      <c r="E2222" t="str">
        <f t="shared" si="270"/>
        <v>*</v>
      </c>
      <c r="F2222" t="str">
        <f t="shared" si="265"/>
        <v>*</v>
      </c>
      <c r="G2222" t="str">
        <f t="shared" si="271"/>
        <v>*</v>
      </c>
      <c r="I2222" t="str">
        <f t="shared" si="266"/>
        <v>*</v>
      </c>
      <c r="O2222">
        <f>VLOOKUP(T2222,$P$14:$S$19,2,TRUE)</f>
        <v>3.5999999999999997E-2</v>
      </c>
      <c r="T2222">
        <v>37</v>
      </c>
      <c r="U2222">
        <v>823.78</v>
      </c>
      <c r="V2222" s="5">
        <f t="shared" si="267"/>
        <v>1</v>
      </c>
      <c r="X2222" t="s">
        <v>14</v>
      </c>
      <c r="Y2222">
        <v>5.08</v>
      </c>
      <c r="Z2222" s="2">
        <f t="shared" si="268"/>
        <v>828.86</v>
      </c>
      <c r="AA2222" t="s">
        <v>56</v>
      </c>
      <c r="AB2222" t="s">
        <v>41</v>
      </c>
      <c r="AC2222" t="s">
        <v>17</v>
      </c>
      <c r="AD2222" t="s">
        <v>18</v>
      </c>
      <c r="AE2222" t="s">
        <v>45</v>
      </c>
      <c r="AF2222" s="1">
        <v>40820</v>
      </c>
    </row>
    <row r="2223" spans="1:32" x14ac:dyDescent="0.25">
      <c r="A2223">
        <f t="shared" si="269"/>
        <v>2222</v>
      </c>
      <c r="B2223">
        <v>52929</v>
      </c>
      <c r="C2223" s="1">
        <v>40759</v>
      </c>
      <c r="D2223" t="s">
        <v>21</v>
      </c>
      <c r="E2223" t="str">
        <f t="shared" si="270"/>
        <v>*</v>
      </c>
      <c r="F2223" t="str">
        <f t="shared" si="265"/>
        <v>**</v>
      </c>
      <c r="G2223" t="str">
        <f t="shared" si="271"/>
        <v>**</v>
      </c>
      <c r="I2223" t="str">
        <f t="shared" si="266"/>
        <v>**</v>
      </c>
      <c r="O2223">
        <f>VLOOKUP(T2223,$P$14:$S$19,2,TRUE)</f>
        <v>0.04</v>
      </c>
      <c r="T2223">
        <v>43</v>
      </c>
      <c r="U2223">
        <v>701.46</v>
      </c>
      <c r="V2223" s="5">
        <f t="shared" si="267"/>
        <v>0</v>
      </c>
      <c r="X2223" t="s">
        <v>14</v>
      </c>
      <c r="Y2223">
        <v>9.4</v>
      </c>
      <c r="Z2223" s="2">
        <f t="shared" si="268"/>
        <v>710.86</v>
      </c>
      <c r="AA2223" t="s">
        <v>43</v>
      </c>
      <c r="AB2223" t="s">
        <v>24</v>
      </c>
      <c r="AC2223" t="s">
        <v>25</v>
      </c>
      <c r="AD2223" t="s">
        <v>76</v>
      </c>
      <c r="AE2223" t="s">
        <v>19</v>
      </c>
      <c r="AF2223" s="1">
        <v>40790</v>
      </c>
    </row>
    <row r="2224" spans="1:32" x14ac:dyDescent="0.25">
      <c r="A2224">
        <f t="shared" si="269"/>
        <v>2223</v>
      </c>
      <c r="B2224">
        <v>56550</v>
      </c>
      <c r="C2224" s="1">
        <v>40759</v>
      </c>
      <c r="D2224" t="s">
        <v>30</v>
      </c>
      <c r="E2224" t="str">
        <f t="shared" si="270"/>
        <v>*</v>
      </c>
      <c r="F2224" t="str">
        <f t="shared" si="265"/>
        <v>*</v>
      </c>
      <c r="G2224" t="str">
        <f t="shared" si="271"/>
        <v>*</v>
      </c>
      <c r="I2224" t="str">
        <f t="shared" si="266"/>
        <v>*</v>
      </c>
      <c r="O2224">
        <f>VLOOKUP(T2224,$P$14:$S$19,2,TRUE)</f>
        <v>3.5999999999999997E-2</v>
      </c>
      <c r="T2224">
        <v>33</v>
      </c>
      <c r="U2224">
        <v>647.77</v>
      </c>
      <c r="V2224" s="5">
        <f t="shared" si="267"/>
        <v>0</v>
      </c>
      <c r="X2224" t="s">
        <v>22</v>
      </c>
      <c r="Y2224">
        <v>5.77</v>
      </c>
      <c r="Z2224" s="2">
        <f t="shared" si="268"/>
        <v>653.54</v>
      </c>
      <c r="AA2224" t="s">
        <v>23</v>
      </c>
      <c r="AB2224" t="s">
        <v>41</v>
      </c>
      <c r="AC2224" t="s">
        <v>32</v>
      </c>
      <c r="AD2224" t="s">
        <v>44</v>
      </c>
      <c r="AE2224" t="s">
        <v>19</v>
      </c>
      <c r="AF2224" s="1">
        <v>40851</v>
      </c>
    </row>
    <row r="2225" spans="1:32" x14ac:dyDescent="0.25">
      <c r="A2225">
        <f t="shared" si="269"/>
        <v>2224</v>
      </c>
      <c r="B2225">
        <v>56550</v>
      </c>
      <c r="C2225" s="1">
        <v>40759</v>
      </c>
      <c r="D2225" t="s">
        <v>30</v>
      </c>
      <c r="E2225" t="str">
        <f t="shared" si="270"/>
        <v>*</v>
      </c>
      <c r="F2225" t="str">
        <f t="shared" si="265"/>
        <v>*</v>
      </c>
      <c r="G2225" t="str">
        <f t="shared" si="271"/>
        <v>*</v>
      </c>
      <c r="I2225" t="str">
        <f t="shared" si="266"/>
        <v>*</v>
      </c>
      <c r="O2225">
        <f>VLOOKUP(T2225,$P$14:$S$19,2,TRUE)</f>
        <v>0</v>
      </c>
      <c r="T2225">
        <v>8</v>
      </c>
      <c r="U2225">
        <v>469.83749999999998</v>
      </c>
      <c r="V2225" s="5">
        <f t="shared" si="267"/>
        <v>0</v>
      </c>
      <c r="X2225" t="s">
        <v>22</v>
      </c>
      <c r="Y2225">
        <v>8.99</v>
      </c>
      <c r="Z2225" s="2">
        <f t="shared" si="268"/>
        <v>478.82749999999999</v>
      </c>
      <c r="AA2225" t="s">
        <v>56</v>
      </c>
      <c r="AB2225" t="s">
        <v>41</v>
      </c>
      <c r="AC2225" t="s">
        <v>25</v>
      </c>
      <c r="AD2225" t="s">
        <v>26</v>
      </c>
      <c r="AE2225" t="s">
        <v>19</v>
      </c>
      <c r="AF2225" s="1">
        <v>40790</v>
      </c>
    </row>
    <row r="2226" spans="1:32" x14ac:dyDescent="0.25">
      <c r="A2226">
        <f t="shared" si="269"/>
        <v>2225</v>
      </c>
      <c r="B2226">
        <v>23940</v>
      </c>
      <c r="C2226" s="1">
        <v>40759</v>
      </c>
      <c r="D2226" t="s">
        <v>40</v>
      </c>
      <c r="E2226" t="str">
        <f t="shared" si="270"/>
        <v>*</v>
      </c>
      <c r="F2226" t="str">
        <f t="shared" si="265"/>
        <v>*</v>
      </c>
      <c r="G2226" t="str">
        <f t="shared" si="271"/>
        <v>*</v>
      </c>
      <c r="I2226" t="str">
        <f t="shared" si="266"/>
        <v>*</v>
      </c>
      <c r="O2226">
        <f>VLOOKUP(T2226,$P$14:$S$19,2,TRUE)</f>
        <v>0.02</v>
      </c>
      <c r="T2226">
        <v>20</v>
      </c>
      <c r="U2226">
        <v>138.52000000000001</v>
      </c>
      <c r="V2226" s="5">
        <f t="shared" si="267"/>
        <v>0</v>
      </c>
      <c r="X2226" t="s">
        <v>22</v>
      </c>
      <c r="Y2226">
        <v>49</v>
      </c>
      <c r="Z2226" s="2">
        <f t="shared" si="268"/>
        <v>187.52</v>
      </c>
      <c r="AA2226" t="s">
        <v>15</v>
      </c>
      <c r="AB2226" t="s">
        <v>41</v>
      </c>
      <c r="AC2226" t="s">
        <v>32</v>
      </c>
      <c r="AD2226" t="s">
        <v>172</v>
      </c>
      <c r="AE2226" t="s">
        <v>58</v>
      </c>
      <c r="AF2226" s="1">
        <v>40790</v>
      </c>
    </row>
    <row r="2227" spans="1:32" x14ac:dyDescent="0.25">
      <c r="A2227">
        <f t="shared" si="269"/>
        <v>2226</v>
      </c>
      <c r="B2227">
        <v>52929</v>
      </c>
      <c r="C2227" s="1">
        <v>40759</v>
      </c>
      <c r="D2227" t="s">
        <v>21</v>
      </c>
      <c r="E2227" t="str">
        <f t="shared" si="270"/>
        <v>*</v>
      </c>
      <c r="F2227" t="str">
        <f t="shared" si="265"/>
        <v>**</v>
      </c>
      <c r="G2227" t="str">
        <f t="shared" si="271"/>
        <v>**</v>
      </c>
      <c r="I2227" t="str">
        <f t="shared" si="266"/>
        <v>**</v>
      </c>
      <c r="O2227">
        <f>VLOOKUP(T2227,$P$14:$S$19,2,TRUE)</f>
        <v>0.02</v>
      </c>
      <c r="T2227">
        <v>20</v>
      </c>
      <c r="U2227">
        <v>77.989999999999995</v>
      </c>
      <c r="V2227" s="5">
        <f t="shared" si="267"/>
        <v>0</v>
      </c>
      <c r="X2227" t="s">
        <v>22</v>
      </c>
      <c r="Y2227">
        <v>0.99</v>
      </c>
      <c r="Z2227" s="2">
        <f t="shared" si="268"/>
        <v>78.97999999999999</v>
      </c>
      <c r="AA2227" t="s">
        <v>43</v>
      </c>
      <c r="AB2227" t="s">
        <v>24</v>
      </c>
      <c r="AC2227" t="s">
        <v>32</v>
      </c>
      <c r="AD2227" t="s">
        <v>114</v>
      </c>
      <c r="AE2227" t="s">
        <v>34</v>
      </c>
      <c r="AF2227" s="1">
        <v>40790</v>
      </c>
    </row>
    <row r="2228" spans="1:32" x14ac:dyDescent="0.25">
      <c r="A2228">
        <f t="shared" si="269"/>
        <v>2227</v>
      </c>
      <c r="B2228">
        <v>52929</v>
      </c>
      <c r="C2228" s="1">
        <v>40759</v>
      </c>
      <c r="D2228" t="s">
        <v>21</v>
      </c>
      <c r="E2228" t="str">
        <f t="shared" si="270"/>
        <v>*</v>
      </c>
      <c r="F2228" t="str">
        <f t="shared" si="265"/>
        <v>**</v>
      </c>
      <c r="G2228" t="str">
        <f t="shared" si="271"/>
        <v>**</v>
      </c>
      <c r="I2228" t="str">
        <f t="shared" si="266"/>
        <v>**</v>
      </c>
      <c r="O2228">
        <f>VLOOKUP(T2228,$P$14:$S$19,2,TRUE)</f>
        <v>0.01</v>
      </c>
      <c r="T2228">
        <v>19</v>
      </c>
      <c r="U2228">
        <v>53.94</v>
      </c>
      <c r="V2228" s="5">
        <f t="shared" si="267"/>
        <v>0</v>
      </c>
      <c r="X2228" t="s">
        <v>22</v>
      </c>
      <c r="Y2228">
        <v>1.25</v>
      </c>
      <c r="Z2228" s="2">
        <f t="shared" si="268"/>
        <v>55.19</v>
      </c>
      <c r="AA2228" t="s">
        <v>43</v>
      </c>
      <c r="AB2228" t="s">
        <v>24</v>
      </c>
      <c r="AC2228" t="s">
        <v>32</v>
      </c>
      <c r="AD2228" t="s">
        <v>33</v>
      </c>
      <c r="AE2228" t="s">
        <v>34</v>
      </c>
      <c r="AF2228" s="1">
        <v>40790</v>
      </c>
    </row>
    <row r="2229" spans="1:32" x14ac:dyDescent="0.25">
      <c r="A2229">
        <f t="shared" si="269"/>
        <v>2228</v>
      </c>
      <c r="B2229">
        <v>52929</v>
      </c>
      <c r="C2229" s="1">
        <v>40759</v>
      </c>
      <c r="D2229" t="s">
        <v>21</v>
      </c>
      <c r="E2229" t="str">
        <f t="shared" si="270"/>
        <v>*</v>
      </c>
      <c r="F2229" t="str">
        <f t="shared" si="265"/>
        <v>**</v>
      </c>
      <c r="G2229" t="str">
        <f t="shared" si="271"/>
        <v>**</v>
      </c>
      <c r="I2229" t="str">
        <f t="shared" si="266"/>
        <v>**</v>
      </c>
      <c r="O2229">
        <f>VLOOKUP(T2229,$P$14:$S$19,2,TRUE)</f>
        <v>0</v>
      </c>
      <c r="T2229">
        <v>7</v>
      </c>
      <c r="U2229">
        <v>46.94</v>
      </c>
      <c r="V2229" s="5">
        <f t="shared" si="267"/>
        <v>0</v>
      </c>
      <c r="X2229" t="s">
        <v>22</v>
      </c>
      <c r="Y2229">
        <v>1.22</v>
      </c>
      <c r="Z2229" s="2">
        <f t="shared" si="268"/>
        <v>48.16</v>
      </c>
      <c r="AA2229" t="s">
        <v>43</v>
      </c>
      <c r="AB2229" t="s">
        <v>24</v>
      </c>
      <c r="AC2229" t="s">
        <v>32</v>
      </c>
      <c r="AD2229" t="s">
        <v>33</v>
      </c>
      <c r="AE2229" t="s">
        <v>34</v>
      </c>
      <c r="AF2229" s="1">
        <v>40790</v>
      </c>
    </row>
    <row r="2230" spans="1:32" x14ac:dyDescent="0.25">
      <c r="A2230">
        <f t="shared" si="269"/>
        <v>2229</v>
      </c>
      <c r="B2230">
        <v>35841</v>
      </c>
      <c r="C2230" s="1">
        <v>40760</v>
      </c>
      <c r="D2230" t="s">
        <v>40</v>
      </c>
      <c r="E2230" t="str">
        <f t="shared" si="270"/>
        <v>*</v>
      </c>
      <c r="F2230" t="str">
        <f t="shared" si="265"/>
        <v>*</v>
      </c>
      <c r="G2230" t="str">
        <f t="shared" si="271"/>
        <v>*</v>
      </c>
      <c r="I2230" t="str">
        <f t="shared" si="266"/>
        <v>*</v>
      </c>
      <c r="O2230">
        <f>VLOOKUP(T2230,$P$14:$S$19,2,TRUE)</f>
        <v>0.04</v>
      </c>
      <c r="T2230">
        <v>48</v>
      </c>
      <c r="U2230">
        <v>5163.0105000000003</v>
      </c>
      <c r="V2230" s="5">
        <f t="shared" si="267"/>
        <v>1</v>
      </c>
      <c r="X2230" t="s">
        <v>22</v>
      </c>
      <c r="Y2230">
        <v>8.08</v>
      </c>
      <c r="Z2230" s="2">
        <f t="shared" si="268"/>
        <v>5171.0905000000002</v>
      </c>
      <c r="AA2230" t="s">
        <v>52</v>
      </c>
      <c r="AB2230" t="s">
        <v>24</v>
      </c>
      <c r="AC2230" t="s">
        <v>25</v>
      </c>
      <c r="AD2230" t="s">
        <v>26</v>
      </c>
      <c r="AE2230" t="s">
        <v>19</v>
      </c>
      <c r="AF2230" s="1">
        <v>40791</v>
      </c>
    </row>
    <row r="2231" spans="1:32" x14ac:dyDescent="0.25">
      <c r="A2231">
        <f t="shared" si="269"/>
        <v>2230</v>
      </c>
      <c r="B2231">
        <v>16128</v>
      </c>
      <c r="C2231" s="1">
        <v>40760</v>
      </c>
      <c r="D2231" t="s">
        <v>21</v>
      </c>
      <c r="E2231" t="str">
        <f t="shared" si="270"/>
        <v>*</v>
      </c>
      <c r="F2231" t="str">
        <f t="shared" si="265"/>
        <v>**</v>
      </c>
      <c r="G2231" t="str">
        <f t="shared" si="271"/>
        <v>**</v>
      </c>
      <c r="I2231" t="str">
        <f t="shared" si="266"/>
        <v>**</v>
      </c>
      <c r="O2231">
        <f>VLOOKUP(T2231,$P$14:$S$19,2,TRUE)</f>
        <v>0.04</v>
      </c>
      <c r="T2231">
        <v>46</v>
      </c>
      <c r="U2231">
        <v>2968.66</v>
      </c>
      <c r="V2231" s="5">
        <f t="shared" si="267"/>
        <v>1</v>
      </c>
      <c r="X2231" t="s">
        <v>22</v>
      </c>
      <c r="Y2231">
        <v>14.48</v>
      </c>
      <c r="Z2231" s="2">
        <f t="shared" si="268"/>
        <v>2983.14</v>
      </c>
      <c r="AA2231" t="s">
        <v>60</v>
      </c>
      <c r="AB2231" t="s">
        <v>31</v>
      </c>
      <c r="AC2231" t="s">
        <v>17</v>
      </c>
      <c r="AD2231" t="s">
        <v>18</v>
      </c>
      <c r="AE2231" t="s">
        <v>19</v>
      </c>
      <c r="AF2231" s="1">
        <v>40760</v>
      </c>
    </row>
    <row r="2232" spans="1:32" x14ac:dyDescent="0.25">
      <c r="A2232">
        <f t="shared" si="269"/>
        <v>2231</v>
      </c>
      <c r="B2232">
        <v>14242</v>
      </c>
      <c r="C2232" s="1">
        <v>40760</v>
      </c>
      <c r="D2232" t="s">
        <v>21</v>
      </c>
      <c r="E2232" t="str">
        <f t="shared" si="270"/>
        <v>*</v>
      </c>
      <c r="F2232" t="str">
        <f t="shared" si="265"/>
        <v>**</v>
      </c>
      <c r="G2232" t="str">
        <f t="shared" si="271"/>
        <v>**</v>
      </c>
      <c r="I2232" t="str">
        <f t="shared" si="266"/>
        <v>**</v>
      </c>
      <c r="O2232">
        <f>VLOOKUP(T2232,$P$14:$S$19,2,TRUE)</f>
        <v>3.5999999999999997E-2</v>
      </c>
      <c r="T2232">
        <v>35</v>
      </c>
      <c r="U2232">
        <v>1078.58</v>
      </c>
      <c r="V2232" s="5">
        <f t="shared" si="267"/>
        <v>1</v>
      </c>
      <c r="X2232" t="s">
        <v>22</v>
      </c>
      <c r="Y2232">
        <v>4</v>
      </c>
      <c r="Z2232" s="2">
        <f t="shared" si="268"/>
        <v>1082.58</v>
      </c>
      <c r="AA2232" t="s">
        <v>60</v>
      </c>
      <c r="AB2232" t="s">
        <v>31</v>
      </c>
      <c r="AC2232" t="s">
        <v>25</v>
      </c>
      <c r="AD2232" t="s">
        <v>42</v>
      </c>
      <c r="AE2232" t="s">
        <v>19</v>
      </c>
      <c r="AF2232" s="1">
        <v>40821</v>
      </c>
    </row>
    <row r="2233" spans="1:32" x14ac:dyDescent="0.25">
      <c r="A2233">
        <f t="shared" si="269"/>
        <v>2232</v>
      </c>
      <c r="B2233">
        <v>55616</v>
      </c>
      <c r="C2233" s="1">
        <v>40760</v>
      </c>
      <c r="D2233" t="s">
        <v>21</v>
      </c>
      <c r="E2233" t="str">
        <f t="shared" si="270"/>
        <v>*</v>
      </c>
      <c r="F2233" t="str">
        <f t="shared" si="265"/>
        <v>**</v>
      </c>
      <c r="G2233" t="str">
        <f t="shared" si="271"/>
        <v>**</v>
      </c>
      <c r="I2233" t="str">
        <f t="shared" si="266"/>
        <v>**</v>
      </c>
      <c r="O2233">
        <f>VLOOKUP(T2233,$P$14:$S$19,2,TRUE)</f>
        <v>0.02</v>
      </c>
      <c r="T2233">
        <v>24</v>
      </c>
      <c r="U2233">
        <v>437.47800000000001</v>
      </c>
      <c r="V2233" s="5">
        <f t="shared" si="267"/>
        <v>0</v>
      </c>
      <c r="X2233" t="s">
        <v>22</v>
      </c>
      <c r="Y2233">
        <v>1.25</v>
      </c>
      <c r="Z2233" s="2">
        <f t="shared" si="268"/>
        <v>438.72800000000001</v>
      </c>
      <c r="AA2233" t="s">
        <v>52</v>
      </c>
      <c r="AB2233" t="s">
        <v>16</v>
      </c>
      <c r="AC2233" t="s">
        <v>25</v>
      </c>
      <c r="AD2233" t="s">
        <v>26</v>
      </c>
      <c r="AE2233" t="s">
        <v>45</v>
      </c>
      <c r="AF2233" s="1">
        <v>40791</v>
      </c>
    </row>
    <row r="2234" spans="1:32" x14ac:dyDescent="0.25">
      <c r="A2234">
        <f t="shared" si="269"/>
        <v>2233</v>
      </c>
      <c r="B2234">
        <v>28035</v>
      </c>
      <c r="C2234" s="1">
        <v>40760</v>
      </c>
      <c r="D2234" t="s">
        <v>30</v>
      </c>
      <c r="E2234" t="str">
        <f t="shared" si="270"/>
        <v>*</v>
      </c>
      <c r="F2234" t="str">
        <f t="shared" si="265"/>
        <v>*</v>
      </c>
      <c r="G2234" t="str">
        <f t="shared" si="271"/>
        <v>*</v>
      </c>
      <c r="I2234" t="str">
        <f t="shared" si="266"/>
        <v>*</v>
      </c>
      <c r="O2234">
        <f>VLOOKUP(T2234,$P$14:$S$19,2,TRUE)</f>
        <v>0.01</v>
      </c>
      <c r="T2234">
        <v>19</v>
      </c>
      <c r="U2234">
        <v>376.21</v>
      </c>
      <c r="V2234" s="5">
        <f t="shared" si="267"/>
        <v>0</v>
      </c>
      <c r="X2234" t="s">
        <v>22</v>
      </c>
      <c r="Y2234">
        <v>5.23</v>
      </c>
      <c r="Z2234" s="2">
        <f t="shared" si="268"/>
        <v>381.44</v>
      </c>
      <c r="AA2234" t="s">
        <v>43</v>
      </c>
      <c r="AB2234" t="s">
        <v>41</v>
      </c>
      <c r="AC2234" t="s">
        <v>32</v>
      </c>
      <c r="AD2234" t="s">
        <v>49</v>
      </c>
      <c r="AE2234" t="s">
        <v>19</v>
      </c>
      <c r="AF2234" s="1">
        <v>40821</v>
      </c>
    </row>
    <row r="2235" spans="1:32" x14ac:dyDescent="0.25">
      <c r="A2235">
        <f t="shared" si="269"/>
        <v>2234</v>
      </c>
      <c r="B2235">
        <v>35841</v>
      </c>
      <c r="C2235" s="1">
        <v>40760</v>
      </c>
      <c r="D2235" t="s">
        <v>40</v>
      </c>
      <c r="E2235" t="str">
        <f t="shared" si="270"/>
        <v>*</v>
      </c>
      <c r="F2235" t="str">
        <f t="shared" si="265"/>
        <v>*</v>
      </c>
      <c r="G2235" t="str">
        <f t="shared" si="271"/>
        <v>*</v>
      </c>
      <c r="I2235" t="str">
        <f t="shared" si="266"/>
        <v>*</v>
      </c>
      <c r="O2235">
        <f>VLOOKUP(T2235,$P$14:$S$19,2,TRUE)</f>
        <v>0.02</v>
      </c>
      <c r="T2235">
        <v>23</v>
      </c>
      <c r="U2235">
        <v>230.41</v>
      </c>
      <c r="V2235" s="5">
        <f t="shared" si="267"/>
        <v>0</v>
      </c>
      <c r="X2235" t="s">
        <v>22</v>
      </c>
      <c r="Y2235">
        <v>1.39</v>
      </c>
      <c r="Z2235" s="2">
        <f t="shared" si="268"/>
        <v>231.79999999999998</v>
      </c>
      <c r="AA2235" t="s">
        <v>52</v>
      </c>
      <c r="AB2235" t="s">
        <v>24</v>
      </c>
      <c r="AC2235" t="s">
        <v>32</v>
      </c>
      <c r="AD2235" t="s">
        <v>78</v>
      </c>
      <c r="AE2235" t="s">
        <v>19</v>
      </c>
      <c r="AF2235" s="1">
        <v>40791</v>
      </c>
    </row>
    <row r="2236" spans="1:32" x14ac:dyDescent="0.25">
      <c r="A2236">
        <f t="shared" si="269"/>
        <v>2235</v>
      </c>
      <c r="B2236">
        <v>55616</v>
      </c>
      <c r="C2236" s="1">
        <v>40760</v>
      </c>
      <c r="D2236" t="s">
        <v>21</v>
      </c>
      <c r="E2236" t="str">
        <f t="shared" si="270"/>
        <v>*</v>
      </c>
      <c r="F2236" t="str">
        <f t="shared" si="265"/>
        <v>**</v>
      </c>
      <c r="G2236" t="str">
        <f t="shared" si="271"/>
        <v>**</v>
      </c>
      <c r="I2236" t="str">
        <f t="shared" si="266"/>
        <v>**</v>
      </c>
      <c r="O2236">
        <f>VLOOKUP(T2236,$P$14:$S$19,2,TRUE)</f>
        <v>0.02</v>
      </c>
      <c r="T2236">
        <v>29</v>
      </c>
      <c r="U2236">
        <v>184.74</v>
      </c>
      <c r="V2236" s="5">
        <f t="shared" si="267"/>
        <v>0</v>
      </c>
      <c r="X2236" t="s">
        <v>22</v>
      </c>
      <c r="Y2236">
        <v>4.38</v>
      </c>
      <c r="Z2236" s="2">
        <f t="shared" si="268"/>
        <v>189.12</v>
      </c>
      <c r="AA2236" t="s">
        <v>71</v>
      </c>
      <c r="AB2236" t="s">
        <v>16</v>
      </c>
      <c r="AC2236" t="s">
        <v>25</v>
      </c>
      <c r="AD2236" t="s">
        <v>42</v>
      </c>
      <c r="AE2236" t="s">
        <v>45</v>
      </c>
      <c r="AF2236" s="1">
        <v>40791</v>
      </c>
    </row>
    <row r="2237" spans="1:32" x14ac:dyDescent="0.25">
      <c r="A2237">
        <f t="shared" si="269"/>
        <v>2236</v>
      </c>
      <c r="B2237">
        <v>58470</v>
      </c>
      <c r="C2237" s="1">
        <v>40761</v>
      </c>
      <c r="D2237" t="s">
        <v>21</v>
      </c>
      <c r="E2237" t="str">
        <f t="shared" si="270"/>
        <v>*</v>
      </c>
      <c r="F2237" t="str">
        <f t="shared" si="265"/>
        <v>**</v>
      </c>
      <c r="G2237" t="str">
        <f t="shared" si="271"/>
        <v>**</v>
      </c>
      <c r="I2237" t="str">
        <f t="shared" si="266"/>
        <v>**</v>
      </c>
      <c r="O2237">
        <f>VLOOKUP(T2237,$P$14:$S$19,2,TRUE)</f>
        <v>0.02</v>
      </c>
      <c r="T2237">
        <v>24</v>
      </c>
      <c r="U2237">
        <v>1811.55</v>
      </c>
      <c r="V2237" s="5">
        <f t="shared" si="267"/>
        <v>1</v>
      </c>
      <c r="X2237" t="s">
        <v>22</v>
      </c>
      <c r="Y2237">
        <v>0.99</v>
      </c>
      <c r="Z2237" s="2">
        <f t="shared" si="268"/>
        <v>1812.54</v>
      </c>
      <c r="AA2237" t="s">
        <v>15</v>
      </c>
      <c r="AB2237" t="s">
        <v>24</v>
      </c>
      <c r="AC2237" t="s">
        <v>32</v>
      </c>
      <c r="AD2237" t="s">
        <v>172</v>
      </c>
      <c r="AE2237" t="s">
        <v>19</v>
      </c>
      <c r="AF2237" s="1">
        <v>40792</v>
      </c>
    </row>
    <row r="2238" spans="1:32" x14ac:dyDescent="0.25">
      <c r="A2238">
        <f t="shared" si="269"/>
        <v>2237</v>
      </c>
      <c r="B2238">
        <v>5221</v>
      </c>
      <c r="C2238" s="1">
        <v>40761</v>
      </c>
      <c r="D2238" t="s">
        <v>30</v>
      </c>
      <c r="E2238" t="str">
        <f t="shared" si="270"/>
        <v>*</v>
      </c>
      <c r="F2238" t="str">
        <f t="shared" si="265"/>
        <v>*</v>
      </c>
      <c r="G2238" t="str">
        <f t="shared" si="271"/>
        <v>*</v>
      </c>
      <c r="I2238" t="str">
        <f t="shared" si="266"/>
        <v>*</v>
      </c>
      <c r="O2238">
        <f>VLOOKUP(T2238,$P$14:$S$19,2,TRUE)</f>
        <v>0.04</v>
      </c>
      <c r="T2238">
        <v>48</v>
      </c>
      <c r="U2238">
        <v>1347.63</v>
      </c>
      <c r="V2238" s="5">
        <f t="shared" si="267"/>
        <v>1</v>
      </c>
      <c r="X2238" t="s">
        <v>22</v>
      </c>
      <c r="Y2238">
        <v>1.99</v>
      </c>
      <c r="Z2238" s="2">
        <f t="shared" si="268"/>
        <v>1349.6200000000001</v>
      </c>
      <c r="AA2238" t="s">
        <v>60</v>
      </c>
      <c r="AB2238" t="s">
        <v>31</v>
      </c>
      <c r="AC2238" t="s">
        <v>25</v>
      </c>
      <c r="AD2238" t="s">
        <v>42</v>
      </c>
      <c r="AE2238" t="s">
        <v>45</v>
      </c>
      <c r="AF2238" s="1">
        <v>40822</v>
      </c>
    </row>
    <row r="2239" spans="1:32" x14ac:dyDescent="0.25">
      <c r="A2239">
        <f t="shared" si="269"/>
        <v>2238</v>
      </c>
      <c r="B2239">
        <v>58470</v>
      </c>
      <c r="C2239" s="1">
        <v>40761</v>
      </c>
      <c r="D2239" t="s">
        <v>21</v>
      </c>
      <c r="E2239" t="str">
        <f t="shared" si="270"/>
        <v>*</v>
      </c>
      <c r="F2239" t="str">
        <f t="shared" si="265"/>
        <v>**</v>
      </c>
      <c r="G2239" t="str">
        <f t="shared" si="271"/>
        <v>**</v>
      </c>
      <c r="I2239" t="str">
        <f t="shared" si="266"/>
        <v>**</v>
      </c>
      <c r="O2239">
        <f>VLOOKUP(T2239,$P$14:$S$19,2,TRUE)</f>
        <v>0.04</v>
      </c>
      <c r="T2239">
        <v>45</v>
      </c>
      <c r="U2239">
        <v>854.14</v>
      </c>
      <c r="V2239" s="5">
        <f t="shared" si="267"/>
        <v>1</v>
      </c>
      <c r="X2239" t="s">
        <v>22</v>
      </c>
      <c r="Y2239">
        <v>9.0299999999999994</v>
      </c>
      <c r="Z2239" s="2">
        <f t="shared" si="268"/>
        <v>863.17</v>
      </c>
      <c r="AA2239" t="s">
        <v>15</v>
      </c>
      <c r="AB2239" t="s">
        <v>24</v>
      </c>
      <c r="AC2239" t="s">
        <v>32</v>
      </c>
      <c r="AD2239" t="s">
        <v>44</v>
      </c>
      <c r="AE2239" t="s">
        <v>19</v>
      </c>
      <c r="AF2239" s="1">
        <v>40822</v>
      </c>
    </row>
    <row r="2240" spans="1:32" x14ac:dyDescent="0.25">
      <c r="A2240">
        <f t="shared" si="269"/>
        <v>2239</v>
      </c>
      <c r="B2240">
        <v>58470</v>
      </c>
      <c r="C2240" s="1">
        <v>40761</v>
      </c>
      <c r="D2240" t="s">
        <v>21</v>
      </c>
      <c r="E2240" t="str">
        <f t="shared" si="270"/>
        <v>*</v>
      </c>
      <c r="F2240" t="str">
        <f t="shared" si="265"/>
        <v>**</v>
      </c>
      <c r="G2240" t="str">
        <f t="shared" si="271"/>
        <v>**</v>
      </c>
      <c r="I2240" t="str">
        <f t="shared" si="266"/>
        <v>**</v>
      </c>
      <c r="O2240">
        <f>VLOOKUP(T2240,$P$14:$S$19,2,TRUE)</f>
        <v>3.5999999999999997E-2</v>
      </c>
      <c r="T2240">
        <v>36</v>
      </c>
      <c r="U2240">
        <v>236.19</v>
      </c>
      <c r="V2240" s="5">
        <f t="shared" si="267"/>
        <v>0</v>
      </c>
      <c r="X2240" t="s">
        <v>22</v>
      </c>
      <c r="Y2240">
        <v>5.94</v>
      </c>
      <c r="Z2240" s="2">
        <f t="shared" si="268"/>
        <v>242.13</v>
      </c>
      <c r="AA2240" t="s">
        <v>15</v>
      </c>
      <c r="AB2240" t="s">
        <v>24</v>
      </c>
      <c r="AC2240" t="s">
        <v>32</v>
      </c>
      <c r="AD2240" t="s">
        <v>44</v>
      </c>
      <c r="AE2240" t="s">
        <v>19</v>
      </c>
      <c r="AF2240" s="1">
        <v>40792</v>
      </c>
    </row>
    <row r="2241" spans="1:32" x14ac:dyDescent="0.25">
      <c r="A2241">
        <f t="shared" si="269"/>
        <v>2240</v>
      </c>
      <c r="B2241">
        <v>58470</v>
      </c>
      <c r="C2241" s="1">
        <v>40761</v>
      </c>
      <c r="D2241" t="s">
        <v>21</v>
      </c>
      <c r="E2241" t="str">
        <f t="shared" si="270"/>
        <v>*</v>
      </c>
      <c r="F2241" t="str">
        <f t="shared" si="265"/>
        <v>**</v>
      </c>
      <c r="G2241" t="str">
        <f t="shared" si="271"/>
        <v>**</v>
      </c>
      <c r="I2241" t="str">
        <f t="shared" si="266"/>
        <v>**</v>
      </c>
      <c r="O2241">
        <f>VLOOKUP(T2241,$P$14:$S$19,2,TRUE)</f>
        <v>0</v>
      </c>
      <c r="T2241">
        <v>5</v>
      </c>
      <c r="U2241">
        <v>159.5</v>
      </c>
      <c r="V2241" s="5">
        <f t="shared" si="267"/>
        <v>0</v>
      </c>
      <c r="X2241" t="s">
        <v>22</v>
      </c>
      <c r="Y2241">
        <v>6.72</v>
      </c>
      <c r="Z2241" s="2">
        <f t="shared" si="268"/>
        <v>166.22</v>
      </c>
      <c r="AA2241" t="s">
        <v>15</v>
      </c>
      <c r="AB2241" t="s">
        <v>24</v>
      </c>
      <c r="AC2241" t="s">
        <v>32</v>
      </c>
      <c r="AD2241" t="s">
        <v>74</v>
      </c>
      <c r="AE2241" t="s">
        <v>19</v>
      </c>
      <c r="AF2241" s="1">
        <v>40792</v>
      </c>
    </row>
    <row r="2242" spans="1:32" x14ac:dyDescent="0.25">
      <c r="A2242">
        <f t="shared" si="269"/>
        <v>2241</v>
      </c>
      <c r="B2242">
        <v>58470</v>
      </c>
      <c r="C2242" s="1">
        <v>40761</v>
      </c>
      <c r="D2242" t="s">
        <v>21</v>
      </c>
      <c r="E2242" t="str">
        <f t="shared" si="270"/>
        <v>*</v>
      </c>
      <c r="F2242" t="str">
        <f t="shared" si="265"/>
        <v>**</v>
      </c>
      <c r="G2242" t="str">
        <f t="shared" si="271"/>
        <v>**</v>
      </c>
      <c r="I2242" t="str">
        <f t="shared" si="266"/>
        <v>**</v>
      </c>
      <c r="O2242">
        <f>VLOOKUP(T2242,$P$14:$S$19,2,TRUE)</f>
        <v>0.01</v>
      </c>
      <c r="T2242">
        <v>13</v>
      </c>
      <c r="U2242">
        <v>49.08</v>
      </c>
      <c r="V2242" s="5">
        <f t="shared" si="267"/>
        <v>0</v>
      </c>
      <c r="X2242" t="s">
        <v>22</v>
      </c>
      <c r="Y2242">
        <v>1.93</v>
      </c>
      <c r="Z2242" s="2">
        <f t="shared" si="268"/>
        <v>51.01</v>
      </c>
      <c r="AA2242" t="s">
        <v>15</v>
      </c>
      <c r="AB2242" t="s">
        <v>24</v>
      </c>
      <c r="AC2242" t="s">
        <v>32</v>
      </c>
      <c r="AD2242" t="s">
        <v>44</v>
      </c>
      <c r="AE2242" t="s">
        <v>34</v>
      </c>
      <c r="AF2242" s="1">
        <v>40761</v>
      </c>
    </row>
    <row r="2243" spans="1:32" x14ac:dyDescent="0.25">
      <c r="A2243">
        <f t="shared" si="269"/>
        <v>2242</v>
      </c>
      <c r="B2243">
        <v>42855</v>
      </c>
      <c r="C2243" s="1">
        <v>40762</v>
      </c>
      <c r="D2243" t="s">
        <v>30</v>
      </c>
      <c r="E2243" t="str">
        <f t="shared" si="270"/>
        <v>*</v>
      </c>
      <c r="F2243" t="str">
        <f t="shared" ref="F2243:F2306" si="272">VLOOKUP(D2243,$P$6:$S$10,2,FALSE)</f>
        <v>*</v>
      </c>
      <c r="G2243" t="str">
        <f t="shared" si="271"/>
        <v>*</v>
      </c>
      <c r="I2243" t="str">
        <f t="shared" ref="I2243:I2306" si="273">HLOOKUP(D2243,$J$18:$N$19,2,FALSE)</f>
        <v>*</v>
      </c>
      <c r="O2243">
        <f>VLOOKUP(T2243,$P$14:$S$19,2,TRUE)</f>
        <v>0.01</v>
      </c>
      <c r="T2243">
        <v>17</v>
      </c>
      <c r="U2243">
        <v>135.38</v>
      </c>
      <c r="V2243" s="5">
        <f t="shared" ref="V2243:V2306" si="274">IF(U2243&gt;800,1,0)</f>
        <v>0</v>
      </c>
      <c r="X2243" t="s">
        <v>22</v>
      </c>
      <c r="Y2243">
        <v>6.5</v>
      </c>
      <c r="Z2243" s="2">
        <f t="shared" ref="Z2243:Z2306" si="275">U2243+Y2243</f>
        <v>141.88</v>
      </c>
      <c r="AA2243" t="s">
        <v>56</v>
      </c>
      <c r="AB2243" t="s">
        <v>31</v>
      </c>
      <c r="AC2243" t="s">
        <v>32</v>
      </c>
      <c r="AD2243" t="s">
        <v>74</v>
      </c>
      <c r="AE2243" t="s">
        <v>27</v>
      </c>
      <c r="AF2243" s="1">
        <v>40823</v>
      </c>
    </row>
    <row r="2244" spans="1:32" x14ac:dyDescent="0.25">
      <c r="A2244">
        <f t="shared" ref="A2244:A2307" si="276">A2243+1</f>
        <v>2243</v>
      </c>
      <c r="B2244">
        <v>5284</v>
      </c>
      <c r="C2244" s="1">
        <v>40762</v>
      </c>
      <c r="D2244" t="s">
        <v>30</v>
      </c>
      <c r="E2244" t="str">
        <f t="shared" si="270"/>
        <v>*</v>
      </c>
      <c r="F2244" t="str">
        <f t="shared" si="272"/>
        <v>*</v>
      </c>
      <c r="G2244" t="str">
        <f t="shared" si="271"/>
        <v>*</v>
      </c>
      <c r="I2244" t="str">
        <f t="shared" si="273"/>
        <v>*</v>
      </c>
      <c r="O2244">
        <f>VLOOKUP(T2244,$P$14:$S$19,2,TRUE)</f>
        <v>0</v>
      </c>
      <c r="T2244">
        <v>7</v>
      </c>
      <c r="U2244">
        <v>59.38</v>
      </c>
      <c r="V2244" s="5">
        <f t="shared" si="274"/>
        <v>0</v>
      </c>
      <c r="X2244" t="s">
        <v>22</v>
      </c>
      <c r="Y2244">
        <v>2.99</v>
      </c>
      <c r="Z2244" s="2">
        <f t="shared" si="275"/>
        <v>62.370000000000005</v>
      </c>
      <c r="AA2244" t="s">
        <v>110</v>
      </c>
      <c r="AB2244" t="s">
        <v>41</v>
      </c>
      <c r="AC2244" t="s">
        <v>32</v>
      </c>
      <c r="AD2244" t="s">
        <v>49</v>
      </c>
      <c r="AE2244" t="s">
        <v>19</v>
      </c>
      <c r="AF2244" s="1">
        <v>40823</v>
      </c>
    </row>
    <row r="2245" spans="1:32" x14ac:dyDescent="0.25">
      <c r="A2245">
        <f t="shared" si="276"/>
        <v>2244</v>
      </c>
      <c r="B2245">
        <v>23427</v>
      </c>
      <c r="C2245" s="1">
        <v>40763</v>
      </c>
      <c r="D2245" t="s">
        <v>13</v>
      </c>
      <c r="E2245" t="str">
        <f t="shared" ref="E2245:E2308" si="277">IF(D2245="Critical", "***","*")</f>
        <v>*</v>
      </c>
      <c r="F2245" t="str">
        <f t="shared" si="272"/>
        <v>*</v>
      </c>
      <c r="G2245" t="str">
        <f t="shared" ref="G2245:G2308" si="278">IF(D2245="Critical","***",IF(D2245="High","**","*"))</f>
        <v>*</v>
      </c>
      <c r="I2245" t="str">
        <f t="shared" si="273"/>
        <v>*</v>
      </c>
      <c r="O2245">
        <f>VLOOKUP(T2245,$P$14:$S$19,2,TRUE)</f>
        <v>0.02</v>
      </c>
      <c r="T2245">
        <v>22</v>
      </c>
      <c r="U2245">
        <v>2684.98</v>
      </c>
      <c r="V2245" s="5">
        <f t="shared" si="274"/>
        <v>1</v>
      </c>
      <c r="X2245" t="s">
        <v>22</v>
      </c>
      <c r="Y2245">
        <v>9.07</v>
      </c>
      <c r="Z2245" s="2">
        <f t="shared" si="275"/>
        <v>2694.05</v>
      </c>
      <c r="AA2245" t="s">
        <v>48</v>
      </c>
      <c r="AB2245" t="s">
        <v>31</v>
      </c>
      <c r="AC2245" t="s">
        <v>32</v>
      </c>
      <c r="AD2245" t="s">
        <v>49</v>
      </c>
      <c r="AE2245" t="s">
        <v>19</v>
      </c>
      <c r="AF2245" t="s">
        <v>372</v>
      </c>
    </row>
    <row r="2246" spans="1:32" x14ac:dyDescent="0.25">
      <c r="A2246">
        <f t="shared" si="276"/>
        <v>2245</v>
      </c>
      <c r="B2246">
        <v>53956</v>
      </c>
      <c r="C2246" s="1">
        <v>40763</v>
      </c>
      <c r="D2246" t="s">
        <v>21</v>
      </c>
      <c r="E2246" t="str">
        <f t="shared" si="277"/>
        <v>*</v>
      </c>
      <c r="F2246" t="str">
        <f t="shared" si="272"/>
        <v>**</v>
      </c>
      <c r="G2246" t="str">
        <f t="shared" si="278"/>
        <v>**</v>
      </c>
      <c r="I2246" t="str">
        <f t="shared" si="273"/>
        <v>**</v>
      </c>
      <c r="O2246">
        <f>VLOOKUP(T2246,$P$14:$S$19,2,TRUE)</f>
        <v>0.04</v>
      </c>
      <c r="T2246">
        <v>43</v>
      </c>
      <c r="U2246">
        <v>1779.87</v>
      </c>
      <c r="V2246" s="5">
        <f t="shared" si="274"/>
        <v>1</v>
      </c>
      <c r="X2246" t="s">
        <v>22</v>
      </c>
      <c r="Y2246">
        <v>17.48</v>
      </c>
      <c r="Z2246" s="2">
        <f t="shared" si="275"/>
        <v>1797.35</v>
      </c>
      <c r="AA2246" t="s">
        <v>64</v>
      </c>
      <c r="AB2246" t="s">
        <v>16</v>
      </c>
      <c r="AC2246" t="s">
        <v>32</v>
      </c>
      <c r="AD2246" t="s">
        <v>44</v>
      </c>
      <c r="AE2246" t="s">
        <v>19</v>
      </c>
      <c r="AF2246" s="1">
        <v>40794</v>
      </c>
    </row>
    <row r="2247" spans="1:32" x14ac:dyDescent="0.25">
      <c r="A2247">
        <f t="shared" si="276"/>
        <v>2246</v>
      </c>
      <c r="B2247">
        <v>26370</v>
      </c>
      <c r="C2247" s="1">
        <v>40763</v>
      </c>
      <c r="D2247" t="s">
        <v>30</v>
      </c>
      <c r="E2247" t="str">
        <f t="shared" si="277"/>
        <v>*</v>
      </c>
      <c r="F2247" t="str">
        <f t="shared" si="272"/>
        <v>*</v>
      </c>
      <c r="G2247" t="str">
        <f t="shared" si="278"/>
        <v>*</v>
      </c>
      <c r="I2247" t="str">
        <f t="shared" si="273"/>
        <v>*</v>
      </c>
      <c r="O2247">
        <f>VLOOKUP(T2247,$P$14:$S$19,2,TRUE)</f>
        <v>0.02</v>
      </c>
      <c r="T2247">
        <v>20</v>
      </c>
      <c r="U2247">
        <v>660.27</v>
      </c>
      <c r="V2247" s="5">
        <f t="shared" si="274"/>
        <v>0</v>
      </c>
      <c r="X2247" t="s">
        <v>14</v>
      </c>
      <c r="Y2247">
        <v>5.49</v>
      </c>
      <c r="Z2247" s="2">
        <f t="shared" si="275"/>
        <v>665.76</v>
      </c>
      <c r="AA2247" t="s">
        <v>43</v>
      </c>
      <c r="AB2247" t="s">
        <v>41</v>
      </c>
      <c r="AC2247" t="s">
        <v>32</v>
      </c>
      <c r="AD2247" t="s">
        <v>74</v>
      </c>
      <c r="AE2247" t="s">
        <v>19</v>
      </c>
      <c r="AF2247" s="1">
        <v>40824</v>
      </c>
    </row>
    <row r="2248" spans="1:32" x14ac:dyDescent="0.25">
      <c r="A2248">
        <f t="shared" si="276"/>
        <v>2247</v>
      </c>
      <c r="B2248">
        <v>19811</v>
      </c>
      <c r="C2248" s="1">
        <v>40763</v>
      </c>
      <c r="D2248" t="s">
        <v>13</v>
      </c>
      <c r="E2248" t="str">
        <f t="shared" si="277"/>
        <v>*</v>
      </c>
      <c r="F2248" t="str">
        <f t="shared" si="272"/>
        <v>*</v>
      </c>
      <c r="G2248" t="str">
        <f t="shared" si="278"/>
        <v>*</v>
      </c>
      <c r="I2248" t="str">
        <f t="shared" si="273"/>
        <v>*</v>
      </c>
      <c r="O2248">
        <f>VLOOKUP(T2248,$P$14:$S$19,2,TRUE)</f>
        <v>0.04</v>
      </c>
      <c r="T2248">
        <v>49</v>
      </c>
      <c r="U2248">
        <v>450.66</v>
      </c>
      <c r="V2248" s="5">
        <f t="shared" si="274"/>
        <v>0</v>
      </c>
      <c r="X2248" t="s">
        <v>14</v>
      </c>
      <c r="Y2248">
        <v>6.14</v>
      </c>
      <c r="Z2248" s="2">
        <f t="shared" si="275"/>
        <v>456.8</v>
      </c>
      <c r="AA2248" t="s">
        <v>52</v>
      </c>
      <c r="AB2248" t="s">
        <v>31</v>
      </c>
      <c r="AC2248" t="s">
        <v>32</v>
      </c>
      <c r="AD2248" t="s">
        <v>53</v>
      </c>
      <c r="AE2248" t="s">
        <v>45</v>
      </c>
      <c r="AF2248" t="s">
        <v>313</v>
      </c>
    </row>
    <row r="2249" spans="1:32" x14ac:dyDescent="0.25">
      <c r="A2249">
        <f t="shared" si="276"/>
        <v>2248</v>
      </c>
      <c r="B2249">
        <v>23427</v>
      </c>
      <c r="C2249" s="1">
        <v>40763</v>
      </c>
      <c r="D2249" t="s">
        <v>13</v>
      </c>
      <c r="E2249" t="str">
        <f t="shared" si="277"/>
        <v>*</v>
      </c>
      <c r="F2249" t="str">
        <f t="shared" si="272"/>
        <v>*</v>
      </c>
      <c r="G2249" t="str">
        <f t="shared" si="278"/>
        <v>*</v>
      </c>
      <c r="I2249" t="str">
        <f t="shared" si="273"/>
        <v>*</v>
      </c>
      <c r="O2249">
        <f>VLOOKUP(T2249,$P$14:$S$19,2,TRUE)</f>
        <v>3.5999999999999997E-2</v>
      </c>
      <c r="T2249">
        <v>30</v>
      </c>
      <c r="U2249">
        <v>442.76</v>
      </c>
      <c r="V2249" s="5">
        <f t="shared" si="274"/>
        <v>0</v>
      </c>
      <c r="X2249" t="s">
        <v>22</v>
      </c>
      <c r="Y2249">
        <v>8.4</v>
      </c>
      <c r="Z2249" s="2">
        <f t="shared" si="275"/>
        <v>451.15999999999997</v>
      </c>
      <c r="AA2249" t="s">
        <v>48</v>
      </c>
      <c r="AB2249" t="s">
        <v>31</v>
      </c>
      <c r="AC2249" t="s">
        <v>32</v>
      </c>
      <c r="AD2249" t="s">
        <v>49</v>
      </c>
      <c r="AE2249" t="s">
        <v>19</v>
      </c>
      <c r="AF2249" t="s">
        <v>845</v>
      </c>
    </row>
    <row r="2250" spans="1:32" x14ac:dyDescent="0.25">
      <c r="A2250">
        <f t="shared" si="276"/>
        <v>2249</v>
      </c>
      <c r="B2250">
        <v>26370</v>
      </c>
      <c r="C2250" s="1">
        <v>40763</v>
      </c>
      <c r="D2250" t="s">
        <v>30</v>
      </c>
      <c r="E2250" t="str">
        <f t="shared" si="277"/>
        <v>*</v>
      </c>
      <c r="F2250" t="str">
        <f t="shared" si="272"/>
        <v>*</v>
      </c>
      <c r="G2250" t="str">
        <f t="shared" si="278"/>
        <v>*</v>
      </c>
      <c r="I2250" t="str">
        <f t="shared" si="273"/>
        <v>*</v>
      </c>
      <c r="O2250">
        <f>VLOOKUP(T2250,$P$14:$S$19,2,TRUE)</f>
        <v>0.01</v>
      </c>
      <c r="T2250">
        <v>12</v>
      </c>
      <c r="U2250">
        <v>270.23</v>
      </c>
      <c r="V2250" s="5">
        <f t="shared" si="274"/>
        <v>0</v>
      </c>
      <c r="X2250" t="s">
        <v>22</v>
      </c>
      <c r="Y2250">
        <v>5.47</v>
      </c>
      <c r="Z2250" s="2">
        <f t="shared" si="275"/>
        <v>275.70000000000005</v>
      </c>
      <c r="AA2250" t="s">
        <v>43</v>
      </c>
      <c r="AB2250" t="s">
        <v>41</v>
      </c>
      <c r="AC2250" t="s">
        <v>32</v>
      </c>
      <c r="AD2250" t="s">
        <v>44</v>
      </c>
      <c r="AE2250" t="s">
        <v>19</v>
      </c>
      <c r="AF2250" s="1">
        <v>40824</v>
      </c>
    </row>
    <row r="2251" spans="1:32" x14ac:dyDescent="0.25">
      <c r="A2251">
        <f t="shared" si="276"/>
        <v>2250</v>
      </c>
      <c r="B2251">
        <v>9700</v>
      </c>
      <c r="C2251" s="1">
        <v>40763</v>
      </c>
      <c r="D2251" t="s">
        <v>36</v>
      </c>
      <c r="E2251" t="str">
        <f t="shared" si="277"/>
        <v>***</v>
      </c>
      <c r="F2251" t="str">
        <f t="shared" si="272"/>
        <v>***</v>
      </c>
      <c r="G2251" t="str">
        <f t="shared" si="278"/>
        <v>***</v>
      </c>
      <c r="I2251" t="str">
        <f t="shared" si="273"/>
        <v>***</v>
      </c>
      <c r="O2251">
        <f>VLOOKUP(T2251,$P$14:$S$19,2,TRUE)</f>
        <v>3.5999999999999997E-2</v>
      </c>
      <c r="T2251">
        <v>35</v>
      </c>
      <c r="U2251">
        <v>106.06</v>
      </c>
      <c r="V2251" s="5">
        <f t="shared" si="274"/>
        <v>0</v>
      </c>
      <c r="X2251" t="s">
        <v>22</v>
      </c>
      <c r="Y2251">
        <v>1.92</v>
      </c>
      <c r="Z2251" s="2">
        <f t="shared" si="275"/>
        <v>107.98</v>
      </c>
      <c r="AA2251" t="s">
        <v>64</v>
      </c>
      <c r="AB2251" t="s">
        <v>16</v>
      </c>
      <c r="AC2251" t="s">
        <v>32</v>
      </c>
      <c r="AD2251" t="s">
        <v>53</v>
      </c>
      <c r="AE2251" t="s">
        <v>34</v>
      </c>
      <c r="AF2251" s="1">
        <v>40794</v>
      </c>
    </row>
    <row r="2252" spans="1:32" x14ac:dyDescent="0.25">
      <c r="A2252">
        <f t="shared" si="276"/>
        <v>2251</v>
      </c>
      <c r="B2252">
        <v>2823</v>
      </c>
      <c r="C2252" s="1">
        <v>40764</v>
      </c>
      <c r="D2252" t="s">
        <v>21</v>
      </c>
      <c r="E2252" t="str">
        <f t="shared" si="277"/>
        <v>*</v>
      </c>
      <c r="F2252" t="str">
        <f t="shared" si="272"/>
        <v>**</v>
      </c>
      <c r="G2252" t="str">
        <f t="shared" si="278"/>
        <v>**</v>
      </c>
      <c r="I2252" t="str">
        <f t="shared" si="273"/>
        <v>**</v>
      </c>
      <c r="O2252">
        <f>VLOOKUP(T2252,$P$14:$S$19,2,TRUE)</f>
        <v>0.02</v>
      </c>
      <c r="T2252">
        <v>21</v>
      </c>
      <c r="U2252">
        <v>4754.08</v>
      </c>
      <c r="V2252" s="5">
        <f t="shared" si="274"/>
        <v>1</v>
      </c>
      <c r="X2252" t="s">
        <v>37</v>
      </c>
      <c r="Y2252">
        <v>28.66</v>
      </c>
      <c r="Z2252" s="2">
        <f t="shared" si="275"/>
        <v>4782.74</v>
      </c>
      <c r="AA2252" t="s">
        <v>64</v>
      </c>
      <c r="AB2252" t="s">
        <v>41</v>
      </c>
      <c r="AC2252" t="s">
        <v>32</v>
      </c>
      <c r="AD2252" t="s">
        <v>74</v>
      </c>
      <c r="AE2252" t="s">
        <v>39</v>
      </c>
      <c r="AF2252" s="1">
        <v>40795</v>
      </c>
    </row>
    <row r="2253" spans="1:32" x14ac:dyDescent="0.25">
      <c r="A2253">
        <f t="shared" si="276"/>
        <v>2252</v>
      </c>
      <c r="B2253">
        <v>58593</v>
      </c>
      <c r="C2253" s="1">
        <v>40764</v>
      </c>
      <c r="D2253" t="s">
        <v>36</v>
      </c>
      <c r="E2253" t="str">
        <f t="shared" si="277"/>
        <v>***</v>
      </c>
      <c r="F2253" t="str">
        <f t="shared" si="272"/>
        <v>***</v>
      </c>
      <c r="G2253" t="str">
        <f t="shared" si="278"/>
        <v>***</v>
      </c>
      <c r="I2253" t="str">
        <f t="shared" si="273"/>
        <v>***</v>
      </c>
      <c r="O2253">
        <f>VLOOKUP(T2253,$P$14:$S$19,2,TRUE)</f>
        <v>0.02</v>
      </c>
      <c r="T2253">
        <v>29</v>
      </c>
      <c r="U2253">
        <v>2018.45</v>
      </c>
      <c r="V2253" s="5">
        <f t="shared" si="274"/>
        <v>1</v>
      </c>
      <c r="X2253" t="s">
        <v>22</v>
      </c>
      <c r="Y2253">
        <v>37.58</v>
      </c>
      <c r="Z2253" s="2">
        <f t="shared" si="275"/>
        <v>2056.0300000000002</v>
      </c>
      <c r="AA2253" t="s">
        <v>71</v>
      </c>
      <c r="AB2253" t="s">
        <v>31</v>
      </c>
      <c r="AC2253" t="s">
        <v>17</v>
      </c>
      <c r="AD2253" t="s">
        <v>18</v>
      </c>
      <c r="AE2253" t="s">
        <v>34</v>
      </c>
      <c r="AF2253" s="1">
        <v>40795</v>
      </c>
    </row>
    <row r="2254" spans="1:32" x14ac:dyDescent="0.25">
      <c r="A2254">
        <f t="shared" si="276"/>
        <v>2253</v>
      </c>
      <c r="B2254">
        <v>27266</v>
      </c>
      <c r="C2254" s="1">
        <v>40764</v>
      </c>
      <c r="D2254" t="s">
        <v>36</v>
      </c>
      <c r="E2254" t="str">
        <f t="shared" si="277"/>
        <v>***</v>
      </c>
      <c r="F2254" t="str">
        <f t="shared" si="272"/>
        <v>***</v>
      </c>
      <c r="G2254" t="str">
        <f t="shared" si="278"/>
        <v>***</v>
      </c>
      <c r="I2254" t="str">
        <f t="shared" si="273"/>
        <v>***</v>
      </c>
      <c r="O2254">
        <f>VLOOKUP(T2254,$P$14:$S$19,2,TRUE)</f>
        <v>0</v>
      </c>
      <c r="T2254">
        <v>9</v>
      </c>
      <c r="U2254">
        <v>1031.06</v>
      </c>
      <c r="V2254" s="5">
        <f t="shared" si="274"/>
        <v>1</v>
      </c>
      <c r="X2254" t="s">
        <v>22</v>
      </c>
      <c r="Y2254">
        <v>1.99</v>
      </c>
      <c r="Z2254" s="2">
        <f t="shared" si="275"/>
        <v>1033.05</v>
      </c>
      <c r="AA2254" t="s">
        <v>71</v>
      </c>
      <c r="AB2254" t="s">
        <v>31</v>
      </c>
      <c r="AC2254" t="s">
        <v>25</v>
      </c>
      <c r="AD2254" t="s">
        <v>42</v>
      </c>
      <c r="AE2254" t="s">
        <v>45</v>
      </c>
      <c r="AF2254" s="1">
        <v>40856</v>
      </c>
    </row>
    <row r="2255" spans="1:32" x14ac:dyDescent="0.25">
      <c r="A2255">
        <f t="shared" si="276"/>
        <v>2254</v>
      </c>
      <c r="B2255">
        <v>6054</v>
      </c>
      <c r="C2255" s="1">
        <v>40764</v>
      </c>
      <c r="D2255" t="s">
        <v>13</v>
      </c>
      <c r="E2255" t="str">
        <f t="shared" si="277"/>
        <v>*</v>
      </c>
      <c r="F2255" t="str">
        <f t="shared" si="272"/>
        <v>*</v>
      </c>
      <c r="G2255" t="str">
        <f t="shared" si="278"/>
        <v>*</v>
      </c>
      <c r="I2255" t="str">
        <f t="shared" si="273"/>
        <v>*</v>
      </c>
      <c r="O2255">
        <f>VLOOKUP(T2255,$P$14:$S$19,2,TRUE)</f>
        <v>0.04</v>
      </c>
      <c r="T2255">
        <v>43</v>
      </c>
      <c r="U2255">
        <v>643.30999999999995</v>
      </c>
      <c r="V2255" s="5">
        <f t="shared" si="274"/>
        <v>0</v>
      </c>
      <c r="X2255" t="s">
        <v>14</v>
      </c>
      <c r="Y2255">
        <v>10.68</v>
      </c>
      <c r="Z2255" s="2">
        <f t="shared" si="275"/>
        <v>653.9899999999999</v>
      </c>
      <c r="AA2255" t="s">
        <v>48</v>
      </c>
      <c r="AB2255" t="s">
        <v>31</v>
      </c>
      <c r="AC2255" t="s">
        <v>32</v>
      </c>
      <c r="AD2255" t="s">
        <v>74</v>
      </c>
      <c r="AE2255" t="s">
        <v>19</v>
      </c>
      <c r="AF2255" t="s">
        <v>387</v>
      </c>
    </row>
    <row r="2256" spans="1:32" x14ac:dyDescent="0.25">
      <c r="A2256">
        <f t="shared" si="276"/>
        <v>2255</v>
      </c>
      <c r="B2256">
        <v>2823</v>
      </c>
      <c r="C2256" s="1">
        <v>40764</v>
      </c>
      <c r="D2256" t="s">
        <v>21</v>
      </c>
      <c r="E2256" t="str">
        <f t="shared" si="277"/>
        <v>*</v>
      </c>
      <c r="F2256" t="str">
        <f t="shared" si="272"/>
        <v>**</v>
      </c>
      <c r="G2256" t="str">
        <f t="shared" si="278"/>
        <v>**</v>
      </c>
      <c r="I2256" t="str">
        <f t="shared" si="273"/>
        <v>**</v>
      </c>
      <c r="O2256">
        <f>VLOOKUP(T2256,$P$14:$S$19,2,TRUE)</f>
        <v>0.01</v>
      </c>
      <c r="T2256">
        <v>17</v>
      </c>
      <c r="U2256">
        <v>357.43</v>
      </c>
      <c r="V2256" s="5">
        <f t="shared" si="274"/>
        <v>0</v>
      </c>
      <c r="X2256" t="s">
        <v>22</v>
      </c>
      <c r="Y2256">
        <v>6.5</v>
      </c>
      <c r="Z2256" s="2">
        <f t="shared" si="275"/>
        <v>363.93</v>
      </c>
      <c r="AA2256" t="s">
        <v>64</v>
      </c>
      <c r="AB2256" t="s">
        <v>41</v>
      </c>
      <c r="AC2256" t="s">
        <v>25</v>
      </c>
      <c r="AD2256" t="s">
        <v>42</v>
      </c>
      <c r="AE2256" t="s">
        <v>19</v>
      </c>
      <c r="AF2256" s="1">
        <v>40795</v>
      </c>
    </row>
    <row r="2257" spans="1:32" x14ac:dyDescent="0.25">
      <c r="A2257">
        <f t="shared" si="276"/>
        <v>2256</v>
      </c>
      <c r="B2257">
        <v>706</v>
      </c>
      <c r="C2257" s="1">
        <v>40764</v>
      </c>
      <c r="D2257" t="s">
        <v>36</v>
      </c>
      <c r="E2257" t="str">
        <f t="shared" si="277"/>
        <v>***</v>
      </c>
      <c r="F2257" t="str">
        <f t="shared" si="272"/>
        <v>***</v>
      </c>
      <c r="G2257" t="str">
        <f t="shared" si="278"/>
        <v>***</v>
      </c>
      <c r="I2257" t="str">
        <f t="shared" si="273"/>
        <v>***</v>
      </c>
      <c r="O2257">
        <f>VLOOKUP(T2257,$P$14:$S$19,2,TRUE)</f>
        <v>0.04</v>
      </c>
      <c r="T2257">
        <v>42</v>
      </c>
      <c r="U2257">
        <v>75.14</v>
      </c>
      <c r="V2257" s="5">
        <f t="shared" si="274"/>
        <v>0</v>
      </c>
      <c r="X2257" t="s">
        <v>22</v>
      </c>
      <c r="Y2257">
        <v>0.7</v>
      </c>
      <c r="Z2257" s="2">
        <f t="shared" si="275"/>
        <v>75.84</v>
      </c>
      <c r="AA2257" t="s">
        <v>71</v>
      </c>
      <c r="AB2257" t="s">
        <v>16</v>
      </c>
      <c r="AC2257" t="s">
        <v>32</v>
      </c>
      <c r="AD2257" t="s">
        <v>33</v>
      </c>
      <c r="AE2257" t="s">
        <v>34</v>
      </c>
      <c r="AF2257" s="1">
        <v>40825</v>
      </c>
    </row>
    <row r="2258" spans="1:32" x14ac:dyDescent="0.25">
      <c r="A2258">
        <f t="shared" si="276"/>
        <v>2257</v>
      </c>
      <c r="B2258">
        <v>6054</v>
      </c>
      <c r="C2258" s="1">
        <v>40764</v>
      </c>
      <c r="D2258" t="s">
        <v>13</v>
      </c>
      <c r="E2258" t="str">
        <f t="shared" si="277"/>
        <v>*</v>
      </c>
      <c r="F2258" t="str">
        <f t="shared" si="272"/>
        <v>*</v>
      </c>
      <c r="G2258" t="str">
        <f t="shared" si="278"/>
        <v>*</v>
      </c>
      <c r="I2258" t="str">
        <f t="shared" si="273"/>
        <v>*</v>
      </c>
      <c r="O2258">
        <f>VLOOKUP(T2258,$P$14:$S$19,2,TRUE)</f>
        <v>0</v>
      </c>
      <c r="T2258">
        <v>6</v>
      </c>
      <c r="U2258">
        <v>27.32</v>
      </c>
      <c r="V2258" s="5">
        <f t="shared" si="274"/>
        <v>0</v>
      </c>
      <c r="X2258" t="s">
        <v>14</v>
      </c>
      <c r="Y2258">
        <v>5.33</v>
      </c>
      <c r="Z2258" s="2">
        <f t="shared" si="275"/>
        <v>32.65</v>
      </c>
      <c r="AA2258" t="s">
        <v>48</v>
      </c>
      <c r="AB2258" t="s">
        <v>31</v>
      </c>
      <c r="AC2258" t="s">
        <v>17</v>
      </c>
      <c r="AD2258" t="s">
        <v>18</v>
      </c>
      <c r="AE2258" t="s">
        <v>19</v>
      </c>
      <c r="AF2258" s="1">
        <v>40825</v>
      </c>
    </row>
    <row r="2259" spans="1:32" x14ac:dyDescent="0.25">
      <c r="A2259">
        <f t="shared" si="276"/>
        <v>2258</v>
      </c>
      <c r="B2259">
        <v>53443</v>
      </c>
      <c r="C2259" s="1">
        <v>40765</v>
      </c>
      <c r="D2259" t="s">
        <v>36</v>
      </c>
      <c r="E2259" t="str">
        <f t="shared" si="277"/>
        <v>***</v>
      </c>
      <c r="F2259" t="str">
        <f t="shared" si="272"/>
        <v>***</v>
      </c>
      <c r="G2259" t="str">
        <f t="shared" si="278"/>
        <v>***</v>
      </c>
      <c r="I2259" t="str">
        <f t="shared" si="273"/>
        <v>***</v>
      </c>
      <c r="O2259">
        <f>VLOOKUP(T2259,$P$14:$S$19,2,TRUE)</f>
        <v>3.5999999999999997E-2</v>
      </c>
      <c r="T2259">
        <v>35</v>
      </c>
      <c r="U2259">
        <v>1477.63</v>
      </c>
      <c r="V2259" s="5">
        <f t="shared" si="274"/>
        <v>1</v>
      </c>
      <c r="X2259" t="s">
        <v>22</v>
      </c>
      <c r="Y2259">
        <v>4.62</v>
      </c>
      <c r="Z2259" s="2">
        <f t="shared" si="275"/>
        <v>1482.25</v>
      </c>
      <c r="AA2259" t="s">
        <v>56</v>
      </c>
      <c r="AB2259" t="s">
        <v>16</v>
      </c>
      <c r="AC2259" t="s">
        <v>32</v>
      </c>
      <c r="AD2259" t="s">
        <v>172</v>
      </c>
      <c r="AE2259" t="s">
        <v>19</v>
      </c>
      <c r="AF2259" s="1">
        <v>40796</v>
      </c>
    </row>
    <row r="2260" spans="1:32" x14ac:dyDescent="0.25">
      <c r="A2260">
        <f t="shared" si="276"/>
        <v>2259</v>
      </c>
      <c r="B2260">
        <v>27174</v>
      </c>
      <c r="C2260" s="1">
        <v>40765</v>
      </c>
      <c r="D2260" t="s">
        <v>36</v>
      </c>
      <c r="E2260" t="str">
        <f t="shared" si="277"/>
        <v>***</v>
      </c>
      <c r="F2260" t="str">
        <f t="shared" si="272"/>
        <v>***</v>
      </c>
      <c r="G2260" t="str">
        <f t="shared" si="278"/>
        <v>***</v>
      </c>
      <c r="I2260" t="str">
        <f t="shared" si="273"/>
        <v>***</v>
      </c>
      <c r="O2260">
        <f>VLOOKUP(T2260,$P$14:$S$19,2,TRUE)</f>
        <v>0.01</v>
      </c>
      <c r="T2260">
        <v>17</v>
      </c>
      <c r="U2260">
        <v>477.50450000000001</v>
      </c>
      <c r="V2260" s="5">
        <f t="shared" si="274"/>
        <v>0</v>
      </c>
      <c r="X2260" t="s">
        <v>22</v>
      </c>
      <c r="Y2260">
        <v>5</v>
      </c>
      <c r="Z2260" s="2">
        <f t="shared" si="275"/>
        <v>482.50450000000001</v>
      </c>
      <c r="AA2260" t="s">
        <v>15</v>
      </c>
      <c r="AB2260" t="s">
        <v>31</v>
      </c>
      <c r="AC2260" t="s">
        <v>25</v>
      </c>
      <c r="AD2260" t="s">
        <v>26</v>
      </c>
      <c r="AE2260" t="s">
        <v>19</v>
      </c>
      <c r="AF2260" s="1">
        <v>40826</v>
      </c>
    </row>
    <row r="2261" spans="1:32" x14ac:dyDescent="0.25">
      <c r="A2261">
        <f t="shared" si="276"/>
        <v>2260</v>
      </c>
      <c r="B2261">
        <v>53443</v>
      </c>
      <c r="C2261" s="1">
        <v>40765</v>
      </c>
      <c r="D2261" t="s">
        <v>36</v>
      </c>
      <c r="E2261" t="str">
        <f t="shared" si="277"/>
        <v>***</v>
      </c>
      <c r="F2261" t="str">
        <f t="shared" si="272"/>
        <v>***</v>
      </c>
      <c r="G2261" t="str">
        <f t="shared" si="278"/>
        <v>***</v>
      </c>
      <c r="I2261" t="str">
        <f t="shared" si="273"/>
        <v>***</v>
      </c>
      <c r="O2261">
        <f>VLOOKUP(T2261,$P$14:$S$19,2,TRUE)</f>
        <v>0.02</v>
      </c>
      <c r="T2261">
        <v>22</v>
      </c>
      <c r="U2261">
        <v>148.80000000000001</v>
      </c>
      <c r="V2261" s="5">
        <f t="shared" si="274"/>
        <v>0</v>
      </c>
      <c r="X2261" t="s">
        <v>22</v>
      </c>
      <c r="Y2261">
        <v>1.22</v>
      </c>
      <c r="Z2261" s="2">
        <f t="shared" si="275"/>
        <v>150.02000000000001</v>
      </c>
      <c r="AA2261" t="s">
        <v>56</v>
      </c>
      <c r="AB2261" t="s">
        <v>16</v>
      </c>
      <c r="AC2261" t="s">
        <v>32</v>
      </c>
      <c r="AD2261" t="s">
        <v>33</v>
      </c>
      <c r="AE2261" t="s">
        <v>34</v>
      </c>
      <c r="AF2261" s="1">
        <v>40796</v>
      </c>
    </row>
    <row r="2262" spans="1:32" x14ac:dyDescent="0.25">
      <c r="A2262">
        <f t="shared" si="276"/>
        <v>2261</v>
      </c>
      <c r="B2262">
        <v>53443</v>
      </c>
      <c r="C2262" s="1">
        <v>40765</v>
      </c>
      <c r="D2262" t="s">
        <v>36</v>
      </c>
      <c r="E2262" t="str">
        <f t="shared" si="277"/>
        <v>***</v>
      </c>
      <c r="F2262" t="str">
        <f t="shared" si="272"/>
        <v>***</v>
      </c>
      <c r="G2262" t="str">
        <f t="shared" si="278"/>
        <v>***</v>
      </c>
      <c r="I2262" t="str">
        <f t="shared" si="273"/>
        <v>***</v>
      </c>
      <c r="O2262">
        <f>VLOOKUP(T2262,$P$14:$S$19,2,TRUE)</f>
        <v>0</v>
      </c>
      <c r="T2262">
        <v>3</v>
      </c>
      <c r="U2262">
        <v>19.46</v>
      </c>
      <c r="V2262" s="5">
        <f t="shared" si="274"/>
        <v>0</v>
      </c>
      <c r="X2262" t="s">
        <v>22</v>
      </c>
      <c r="Y2262">
        <v>0.5</v>
      </c>
      <c r="Z2262" s="2">
        <f t="shared" si="275"/>
        <v>19.96</v>
      </c>
      <c r="AA2262" t="s">
        <v>56</v>
      </c>
      <c r="AB2262" t="s">
        <v>16</v>
      </c>
      <c r="AC2262" t="s">
        <v>32</v>
      </c>
      <c r="AD2262" t="s">
        <v>81</v>
      </c>
      <c r="AE2262" t="s">
        <v>19</v>
      </c>
      <c r="AF2262" s="1">
        <v>40826</v>
      </c>
    </row>
    <row r="2263" spans="1:32" x14ac:dyDescent="0.25">
      <c r="A2263">
        <f t="shared" si="276"/>
        <v>2262</v>
      </c>
      <c r="B2263">
        <v>12448</v>
      </c>
      <c r="C2263" s="1">
        <v>40766</v>
      </c>
      <c r="D2263" t="s">
        <v>36</v>
      </c>
      <c r="E2263" t="str">
        <f t="shared" si="277"/>
        <v>***</v>
      </c>
      <c r="F2263" t="str">
        <f t="shared" si="272"/>
        <v>***</v>
      </c>
      <c r="G2263" t="str">
        <f t="shared" si="278"/>
        <v>***</v>
      </c>
      <c r="I2263" t="str">
        <f t="shared" si="273"/>
        <v>***</v>
      </c>
      <c r="O2263">
        <f>VLOOKUP(T2263,$P$14:$S$19,2,TRUE)</f>
        <v>0.02</v>
      </c>
      <c r="T2263">
        <v>24</v>
      </c>
      <c r="U2263">
        <v>6802.37</v>
      </c>
      <c r="V2263" s="5">
        <f t="shared" si="274"/>
        <v>1</v>
      </c>
      <c r="X2263" t="s">
        <v>37</v>
      </c>
      <c r="Y2263">
        <v>69.55</v>
      </c>
      <c r="Z2263" s="2">
        <f t="shared" si="275"/>
        <v>6871.92</v>
      </c>
      <c r="AA2263" t="s">
        <v>52</v>
      </c>
      <c r="AB2263" t="s">
        <v>24</v>
      </c>
      <c r="AC2263" t="s">
        <v>17</v>
      </c>
      <c r="AD2263" t="s">
        <v>38</v>
      </c>
      <c r="AE2263" t="s">
        <v>39</v>
      </c>
      <c r="AF2263" s="1">
        <v>40797</v>
      </c>
    </row>
    <row r="2264" spans="1:32" x14ac:dyDescent="0.25">
      <c r="A2264">
        <f t="shared" si="276"/>
        <v>2263</v>
      </c>
      <c r="B2264">
        <v>52930</v>
      </c>
      <c r="C2264" s="1">
        <v>40766</v>
      </c>
      <c r="D2264" t="s">
        <v>13</v>
      </c>
      <c r="E2264" t="str">
        <f t="shared" si="277"/>
        <v>*</v>
      </c>
      <c r="F2264" t="str">
        <f t="shared" si="272"/>
        <v>*</v>
      </c>
      <c r="G2264" t="str">
        <f t="shared" si="278"/>
        <v>*</v>
      </c>
      <c r="I2264" t="str">
        <f t="shared" si="273"/>
        <v>*</v>
      </c>
      <c r="O2264">
        <f>VLOOKUP(T2264,$P$14:$S$19,2,TRUE)</f>
        <v>0.04</v>
      </c>
      <c r="T2264">
        <v>40</v>
      </c>
      <c r="U2264">
        <v>1865.5885000000001</v>
      </c>
      <c r="V2264" s="5">
        <f t="shared" si="274"/>
        <v>1</v>
      </c>
      <c r="X2264" t="s">
        <v>22</v>
      </c>
      <c r="Y2264">
        <v>1.25</v>
      </c>
      <c r="Z2264" s="2">
        <f t="shared" si="275"/>
        <v>1866.8385000000001</v>
      </c>
      <c r="AA2264" t="s">
        <v>23</v>
      </c>
      <c r="AB2264" t="s">
        <v>31</v>
      </c>
      <c r="AC2264" t="s">
        <v>25</v>
      </c>
      <c r="AD2264" t="s">
        <v>26</v>
      </c>
      <c r="AE2264" t="s">
        <v>45</v>
      </c>
      <c r="AF2264" s="1">
        <v>40766</v>
      </c>
    </row>
    <row r="2265" spans="1:32" x14ac:dyDescent="0.25">
      <c r="A2265">
        <f t="shared" si="276"/>
        <v>2264</v>
      </c>
      <c r="B2265">
        <v>52930</v>
      </c>
      <c r="C2265" s="1">
        <v>40766</v>
      </c>
      <c r="D2265" t="s">
        <v>13</v>
      </c>
      <c r="E2265" t="str">
        <f t="shared" si="277"/>
        <v>*</v>
      </c>
      <c r="F2265" t="str">
        <f t="shared" si="272"/>
        <v>*</v>
      </c>
      <c r="G2265" t="str">
        <f t="shared" si="278"/>
        <v>*</v>
      </c>
      <c r="I2265" t="str">
        <f t="shared" si="273"/>
        <v>*</v>
      </c>
      <c r="O2265">
        <f>VLOOKUP(T2265,$P$14:$S$19,2,TRUE)</f>
        <v>0.02</v>
      </c>
      <c r="T2265">
        <v>24</v>
      </c>
      <c r="U2265">
        <v>1112.1569999999999</v>
      </c>
      <c r="V2265" s="5">
        <f t="shared" si="274"/>
        <v>1</v>
      </c>
      <c r="X2265" t="s">
        <v>22</v>
      </c>
      <c r="Y2265">
        <v>3.3</v>
      </c>
      <c r="Z2265" s="2">
        <f t="shared" si="275"/>
        <v>1115.4569999999999</v>
      </c>
      <c r="AA2265" t="s">
        <v>23</v>
      </c>
      <c r="AB2265" t="s">
        <v>31</v>
      </c>
      <c r="AC2265" t="s">
        <v>25</v>
      </c>
      <c r="AD2265" t="s">
        <v>26</v>
      </c>
      <c r="AE2265" t="s">
        <v>45</v>
      </c>
      <c r="AF2265" s="1">
        <v>40766</v>
      </c>
    </row>
    <row r="2266" spans="1:32" x14ac:dyDescent="0.25">
      <c r="A2266">
        <f t="shared" si="276"/>
        <v>2265</v>
      </c>
      <c r="B2266">
        <v>12448</v>
      </c>
      <c r="C2266" s="1">
        <v>40766</v>
      </c>
      <c r="D2266" t="s">
        <v>36</v>
      </c>
      <c r="E2266" t="str">
        <f t="shared" si="277"/>
        <v>***</v>
      </c>
      <c r="F2266" t="str">
        <f t="shared" si="272"/>
        <v>***</v>
      </c>
      <c r="G2266" t="str">
        <f t="shared" si="278"/>
        <v>***</v>
      </c>
      <c r="I2266" t="str">
        <f t="shared" si="273"/>
        <v>***</v>
      </c>
      <c r="O2266">
        <f>VLOOKUP(T2266,$P$14:$S$19,2,TRUE)</f>
        <v>3.5999999999999997E-2</v>
      </c>
      <c r="T2266">
        <v>33</v>
      </c>
      <c r="U2266">
        <v>240.27</v>
      </c>
      <c r="V2266" s="5">
        <f t="shared" si="274"/>
        <v>0</v>
      </c>
      <c r="X2266" t="s">
        <v>22</v>
      </c>
      <c r="Y2266">
        <v>11.51</v>
      </c>
      <c r="Z2266" s="2">
        <f t="shared" si="275"/>
        <v>251.78</v>
      </c>
      <c r="AA2266" t="s">
        <v>52</v>
      </c>
      <c r="AB2266" t="s">
        <v>24</v>
      </c>
      <c r="AC2266" t="s">
        <v>32</v>
      </c>
      <c r="AD2266" t="s">
        <v>49</v>
      </c>
      <c r="AE2266" t="s">
        <v>19</v>
      </c>
      <c r="AF2266" s="1">
        <v>40858</v>
      </c>
    </row>
    <row r="2267" spans="1:32" x14ac:dyDescent="0.25">
      <c r="A2267">
        <f t="shared" si="276"/>
        <v>2266</v>
      </c>
      <c r="B2267">
        <v>52930</v>
      </c>
      <c r="C2267" s="1">
        <v>40766</v>
      </c>
      <c r="D2267" t="s">
        <v>13</v>
      </c>
      <c r="E2267" t="str">
        <f t="shared" si="277"/>
        <v>*</v>
      </c>
      <c r="F2267" t="str">
        <f t="shared" si="272"/>
        <v>*</v>
      </c>
      <c r="G2267" t="str">
        <f t="shared" si="278"/>
        <v>*</v>
      </c>
      <c r="I2267" t="str">
        <f t="shared" si="273"/>
        <v>*</v>
      </c>
      <c r="O2267">
        <f>VLOOKUP(T2267,$P$14:$S$19,2,TRUE)</f>
        <v>3.5999999999999997E-2</v>
      </c>
      <c r="T2267">
        <v>39</v>
      </c>
      <c r="U2267">
        <v>225.17</v>
      </c>
      <c r="V2267" s="5">
        <f t="shared" si="274"/>
        <v>0</v>
      </c>
      <c r="X2267" t="s">
        <v>22</v>
      </c>
      <c r="Y2267">
        <v>8.09</v>
      </c>
      <c r="Z2267" s="2">
        <f t="shared" si="275"/>
        <v>233.26</v>
      </c>
      <c r="AA2267" t="s">
        <v>23</v>
      </c>
      <c r="AB2267" t="s">
        <v>31</v>
      </c>
      <c r="AC2267" t="s">
        <v>32</v>
      </c>
      <c r="AD2267" t="s">
        <v>44</v>
      </c>
      <c r="AE2267" t="s">
        <v>19</v>
      </c>
      <c r="AF2267" t="s">
        <v>188</v>
      </c>
    </row>
    <row r="2268" spans="1:32" x14ac:dyDescent="0.25">
      <c r="A2268">
        <f t="shared" si="276"/>
        <v>2267</v>
      </c>
      <c r="B2268">
        <v>52930</v>
      </c>
      <c r="C2268" s="1">
        <v>40766</v>
      </c>
      <c r="D2268" t="s">
        <v>13</v>
      </c>
      <c r="E2268" t="str">
        <f t="shared" si="277"/>
        <v>*</v>
      </c>
      <c r="F2268" t="str">
        <f t="shared" si="272"/>
        <v>*</v>
      </c>
      <c r="G2268" t="str">
        <f t="shared" si="278"/>
        <v>*</v>
      </c>
      <c r="I2268" t="str">
        <f t="shared" si="273"/>
        <v>*</v>
      </c>
      <c r="O2268">
        <f>VLOOKUP(T2268,$P$14:$S$19,2,TRUE)</f>
        <v>0.01</v>
      </c>
      <c r="T2268">
        <v>16</v>
      </c>
      <c r="U2268">
        <v>136.97999999999999</v>
      </c>
      <c r="V2268" s="5">
        <f t="shared" si="274"/>
        <v>0</v>
      </c>
      <c r="X2268" t="s">
        <v>22</v>
      </c>
      <c r="Y2268">
        <v>1.39</v>
      </c>
      <c r="Z2268" s="2">
        <f t="shared" si="275"/>
        <v>138.36999999999998</v>
      </c>
      <c r="AA2268" t="s">
        <v>23</v>
      </c>
      <c r="AB2268" t="s">
        <v>31</v>
      </c>
      <c r="AC2268" t="s">
        <v>32</v>
      </c>
      <c r="AD2268" t="s">
        <v>78</v>
      </c>
      <c r="AE2268" t="s">
        <v>19</v>
      </c>
      <c r="AF2268" s="1">
        <v>40888</v>
      </c>
    </row>
    <row r="2269" spans="1:32" x14ac:dyDescent="0.25">
      <c r="A2269">
        <f t="shared" si="276"/>
        <v>2268</v>
      </c>
      <c r="B2269">
        <v>55042</v>
      </c>
      <c r="C2269" s="1">
        <v>40767</v>
      </c>
      <c r="D2269" t="s">
        <v>21</v>
      </c>
      <c r="E2269" t="str">
        <f t="shared" si="277"/>
        <v>*</v>
      </c>
      <c r="F2269" t="str">
        <f t="shared" si="272"/>
        <v>**</v>
      </c>
      <c r="G2269" t="str">
        <f t="shared" si="278"/>
        <v>**</v>
      </c>
      <c r="I2269" t="str">
        <f t="shared" si="273"/>
        <v>**</v>
      </c>
      <c r="O2269">
        <f>VLOOKUP(T2269,$P$14:$S$19,2,TRUE)</f>
        <v>3.5999999999999997E-2</v>
      </c>
      <c r="T2269">
        <v>38</v>
      </c>
      <c r="U2269">
        <v>1978.4345000000001</v>
      </c>
      <c r="V2269" s="5">
        <f t="shared" si="274"/>
        <v>1</v>
      </c>
      <c r="X2269" t="s">
        <v>22</v>
      </c>
      <c r="Y2269">
        <v>2.5</v>
      </c>
      <c r="Z2269" s="2">
        <f t="shared" si="275"/>
        <v>1980.9345000000001</v>
      </c>
      <c r="AA2269" t="s">
        <v>64</v>
      </c>
      <c r="AB2269" t="s">
        <v>41</v>
      </c>
      <c r="AC2269" t="s">
        <v>25</v>
      </c>
      <c r="AD2269" t="s">
        <v>26</v>
      </c>
      <c r="AE2269" t="s">
        <v>19</v>
      </c>
      <c r="AF2269" s="1">
        <v>40798</v>
      </c>
    </row>
    <row r="2270" spans="1:32" x14ac:dyDescent="0.25">
      <c r="A2270">
        <f t="shared" si="276"/>
        <v>2269</v>
      </c>
      <c r="B2270">
        <v>55042</v>
      </c>
      <c r="C2270" s="1">
        <v>40767</v>
      </c>
      <c r="D2270" t="s">
        <v>21</v>
      </c>
      <c r="E2270" t="str">
        <f t="shared" si="277"/>
        <v>*</v>
      </c>
      <c r="F2270" t="str">
        <f t="shared" si="272"/>
        <v>**</v>
      </c>
      <c r="G2270" t="str">
        <f t="shared" si="278"/>
        <v>**</v>
      </c>
      <c r="I2270" t="str">
        <f t="shared" si="273"/>
        <v>**</v>
      </c>
      <c r="O2270">
        <f>VLOOKUP(T2270,$P$14:$S$19,2,TRUE)</f>
        <v>0.02</v>
      </c>
      <c r="T2270">
        <v>28</v>
      </c>
      <c r="U2270">
        <v>1717.88</v>
      </c>
      <c r="V2270" s="5">
        <f t="shared" si="274"/>
        <v>1</v>
      </c>
      <c r="X2270" t="s">
        <v>14</v>
      </c>
      <c r="Y2270">
        <v>4.5</v>
      </c>
      <c r="Z2270" s="2">
        <f t="shared" si="275"/>
        <v>1722.38</v>
      </c>
      <c r="AA2270" t="s">
        <v>64</v>
      </c>
      <c r="AB2270" t="s">
        <v>41</v>
      </c>
      <c r="AC2270" t="s">
        <v>32</v>
      </c>
      <c r="AD2270" t="s">
        <v>172</v>
      </c>
      <c r="AE2270" t="s">
        <v>19</v>
      </c>
      <c r="AF2270" s="1">
        <v>40828</v>
      </c>
    </row>
    <row r="2271" spans="1:32" x14ac:dyDescent="0.25">
      <c r="A2271">
        <f t="shared" si="276"/>
        <v>2270</v>
      </c>
      <c r="B2271">
        <v>9829</v>
      </c>
      <c r="C2271" s="1">
        <v>40767</v>
      </c>
      <c r="D2271" t="s">
        <v>36</v>
      </c>
      <c r="E2271" t="str">
        <f t="shared" si="277"/>
        <v>***</v>
      </c>
      <c r="F2271" t="str">
        <f t="shared" si="272"/>
        <v>***</v>
      </c>
      <c r="G2271" t="str">
        <f t="shared" si="278"/>
        <v>***</v>
      </c>
      <c r="I2271" t="str">
        <f t="shared" si="273"/>
        <v>***</v>
      </c>
      <c r="O2271">
        <f>VLOOKUP(T2271,$P$14:$S$19,2,TRUE)</f>
        <v>0.02</v>
      </c>
      <c r="T2271">
        <v>23</v>
      </c>
      <c r="U2271">
        <v>750.39</v>
      </c>
      <c r="V2271" s="5">
        <f t="shared" si="274"/>
        <v>0</v>
      </c>
      <c r="X2271" t="s">
        <v>22</v>
      </c>
      <c r="Y2271">
        <v>11.63</v>
      </c>
      <c r="Z2271" s="2">
        <f t="shared" si="275"/>
        <v>762.02</v>
      </c>
      <c r="AA2271" t="s">
        <v>60</v>
      </c>
      <c r="AB2271" t="s">
        <v>16</v>
      </c>
      <c r="AC2271" t="s">
        <v>32</v>
      </c>
      <c r="AD2271" t="s">
        <v>49</v>
      </c>
      <c r="AE2271" t="s">
        <v>19</v>
      </c>
      <c r="AF2271" s="1">
        <v>40798</v>
      </c>
    </row>
    <row r="2272" spans="1:32" x14ac:dyDescent="0.25">
      <c r="A2272">
        <f t="shared" si="276"/>
        <v>2271</v>
      </c>
      <c r="B2272">
        <v>20098</v>
      </c>
      <c r="C2272" s="1">
        <v>40767</v>
      </c>
      <c r="D2272" t="s">
        <v>40</v>
      </c>
      <c r="E2272" t="str">
        <f t="shared" si="277"/>
        <v>*</v>
      </c>
      <c r="F2272" t="str">
        <f t="shared" si="272"/>
        <v>*</v>
      </c>
      <c r="G2272" t="str">
        <f t="shared" si="278"/>
        <v>*</v>
      </c>
      <c r="I2272" t="str">
        <f t="shared" si="273"/>
        <v>*</v>
      </c>
      <c r="O2272">
        <f>VLOOKUP(T2272,$P$14:$S$19,2,TRUE)</f>
        <v>0</v>
      </c>
      <c r="T2272">
        <v>8</v>
      </c>
      <c r="U2272">
        <v>194.11</v>
      </c>
      <c r="V2272" s="5">
        <f t="shared" si="274"/>
        <v>0</v>
      </c>
      <c r="X2272" t="s">
        <v>22</v>
      </c>
      <c r="Y2272">
        <v>8.99</v>
      </c>
      <c r="Z2272" s="2">
        <f t="shared" si="275"/>
        <v>203.10000000000002</v>
      </c>
      <c r="AA2272" t="s">
        <v>71</v>
      </c>
      <c r="AB2272" t="s">
        <v>16</v>
      </c>
      <c r="AC2272" t="s">
        <v>17</v>
      </c>
      <c r="AD2272" t="s">
        <v>18</v>
      </c>
      <c r="AE2272" t="s">
        <v>45</v>
      </c>
      <c r="AF2272" s="1">
        <v>40767</v>
      </c>
    </row>
    <row r="2273" spans="1:32" x14ac:dyDescent="0.25">
      <c r="A2273">
        <f t="shared" si="276"/>
        <v>2272</v>
      </c>
      <c r="B2273">
        <v>20098</v>
      </c>
      <c r="C2273" s="1">
        <v>40767</v>
      </c>
      <c r="D2273" t="s">
        <v>40</v>
      </c>
      <c r="E2273" t="str">
        <f t="shared" si="277"/>
        <v>*</v>
      </c>
      <c r="F2273" t="str">
        <f t="shared" si="272"/>
        <v>*</v>
      </c>
      <c r="G2273" t="str">
        <f t="shared" si="278"/>
        <v>*</v>
      </c>
      <c r="I2273" t="str">
        <f t="shared" si="273"/>
        <v>*</v>
      </c>
      <c r="O2273">
        <f>VLOOKUP(T2273,$P$14:$S$19,2,TRUE)</f>
        <v>0.01</v>
      </c>
      <c r="T2273">
        <v>11</v>
      </c>
      <c r="U2273">
        <v>183.32</v>
      </c>
      <c r="V2273" s="5">
        <f t="shared" si="274"/>
        <v>0</v>
      </c>
      <c r="X2273" t="s">
        <v>22</v>
      </c>
      <c r="Y2273">
        <v>9.4</v>
      </c>
      <c r="Z2273" s="2">
        <f t="shared" si="275"/>
        <v>192.72</v>
      </c>
      <c r="AA2273" t="s">
        <v>71</v>
      </c>
      <c r="AB2273" t="s">
        <v>16</v>
      </c>
      <c r="AC2273" t="s">
        <v>25</v>
      </c>
      <c r="AD2273" t="s">
        <v>76</v>
      </c>
      <c r="AE2273" t="s">
        <v>19</v>
      </c>
      <c r="AF2273" s="1">
        <v>40828</v>
      </c>
    </row>
    <row r="2274" spans="1:32" x14ac:dyDescent="0.25">
      <c r="A2274">
        <f t="shared" si="276"/>
        <v>2273</v>
      </c>
      <c r="B2274">
        <v>9829</v>
      </c>
      <c r="C2274" s="1">
        <v>40767</v>
      </c>
      <c r="D2274" t="s">
        <v>36</v>
      </c>
      <c r="E2274" t="str">
        <f t="shared" si="277"/>
        <v>***</v>
      </c>
      <c r="F2274" t="str">
        <f t="shared" si="272"/>
        <v>***</v>
      </c>
      <c r="G2274" t="str">
        <f t="shared" si="278"/>
        <v>***</v>
      </c>
      <c r="I2274" t="str">
        <f t="shared" si="273"/>
        <v>***</v>
      </c>
      <c r="O2274">
        <f>VLOOKUP(T2274,$P$14:$S$19,2,TRUE)</f>
        <v>0</v>
      </c>
      <c r="T2274">
        <v>4</v>
      </c>
      <c r="U2274">
        <v>18.46</v>
      </c>
      <c r="V2274" s="5">
        <f t="shared" si="274"/>
        <v>0</v>
      </c>
      <c r="X2274" t="s">
        <v>22</v>
      </c>
      <c r="Y2274">
        <v>0.5</v>
      </c>
      <c r="Z2274" s="2">
        <f t="shared" si="275"/>
        <v>18.96</v>
      </c>
      <c r="AA2274" t="s">
        <v>60</v>
      </c>
      <c r="AB2274" t="s">
        <v>16</v>
      </c>
      <c r="AC2274" t="s">
        <v>32</v>
      </c>
      <c r="AD2274" t="s">
        <v>81</v>
      </c>
      <c r="AE2274" t="s">
        <v>19</v>
      </c>
      <c r="AF2274" s="1">
        <v>40828</v>
      </c>
    </row>
    <row r="2275" spans="1:32" x14ac:dyDescent="0.25">
      <c r="A2275">
        <f t="shared" si="276"/>
        <v>2274</v>
      </c>
      <c r="B2275">
        <v>23556</v>
      </c>
      <c r="C2275" s="1">
        <v>40787</v>
      </c>
      <c r="D2275" t="s">
        <v>40</v>
      </c>
      <c r="E2275" t="str">
        <f t="shared" si="277"/>
        <v>*</v>
      </c>
      <c r="F2275" t="str">
        <f t="shared" si="272"/>
        <v>*</v>
      </c>
      <c r="G2275" t="str">
        <f t="shared" si="278"/>
        <v>*</v>
      </c>
      <c r="I2275" t="str">
        <f t="shared" si="273"/>
        <v>*</v>
      </c>
      <c r="O2275">
        <f>VLOOKUP(T2275,$P$14:$S$19,2,TRUE)</f>
        <v>3.5999999999999997E-2</v>
      </c>
      <c r="T2275">
        <v>34</v>
      </c>
      <c r="U2275">
        <v>11747.97</v>
      </c>
      <c r="V2275" s="5">
        <f t="shared" si="274"/>
        <v>1</v>
      </c>
      <c r="X2275" t="s">
        <v>14</v>
      </c>
      <c r="Y2275">
        <v>19.989999999999998</v>
      </c>
      <c r="Z2275" s="2">
        <f t="shared" si="275"/>
        <v>11767.96</v>
      </c>
      <c r="AA2275" t="s">
        <v>73</v>
      </c>
      <c r="AB2275" t="s">
        <v>16</v>
      </c>
      <c r="AC2275" t="s">
        <v>32</v>
      </c>
      <c r="AD2275" t="s">
        <v>172</v>
      </c>
      <c r="AE2275" t="s">
        <v>19</v>
      </c>
      <c r="AF2275" s="1">
        <v>40817</v>
      </c>
    </row>
    <row r="2276" spans="1:32" x14ac:dyDescent="0.25">
      <c r="A2276">
        <f t="shared" si="276"/>
        <v>2275</v>
      </c>
      <c r="B2276">
        <v>40225</v>
      </c>
      <c r="C2276" s="1">
        <v>40787</v>
      </c>
      <c r="D2276" t="s">
        <v>13</v>
      </c>
      <c r="E2276" t="str">
        <f t="shared" si="277"/>
        <v>*</v>
      </c>
      <c r="F2276" t="str">
        <f t="shared" si="272"/>
        <v>*</v>
      </c>
      <c r="G2276" t="str">
        <f t="shared" si="278"/>
        <v>*</v>
      </c>
      <c r="I2276" t="str">
        <f t="shared" si="273"/>
        <v>*</v>
      </c>
      <c r="O2276">
        <f>VLOOKUP(T2276,$P$14:$S$19,2,TRUE)</f>
        <v>0.04</v>
      </c>
      <c r="T2276">
        <v>45</v>
      </c>
      <c r="U2276">
        <v>5643.49</v>
      </c>
      <c r="V2276" s="5">
        <f t="shared" si="274"/>
        <v>1</v>
      </c>
      <c r="X2276" t="s">
        <v>37</v>
      </c>
      <c r="Y2276">
        <v>70.2</v>
      </c>
      <c r="Z2276" s="2">
        <f t="shared" si="275"/>
        <v>5713.69</v>
      </c>
      <c r="AA2276" t="s">
        <v>60</v>
      </c>
      <c r="AB2276" t="s">
        <v>24</v>
      </c>
      <c r="AC2276" t="s">
        <v>17</v>
      </c>
      <c r="AD2276" t="s">
        <v>38</v>
      </c>
      <c r="AE2276" t="s">
        <v>39</v>
      </c>
      <c r="AF2276" s="1">
        <v>40848</v>
      </c>
    </row>
    <row r="2277" spans="1:32" x14ac:dyDescent="0.25">
      <c r="A2277">
        <f t="shared" si="276"/>
        <v>2276</v>
      </c>
      <c r="B2277">
        <v>1445</v>
      </c>
      <c r="C2277" s="1">
        <v>40787</v>
      </c>
      <c r="D2277" t="s">
        <v>40</v>
      </c>
      <c r="E2277" t="str">
        <f t="shared" si="277"/>
        <v>*</v>
      </c>
      <c r="F2277" t="str">
        <f t="shared" si="272"/>
        <v>*</v>
      </c>
      <c r="G2277" t="str">
        <f t="shared" si="278"/>
        <v>*</v>
      </c>
      <c r="I2277" t="str">
        <f t="shared" si="273"/>
        <v>*</v>
      </c>
      <c r="O2277">
        <f>VLOOKUP(T2277,$P$14:$S$19,2,TRUE)</f>
        <v>0</v>
      </c>
      <c r="T2277">
        <v>3</v>
      </c>
      <c r="U2277">
        <v>1326.09</v>
      </c>
      <c r="V2277" s="5">
        <f t="shared" si="274"/>
        <v>1</v>
      </c>
      <c r="X2277" t="s">
        <v>22</v>
      </c>
      <c r="Y2277">
        <v>19.989999999999998</v>
      </c>
      <c r="Z2277" s="2">
        <f t="shared" si="275"/>
        <v>1346.08</v>
      </c>
      <c r="AA2277" t="s">
        <v>15</v>
      </c>
      <c r="AB2277" t="s">
        <v>31</v>
      </c>
      <c r="AC2277" t="s">
        <v>32</v>
      </c>
      <c r="AD2277" t="s">
        <v>49</v>
      </c>
      <c r="AE2277" t="s">
        <v>19</v>
      </c>
      <c r="AF2277" s="1">
        <v>40878</v>
      </c>
    </row>
    <row r="2278" spans="1:32" x14ac:dyDescent="0.25">
      <c r="A2278">
        <f t="shared" si="276"/>
        <v>2277</v>
      </c>
      <c r="B2278">
        <v>14693</v>
      </c>
      <c r="C2278" s="1">
        <v>40787</v>
      </c>
      <c r="D2278" t="s">
        <v>36</v>
      </c>
      <c r="E2278" t="str">
        <f t="shared" si="277"/>
        <v>***</v>
      </c>
      <c r="F2278" t="str">
        <f t="shared" si="272"/>
        <v>***</v>
      </c>
      <c r="G2278" t="str">
        <f t="shared" si="278"/>
        <v>***</v>
      </c>
      <c r="I2278" t="str">
        <f t="shared" si="273"/>
        <v>***</v>
      </c>
      <c r="O2278">
        <f>VLOOKUP(T2278,$P$14:$S$19,2,TRUE)</f>
        <v>3.5999999999999997E-2</v>
      </c>
      <c r="T2278">
        <v>38</v>
      </c>
      <c r="U2278">
        <v>847.82</v>
      </c>
      <c r="V2278" s="5">
        <f t="shared" si="274"/>
        <v>1</v>
      </c>
      <c r="X2278" t="s">
        <v>37</v>
      </c>
      <c r="Y2278">
        <v>45</v>
      </c>
      <c r="Z2278" s="2">
        <f t="shared" si="275"/>
        <v>892.82</v>
      </c>
      <c r="AA2278" t="s">
        <v>23</v>
      </c>
      <c r="AB2278" t="s">
        <v>31</v>
      </c>
      <c r="AC2278" t="s">
        <v>32</v>
      </c>
      <c r="AD2278" t="s">
        <v>74</v>
      </c>
      <c r="AE2278" t="s">
        <v>39</v>
      </c>
      <c r="AF2278" s="1">
        <v>40848</v>
      </c>
    </row>
    <row r="2279" spans="1:32" x14ac:dyDescent="0.25">
      <c r="A2279">
        <f t="shared" si="276"/>
        <v>2278</v>
      </c>
      <c r="B2279">
        <v>40225</v>
      </c>
      <c r="C2279" s="1">
        <v>40787</v>
      </c>
      <c r="D2279" t="s">
        <v>13</v>
      </c>
      <c r="E2279" t="str">
        <f t="shared" si="277"/>
        <v>*</v>
      </c>
      <c r="F2279" t="str">
        <f t="shared" si="272"/>
        <v>*</v>
      </c>
      <c r="G2279" t="str">
        <f t="shared" si="278"/>
        <v>*</v>
      </c>
      <c r="I2279" t="str">
        <f t="shared" si="273"/>
        <v>*</v>
      </c>
      <c r="O2279">
        <f>VLOOKUP(T2279,$P$14:$S$19,2,TRUE)</f>
        <v>0.05</v>
      </c>
      <c r="T2279">
        <v>50</v>
      </c>
      <c r="U2279">
        <v>839.07</v>
      </c>
      <c r="V2279" s="5">
        <f t="shared" si="274"/>
        <v>1</v>
      </c>
      <c r="X2279" t="s">
        <v>22</v>
      </c>
      <c r="Y2279">
        <v>5.08</v>
      </c>
      <c r="Z2279" s="2">
        <f t="shared" si="275"/>
        <v>844.15000000000009</v>
      </c>
      <c r="AA2279" t="s">
        <v>60</v>
      </c>
      <c r="AB2279" t="s">
        <v>24</v>
      </c>
      <c r="AC2279" t="s">
        <v>32</v>
      </c>
      <c r="AD2279" t="s">
        <v>49</v>
      </c>
      <c r="AE2279" t="s">
        <v>19</v>
      </c>
      <c r="AF2279" t="s">
        <v>336</v>
      </c>
    </row>
    <row r="2280" spans="1:32" x14ac:dyDescent="0.25">
      <c r="A2280">
        <f t="shared" si="276"/>
        <v>2279</v>
      </c>
      <c r="B2280">
        <v>19654</v>
      </c>
      <c r="C2280" s="1">
        <v>40787</v>
      </c>
      <c r="D2280" t="s">
        <v>21</v>
      </c>
      <c r="E2280" t="str">
        <f t="shared" si="277"/>
        <v>*</v>
      </c>
      <c r="F2280" t="str">
        <f t="shared" si="272"/>
        <v>**</v>
      </c>
      <c r="G2280" t="str">
        <f t="shared" si="278"/>
        <v>**</v>
      </c>
      <c r="I2280" t="str">
        <f t="shared" si="273"/>
        <v>**</v>
      </c>
      <c r="O2280">
        <f>VLOOKUP(T2280,$P$14:$S$19,2,TRUE)</f>
        <v>0</v>
      </c>
      <c r="T2280">
        <v>8</v>
      </c>
      <c r="U2280">
        <v>381.69</v>
      </c>
      <c r="V2280" s="5">
        <f t="shared" si="274"/>
        <v>0</v>
      </c>
      <c r="X2280" t="s">
        <v>22</v>
      </c>
      <c r="Y2280">
        <v>6.77</v>
      </c>
      <c r="Z2280" s="2">
        <f t="shared" si="275"/>
        <v>388.46</v>
      </c>
      <c r="AA2280" t="s">
        <v>60</v>
      </c>
      <c r="AB2280" t="s">
        <v>41</v>
      </c>
      <c r="AC2280" t="s">
        <v>17</v>
      </c>
      <c r="AD2280" t="s">
        <v>18</v>
      </c>
      <c r="AE2280" t="s">
        <v>19</v>
      </c>
      <c r="AF2280" s="1">
        <v>40787</v>
      </c>
    </row>
    <row r="2281" spans="1:32" x14ac:dyDescent="0.25">
      <c r="A2281">
        <f t="shared" si="276"/>
        <v>2280</v>
      </c>
      <c r="B2281">
        <v>1445</v>
      </c>
      <c r="C2281" s="1">
        <v>40787</v>
      </c>
      <c r="D2281" t="s">
        <v>40</v>
      </c>
      <c r="E2281" t="str">
        <f t="shared" si="277"/>
        <v>*</v>
      </c>
      <c r="F2281" t="str">
        <f t="shared" si="272"/>
        <v>*</v>
      </c>
      <c r="G2281" t="str">
        <f t="shared" si="278"/>
        <v>*</v>
      </c>
      <c r="I2281" t="str">
        <f t="shared" si="273"/>
        <v>*</v>
      </c>
      <c r="O2281">
        <f>VLOOKUP(T2281,$P$14:$S$19,2,TRUE)</f>
        <v>3.5999999999999997E-2</v>
      </c>
      <c r="T2281">
        <v>30</v>
      </c>
      <c r="U2281">
        <v>339.49</v>
      </c>
      <c r="V2281" s="5">
        <f t="shared" si="274"/>
        <v>0</v>
      </c>
      <c r="X2281" t="s">
        <v>22</v>
      </c>
      <c r="Y2281">
        <v>5.81</v>
      </c>
      <c r="Z2281" s="2">
        <f t="shared" si="275"/>
        <v>345.3</v>
      </c>
      <c r="AA2281" t="s">
        <v>15</v>
      </c>
      <c r="AB2281" t="s">
        <v>31</v>
      </c>
      <c r="AC2281" t="s">
        <v>32</v>
      </c>
      <c r="AD2281" t="s">
        <v>33</v>
      </c>
      <c r="AE2281" t="s">
        <v>45</v>
      </c>
      <c r="AF2281" s="1">
        <v>40848</v>
      </c>
    </row>
    <row r="2282" spans="1:32" x14ac:dyDescent="0.25">
      <c r="A2282">
        <f t="shared" si="276"/>
        <v>2281</v>
      </c>
      <c r="B2282">
        <v>14693</v>
      </c>
      <c r="C2282" s="1">
        <v>40787</v>
      </c>
      <c r="D2282" t="s">
        <v>36</v>
      </c>
      <c r="E2282" t="str">
        <f t="shared" si="277"/>
        <v>***</v>
      </c>
      <c r="F2282" t="str">
        <f t="shared" si="272"/>
        <v>***</v>
      </c>
      <c r="G2282" t="str">
        <f t="shared" si="278"/>
        <v>***</v>
      </c>
      <c r="I2282" t="str">
        <f t="shared" si="273"/>
        <v>***</v>
      </c>
      <c r="O2282">
        <f>VLOOKUP(T2282,$P$14:$S$19,2,TRUE)</f>
        <v>3.5999999999999997E-2</v>
      </c>
      <c r="T2282">
        <v>39</v>
      </c>
      <c r="U2282">
        <v>268.94</v>
      </c>
      <c r="V2282" s="5">
        <f t="shared" si="274"/>
        <v>0</v>
      </c>
      <c r="X2282" t="s">
        <v>22</v>
      </c>
      <c r="Y2282">
        <v>6.41</v>
      </c>
      <c r="Z2282" s="2">
        <f t="shared" si="275"/>
        <v>275.35000000000002</v>
      </c>
      <c r="AA2282" t="s">
        <v>23</v>
      </c>
      <c r="AB2282" t="s">
        <v>31</v>
      </c>
      <c r="AC2282" t="s">
        <v>32</v>
      </c>
      <c r="AD2282" t="s">
        <v>44</v>
      </c>
      <c r="AE2282" t="s">
        <v>19</v>
      </c>
      <c r="AF2282" s="1">
        <v>40848</v>
      </c>
    </row>
    <row r="2283" spans="1:32" x14ac:dyDescent="0.25">
      <c r="A2283">
        <f t="shared" si="276"/>
        <v>2282</v>
      </c>
      <c r="B2283">
        <v>43814</v>
      </c>
      <c r="C2283" s="1">
        <v>40787</v>
      </c>
      <c r="D2283" t="s">
        <v>40</v>
      </c>
      <c r="E2283" t="str">
        <f t="shared" si="277"/>
        <v>*</v>
      </c>
      <c r="F2283" t="str">
        <f t="shared" si="272"/>
        <v>*</v>
      </c>
      <c r="G2283" t="str">
        <f t="shared" si="278"/>
        <v>*</v>
      </c>
      <c r="I2283" t="str">
        <f t="shared" si="273"/>
        <v>*</v>
      </c>
      <c r="O2283">
        <f>VLOOKUP(T2283,$P$14:$S$19,2,TRUE)</f>
        <v>0.04</v>
      </c>
      <c r="T2283">
        <v>47</v>
      </c>
      <c r="U2283">
        <v>199.48</v>
      </c>
      <c r="V2283" s="5">
        <f t="shared" si="274"/>
        <v>0</v>
      </c>
      <c r="X2283" t="s">
        <v>22</v>
      </c>
      <c r="Y2283">
        <v>2.2599999999999998</v>
      </c>
      <c r="Z2283" s="2">
        <f t="shared" si="275"/>
        <v>201.73999999999998</v>
      </c>
      <c r="AA2283" t="s">
        <v>15</v>
      </c>
      <c r="AB2283" t="s">
        <v>31</v>
      </c>
      <c r="AC2283" t="s">
        <v>32</v>
      </c>
      <c r="AD2283" t="s">
        <v>44</v>
      </c>
      <c r="AE2283" t="s">
        <v>34</v>
      </c>
      <c r="AF2283" s="1">
        <v>40817</v>
      </c>
    </row>
    <row r="2284" spans="1:32" x14ac:dyDescent="0.25">
      <c r="A2284">
        <f t="shared" si="276"/>
        <v>2283</v>
      </c>
      <c r="B2284">
        <v>43814</v>
      </c>
      <c r="C2284" s="1">
        <v>40787</v>
      </c>
      <c r="D2284" t="s">
        <v>40</v>
      </c>
      <c r="E2284" t="str">
        <f t="shared" si="277"/>
        <v>*</v>
      </c>
      <c r="F2284" t="str">
        <f t="shared" si="272"/>
        <v>*</v>
      </c>
      <c r="G2284" t="str">
        <f t="shared" si="278"/>
        <v>*</v>
      </c>
      <c r="I2284" t="str">
        <f t="shared" si="273"/>
        <v>*</v>
      </c>
      <c r="O2284">
        <f>VLOOKUP(T2284,$P$14:$S$19,2,TRUE)</f>
        <v>0.04</v>
      </c>
      <c r="T2284">
        <v>40</v>
      </c>
      <c r="U2284">
        <v>197.1</v>
      </c>
      <c r="V2284" s="5">
        <f t="shared" si="274"/>
        <v>0</v>
      </c>
      <c r="X2284" t="s">
        <v>22</v>
      </c>
      <c r="Y2284">
        <v>2.99</v>
      </c>
      <c r="Z2284" s="2">
        <f t="shared" si="275"/>
        <v>200.09</v>
      </c>
      <c r="AA2284" t="s">
        <v>15</v>
      </c>
      <c r="AB2284" t="s">
        <v>31</v>
      </c>
      <c r="AC2284" t="s">
        <v>32</v>
      </c>
      <c r="AD2284" t="s">
        <v>49</v>
      </c>
      <c r="AE2284" t="s">
        <v>19</v>
      </c>
      <c r="AF2284" s="1">
        <v>40817</v>
      </c>
    </row>
    <row r="2285" spans="1:32" x14ac:dyDescent="0.25">
      <c r="A2285">
        <f t="shared" si="276"/>
        <v>2284</v>
      </c>
      <c r="B2285">
        <v>15428</v>
      </c>
      <c r="C2285" s="1">
        <v>40788</v>
      </c>
      <c r="D2285" t="s">
        <v>36</v>
      </c>
      <c r="E2285" t="str">
        <f t="shared" si="277"/>
        <v>***</v>
      </c>
      <c r="F2285" t="str">
        <f t="shared" si="272"/>
        <v>***</v>
      </c>
      <c r="G2285" t="str">
        <f t="shared" si="278"/>
        <v>***</v>
      </c>
      <c r="I2285" t="str">
        <f t="shared" si="273"/>
        <v>***</v>
      </c>
      <c r="O2285">
        <f>VLOOKUP(T2285,$P$14:$S$19,2,TRUE)</f>
        <v>0.05</v>
      </c>
      <c r="T2285">
        <v>50</v>
      </c>
      <c r="U2285">
        <v>1444.96</v>
      </c>
      <c r="V2285" s="5">
        <f t="shared" si="274"/>
        <v>1</v>
      </c>
      <c r="X2285" t="s">
        <v>14</v>
      </c>
      <c r="Y2285">
        <v>4</v>
      </c>
      <c r="Z2285" s="2">
        <f t="shared" si="275"/>
        <v>1448.96</v>
      </c>
      <c r="AA2285" t="s">
        <v>56</v>
      </c>
      <c r="AB2285" t="s">
        <v>24</v>
      </c>
      <c r="AC2285" t="s">
        <v>25</v>
      </c>
      <c r="AD2285" t="s">
        <v>42</v>
      </c>
      <c r="AE2285" t="s">
        <v>19</v>
      </c>
      <c r="AF2285" s="1">
        <v>40818</v>
      </c>
    </row>
    <row r="2286" spans="1:32" x14ac:dyDescent="0.25">
      <c r="A2286">
        <f t="shared" si="276"/>
        <v>2285</v>
      </c>
      <c r="B2286">
        <v>15428</v>
      </c>
      <c r="C2286" s="1">
        <v>40788</v>
      </c>
      <c r="D2286" t="s">
        <v>36</v>
      </c>
      <c r="E2286" t="str">
        <f t="shared" si="277"/>
        <v>***</v>
      </c>
      <c r="F2286" t="str">
        <f t="shared" si="272"/>
        <v>***</v>
      </c>
      <c r="G2286" t="str">
        <f t="shared" si="278"/>
        <v>***</v>
      </c>
      <c r="I2286" t="str">
        <f t="shared" si="273"/>
        <v>***</v>
      </c>
      <c r="O2286">
        <f>VLOOKUP(T2286,$P$14:$S$19,2,TRUE)</f>
        <v>0.01</v>
      </c>
      <c r="T2286">
        <v>10</v>
      </c>
      <c r="U2286">
        <v>941.62149999999997</v>
      </c>
      <c r="V2286" s="5">
        <f t="shared" si="274"/>
        <v>1</v>
      </c>
      <c r="X2286" t="s">
        <v>22</v>
      </c>
      <c r="Y2286">
        <v>8.99</v>
      </c>
      <c r="Z2286" s="2">
        <f t="shared" si="275"/>
        <v>950.61149999999998</v>
      </c>
      <c r="AA2286" t="s">
        <v>56</v>
      </c>
      <c r="AB2286" t="s">
        <v>24</v>
      </c>
      <c r="AC2286" t="s">
        <v>25</v>
      </c>
      <c r="AD2286" t="s">
        <v>26</v>
      </c>
      <c r="AE2286" t="s">
        <v>19</v>
      </c>
      <c r="AF2286" s="1">
        <v>40879</v>
      </c>
    </row>
    <row r="2287" spans="1:32" x14ac:dyDescent="0.25">
      <c r="A2287">
        <f t="shared" si="276"/>
        <v>2286</v>
      </c>
      <c r="B2287">
        <v>1539</v>
      </c>
      <c r="C2287" s="1">
        <v>40789</v>
      </c>
      <c r="D2287" t="s">
        <v>13</v>
      </c>
      <c r="E2287" t="str">
        <f t="shared" si="277"/>
        <v>*</v>
      </c>
      <c r="F2287" t="str">
        <f t="shared" si="272"/>
        <v>*</v>
      </c>
      <c r="G2287" t="str">
        <f t="shared" si="278"/>
        <v>*</v>
      </c>
      <c r="I2287" t="str">
        <f t="shared" si="273"/>
        <v>*</v>
      </c>
      <c r="O2287">
        <f>VLOOKUP(T2287,$P$14:$S$19,2,TRUE)</f>
        <v>3.5999999999999997E-2</v>
      </c>
      <c r="T2287">
        <v>33</v>
      </c>
      <c r="U2287">
        <v>511.83</v>
      </c>
      <c r="V2287" s="5">
        <f t="shared" si="274"/>
        <v>0</v>
      </c>
      <c r="X2287" t="s">
        <v>22</v>
      </c>
      <c r="Y2287">
        <v>13.18</v>
      </c>
      <c r="Z2287" s="2">
        <f t="shared" si="275"/>
        <v>525.01</v>
      </c>
      <c r="AA2287" t="s">
        <v>110</v>
      </c>
      <c r="AB2287" t="s">
        <v>31</v>
      </c>
      <c r="AC2287" t="s">
        <v>32</v>
      </c>
      <c r="AD2287" t="s">
        <v>49</v>
      </c>
      <c r="AE2287" t="s">
        <v>19</v>
      </c>
      <c r="AF2287" s="1">
        <v>40850</v>
      </c>
    </row>
    <row r="2288" spans="1:32" x14ac:dyDescent="0.25">
      <c r="A2288">
        <f t="shared" si="276"/>
        <v>2287</v>
      </c>
      <c r="B2288">
        <v>1539</v>
      </c>
      <c r="C2288" s="1">
        <v>40789</v>
      </c>
      <c r="D2288" t="s">
        <v>13</v>
      </c>
      <c r="E2288" t="str">
        <f t="shared" si="277"/>
        <v>*</v>
      </c>
      <c r="F2288" t="str">
        <f t="shared" si="272"/>
        <v>*</v>
      </c>
      <c r="G2288" t="str">
        <f t="shared" si="278"/>
        <v>*</v>
      </c>
      <c r="I2288" t="str">
        <f t="shared" si="273"/>
        <v>*</v>
      </c>
      <c r="O2288">
        <f>VLOOKUP(T2288,$P$14:$S$19,2,TRUE)</f>
        <v>3.5999999999999997E-2</v>
      </c>
      <c r="T2288">
        <v>38</v>
      </c>
      <c r="U2288">
        <v>184.99</v>
      </c>
      <c r="V2288" s="5">
        <f t="shared" si="274"/>
        <v>0</v>
      </c>
      <c r="X2288" t="s">
        <v>22</v>
      </c>
      <c r="Y2288">
        <v>4.93</v>
      </c>
      <c r="Z2288" s="2">
        <f t="shared" si="275"/>
        <v>189.92000000000002</v>
      </c>
      <c r="AA2288" t="s">
        <v>110</v>
      </c>
      <c r="AB2288" t="s">
        <v>31</v>
      </c>
      <c r="AC2288" t="s">
        <v>25</v>
      </c>
      <c r="AD2288" t="s">
        <v>42</v>
      </c>
      <c r="AE2288" t="s">
        <v>45</v>
      </c>
      <c r="AF2288" t="s">
        <v>462</v>
      </c>
    </row>
    <row r="2289" spans="1:32" x14ac:dyDescent="0.25">
      <c r="A2289">
        <f t="shared" si="276"/>
        <v>2288</v>
      </c>
      <c r="B2289">
        <v>51652</v>
      </c>
      <c r="C2289" s="1">
        <v>40790</v>
      </c>
      <c r="D2289" t="s">
        <v>30</v>
      </c>
      <c r="E2289" t="str">
        <f t="shared" si="277"/>
        <v>*</v>
      </c>
      <c r="F2289" t="str">
        <f t="shared" si="272"/>
        <v>*</v>
      </c>
      <c r="G2289" t="str">
        <f t="shared" si="278"/>
        <v>*</v>
      </c>
      <c r="I2289" t="str">
        <f t="shared" si="273"/>
        <v>*</v>
      </c>
      <c r="O2289">
        <f>VLOOKUP(T2289,$P$14:$S$19,2,TRUE)</f>
        <v>3.5999999999999997E-2</v>
      </c>
      <c r="T2289">
        <v>38</v>
      </c>
      <c r="U2289">
        <v>4992.63</v>
      </c>
      <c r="V2289" s="5">
        <f t="shared" si="274"/>
        <v>1</v>
      </c>
      <c r="X2289" t="s">
        <v>14</v>
      </c>
      <c r="Y2289">
        <v>19.989999999999998</v>
      </c>
      <c r="Z2289" s="2">
        <f t="shared" si="275"/>
        <v>5012.62</v>
      </c>
      <c r="AA2289" t="s">
        <v>64</v>
      </c>
      <c r="AB2289" t="s">
        <v>41</v>
      </c>
      <c r="AC2289" t="s">
        <v>32</v>
      </c>
      <c r="AD2289" t="s">
        <v>74</v>
      </c>
      <c r="AE2289" t="s">
        <v>19</v>
      </c>
      <c r="AF2289" s="1">
        <v>40820</v>
      </c>
    </row>
    <row r="2290" spans="1:32" x14ac:dyDescent="0.25">
      <c r="A2290">
        <f t="shared" si="276"/>
        <v>2289</v>
      </c>
      <c r="B2290">
        <v>53825</v>
      </c>
      <c r="C2290" s="1">
        <v>40790</v>
      </c>
      <c r="D2290" t="s">
        <v>13</v>
      </c>
      <c r="E2290" t="str">
        <f t="shared" si="277"/>
        <v>*</v>
      </c>
      <c r="F2290" t="str">
        <f t="shared" si="272"/>
        <v>*</v>
      </c>
      <c r="G2290" t="str">
        <f t="shared" si="278"/>
        <v>*</v>
      </c>
      <c r="I2290" t="str">
        <f t="shared" si="273"/>
        <v>*</v>
      </c>
      <c r="O2290">
        <f>VLOOKUP(T2290,$P$14:$S$19,2,TRUE)</f>
        <v>3.5999999999999997E-2</v>
      </c>
      <c r="T2290">
        <v>36</v>
      </c>
      <c r="U2290">
        <v>1646.05</v>
      </c>
      <c r="V2290" s="5">
        <f t="shared" si="274"/>
        <v>1</v>
      </c>
      <c r="X2290" t="s">
        <v>22</v>
      </c>
      <c r="Y2290">
        <v>7.23</v>
      </c>
      <c r="Z2290" s="2">
        <f t="shared" si="275"/>
        <v>1653.28</v>
      </c>
      <c r="AA2290" t="s">
        <v>15</v>
      </c>
      <c r="AB2290" t="s">
        <v>16</v>
      </c>
      <c r="AC2290" t="s">
        <v>32</v>
      </c>
      <c r="AD2290" t="s">
        <v>44</v>
      </c>
      <c r="AE2290" t="s">
        <v>19</v>
      </c>
      <c r="AF2290" s="1">
        <v>40851</v>
      </c>
    </row>
    <row r="2291" spans="1:32" x14ac:dyDescent="0.25">
      <c r="A2291">
        <f t="shared" si="276"/>
        <v>2290</v>
      </c>
      <c r="B2291">
        <v>19424</v>
      </c>
      <c r="C2291" s="1">
        <v>40790</v>
      </c>
      <c r="D2291" t="s">
        <v>30</v>
      </c>
      <c r="E2291" t="str">
        <f t="shared" si="277"/>
        <v>*</v>
      </c>
      <c r="F2291" t="str">
        <f t="shared" si="272"/>
        <v>*</v>
      </c>
      <c r="G2291" t="str">
        <f t="shared" si="278"/>
        <v>*</v>
      </c>
      <c r="I2291" t="str">
        <f t="shared" si="273"/>
        <v>*</v>
      </c>
      <c r="O2291">
        <f>VLOOKUP(T2291,$P$14:$S$19,2,TRUE)</f>
        <v>3.5999999999999997E-2</v>
      </c>
      <c r="T2291">
        <v>37</v>
      </c>
      <c r="U2291">
        <v>1129.0550000000001</v>
      </c>
      <c r="V2291" s="5">
        <f t="shared" si="274"/>
        <v>1</v>
      </c>
      <c r="X2291" t="s">
        <v>22</v>
      </c>
      <c r="Y2291">
        <v>1.1000000000000001</v>
      </c>
      <c r="Z2291" s="2">
        <f t="shared" si="275"/>
        <v>1130.155</v>
      </c>
      <c r="AA2291" t="s">
        <v>56</v>
      </c>
      <c r="AB2291" t="s">
        <v>24</v>
      </c>
      <c r="AC2291" t="s">
        <v>25</v>
      </c>
      <c r="AD2291" t="s">
        <v>26</v>
      </c>
      <c r="AE2291" t="s">
        <v>19</v>
      </c>
      <c r="AF2291" s="1">
        <v>40820</v>
      </c>
    </row>
    <row r="2292" spans="1:32" x14ac:dyDescent="0.25">
      <c r="A2292">
        <f t="shared" si="276"/>
        <v>2291</v>
      </c>
      <c r="B2292">
        <v>11648</v>
      </c>
      <c r="C2292" s="1">
        <v>40790</v>
      </c>
      <c r="D2292" t="s">
        <v>13</v>
      </c>
      <c r="E2292" t="str">
        <f t="shared" si="277"/>
        <v>*</v>
      </c>
      <c r="F2292" t="str">
        <f t="shared" si="272"/>
        <v>*</v>
      </c>
      <c r="G2292" t="str">
        <f t="shared" si="278"/>
        <v>*</v>
      </c>
      <c r="I2292" t="str">
        <f t="shared" si="273"/>
        <v>*</v>
      </c>
      <c r="O2292">
        <f>VLOOKUP(T2292,$P$14:$S$19,2,TRUE)</f>
        <v>3.5999999999999997E-2</v>
      </c>
      <c r="T2292">
        <v>33</v>
      </c>
      <c r="U2292">
        <v>570.51</v>
      </c>
      <c r="V2292" s="5">
        <f t="shared" si="274"/>
        <v>0</v>
      </c>
      <c r="X2292" t="s">
        <v>22</v>
      </c>
      <c r="Y2292">
        <v>7.04</v>
      </c>
      <c r="Z2292" s="2">
        <f t="shared" si="275"/>
        <v>577.54999999999995</v>
      </c>
      <c r="AA2292" t="s">
        <v>56</v>
      </c>
      <c r="AB2292" t="s">
        <v>31</v>
      </c>
      <c r="AC2292" t="s">
        <v>32</v>
      </c>
      <c r="AD2292" t="s">
        <v>74</v>
      </c>
      <c r="AE2292" t="s">
        <v>19</v>
      </c>
      <c r="AF2292" s="1">
        <v>40790</v>
      </c>
    </row>
    <row r="2293" spans="1:32" x14ac:dyDescent="0.25">
      <c r="A2293">
        <f t="shared" si="276"/>
        <v>2292</v>
      </c>
      <c r="B2293">
        <v>51652</v>
      </c>
      <c r="C2293" s="1">
        <v>40790</v>
      </c>
      <c r="D2293" t="s">
        <v>30</v>
      </c>
      <c r="E2293" t="str">
        <f t="shared" si="277"/>
        <v>*</v>
      </c>
      <c r="F2293" t="str">
        <f t="shared" si="272"/>
        <v>*</v>
      </c>
      <c r="G2293" t="str">
        <f t="shared" si="278"/>
        <v>*</v>
      </c>
      <c r="I2293" t="str">
        <f t="shared" si="273"/>
        <v>*</v>
      </c>
      <c r="O2293">
        <f>VLOOKUP(T2293,$P$14:$S$19,2,TRUE)</f>
        <v>3.5999999999999997E-2</v>
      </c>
      <c r="T2293">
        <v>37</v>
      </c>
      <c r="U2293">
        <v>195.51</v>
      </c>
      <c r="V2293" s="5">
        <f t="shared" si="274"/>
        <v>0</v>
      </c>
      <c r="X2293" t="s">
        <v>14</v>
      </c>
      <c r="Y2293">
        <v>0.49</v>
      </c>
      <c r="Z2293" s="2">
        <f t="shared" si="275"/>
        <v>196</v>
      </c>
      <c r="AA2293" t="s">
        <v>64</v>
      </c>
      <c r="AB2293" t="s">
        <v>41</v>
      </c>
      <c r="AC2293" t="s">
        <v>32</v>
      </c>
      <c r="AD2293" t="s">
        <v>81</v>
      </c>
      <c r="AE2293" t="s">
        <v>19</v>
      </c>
      <c r="AF2293" s="1">
        <v>40851</v>
      </c>
    </row>
    <row r="2294" spans="1:32" x14ac:dyDescent="0.25">
      <c r="A2294">
        <f t="shared" si="276"/>
        <v>2293</v>
      </c>
      <c r="B2294">
        <v>23104</v>
      </c>
      <c r="C2294" s="1">
        <v>40790</v>
      </c>
      <c r="D2294" t="s">
        <v>40</v>
      </c>
      <c r="E2294" t="str">
        <f t="shared" si="277"/>
        <v>*</v>
      </c>
      <c r="F2294" t="str">
        <f t="shared" si="272"/>
        <v>*</v>
      </c>
      <c r="G2294" t="str">
        <f t="shared" si="278"/>
        <v>*</v>
      </c>
      <c r="I2294" t="str">
        <f t="shared" si="273"/>
        <v>*</v>
      </c>
      <c r="O2294">
        <f>VLOOKUP(T2294,$P$14:$S$19,2,TRUE)</f>
        <v>0.02</v>
      </c>
      <c r="T2294">
        <v>24</v>
      </c>
      <c r="U2294">
        <v>142.80000000000001</v>
      </c>
      <c r="V2294" s="5">
        <f t="shared" si="274"/>
        <v>0</v>
      </c>
      <c r="X2294" t="s">
        <v>22</v>
      </c>
      <c r="Y2294">
        <v>3.37</v>
      </c>
      <c r="Z2294" s="2">
        <f t="shared" si="275"/>
        <v>146.17000000000002</v>
      </c>
      <c r="AA2294" t="s">
        <v>60</v>
      </c>
      <c r="AB2294" t="s">
        <v>24</v>
      </c>
      <c r="AC2294" t="s">
        <v>32</v>
      </c>
      <c r="AD2294" t="s">
        <v>114</v>
      </c>
      <c r="AE2294" t="s">
        <v>34</v>
      </c>
      <c r="AF2294" s="1">
        <v>40881</v>
      </c>
    </row>
    <row r="2295" spans="1:32" x14ac:dyDescent="0.25">
      <c r="A2295">
        <f t="shared" si="276"/>
        <v>2294</v>
      </c>
      <c r="B2295">
        <v>19424</v>
      </c>
      <c r="C2295" s="1">
        <v>40790</v>
      </c>
      <c r="D2295" t="s">
        <v>30</v>
      </c>
      <c r="E2295" t="str">
        <f t="shared" si="277"/>
        <v>*</v>
      </c>
      <c r="F2295" t="str">
        <f t="shared" si="272"/>
        <v>*</v>
      </c>
      <c r="G2295" t="str">
        <f t="shared" si="278"/>
        <v>*</v>
      </c>
      <c r="I2295" t="str">
        <f t="shared" si="273"/>
        <v>*</v>
      </c>
      <c r="O2295">
        <f>VLOOKUP(T2295,$P$14:$S$19,2,TRUE)</f>
        <v>0.02</v>
      </c>
      <c r="T2295">
        <v>29</v>
      </c>
      <c r="U2295">
        <v>60.68</v>
      </c>
      <c r="V2295" s="5">
        <f t="shared" si="274"/>
        <v>0</v>
      </c>
      <c r="X2295" t="s">
        <v>22</v>
      </c>
      <c r="Y2295">
        <v>4.7699999999999996</v>
      </c>
      <c r="Z2295" s="2">
        <f t="shared" si="275"/>
        <v>65.45</v>
      </c>
      <c r="AA2295" t="s">
        <v>56</v>
      </c>
      <c r="AB2295" t="s">
        <v>24</v>
      </c>
      <c r="AC2295" t="s">
        <v>32</v>
      </c>
      <c r="AD2295" t="s">
        <v>49</v>
      </c>
      <c r="AE2295" t="s">
        <v>19</v>
      </c>
      <c r="AF2295" s="1">
        <v>40790</v>
      </c>
    </row>
    <row r="2296" spans="1:32" x14ac:dyDescent="0.25">
      <c r="A2296">
        <f t="shared" si="276"/>
        <v>2295</v>
      </c>
      <c r="B2296">
        <v>30820</v>
      </c>
      <c r="C2296" s="1">
        <v>40790</v>
      </c>
      <c r="D2296" t="s">
        <v>36</v>
      </c>
      <c r="E2296" t="str">
        <f t="shared" si="277"/>
        <v>***</v>
      </c>
      <c r="F2296" t="str">
        <f t="shared" si="272"/>
        <v>***</v>
      </c>
      <c r="G2296" t="str">
        <f t="shared" si="278"/>
        <v>***</v>
      </c>
      <c r="I2296" t="str">
        <f t="shared" si="273"/>
        <v>***</v>
      </c>
      <c r="O2296">
        <f>VLOOKUP(T2296,$P$14:$S$19,2,TRUE)</f>
        <v>0.02</v>
      </c>
      <c r="T2296">
        <v>21</v>
      </c>
      <c r="U2296">
        <v>48.01</v>
      </c>
      <c r="V2296" s="5">
        <f t="shared" si="274"/>
        <v>0</v>
      </c>
      <c r="X2296" t="s">
        <v>14</v>
      </c>
      <c r="Y2296">
        <v>1.1200000000000001</v>
      </c>
      <c r="Z2296" s="2">
        <f t="shared" si="275"/>
        <v>49.129999999999995</v>
      </c>
      <c r="AA2296" t="s">
        <v>23</v>
      </c>
      <c r="AB2296" t="s">
        <v>24</v>
      </c>
      <c r="AC2296" t="s">
        <v>32</v>
      </c>
      <c r="AD2296" t="s">
        <v>33</v>
      </c>
      <c r="AE2296" t="s">
        <v>34</v>
      </c>
      <c r="AF2296" s="1">
        <v>40820</v>
      </c>
    </row>
    <row r="2297" spans="1:32" x14ac:dyDescent="0.25">
      <c r="A2297">
        <f t="shared" si="276"/>
        <v>2296</v>
      </c>
      <c r="B2297">
        <v>11648</v>
      </c>
      <c r="C2297" s="1">
        <v>40790</v>
      </c>
      <c r="D2297" t="s">
        <v>13</v>
      </c>
      <c r="E2297" t="str">
        <f t="shared" si="277"/>
        <v>*</v>
      </c>
      <c r="F2297" t="str">
        <f t="shared" si="272"/>
        <v>*</v>
      </c>
      <c r="G2297" t="str">
        <f t="shared" si="278"/>
        <v>*</v>
      </c>
      <c r="I2297" t="str">
        <f t="shared" si="273"/>
        <v>*</v>
      </c>
      <c r="O2297">
        <f>VLOOKUP(T2297,$P$14:$S$19,2,TRUE)</f>
        <v>0</v>
      </c>
      <c r="T2297">
        <v>1</v>
      </c>
      <c r="U2297">
        <v>32.51</v>
      </c>
      <c r="V2297" s="5">
        <f t="shared" si="274"/>
        <v>0</v>
      </c>
      <c r="X2297" t="s">
        <v>22</v>
      </c>
      <c r="Y2297">
        <v>1.99</v>
      </c>
      <c r="Z2297" s="2">
        <f t="shared" si="275"/>
        <v>34.5</v>
      </c>
      <c r="AA2297" t="s">
        <v>56</v>
      </c>
      <c r="AB2297" t="s">
        <v>31</v>
      </c>
      <c r="AC2297" t="s">
        <v>25</v>
      </c>
      <c r="AD2297" t="s">
        <v>42</v>
      </c>
      <c r="AE2297" t="s">
        <v>45</v>
      </c>
      <c r="AF2297" t="s">
        <v>171</v>
      </c>
    </row>
    <row r="2298" spans="1:32" x14ac:dyDescent="0.25">
      <c r="A2298">
        <f t="shared" si="276"/>
        <v>2297</v>
      </c>
      <c r="B2298">
        <v>23104</v>
      </c>
      <c r="C2298" s="1">
        <v>40790</v>
      </c>
      <c r="D2298" t="s">
        <v>40</v>
      </c>
      <c r="E2298" t="str">
        <f t="shared" si="277"/>
        <v>*</v>
      </c>
      <c r="F2298" t="str">
        <f t="shared" si="272"/>
        <v>*</v>
      </c>
      <c r="G2298" t="str">
        <f t="shared" si="278"/>
        <v>*</v>
      </c>
      <c r="I2298" t="str">
        <f t="shared" si="273"/>
        <v>*</v>
      </c>
      <c r="O2298">
        <f>VLOOKUP(T2298,$P$14:$S$19,2,TRUE)</f>
        <v>0</v>
      </c>
      <c r="T2298">
        <v>3</v>
      </c>
      <c r="U2298">
        <v>30.92</v>
      </c>
      <c r="V2298" s="5">
        <f t="shared" si="274"/>
        <v>0</v>
      </c>
      <c r="X2298" t="s">
        <v>14</v>
      </c>
      <c r="Y2298">
        <v>2.83</v>
      </c>
      <c r="Z2298" s="2">
        <f t="shared" si="275"/>
        <v>33.75</v>
      </c>
      <c r="AA2298" t="s">
        <v>60</v>
      </c>
      <c r="AB2298" t="s">
        <v>24</v>
      </c>
      <c r="AC2298" t="s">
        <v>17</v>
      </c>
      <c r="AD2298" t="s">
        <v>18</v>
      </c>
      <c r="AE2298" t="s">
        <v>45</v>
      </c>
      <c r="AF2298" s="1">
        <v>40820</v>
      </c>
    </row>
    <row r="2299" spans="1:32" x14ac:dyDescent="0.25">
      <c r="A2299">
        <f t="shared" si="276"/>
        <v>2298</v>
      </c>
      <c r="B2299">
        <v>13730</v>
      </c>
      <c r="C2299" s="1">
        <v>40791</v>
      </c>
      <c r="D2299" t="s">
        <v>21</v>
      </c>
      <c r="E2299" t="str">
        <f t="shared" si="277"/>
        <v>*</v>
      </c>
      <c r="F2299" t="str">
        <f t="shared" si="272"/>
        <v>**</v>
      </c>
      <c r="G2299" t="str">
        <f t="shared" si="278"/>
        <v>**</v>
      </c>
      <c r="I2299" t="str">
        <f t="shared" si="273"/>
        <v>**</v>
      </c>
      <c r="O2299">
        <f>VLOOKUP(T2299,$P$14:$S$19,2,TRUE)</f>
        <v>0.02</v>
      </c>
      <c r="T2299">
        <v>26</v>
      </c>
      <c r="U2299">
        <v>3617.64</v>
      </c>
      <c r="V2299" s="5">
        <f t="shared" si="274"/>
        <v>1</v>
      </c>
      <c r="X2299" t="s">
        <v>37</v>
      </c>
      <c r="Y2299">
        <v>43.75</v>
      </c>
      <c r="Z2299" s="2">
        <f t="shared" si="275"/>
        <v>3661.39</v>
      </c>
      <c r="AA2299" t="s">
        <v>52</v>
      </c>
      <c r="AB2299" t="s">
        <v>31</v>
      </c>
      <c r="AC2299" t="s">
        <v>17</v>
      </c>
      <c r="AD2299" t="s">
        <v>66</v>
      </c>
      <c r="AE2299" t="s">
        <v>103</v>
      </c>
      <c r="AF2299" s="1">
        <v>40852</v>
      </c>
    </row>
    <row r="2300" spans="1:32" x14ac:dyDescent="0.25">
      <c r="A2300">
        <f t="shared" si="276"/>
        <v>2299</v>
      </c>
      <c r="B2300">
        <v>8288</v>
      </c>
      <c r="C2300" s="1">
        <v>40791</v>
      </c>
      <c r="D2300" t="s">
        <v>36</v>
      </c>
      <c r="E2300" t="str">
        <f t="shared" si="277"/>
        <v>***</v>
      </c>
      <c r="F2300" t="str">
        <f t="shared" si="272"/>
        <v>***</v>
      </c>
      <c r="G2300" t="str">
        <f t="shared" si="278"/>
        <v>***</v>
      </c>
      <c r="I2300" t="str">
        <f t="shared" si="273"/>
        <v>***</v>
      </c>
      <c r="O2300">
        <f>VLOOKUP(T2300,$P$14:$S$19,2,TRUE)</f>
        <v>0.02</v>
      </c>
      <c r="T2300">
        <v>22</v>
      </c>
      <c r="U2300">
        <v>1337.81</v>
      </c>
      <c r="V2300" s="5">
        <f t="shared" si="274"/>
        <v>1</v>
      </c>
      <c r="X2300" t="s">
        <v>22</v>
      </c>
      <c r="Y2300">
        <v>10.29</v>
      </c>
      <c r="Z2300" s="2">
        <f t="shared" si="275"/>
        <v>1348.1</v>
      </c>
      <c r="AA2300" t="s">
        <v>64</v>
      </c>
      <c r="AB2300" t="s">
        <v>31</v>
      </c>
      <c r="AC2300" t="s">
        <v>32</v>
      </c>
      <c r="AD2300" t="s">
        <v>49</v>
      </c>
      <c r="AE2300" t="s">
        <v>19</v>
      </c>
      <c r="AF2300" s="1">
        <v>40821</v>
      </c>
    </row>
    <row r="2301" spans="1:32" x14ac:dyDescent="0.25">
      <c r="A2301">
        <f t="shared" si="276"/>
        <v>2300</v>
      </c>
      <c r="B2301">
        <v>34434</v>
      </c>
      <c r="C2301" s="1">
        <v>40791</v>
      </c>
      <c r="D2301" t="s">
        <v>30</v>
      </c>
      <c r="E2301" t="str">
        <f t="shared" si="277"/>
        <v>*</v>
      </c>
      <c r="F2301" t="str">
        <f t="shared" si="272"/>
        <v>*</v>
      </c>
      <c r="G2301" t="str">
        <f t="shared" si="278"/>
        <v>*</v>
      </c>
      <c r="I2301" t="str">
        <f t="shared" si="273"/>
        <v>*</v>
      </c>
      <c r="O2301">
        <f>VLOOKUP(T2301,$P$14:$S$19,2,TRUE)</f>
        <v>0.02</v>
      </c>
      <c r="T2301">
        <v>23</v>
      </c>
      <c r="U2301">
        <v>116.56</v>
      </c>
      <c r="V2301" s="5">
        <f t="shared" si="274"/>
        <v>0</v>
      </c>
      <c r="X2301" t="s">
        <v>22</v>
      </c>
      <c r="Y2301">
        <v>0.49</v>
      </c>
      <c r="Z2301" s="2">
        <f t="shared" si="275"/>
        <v>117.05</v>
      </c>
      <c r="AA2301" t="s">
        <v>15</v>
      </c>
      <c r="AB2301" t="s">
        <v>24</v>
      </c>
      <c r="AC2301" t="s">
        <v>32</v>
      </c>
      <c r="AD2301" t="s">
        <v>81</v>
      </c>
      <c r="AE2301" t="s">
        <v>19</v>
      </c>
      <c r="AF2301" s="1">
        <v>40852</v>
      </c>
    </row>
    <row r="2302" spans="1:32" x14ac:dyDescent="0.25">
      <c r="A2302">
        <f t="shared" si="276"/>
        <v>2301</v>
      </c>
      <c r="B2302">
        <v>34434</v>
      </c>
      <c r="C2302" s="1">
        <v>40791</v>
      </c>
      <c r="D2302" t="s">
        <v>30</v>
      </c>
      <c r="E2302" t="str">
        <f t="shared" si="277"/>
        <v>*</v>
      </c>
      <c r="F2302" t="str">
        <f t="shared" si="272"/>
        <v>*</v>
      </c>
      <c r="G2302" t="str">
        <f t="shared" si="278"/>
        <v>*</v>
      </c>
      <c r="I2302" t="str">
        <f t="shared" si="273"/>
        <v>*</v>
      </c>
      <c r="O2302">
        <f>VLOOKUP(T2302,$P$14:$S$19,2,TRUE)</f>
        <v>0.01</v>
      </c>
      <c r="T2302">
        <v>16</v>
      </c>
      <c r="U2302">
        <v>32.35</v>
      </c>
      <c r="V2302" s="5">
        <f t="shared" si="274"/>
        <v>0</v>
      </c>
      <c r="X2302" t="s">
        <v>22</v>
      </c>
      <c r="Y2302">
        <v>4.79</v>
      </c>
      <c r="Z2302" s="2">
        <f t="shared" si="275"/>
        <v>37.14</v>
      </c>
      <c r="AA2302" t="s">
        <v>15</v>
      </c>
      <c r="AB2302" t="s">
        <v>24</v>
      </c>
      <c r="AC2302" t="s">
        <v>32</v>
      </c>
      <c r="AD2302" t="s">
        <v>49</v>
      </c>
      <c r="AE2302" t="s">
        <v>19</v>
      </c>
      <c r="AF2302" s="1">
        <v>40821</v>
      </c>
    </row>
    <row r="2303" spans="1:32" x14ac:dyDescent="0.25">
      <c r="A2303">
        <f t="shared" si="276"/>
        <v>2302</v>
      </c>
      <c r="B2303">
        <v>11074</v>
      </c>
      <c r="C2303" s="1">
        <v>40792</v>
      </c>
      <c r="D2303" t="s">
        <v>21</v>
      </c>
      <c r="E2303" t="str">
        <f t="shared" si="277"/>
        <v>*</v>
      </c>
      <c r="F2303" t="str">
        <f t="shared" si="272"/>
        <v>**</v>
      </c>
      <c r="G2303" t="str">
        <f t="shared" si="278"/>
        <v>**</v>
      </c>
      <c r="I2303" t="str">
        <f t="shared" si="273"/>
        <v>**</v>
      </c>
      <c r="O2303">
        <f>VLOOKUP(T2303,$P$14:$S$19,2,TRUE)</f>
        <v>0.04</v>
      </c>
      <c r="T2303">
        <v>44</v>
      </c>
      <c r="U2303">
        <v>7164.7434999999996</v>
      </c>
      <c r="V2303" s="5">
        <f t="shared" si="274"/>
        <v>1</v>
      </c>
      <c r="X2303" t="s">
        <v>22</v>
      </c>
      <c r="Y2303">
        <v>5.99</v>
      </c>
      <c r="Z2303" s="2">
        <f t="shared" si="275"/>
        <v>7170.7334999999994</v>
      </c>
      <c r="AA2303" t="s">
        <v>15</v>
      </c>
      <c r="AB2303" t="s">
        <v>31</v>
      </c>
      <c r="AC2303" t="s">
        <v>25</v>
      </c>
      <c r="AD2303" t="s">
        <v>26</v>
      </c>
      <c r="AE2303" t="s">
        <v>19</v>
      </c>
      <c r="AF2303" s="1">
        <v>40822</v>
      </c>
    </row>
    <row r="2304" spans="1:32" x14ac:dyDescent="0.25">
      <c r="A2304">
        <f t="shared" si="276"/>
        <v>2303</v>
      </c>
      <c r="B2304">
        <v>31169</v>
      </c>
      <c r="C2304" s="1">
        <v>40792</v>
      </c>
      <c r="D2304" t="s">
        <v>13</v>
      </c>
      <c r="E2304" t="str">
        <f t="shared" si="277"/>
        <v>*</v>
      </c>
      <c r="F2304" t="str">
        <f t="shared" si="272"/>
        <v>*</v>
      </c>
      <c r="G2304" t="str">
        <f t="shared" si="278"/>
        <v>*</v>
      </c>
      <c r="I2304" t="str">
        <f t="shared" si="273"/>
        <v>*</v>
      </c>
      <c r="O2304">
        <f>VLOOKUP(T2304,$P$14:$S$19,2,TRUE)</f>
        <v>0</v>
      </c>
      <c r="T2304">
        <v>6</v>
      </c>
      <c r="U2304">
        <v>254.76</v>
      </c>
      <c r="V2304" s="5">
        <f t="shared" si="274"/>
        <v>0</v>
      </c>
      <c r="X2304" t="s">
        <v>22</v>
      </c>
      <c r="Y2304">
        <v>14.45</v>
      </c>
      <c r="Z2304" s="2">
        <f t="shared" si="275"/>
        <v>269.20999999999998</v>
      </c>
      <c r="AA2304" t="s">
        <v>43</v>
      </c>
      <c r="AB2304" t="s">
        <v>41</v>
      </c>
      <c r="AC2304" t="s">
        <v>17</v>
      </c>
      <c r="AD2304" t="s">
        <v>18</v>
      </c>
      <c r="AE2304" t="s">
        <v>58</v>
      </c>
      <c r="AF2304" t="s">
        <v>905</v>
      </c>
    </row>
    <row r="2305" spans="1:32" x14ac:dyDescent="0.25">
      <c r="A2305">
        <f t="shared" si="276"/>
        <v>2304</v>
      </c>
      <c r="B2305">
        <v>47462</v>
      </c>
      <c r="C2305" s="1">
        <v>40792</v>
      </c>
      <c r="D2305" t="s">
        <v>21</v>
      </c>
      <c r="E2305" t="str">
        <f t="shared" si="277"/>
        <v>*</v>
      </c>
      <c r="F2305" t="str">
        <f t="shared" si="272"/>
        <v>**</v>
      </c>
      <c r="G2305" t="str">
        <f t="shared" si="278"/>
        <v>**</v>
      </c>
      <c r="I2305" t="str">
        <f t="shared" si="273"/>
        <v>**</v>
      </c>
      <c r="O2305">
        <f>VLOOKUP(T2305,$P$14:$S$19,2,TRUE)</f>
        <v>0.04</v>
      </c>
      <c r="T2305">
        <v>43</v>
      </c>
      <c r="U2305">
        <v>154.18</v>
      </c>
      <c r="V2305" s="5">
        <f t="shared" si="274"/>
        <v>0</v>
      </c>
      <c r="X2305" t="s">
        <v>22</v>
      </c>
      <c r="Y2305">
        <v>5.47</v>
      </c>
      <c r="Z2305" s="2">
        <f t="shared" si="275"/>
        <v>159.65</v>
      </c>
      <c r="AA2305" t="s">
        <v>43</v>
      </c>
      <c r="AB2305" t="s">
        <v>31</v>
      </c>
      <c r="AC2305" t="s">
        <v>32</v>
      </c>
      <c r="AD2305" t="s">
        <v>49</v>
      </c>
      <c r="AE2305" t="s">
        <v>19</v>
      </c>
      <c r="AF2305" s="1">
        <v>40853</v>
      </c>
    </row>
    <row r="2306" spans="1:32" x14ac:dyDescent="0.25">
      <c r="A2306">
        <f t="shared" si="276"/>
        <v>2305</v>
      </c>
      <c r="B2306">
        <v>47462</v>
      </c>
      <c r="C2306" s="1">
        <v>40792</v>
      </c>
      <c r="D2306" t="s">
        <v>21</v>
      </c>
      <c r="E2306" t="str">
        <f t="shared" si="277"/>
        <v>*</v>
      </c>
      <c r="F2306" t="str">
        <f t="shared" si="272"/>
        <v>**</v>
      </c>
      <c r="G2306" t="str">
        <f t="shared" si="278"/>
        <v>**</v>
      </c>
      <c r="I2306" t="str">
        <f t="shared" si="273"/>
        <v>**</v>
      </c>
      <c r="O2306">
        <f>VLOOKUP(T2306,$P$14:$S$19,2,TRUE)</f>
        <v>0.04</v>
      </c>
      <c r="T2306">
        <v>41</v>
      </c>
      <c r="U2306">
        <v>137.51</v>
      </c>
      <c r="V2306" s="5">
        <f t="shared" si="274"/>
        <v>0</v>
      </c>
      <c r="X2306" t="s">
        <v>22</v>
      </c>
      <c r="Y2306">
        <v>1.35</v>
      </c>
      <c r="Z2306" s="2">
        <f t="shared" si="275"/>
        <v>138.85999999999999</v>
      </c>
      <c r="AA2306" t="s">
        <v>43</v>
      </c>
      <c r="AB2306" t="s">
        <v>31</v>
      </c>
      <c r="AC2306" t="s">
        <v>32</v>
      </c>
      <c r="AD2306" t="s">
        <v>114</v>
      </c>
      <c r="AE2306" t="s">
        <v>34</v>
      </c>
      <c r="AF2306" s="1">
        <v>40853</v>
      </c>
    </row>
    <row r="2307" spans="1:32" x14ac:dyDescent="0.25">
      <c r="A2307">
        <f t="shared" si="276"/>
        <v>2306</v>
      </c>
      <c r="B2307">
        <v>11074</v>
      </c>
      <c r="C2307" s="1">
        <v>40792</v>
      </c>
      <c r="D2307" t="s">
        <v>21</v>
      </c>
      <c r="E2307" t="str">
        <f t="shared" si="277"/>
        <v>*</v>
      </c>
      <c r="F2307" t="str">
        <f t="shared" ref="F2307:F2370" si="279">VLOOKUP(D2307,$P$6:$S$10,2,FALSE)</f>
        <v>**</v>
      </c>
      <c r="G2307" t="str">
        <f t="shared" si="278"/>
        <v>**</v>
      </c>
      <c r="I2307" t="str">
        <f t="shared" ref="I2307:I2370" si="280">HLOOKUP(D2307,$J$18:$N$19,2,FALSE)</f>
        <v>**</v>
      </c>
      <c r="O2307">
        <f>VLOOKUP(T2307,$P$14:$S$19,2,TRUE)</f>
        <v>0.02</v>
      </c>
      <c r="T2307">
        <v>21</v>
      </c>
      <c r="U2307">
        <v>114.53</v>
      </c>
      <c r="V2307" s="5">
        <f t="shared" ref="V2307:V2370" si="281">IF(U2307&gt;800,1,0)</f>
        <v>0</v>
      </c>
      <c r="X2307" t="s">
        <v>22</v>
      </c>
      <c r="Y2307">
        <v>3.6</v>
      </c>
      <c r="Z2307" s="2">
        <f t="shared" ref="Z2307:Z2370" si="282">U2307+Y2307</f>
        <v>118.13</v>
      </c>
      <c r="AA2307" t="s">
        <v>15</v>
      </c>
      <c r="AB2307" t="s">
        <v>31</v>
      </c>
      <c r="AC2307" t="s">
        <v>32</v>
      </c>
      <c r="AD2307" t="s">
        <v>53</v>
      </c>
      <c r="AE2307" t="s">
        <v>45</v>
      </c>
      <c r="AF2307" s="1">
        <v>40853</v>
      </c>
    </row>
    <row r="2308" spans="1:32" x14ac:dyDescent="0.25">
      <c r="A2308">
        <f t="shared" ref="A2308:A2371" si="283">A2307+1</f>
        <v>2307</v>
      </c>
      <c r="B2308">
        <v>47462</v>
      </c>
      <c r="C2308" s="1">
        <v>40792</v>
      </c>
      <c r="D2308" t="s">
        <v>21</v>
      </c>
      <c r="E2308" t="str">
        <f t="shared" si="277"/>
        <v>*</v>
      </c>
      <c r="F2308" t="str">
        <f t="shared" si="279"/>
        <v>**</v>
      </c>
      <c r="G2308" t="str">
        <f t="shared" si="278"/>
        <v>**</v>
      </c>
      <c r="I2308" t="str">
        <f t="shared" si="280"/>
        <v>**</v>
      </c>
      <c r="O2308">
        <f>VLOOKUP(T2308,$P$14:$S$19,2,TRUE)</f>
        <v>0.01</v>
      </c>
      <c r="T2308">
        <v>18</v>
      </c>
      <c r="U2308">
        <v>110.31</v>
      </c>
      <c r="V2308" s="5">
        <f t="shared" si="281"/>
        <v>0</v>
      </c>
      <c r="X2308" t="s">
        <v>22</v>
      </c>
      <c r="Y2308">
        <v>2.27</v>
      </c>
      <c r="Z2308" s="2">
        <f t="shared" si="282"/>
        <v>112.58</v>
      </c>
      <c r="AA2308" t="s">
        <v>43</v>
      </c>
      <c r="AB2308" t="s">
        <v>31</v>
      </c>
      <c r="AC2308" t="s">
        <v>32</v>
      </c>
      <c r="AD2308" t="s">
        <v>33</v>
      </c>
      <c r="AE2308" t="s">
        <v>34</v>
      </c>
      <c r="AF2308" s="1">
        <v>40853</v>
      </c>
    </row>
    <row r="2309" spans="1:32" x14ac:dyDescent="0.25">
      <c r="A2309">
        <f t="shared" si="283"/>
        <v>2308</v>
      </c>
      <c r="B2309">
        <v>1440</v>
      </c>
      <c r="C2309" s="1">
        <v>40794</v>
      </c>
      <c r="D2309" t="s">
        <v>13</v>
      </c>
      <c r="E2309" t="str">
        <f t="shared" ref="E2309:E2372" si="284">IF(D2309="Critical", "***","*")</f>
        <v>*</v>
      </c>
      <c r="F2309" t="str">
        <f t="shared" si="279"/>
        <v>*</v>
      </c>
      <c r="G2309" t="str">
        <f t="shared" ref="G2309:G2372" si="285">IF(D2309="Critical","***",IF(D2309="High","**","*"))</f>
        <v>*</v>
      </c>
      <c r="I2309" t="str">
        <f t="shared" si="280"/>
        <v>*</v>
      </c>
      <c r="O2309">
        <f>VLOOKUP(T2309,$P$14:$S$19,2,TRUE)</f>
        <v>0.04</v>
      </c>
      <c r="T2309">
        <v>41</v>
      </c>
      <c r="U2309">
        <v>726.22</v>
      </c>
      <c r="V2309" s="5">
        <f t="shared" si="281"/>
        <v>0</v>
      </c>
      <c r="X2309" t="s">
        <v>22</v>
      </c>
      <c r="Y2309">
        <v>8.99</v>
      </c>
      <c r="Z2309" s="2">
        <f t="shared" si="282"/>
        <v>735.21</v>
      </c>
      <c r="AA2309" t="s">
        <v>64</v>
      </c>
      <c r="AB2309" t="s">
        <v>24</v>
      </c>
      <c r="AC2309" t="s">
        <v>17</v>
      </c>
      <c r="AD2309" t="s">
        <v>18</v>
      </c>
      <c r="AE2309" t="s">
        <v>45</v>
      </c>
      <c r="AF2309" s="1">
        <v>40855</v>
      </c>
    </row>
    <row r="2310" spans="1:32" x14ac:dyDescent="0.25">
      <c r="A2310">
        <f t="shared" si="283"/>
        <v>2309</v>
      </c>
      <c r="B2310">
        <v>23558</v>
      </c>
      <c r="C2310" s="1">
        <v>40794</v>
      </c>
      <c r="D2310" t="s">
        <v>13</v>
      </c>
      <c r="E2310" t="str">
        <f t="shared" si="284"/>
        <v>*</v>
      </c>
      <c r="F2310" t="str">
        <f t="shared" si="279"/>
        <v>*</v>
      </c>
      <c r="G2310" t="str">
        <f t="shared" si="285"/>
        <v>*</v>
      </c>
      <c r="I2310" t="str">
        <f t="shared" si="280"/>
        <v>*</v>
      </c>
      <c r="O2310">
        <f>VLOOKUP(T2310,$P$14:$S$19,2,TRUE)</f>
        <v>0.01</v>
      </c>
      <c r="T2310">
        <v>17</v>
      </c>
      <c r="U2310">
        <v>579.71</v>
      </c>
      <c r="V2310" s="5">
        <f t="shared" si="281"/>
        <v>0</v>
      </c>
      <c r="X2310" t="s">
        <v>37</v>
      </c>
      <c r="Y2310">
        <v>45.51</v>
      </c>
      <c r="Z2310" s="2">
        <f t="shared" si="282"/>
        <v>625.22</v>
      </c>
      <c r="AA2310" t="s">
        <v>23</v>
      </c>
      <c r="AB2310" t="s">
        <v>41</v>
      </c>
      <c r="AC2310" t="s">
        <v>17</v>
      </c>
      <c r="AD2310" t="s">
        <v>66</v>
      </c>
      <c r="AE2310" t="s">
        <v>103</v>
      </c>
      <c r="AF2310" t="s">
        <v>585</v>
      </c>
    </row>
    <row r="2311" spans="1:32" x14ac:dyDescent="0.25">
      <c r="A2311">
        <f t="shared" si="283"/>
        <v>2310</v>
      </c>
      <c r="B2311">
        <v>24583</v>
      </c>
      <c r="C2311" s="1">
        <v>40794</v>
      </c>
      <c r="D2311" t="s">
        <v>36</v>
      </c>
      <c r="E2311" t="str">
        <f t="shared" si="284"/>
        <v>***</v>
      </c>
      <c r="F2311" t="str">
        <f t="shared" si="279"/>
        <v>***</v>
      </c>
      <c r="G2311" t="str">
        <f t="shared" si="285"/>
        <v>***</v>
      </c>
      <c r="I2311" t="str">
        <f t="shared" si="280"/>
        <v>***</v>
      </c>
      <c r="O2311">
        <f>VLOOKUP(T2311,$P$14:$S$19,2,TRUE)</f>
        <v>0.01</v>
      </c>
      <c r="T2311">
        <v>17</v>
      </c>
      <c r="U2311">
        <v>42.29</v>
      </c>
      <c r="V2311" s="5">
        <f t="shared" si="281"/>
        <v>0</v>
      </c>
      <c r="X2311" t="s">
        <v>22</v>
      </c>
      <c r="Y2311">
        <v>6.05</v>
      </c>
      <c r="Z2311" s="2">
        <f t="shared" si="282"/>
        <v>48.339999999999996</v>
      </c>
      <c r="AA2311" t="s">
        <v>56</v>
      </c>
      <c r="AB2311" t="s">
        <v>31</v>
      </c>
      <c r="AC2311" t="s">
        <v>32</v>
      </c>
      <c r="AD2311" t="s">
        <v>49</v>
      </c>
      <c r="AE2311" t="s">
        <v>19</v>
      </c>
      <c r="AF2311" s="1">
        <v>40885</v>
      </c>
    </row>
    <row r="2312" spans="1:32" x14ac:dyDescent="0.25">
      <c r="A2312">
        <f t="shared" si="283"/>
        <v>2311</v>
      </c>
      <c r="B2312">
        <v>23558</v>
      </c>
      <c r="C2312" s="1">
        <v>40794</v>
      </c>
      <c r="D2312" t="s">
        <v>13</v>
      </c>
      <c r="E2312" t="str">
        <f t="shared" si="284"/>
        <v>*</v>
      </c>
      <c r="F2312" t="str">
        <f t="shared" si="279"/>
        <v>*</v>
      </c>
      <c r="G2312" t="str">
        <f t="shared" si="285"/>
        <v>*</v>
      </c>
      <c r="I2312" t="str">
        <f t="shared" si="280"/>
        <v>*</v>
      </c>
      <c r="O2312">
        <f>VLOOKUP(T2312,$P$14:$S$19,2,TRUE)</f>
        <v>0</v>
      </c>
      <c r="T2312">
        <v>4</v>
      </c>
      <c r="U2312">
        <v>25.82</v>
      </c>
      <c r="V2312" s="5">
        <f t="shared" si="281"/>
        <v>0</v>
      </c>
      <c r="X2312" t="s">
        <v>22</v>
      </c>
      <c r="Y2312">
        <v>4.72</v>
      </c>
      <c r="Z2312" s="2">
        <f t="shared" si="282"/>
        <v>30.54</v>
      </c>
      <c r="AA2312" t="s">
        <v>23</v>
      </c>
      <c r="AB2312" t="s">
        <v>41</v>
      </c>
      <c r="AC2312" t="s">
        <v>32</v>
      </c>
      <c r="AD2312" t="s">
        <v>44</v>
      </c>
      <c r="AE2312" t="s">
        <v>19</v>
      </c>
      <c r="AF2312" s="1">
        <v>40855</v>
      </c>
    </row>
    <row r="2313" spans="1:32" x14ac:dyDescent="0.25">
      <c r="A2313">
        <f t="shared" si="283"/>
        <v>2312</v>
      </c>
      <c r="B2313">
        <v>15972</v>
      </c>
      <c r="C2313" s="1">
        <v>40794</v>
      </c>
      <c r="D2313" t="s">
        <v>30</v>
      </c>
      <c r="E2313" t="str">
        <f t="shared" si="284"/>
        <v>*</v>
      </c>
      <c r="F2313" t="str">
        <f t="shared" si="279"/>
        <v>*</v>
      </c>
      <c r="G2313" t="str">
        <f t="shared" si="285"/>
        <v>*</v>
      </c>
      <c r="I2313" t="str">
        <f t="shared" si="280"/>
        <v>*</v>
      </c>
      <c r="O2313">
        <f>VLOOKUP(T2313,$P$14:$S$19,2,TRUE)</f>
        <v>0</v>
      </c>
      <c r="T2313">
        <v>2</v>
      </c>
      <c r="U2313">
        <v>14.39</v>
      </c>
      <c r="V2313" s="5">
        <f t="shared" si="281"/>
        <v>0</v>
      </c>
      <c r="X2313" t="s">
        <v>22</v>
      </c>
      <c r="Y2313">
        <v>3.37</v>
      </c>
      <c r="Z2313" s="2">
        <f t="shared" si="282"/>
        <v>17.760000000000002</v>
      </c>
      <c r="AA2313" t="s">
        <v>23</v>
      </c>
      <c r="AB2313" t="s">
        <v>24</v>
      </c>
      <c r="AC2313" t="s">
        <v>32</v>
      </c>
      <c r="AD2313" t="s">
        <v>114</v>
      </c>
      <c r="AE2313" t="s">
        <v>34</v>
      </c>
      <c r="AF2313" s="1">
        <v>40824</v>
      </c>
    </row>
    <row r="2314" spans="1:32" x14ac:dyDescent="0.25">
      <c r="A2314">
        <f t="shared" si="283"/>
        <v>2313</v>
      </c>
      <c r="B2314">
        <v>15972</v>
      </c>
      <c r="C2314" s="1">
        <v>40794</v>
      </c>
      <c r="D2314" t="s">
        <v>30</v>
      </c>
      <c r="E2314" t="str">
        <f t="shared" si="284"/>
        <v>*</v>
      </c>
      <c r="F2314" t="str">
        <f t="shared" si="279"/>
        <v>*</v>
      </c>
      <c r="G2314" t="str">
        <f t="shared" si="285"/>
        <v>*</v>
      </c>
      <c r="I2314" t="str">
        <f t="shared" si="280"/>
        <v>*</v>
      </c>
      <c r="O2314">
        <f>VLOOKUP(T2314,$P$14:$S$19,2,TRUE)</f>
        <v>0</v>
      </c>
      <c r="T2314">
        <v>3</v>
      </c>
      <c r="U2314">
        <v>10.33</v>
      </c>
      <c r="V2314" s="5">
        <f t="shared" si="281"/>
        <v>0</v>
      </c>
      <c r="X2314" t="s">
        <v>22</v>
      </c>
      <c r="Y2314">
        <v>1.58</v>
      </c>
      <c r="Z2314" s="2">
        <f t="shared" si="282"/>
        <v>11.91</v>
      </c>
      <c r="AA2314" t="s">
        <v>23</v>
      </c>
      <c r="AB2314" t="s">
        <v>24</v>
      </c>
      <c r="AC2314" t="s">
        <v>32</v>
      </c>
      <c r="AD2314" t="s">
        <v>114</v>
      </c>
      <c r="AE2314" t="s">
        <v>34</v>
      </c>
      <c r="AF2314" s="1">
        <v>40794</v>
      </c>
    </row>
    <row r="2315" spans="1:32" x14ac:dyDescent="0.25">
      <c r="A2315">
        <f t="shared" si="283"/>
        <v>2314</v>
      </c>
      <c r="B2315">
        <v>37414</v>
      </c>
      <c r="C2315" s="1">
        <v>40795</v>
      </c>
      <c r="D2315" t="s">
        <v>13</v>
      </c>
      <c r="E2315" t="str">
        <f t="shared" si="284"/>
        <v>*</v>
      </c>
      <c r="F2315" t="str">
        <f t="shared" si="279"/>
        <v>*</v>
      </c>
      <c r="G2315" t="str">
        <f t="shared" si="285"/>
        <v>*</v>
      </c>
      <c r="I2315" t="str">
        <f t="shared" si="280"/>
        <v>*</v>
      </c>
      <c r="O2315">
        <f>VLOOKUP(T2315,$P$14:$S$19,2,TRUE)</f>
        <v>3.5999999999999997E-2</v>
      </c>
      <c r="T2315">
        <v>39</v>
      </c>
      <c r="U2315">
        <v>20596.580000000002</v>
      </c>
      <c r="V2315" s="5">
        <f t="shared" si="281"/>
        <v>1</v>
      </c>
      <c r="X2315" t="s">
        <v>37</v>
      </c>
      <c r="Y2315">
        <v>64.59</v>
      </c>
      <c r="Z2315" s="2">
        <f t="shared" si="282"/>
        <v>20661.170000000002</v>
      </c>
      <c r="AA2315" t="s">
        <v>52</v>
      </c>
      <c r="AB2315" t="s">
        <v>41</v>
      </c>
      <c r="AC2315" t="s">
        <v>17</v>
      </c>
      <c r="AD2315" t="s">
        <v>66</v>
      </c>
      <c r="AE2315" t="s">
        <v>103</v>
      </c>
      <c r="AF2315" s="1">
        <v>40856</v>
      </c>
    </row>
    <row r="2316" spans="1:32" x14ac:dyDescent="0.25">
      <c r="A2316">
        <f t="shared" si="283"/>
        <v>2315</v>
      </c>
      <c r="B2316">
        <v>34151</v>
      </c>
      <c r="C2316" s="1">
        <v>40795</v>
      </c>
      <c r="D2316" t="s">
        <v>30</v>
      </c>
      <c r="E2316" t="str">
        <f t="shared" si="284"/>
        <v>*</v>
      </c>
      <c r="F2316" t="str">
        <f t="shared" si="279"/>
        <v>*</v>
      </c>
      <c r="G2316" t="str">
        <f t="shared" si="285"/>
        <v>*</v>
      </c>
      <c r="I2316" t="str">
        <f t="shared" si="280"/>
        <v>*</v>
      </c>
      <c r="O2316">
        <f>VLOOKUP(T2316,$P$14:$S$19,2,TRUE)</f>
        <v>0.02</v>
      </c>
      <c r="T2316">
        <v>26</v>
      </c>
      <c r="U2316">
        <v>4097.1445000000003</v>
      </c>
      <c r="V2316" s="5">
        <f t="shared" si="281"/>
        <v>1</v>
      </c>
      <c r="X2316" t="s">
        <v>22</v>
      </c>
      <c r="Y2316">
        <v>8.99</v>
      </c>
      <c r="Z2316" s="2">
        <f t="shared" si="282"/>
        <v>4106.1345000000001</v>
      </c>
      <c r="AA2316" t="s">
        <v>48</v>
      </c>
      <c r="AB2316" t="s">
        <v>31</v>
      </c>
      <c r="AC2316" t="s">
        <v>25</v>
      </c>
      <c r="AD2316" t="s">
        <v>26</v>
      </c>
      <c r="AE2316" t="s">
        <v>19</v>
      </c>
      <c r="AF2316" s="1">
        <v>40825</v>
      </c>
    </row>
    <row r="2317" spans="1:32" x14ac:dyDescent="0.25">
      <c r="A2317">
        <f t="shared" si="283"/>
        <v>2316</v>
      </c>
      <c r="B2317">
        <v>56257</v>
      </c>
      <c r="C2317" s="1">
        <v>40795</v>
      </c>
      <c r="D2317" t="s">
        <v>40</v>
      </c>
      <c r="E2317" t="str">
        <f t="shared" si="284"/>
        <v>*</v>
      </c>
      <c r="F2317" t="str">
        <f t="shared" si="279"/>
        <v>*</v>
      </c>
      <c r="G2317" t="str">
        <f t="shared" si="285"/>
        <v>*</v>
      </c>
      <c r="I2317" t="str">
        <f t="shared" si="280"/>
        <v>*</v>
      </c>
      <c r="O2317">
        <f>VLOOKUP(T2317,$P$14:$S$19,2,TRUE)</f>
        <v>0.04</v>
      </c>
      <c r="T2317">
        <v>49</v>
      </c>
      <c r="U2317">
        <v>266.3</v>
      </c>
      <c r="V2317" s="5">
        <f t="shared" si="281"/>
        <v>0</v>
      </c>
      <c r="X2317" t="s">
        <v>14</v>
      </c>
      <c r="Y2317">
        <v>5.71</v>
      </c>
      <c r="Z2317" s="2">
        <f t="shared" si="282"/>
        <v>272.01</v>
      </c>
      <c r="AA2317" t="s">
        <v>52</v>
      </c>
      <c r="AB2317" t="s">
        <v>41</v>
      </c>
      <c r="AC2317" t="s">
        <v>17</v>
      </c>
      <c r="AD2317" t="s">
        <v>18</v>
      </c>
      <c r="AE2317" t="s">
        <v>27</v>
      </c>
      <c r="AF2317" s="1">
        <v>40825</v>
      </c>
    </row>
    <row r="2318" spans="1:32" x14ac:dyDescent="0.25">
      <c r="A2318">
        <f t="shared" si="283"/>
        <v>2317</v>
      </c>
      <c r="B2318">
        <v>22689</v>
      </c>
      <c r="C2318" s="1">
        <v>40796</v>
      </c>
      <c r="D2318" t="s">
        <v>13</v>
      </c>
      <c r="E2318" t="str">
        <f t="shared" si="284"/>
        <v>*</v>
      </c>
      <c r="F2318" t="str">
        <f t="shared" si="279"/>
        <v>*</v>
      </c>
      <c r="G2318" t="str">
        <f t="shared" si="285"/>
        <v>*</v>
      </c>
      <c r="I2318" t="str">
        <f t="shared" si="280"/>
        <v>*</v>
      </c>
      <c r="O2318">
        <f>VLOOKUP(T2318,$P$14:$S$19,2,TRUE)</f>
        <v>3.5999999999999997E-2</v>
      </c>
      <c r="T2318">
        <v>39</v>
      </c>
      <c r="U2318">
        <v>2405</v>
      </c>
      <c r="V2318" s="5">
        <f t="shared" si="281"/>
        <v>1</v>
      </c>
      <c r="X2318" t="s">
        <v>22</v>
      </c>
      <c r="Y2318">
        <v>0.99</v>
      </c>
      <c r="Z2318" s="2">
        <f t="shared" si="282"/>
        <v>2405.9899999999998</v>
      </c>
      <c r="AA2318" t="s">
        <v>48</v>
      </c>
      <c r="AB2318" t="s">
        <v>41</v>
      </c>
      <c r="AC2318" t="s">
        <v>32</v>
      </c>
      <c r="AD2318" t="s">
        <v>172</v>
      </c>
      <c r="AE2318" t="s">
        <v>19</v>
      </c>
      <c r="AF2318" s="1">
        <v>40857</v>
      </c>
    </row>
    <row r="2319" spans="1:32" x14ac:dyDescent="0.25">
      <c r="A2319">
        <f t="shared" si="283"/>
        <v>2318</v>
      </c>
      <c r="B2319">
        <v>40134</v>
      </c>
      <c r="C2319" s="1">
        <v>40796</v>
      </c>
      <c r="D2319" t="s">
        <v>13</v>
      </c>
      <c r="E2319" t="str">
        <f t="shared" si="284"/>
        <v>*</v>
      </c>
      <c r="F2319" t="str">
        <f t="shared" si="279"/>
        <v>*</v>
      </c>
      <c r="G2319" t="str">
        <f t="shared" si="285"/>
        <v>*</v>
      </c>
      <c r="I2319" t="str">
        <f t="shared" si="280"/>
        <v>*</v>
      </c>
      <c r="O2319">
        <f>VLOOKUP(T2319,$P$14:$S$19,2,TRUE)</f>
        <v>0.04</v>
      </c>
      <c r="T2319">
        <v>43</v>
      </c>
      <c r="U2319">
        <v>1461.1</v>
      </c>
      <c r="V2319" s="5">
        <f t="shared" si="281"/>
        <v>1</v>
      </c>
      <c r="X2319" t="s">
        <v>22</v>
      </c>
      <c r="Y2319">
        <v>1.99</v>
      </c>
      <c r="Z2319" s="2">
        <f t="shared" si="282"/>
        <v>1463.09</v>
      </c>
      <c r="AA2319" t="s">
        <v>15</v>
      </c>
      <c r="AB2319" t="s">
        <v>24</v>
      </c>
      <c r="AC2319" t="s">
        <v>25</v>
      </c>
      <c r="AD2319" t="s">
        <v>42</v>
      </c>
      <c r="AE2319" t="s">
        <v>45</v>
      </c>
      <c r="AF2319" t="s">
        <v>731</v>
      </c>
    </row>
    <row r="2320" spans="1:32" x14ac:dyDescent="0.25">
      <c r="A2320">
        <f t="shared" si="283"/>
        <v>2319</v>
      </c>
      <c r="B2320">
        <v>14116</v>
      </c>
      <c r="C2320" s="1">
        <v>40796</v>
      </c>
      <c r="D2320" t="s">
        <v>21</v>
      </c>
      <c r="E2320" t="str">
        <f t="shared" si="284"/>
        <v>*</v>
      </c>
      <c r="F2320" t="str">
        <f t="shared" si="279"/>
        <v>**</v>
      </c>
      <c r="G2320" t="str">
        <f t="shared" si="285"/>
        <v>**</v>
      </c>
      <c r="I2320" t="str">
        <f t="shared" si="280"/>
        <v>**</v>
      </c>
      <c r="O2320">
        <f>VLOOKUP(T2320,$P$14:$S$19,2,TRUE)</f>
        <v>0.04</v>
      </c>
      <c r="T2320">
        <v>42</v>
      </c>
      <c r="U2320">
        <v>1414.05</v>
      </c>
      <c r="V2320" s="5">
        <f t="shared" si="281"/>
        <v>1</v>
      </c>
      <c r="X2320" t="s">
        <v>22</v>
      </c>
      <c r="Y2320">
        <v>14.72</v>
      </c>
      <c r="Z2320" s="2">
        <f t="shared" si="282"/>
        <v>1428.77</v>
      </c>
      <c r="AA2320" t="s">
        <v>43</v>
      </c>
      <c r="AB2320" t="s">
        <v>24</v>
      </c>
      <c r="AC2320" t="s">
        <v>32</v>
      </c>
      <c r="AD2320" t="s">
        <v>49</v>
      </c>
      <c r="AE2320" t="s">
        <v>19</v>
      </c>
      <c r="AF2320" s="1">
        <v>40826</v>
      </c>
    </row>
    <row r="2321" spans="1:32" x14ac:dyDescent="0.25">
      <c r="A2321">
        <f t="shared" si="283"/>
        <v>2320</v>
      </c>
      <c r="B2321">
        <v>41318</v>
      </c>
      <c r="C2321" s="1">
        <v>40796</v>
      </c>
      <c r="D2321" t="s">
        <v>13</v>
      </c>
      <c r="E2321" t="str">
        <f t="shared" si="284"/>
        <v>*</v>
      </c>
      <c r="F2321" t="str">
        <f t="shared" si="279"/>
        <v>*</v>
      </c>
      <c r="G2321" t="str">
        <f t="shared" si="285"/>
        <v>*</v>
      </c>
      <c r="I2321" t="str">
        <f t="shared" si="280"/>
        <v>*</v>
      </c>
      <c r="O2321">
        <f>VLOOKUP(T2321,$P$14:$S$19,2,TRUE)</f>
        <v>0.02</v>
      </c>
      <c r="T2321">
        <v>21</v>
      </c>
      <c r="U2321">
        <v>1223.1099999999999</v>
      </c>
      <c r="V2321" s="5">
        <f t="shared" si="281"/>
        <v>1</v>
      </c>
      <c r="X2321" t="s">
        <v>14</v>
      </c>
      <c r="Y2321">
        <v>13.22</v>
      </c>
      <c r="Z2321" s="2">
        <f t="shared" si="282"/>
        <v>1236.33</v>
      </c>
      <c r="AA2321" t="s">
        <v>23</v>
      </c>
      <c r="AB2321" t="s">
        <v>16</v>
      </c>
      <c r="AC2321" t="s">
        <v>32</v>
      </c>
      <c r="AD2321" t="s">
        <v>172</v>
      </c>
      <c r="AE2321" t="s">
        <v>19</v>
      </c>
      <c r="AF2321" t="s">
        <v>483</v>
      </c>
    </row>
    <row r="2322" spans="1:32" x14ac:dyDescent="0.25">
      <c r="A2322">
        <f t="shared" si="283"/>
        <v>2321</v>
      </c>
      <c r="B2322">
        <v>16422</v>
      </c>
      <c r="C2322" s="1">
        <v>40796</v>
      </c>
      <c r="D2322" t="s">
        <v>36</v>
      </c>
      <c r="E2322" t="str">
        <f t="shared" si="284"/>
        <v>***</v>
      </c>
      <c r="F2322" t="str">
        <f t="shared" si="279"/>
        <v>***</v>
      </c>
      <c r="G2322" t="str">
        <f t="shared" si="285"/>
        <v>***</v>
      </c>
      <c r="I2322" t="str">
        <f t="shared" si="280"/>
        <v>***</v>
      </c>
      <c r="O2322">
        <f>VLOOKUP(T2322,$P$14:$S$19,2,TRUE)</f>
        <v>0.04</v>
      </c>
      <c r="T2322">
        <v>40</v>
      </c>
      <c r="U2322">
        <v>272.01</v>
      </c>
      <c r="V2322" s="5">
        <f t="shared" si="281"/>
        <v>0</v>
      </c>
      <c r="X2322" t="s">
        <v>22</v>
      </c>
      <c r="Y2322">
        <v>5.14</v>
      </c>
      <c r="Z2322" s="2">
        <f t="shared" si="282"/>
        <v>277.14999999999998</v>
      </c>
      <c r="AA2322" t="s">
        <v>60</v>
      </c>
      <c r="AB2322" t="s">
        <v>24</v>
      </c>
      <c r="AC2322" t="s">
        <v>32</v>
      </c>
      <c r="AD2322" t="s">
        <v>44</v>
      </c>
      <c r="AE2322" t="s">
        <v>19</v>
      </c>
      <c r="AF2322" s="1">
        <v>40826</v>
      </c>
    </row>
    <row r="2323" spans="1:32" x14ac:dyDescent="0.25">
      <c r="A2323">
        <f t="shared" si="283"/>
        <v>2322</v>
      </c>
      <c r="B2323">
        <v>39332</v>
      </c>
      <c r="C2323" s="1">
        <v>40796</v>
      </c>
      <c r="D2323" t="s">
        <v>36</v>
      </c>
      <c r="E2323" t="str">
        <f t="shared" si="284"/>
        <v>***</v>
      </c>
      <c r="F2323" t="str">
        <f t="shared" si="279"/>
        <v>***</v>
      </c>
      <c r="G2323" t="str">
        <f t="shared" si="285"/>
        <v>***</v>
      </c>
      <c r="I2323" t="str">
        <f t="shared" si="280"/>
        <v>***</v>
      </c>
      <c r="O2323">
        <f>VLOOKUP(T2323,$P$14:$S$19,2,TRUE)</f>
        <v>0</v>
      </c>
      <c r="T2323">
        <v>4</v>
      </c>
      <c r="U2323">
        <v>198.72</v>
      </c>
      <c r="V2323" s="5">
        <f t="shared" si="281"/>
        <v>0</v>
      </c>
      <c r="X2323" t="s">
        <v>14</v>
      </c>
      <c r="Y2323">
        <v>14.45</v>
      </c>
      <c r="Z2323" s="2">
        <f t="shared" si="282"/>
        <v>213.17</v>
      </c>
      <c r="AA2323" t="s">
        <v>15</v>
      </c>
      <c r="AB2323" t="s">
        <v>16</v>
      </c>
      <c r="AC2323" t="s">
        <v>17</v>
      </c>
      <c r="AD2323" t="s">
        <v>18</v>
      </c>
      <c r="AE2323" t="s">
        <v>58</v>
      </c>
      <c r="AF2323" s="1">
        <v>40826</v>
      </c>
    </row>
    <row r="2324" spans="1:32" x14ac:dyDescent="0.25">
      <c r="A2324">
        <f t="shared" si="283"/>
        <v>2323</v>
      </c>
      <c r="B2324">
        <v>35649</v>
      </c>
      <c r="C2324" s="1">
        <v>40796</v>
      </c>
      <c r="D2324" t="s">
        <v>40</v>
      </c>
      <c r="E2324" t="str">
        <f t="shared" si="284"/>
        <v>*</v>
      </c>
      <c r="F2324" t="str">
        <f t="shared" si="279"/>
        <v>*</v>
      </c>
      <c r="G2324" t="str">
        <f t="shared" si="285"/>
        <v>*</v>
      </c>
      <c r="I2324" t="str">
        <f t="shared" si="280"/>
        <v>*</v>
      </c>
      <c r="O2324">
        <f>VLOOKUP(T2324,$P$14:$S$19,2,TRUE)</f>
        <v>0.02</v>
      </c>
      <c r="T2324">
        <v>25</v>
      </c>
      <c r="U2324">
        <v>174.03</v>
      </c>
      <c r="V2324" s="5">
        <f t="shared" si="281"/>
        <v>0</v>
      </c>
      <c r="X2324" t="s">
        <v>22</v>
      </c>
      <c r="Y2324">
        <v>5.74</v>
      </c>
      <c r="Z2324" s="2">
        <f t="shared" si="282"/>
        <v>179.77</v>
      </c>
      <c r="AA2324" t="s">
        <v>15</v>
      </c>
      <c r="AB2324" t="s">
        <v>16</v>
      </c>
      <c r="AC2324" t="s">
        <v>32</v>
      </c>
      <c r="AD2324" t="s">
        <v>44</v>
      </c>
      <c r="AE2324" t="s">
        <v>19</v>
      </c>
      <c r="AF2324" s="1">
        <v>40857</v>
      </c>
    </row>
    <row r="2325" spans="1:32" x14ac:dyDescent="0.25">
      <c r="A2325">
        <f t="shared" si="283"/>
        <v>2324</v>
      </c>
      <c r="B2325">
        <v>16422</v>
      </c>
      <c r="C2325" s="1">
        <v>40796</v>
      </c>
      <c r="D2325" t="s">
        <v>36</v>
      </c>
      <c r="E2325" t="str">
        <f t="shared" si="284"/>
        <v>***</v>
      </c>
      <c r="F2325" t="str">
        <f t="shared" si="279"/>
        <v>***</v>
      </c>
      <c r="G2325" t="str">
        <f t="shared" si="285"/>
        <v>***</v>
      </c>
      <c r="I2325" t="str">
        <f t="shared" si="280"/>
        <v>***</v>
      </c>
      <c r="O2325">
        <f>VLOOKUP(T2325,$P$14:$S$19,2,TRUE)</f>
        <v>0.01</v>
      </c>
      <c r="T2325">
        <v>16</v>
      </c>
      <c r="U2325">
        <v>171.5</v>
      </c>
      <c r="V2325" s="5">
        <f t="shared" si="281"/>
        <v>0</v>
      </c>
      <c r="X2325" t="s">
        <v>22</v>
      </c>
      <c r="Y2325">
        <v>4.68</v>
      </c>
      <c r="Z2325" s="2">
        <f t="shared" si="282"/>
        <v>176.18</v>
      </c>
      <c r="AA2325" t="s">
        <v>60</v>
      </c>
      <c r="AB2325" t="s">
        <v>24</v>
      </c>
      <c r="AC2325" t="s">
        <v>32</v>
      </c>
      <c r="AD2325" t="s">
        <v>53</v>
      </c>
      <c r="AE2325" t="s">
        <v>45</v>
      </c>
      <c r="AF2325" s="1">
        <v>40857</v>
      </c>
    </row>
    <row r="2326" spans="1:32" x14ac:dyDescent="0.25">
      <c r="A2326">
        <f t="shared" si="283"/>
        <v>2325</v>
      </c>
      <c r="B2326">
        <v>40134</v>
      </c>
      <c r="C2326" s="1">
        <v>40796</v>
      </c>
      <c r="D2326" t="s">
        <v>13</v>
      </c>
      <c r="E2326" t="str">
        <f t="shared" si="284"/>
        <v>*</v>
      </c>
      <c r="F2326" t="str">
        <f t="shared" si="279"/>
        <v>*</v>
      </c>
      <c r="G2326" t="str">
        <f t="shared" si="285"/>
        <v>*</v>
      </c>
      <c r="I2326" t="str">
        <f t="shared" si="280"/>
        <v>*</v>
      </c>
      <c r="O2326">
        <f>VLOOKUP(T2326,$P$14:$S$19,2,TRUE)</f>
        <v>0.01</v>
      </c>
      <c r="T2326">
        <v>10</v>
      </c>
      <c r="U2326">
        <v>109.37</v>
      </c>
      <c r="V2326" s="5">
        <f t="shared" si="281"/>
        <v>0</v>
      </c>
      <c r="X2326" t="s">
        <v>22</v>
      </c>
      <c r="Y2326">
        <v>4.5</v>
      </c>
      <c r="Z2326" s="2">
        <f t="shared" si="282"/>
        <v>113.87</v>
      </c>
      <c r="AA2326" t="s">
        <v>15</v>
      </c>
      <c r="AB2326" t="s">
        <v>24</v>
      </c>
      <c r="AC2326" t="s">
        <v>32</v>
      </c>
      <c r="AD2326" t="s">
        <v>172</v>
      </c>
      <c r="AE2326" t="s">
        <v>19</v>
      </c>
      <c r="AF2326" t="s">
        <v>204</v>
      </c>
    </row>
    <row r="2327" spans="1:32" x14ac:dyDescent="0.25">
      <c r="A2327">
        <f t="shared" si="283"/>
        <v>2326</v>
      </c>
      <c r="B2327">
        <v>35649</v>
      </c>
      <c r="C2327" s="1">
        <v>40796</v>
      </c>
      <c r="D2327" t="s">
        <v>40</v>
      </c>
      <c r="E2327" t="str">
        <f t="shared" si="284"/>
        <v>*</v>
      </c>
      <c r="F2327" t="str">
        <f t="shared" si="279"/>
        <v>*</v>
      </c>
      <c r="G2327" t="str">
        <f t="shared" si="285"/>
        <v>*</v>
      </c>
      <c r="I2327" t="str">
        <f t="shared" si="280"/>
        <v>*</v>
      </c>
      <c r="O2327">
        <f>VLOOKUP(T2327,$P$14:$S$19,2,TRUE)</f>
        <v>0</v>
      </c>
      <c r="T2327">
        <v>9</v>
      </c>
      <c r="U2327">
        <v>43.26</v>
      </c>
      <c r="V2327" s="5">
        <f t="shared" si="281"/>
        <v>0</v>
      </c>
      <c r="X2327" t="s">
        <v>22</v>
      </c>
      <c r="Y2327">
        <v>1.49</v>
      </c>
      <c r="Z2327" s="2">
        <f t="shared" si="282"/>
        <v>44.75</v>
      </c>
      <c r="AA2327" t="s">
        <v>15</v>
      </c>
      <c r="AB2327" t="s">
        <v>16</v>
      </c>
      <c r="AC2327" t="s">
        <v>32</v>
      </c>
      <c r="AD2327" t="s">
        <v>49</v>
      </c>
      <c r="AE2327" t="s">
        <v>19</v>
      </c>
      <c r="AF2327" s="1">
        <v>40857</v>
      </c>
    </row>
    <row r="2328" spans="1:32" x14ac:dyDescent="0.25">
      <c r="A2328">
        <f t="shared" si="283"/>
        <v>2327</v>
      </c>
      <c r="B2328">
        <v>14116</v>
      </c>
      <c r="C2328" s="1">
        <v>40796</v>
      </c>
      <c r="D2328" t="s">
        <v>21</v>
      </c>
      <c r="E2328" t="str">
        <f t="shared" si="284"/>
        <v>*</v>
      </c>
      <c r="F2328" t="str">
        <f t="shared" si="279"/>
        <v>**</v>
      </c>
      <c r="G2328" t="str">
        <f t="shared" si="285"/>
        <v>**</v>
      </c>
      <c r="I2328" t="str">
        <f t="shared" si="280"/>
        <v>**</v>
      </c>
      <c r="O2328">
        <f>VLOOKUP(T2328,$P$14:$S$19,2,TRUE)</f>
        <v>0</v>
      </c>
      <c r="T2328">
        <v>1</v>
      </c>
      <c r="U2328">
        <v>40.1</v>
      </c>
      <c r="V2328" s="5">
        <f t="shared" si="281"/>
        <v>0</v>
      </c>
      <c r="X2328" t="s">
        <v>22</v>
      </c>
      <c r="Y2328">
        <v>11.63</v>
      </c>
      <c r="Z2328" s="2">
        <f t="shared" si="282"/>
        <v>51.730000000000004</v>
      </c>
      <c r="AA2328" t="s">
        <v>43</v>
      </c>
      <c r="AB2328" t="s">
        <v>24</v>
      </c>
      <c r="AC2328" t="s">
        <v>32</v>
      </c>
      <c r="AD2328" t="s">
        <v>49</v>
      </c>
      <c r="AE2328" t="s">
        <v>19</v>
      </c>
      <c r="AF2328" s="1">
        <v>40857</v>
      </c>
    </row>
    <row r="2329" spans="1:32" x14ac:dyDescent="0.25">
      <c r="A2329">
        <f t="shared" si="283"/>
        <v>2328</v>
      </c>
      <c r="B2329">
        <v>40134</v>
      </c>
      <c r="C2329" s="1">
        <v>40796</v>
      </c>
      <c r="D2329" t="s">
        <v>13</v>
      </c>
      <c r="E2329" t="str">
        <f t="shared" si="284"/>
        <v>*</v>
      </c>
      <c r="F2329" t="str">
        <f t="shared" si="279"/>
        <v>*</v>
      </c>
      <c r="G2329" t="str">
        <f t="shared" si="285"/>
        <v>*</v>
      </c>
      <c r="I2329" t="str">
        <f t="shared" si="280"/>
        <v>*</v>
      </c>
      <c r="O2329">
        <f>VLOOKUP(T2329,$P$14:$S$19,2,TRUE)</f>
        <v>0</v>
      </c>
      <c r="T2329">
        <v>1</v>
      </c>
      <c r="U2329">
        <v>9.75</v>
      </c>
      <c r="V2329" s="5">
        <f t="shared" si="281"/>
        <v>0</v>
      </c>
      <c r="X2329" t="s">
        <v>22</v>
      </c>
      <c r="Y2329">
        <v>4.72</v>
      </c>
      <c r="Z2329" s="2">
        <f t="shared" si="282"/>
        <v>14.469999999999999</v>
      </c>
      <c r="AA2329" t="s">
        <v>15</v>
      </c>
      <c r="AB2329" t="s">
        <v>24</v>
      </c>
      <c r="AC2329" t="s">
        <v>32</v>
      </c>
      <c r="AD2329" t="s">
        <v>44</v>
      </c>
      <c r="AE2329" t="s">
        <v>19</v>
      </c>
      <c r="AF2329" t="s">
        <v>625</v>
      </c>
    </row>
    <row r="2330" spans="1:32" x14ac:dyDescent="0.25">
      <c r="A2330">
        <f t="shared" si="283"/>
        <v>2329</v>
      </c>
      <c r="B2330">
        <v>10369</v>
      </c>
      <c r="C2330" s="1">
        <v>40797</v>
      </c>
      <c r="D2330" t="s">
        <v>13</v>
      </c>
      <c r="E2330" t="str">
        <f t="shared" si="284"/>
        <v>*</v>
      </c>
      <c r="F2330" t="str">
        <f t="shared" si="279"/>
        <v>*</v>
      </c>
      <c r="G2330" t="str">
        <f t="shared" si="285"/>
        <v>*</v>
      </c>
      <c r="I2330" t="str">
        <f t="shared" si="280"/>
        <v>*</v>
      </c>
      <c r="O2330">
        <f>VLOOKUP(T2330,$P$14:$S$19,2,TRUE)</f>
        <v>0.02</v>
      </c>
      <c r="T2330">
        <v>23</v>
      </c>
      <c r="U2330">
        <v>683.68</v>
      </c>
      <c r="V2330" s="5">
        <f t="shared" si="281"/>
        <v>0</v>
      </c>
      <c r="X2330" t="s">
        <v>22</v>
      </c>
      <c r="Y2330">
        <v>8.99</v>
      </c>
      <c r="Z2330" s="2">
        <f t="shared" si="282"/>
        <v>692.67</v>
      </c>
      <c r="AA2330" t="s">
        <v>15</v>
      </c>
      <c r="AB2330" t="s">
        <v>41</v>
      </c>
      <c r="AC2330" t="s">
        <v>25</v>
      </c>
      <c r="AD2330" t="s">
        <v>42</v>
      </c>
      <c r="AE2330" t="s">
        <v>45</v>
      </c>
      <c r="AF2330" t="s">
        <v>46</v>
      </c>
    </row>
    <row r="2331" spans="1:32" x14ac:dyDescent="0.25">
      <c r="A2331">
        <f t="shared" si="283"/>
        <v>2330</v>
      </c>
      <c r="B2331">
        <v>3141</v>
      </c>
      <c r="C2331" s="1">
        <v>40797</v>
      </c>
      <c r="D2331" t="s">
        <v>36</v>
      </c>
      <c r="E2331" t="str">
        <f t="shared" si="284"/>
        <v>***</v>
      </c>
      <c r="F2331" t="str">
        <f t="shared" si="279"/>
        <v>***</v>
      </c>
      <c r="G2331" t="str">
        <f t="shared" si="285"/>
        <v>***</v>
      </c>
      <c r="I2331" t="str">
        <f t="shared" si="280"/>
        <v>***</v>
      </c>
      <c r="O2331">
        <f>VLOOKUP(T2331,$P$14:$S$19,2,TRUE)</f>
        <v>3.5999999999999997E-2</v>
      </c>
      <c r="T2331">
        <v>30</v>
      </c>
      <c r="U2331">
        <v>534.96</v>
      </c>
      <c r="V2331" s="5">
        <f t="shared" si="281"/>
        <v>0</v>
      </c>
      <c r="X2331" t="s">
        <v>22</v>
      </c>
      <c r="Y2331">
        <v>3.17</v>
      </c>
      <c r="Z2331" s="2">
        <f t="shared" si="282"/>
        <v>538.13</v>
      </c>
      <c r="AA2331" t="s">
        <v>52</v>
      </c>
      <c r="AB2331" t="s">
        <v>41</v>
      </c>
      <c r="AC2331" t="s">
        <v>25</v>
      </c>
      <c r="AD2331" t="s">
        <v>42</v>
      </c>
      <c r="AE2331" t="s">
        <v>45</v>
      </c>
      <c r="AF2331" s="1">
        <v>40858</v>
      </c>
    </row>
    <row r="2332" spans="1:32" x14ac:dyDescent="0.25">
      <c r="A2332">
        <f t="shared" si="283"/>
        <v>2331</v>
      </c>
      <c r="B2332">
        <v>32198</v>
      </c>
      <c r="C2332" s="1">
        <v>40797</v>
      </c>
      <c r="D2332" t="s">
        <v>40</v>
      </c>
      <c r="E2332" t="str">
        <f t="shared" si="284"/>
        <v>*</v>
      </c>
      <c r="F2332" t="str">
        <f t="shared" si="279"/>
        <v>*</v>
      </c>
      <c r="G2332" t="str">
        <f t="shared" si="285"/>
        <v>*</v>
      </c>
      <c r="I2332" t="str">
        <f t="shared" si="280"/>
        <v>*</v>
      </c>
      <c r="O2332">
        <f>VLOOKUP(T2332,$P$14:$S$19,2,TRUE)</f>
        <v>3.5999999999999997E-2</v>
      </c>
      <c r="T2332">
        <v>31</v>
      </c>
      <c r="U2332">
        <v>240.63</v>
      </c>
      <c r="V2332" s="5">
        <f t="shared" si="281"/>
        <v>0</v>
      </c>
      <c r="X2332" t="s">
        <v>22</v>
      </c>
      <c r="Y2332">
        <v>5.53</v>
      </c>
      <c r="Z2332" s="2">
        <f t="shared" si="282"/>
        <v>246.16</v>
      </c>
      <c r="AA2332" t="s">
        <v>23</v>
      </c>
      <c r="AB2332" t="s">
        <v>16</v>
      </c>
      <c r="AC2332" t="s">
        <v>25</v>
      </c>
      <c r="AD2332" t="s">
        <v>42</v>
      </c>
      <c r="AE2332" t="s">
        <v>45</v>
      </c>
      <c r="AF2332" s="1">
        <v>40797</v>
      </c>
    </row>
    <row r="2333" spans="1:32" x14ac:dyDescent="0.25">
      <c r="A2333">
        <f t="shared" si="283"/>
        <v>2332</v>
      </c>
      <c r="B2333">
        <v>10369</v>
      </c>
      <c r="C2333" s="1">
        <v>40797</v>
      </c>
      <c r="D2333" t="s">
        <v>13</v>
      </c>
      <c r="E2333" t="str">
        <f t="shared" si="284"/>
        <v>*</v>
      </c>
      <c r="F2333" t="str">
        <f t="shared" si="279"/>
        <v>*</v>
      </c>
      <c r="G2333" t="str">
        <f t="shared" si="285"/>
        <v>*</v>
      </c>
      <c r="I2333" t="str">
        <f t="shared" si="280"/>
        <v>*</v>
      </c>
      <c r="O2333">
        <f>VLOOKUP(T2333,$P$14:$S$19,2,TRUE)</f>
        <v>0</v>
      </c>
      <c r="T2333">
        <v>4</v>
      </c>
      <c r="U2333">
        <v>27.34</v>
      </c>
      <c r="V2333" s="5">
        <f t="shared" si="281"/>
        <v>0</v>
      </c>
      <c r="X2333" t="s">
        <v>22</v>
      </c>
      <c r="Y2333">
        <v>4.96</v>
      </c>
      <c r="Z2333" s="2">
        <f t="shared" si="282"/>
        <v>32.299999999999997</v>
      </c>
      <c r="AA2333" t="s">
        <v>15</v>
      </c>
      <c r="AB2333" t="s">
        <v>41</v>
      </c>
      <c r="AC2333" t="s">
        <v>32</v>
      </c>
      <c r="AD2333" t="s">
        <v>44</v>
      </c>
      <c r="AE2333" t="s">
        <v>19</v>
      </c>
      <c r="AF2333" s="1">
        <v>40858</v>
      </c>
    </row>
    <row r="2334" spans="1:32" x14ac:dyDescent="0.25">
      <c r="A2334">
        <f t="shared" si="283"/>
        <v>2333</v>
      </c>
      <c r="B2334">
        <v>12130</v>
      </c>
      <c r="C2334" s="1">
        <v>40798</v>
      </c>
      <c r="D2334" t="s">
        <v>30</v>
      </c>
      <c r="E2334" t="str">
        <f t="shared" si="284"/>
        <v>*</v>
      </c>
      <c r="F2334" t="str">
        <f t="shared" si="279"/>
        <v>*</v>
      </c>
      <c r="G2334" t="str">
        <f t="shared" si="285"/>
        <v>*</v>
      </c>
      <c r="I2334" t="str">
        <f t="shared" si="280"/>
        <v>*</v>
      </c>
      <c r="O2334">
        <f>VLOOKUP(T2334,$P$14:$S$19,2,TRUE)</f>
        <v>0.04</v>
      </c>
      <c r="T2334">
        <v>42</v>
      </c>
      <c r="U2334">
        <v>1274.5155</v>
      </c>
      <c r="V2334" s="5">
        <f t="shared" si="281"/>
        <v>1</v>
      </c>
      <c r="X2334" t="s">
        <v>22</v>
      </c>
      <c r="Y2334">
        <v>5.99</v>
      </c>
      <c r="Z2334" s="2">
        <f t="shared" si="282"/>
        <v>1280.5055</v>
      </c>
      <c r="AA2334" t="s">
        <v>23</v>
      </c>
      <c r="AB2334" t="s">
        <v>16</v>
      </c>
      <c r="AC2334" t="s">
        <v>25</v>
      </c>
      <c r="AD2334" t="s">
        <v>26</v>
      </c>
      <c r="AE2334" t="s">
        <v>34</v>
      </c>
      <c r="AF2334" s="1">
        <v>40889</v>
      </c>
    </row>
    <row r="2335" spans="1:32" x14ac:dyDescent="0.25">
      <c r="A2335">
        <f t="shared" si="283"/>
        <v>2334</v>
      </c>
      <c r="B2335">
        <v>12130</v>
      </c>
      <c r="C2335" s="1">
        <v>40798</v>
      </c>
      <c r="D2335" t="s">
        <v>30</v>
      </c>
      <c r="E2335" t="str">
        <f t="shared" si="284"/>
        <v>*</v>
      </c>
      <c r="F2335" t="str">
        <f t="shared" si="279"/>
        <v>*</v>
      </c>
      <c r="G2335" t="str">
        <f t="shared" si="285"/>
        <v>*</v>
      </c>
      <c r="I2335" t="str">
        <f t="shared" si="280"/>
        <v>*</v>
      </c>
      <c r="O2335">
        <f>VLOOKUP(T2335,$P$14:$S$19,2,TRUE)</f>
        <v>3.5999999999999997E-2</v>
      </c>
      <c r="T2335">
        <v>37</v>
      </c>
      <c r="U2335">
        <v>686.2</v>
      </c>
      <c r="V2335" s="5">
        <f t="shared" si="281"/>
        <v>0</v>
      </c>
      <c r="X2335" t="s">
        <v>22</v>
      </c>
      <c r="Y2335">
        <v>3.62</v>
      </c>
      <c r="Z2335" s="2">
        <f t="shared" si="282"/>
        <v>689.82</v>
      </c>
      <c r="AA2335" t="s">
        <v>23</v>
      </c>
      <c r="AB2335" t="s">
        <v>16</v>
      </c>
      <c r="AC2335" t="s">
        <v>17</v>
      </c>
      <c r="AD2335" t="s">
        <v>18</v>
      </c>
      <c r="AE2335" t="s">
        <v>34</v>
      </c>
      <c r="AF2335" s="1">
        <v>40889</v>
      </c>
    </row>
    <row r="2336" spans="1:32" x14ac:dyDescent="0.25">
      <c r="A2336">
        <f t="shared" si="283"/>
        <v>2335</v>
      </c>
      <c r="B2336">
        <v>59200</v>
      </c>
      <c r="C2336" s="1">
        <v>40798</v>
      </c>
      <c r="D2336" t="s">
        <v>40</v>
      </c>
      <c r="E2336" t="str">
        <f t="shared" si="284"/>
        <v>*</v>
      </c>
      <c r="F2336" t="str">
        <f t="shared" si="279"/>
        <v>*</v>
      </c>
      <c r="G2336" t="str">
        <f t="shared" si="285"/>
        <v>*</v>
      </c>
      <c r="I2336" t="str">
        <f t="shared" si="280"/>
        <v>*</v>
      </c>
      <c r="O2336">
        <f>VLOOKUP(T2336,$P$14:$S$19,2,TRUE)</f>
        <v>0.02</v>
      </c>
      <c r="T2336">
        <v>28</v>
      </c>
      <c r="U2336">
        <v>350.42</v>
      </c>
      <c r="V2336" s="5">
        <f t="shared" si="281"/>
        <v>0</v>
      </c>
      <c r="X2336" t="s">
        <v>22</v>
      </c>
      <c r="Y2336">
        <v>5.81</v>
      </c>
      <c r="Z2336" s="2">
        <f t="shared" si="282"/>
        <v>356.23</v>
      </c>
      <c r="AA2336" t="s">
        <v>23</v>
      </c>
      <c r="AB2336" t="s">
        <v>41</v>
      </c>
      <c r="AC2336" t="s">
        <v>32</v>
      </c>
      <c r="AD2336" t="s">
        <v>33</v>
      </c>
      <c r="AE2336" t="s">
        <v>45</v>
      </c>
      <c r="AF2336" s="1">
        <v>40859</v>
      </c>
    </row>
    <row r="2337" spans="1:32" x14ac:dyDescent="0.25">
      <c r="A2337">
        <f t="shared" si="283"/>
        <v>2336</v>
      </c>
      <c r="B2337">
        <v>44452</v>
      </c>
      <c r="C2337" s="1">
        <v>40798</v>
      </c>
      <c r="D2337" t="s">
        <v>30</v>
      </c>
      <c r="E2337" t="str">
        <f t="shared" si="284"/>
        <v>*</v>
      </c>
      <c r="F2337" t="str">
        <f t="shared" si="279"/>
        <v>*</v>
      </c>
      <c r="G2337" t="str">
        <f t="shared" si="285"/>
        <v>*</v>
      </c>
      <c r="I2337" t="str">
        <f t="shared" si="280"/>
        <v>*</v>
      </c>
      <c r="O2337">
        <f>VLOOKUP(T2337,$P$14:$S$19,2,TRUE)</f>
        <v>0.05</v>
      </c>
      <c r="T2337">
        <v>50</v>
      </c>
      <c r="U2337">
        <v>330.27</v>
      </c>
      <c r="V2337" s="5">
        <f t="shared" si="281"/>
        <v>0</v>
      </c>
      <c r="X2337" t="s">
        <v>22</v>
      </c>
      <c r="Y2337">
        <v>7.86</v>
      </c>
      <c r="Z2337" s="2">
        <f t="shared" si="282"/>
        <v>338.13</v>
      </c>
      <c r="AA2337" t="s">
        <v>60</v>
      </c>
      <c r="AB2337" t="s">
        <v>41</v>
      </c>
      <c r="AC2337" t="s">
        <v>32</v>
      </c>
      <c r="AD2337" t="s">
        <v>44</v>
      </c>
      <c r="AE2337" t="s">
        <v>19</v>
      </c>
      <c r="AF2337" s="1">
        <v>40859</v>
      </c>
    </row>
    <row r="2338" spans="1:32" x14ac:dyDescent="0.25">
      <c r="A2338">
        <f t="shared" si="283"/>
        <v>2337</v>
      </c>
      <c r="B2338">
        <v>9093</v>
      </c>
      <c r="C2338" s="1">
        <v>40798</v>
      </c>
      <c r="D2338" t="s">
        <v>40</v>
      </c>
      <c r="E2338" t="str">
        <f t="shared" si="284"/>
        <v>*</v>
      </c>
      <c r="F2338" t="str">
        <f t="shared" si="279"/>
        <v>*</v>
      </c>
      <c r="G2338" t="str">
        <f t="shared" si="285"/>
        <v>*</v>
      </c>
      <c r="I2338" t="str">
        <f t="shared" si="280"/>
        <v>*</v>
      </c>
      <c r="O2338">
        <f>VLOOKUP(T2338,$P$14:$S$19,2,TRUE)</f>
        <v>3.5999999999999997E-2</v>
      </c>
      <c r="T2338">
        <v>36</v>
      </c>
      <c r="U2338">
        <v>268.55</v>
      </c>
      <c r="V2338" s="5">
        <f t="shared" si="281"/>
        <v>0</v>
      </c>
      <c r="X2338" t="s">
        <v>22</v>
      </c>
      <c r="Y2338">
        <v>2.83</v>
      </c>
      <c r="Z2338" s="2">
        <f t="shared" si="282"/>
        <v>271.38</v>
      </c>
      <c r="AA2338" t="s">
        <v>48</v>
      </c>
      <c r="AB2338" t="s">
        <v>16</v>
      </c>
      <c r="AC2338" t="s">
        <v>25</v>
      </c>
      <c r="AD2338" t="s">
        <v>42</v>
      </c>
      <c r="AE2338" t="s">
        <v>45</v>
      </c>
      <c r="AF2338" s="1">
        <v>40798</v>
      </c>
    </row>
    <row r="2339" spans="1:32" x14ac:dyDescent="0.25">
      <c r="A2339">
        <f t="shared" si="283"/>
        <v>2338</v>
      </c>
      <c r="B2339">
        <v>59200</v>
      </c>
      <c r="C2339" s="1">
        <v>40798</v>
      </c>
      <c r="D2339" t="s">
        <v>40</v>
      </c>
      <c r="E2339" t="str">
        <f t="shared" si="284"/>
        <v>*</v>
      </c>
      <c r="F2339" t="str">
        <f t="shared" si="279"/>
        <v>*</v>
      </c>
      <c r="G2339" t="str">
        <f t="shared" si="285"/>
        <v>*</v>
      </c>
      <c r="I2339" t="str">
        <f t="shared" si="280"/>
        <v>*</v>
      </c>
      <c r="O2339">
        <f>VLOOKUP(T2339,$P$14:$S$19,2,TRUE)</f>
        <v>0</v>
      </c>
      <c r="T2339">
        <v>4</v>
      </c>
      <c r="U2339">
        <v>170.45</v>
      </c>
      <c r="V2339" s="5">
        <f t="shared" si="281"/>
        <v>0</v>
      </c>
      <c r="X2339" t="s">
        <v>22</v>
      </c>
      <c r="Y2339">
        <v>4.62</v>
      </c>
      <c r="Z2339" s="2">
        <f t="shared" si="282"/>
        <v>175.07</v>
      </c>
      <c r="AA2339" t="s">
        <v>23</v>
      </c>
      <c r="AB2339" t="s">
        <v>41</v>
      </c>
      <c r="AC2339" t="s">
        <v>32</v>
      </c>
      <c r="AD2339" t="s">
        <v>172</v>
      </c>
      <c r="AE2339" t="s">
        <v>19</v>
      </c>
      <c r="AF2339" s="1">
        <v>40798</v>
      </c>
    </row>
    <row r="2340" spans="1:32" x14ac:dyDescent="0.25">
      <c r="A2340">
        <f t="shared" si="283"/>
        <v>2339</v>
      </c>
      <c r="B2340">
        <v>41895</v>
      </c>
      <c r="C2340" s="1">
        <v>40817</v>
      </c>
      <c r="D2340" t="s">
        <v>36</v>
      </c>
      <c r="E2340" t="str">
        <f t="shared" si="284"/>
        <v>***</v>
      </c>
      <c r="F2340" t="str">
        <f t="shared" si="279"/>
        <v>***</v>
      </c>
      <c r="G2340" t="str">
        <f t="shared" si="285"/>
        <v>***</v>
      </c>
      <c r="I2340" t="str">
        <f t="shared" si="280"/>
        <v>***</v>
      </c>
      <c r="O2340">
        <f>VLOOKUP(T2340,$P$14:$S$19,2,TRUE)</f>
        <v>0</v>
      </c>
      <c r="T2340">
        <v>8</v>
      </c>
      <c r="U2340">
        <v>27663.919999999998</v>
      </c>
      <c r="V2340" s="5">
        <f t="shared" si="281"/>
        <v>1</v>
      </c>
      <c r="X2340" t="s">
        <v>22</v>
      </c>
      <c r="Y2340">
        <v>24.49</v>
      </c>
      <c r="Z2340" s="2">
        <f t="shared" si="282"/>
        <v>27688.41</v>
      </c>
      <c r="AA2340" t="s">
        <v>15</v>
      </c>
      <c r="AB2340" t="s">
        <v>16</v>
      </c>
      <c r="AC2340" t="s">
        <v>25</v>
      </c>
      <c r="AD2340" t="s">
        <v>57</v>
      </c>
      <c r="AE2340" t="s">
        <v>58</v>
      </c>
      <c r="AF2340" s="1">
        <v>40878</v>
      </c>
    </row>
    <row r="2341" spans="1:32" x14ac:dyDescent="0.25">
      <c r="A2341">
        <f t="shared" si="283"/>
        <v>2340</v>
      </c>
      <c r="B2341">
        <v>35266</v>
      </c>
      <c r="C2341" s="1">
        <v>40817</v>
      </c>
      <c r="D2341" t="s">
        <v>30</v>
      </c>
      <c r="E2341" t="str">
        <f t="shared" si="284"/>
        <v>*</v>
      </c>
      <c r="F2341" t="str">
        <f t="shared" si="279"/>
        <v>*</v>
      </c>
      <c r="G2341" t="str">
        <f t="shared" si="285"/>
        <v>*</v>
      </c>
      <c r="I2341" t="str">
        <f t="shared" si="280"/>
        <v>*</v>
      </c>
      <c r="O2341">
        <f>VLOOKUP(T2341,$P$14:$S$19,2,TRUE)</f>
        <v>0.02</v>
      </c>
      <c r="T2341">
        <v>28</v>
      </c>
      <c r="U2341">
        <v>5993.74</v>
      </c>
      <c r="V2341" s="5">
        <f t="shared" si="281"/>
        <v>1</v>
      </c>
      <c r="X2341" t="s">
        <v>37</v>
      </c>
      <c r="Y2341">
        <v>69.64</v>
      </c>
      <c r="Z2341" s="2">
        <f t="shared" si="282"/>
        <v>6063.38</v>
      </c>
      <c r="AA2341" t="s">
        <v>43</v>
      </c>
      <c r="AB2341" t="s">
        <v>31</v>
      </c>
      <c r="AC2341" t="s">
        <v>17</v>
      </c>
      <c r="AD2341" t="s">
        <v>66</v>
      </c>
      <c r="AE2341" t="s">
        <v>103</v>
      </c>
      <c r="AF2341" s="1">
        <v>40878</v>
      </c>
    </row>
    <row r="2342" spans="1:32" x14ac:dyDescent="0.25">
      <c r="A2342">
        <f t="shared" si="283"/>
        <v>2341</v>
      </c>
      <c r="B2342">
        <v>41254</v>
      </c>
      <c r="C2342" s="1">
        <v>40817</v>
      </c>
      <c r="D2342" t="s">
        <v>36</v>
      </c>
      <c r="E2342" t="str">
        <f t="shared" si="284"/>
        <v>***</v>
      </c>
      <c r="F2342" t="str">
        <f t="shared" si="279"/>
        <v>***</v>
      </c>
      <c r="G2342" t="str">
        <f t="shared" si="285"/>
        <v>***</v>
      </c>
      <c r="I2342" t="str">
        <f t="shared" si="280"/>
        <v>***</v>
      </c>
      <c r="O2342">
        <f>VLOOKUP(T2342,$P$14:$S$19,2,TRUE)</f>
        <v>0.01</v>
      </c>
      <c r="T2342">
        <v>17</v>
      </c>
      <c r="U2342">
        <v>1782.68</v>
      </c>
      <c r="V2342" s="5">
        <f t="shared" si="281"/>
        <v>1</v>
      </c>
      <c r="X2342" t="s">
        <v>22</v>
      </c>
      <c r="Y2342">
        <v>5.81</v>
      </c>
      <c r="Z2342" s="2">
        <f t="shared" si="282"/>
        <v>1788.49</v>
      </c>
      <c r="AA2342" t="s">
        <v>52</v>
      </c>
      <c r="AB2342" t="s">
        <v>31</v>
      </c>
      <c r="AC2342" t="s">
        <v>17</v>
      </c>
      <c r="AD2342" t="s">
        <v>18</v>
      </c>
      <c r="AE2342" t="s">
        <v>27</v>
      </c>
      <c r="AF2342" s="1">
        <v>40878</v>
      </c>
    </row>
    <row r="2343" spans="1:32" x14ac:dyDescent="0.25">
      <c r="A2343">
        <f t="shared" si="283"/>
        <v>2342</v>
      </c>
      <c r="B2343">
        <v>42081</v>
      </c>
      <c r="C2343" s="1">
        <v>40817</v>
      </c>
      <c r="D2343" t="s">
        <v>13</v>
      </c>
      <c r="E2343" t="str">
        <f t="shared" si="284"/>
        <v>*</v>
      </c>
      <c r="F2343" t="str">
        <f t="shared" si="279"/>
        <v>*</v>
      </c>
      <c r="G2343" t="str">
        <f t="shared" si="285"/>
        <v>*</v>
      </c>
      <c r="I2343" t="str">
        <f t="shared" si="280"/>
        <v>*</v>
      </c>
      <c r="O2343">
        <f>VLOOKUP(T2343,$P$14:$S$19,2,TRUE)</f>
        <v>0.02</v>
      </c>
      <c r="T2343">
        <v>26</v>
      </c>
      <c r="U2343">
        <v>1493.8579999999999</v>
      </c>
      <c r="V2343" s="5">
        <f t="shared" si="281"/>
        <v>1</v>
      </c>
      <c r="X2343" t="s">
        <v>22</v>
      </c>
      <c r="Y2343">
        <v>8.8000000000000007</v>
      </c>
      <c r="Z2343" s="2">
        <f t="shared" si="282"/>
        <v>1502.6579999999999</v>
      </c>
      <c r="AA2343" t="s">
        <v>23</v>
      </c>
      <c r="AB2343" t="s">
        <v>24</v>
      </c>
      <c r="AC2343" t="s">
        <v>25</v>
      </c>
      <c r="AD2343" t="s">
        <v>26</v>
      </c>
      <c r="AE2343" t="s">
        <v>19</v>
      </c>
      <c r="AF2343" t="s">
        <v>353</v>
      </c>
    </row>
    <row r="2344" spans="1:32" x14ac:dyDescent="0.25">
      <c r="A2344">
        <f t="shared" si="283"/>
        <v>2343</v>
      </c>
      <c r="B2344">
        <v>40420</v>
      </c>
      <c r="C2344" s="1">
        <v>40817</v>
      </c>
      <c r="D2344" t="s">
        <v>21</v>
      </c>
      <c r="E2344" t="str">
        <f t="shared" si="284"/>
        <v>*</v>
      </c>
      <c r="F2344" t="str">
        <f t="shared" si="279"/>
        <v>**</v>
      </c>
      <c r="G2344" t="str">
        <f t="shared" si="285"/>
        <v>**</v>
      </c>
      <c r="I2344" t="str">
        <f t="shared" si="280"/>
        <v>**</v>
      </c>
      <c r="O2344">
        <f>VLOOKUP(T2344,$P$14:$S$19,2,TRUE)</f>
        <v>0.05</v>
      </c>
      <c r="T2344">
        <v>50</v>
      </c>
      <c r="U2344">
        <v>886.36300000000006</v>
      </c>
      <c r="V2344" s="5">
        <f t="shared" si="281"/>
        <v>1</v>
      </c>
      <c r="X2344" t="s">
        <v>22</v>
      </c>
      <c r="Y2344">
        <v>0.99</v>
      </c>
      <c r="Z2344" s="2">
        <f t="shared" si="282"/>
        <v>887.35300000000007</v>
      </c>
      <c r="AA2344" t="s">
        <v>15</v>
      </c>
      <c r="AB2344" t="s">
        <v>31</v>
      </c>
      <c r="AC2344" t="s">
        <v>25</v>
      </c>
      <c r="AD2344" t="s">
        <v>26</v>
      </c>
      <c r="AE2344" t="s">
        <v>34</v>
      </c>
      <c r="AF2344" s="1">
        <v>40878</v>
      </c>
    </row>
    <row r="2345" spans="1:32" x14ac:dyDescent="0.25">
      <c r="A2345">
        <f t="shared" si="283"/>
        <v>2344</v>
      </c>
      <c r="B2345">
        <v>20805</v>
      </c>
      <c r="C2345" s="1">
        <v>40817</v>
      </c>
      <c r="D2345" t="s">
        <v>21</v>
      </c>
      <c r="E2345" t="str">
        <f t="shared" si="284"/>
        <v>*</v>
      </c>
      <c r="F2345" t="str">
        <f t="shared" si="279"/>
        <v>**</v>
      </c>
      <c r="G2345" t="str">
        <f t="shared" si="285"/>
        <v>**</v>
      </c>
      <c r="I2345" t="str">
        <f t="shared" si="280"/>
        <v>**</v>
      </c>
      <c r="O2345">
        <f>VLOOKUP(T2345,$P$14:$S$19,2,TRUE)</f>
        <v>3.5999999999999997E-2</v>
      </c>
      <c r="T2345">
        <v>35</v>
      </c>
      <c r="U2345">
        <v>418.34</v>
      </c>
      <c r="V2345" s="5">
        <f t="shared" si="281"/>
        <v>0</v>
      </c>
      <c r="X2345" t="s">
        <v>22</v>
      </c>
      <c r="Y2345">
        <v>5.16</v>
      </c>
      <c r="Z2345" s="2">
        <f t="shared" si="282"/>
        <v>423.5</v>
      </c>
      <c r="AA2345" t="s">
        <v>23</v>
      </c>
      <c r="AB2345" t="s">
        <v>41</v>
      </c>
      <c r="AC2345" t="s">
        <v>17</v>
      </c>
      <c r="AD2345" t="s">
        <v>18</v>
      </c>
      <c r="AE2345" t="s">
        <v>19</v>
      </c>
      <c r="AF2345" s="1">
        <v>40878</v>
      </c>
    </row>
    <row r="2346" spans="1:32" x14ac:dyDescent="0.25">
      <c r="A2346">
        <f t="shared" si="283"/>
        <v>2345</v>
      </c>
      <c r="B2346">
        <v>35266</v>
      </c>
      <c r="C2346" s="1">
        <v>40817</v>
      </c>
      <c r="D2346" t="s">
        <v>30</v>
      </c>
      <c r="E2346" t="str">
        <f t="shared" si="284"/>
        <v>*</v>
      </c>
      <c r="F2346" t="str">
        <f t="shared" si="279"/>
        <v>*</v>
      </c>
      <c r="G2346" t="str">
        <f t="shared" si="285"/>
        <v>*</v>
      </c>
      <c r="I2346" t="str">
        <f t="shared" si="280"/>
        <v>*</v>
      </c>
      <c r="O2346">
        <f>VLOOKUP(T2346,$P$14:$S$19,2,TRUE)</f>
        <v>3.5999999999999997E-2</v>
      </c>
      <c r="T2346">
        <v>39</v>
      </c>
      <c r="U2346">
        <v>217.25</v>
      </c>
      <c r="V2346" s="5">
        <f t="shared" si="281"/>
        <v>0</v>
      </c>
      <c r="X2346" t="s">
        <v>22</v>
      </c>
      <c r="Y2346">
        <v>1.2</v>
      </c>
      <c r="Z2346" s="2">
        <f t="shared" si="282"/>
        <v>218.45</v>
      </c>
      <c r="AA2346" t="s">
        <v>43</v>
      </c>
      <c r="AB2346" t="s">
        <v>31</v>
      </c>
      <c r="AC2346" t="s">
        <v>32</v>
      </c>
      <c r="AD2346" t="s">
        <v>33</v>
      </c>
      <c r="AE2346" t="s">
        <v>34</v>
      </c>
      <c r="AF2346" s="1">
        <v>40817</v>
      </c>
    </row>
    <row r="2347" spans="1:32" x14ac:dyDescent="0.25">
      <c r="A2347">
        <f t="shared" si="283"/>
        <v>2346</v>
      </c>
      <c r="B2347">
        <v>42081</v>
      </c>
      <c r="C2347" s="1">
        <v>40817</v>
      </c>
      <c r="D2347" t="s">
        <v>13</v>
      </c>
      <c r="E2347" t="str">
        <f t="shared" si="284"/>
        <v>*</v>
      </c>
      <c r="F2347" t="str">
        <f t="shared" si="279"/>
        <v>*</v>
      </c>
      <c r="G2347" t="str">
        <f t="shared" si="285"/>
        <v>*</v>
      </c>
      <c r="I2347" t="str">
        <f t="shared" si="280"/>
        <v>*</v>
      </c>
      <c r="O2347">
        <f>VLOOKUP(T2347,$P$14:$S$19,2,TRUE)</f>
        <v>3.5999999999999997E-2</v>
      </c>
      <c r="T2347">
        <v>36</v>
      </c>
      <c r="U2347">
        <v>188.34</v>
      </c>
      <c r="V2347" s="5">
        <f t="shared" si="281"/>
        <v>0</v>
      </c>
      <c r="X2347" t="s">
        <v>22</v>
      </c>
      <c r="Y2347">
        <v>5.74</v>
      </c>
      <c r="Z2347" s="2">
        <f t="shared" si="282"/>
        <v>194.08</v>
      </c>
      <c r="AA2347" t="s">
        <v>23</v>
      </c>
      <c r="AB2347" t="s">
        <v>24</v>
      </c>
      <c r="AC2347" t="s">
        <v>32</v>
      </c>
      <c r="AD2347" t="s">
        <v>49</v>
      </c>
      <c r="AE2347" t="s">
        <v>19</v>
      </c>
      <c r="AF2347" t="s">
        <v>353</v>
      </c>
    </row>
    <row r="2348" spans="1:32" x14ac:dyDescent="0.25">
      <c r="A2348">
        <f t="shared" si="283"/>
        <v>2347</v>
      </c>
      <c r="B2348">
        <v>20805</v>
      </c>
      <c r="C2348" s="1">
        <v>40817</v>
      </c>
      <c r="D2348" t="s">
        <v>21</v>
      </c>
      <c r="E2348" t="str">
        <f t="shared" si="284"/>
        <v>*</v>
      </c>
      <c r="F2348" t="str">
        <f t="shared" si="279"/>
        <v>**</v>
      </c>
      <c r="G2348" t="str">
        <f t="shared" si="285"/>
        <v>**</v>
      </c>
      <c r="I2348" t="str">
        <f t="shared" si="280"/>
        <v>**</v>
      </c>
      <c r="O2348">
        <f>VLOOKUP(T2348,$P$14:$S$19,2,TRUE)</f>
        <v>0.01</v>
      </c>
      <c r="T2348">
        <v>12</v>
      </c>
      <c r="U2348">
        <v>69.98</v>
      </c>
      <c r="V2348" s="5">
        <f t="shared" si="281"/>
        <v>0</v>
      </c>
      <c r="X2348" t="s">
        <v>22</v>
      </c>
      <c r="Y2348">
        <v>6.98</v>
      </c>
      <c r="Z2348" s="2">
        <f t="shared" si="282"/>
        <v>76.960000000000008</v>
      </c>
      <c r="AA2348" t="s">
        <v>23</v>
      </c>
      <c r="AB2348" t="s">
        <v>41</v>
      </c>
      <c r="AC2348" t="s">
        <v>32</v>
      </c>
      <c r="AD2348" t="s">
        <v>49</v>
      </c>
      <c r="AE2348" t="s">
        <v>19</v>
      </c>
      <c r="AF2348" t="s">
        <v>388</v>
      </c>
    </row>
    <row r="2349" spans="1:32" x14ac:dyDescent="0.25">
      <c r="A2349">
        <f t="shared" si="283"/>
        <v>2348</v>
      </c>
      <c r="B2349">
        <v>40420</v>
      </c>
      <c r="C2349" s="1">
        <v>40817</v>
      </c>
      <c r="D2349" t="s">
        <v>21</v>
      </c>
      <c r="E2349" t="str">
        <f t="shared" si="284"/>
        <v>*</v>
      </c>
      <c r="F2349" t="str">
        <f t="shared" si="279"/>
        <v>**</v>
      </c>
      <c r="G2349" t="str">
        <f t="shared" si="285"/>
        <v>**</v>
      </c>
      <c r="I2349" t="str">
        <f t="shared" si="280"/>
        <v>**</v>
      </c>
      <c r="O2349">
        <f>VLOOKUP(T2349,$P$14:$S$19,2,TRUE)</f>
        <v>0.02</v>
      </c>
      <c r="T2349">
        <v>22</v>
      </c>
      <c r="U2349">
        <v>59.08</v>
      </c>
      <c r="V2349" s="5">
        <f t="shared" si="281"/>
        <v>0</v>
      </c>
      <c r="X2349" t="s">
        <v>22</v>
      </c>
      <c r="Y2349">
        <v>1.49</v>
      </c>
      <c r="Z2349" s="2">
        <f t="shared" si="282"/>
        <v>60.57</v>
      </c>
      <c r="AA2349" t="s">
        <v>15</v>
      </c>
      <c r="AB2349" t="s">
        <v>31</v>
      </c>
      <c r="AC2349" t="s">
        <v>32</v>
      </c>
      <c r="AD2349" t="s">
        <v>49</v>
      </c>
      <c r="AE2349" t="s">
        <v>19</v>
      </c>
      <c r="AF2349" s="1">
        <v>40878</v>
      </c>
    </row>
    <row r="2350" spans="1:32" x14ac:dyDescent="0.25">
      <c r="A2350">
        <f t="shared" si="283"/>
        <v>2349</v>
      </c>
      <c r="B2350">
        <v>32901</v>
      </c>
      <c r="C2350" s="1">
        <v>40817</v>
      </c>
      <c r="D2350" t="s">
        <v>36</v>
      </c>
      <c r="E2350" t="str">
        <f t="shared" si="284"/>
        <v>***</v>
      </c>
      <c r="F2350" t="str">
        <f t="shared" si="279"/>
        <v>***</v>
      </c>
      <c r="G2350" t="str">
        <f t="shared" si="285"/>
        <v>***</v>
      </c>
      <c r="I2350" t="str">
        <f t="shared" si="280"/>
        <v>***</v>
      </c>
      <c r="O2350">
        <f>VLOOKUP(T2350,$P$14:$S$19,2,TRUE)</f>
        <v>0.01</v>
      </c>
      <c r="T2350">
        <v>13</v>
      </c>
      <c r="U2350">
        <v>49.74</v>
      </c>
      <c r="V2350" s="5">
        <f t="shared" si="281"/>
        <v>0</v>
      </c>
      <c r="X2350" t="s">
        <v>22</v>
      </c>
      <c r="Y2350">
        <v>0.5</v>
      </c>
      <c r="Z2350" s="2">
        <f t="shared" si="282"/>
        <v>50.24</v>
      </c>
      <c r="AA2350" t="s">
        <v>15</v>
      </c>
      <c r="AB2350" t="s">
        <v>31</v>
      </c>
      <c r="AC2350" t="s">
        <v>32</v>
      </c>
      <c r="AD2350" t="s">
        <v>81</v>
      </c>
      <c r="AE2350" t="s">
        <v>19</v>
      </c>
      <c r="AF2350" s="1">
        <v>40848</v>
      </c>
    </row>
    <row r="2351" spans="1:32" x14ac:dyDescent="0.25">
      <c r="A2351">
        <f t="shared" si="283"/>
        <v>2350</v>
      </c>
      <c r="B2351">
        <v>20805</v>
      </c>
      <c r="C2351" s="1">
        <v>40817</v>
      </c>
      <c r="D2351" t="s">
        <v>21</v>
      </c>
      <c r="E2351" t="str">
        <f t="shared" si="284"/>
        <v>*</v>
      </c>
      <c r="F2351" t="str">
        <f t="shared" si="279"/>
        <v>**</v>
      </c>
      <c r="G2351" t="str">
        <f t="shared" si="285"/>
        <v>**</v>
      </c>
      <c r="I2351" t="str">
        <f t="shared" si="280"/>
        <v>**</v>
      </c>
      <c r="O2351">
        <f>VLOOKUP(T2351,$P$14:$S$19,2,TRUE)</f>
        <v>0.01</v>
      </c>
      <c r="T2351">
        <v>12</v>
      </c>
      <c r="U2351">
        <v>45.61</v>
      </c>
      <c r="V2351" s="5">
        <f t="shared" si="281"/>
        <v>0</v>
      </c>
      <c r="X2351" t="s">
        <v>22</v>
      </c>
      <c r="Y2351">
        <v>0.7</v>
      </c>
      <c r="Z2351" s="2">
        <f t="shared" si="282"/>
        <v>46.31</v>
      </c>
      <c r="AA2351" t="s">
        <v>23</v>
      </c>
      <c r="AB2351" t="s">
        <v>41</v>
      </c>
      <c r="AC2351" t="s">
        <v>32</v>
      </c>
      <c r="AD2351" t="s">
        <v>33</v>
      </c>
      <c r="AE2351" t="s">
        <v>34</v>
      </c>
      <c r="AF2351" s="1">
        <v>40848</v>
      </c>
    </row>
    <row r="2352" spans="1:32" x14ac:dyDescent="0.25">
      <c r="A2352">
        <f t="shared" si="283"/>
        <v>2351</v>
      </c>
      <c r="B2352">
        <v>42081</v>
      </c>
      <c r="C2352" s="1">
        <v>40817</v>
      </c>
      <c r="D2352" t="s">
        <v>13</v>
      </c>
      <c r="E2352" t="str">
        <f t="shared" si="284"/>
        <v>*</v>
      </c>
      <c r="F2352" t="str">
        <f t="shared" si="279"/>
        <v>*</v>
      </c>
      <c r="G2352" t="str">
        <f t="shared" si="285"/>
        <v>*</v>
      </c>
      <c r="I2352" t="str">
        <f t="shared" si="280"/>
        <v>*</v>
      </c>
      <c r="O2352">
        <f>VLOOKUP(T2352,$P$14:$S$19,2,TRUE)</f>
        <v>0</v>
      </c>
      <c r="T2352">
        <v>3</v>
      </c>
      <c r="U2352">
        <v>32.49</v>
      </c>
      <c r="V2352" s="5">
        <f t="shared" si="281"/>
        <v>0</v>
      </c>
      <c r="X2352" t="s">
        <v>22</v>
      </c>
      <c r="Y2352">
        <v>1.39</v>
      </c>
      <c r="Z2352" s="2">
        <f t="shared" si="282"/>
        <v>33.880000000000003</v>
      </c>
      <c r="AA2352" t="s">
        <v>23</v>
      </c>
      <c r="AB2352" t="s">
        <v>24</v>
      </c>
      <c r="AC2352" t="s">
        <v>32</v>
      </c>
      <c r="AD2352" t="s">
        <v>78</v>
      </c>
      <c r="AE2352" t="s">
        <v>19</v>
      </c>
      <c r="AF2352" s="1">
        <v>40878</v>
      </c>
    </row>
    <row r="2353" spans="1:32" x14ac:dyDescent="0.25">
      <c r="A2353">
        <f t="shared" si="283"/>
        <v>2352</v>
      </c>
      <c r="B2353">
        <v>20805</v>
      </c>
      <c r="C2353" s="1">
        <v>40817</v>
      </c>
      <c r="D2353" t="s">
        <v>21</v>
      </c>
      <c r="E2353" t="str">
        <f t="shared" si="284"/>
        <v>*</v>
      </c>
      <c r="F2353" t="str">
        <f t="shared" si="279"/>
        <v>**</v>
      </c>
      <c r="G2353" t="str">
        <f t="shared" si="285"/>
        <v>**</v>
      </c>
      <c r="I2353" t="str">
        <f t="shared" si="280"/>
        <v>**</v>
      </c>
      <c r="O2353">
        <f>VLOOKUP(T2353,$P$14:$S$19,2,TRUE)</f>
        <v>0</v>
      </c>
      <c r="T2353">
        <v>3</v>
      </c>
      <c r="U2353">
        <v>17.7</v>
      </c>
      <c r="V2353" s="5">
        <f t="shared" si="281"/>
        <v>0</v>
      </c>
      <c r="X2353" t="s">
        <v>22</v>
      </c>
      <c r="Y2353">
        <v>4.79</v>
      </c>
      <c r="Z2353" s="2">
        <f t="shared" si="282"/>
        <v>22.49</v>
      </c>
      <c r="AA2353" t="s">
        <v>23</v>
      </c>
      <c r="AB2353" t="s">
        <v>41</v>
      </c>
      <c r="AC2353" t="s">
        <v>32</v>
      </c>
      <c r="AD2353" t="s">
        <v>44</v>
      </c>
      <c r="AE2353" t="s">
        <v>19</v>
      </c>
      <c r="AF2353" s="1">
        <v>40848</v>
      </c>
    </row>
    <row r="2354" spans="1:32" x14ac:dyDescent="0.25">
      <c r="A2354">
        <f t="shared" si="283"/>
        <v>2353</v>
      </c>
      <c r="B2354">
        <v>21989</v>
      </c>
      <c r="C2354" s="1">
        <v>40818</v>
      </c>
      <c r="D2354" t="s">
        <v>13</v>
      </c>
      <c r="E2354" t="str">
        <f t="shared" si="284"/>
        <v>*</v>
      </c>
      <c r="F2354" t="str">
        <f t="shared" si="279"/>
        <v>*</v>
      </c>
      <c r="G2354" t="str">
        <f t="shared" si="285"/>
        <v>*</v>
      </c>
      <c r="I2354" t="str">
        <f t="shared" si="280"/>
        <v>*</v>
      </c>
      <c r="O2354">
        <f>VLOOKUP(T2354,$P$14:$S$19,2,TRUE)</f>
        <v>3.5999999999999997E-2</v>
      </c>
      <c r="T2354">
        <v>35</v>
      </c>
      <c r="U2354">
        <v>3814.1709999999998</v>
      </c>
      <c r="V2354" s="5">
        <f t="shared" si="281"/>
        <v>1</v>
      </c>
      <c r="X2354" t="s">
        <v>22</v>
      </c>
      <c r="Y2354">
        <v>4.2</v>
      </c>
      <c r="Z2354" s="2">
        <f t="shared" si="282"/>
        <v>3818.3709999999996</v>
      </c>
      <c r="AA2354" t="s">
        <v>23</v>
      </c>
      <c r="AB2354" t="s">
        <v>41</v>
      </c>
      <c r="AC2354" t="s">
        <v>25</v>
      </c>
      <c r="AD2354" t="s">
        <v>26</v>
      </c>
      <c r="AE2354" t="s">
        <v>19</v>
      </c>
      <c r="AF2354" s="1">
        <v>40818</v>
      </c>
    </row>
    <row r="2355" spans="1:32" x14ac:dyDescent="0.25">
      <c r="A2355">
        <f t="shared" si="283"/>
        <v>2354</v>
      </c>
      <c r="B2355">
        <v>28773</v>
      </c>
      <c r="C2355" s="1">
        <v>40818</v>
      </c>
      <c r="D2355" t="s">
        <v>13</v>
      </c>
      <c r="E2355" t="str">
        <f t="shared" si="284"/>
        <v>*</v>
      </c>
      <c r="F2355" t="str">
        <f t="shared" si="279"/>
        <v>*</v>
      </c>
      <c r="G2355" t="str">
        <f t="shared" si="285"/>
        <v>*</v>
      </c>
      <c r="I2355" t="str">
        <f t="shared" si="280"/>
        <v>*</v>
      </c>
      <c r="O2355">
        <f>VLOOKUP(T2355,$P$14:$S$19,2,TRUE)</f>
        <v>0.04</v>
      </c>
      <c r="T2355">
        <v>48</v>
      </c>
      <c r="U2355">
        <v>2174.4189999999999</v>
      </c>
      <c r="V2355" s="5">
        <f t="shared" si="281"/>
        <v>1</v>
      </c>
      <c r="X2355" t="s">
        <v>22</v>
      </c>
      <c r="Y2355">
        <v>5</v>
      </c>
      <c r="Z2355" s="2">
        <f t="shared" si="282"/>
        <v>2179.4189999999999</v>
      </c>
      <c r="AA2355" t="s">
        <v>56</v>
      </c>
      <c r="AB2355" t="s">
        <v>24</v>
      </c>
      <c r="AC2355" t="s">
        <v>25</v>
      </c>
      <c r="AD2355" t="s">
        <v>26</v>
      </c>
      <c r="AE2355" t="s">
        <v>45</v>
      </c>
      <c r="AF2355" t="s">
        <v>498</v>
      </c>
    </row>
    <row r="2356" spans="1:32" x14ac:dyDescent="0.25">
      <c r="A2356">
        <f t="shared" si="283"/>
        <v>2355</v>
      </c>
      <c r="B2356">
        <v>33764</v>
      </c>
      <c r="C2356" s="1">
        <v>40818</v>
      </c>
      <c r="D2356" t="s">
        <v>36</v>
      </c>
      <c r="E2356" t="str">
        <f t="shared" si="284"/>
        <v>***</v>
      </c>
      <c r="F2356" t="str">
        <f t="shared" si="279"/>
        <v>***</v>
      </c>
      <c r="G2356" t="str">
        <f t="shared" si="285"/>
        <v>***</v>
      </c>
      <c r="I2356" t="str">
        <f t="shared" si="280"/>
        <v>***</v>
      </c>
      <c r="O2356">
        <f>VLOOKUP(T2356,$P$14:$S$19,2,TRUE)</f>
        <v>0</v>
      </c>
      <c r="T2356">
        <v>6</v>
      </c>
      <c r="U2356">
        <v>1029.8855000000001</v>
      </c>
      <c r="V2356" s="5">
        <f t="shared" si="281"/>
        <v>1</v>
      </c>
      <c r="X2356" t="s">
        <v>14</v>
      </c>
      <c r="Y2356">
        <v>8.99</v>
      </c>
      <c r="Z2356" s="2">
        <f t="shared" si="282"/>
        <v>1038.8755000000001</v>
      </c>
      <c r="AA2356" t="s">
        <v>56</v>
      </c>
      <c r="AB2356" t="s">
        <v>24</v>
      </c>
      <c r="AC2356" t="s">
        <v>25</v>
      </c>
      <c r="AD2356" t="s">
        <v>26</v>
      </c>
      <c r="AE2356" t="s">
        <v>19</v>
      </c>
      <c r="AF2356" s="1">
        <v>40849</v>
      </c>
    </row>
    <row r="2357" spans="1:32" x14ac:dyDescent="0.25">
      <c r="A2357">
        <f t="shared" si="283"/>
        <v>2356</v>
      </c>
      <c r="B2357">
        <v>51461</v>
      </c>
      <c r="C2357" s="1">
        <v>40818</v>
      </c>
      <c r="D2357" t="s">
        <v>30</v>
      </c>
      <c r="E2357" t="str">
        <f t="shared" si="284"/>
        <v>*</v>
      </c>
      <c r="F2357" t="str">
        <f t="shared" si="279"/>
        <v>*</v>
      </c>
      <c r="G2357" t="str">
        <f t="shared" si="285"/>
        <v>*</v>
      </c>
      <c r="I2357" t="str">
        <f t="shared" si="280"/>
        <v>*</v>
      </c>
      <c r="O2357">
        <f>VLOOKUP(T2357,$P$14:$S$19,2,TRUE)</f>
        <v>0.04</v>
      </c>
      <c r="T2357">
        <v>43</v>
      </c>
      <c r="U2357">
        <v>858.53</v>
      </c>
      <c r="V2357" s="5">
        <f t="shared" si="281"/>
        <v>1</v>
      </c>
      <c r="X2357" t="s">
        <v>22</v>
      </c>
      <c r="Y2357">
        <v>11.17</v>
      </c>
      <c r="Z2357" s="2">
        <f t="shared" si="282"/>
        <v>869.69999999999993</v>
      </c>
      <c r="AA2357" t="s">
        <v>64</v>
      </c>
      <c r="AB2357" t="s">
        <v>31</v>
      </c>
      <c r="AC2357" t="s">
        <v>17</v>
      </c>
      <c r="AD2357" t="s">
        <v>18</v>
      </c>
      <c r="AE2357" t="s">
        <v>58</v>
      </c>
      <c r="AF2357" s="1">
        <v>40879</v>
      </c>
    </row>
    <row r="2358" spans="1:32" x14ac:dyDescent="0.25">
      <c r="A2358">
        <f t="shared" si="283"/>
        <v>2357</v>
      </c>
      <c r="B2358">
        <v>33764</v>
      </c>
      <c r="C2358" s="1">
        <v>40818</v>
      </c>
      <c r="D2358" t="s">
        <v>36</v>
      </c>
      <c r="E2358" t="str">
        <f t="shared" si="284"/>
        <v>***</v>
      </c>
      <c r="F2358" t="str">
        <f t="shared" si="279"/>
        <v>***</v>
      </c>
      <c r="G2358" t="str">
        <f t="shared" si="285"/>
        <v>***</v>
      </c>
      <c r="I2358" t="str">
        <f t="shared" si="280"/>
        <v>***</v>
      </c>
      <c r="O2358">
        <f>VLOOKUP(T2358,$P$14:$S$19,2,TRUE)</f>
        <v>0</v>
      </c>
      <c r="T2358">
        <v>4</v>
      </c>
      <c r="U2358">
        <v>539.82000000000005</v>
      </c>
      <c r="V2358" s="5">
        <f t="shared" si="281"/>
        <v>0</v>
      </c>
      <c r="X2358" t="s">
        <v>22</v>
      </c>
      <c r="Y2358">
        <v>19.989999999999998</v>
      </c>
      <c r="Z2358" s="2">
        <f t="shared" si="282"/>
        <v>559.81000000000006</v>
      </c>
      <c r="AA2358" t="s">
        <v>56</v>
      </c>
      <c r="AB2358" t="s">
        <v>24</v>
      </c>
      <c r="AC2358" t="s">
        <v>32</v>
      </c>
      <c r="AD2358" t="s">
        <v>74</v>
      </c>
      <c r="AE2358" t="s">
        <v>19</v>
      </c>
      <c r="AF2358" s="1">
        <v>40879</v>
      </c>
    </row>
    <row r="2359" spans="1:32" x14ac:dyDescent="0.25">
      <c r="A2359">
        <f t="shared" si="283"/>
        <v>2358</v>
      </c>
      <c r="B2359">
        <v>33764</v>
      </c>
      <c r="C2359" s="1">
        <v>40818</v>
      </c>
      <c r="D2359" t="s">
        <v>36</v>
      </c>
      <c r="E2359" t="str">
        <f t="shared" si="284"/>
        <v>***</v>
      </c>
      <c r="F2359" t="str">
        <f t="shared" si="279"/>
        <v>***</v>
      </c>
      <c r="G2359" t="str">
        <f t="shared" si="285"/>
        <v>***</v>
      </c>
      <c r="I2359" t="str">
        <f t="shared" si="280"/>
        <v>***</v>
      </c>
      <c r="O2359">
        <f>VLOOKUP(T2359,$P$14:$S$19,2,TRUE)</f>
        <v>3.5999999999999997E-2</v>
      </c>
      <c r="T2359">
        <v>31</v>
      </c>
      <c r="U2359">
        <v>226.15</v>
      </c>
      <c r="V2359" s="5">
        <f t="shared" si="281"/>
        <v>0</v>
      </c>
      <c r="X2359" t="s">
        <v>22</v>
      </c>
      <c r="Y2359">
        <v>2.35</v>
      </c>
      <c r="Z2359" s="2">
        <f t="shared" si="282"/>
        <v>228.5</v>
      </c>
      <c r="AA2359" t="s">
        <v>52</v>
      </c>
      <c r="AB2359" t="s">
        <v>24</v>
      </c>
      <c r="AC2359" t="s">
        <v>32</v>
      </c>
      <c r="AD2359" t="s">
        <v>33</v>
      </c>
      <c r="AE2359" t="s">
        <v>34</v>
      </c>
      <c r="AF2359" s="1">
        <v>40849</v>
      </c>
    </row>
    <row r="2360" spans="1:32" x14ac:dyDescent="0.25">
      <c r="A2360">
        <f t="shared" si="283"/>
        <v>2359</v>
      </c>
      <c r="B2360">
        <v>49892</v>
      </c>
      <c r="C2360" s="1">
        <v>40818</v>
      </c>
      <c r="D2360" t="s">
        <v>13</v>
      </c>
      <c r="E2360" t="str">
        <f t="shared" si="284"/>
        <v>*</v>
      </c>
      <c r="F2360" t="str">
        <f t="shared" si="279"/>
        <v>*</v>
      </c>
      <c r="G2360" t="str">
        <f t="shared" si="285"/>
        <v>*</v>
      </c>
      <c r="I2360" t="str">
        <f t="shared" si="280"/>
        <v>*</v>
      </c>
      <c r="O2360">
        <f>VLOOKUP(T2360,$P$14:$S$19,2,TRUE)</f>
        <v>0.02</v>
      </c>
      <c r="T2360">
        <v>26</v>
      </c>
      <c r="U2360">
        <v>171.14</v>
      </c>
      <c r="V2360" s="5">
        <f t="shared" si="281"/>
        <v>0</v>
      </c>
      <c r="X2360" t="s">
        <v>22</v>
      </c>
      <c r="Y2360">
        <v>49</v>
      </c>
      <c r="Z2360" s="2">
        <f t="shared" si="282"/>
        <v>220.14</v>
      </c>
      <c r="AA2360" t="s">
        <v>52</v>
      </c>
      <c r="AB2360" t="s">
        <v>31</v>
      </c>
      <c r="AC2360" t="s">
        <v>32</v>
      </c>
      <c r="AD2360" t="s">
        <v>172</v>
      </c>
      <c r="AE2360" t="s">
        <v>58</v>
      </c>
      <c r="AF2360" s="1">
        <v>40818</v>
      </c>
    </row>
    <row r="2361" spans="1:32" x14ac:dyDescent="0.25">
      <c r="A2361">
        <f t="shared" si="283"/>
        <v>2360</v>
      </c>
      <c r="B2361">
        <v>21989</v>
      </c>
      <c r="C2361" s="1">
        <v>40818</v>
      </c>
      <c r="D2361" t="s">
        <v>13</v>
      </c>
      <c r="E2361" t="str">
        <f t="shared" si="284"/>
        <v>*</v>
      </c>
      <c r="F2361" t="str">
        <f t="shared" si="279"/>
        <v>*</v>
      </c>
      <c r="G2361" t="str">
        <f t="shared" si="285"/>
        <v>*</v>
      </c>
      <c r="I2361" t="str">
        <f t="shared" si="280"/>
        <v>*</v>
      </c>
      <c r="O2361">
        <f>VLOOKUP(T2361,$P$14:$S$19,2,TRUE)</f>
        <v>0</v>
      </c>
      <c r="T2361">
        <v>9</v>
      </c>
      <c r="U2361">
        <v>118.95</v>
      </c>
      <c r="V2361" s="5">
        <f t="shared" si="281"/>
        <v>0</v>
      </c>
      <c r="X2361" t="s">
        <v>22</v>
      </c>
      <c r="Y2361">
        <v>6.2</v>
      </c>
      <c r="Z2361" s="2">
        <f t="shared" si="282"/>
        <v>125.15</v>
      </c>
      <c r="AA2361" t="s">
        <v>23</v>
      </c>
      <c r="AB2361" t="s">
        <v>41</v>
      </c>
      <c r="AC2361" t="s">
        <v>17</v>
      </c>
      <c r="AD2361" t="s">
        <v>18</v>
      </c>
      <c r="AE2361" t="s">
        <v>34</v>
      </c>
      <c r="AF2361" s="1">
        <v>40818</v>
      </c>
    </row>
    <row r="2362" spans="1:32" x14ac:dyDescent="0.25">
      <c r="A2362">
        <f t="shared" si="283"/>
        <v>2361</v>
      </c>
      <c r="B2362">
        <v>27554</v>
      </c>
      <c r="C2362" s="1">
        <v>40819</v>
      </c>
      <c r="D2362" t="s">
        <v>36</v>
      </c>
      <c r="E2362" t="str">
        <f t="shared" si="284"/>
        <v>***</v>
      </c>
      <c r="F2362" t="str">
        <f t="shared" si="279"/>
        <v>***</v>
      </c>
      <c r="G2362" t="str">
        <f t="shared" si="285"/>
        <v>***</v>
      </c>
      <c r="I2362" t="str">
        <f t="shared" si="280"/>
        <v>***</v>
      </c>
      <c r="O2362">
        <f>VLOOKUP(T2362,$P$14:$S$19,2,TRUE)</f>
        <v>0.04</v>
      </c>
      <c r="T2362">
        <v>45</v>
      </c>
      <c r="U2362">
        <v>12685.544</v>
      </c>
      <c r="V2362" s="5">
        <f t="shared" si="281"/>
        <v>1</v>
      </c>
      <c r="X2362" t="s">
        <v>37</v>
      </c>
      <c r="Y2362">
        <v>40.19</v>
      </c>
      <c r="Z2362" s="2">
        <f t="shared" si="282"/>
        <v>12725.734</v>
      </c>
      <c r="AA2362" t="s">
        <v>48</v>
      </c>
      <c r="AB2362" t="s">
        <v>24</v>
      </c>
      <c r="AC2362" t="s">
        <v>17</v>
      </c>
      <c r="AD2362" t="s">
        <v>66</v>
      </c>
      <c r="AE2362" t="s">
        <v>103</v>
      </c>
      <c r="AF2362" s="1">
        <v>40880</v>
      </c>
    </row>
    <row r="2363" spans="1:32" x14ac:dyDescent="0.25">
      <c r="A2363">
        <f t="shared" si="283"/>
        <v>2362</v>
      </c>
      <c r="B2363">
        <v>47714</v>
      </c>
      <c r="C2363" s="1">
        <v>40819</v>
      </c>
      <c r="D2363" t="s">
        <v>40</v>
      </c>
      <c r="E2363" t="str">
        <f t="shared" si="284"/>
        <v>*</v>
      </c>
      <c r="F2363" t="str">
        <f t="shared" si="279"/>
        <v>*</v>
      </c>
      <c r="G2363" t="str">
        <f t="shared" si="285"/>
        <v>*</v>
      </c>
      <c r="I2363" t="str">
        <f t="shared" si="280"/>
        <v>*</v>
      </c>
      <c r="O2363">
        <f>VLOOKUP(T2363,$P$14:$S$19,2,TRUE)</f>
        <v>0.02</v>
      </c>
      <c r="T2363">
        <v>29</v>
      </c>
      <c r="U2363">
        <v>2946.05</v>
      </c>
      <c r="V2363" s="5">
        <f t="shared" si="281"/>
        <v>1</v>
      </c>
      <c r="X2363" t="s">
        <v>37</v>
      </c>
      <c r="Y2363">
        <v>41.64</v>
      </c>
      <c r="Z2363" s="2">
        <f t="shared" si="282"/>
        <v>2987.69</v>
      </c>
      <c r="AA2363" t="s">
        <v>23</v>
      </c>
      <c r="AB2363" t="s">
        <v>31</v>
      </c>
      <c r="AC2363" t="s">
        <v>17</v>
      </c>
      <c r="AD2363" t="s">
        <v>66</v>
      </c>
      <c r="AE2363" t="s">
        <v>103</v>
      </c>
      <c r="AF2363" s="1">
        <v>40850</v>
      </c>
    </row>
    <row r="2364" spans="1:32" x14ac:dyDescent="0.25">
      <c r="A2364">
        <f t="shared" si="283"/>
        <v>2363</v>
      </c>
      <c r="B2364">
        <v>58086</v>
      </c>
      <c r="C2364" s="1">
        <v>40819</v>
      </c>
      <c r="D2364" t="s">
        <v>40</v>
      </c>
      <c r="E2364" t="str">
        <f t="shared" si="284"/>
        <v>*</v>
      </c>
      <c r="F2364" t="str">
        <f t="shared" si="279"/>
        <v>*</v>
      </c>
      <c r="G2364" t="str">
        <f t="shared" si="285"/>
        <v>*</v>
      </c>
      <c r="I2364" t="str">
        <f t="shared" si="280"/>
        <v>*</v>
      </c>
      <c r="O2364">
        <f>VLOOKUP(T2364,$P$14:$S$19,2,TRUE)</f>
        <v>3.5999999999999997E-2</v>
      </c>
      <c r="T2364">
        <v>31</v>
      </c>
      <c r="U2364">
        <v>1638.2</v>
      </c>
      <c r="V2364" s="5">
        <f t="shared" si="281"/>
        <v>1</v>
      </c>
      <c r="X2364" t="s">
        <v>22</v>
      </c>
      <c r="Y2364">
        <v>13.88</v>
      </c>
      <c r="Z2364" s="2">
        <f t="shared" si="282"/>
        <v>1652.0800000000002</v>
      </c>
      <c r="AA2364" t="s">
        <v>64</v>
      </c>
      <c r="AB2364" t="s">
        <v>31</v>
      </c>
      <c r="AC2364" t="s">
        <v>32</v>
      </c>
      <c r="AD2364" t="s">
        <v>44</v>
      </c>
      <c r="AE2364" t="s">
        <v>19</v>
      </c>
      <c r="AF2364" s="1">
        <v>40850</v>
      </c>
    </row>
    <row r="2365" spans="1:32" x14ac:dyDescent="0.25">
      <c r="A2365">
        <f t="shared" si="283"/>
        <v>2364</v>
      </c>
      <c r="B2365">
        <v>20453</v>
      </c>
      <c r="C2365" s="1">
        <v>40819</v>
      </c>
      <c r="D2365" t="s">
        <v>40</v>
      </c>
      <c r="E2365" t="str">
        <f t="shared" si="284"/>
        <v>*</v>
      </c>
      <c r="F2365" t="str">
        <f t="shared" si="279"/>
        <v>*</v>
      </c>
      <c r="G2365" t="str">
        <f t="shared" si="285"/>
        <v>*</v>
      </c>
      <c r="I2365" t="str">
        <f t="shared" si="280"/>
        <v>*</v>
      </c>
      <c r="O2365">
        <f>VLOOKUP(T2365,$P$14:$S$19,2,TRUE)</f>
        <v>0.01</v>
      </c>
      <c r="T2365">
        <v>17</v>
      </c>
      <c r="U2365">
        <v>1193.1195</v>
      </c>
      <c r="V2365" s="5">
        <f t="shared" si="281"/>
        <v>1</v>
      </c>
      <c r="X2365" t="s">
        <v>14</v>
      </c>
      <c r="Y2365">
        <v>0.99</v>
      </c>
      <c r="Z2365" s="2">
        <f t="shared" si="282"/>
        <v>1194.1095</v>
      </c>
      <c r="AA2365" t="s">
        <v>23</v>
      </c>
      <c r="AB2365" t="s">
        <v>41</v>
      </c>
      <c r="AC2365" t="s">
        <v>25</v>
      </c>
      <c r="AD2365" t="s">
        <v>26</v>
      </c>
      <c r="AE2365" t="s">
        <v>34</v>
      </c>
      <c r="AF2365" s="1">
        <v>40880</v>
      </c>
    </row>
    <row r="2366" spans="1:32" x14ac:dyDescent="0.25">
      <c r="A2366">
        <f t="shared" si="283"/>
        <v>2365</v>
      </c>
      <c r="B2366">
        <v>40034</v>
      </c>
      <c r="C2366" s="1">
        <v>40819</v>
      </c>
      <c r="D2366" t="s">
        <v>40</v>
      </c>
      <c r="E2366" t="str">
        <f t="shared" si="284"/>
        <v>*</v>
      </c>
      <c r="F2366" t="str">
        <f t="shared" si="279"/>
        <v>*</v>
      </c>
      <c r="G2366" t="str">
        <f t="shared" si="285"/>
        <v>*</v>
      </c>
      <c r="I2366" t="str">
        <f t="shared" si="280"/>
        <v>*</v>
      </c>
      <c r="O2366">
        <f>VLOOKUP(T2366,$P$14:$S$19,2,TRUE)</f>
        <v>0.04</v>
      </c>
      <c r="T2366">
        <v>47</v>
      </c>
      <c r="U2366">
        <v>603.69000000000005</v>
      </c>
      <c r="V2366" s="5">
        <f t="shared" si="281"/>
        <v>0</v>
      </c>
      <c r="X2366" t="s">
        <v>14</v>
      </c>
      <c r="Y2366">
        <v>4.8600000000000003</v>
      </c>
      <c r="Z2366" s="2">
        <f t="shared" si="282"/>
        <v>608.55000000000007</v>
      </c>
      <c r="AA2366" t="s">
        <v>56</v>
      </c>
      <c r="AB2366" t="s">
        <v>16</v>
      </c>
      <c r="AC2366" t="s">
        <v>32</v>
      </c>
      <c r="AD2366" t="s">
        <v>44</v>
      </c>
      <c r="AE2366" t="s">
        <v>19</v>
      </c>
      <c r="AF2366" s="1">
        <v>40850</v>
      </c>
    </row>
    <row r="2367" spans="1:32" x14ac:dyDescent="0.25">
      <c r="A2367">
        <f t="shared" si="283"/>
        <v>2366</v>
      </c>
      <c r="B2367">
        <v>20453</v>
      </c>
      <c r="C2367" s="1">
        <v>40819</v>
      </c>
      <c r="D2367" t="s">
        <v>40</v>
      </c>
      <c r="E2367" t="str">
        <f t="shared" si="284"/>
        <v>*</v>
      </c>
      <c r="F2367" t="str">
        <f t="shared" si="279"/>
        <v>*</v>
      </c>
      <c r="G2367" t="str">
        <f t="shared" si="285"/>
        <v>*</v>
      </c>
      <c r="I2367" t="str">
        <f t="shared" si="280"/>
        <v>*</v>
      </c>
      <c r="O2367">
        <f>VLOOKUP(T2367,$P$14:$S$19,2,TRUE)</f>
        <v>0.02</v>
      </c>
      <c r="T2367">
        <v>23</v>
      </c>
      <c r="U2367">
        <v>450.39</v>
      </c>
      <c r="V2367" s="5">
        <f t="shared" si="281"/>
        <v>0</v>
      </c>
      <c r="X2367" t="s">
        <v>22</v>
      </c>
      <c r="Y2367">
        <v>6.15</v>
      </c>
      <c r="Z2367" s="2">
        <f t="shared" si="282"/>
        <v>456.53999999999996</v>
      </c>
      <c r="AA2367" t="s">
        <v>23</v>
      </c>
      <c r="AB2367" t="s">
        <v>41</v>
      </c>
      <c r="AC2367" t="s">
        <v>17</v>
      </c>
      <c r="AD2367" t="s">
        <v>18</v>
      </c>
      <c r="AE2367" t="s">
        <v>45</v>
      </c>
      <c r="AF2367" s="1">
        <v>40880</v>
      </c>
    </row>
    <row r="2368" spans="1:32" x14ac:dyDescent="0.25">
      <c r="A2368">
        <f t="shared" si="283"/>
        <v>2367</v>
      </c>
      <c r="B2368">
        <v>47714</v>
      </c>
      <c r="C2368" s="1">
        <v>40819</v>
      </c>
      <c r="D2368" t="s">
        <v>40</v>
      </c>
      <c r="E2368" t="str">
        <f t="shared" si="284"/>
        <v>*</v>
      </c>
      <c r="F2368" t="str">
        <f t="shared" si="279"/>
        <v>*</v>
      </c>
      <c r="G2368" t="str">
        <f t="shared" si="285"/>
        <v>*</v>
      </c>
      <c r="I2368" t="str">
        <f t="shared" si="280"/>
        <v>*</v>
      </c>
      <c r="O2368">
        <f>VLOOKUP(T2368,$P$14:$S$19,2,TRUE)</f>
        <v>3.5999999999999997E-2</v>
      </c>
      <c r="T2368">
        <v>30</v>
      </c>
      <c r="U2368">
        <v>176.15</v>
      </c>
      <c r="V2368" s="5">
        <f t="shared" si="281"/>
        <v>0</v>
      </c>
      <c r="X2368" t="s">
        <v>22</v>
      </c>
      <c r="Y2368">
        <v>6.98</v>
      </c>
      <c r="Z2368" s="2">
        <f t="shared" si="282"/>
        <v>183.13</v>
      </c>
      <c r="AA2368" t="s">
        <v>62</v>
      </c>
      <c r="AB2368" t="s">
        <v>31</v>
      </c>
      <c r="AC2368" t="s">
        <v>32</v>
      </c>
      <c r="AD2368" t="s">
        <v>49</v>
      </c>
      <c r="AE2368" t="s">
        <v>19</v>
      </c>
      <c r="AF2368" s="1">
        <v>40850</v>
      </c>
    </row>
    <row r="2369" spans="1:32" x14ac:dyDescent="0.25">
      <c r="A2369">
        <f t="shared" si="283"/>
        <v>2368</v>
      </c>
      <c r="B2369">
        <v>58086</v>
      </c>
      <c r="C2369" s="1">
        <v>40819</v>
      </c>
      <c r="D2369" t="s">
        <v>40</v>
      </c>
      <c r="E2369" t="str">
        <f t="shared" si="284"/>
        <v>*</v>
      </c>
      <c r="F2369" t="str">
        <f t="shared" si="279"/>
        <v>*</v>
      </c>
      <c r="G2369" t="str">
        <f t="shared" si="285"/>
        <v>*</v>
      </c>
      <c r="I2369" t="str">
        <f t="shared" si="280"/>
        <v>*</v>
      </c>
      <c r="O2369">
        <f>VLOOKUP(T2369,$P$14:$S$19,2,TRUE)</f>
        <v>0.02</v>
      </c>
      <c r="T2369">
        <v>27</v>
      </c>
      <c r="U2369">
        <v>154.62</v>
      </c>
      <c r="V2369" s="5">
        <f t="shared" si="281"/>
        <v>0</v>
      </c>
      <c r="X2369" t="s">
        <v>22</v>
      </c>
      <c r="Y2369">
        <v>6.98</v>
      </c>
      <c r="Z2369" s="2">
        <f t="shared" si="282"/>
        <v>161.6</v>
      </c>
      <c r="AA2369" t="s">
        <v>64</v>
      </c>
      <c r="AB2369" t="s">
        <v>31</v>
      </c>
      <c r="AC2369" t="s">
        <v>32</v>
      </c>
      <c r="AD2369" t="s">
        <v>49</v>
      </c>
      <c r="AE2369" t="s">
        <v>19</v>
      </c>
      <c r="AF2369" s="1">
        <v>40850</v>
      </c>
    </row>
    <row r="2370" spans="1:32" x14ac:dyDescent="0.25">
      <c r="A2370">
        <f t="shared" si="283"/>
        <v>2369</v>
      </c>
      <c r="B2370">
        <v>10916</v>
      </c>
      <c r="C2370" s="1">
        <v>40819</v>
      </c>
      <c r="D2370" t="s">
        <v>40</v>
      </c>
      <c r="E2370" t="str">
        <f t="shared" si="284"/>
        <v>*</v>
      </c>
      <c r="F2370" t="str">
        <f t="shared" si="279"/>
        <v>*</v>
      </c>
      <c r="G2370" t="str">
        <f t="shared" si="285"/>
        <v>*</v>
      </c>
      <c r="I2370" t="str">
        <f t="shared" si="280"/>
        <v>*</v>
      </c>
      <c r="O2370">
        <f>VLOOKUP(T2370,$P$14:$S$19,2,TRUE)</f>
        <v>0.02</v>
      </c>
      <c r="T2370">
        <v>23</v>
      </c>
      <c r="U2370">
        <v>135.31</v>
      </c>
      <c r="V2370" s="5">
        <f t="shared" si="281"/>
        <v>0</v>
      </c>
      <c r="X2370" t="s">
        <v>22</v>
      </c>
      <c r="Y2370">
        <v>5.01</v>
      </c>
      <c r="Z2370" s="2">
        <f t="shared" si="282"/>
        <v>140.32</v>
      </c>
      <c r="AA2370" t="s">
        <v>15</v>
      </c>
      <c r="AB2370" t="s">
        <v>24</v>
      </c>
      <c r="AC2370" t="s">
        <v>32</v>
      </c>
      <c r="AD2370" t="s">
        <v>49</v>
      </c>
      <c r="AE2370" t="s">
        <v>19</v>
      </c>
      <c r="AF2370" s="1">
        <v>40819</v>
      </c>
    </row>
    <row r="2371" spans="1:32" x14ac:dyDescent="0.25">
      <c r="A2371">
        <f t="shared" si="283"/>
        <v>2370</v>
      </c>
      <c r="B2371">
        <v>44610</v>
      </c>
      <c r="C2371" s="1">
        <v>40819</v>
      </c>
      <c r="D2371" t="s">
        <v>21</v>
      </c>
      <c r="E2371" t="str">
        <f t="shared" si="284"/>
        <v>*</v>
      </c>
      <c r="F2371" t="str">
        <f t="shared" ref="F2371:F2434" si="286">VLOOKUP(D2371,$P$6:$S$10,2,FALSE)</f>
        <v>**</v>
      </c>
      <c r="G2371" t="str">
        <f t="shared" si="285"/>
        <v>**</v>
      </c>
      <c r="I2371" t="str">
        <f t="shared" ref="I2371:I2434" si="287">HLOOKUP(D2371,$J$18:$N$19,2,FALSE)</f>
        <v>**</v>
      </c>
      <c r="O2371">
        <f>VLOOKUP(T2371,$P$14:$S$19,2,TRUE)</f>
        <v>3.5999999999999997E-2</v>
      </c>
      <c r="T2371">
        <v>31</v>
      </c>
      <c r="U2371">
        <v>127.9</v>
      </c>
      <c r="V2371" s="5">
        <f t="shared" ref="V2371:V2434" si="288">IF(U2371&gt;800,1,0)</f>
        <v>0</v>
      </c>
      <c r="X2371" t="s">
        <v>22</v>
      </c>
      <c r="Y2371">
        <v>0.5</v>
      </c>
      <c r="Z2371" s="2">
        <f t="shared" ref="Z2371:Z2434" si="289">U2371+Y2371</f>
        <v>128.4</v>
      </c>
      <c r="AA2371" t="s">
        <v>15</v>
      </c>
      <c r="AB2371" t="s">
        <v>16</v>
      </c>
      <c r="AC2371" t="s">
        <v>32</v>
      </c>
      <c r="AD2371" t="s">
        <v>81</v>
      </c>
      <c r="AE2371" t="s">
        <v>19</v>
      </c>
      <c r="AF2371" s="1">
        <v>40819</v>
      </c>
    </row>
    <row r="2372" spans="1:32" x14ac:dyDescent="0.25">
      <c r="A2372">
        <f t="shared" ref="A2372:A2435" si="290">A2371+1</f>
        <v>2371</v>
      </c>
      <c r="B2372">
        <v>54081</v>
      </c>
      <c r="C2372" s="1">
        <v>40819</v>
      </c>
      <c r="D2372" t="s">
        <v>13</v>
      </c>
      <c r="E2372" t="str">
        <f t="shared" si="284"/>
        <v>*</v>
      </c>
      <c r="F2372" t="str">
        <f t="shared" si="286"/>
        <v>*</v>
      </c>
      <c r="G2372" t="str">
        <f t="shared" si="285"/>
        <v>*</v>
      </c>
      <c r="I2372" t="str">
        <f t="shared" si="287"/>
        <v>*</v>
      </c>
      <c r="O2372">
        <f>VLOOKUP(T2372,$P$14:$S$19,2,TRUE)</f>
        <v>0</v>
      </c>
      <c r="T2372">
        <v>2</v>
      </c>
      <c r="U2372">
        <v>57.5</v>
      </c>
      <c r="V2372" s="5">
        <f t="shared" si="288"/>
        <v>0</v>
      </c>
      <c r="X2372" t="s">
        <v>22</v>
      </c>
      <c r="Y2372">
        <v>1.99</v>
      </c>
      <c r="Z2372" s="2">
        <f t="shared" si="289"/>
        <v>59.49</v>
      </c>
      <c r="AA2372" t="s">
        <v>15</v>
      </c>
      <c r="AB2372" t="s">
        <v>41</v>
      </c>
      <c r="AC2372" t="s">
        <v>25</v>
      </c>
      <c r="AD2372" t="s">
        <v>42</v>
      </c>
      <c r="AE2372" t="s">
        <v>45</v>
      </c>
      <c r="AF2372" s="1">
        <v>40880</v>
      </c>
    </row>
    <row r="2373" spans="1:32" x14ac:dyDescent="0.25">
      <c r="A2373">
        <f t="shared" si="290"/>
        <v>2372</v>
      </c>
      <c r="B2373">
        <v>18182</v>
      </c>
      <c r="C2373" s="1">
        <v>40820</v>
      </c>
      <c r="D2373" t="s">
        <v>40</v>
      </c>
      <c r="E2373" t="str">
        <f t="shared" ref="E2373:E2436" si="291">IF(D2373="Critical", "***","*")</f>
        <v>*</v>
      </c>
      <c r="F2373" t="str">
        <f t="shared" si="286"/>
        <v>*</v>
      </c>
      <c r="G2373" t="str">
        <f t="shared" ref="G2373:G2436" si="292">IF(D2373="Critical","***",IF(D2373="High","**","*"))</f>
        <v>*</v>
      </c>
      <c r="I2373" t="str">
        <f t="shared" si="287"/>
        <v>*</v>
      </c>
      <c r="O2373">
        <f>VLOOKUP(T2373,$P$14:$S$19,2,TRUE)</f>
        <v>0.04</v>
      </c>
      <c r="T2373">
        <v>45</v>
      </c>
      <c r="U2373">
        <v>4598.7299999999996</v>
      </c>
      <c r="V2373" s="5">
        <f t="shared" si="288"/>
        <v>1</v>
      </c>
      <c r="X2373" t="s">
        <v>22</v>
      </c>
      <c r="Y2373">
        <v>19.989999999999998</v>
      </c>
      <c r="Z2373" s="2">
        <f t="shared" si="289"/>
        <v>4618.7199999999993</v>
      </c>
      <c r="AA2373" t="s">
        <v>23</v>
      </c>
      <c r="AB2373" t="s">
        <v>31</v>
      </c>
      <c r="AC2373" t="s">
        <v>25</v>
      </c>
      <c r="AD2373" t="s">
        <v>42</v>
      </c>
      <c r="AE2373" t="s">
        <v>19</v>
      </c>
      <c r="AF2373" s="1">
        <v>40881</v>
      </c>
    </row>
    <row r="2374" spans="1:32" x14ac:dyDescent="0.25">
      <c r="A2374">
        <f t="shared" si="290"/>
        <v>2373</v>
      </c>
      <c r="B2374">
        <v>18182</v>
      </c>
      <c r="C2374" s="1">
        <v>40820</v>
      </c>
      <c r="D2374" t="s">
        <v>40</v>
      </c>
      <c r="E2374" t="str">
        <f t="shared" si="291"/>
        <v>*</v>
      </c>
      <c r="F2374" t="str">
        <f t="shared" si="286"/>
        <v>*</v>
      </c>
      <c r="G2374" t="str">
        <f t="shared" si="292"/>
        <v>*</v>
      </c>
      <c r="I2374" t="str">
        <f t="shared" si="287"/>
        <v>*</v>
      </c>
      <c r="O2374">
        <f>VLOOKUP(T2374,$P$14:$S$19,2,TRUE)</f>
        <v>0.04</v>
      </c>
      <c r="T2374">
        <v>45</v>
      </c>
      <c r="U2374">
        <v>2673.08</v>
      </c>
      <c r="V2374" s="5">
        <f t="shared" si="288"/>
        <v>1</v>
      </c>
      <c r="X2374" t="s">
        <v>22</v>
      </c>
      <c r="Y2374">
        <v>52.2</v>
      </c>
      <c r="Z2374" s="2">
        <f t="shared" si="289"/>
        <v>2725.2799999999997</v>
      </c>
      <c r="AA2374" t="s">
        <v>23</v>
      </c>
      <c r="AB2374" t="s">
        <v>31</v>
      </c>
      <c r="AC2374" t="s">
        <v>17</v>
      </c>
      <c r="AD2374" t="s">
        <v>18</v>
      </c>
      <c r="AE2374" t="s">
        <v>27</v>
      </c>
      <c r="AF2374" s="1">
        <v>40851</v>
      </c>
    </row>
    <row r="2375" spans="1:32" x14ac:dyDescent="0.25">
      <c r="A2375">
        <f t="shared" si="290"/>
        <v>2374</v>
      </c>
      <c r="B2375">
        <v>13795</v>
      </c>
      <c r="C2375" s="1">
        <v>40820</v>
      </c>
      <c r="D2375" t="s">
        <v>30</v>
      </c>
      <c r="E2375" t="str">
        <f t="shared" si="291"/>
        <v>*</v>
      </c>
      <c r="F2375" t="str">
        <f t="shared" si="286"/>
        <v>*</v>
      </c>
      <c r="G2375" t="str">
        <f t="shared" si="292"/>
        <v>*</v>
      </c>
      <c r="I2375" t="str">
        <f t="shared" si="287"/>
        <v>*</v>
      </c>
      <c r="O2375">
        <f>VLOOKUP(T2375,$P$14:$S$19,2,TRUE)</f>
        <v>3.5999999999999997E-2</v>
      </c>
      <c r="T2375">
        <v>37</v>
      </c>
      <c r="U2375">
        <v>1302.99</v>
      </c>
      <c r="V2375" s="5">
        <f t="shared" si="288"/>
        <v>1</v>
      </c>
      <c r="X2375" t="s">
        <v>22</v>
      </c>
      <c r="Y2375">
        <v>5.09</v>
      </c>
      <c r="Z2375" s="2">
        <f t="shared" si="289"/>
        <v>1308.08</v>
      </c>
      <c r="AA2375" t="s">
        <v>43</v>
      </c>
      <c r="AB2375" t="s">
        <v>24</v>
      </c>
      <c r="AC2375" t="s">
        <v>32</v>
      </c>
      <c r="AD2375" t="s">
        <v>44</v>
      </c>
      <c r="AE2375" t="s">
        <v>19</v>
      </c>
      <c r="AF2375" s="1">
        <v>40851</v>
      </c>
    </row>
    <row r="2376" spans="1:32" x14ac:dyDescent="0.25">
      <c r="A2376">
        <f t="shared" si="290"/>
        <v>2375</v>
      </c>
      <c r="B2376">
        <v>13569</v>
      </c>
      <c r="C2376" s="1">
        <v>40820</v>
      </c>
      <c r="D2376" t="s">
        <v>36</v>
      </c>
      <c r="E2376" t="str">
        <f t="shared" si="291"/>
        <v>***</v>
      </c>
      <c r="F2376" t="str">
        <f t="shared" si="286"/>
        <v>***</v>
      </c>
      <c r="G2376" t="str">
        <f t="shared" si="292"/>
        <v>***</v>
      </c>
      <c r="I2376" t="str">
        <f t="shared" si="287"/>
        <v>***</v>
      </c>
      <c r="O2376">
        <f>VLOOKUP(T2376,$P$14:$S$19,2,TRUE)</f>
        <v>0.01</v>
      </c>
      <c r="T2376">
        <v>13</v>
      </c>
      <c r="U2376">
        <v>563.17999999999995</v>
      </c>
      <c r="V2376" s="5">
        <f t="shared" si="288"/>
        <v>0</v>
      </c>
      <c r="X2376" t="s">
        <v>14</v>
      </c>
      <c r="Y2376">
        <v>7.2</v>
      </c>
      <c r="Z2376" s="2">
        <f t="shared" si="289"/>
        <v>570.38</v>
      </c>
      <c r="AA2376" t="s">
        <v>48</v>
      </c>
      <c r="AB2376" t="s">
        <v>31</v>
      </c>
      <c r="AC2376" t="s">
        <v>32</v>
      </c>
      <c r="AD2376" t="s">
        <v>172</v>
      </c>
      <c r="AE2376" t="s">
        <v>19</v>
      </c>
      <c r="AF2376" s="1">
        <v>40881</v>
      </c>
    </row>
    <row r="2377" spans="1:32" x14ac:dyDescent="0.25">
      <c r="A2377">
        <f t="shared" si="290"/>
        <v>2376</v>
      </c>
      <c r="B2377">
        <v>13795</v>
      </c>
      <c r="C2377" s="1">
        <v>40820</v>
      </c>
      <c r="D2377" t="s">
        <v>30</v>
      </c>
      <c r="E2377" t="str">
        <f t="shared" si="291"/>
        <v>*</v>
      </c>
      <c r="F2377" t="str">
        <f t="shared" si="286"/>
        <v>*</v>
      </c>
      <c r="G2377" t="str">
        <f t="shared" si="292"/>
        <v>*</v>
      </c>
      <c r="I2377" t="str">
        <f t="shared" si="287"/>
        <v>*</v>
      </c>
      <c r="O2377">
        <f>VLOOKUP(T2377,$P$14:$S$19,2,TRUE)</f>
        <v>3.5999999999999997E-2</v>
      </c>
      <c r="T2377">
        <v>30</v>
      </c>
      <c r="U2377">
        <v>501.32</v>
      </c>
      <c r="V2377" s="5">
        <f t="shared" si="288"/>
        <v>0</v>
      </c>
      <c r="X2377" t="s">
        <v>22</v>
      </c>
      <c r="Y2377">
        <v>13.18</v>
      </c>
      <c r="Z2377" s="2">
        <f t="shared" si="289"/>
        <v>514.5</v>
      </c>
      <c r="AA2377" t="s">
        <v>43</v>
      </c>
      <c r="AB2377" t="s">
        <v>24</v>
      </c>
      <c r="AC2377" t="s">
        <v>32</v>
      </c>
      <c r="AD2377" t="s">
        <v>49</v>
      </c>
      <c r="AE2377" t="s">
        <v>19</v>
      </c>
      <c r="AF2377" t="s">
        <v>718</v>
      </c>
    </row>
    <row r="2378" spans="1:32" x14ac:dyDescent="0.25">
      <c r="A2378">
        <f t="shared" si="290"/>
        <v>2377</v>
      </c>
      <c r="B2378">
        <v>18182</v>
      </c>
      <c r="C2378" s="1">
        <v>40820</v>
      </c>
      <c r="D2378" t="s">
        <v>40</v>
      </c>
      <c r="E2378" t="str">
        <f t="shared" si="291"/>
        <v>*</v>
      </c>
      <c r="F2378" t="str">
        <f t="shared" si="286"/>
        <v>*</v>
      </c>
      <c r="G2378" t="str">
        <f t="shared" si="292"/>
        <v>*</v>
      </c>
      <c r="I2378" t="str">
        <f t="shared" si="287"/>
        <v>*</v>
      </c>
      <c r="O2378">
        <f>VLOOKUP(T2378,$P$14:$S$19,2,TRUE)</f>
        <v>0.01</v>
      </c>
      <c r="T2378">
        <v>12</v>
      </c>
      <c r="U2378">
        <v>396.69</v>
      </c>
      <c r="V2378" s="5">
        <f t="shared" si="288"/>
        <v>0</v>
      </c>
      <c r="X2378" t="s">
        <v>14</v>
      </c>
      <c r="Y2378">
        <v>8.74</v>
      </c>
      <c r="Z2378" s="2">
        <f t="shared" si="289"/>
        <v>405.43</v>
      </c>
      <c r="AA2378" t="s">
        <v>23</v>
      </c>
      <c r="AB2378" t="s">
        <v>31</v>
      </c>
      <c r="AC2378" t="s">
        <v>32</v>
      </c>
      <c r="AD2378" t="s">
        <v>74</v>
      </c>
      <c r="AE2378" t="s">
        <v>19</v>
      </c>
      <c r="AF2378" s="1">
        <v>40881</v>
      </c>
    </row>
    <row r="2379" spans="1:32" x14ac:dyDescent="0.25">
      <c r="A2379">
        <f t="shared" si="290"/>
        <v>2378</v>
      </c>
      <c r="B2379">
        <v>13795</v>
      </c>
      <c r="C2379" s="1">
        <v>40820</v>
      </c>
      <c r="D2379" t="s">
        <v>30</v>
      </c>
      <c r="E2379" t="str">
        <f t="shared" si="291"/>
        <v>*</v>
      </c>
      <c r="F2379" t="str">
        <f t="shared" si="286"/>
        <v>*</v>
      </c>
      <c r="G2379" t="str">
        <f t="shared" si="292"/>
        <v>*</v>
      </c>
      <c r="I2379" t="str">
        <f t="shared" si="287"/>
        <v>*</v>
      </c>
      <c r="O2379">
        <f>VLOOKUP(T2379,$P$14:$S$19,2,TRUE)</f>
        <v>0.02</v>
      </c>
      <c r="T2379">
        <v>23</v>
      </c>
      <c r="U2379">
        <v>275.16000000000003</v>
      </c>
      <c r="V2379" s="5">
        <f t="shared" si="288"/>
        <v>0</v>
      </c>
      <c r="X2379" t="s">
        <v>14</v>
      </c>
      <c r="Y2379">
        <v>5.01</v>
      </c>
      <c r="Z2379" s="2">
        <f t="shared" si="289"/>
        <v>280.17</v>
      </c>
      <c r="AA2379" t="s">
        <v>43</v>
      </c>
      <c r="AB2379" t="s">
        <v>24</v>
      </c>
      <c r="AC2379" t="s">
        <v>32</v>
      </c>
      <c r="AD2379" t="s">
        <v>44</v>
      </c>
      <c r="AE2379" t="s">
        <v>19</v>
      </c>
      <c r="AF2379" t="s">
        <v>718</v>
      </c>
    </row>
    <row r="2380" spans="1:32" x14ac:dyDescent="0.25">
      <c r="A2380">
        <f t="shared" si="290"/>
        <v>2379</v>
      </c>
      <c r="B2380">
        <v>13569</v>
      </c>
      <c r="C2380" s="1">
        <v>40820</v>
      </c>
      <c r="D2380" t="s">
        <v>36</v>
      </c>
      <c r="E2380" t="str">
        <f t="shared" si="291"/>
        <v>***</v>
      </c>
      <c r="F2380" t="str">
        <f t="shared" si="286"/>
        <v>***</v>
      </c>
      <c r="G2380" t="str">
        <f t="shared" si="292"/>
        <v>***</v>
      </c>
      <c r="I2380" t="str">
        <f t="shared" si="287"/>
        <v>***</v>
      </c>
      <c r="O2380">
        <f>VLOOKUP(T2380,$P$14:$S$19,2,TRUE)</f>
        <v>0.01</v>
      </c>
      <c r="T2380">
        <v>16</v>
      </c>
      <c r="U2380">
        <v>47.45</v>
      </c>
      <c r="V2380" s="5">
        <f t="shared" si="288"/>
        <v>0</v>
      </c>
      <c r="X2380" t="s">
        <v>22</v>
      </c>
      <c r="Y2380">
        <v>1.49</v>
      </c>
      <c r="Z2380" s="2">
        <f t="shared" si="289"/>
        <v>48.940000000000005</v>
      </c>
      <c r="AA2380" t="s">
        <v>48</v>
      </c>
      <c r="AB2380" t="s">
        <v>31</v>
      </c>
      <c r="AC2380" t="s">
        <v>32</v>
      </c>
      <c r="AD2380" t="s">
        <v>49</v>
      </c>
      <c r="AE2380" t="s">
        <v>19</v>
      </c>
      <c r="AF2380" s="1">
        <v>40851</v>
      </c>
    </row>
    <row r="2381" spans="1:32" x14ac:dyDescent="0.25">
      <c r="A2381">
        <f t="shared" si="290"/>
        <v>2380</v>
      </c>
      <c r="B2381">
        <v>30657</v>
      </c>
      <c r="C2381" s="1">
        <v>40821</v>
      </c>
      <c r="D2381" t="s">
        <v>21</v>
      </c>
      <c r="E2381" t="str">
        <f t="shared" si="291"/>
        <v>*</v>
      </c>
      <c r="F2381" t="str">
        <f t="shared" si="286"/>
        <v>**</v>
      </c>
      <c r="G2381" t="str">
        <f t="shared" si="292"/>
        <v>**</v>
      </c>
      <c r="I2381" t="str">
        <f t="shared" si="287"/>
        <v>**</v>
      </c>
      <c r="O2381">
        <f>VLOOKUP(T2381,$P$14:$S$19,2,TRUE)</f>
        <v>0</v>
      </c>
      <c r="T2381">
        <v>6</v>
      </c>
      <c r="U2381">
        <v>273.38</v>
      </c>
      <c r="V2381" s="5">
        <f t="shared" si="288"/>
        <v>0</v>
      </c>
      <c r="X2381" t="s">
        <v>14</v>
      </c>
      <c r="Y2381">
        <v>16.71</v>
      </c>
      <c r="Z2381" s="2">
        <f t="shared" si="289"/>
        <v>290.08999999999997</v>
      </c>
      <c r="AA2381" t="s">
        <v>60</v>
      </c>
      <c r="AB2381" t="s">
        <v>31</v>
      </c>
      <c r="AC2381" t="s">
        <v>25</v>
      </c>
      <c r="AD2381" t="s">
        <v>42</v>
      </c>
      <c r="AE2381" t="s">
        <v>19</v>
      </c>
      <c r="AF2381" s="1">
        <v>40852</v>
      </c>
    </row>
    <row r="2382" spans="1:32" x14ac:dyDescent="0.25">
      <c r="A2382">
        <f t="shared" si="290"/>
        <v>2381</v>
      </c>
      <c r="B2382">
        <v>30657</v>
      </c>
      <c r="C2382" s="1">
        <v>40821</v>
      </c>
      <c r="D2382" t="s">
        <v>21</v>
      </c>
      <c r="E2382" t="str">
        <f t="shared" si="291"/>
        <v>*</v>
      </c>
      <c r="F2382" t="str">
        <f t="shared" si="286"/>
        <v>**</v>
      </c>
      <c r="G2382" t="str">
        <f t="shared" si="292"/>
        <v>**</v>
      </c>
      <c r="I2382" t="str">
        <f t="shared" si="287"/>
        <v>**</v>
      </c>
      <c r="O2382">
        <f>VLOOKUP(T2382,$P$14:$S$19,2,TRUE)</f>
        <v>0</v>
      </c>
      <c r="T2382">
        <v>8</v>
      </c>
      <c r="U2382">
        <v>179.66</v>
      </c>
      <c r="V2382" s="5">
        <f t="shared" si="288"/>
        <v>0</v>
      </c>
      <c r="X2382" t="s">
        <v>22</v>
      </c>
      <c r="Y2382">
        <v>1.99</v>
      </c>
      <c r="Z2382" s="2">
        <f t="shared" si="289"/>
        <v>181.65</v>
      </c>
      <c r="AA2382" t="s">
        <v>60</v>
      </c>
      <c r="AB2382" t="s">
        <v>31</v>
      </c>
      <c r="AC2382" t="s">
        <v>25</v>
      </c>
      <c r="AD2382" t="s">
        <v>42</v>
      </c>
      <c r="AE2382" t="s">
        <v>45</v>
      </c>
      <c r="AF2382" s="1">
        <v>40882</v>
      </c>
    </row>
    <row r="2383" spans="1:32" x14ac:dyDescent="0.25">
      <c r="A2383">
        <f t="shared" si="290"/>
        <v>2382</v>
      </c>
      <c r="B2383">
        <v>53671</v>
      </c>
      <c r="C2383" s="1">
        <v>40822</v>
      </c>
      <c r="D2383" t="s">
        <v>40</v>
      </c>
      <c r="E2383" t="str">
        <f t="shared" si="291"/>
        <v>*</v>
      </c>
      <c r="F2383" t="str">
        <f t="shared" si="286"/>
        <v>*</v>
      </c>
      <c r="G2383" t="str">
        <f t="shared" si="292"/>
        <v>*</v>
      </c>
      <c r="I2383" t="str">
        <f t="shared" si="287"/>
        <v>*</v>
      </c>
      <c r="O2383">
        <f>VLOOKUP(T2383,$P$14:$S$19,2,TRUE)</f>
        <v>0.04</v>
      </c>
      <c r="T2383">
        <v>43</v>
      </c>
      <c r="U2383">
        <v>6255.81</v>
      </c>
      <c r="V2383" s="5">
        <f t="shared" si="288"/>
        <v>1</v>
      </c>
      <c r="X2383" t="s">
        <v>22</v>
      </c>
      <c r="Y2383">
        <v>19.989999999999998</v>
      </c>
      <c r="Z2383" s="2">
        <f t="shared" si="289"/>
        <v>6275.8</v>
      </c>
      <c r="AA2383" t="s">
        <v>23</v>
      </c>
      <c r="AB2383" t="s">
        <v>24</v>
      </c>
      <c r="AC2383" t="s">
        <v>32</v>
      </c>
      <c r="AD2383" t="s">
        <v>74</v>
      </c>
      <c r="AE2383" t="s">
        <v>19</v>
      </c>
      <c r="AF2383" s="1">
        <v>40853</v>
      </c>
    </row>
    <row r="2384" spans="1:32" x14ac:dyDescent="0.25">
      <c r="A2384">
        <f t="shared" si="290"/>
        <v>2383</v>
      </c>
      <c r="B2384">
        <v>38274</v>
      </c>
      <c r="C2384" s="1">
        <v>40822</v>
      </c>
      <c r="D2384" t="s">
        <v>21</v>
      </c>
      <c r="E2384" t="str">
        <f t="shared" si="291"/>
        <v>*</v>
      </c>
      <c r="F2384" t="str">
        <f t="shared" si="286"/>
        <v>**</v>
      </c>
      <c r="G2384" t="str">
        <f t="shared" si="292"/>
        <v>**</v>
      </c>
      <c r="I2384" t="str">
        <f t="shared" si="287"/>
        <v>**</v>
      </c>
      <c r="O2384">
        <f>VLOOKUP(T2384,$P$14:$S$19,2,TRUE)</f>
        <v>0</v>
      </c>
      <c r="T2384">
        <v>9</v>
      </c>
      <c r="U2384">
        <v>1225.3699999999999</v>
      </c>
      <c r="V2384" s="5">
        <f t="shared" si="288"/>
        <v>1</v>
      </c>
      <c r="X2384" t="s">
        <v>22</v>
      </c>
      <c r="Y2384">
        <v>24.49</v>
      </c>
      <c r="Z2384" s="2">
        <f t="shared" si="289"/>
        <v>1249.8599999999999</v>
      </c>
      <c r="AA2384" t="s">
        <v>23</v>
      </c>
      <c r="AB2384" t="s">
        <v>16</v>
      </c>
      <c r="AC2384" t="s">
        <v>17</v>
      </c>
      <c r="AD2384" t="s">
        <v>38</v>
      </c>
      <c r="AE2384" t="s">
        <v>58</v>
      </c>
      <c r="AF2384" s="1">
        <v>40883</v>
      </c>
    </row>
    <row r="2385" spans="1:32" x14ac:dyDescent="0.25">
      <c r="A2385">
        <f t="shared" si="290"/>
        <v>2384</v>
      </c>
      <c r="B2385">
        <v>38274</v>
      </c>
      <c r="C2385" s="1">
        <v>40822</v>
      </c>
      <c r="D2385" t="s">
        <v>21</v>
      </c>
      <c r="E2385" t="str">
        <f t="shared" si="291"/>
        <v>*</v>
      </c>
      <c r="F2385" t="str">
        <f t="shared" si="286"/>
        <v>**</v>
      </c>
      <c r="G2385" t="str">
        <f t="shared" si="292"/>
        <v>**</v>
      </c>
      <c r="I2385" t="str">
        <f t="shared" si="287"/>
        <v>**</v>
      </c>
      <c r="O2385">
        <f>VLOOKUP(T2385,$P$14:$S$19,2,TRUE)</f>
        <v>0.02</v>
      </c>
      <c r="T2385">
        <v>27</v>
      </c>
      <c r="U2385">
        <v>1199.57</v>
      </c>
      <c r="V2385" s="5">
        <f t="shared" si="288"/>
        <v>1</v>
      </c>
      <c r="X2385" t="s">
        <v>22</v>
      </c>
      <c r="Y2385">
        <v>16.36</v>
      </c>
      <c r="Z2385" s="2">
        <f t="shared" si="289"/>
        <v>1215.9299999999998</v>
      </c>
      <c r="AA2385" t="s">
        <v>23</v>
      </c>
      <c r="AB2385" t="s">
        <v>16</v>
      </c>
      <c r="AC2385" t="s">
        <v>32</v>
      </c>
      <c r="AD2385" t="s">
        <v>74</v>
      </c>
      <c r="AE2385" t="s">
        <v>19</v>
      </c>
      <c r="AF2385" s="1">
        <v>40883</v>
      </c>
    </row>
    <row r="2386" spans="1:32" x14ac:dyDescent="0.25">
      <c r="A2386">
        <f t="shared" si="290"/>
        <v>2385</v>
      </c>
      <c r="B2386">
        <v>53671</v>
      </c>
      <c r="C2386" s="1">
        <v>40822</v>
      </c>
      <c r="D2386" t="s">
        <v>40</v>
      </c>
      <c r="E2386" t="str">
        <f t="shared" si="291"/>
        <v>*</v>
      </c>
      <c r="F2386" t="str">
        <f t="shared" si="286"/>
        <v>*</v>
      </c>
      <c r="G2386" t="str">
        <f t="shared" si="292"/>
        <v>*</v>
      </c>
      <c r="I2386" t="str">
        <f t="shared" si="287"/>
        <v>*</v>
      </c>
      <c r="O2386">
        <f>VLOOKUP(T2386,$P$14:$S$19,2,TRUE)</f>
        <v>3.5999999999999997E-2</v>
      </c>
      <c r="T2386">
        <v>39</v>
      </c>
      <c r="U2386">
        <v>616.5</v>
      </c>
      <c r="V2386" s="5">
        <f t="shared" si="288"/>
        <v>0</v>
      </c>
      <c r="X2386" t="s">
        <v>22</v>
      </c>
      <c r="Y2386">
        <v>8.4</v>
      </c>
      <c r="Z2386" s="2">
        <f t="shared" si="289"/>
        <v>624.9</v>
      </c>
      <c r="AA2386" t="s">
        <v>23</v>
      </c>
      <c r="AB2386" t="s">
        <v>24</v>
      </c>
      <c r="AC2386" t="s">
        <v>32</v>
      </c>
      <c r="AD2386" t="s">
        <v>49</v>
      </c>
      <c r="AE2386" t="s">
        <v>19</v>
      </c>
      <c r="AF2386" s="1">
        <v>40853</v>
      </c>
    </row>
    <row r="2387" spans="1:32" x14ac:dyDescent="0.25">
      <c r="A2387">
        <f t="shared" si="290"/>
        <v>2386</v>
      </c>
      <c r="B2387">
        <v>37702</v>
      </c>
      <c r="C2387" s="1">
        <v>40822</v>
      </c>
      <c r="D2387" t="s">
        <v>30</v>
      </c>
      <c r="E2387" t="str">
        <f t="shared" si="291"/>
        <v>*</v>
      </c>
      <c r="F2387" t="str">
        <f t="shared" si="286"/>
        <v>*</v>
      </c>
      <c r="G2387" t="str">
        <f t="shared" si="292"/>
        <v>*</v>
      </c>
      <c r="I2387" t="str">
        <f t="shared" si="287"/>
        <v>*</v>
      </c>
      <c r="O2387">
        <f>VLOOKUP(T2387,$P$14:$S$19,2,TRUE)</f>
        <v>0.04</v>
      </c>
      <c r="T2387">
        <v>44</v>
      </c>
      <c r="U2387">
        <v>601.78</v>
      </c>
      <c r="V2387" s="5">
        <f t="shared" si="288"/>
        <v>0</v>
      </c>
      <c r="X2387" t="s">
        <v>22</v>
      </c>
      <c r="Y2387">
        <v>4.51</v>
      </c>
      <c r="Z2387" s="2">
        <f t="shared" si="289"/>
        <v>606.29</v>
      </c>
      <c r="AA2387" t="s">
        <v>64</v>
      </c>
      <c r="AB2387" t="s">
        <v>16</v>
      </c>
      <c r="AC2387" t="s">
        <v>32</v>
      </c>
      <c r="AD2387" t="s">
        <v>74</v>
      </c>
      <c r="AE2387" t="s">
        <v>19</v>
      </c>
      <c r="AF2387" s="1">
        <v>40883</v>
      </c>
    </row>
    <row r="2388" spans="1:32" x14ac:dyDescent="0.25">
      <c r="A2388">
        <f t="shared" si="290"/>
        <v>2387</v>
      </c>
      <c r="B2388">
        <v>38274</v>
      </c>
      <c r="C2388" s="1">
        <v>40822</v>
      </c>
      <c r="D2388" t="s">
        <v>21</v>
      </c>
      <c r="E2388" t="str">
        <f t="shared" si="291"/>
        <v>*</v>
      </c>
      <c r="F2388" t="str">
        <f t="shared" si="286"/>
        <v>**</v>
      </c>
      <c r="G2388" t="str">
        <f t="shared" si="292"/>
        <v>**</v>
      </c>
      <c r="I2388" t="str">
        <f t="shared" si="287"/>
        <v>**</v>
      </c>
      <c r="O2388">
        <f>VLOOKUP(T2388,$P$14:$S$19,2,TRUE)</f>
        <v>0.01</v>
      </c>
      <c r="T2388">
        <v>10</v>
      </c>
      <c r="U2388">
        <v>484.21949999999998</v>
      </c>
      <c r="V2388" s="5">
        <f t="shared" si="288"/>
        <v>0</v>
      </c>
      <c r="X2388" t="s">
        <v>14</v>
      </c>
      <c r="Y2388">
        <v>1.25</v>
      </c>
      <c r="Z2388" s="2">
        <f t="shared" si="289"/>
        <v>485.46949999999998</v>
      </c>
      <c r="AA2388" t="s">
        <v>23</v>
      </c>
      <c r="AB2388" t="s">
        <v>16</v>
      </c>
      <c r="AC2388" t="s">
        <v>25</v>
      </c>
      <c r="AD2388" t="s">
        <v>26</v>
      </c>
      <c r="AE2388" t="s">
        <v>45</v>
      </c>
      <c r="AF2388" s="1">
        <v>40853</v>
      </c>
    </row>
    <row r="2389" spans="1:32" x14ac:dyDescent="0.25">
      <c r="A2389">
        <f t="shared" si="290"/>
        <v>2388</v>
      </c>
      <c r="B2389">
        <v>9095</v>
      </c>
      <c r="C2389" s="1">
        <v>40822</v>
      </c>
      <c r="D2389" t="s">
        <v>21</v>
      </c>
      <c r="E2389" t="str">
        <f t="shared" si="291"/>
        <v>*</v>
      </c>
      <c r="F2389" t="str">
        <f t="shared" si="286"/>
        <v>**</v>
      </c>
      <c r="G2389" t="str">
        <f t="shared" si="292"/>
        <v>**</v>
      </c>
      <c r="I2389" t="str">
        <f t="shared" si="287"/>
        <v>**</v>
      </c>
      <c r="O2389">
        <f>VLOOKUP(T2389,$P$14:$S$19,2,TRUE)</f>
        <v>0.02</v>
      </c>
      <c r="T2389">
        <v>23</v>
      </c>
      <c r="U2389">
        <v>294.91000000000003</v>
      </c>
      <c r="V2389" s="5">
        <f t="shared" si="288"/>
        <v>0</v>
      </c>
      <c r="X2389" t="s">
        <v>22</v>
      </c>
      <c r="Y2389">
        <v>6.27</v>
      </c>
      <c r="Z2389" s="2">
        <f t="shared" si="289"/>
        <v>301.18</v>
      </c>
      <c r="AA2389" t="s">
        <v>60</v>
      </c>
      <c r="AB2389" t="s">
        <v>24</v>
      </c>
      <c r="AC2389" t="s">
        <v>32</v>
      </c>
      <c r="AD2389" t="s">
        <v>74</v>
      </c>
      <c r="AE2389" t="s">
        <v>27</v>
      </c>
      <c r="AF2389" s="1">
        <v>40883</v>
      </c>
    </row>
    <row r="2390" spans="1:32" x14ac:dyDescent="0.25">
      <c r="A2390">
        <f t="shared" si="290"/>
        <v>2389</v>
      </c>
      <c r="B2390">
        <v>53671</v>
      </c>
      <c r="C2390" s="1">
        <v>40822</v>
      </c>
      <c r="D2390" t="s">
        <v>40</v>
      </c>
      <c r="E2390" t="str">
        <f t="shared" si="291"/>
        <v>*</v>
      </c>
      <c r="F2390" t="str">
        <f t="shared" si="286"/>
        <v>*</v>
      </c>
      <c r="G2390" t="str">
        <f t="shared" si="292"/>
        <v>*</v>
      </c>
      <c r="I2390" t="str">
        <f t="shared" si="287"/>
        <v>*</v>
      </c>
      <c r="O2390">
        <f>VLOOKUP(T2390,$P$14:$S$19,2,TRUE)</f>
        <v>0.04</v>
      </c>
      <c r="T2390">
        <v>41</v>
      </c>
      <c r="U2390">
        <v>236.68</v>
      </c>
      <c r="V2390" s="5">
        <f t="shared" si="288"/>
        <v>0</v>
      </c>
      <c r="X2390" t="s">
        <v>22</v>
      </c>
      <c r="Y2390">
        <v>5.01</v>
      </c>
      <c r="Z2390" s="2">
        <f t="shared" si="289"/>
        <v>241.69</v>
      </c>
      <c r="AA2390" t="s">
        <v>23</v>
      </c>
      <c r="AB2390" t="s">
        <v>24</v>
      </c>
      <c r="AC2390" t="s">
        <v>32</v>
      </c>
      <c r="AD2390" t="s">
        <v>49</v>
      </c>
      <c r="AE2390" t="s">
        <v>19</v>
      </c>
      <c r="AF2390" s="1">
        <v>40853</v>
      </c>
    </row>
    <row r="2391" spans="1:32" x14ac:dyDescent="0.25">
      <c r="A2391">
        <f t="shared" si="290"/>
        <v>2390</v>
      </c>
      <c r="B2391">
        <v>16519</v>
      </c>
      <c r="C2391" s="1">
        <v>40822</v>
      </c>
      <c r="D2391" t="s">
        <v>40</v>
      </c>
      <c r="E2391" t="str">
        <f t="shared" si="291"/>
        <v>*</v>
      </c>
      <c r="F2391" t="str">
        <f t="shared" si="286"/>
        <v>*</v>
      </c>
      <c r="G2391" t="str">
        <f t="shared" si="292"/>
        <v>*</v>
      </c>
      <c r="I2391" t="str">
        <f t="shared" si="287"/>
        <v>*</v>
      </c>
      <c r="O2391">
        <f>VLOOKUP(T2391,$P$14:$S$19,2,TRUE)</f>
        <v>3.5999999999999997E-2</v>
      </c>
      <c r="T2391">
        <v>39</v>
      </c>
      <c r="U2391">
        <v>158.97</v>
      </c>
      <c r="V2391" s="5">
        <f t="shared" si="288"/>
        <v>0</v>
      </c>
      <c r="X2391" t="s">
        <v>22</v>
      </c>
      <c r="Y2391">
        <v>2.99</v>
      </c>
      <c r="Z2391" s="2">
        <f t="shared" si="289"/>
        <v>161.96</v>
      </c>
      <c r="AA2391" t="s">
        <v>23</v>
      </c>
      <c r="AB2391" t="s">
        <v>24</v>
      </c>
      <c r="AC2391" t="s">
        <v>32</v>
      </c>
      <c r="AD2391" t="s">
        <v>49</v>
      </c>
      <c r="AE2391" t="s">
        <v>19</v>
      </c>
      <c r="AF2391" s="1">
        <v>40883</v>
      </c>
    </row>
    <row r="2392" spans="1:32" x14ac:dyDescent="0.25">
      <c r="A2392">
        <f t="shared" si="290"/>
        <v>2391</v>
      </c>
      <c r="B2392">
        <v>16519</v>
      </c>
      <c r="C2392" s="1">
        <v>40822</v>
      </c>
      <c r="D2392" t="s">
        <v>40</v>
      </c>
      <c r="E2392" t="str">
        <f t="shared" si="291"/>
        <v>*</v>
      </c>
      <c r="F2392" t="str">
        <f t="shared" si="286"/>
        <v>*</v>
      </c>
      <c r="G2392" t="str">
        <f t="shared" si="292"/>
        <v>*</v>
      </c>
      <c r="I2392" t="str">
        <f t="shared" si="287"/>
        <v>*</v>
      </c>
      <c r="O2392">
        <f>VLOOKUP(T2392,$P$14:$S$19,2,TRUE)</f>
        <v>0.04</v>
      </c>
      <c r="T2392">
        <v>49</v>
      </c>
      <c r="U2392">
        <v>138.96</v>
      </c>
      <c r="V2392" s="5">
        <f t="shared" si="288"/>
        <v>0</v>
      </c>
      <c r="X2392" t="s">
        <v>22</v>
      </c>
      <c r="Y2392">
        <v>0.7</v>
      </c>
      <c r="Z2392" s="2">
        <f t="shared" si="289"/>
        <v>139.66</v>
      </c>
      <c r="AA2392" t="s">
        <v>23</v>
      </c>
      <c r="AB2392" t="s">
        <v>24</v>
      </c>
      <c r="AC2392" t="s">
        <v>32</v>
      </c>
      <c r="AD2392" t="s">
        <v>33</v>
      </c>
      <c r="AE2392" t="s">
        <v>34</v>
      </c>
      <c r="AF2392" s="1">
        <v>40883</v>
      </c>
    </row>
    <row r="2393" spans="1:32" x14ac:dyDescent="0.25">
      <c r="A2393">
        <f t="shared" si="290"/>
        <v>2392</v>
      </c>
      <c r="B2393">
        <v>43298</v>
      </c>
      <c r="C2393" s="1">
        <v>40823</v>
      </c>
      <c r="D2393" t="s">
        <v>30</v>
      </c>
      <c r="E2393" t="str">
        <f t="shared" si="291"/>
        <v>*</v>
      </c>
      <c r="F2393" t="str">
        <f t="shared" si="286"/>
        <v>*</v>
      </c>
      <c r="G2393" t="str">
        <f t="shared" si="292"/>
        <v>*</v>
      </c>
      <c r="I2393" t="str">
        <f t="shared" si="287"/>
        <v>*</v>
      </c>
      <c r="O2393">
        <f>VLOOKUP(T2393,$P$14:$S$19,2,TRUE)</f>
        <v>3.5999999999999997E-2</v>
      </c>
      <c r="T2393">
        <v>33</v>
      </c>
      <c r="U2393">
        <v>5964.19</v>
      </c>
      <c r="V2393" s="5">
        <f t="shared" si="288"/>
        <v>1</v>
      </c>
      <c r="X2393" t="s">
        <v>22</v>
      </c>
      <c r="Y2393">
        <v>24.49</v>
      </c>
      <c r="Z2393" s="2">
        <f t="shared" si="289"/>
        <v>5988.6799999999994</v>
      </c>
      <c r="AA2393" t="s">
        <v>56</v>
      </c>
      <c r="AB2393" t="s">
        <v>16</v>
      </c>
      <c r="AC2393" t="s">
        <v>25</v>
      </c>
      <c r="AD2393" t="s">
        <v>57</v>
      </c>
      <c r="AE2393" t="s">
        <v>58</v>
      </c>
      <c r="AF2393" s="1">
        <v>40884</v>
      </c>
    </row>
    <row r="2394" spans="1:32" x14ac:dyDescent="0.25">
      <c r="A2394">
        <f t="shared" si="290"/>
        <v>2393</v>
      </c>
      <c r="B2394">
        <v>49126</v>
      </c>
      <c r="C2394" s="1">
        <v>40823</v>
      </c>
      <c r="D2394" t="s">
        <v>13</v>
      </c>
      <c r="E2394" t="str">
        <f t="shared" si="291"/>
        <v>*</v>
      </c>
      <c r="F2394" t="str">
        <f t="shared" si="286"/>
        <v>*</v>
      </c>
      <c r="G2394" t="str">
        <f t="shared" si="292"/>
        <v>*</v>
      </c>
      <c r="I2394" t="str">
        <f t="shared" si="287"/>
        <v>*</v>
      </c>
      <c r="O2394">
        <f>VLOOKUP(T2394,$P$14:$S$19,2,TRUE)</f>
        <v>3.5999999999999997E-2</v>
      </c>
      <c r="T2394">
        <v>33</v>
      </c>
      <c r="U2394">
        <v>5661.08</v>
      </c>
      <c r="V2394" s="5">
        <f t="shared" si="288"/>
        <v>1</v>
      </c>
      <c r="X2394" t="s">
        <v>37</v>
      </c>
      <c r="Y2394">
        <v>30</v>
      </c>
      <c r="Z2394" s="2">
        <f t="shared" si="289"/>
        <v>5691.08</v>
      </c>
      <c r="AA2394" t="s">
        <v>64</v>
      </c>
      <c r="AB2394" t="s">
        <v>31</v>
      </c>
      <c r="AC2394" t="s">
        <v>17</v>
      </c>
      <c r="AD2394" t="s">
        <v>38</v>
      </c>
      <c r="AE2394" t="s">
        <v>39</v>
      </c>
      <c r="AF2394" t="s">
        <v>328</v>
      </c>
    </row>
    <row r="2395" spans="1:32" x14ac:dyDescent="0.25">
      <c r="A2395">
        <f t="shared" si="290"/>
        <v>2394</v>
      </c>
      <c r="B2395">
        <v>483</v>
      </c>
      <c r="C2395" s="1">
        <v>40823</v>
      </c>
      <c r="D2395" t="s">
        <v>21</v>
      </c>
      <c r="E2395" t="str">
        <f t="shared" si="291"/>
        <v>*</v>
      </c>
      <c r="F2395" t="str">
        <f t="shared" si="286"/>
        <v>**</v>
      </c>
      <c r="G2395" t="str">
        <f t="shared" si="292"/>
        <v>**</v>
      </c>
      <c r="I2395" t="str">
        <f t="shared" si="287"/>
        <v>**</v>
      </c>
      <c r="O2395">
        <f>VLOOKUP(T2395,$P$14:$S$19,2,TRUE)</f>
        <v>3.5999999999999997E-2</v>
      </c>
      <c r="T2395">
        <v>30</v>
      </c>
      <c r="U2395">
        <v>4965.7595000000001</v>
      </c>
      <c r="V2395" s="5">
        <f t="shared" si="288"/>
        <v>1</v>
      </c>
      <c r="X2395" t="s">
        <v>22</v>
      </c>
      <c r="Y2395">
        <v>3.99</v>
      </c>
      <c r="Z2395" s="2">
        <f t="shared" si="289"/>
        <v>4969.7494999999999</v>
      </c>
      <c r="AA2395" t="s">
        <v>110</v>
      </c>
      <c r="AB2395" t="s">
        <v>31</v>
      </c>
      <c r="AC2395" t="s">
        <v>25</v>
      </c>
      <c r="AD2395" t="s">
        <v>26</v>
      </c>
      <c r="AE2395" t="s">
        <v>19</v>
      </c>
      <c r="AF2395" s="1">
        <v>40884</v>
      </c>
    </row>
    <row r="2396" spans="1:32" x14ac:dyDescent="0.25">
      <c r="A2396">
        <f t="shared" si="290"/>
        <v>2395</v>
      </c>
      <c r="B2396">
        <v>12481</v>
      </c>
      <c r="C2396" s="1">
        <v>40823</v>
      </c>
      <c r="D2396" t="s">
        <v>36</v>
      </c>
      <c r="E2396" t="str">
        <f t="shared" si="291"/>
        <v>***</v>
      </c>
      <c r="F2396" t="str">
        <f t="shared" si="286"/>
        <v>***</v>
      </c>
      <c r="G2396" t="str">
        <f t="shared" si="292"/>
        <v>***</v>
      </c>
      <c r="I2396" t="str">
        <f t="shared" si="287"/>
        <v>***</v>
      </c>
      <c r="O2396">
        <f>VLOOKUP(T2396,$P$14:$S$19,2,TRUE)</f>
        <v>3.5999999999999997E-2</v>
      </c>
      <c r="T2396">
        <v>37</v>
      </c>
      <c r="U2396">
        <v>744</v>
      </c>
      <c r="V2396" s="5">
        <f t="shared" si="288"/>
        <v>0</v>
      </c>
      <c r="X2396" t="s">
        <v>22</v>
      </c>
      <c r="Y2396">
        <v>1.99</v>
      </c>
      <c r="Z2396" s="2">
        <f t="shared" si="289"/>
        <v>745.99</v>
      </c>
      <c r="AA2396" t="s">
        <v>56</v>
      </c>
      <c r="AB2396" t="s">
        <v>31</v>
      </c>
      <c r="AC2396" t="s">
        <v>25</v>
      </c>
      <c r="AD2396" t="s">
        <v>42</v>
      </c>
      <c r="AE2396" t="s">
        <v>45</v>
      </c>
      <c r="AF2396" s="1">
        <v>40884</v>
      </c>
    </row>
    <row r="2397" spans="1:32" x14ac:dyDescent="0.25">
      <c r="A2397">
        <f t="shared" si="290"/>
        <v>2396</v>
      </c>
      <c r="B2397">
        <v>12481</v>
      </c>
      <c r="C2397" s="1">
        <v>40823</v>
      </c>
      <c r="D2397" t="s">
        <v>36</v>
      </c>
      <c r="E2397" t="str">
        <f t="shared" si="291"/>
        <v>***</v>
      </c>
      <c r="F2397" t="str">
        <f t="shared" si="286"/>
        <v>***</v>
      </c>
      <c r="G2397" t="str">
        <f t="shared" si="292"/>
        <v>***</v>
      </c>
      <c r="I2397" t="str">
        <f t="shared" si="287"/>
        <v>***</v>
      </c>
      <c r="O2397">
        <f>VLOOKUP(T2397,$P$14:$S$19,2,TRUE)</f>
        <v>0.01</v>
      </c>
      <c r="T2397">
        <v>12</v>
      </c>
      <c r="U2397">
        <v>388.86649999999997</v>
      </c>
      <c r="V2397" s="5">
        <f t="shared" si="288"/>
        <v>0</v>
      </c>
      <c r="X2397" t="s">
        <v>22</v>
      </c>
      <c r="Y2397">
        <v>0.99</v>
      </c>
      <c r="Z2397" s="2">
        <f t="shared" si="289"/>
        <v>389.85649999999998</v>
      </c>
      <c r="AA2397" t="s">
        <v>56</v>
      </c>
      <c r="AB2397" t="s">
        <v>31</v>
      </c>
      <c r="AC2397" t="s">
        <v>25</v>
      </c>
      <c r="AD2397" t="s">
        <v>26</v>
      </c>
      <c r="AE2397" t="s">
        <v>45</v>
      </c>
      <c r="AF2397" s="1">
        <v>40823</v>
      </c>
    </row>
    <row r="2398" spans="1:32" x14ac:dyDescent="0.25">
      <c r="A2398">
        <f t="shared" si="290"/>
        <v>2397</v>
      </c>
      <c r="B2398">
        <v>54977</v>
      </c>
      <c r="C2398" s="1">
        <v>40823</v>
      </c>
      <c r="D2398" t="s">
        <v>13</v>
      </c>
      <c r="E2398" t="str">
        <f t="shared" si="291"/>
        <v>*</v>
      </c>
      <c r="F2398" t="str">
        <f t="shared" si="286"/>
        <v>*</v>
      </c>
      <c r="G2398" t="str">
        <f t="shared" si="292"/>
        <v>*</v>
      </c>
      <c r="I2398" t="str">
        <f t="shared" si="287"/>
        <v>*</v>
      </c>
      <c r="O2398">
        <f>VLOOKUP(T2398,$P$14:$S$19,2,TRUE)</f>
        <v>0.02</v>
      </c>
      <c r="T2398">
        <v>24</v>
      </c>
      <c r="U2398">
        <v>344.25</v>
      </c>
      <c r="V2398" s="5">
        <f t="shared" si="288"/>
        <v>0</v>
      </c>
      <c r="X2398" t="s">
        <v>22</v>
      </c>
      <c r="Y2398">
        <v>6.46</v>
      </c>
      <c r="Z2398" s="2">
        <f t="shared" si="289"/>
        <v>350.71</v>
      </c>
      <c r="AA2398" t="s">
        <v>15</v>
      </c>
      <c r="AB2398" t="s">
        <v>41</v>
      </c>
      <c r="AC2398" t="s">
        <v>32</v>
      </c>
      <c r="AD2398" t="s">
        <v>49</v>
      </c>
      <c r="AE2398" t="s">
        <v>19</v>
      </c>
      <c r="AF2398" t="s">
        <v>359</v>
      </c>
    </row>
    <row r="2399" spans="1:32" x14ac:dyDescent="0.25">
      <c r="A2399">
        <f t="shared" si="290"/>
        <v>2398</v>
      </c>
      <c r="B2399">
        <v>43298</v>
      </c>
      <c r="C2399" s="1">
        <v>40823</v>
      </c>
      <c r="D2399" t="s">
        <v>30</v>
      </c>
      <c r="E2399" t="str">
        <f t="shared" si="291"/>
        <v>*</v>
      </c>
      <c r="F2399" t="str">
        <f t="shared" si="286"/>
        <v>*</v>
      </c>
      <c r="G2399" t="str">
        <f t="shared" si="292"/>
        <v>*</v>
      </c>
      <c r="I2399" t="str">
        <f t="shared" si="287"/>
        <v>*</v>
      </c>
      <c r="O2399">
        <f>VLOOKUP(T2399,$P$14:$S$19,2,TRUE)</f>
        <v>0.01</v>
      </c>
      <c r="T2399">
        <v>15</v>
      </c>
      <c r="U2399">
        <v>109.2</v>
      </c>
      <c r="V2399" s="5">
        <f t="shared" si="288"/>
        <v>0</v>
      </c>
      <c r="X2399" t="s">
        <v>22</v>
      </c>
      <c r="Y2399">
        <v>7.37</v>
      </c>
      <c r="Z2399" s="2">
        <f t="shared" si="289"/>
        <v>116.57000000000001</v>
      </c>
      <c r="AA2399" t="s">
        <v>56</v>
      </c>
      <c r="AB2399" t="s">
        <v>16</v>
      </c>
      <c r="AC2399" t="s">
        <v>32</v>
      </c>
      <c r="AD2399" t="s">
        <v>44</v>
      </c>
      <c r="AE2399" t="s">
        <v>19</v>
      </c>
      <c r="AF2399" s="1">
        <v>40884</v>
      </c>
    </row>
    <row r="2400" spans="1:32" x14ac:dyDescent="0.25">
      <c r="A2400">
        <f t="shared" si="290"/>
        <v>2399</v>
      </c>
      <c r="B2400">
        <v>54977</v>
      </c>
      <c r="C2400" s="1">
        <v>40823</v>
      </c>
      <c r="D2400" t="s">
        <v>13</v>
      </c>
      <c r="E2400" t="str">
        <f t="shared" si="291"/>
        <v>*</v>
      </c>
      <c r="F2400" t="str">
        <f t="shared" si="286"/>
        <v>*</v>
      </c>
      <c r="G2400" t="str">
        <f t="shared" si="292"/>
        <v>*</v>
      </c>
      <c r="I2400" t="str">
        <f t="shared" si="287"/>
        <v>*</v>
      </c>
      <c r="O2400">
        <f>VLOOKUP(T2400,$P$14:$S$19,2,TRUE)</f>
        <v>0.01</v>
      </c>
      <c r="T2400">
        <v>12</v>
      </c>
      <c r="U2400">
        <v>64.77</v>
      </c>
      <c r="V2400" s="5">
        <f t="shared" si="288"/>
        <v>0</v>
      </c>
      <c r="X2400" t="s">
        <v>22</v>
      </c>
      <c r="Y2400">
        <v>1</v>
      </c>
      <c r="Z2400" s="2">
        <f t="shared" si="289"/>
        <v>65.77</v>
      </c>
      <c r="AA2400" t="s">
        <v>15</v>
      </c>
      <c r="AB2400" t="s">
        <v>41</v>
      </c>
      <c r="AC2400" t="s">
        <v>32</v>
      </c>
      <c r="AD2400" t="s">
        <v>33</v>
      </c>
      <c r="AE2400" t="s">
        <v>34</v>
      </c>
      <c r="AF2400" t="s">
        <v>311</v>
      </c>
    </row>
    <row r="2401" spans="1:32" x14ac:dyDescent="0.25">
      <c r="A2401">
        <f t="shared" si="290"/>
        <v>2400</v>
      </c>
      <c r="B2401">
        <v>39683</v>
      </c>
      <c r="C2401" s="1">
        <v>40824</v>
      </c>
      <c r="D2401" t="s">
        <v>21</v>
      </c>
      <c r="E2401" t="str">
        <f t="shared" si="291"/>
        <v>*</v>
      </c>
      <c r="F2401" t="str">
        <f t="shared" si="286"/>
        <v>**</v>
      </c>
      <c r="G2401" t="str">
        <f t="shared" si="292"/>
        <v>**</v>
      </c>
      <c r="I2401" t="str">
        <f t="shared" si="287"/>
        <v>**</v>
      </c>
      <c r="O2401">
        <f>VLOOKUP(T2401,$P$14:$S$19,2,TRUE)</f>
        <v>0.04</v>
      </c>
      <c r="T2401">
        <v>41</v>
      </c>
      <c r="U2401">
        <v>8387.1</v>
      </c>
      <c r="V2401" s="5">
        <f t="shared" si="288"/>
        <v>1</v>
      </c>
      <c r="X2401" t="s">
        <v>22</v>
      </c>
      <c r="Y2401">
        <v>18.059999999999999</v>
      </c>
      <c r="Z2401" s="2">
        <f t="shared" si="289"/>
        <v>8405.16</v>
      </c>
      <c r="AA2401" t="s">
        <v>43</v>
      </c>
      <c r="AB2401" t="s">
        <v>31</v>
      </c>
      <c r="AC2401" t="s">
        <v>17</v>
      </c>
      <c r="AD2401" t="s">
        <v>38</v>
      </c>
      <c r="AE2401" t="s">
        <v>58</v>
      </c>
      <c r="AF2401" s="1">
        <v>40855</v>
      </c>
    </row>
    <row r="2402" spans="1:32" x14ac:dyDescent="0.25">
      <c r="A2402">
        <f t="shared" si="290"/>
        <v>2401</v>
      </c>
      <c r="B2402">
        <v>24387</v>
      </c>
      <c r="C2402" s="1">
        <v>40824</v>
      </c>
      <c r="D2402" t="s">
        <v>36</v>
      </c>
      <c r="E2402" t="str">
        <f t="shared" si="291"/>
        <v>***</v>
      </c>
      <c r="F2402" t="str">
        <f t="shared" si="286"/>
        <v>***</v>
      </c>
      <c r="G2402" t="str">
        <f t="shared" si="292"/>
        <v>***</v>
      </c>
      <c r="I2402" t="str">
        <f t="shared" si="287"/>
        <v>***</v>
      </c>
      <c r="O2402">
        <f>VLOOKUP(T2402,$P$14:$S$19,2,TRUE)</f>
        <v>0.01</v>
      </c>
      <c r="T2402">
        <v>17</v>
      </c>
      <c r="U2402">
        <v>6048.18</v>
      </c>
      <c r="V2402" s="5">
        <f t="shared" si="288"/>
        <v>1</v>
      </c>
      <c r="X2402" t="s">
        <v>37</v>
      </c>
      <c r="Y2402">
        <v>60</v>
      </c>
      <c r="Z2402" s="2">
        <f t="shared" si="289"/>
        <v>6108.18</v>
      </c>
      <c r="AA2402" t="s">
        <v>43</v>
      </c>
      <c r="AB2402" t="s">
        <v>24</v>
      </c>
      <c r="AC2402" t="s">
        <v>17</v>
      </c>
      <c r="AD2402" t="s">
        <v>66</v>
      </c>
      <c r="AE2402" t="s">
        <v>39</v>
      </c>
      <c r="AF2402" s="1">
        <v>40824</v>
      </c>
    </row>
    <row r="2403" spans="1:32" x14ac:dyDescent="0.25">
      <c r="A2403">
        <f t="shared" si="290"/>
        <v>2402</v>
      </c>
      <c r="B2403">
        <v>52288</v>
      </c>
      <c r="C2403" s="1">
        <v>40824</v>
      </c>
      <c r="D2403" t="s">
        <v>21</v>
      </c>
      <c r="E2403" t="str">
        <f t="shared" si="291"/>
        <v>*</v>
      </c>
      <c r="F2403" t="str">
        <f t="shared" si="286"/>
        <v>**</v>
      </c>
      <c r="G2403" t="str">
        <f t="shared" si="292"/>
        <v>**</v>
      </c>
      <c r="I2403" t="str">
        <f t="shared" si="287"/>
        <v>**</v>
      </c>
      <c r="O2403">
        <f>VLOOKUP(T2403,$P$14:$S$19,2,TRUE)</f>
        <v>0.01</v>
      </c>
      <c r="T2403">
        <v>19</v>
      </c>
      <c r="U2403">
        <v>1410.44</v>
      </c>
      <c r="V2403" s="5">
        <f t="shared" si="288"/>
        <v>1</v>
      </c>
      <c r="X2403" t="s">
        <v>22</v>
      </c>
      <c r="Y2403">
        <v>19.989999999999998</v>
      </c>
      <c r="Z2403" s="2">
        <f t="shared" si="289"/>
        <v>1430.43</v>
      </c>
      <c r="AA2403" t="s">
        <v>15</v>
      </c>
      <c r="AB2403" t="s">
        <v>41</v>
      </c>
      <c r="AC2403" t="s">
        <v>17</v>
      </c>
      <c r="AD2403" t="s">
        <v>18</v>
      </c>
      <c r="AE2403" t="s">
        <v>19</v>
      </c>
      <c r="AF2403" s="1">
        <v>40855</v>
      </c>
    </row>
    <row r="2404" spans="1:32" x14ac:dyDescent="0.25">
      <c r="A2404">
        <f t="shared" si="290"/>
        <v>2403</v>
      </c>
      <c r="B2404">
        <v>24387</v>
      </c>
      <c r="C2404" s="1">
        <v>40824</v>
      </c>
      <c r="D2404" t="s">
        <v>36</v>
      </c>
      <c r="E2404" t="str">
        <f t="shared" si="291"/>
        <v>***</v>
      </c>
      <c r="F2404" t="str">
        <f t="shared" si="286"/>
        <v>***</v>
      </c>
      <c r="G2404" t="str">
        <f t="shared" si="292"/>
        <v>***</v>
      </c>
      <c r="I2404" t="str">
        <f t="shared" si="287"/>
        <v>***</v>
      </c>
      <c r="O2404">
        <f>VLOOKUP(T2404,$P$14:$S$19,2,TRUE)</f>
        <v>0.02</v>
      </c>
      <c r="T2404">
        <v>23</v>
      </c>
      <c r="U2404">
        <v>1003.31</v>
      </c>
      <c r="V2404" s="5">
        <f t="shared" si="288"/>
        <v>1</v>
      </c>
      <c r="X2404" t="s">
        <v>22</v>
      </c>
      <c r="Y2404">
        <v>14.45</v>
      </c>
      <c r="Z2404" s="2">
        <f t="shared" si="289"/>
        <v>1017.76</v>
      </c>
      <c r="AA2404" t="s">
        <v>43</v>
      </c>
      <c r="AB2404" t="s">
        <v>24</v>
      </c>
      <c r="AC2404" t="s">
        <v>17</v>
      </c>
      <c r="AD2404" t="s">
        <v>18</v>
      </c>
      <c r="AE2404" t="s">
        <v>58</v>
      </c>
      <c r="AF2404" s="1">
        <v>40855</v>
      </c>
    </row>
    <row r="2405" spans="1:32" x14ac:dyDescent="0.25">
      <c r="A2405">
        <f t="shared" si="290"/>
        <v>2404</v>
      </c>
      <c r="B2405">
        <v>39683</v>
      </c>
      <c r="C2405" s="1">
        <v>40824</v>
      </c>
      <c r="D2405" t="s">
        <v>21</v>
      </c>
      <c r="E2405" t="str">
        <f t="shared" si="291"/>
        <v>*</v>
      </c>
      <c r="F2405" t="str">
        <f t="shared" si="286"/>
        <v>**</v>
      </c>
      <c r="G2405" t="str">
        <f t="shared" si="292"/>
        <v>**</v>
      </c>
      <c r="I2405" t="str">
        <f t="shared" si="287"/>
        <v>**</v>
      </c>
      <c r="O2405">
        <f>VLOOKUP(T2405,$P$14:$S$19,2,TRUE)</f>
        <v>3.5999999999999997E-2</v>
      </c>
      <c r="T2405">
        <v>31</v>
      </c>
      <c r="U2405">
        <v>615.58000000000004</v>
      </c>
      <c r="V2405" s="5">
        <f t="shared" si="288"/>
        <v>0</v>
      </c>
      <c r="X2405" t="s">
        <v>22</v>
      </c>
      <c r="Y2405">
        <v>5.23</v>
      </c>
      <c r="Z2405" s="2">
        <f t="shared" si="289"/>
        <v>620.81000000000006</v>
      </c>
      <c r="AA2405" t="s">
        <v>43</v>
      </c>
      <c r="AB2405" t="s">
        <v>31</v>
      </c>
      <c r="AC2405" t="s">
        <v>32</v>
      </c>
      <c r="AD2405" t="s">
        <v>49</v>
      </c>
      <c r="AE2405" t="s">
        <v>19</v>
      </c>
      <c r="AF2405" t="s">
        <v>313</v>
      </c>
    </row>
    <row r="2406" spans="1:32" x14ac:dyDescent="0.25">
      <c r="A2406">
        <f t="shared" si="290"/>
        <v>2405</v>
      </c>
      <c r="B2406">
        <v>39683</v>
      </c>
      <c r="C2406" s="1">
        <v>40824</v>
      </c>
      <c r="D2406" t="s">
        <v>21</v>
      </c>
      <c r="E2406" t="str">
        <f t="shared" si="291"/>
        <v>*</v>
      </c>
      <c r="F2406" t="str">
        <f t="shared" si="286"/>
        <v>**</v>
      </c>
      <c r="G2406" t="str">
        <f t="shared" si="292"/>
        <v>**</v>
      </c>
      <c r="I2406" t="str">
        <f t="shared" si="287"/>
        <v>**</v>
      </c>
      <c r="O2406">
        <f>VLOOKUP(T2406,$P$14:$S$19,2,TRUE)</f>
        <v>0</v>
      </c>
      <c r="T2406">
        <v>6</v>
      </c>
      <c r="U2406">
        <v>126.02</v>
      </c>
      <c r="V2406" s="5">
        <f t="shared" si="288"/>
        <v>0</v>
      </c>
      <c r="X2406" t="s">
        <v>22</v>
      </c>
      <c r="Y2406">
        <v>6.67</v>
      </c>
      <c r="Z2406" s="2">
        <f t="shared" si="289"/>
        <v>132.69</v>
      </c>
      <c r="AA2406" t="s">
        <v>43</v>
      </c>
      <c r="AB2406" t="s">
        <v>31</v>
      </c>
      <c r="AC2406" t="s">
        <v>17</v>
      </c>
      <c r="AD2406" t="s">
        <v>18</v>
      </c>
      <c r="AE2406" t="s">
        <v>45</v>
      </c>
      <c r="AF2406" s="1">
        <v>40855</v>
      </c>
    </row>
    <row r="2407" spans="1:32" x14ac:dyDescent="0.25">
      <c r="A2407">
        <f t="shared" si="290"/>
        <v>2406</v>
      </c>
      <c r="B2407">
        <v>39683</v>
      </c>
      <c r="C2407" s="1">
        <v>40824</v>
      </c>
      <c r="D2407" t="s">
        <v>21</v>
      </c>
      <c r="E2407" t="str">
        <f t="shared" si="291"/>
        <v>*</v>
      </c>
      <c r="F2407" t="str">
        <f t="shared" si="286"/>
        <v>**</v>
      </c>
      <c r="G2407" t="str">
        <f t="shared" si="292"/>
        <v>**</v>
      </c>
      <c r="I2407" t="str">
        <f t="shared" si="287"/>
        <v>**</v>
      </c>
      <c r="O2407">
        <f>VLOOKUP(T2407,$P$14:$S$19,2,TRUE)</f>
        <v>3.5999999999999997E-2</v>
      </c>
      <c r="T2407">
        <v>30</v>
      </c>
      <c r="U2407">
        <v>68.14</v>
      </c>
      <c r="V2407" s="5">
        <f t="shared" si="288"/>
        <v>0</v>
      </c>
      <c r="X2407" t="s">
        <v>22</v>
      </c>
      <c r="Y2407">
        <v>0.78</v>
      </c>
      <c r="Z2407" s="2">
        <f t="shared" si="289"/>
        <v>68.92</v>
      </c>
      <c r="AA2407" t="s">
        <v>43</v>
      </c>
      <c r="AB2407" t="s">
        <v>31</v>
      </c>
      <c r="AC2407" t="s">
        <v>32</v>
      </c>
      <c r="AD2407" t="s">
        <v>114</v>
      </c>
      <c r="AE2407" t="s">
        <v>34</v>
      </c>
      <c r="AF2407" s="1">
        <v>40885</v>
      </c>
    </row>
    <row r="2408" spans="1:32" x14ac:dyDescent="0.25">
      <c r="A2408">
        <f t="shared" si="290"/>
        <v>2407</v>
      </c>
      <c r="B2408">
        <v>14368</v>
      </c>
      <c r="C2408" s="1">
        <v>40825</v>
      </c>
      <c r="D2408" t="s">
        <v>21</v>
      </c>
      <c r="E2408" t="str">
        <f t="shared" si="291"/>
        <v>*</v>
      </c>
      <c r="F2408" t="str">
        <f t="shared" si="286"/>
        <v>**</v>
      </c>
      <c r="G2408" t="str">
        <f t="shared" si="292"/>
        <v>**</v>
      </c>
      <c r="I2408" t="str">
        <f t="shared" si="287"/>
        <v>**</v>
      </c>
      <c r="O2408">
        <f>VLOOKUP(T2408,$P$14:$S$19,2,TRUE)</f>
        <v>3.5999999999999997E-2</v>
      </c>
      <c r="T2408">
        <v>37</v>
      </c>
      <c r="U2408">
        <v>1218.08</v>
      </c>
      <c r="V2408" s="5">
        <f t="shared" si="288"/>
        <v>1</v>
      </c>
      <c r="X2408" t="s">
        <v>22</v>
      </c>
      <c r="Y2408">
        <v>8.99</v>
      </c>
      <c r="Z2408" s="2">
        <f t="shared" si="289"/>
        <v>1227.07</v>
      </c>
      <c r="AA2408" t="s">
        <v>23</v>
      </c>
      <c r="AB2408" t="s">
        <v>16</v>
      </c>
      <c r="AC2408" t="s">
        <v>32</v>
      </c>
      <c r="AD2408" t="s">
        <v>33</v>
      </c>
      <c r="AE2408" t="s">
        <v>45</v>
      </c>
      <c r="AF2408" s="1">
        <v>40886</v>
      </c>
    </row>
    <row r="2409" spans="1:32" x14ac:dyDescent="0.25">
      <c r="A2409">
        <f t="shared" si="290"/>
        <v>2408</v>
      </c>
      <c r="B2409">
        <v>14368</v>
      </c>
      <c r="C2409" s="1">
        <v>40825</v>
      </c>
      <c r="D2409" t="s">
        <v>21</v>
      </c>
      <c r="E2409" t="str">
        <f t="shared" si="291"/>
        <v>*</v>
      </c>
      <c r="F2409" t="str">
        <f t="shared" si="286"/>
        <v>**</v>
      </c>
      <c r="G2409" t="str">
        <f t="shared" si="292"/>
        <v>**</v>
      </c>
      <c r="I2409" t="str">
        <f t="shared" si="287"/>
        <v>**</v>
      </c>
      <c r="O2409">
        <f>VLOOKUP(T2409,$P$14:$S$19,2,TRUE)</f>
        <v>0</v>
      </c>
      <c r="T2409">
        <v>5</v>
      </c>
      <c r="U2409">
        <v>522.05999999999995</v>
      </c>
      <c r="V2409" s="5">
        <f t="shared" si="288"/>
        <v>0</v>
      </c>
      <c r="X2409" t="s">
        <v>22</v>
      </c>
      <c r="Y2409">
        <v>13.99</v>
      </c>
      <c r="Z2409" s="2">
        <f t="shared" si="289"/>
        <v>536.04999999999995</v>
      </c>
      <c r="AA2409" t="s">
        <v>23</v>
      </c>
      <c r="AB2409" t="s">
        <v>16</v>
      </c>
      <c r="AC2409" t="s">
        <v>17</v>
      </c>
      <c r="AD2409" t="s">
        <v>18</v>
      </c>
      <c r="AE2409" t="s">
        <v>27</v>
      </c>
      <c r="AF2409" s="1">
        <v>40856</v>
      </c>
    </row>
    <row r="2410" spans="1:32" x14ac:dyDescent="0.25">
      <c r="A2410">
        <f t="shared" si="290"/>
        <v>2409</v>
      </c>
      <c r="B2410">
        <v>2436</v>
      </c>
      <c r="C2410" s="1">
        <v>40825</v>
      </c>
      <c r="D2410" t="s">
        <v>30</v>
      </c>
      <c r="E2410" t="str">
        <f t="shared" si="291"/>
        <v>*</v>
      </c>
      <c r="F2410" t="str">
        <f t="shared" si="286"/>
        <v>*</v>
      </c>
      <c r="G2410" t="str">
        <f t="shared" si="292"/>
        <v>*</v>
      </c>
      <c r="I2410" t="str">
        <f t="shared" si="287"/>
        <v>*</v>
      </c>
      <c r="O2410">
        <f>VLOOKUP(T2410,$P$14:$S$19,2,TRUE)</f>
        <v>0.01</v>
      </c>
      <c r="T2410">
        <v>14</v>
      </c>
      <c r="U2410">
        <v>330.21</v>
      </c>
      <c r="V2410" s="5">
        <f t="shared" si="288"/>
        <v>0</v>
      </c>
      <c r="X2410" t="s">
        <v>14</v>
      </c>
      <c r="Y2410">
        <v>5.47</v>
      </c>
      <c r="Z2410" s="2">
        <f t="shared" si="289"/>
        <v>335.68</v>
      </c>
      <c r="AA2410" t="s">
        <v>48</v>
      </c>
      <c r="AB2410" t="s">
        <v>31</v>
      </c>
      <c r="AC2410" t="s">
        <v>32</v>
      </c>
      <c r="AD2410" t="s">
        <v>44</v>
      </c>
      <c r="AE2410" t="s">
        <v>19</v>
      </c>
      <c r="AF2410" t="s">
        <v>387</v>
      </c>
    </row>
    <row r="2411" spans="1:32" x14ac:dyDescent="0.25">
      <c r="A2411">
        <f t="shared" si="290"/>
        <v>2410</v>
      </c>
      <c r="B2411">
        <v>55809</v>
      </c>
      <c r="C2411" s="1">
        <v>40825</v>
      </c>
      <c r="D2411" t="s">
        <v>36</v>
      </c>
      <c r="E2411" t="str">
        <f t="shared" si="291"/>
        <v>***</v>
      </c>
      <c r="F2411" t="str">
        <f t="shared" si="286"/>
        <v>***</v>
      </c>
      <c r="G2411" t="str">
        <f t="shared" si="292"/>
        <v>***</v>
      </c>
      <c r="I2411" t="str">
        <f t="shared" si="287"/>
        <v>***</v>
      </c>
      <c r="O2411">
        <f>VLOOKUP(T2411,$P$14:$S$19,2,TRUE)</f>
        <v>0</v>
      </c>
      <c r="T2411">
        <v>2</v>
      </c>
      <c r="U2411">
        <v>250.7</v>
      </c>
      <c r="V2411" s="5">
        <f t="shared" si="288"/>
        <v>0</v>
      </c>
      <c r="X2411" t="s">
        <v>37</v>
      </c>
      <c r="Y2411">
        <v>45</v>
      </c>
      <c r="Z2411" s="2">
        <f t="shared" si="289"/>
        <v>295.7</v>
      </c>
      <c r="AA2411" t="s">
        <v>23</v>
      </c>
      <c r="AB2411" t="s">
        <v>16</v>
      </c>
      <c r="AC2411" t="s">
        <v>17</v>
      </c>
      <c r="AD2411" t="s">
        <v>38</v>
      </c>
      <c r="AE2411" t="s">
        <v>39</v>
      </c>
      <c r="AF2411" s="1">
        <v>40886</v>
      </c>
    </row>
    <row r="2412" spans="1:32" x14ac:dyDescent="0.25">
      <c r="A2412">
        <f t="shared" si="290"/>
        <v>2411</v>
      </c>
      <c r="B2412">
        <v>13702</v>
      </c>
      <c r="C2412" s="1">
        <v>40825</v>
      </c>
      <c r="D2412" t="s">
        <v>13</v>
      </c>
      <c r="E2412" t="str">
        <f t="shared" si="291"/>
        <v>*</v>
      </c>
      <c r="F2412" t="str">
        <f t="shared" si="286"/>
        <v>*</v>
      </c>
      <c r="G2412" t="str">
        <f t="shared" si="292"/>
        <v>*</v>
      </c>
      <c r="I2412" t="str">
        <f t="shared" si="287"/>
        <v>*</v>
      </c>
      <c r="O2412">
        <f>VLOOKUP(T2412,$P$14:$S$19,2,TRUE)</f>
        <v>0</v>
      </c>
      <c r="T2412">
        <v>6</v>
      </c>
      <c r="U2412">
        <v>209</v>
      </c>
      <c r="V2412" s="5">
        <f t="shared" si="288"/>
        <v>0</v>
      </c>
      <c r="X2412" t="s">
        <v>22</v>
      </c>
      <c r="Y2412">
        <v>7.5</v>
      </c>
      <c r="Z2412" s="2">
        <f t="shared" si="289"/>
        <v>216.5</v>
      </c>
      <c r="AA2412" t="s">
        <v>43</v>
      </c>
      <c r="AB2412" t="s">
        <v>24</v>
      </c>
      <c r="AC2412" t="s">
        <v>32</v>
      </c>
      <c r="AD2412" t="s">
        <v>44</v>
      </c>
      <c r="AE2412" t="s">
        <v>19</v>
      </c>
      <c r="AF2412" t="s">
        <v>96</v>
      </c>
    </row>
    <row r="2413" spans="1:32" x14ac:dyDescent="0.25">
      <c r="A2413">
        <f t="shared" si="290"/>
        <v>2412</v>
      </c>
      <c r="B2413">
        <v>54084</v>
      </c>
      <c r="C2413" s="1">
        <v>40825</v>
      </c>
      <c r="D2413" t="s">
        <v>36</v>
      </c>
      <c r="E2413" t="str">
        <f t="shared" si="291"/>
        <v>***</v>
      </c>
      <c r="F2413" t="str">
        <f t="shared" si="286"/>
        <v>***</v>
      </c>
      <c r="G2413" t="str">
        <f t="shared" si="292"/>
        <v>***</v>
      </c>
      <c r="I2413" t="str">
        <f t="shared" si="287"/>
        <v>***</v>
      </c>
      <c r="O2413">
        <f>VLOOKUP(T2413,$P$14:$S$19,2,TRUE)</f>
        <v>0</v>
      </c>
      <c r="T2413">
        <v>3</v>
      </c>
      <c r="U2413">
        <v>160.52000000000001</v>
      </c>
      <c r="V2413" s="5">
        <f t="shared" si="288"/>
        <v>0</v>
      </c>
      <c r="X2413" t="s">
        <v>37</v>
      </c>
      <c r="Y2413">
        <v>14.19</v>
      </c>
      <c r="Z2413" s="2">
        <f t="shared" si="289"/>
        <v>174.71</v>
      </c>
      <c r="AA2413" t="s">
        <v>56</v>
      </c>
      <c r="AB2413" t="s">
        <v>31</v>
      </c>
      <c r="AC2413" t="s">
        <v>17</v>
      </c>
      <c r="AD2413" t="s">
        <v>38</v>
      </c>
      <c r="AE2413" t="s">
        <v>39</v>
      </c>
      <c r="AF2413" s="1">
        <v>40886</v>
      </c>
    </row>
    <row r="2414" spans="1:32" x14ac:dyDescent="0.25">
      <c r="A2414">
        <f t="shared" si="290"/>
        <v>2413</v>
      </c>
      <c r="B2414">
        <v>10752</v>
      </c>
      <c r="C2414" s="1">
        <v>40825</v>
      </c>
      <c r="D2414" t="s">
        <v>36</v>
      </c>
      <c r="E2414" t="str">
        <f t="shared" si="291"/>
        <v>***</v>
      </c>
      <c r="F2414" t="str">
        <f t="shared" si="286"/>
        <v>***</v>
      </c>
      <c r="G2414" t="str">
        <f t="shared" si="292"/>
        <v>***</v>
      </c>
      <c r="I2414" t="str">
        <f t="shared" si="287"/>
        <v>***</v>
      </c>
      <c r="O2414">
        <f>VLOOKUP(T2414,$P$14:$S$19,2,TRUE)</f>
        <v>0</v>
      </c>
      <c r="T2414">
        <v>5</v>
      </c>
      <c r="U2414">
        <v>95.38</v>
      </c>
      <c r="V2414" s="5">
        <f t="shared" si="288"/>
        <v>0</v>
      </c>
      <c r="X2414" t="s">
        <v>22</v>
      </c>
      <c r="Y2414">
        <v>13.18</v>
      </c>
      <c r="Z2414" s="2">
        <f t="shared" si="289"/>
        <v>108.56</v>
      </c>
      <c r="AA2414" t="s">
        <v>52</v>
      </c>
      <c r="AB2414" t="s">
        <v>24</v>
      </c>
      <c r="AC2414" t="s">
        <v>32</v>
      </c>
      <c r="AD2414" t="s">
        <v>49</v>
      </c>
      <c r="AE2414" t="s">
        <v>19</v>
      </c>
      <c r="AF2414" s="1">
        <v>40856</v>
      </c>
    </row>
    <row r="2415" spans="1:32" x14ac:dyDescent="0.25">
      <c r="A2415">
        <f t="shared" si="290"/>
        <v>2414</v>
      </c>
      <c r="B2415">
        <v>9127</v>
      </c>
      <c r="C2415" s="1">
        <v>40826</v>
      </c>
      <c r="D2415" t="s">
        <v>30</v>
      </c>
      <c r="E2415" t="str">
        <f t="shared" si="291"/>
        <v>*</v>
      </c>
      <c r="F2415" t="str">
        <f t="shared" si="286"/>
        <v>*</v>
      </c>
      <c r="G2415" t="str">
        <f t="shared" si="292"/>
        <v>*</v>
      </c>
      <c r="I2415" t="str">
        <f t="shared" si="287"/>
        <v>*</v>
      </c>
      <c r="O2415">
        <f>VLOOKUP(T2415,$P$14:$S$19,2,TRUE)</f>
        <v>0</v>
      </c>
      <c r="T2415">
        <v>7</v>
      </c>
      <c r="U2415">
        <v>2039.56</v>
      </c>
      <c r="V2415" s="5">
        <f t="shared" si="288"/>
        <v>1</v>
      </c>
      <c r="X2415" t="s">
        <v>14</v>
      </c>
      <c r="Y2415">
        <v>35</v>
      </c>
      <c r="Z2415" s="2">
        <f t="shared" si="289"/>
        <v>2074.56</v>
      </c>
      <c r="AA2415" t="s">
        <v>43</v>
      </c>
      <c r="AB2415" t="s">
        <v>31</v>
      </c>
      <c r="AC2415" t="s">
        <v>32</v>
      </c>
      <c r="AD2415" t="s">
        <v>74</v>
      </c>
      <c r="AE2415" t="s">
        <v>58</v>
      </c>
      <c r="AF2415" s="1">
        <v>40887</v>
      </c>
    </row>
    <row r="2416" spans="1:32" x14ac:dyDescent="0.25">
      <c r="A2416">
        <f t="shared" si="290"/>
        <v>2415</v>
      </c>
      <c r="B2416">
        <v>2532</v>
      </c>
      <c r="C2416" s="1">
        <v>40826</v>
      </c>
      <c r="D2416" t="s">
        <v>21</v>
      </c>
      <c r="E2416" t="str">
        <f t="shared" si="291"/>
        <v>*</v>
      </c>
      <c r="F2416" t="str">
        <f t="shared" si="286"/>
        <v>**</v>
      </c>
      <c r="G2416" t="str">
        <f t="shared" si="292"/>
        <v>**</v>
      </c>
      <c r="I2416" t="str">
        <f t="shared" si="287"/>
        <v>**</v>
      </c>
      <c r="O2416">
        <f>VLOOKUP(T2416,$P$14:$S$19,2,TRUE)</f>
        <v>0.02</v>
      </c>
      <c r="T2416">
        <v>24</v>
      </c>
      <c r="U2416">
        <v>426.03699999999998</v>
      </c>
      <c r="V2416" s="5">
        <f t="shared" si="288"/>
        <v>0</v>
      </c>
      <c r="X2416" t="s">
        <v>22</v>
      </c>
      <c r="Y2416">
        <v>2.5</v>
      </c>
      <c r="Z2416" s="2">
        <f t="shared" si="289"/>
        <v>428.53699999999998</v>
      </c>
      <c r="AA2416" t="s">
        <v>110</v>
      </c>
      <c r="AB2416" t="s">
        <v>31</v>
      </c>
      <c r="AC2416" t="s">
        <v>25</v>
      </c>
      <c r="AD2416" t="s">
        <v>26</v>
      </c>
      <c r="AE2416" t="s">
        <v>34</v>
      </c>
      <c r="AF2416" s="1">
        <v>40857</v>
      </c>
    </row>
    <row r="2417" spans="1:32" x14ac:dyDescent="0.25">
      <c r="A2417">
        <f t="shared" si="290"/>
        <v>2416</v>
      </c>
      <c r="B2417">
        <v>2532</v>
      </c>
      <c r="C2417" s="1">
        <v>40826</v>
      </c>
      <c r="D2417" t="s">
        <v>21</v>
      </c>
      <c r="E2417" t="str">
        <f t="shared" si="291"/>
        <v>*</v>
      </c>
      <c r="F2417" t="str">
        <f t="shared" si="286"/>
        <v>**</v>
      </c>
      <c r="G2417" t="str">
        <f t="shared" si="292"/>
        <v>**</v>
      </c>
      <c r="I2417" t="str">
        <f t="shared" si="287"/>
        <v>**</v>
      </c>
      <c r="O2417">
        <f>VLOOKUP(T2417,$P$14:$S$19,2,TRUE)</f>
        <v>3.5999999999999997E-2</v>
      </c>
      <c r="T2417">
        <v>39</v>
      </c>
      <c r="U2417">
        <v>282.07</v>
      </c>
      <c r="V2417" s="5">
        <f t="shared" si="288"/>
        <v>0</v>
      </c>
      <c r="X2417" t="s">
        <v>22</v>
      </c>
      <c r="Y2417">
        <v>0.49</v>
      </c>
      <c r="Z2417" s="2">
        <f t="shared" si="289"/>
        <v>282.56</v>
      </c>
      <c r="AA2417" t="s">
        <v>110</v>
      </c>
      <c r="AB2417" t="s">
        <v>31</v>
      </c>
      <c r="AC2417" t="s">
        <v>32</v>
      </c>
      <c r="AD2417" t="s">
        <v>81</v>
      </c>
      <c r="AE2417" t="s">
        <v>19</v>
      </c>
      <c r="AF2417" s="1">
        <v>40857</v>
      </c>
    </row>
    <row r="2418" spans="1:32" x14ac:dyDescent="0.25">
      <c r="A2418">
        <f t="shared" si="290"/>
        <v>2417</v>
      </c>
      <c r="B2418">
        <v>7075</v>
      </c>
      <c r="C2418" s="1">
        <v>40826</v>
      </c>
      <c r="D2418" t="s">
        <v>13</v>
      </c>
      <c r="E2418" t="str">
        <f t="shared" si="291"/>
        <v>*</v>
      </c>
      <c r="F2418" t="str">
        <f t="shared" si="286"/>
        <v>*</v>
      </c>
      <c r="G2418" t="str">
        <f t="shared" si="292"/>
        <v>*</v>
      </c>
      <c r="I2418" t="str">
        <f t="shared" si="287"/>
        <v>*</v>
      </c>
      <c r="O2418">
        <f>VLOOKUP(T2418,$P$14:$S$19,2,TRUE)</f>
        <v>0.01</v>
      </c>
      <c r="T2418">
        <v>15</v>
      </c>
      <c r="U2418">
        <v>241.89</v>
      </c>
      <c r="V2418" s="5">
        <f t="shared" si="288"/>
        <v>0</v>
      </c>
      <c r="X2418" t="s">
        <v>22</v>
      </c>
      <c r="Y2418">
        <v>10.68</v>
      </c>
      <c r="Z2418" s="2">
        <f t="shared" si="289"/>
        <v>252.57</v>
      </c>
      <c r="AA2418" t="s">
        <v>52</v>
      </c>
      <c r="AB2418" t="s">
        <v>31</v>
      </c>
      <c r="AC2418" t="s">
        <v>32</v>
      </c>
      <c r="AD2418" t="s">
        <v>74</v>
      </c>
      <c r="AE2418" t="s">
        <v>19</v>
      </c>
      <c r="AF2418" s="1">
        <v>40887</v>
      </c>
    </row>
    <row r="2419" spans="1:32" x14ac:dyDescent="0.25">
      <c r="A2419">
        <f t="shared" si="290"/>
        <v>2418</v>
      </c>
      <c r="B2419">
        <v>7075</v>
      </c>
      <c r="C2419" s="1">
        <v>40826</v>
      </c>
      <c r="D2419" t="s">
        <v>13</v>
      </c>
      <c r="E2419" t="str">
        <f t="shared" si="291"/>
        <v>*</v>
      </c>
      <c r="F2419" t="str">
        <f t="shared" si="286"/>
        <v>*</v>
      </c>
      <c r="G2419" t="str">
        <f t="shared" si="292"/>
        <v>*</v>
      </c>
      <c r="I2419" t="str">
        <f t="shared" si="287"/>
        <v>*</v>
      </c>
      <c r="O2419">
        <f>VLOOKUP(T2419,$P$14:$S$19,2,TRUE)</f>
        <v>0.04</v>
      </c>
      <c r="T2419">
        <v>43</v>
      </c>
      <c r="U2419">
        <v>83.34</v>
      </c>
      <c r="V2419" s="5">
        <f t="shared" si="288"/>
        <v>0</v>
      </c>
      <c r="X2419" t="s">
        <v>22</v>
      </c>
      <c r="Y2419">
        <v>2.58</v>
      </c>
      <c r="Z2419" s="2">
        <f t="shared" si="289"/>
        <v>85.92</v>
      </c>
      <c r="AA2419" t="s">
        <v>52</v>
      </c>
      <c r="AB2419" t="s">
        <v>31</v>
      </c>
      <c r="AC2419" t="s">
        <v>32</v>
      </c>
      <c r="AD2419" t="s">
        <v>114</v>
      </c>
      <c r="AE2419" t="s">
        <v>34</v>
      </c>
      <c r="AF2419" t="s">
        <v>625</v>
      </c>
    </row>
    <row r="2420" spans="1:32" x14ac:dyDescent="0.25">
      <c r="A2420">
        <f t="shared" si="290"/>
        <v>2419</v>
      </c>
      <c r="B2420">
        <v>52675</v>
      </c>
      <c r="C2420" s="1">
        <v>40826</v>
      </c>
      <c r="D2420" t="s">
        <v>40</v>
      </c>
      <c r="E2420" t="str">
        <f t="shared" si="291"/>
        <v>*</v>
      </c>
      <c r="F2420" t="str">
        <f t="shared" si="286"/>
        <v>*</v>
      </c>
      <c r="G2420" t="str">
        <f t="shared" si="292"/>
        <v>*</v>
      </c>
      <c r="I2420" t="str">
        <f t="shared" si="287"/>
        <v>*</v>
      </c>
      <c r="O2420">
        <f>VLOOKUP(T2420,$P$14:$S$19,2,TRUE)</f>
        <v>0.02</v>
      </c>
      <c r="T2420">
        <v>22</v>
      </c>
      <c r="U2420">
        <v>52.62</v>
      </c>
      <c r="V2420" s="5">
        <f t="shared" si="288"/>
        <v>0</v>
      </c>
      <c r="X2420" t="s">
        <v>22</v>
      </c>
      <c r="Y2420">
        <v>1.1200000000000001</v>
      </c>
      <c r="Z2420" s="2">
        <f t="shared" si="289"/>
        <v>53.739999999999995</v>
      </c>
      <c r="AA2420" t="s">
        <v>15</v>
      </c>
      <c r="AB2420" t="s">
        <v>24</v>
      </c>
      <c r="AC2420" t="s">
        <v>32</v>
      </c>
      <c r="AD2420" t="s">
        <v>33</v>
      </c>
      <c r="AE2420" t="s">
        <v>34</v>
      </c>
      <c r="AF2420" s="1">
        <v>40887</v>
      </c>
    </row>
    <row r="2421" spans="1:32" x14ac:dyDescent="0.25">
      <c r="A2421">
        <f t="shared" si="290"/>
        <v>2420</v>
      </c>
      <c r="B2421">
        <v>52675</v>
      </c>
      <c r="C2421" s="1">
        <v>40826</v>
      </c>
      <c r="D2421" t="s">
        <v>40</v>
      </c>
      <c r="E2421" t="str">
        <f t="shared" si="291"/>
        <v>*</v>
      </c>
      <c r="F2421" t="str">
        <f t="shared" si="286"/>
        <v>*</v>
      </c>
      <c r="G2421" t="str">
        <f t="shared" si="292"/>
        <v>*</v>
      </c>
      <c r="I2421" t="str">
        <f t="shared" si="287"/>
        <v>*</v>
      </c>
      <c r="O2421">
        <f>VLOOKUP(T2421,$P$14:$S$19,2,TRUE)</f>
        <v>0</v>
      </c>
      <c r="T2421">
        <v>4</v>
      </c>
      <c r="U2421">
        <v>20.25</v>
      </c>
      <c r="V2421" s="5">
        <f t="shared" si="288"/>
        <v>0</v>
      </c>
      <c r="X2421" t="s">
        <v>22</v>
      </c>
      <c r="Y2421">
        <v>2.39</v>
      </c>
      <c r="Z2421" s="2">
        <f t="shared" si="289"/>
        <v>22.64</v>
      </c>
      <c r="AA2421" t="s">
        <v>15</v>
      </c>
      <c r="AB2421" t="s">
        <v>24</v>
      </c>
      <c r="AC2421" t="s">
        <v>25</v>
      </c>
      <c r="AD2421" t="s">
        <v>42</v>
      </c>
      <c r="AE2421" t="s">
        <v>45</v>
      </c>
      <c r="AF2421" s="1">
        <v>40887</v>
      </c>
    </row>
    <row r="2422" spans="1:32" x14ac:dyDescent="0.25">
      <c r="A2422">
        <f t="shared" si="290"/>
        <v>2421</v>
      </c>
      <c r="B2422">
        <v>37223</v>
      </c>
      <c r="C2422" s="1">
        <v>40827</v>
      </c>
      <c r="D2422" t="s">
        <v>13</v>
      </c>
      <c r="E2422" t="str">
        <f t="shared" si="291"/>
        <v>*</v>
      </c>
      <c r="F2422" t="str">
        <f t="shared" si="286"/>
        <v>*</v>
      </c>
      <c r="G2422" t="str">
        <f t="shared" si="292"/>
        <v>*</v>
      </c>
      <c r="I2422" t="str">
        <f t="shared" si="287"/>
        <v>*</v>
      </c>
      <c r="O2422">
        <f>VLOOKUP(T2422,$P$14:$S$19,2,TRUE)</f>
        <v>3.5999999999999997E-2</v>
      </c>
      <c r="T2422">
        <v>38</v>
      </c>
      <c r="U2422">
        <v>5176.2700000000004</v>
      </c>
      <c r="V2422" s="5">
        <f t="shared" si="288"/>
        <v>1</v>
      </c>
      <c r="X2422" t="s">
        <v>22</v>
      </c>
      <c r="Y2422">
        <v>35</v>
      </c>
      <c r="Z2422" s="2">
        <f t="shared" si="289"/>
        <v>5211.2700000000004</v>
      </c>
      <c r="AA2422" t="s">
        <v>23</v>
      </c>
      <c r="AB2422" t="s">
        <v>41</v>
      </c>
      <c r="AC2422" t="s">
        <v>32</v>
      </c>
      <c r="AD2422" t="s">
        <v>74</v>
      </c>
      <c r="AE2422" t="s">
        <v>58</v>
      </c>
      <c r="AF2422" t="s">
        <v>627</v>
      </c>
    </row>
    <row r="2423" spans="1:32" x14ac:dyDescent="0.25">
      <c r="A2423">
        <f t="shared" si="290"/>
        <v>2422</v>
      </c>
      <c r="B2423">
        <v>28870</v>
      </c>
      <c r="C2423" s="1">
        <v>40827</v>
      </c>
      <c r="D2423" t="s">
        <v>21</v>
      </c>
      <c r="E2423" t="str">
        <f t="shared" si="291"/>
        <v>*</v>
      </c>
      <c r="F2423" t="str">
        <f t="shared" si="286"/>
        <v>**</v>
      </c>
      <c r="G2423" t="str">
        <f t="shared" si="292"/>
        <v>**</v>
      </c>
      <c r="I2423" t="str">
        <f t="shared" si="287"/>
        <v>**</v>
      </c>
      <c r="O2423">
        <f>VLOOKUP(T2423,$P$14:$S$19,2,TRUE)</f>
        <v>3.5999999999999997E-2</v>
      </c>
      <c r="T2423">
        <v>35</v>
      </c>
      <c r="U2423">
        <v>3310.9454999999998</v>
      </c>
      <c r="V2423" s="5">
        <f t="shared" si="288"/>
        <v>1</v>
      </c>
      <c r="X2423" t="s">
        <v>22</v>
      </c>
      <c r="Y2423">
        <v>2.5</v>
      </c>
      <c r="Z2423" s="2">
        <f t="shared" si="289"/>
        <v>3313.4454999999998</v>
      </c>
      <c r="AA2423" t="s">
        <v>43</v>
      </c>
      <c r="AB2423" t="s">
        <v>31</v>
      </c>
      <c r="AC2423" t="s">
        <v>25</v>
      </c>
      <c r="AD2423" t="s">
        <v>26</v>
      </c>
      <c r="AE2423" t="s">
        <v>19</v>
      </c>
      <c r="AF2423" t="s">
        <v>188</v>
      </c>
    </row>
    <row r="2424" spans="1:32" x14ac:dyDescent="0.25">
      <c r="A2424">
        <f t="shared" si="290"/>
        <v>2423</v>
      </c>
      <c r="B2424">
        <v>37223</v>
      </c>
      <c r="C2424" s="1">
        <v>40827</v>
      </c>
      <c r="D2424" t="s">
        <v>13</v>
      </c>
      <c r="E2424" t="str">
        <f t="shared" si="291"/>
        <v>*</v>
      </c>
      <c r="F2424" t="str">
        <f t="shared" si="286"/>
        <v>*</v>
      </c>
      <c r="G2424" t="str">
        <f t="shared" si="292"/>
        <v>*</v>
      </c>
      <c r="I2424" t="str">
        <f t="shared" si="287"/>
        <v>*</v>
      </c>
      <c r="O2424">
        <f>VLOOKUP(T2424,$P$14:$S$19,2,TRUE)</f>
        <v>0.02</v>
      </c>
      <c r="T2424">
        <v>21</v>
      </c>
      <c r="U2424">
        <v>2731.73</v>
      </c>
      <c r="V2424" s="5">
        <f t="shared" si="288"/>
        <v>1</v>
      </c>
      <c r="X2424" t="s">
        <v>14</v>
      </c>
      <c r="Y2424">
        <v>8.99</v>
      </c>
      <c r="Z2424" s="2">
        <f t="shared" si="289"/>
        <v>2740.72</v>
      </c>
      <c r="AA2424" t="s">
        <v>23</v>
      </c>
      <c r="AB2424" t="s">
        <v>41</v>
      </c>
      <c r="AC2424" t="s">
        <v>25</v>
      </c>
      <c r="AD2424" t="s">
        <v>26</v>
      </c>
      <c r="AE2424" t="s">
        <v>19</v>
      </c>
      <c r="AF2424" t="s">
        <v>46</v>
      </c>
    </row>
    <row r="2425" spans="1:32" x14ac:dyDescent="0.25">
      <c r="A2425">
        <f t="shared" si="290"/>
        <v>2424</v>
      </c>
      <c r="B2425">
        <v>28870</v>
      </c>
      <c r="C2425" s="1">
        <v>40827</v>
      </c>
      <c r="D2425" t="s">
        <v>21</v>
      </c>
      <c r="E2425" t="str">
        <f t="shared" si="291"/>
        <v>*</v>
      </c>
      <c r="F2425" t="str">
        <f t="shared" si="286"/>
        <v>**</v>
      </c>
      <c r="G2425" t="str">
        <f t="shared" si="292"/>
        <v>**</v>
      </c>
      <c r="I2425" t="str">
        <f t="shared" si="287"/>
        <v>**</v>
      </c>
      <c r="O2425">
        <f>VLOOKUP(T2425,$P$14:$S$19,2,TRUE)</f>
        <v>0.02</v>
      </c>
      <c r="T2425">
        <v>27</v>
      </c>
      <c r="U2425">
        <v>1154.8900000000001</v>
      </c>
      <c r="V2425" s="5">
        <f t="shared" si="288"/>
        <v>1</v>
      </c>
      <c r="X2425" t="s">
        <v>22</v>
      </c>
      <c r="Y2425">
        <v>6.5</v>
      </c>
      <c r="Z2425" s="2">
        <f t="shared" si="289"/>
        <v>1161.3900000000001</v>
      </c>
      <c r="AA2425" t="s">
        <v>60</v>
      </c>
      <c r="AB2425" t="s">
        <v>31</v>
      </c>
      <c r="AC2425" t="s">
        <v>25</v>
      </c>
      <c r="AD2425" t="s">
        <v>42</v>
      </c>
      <c r="AE2425" t="s">
        <v>19</v>
      </c>
      <c r="AF2425" s="1">
        <v>40858</v>
      </c>
    </row>
    <row r="2426" spans="1:32" x14ac:dyDescent="0.25">
      <c r="A2426">
        <f t="shared" si="290"/>
        <v>2425</v>
      </c>
      <c r="B2426">
        <v>11652</v>
      </c>
      <c r="C2426" s="1">
        <v>40827</v>
      </c>
      <c r="D2426" t="s">
        <v>30</v>
      </c>
      <c r="E2426" t="str">
        <f t="shared" si="291"/>
        <v>*</v>
      </c>
      <c r="F2426" t="str">
        <f t="shared" si="286"/>
        <v>*</v>
      </c>
      <c r="G2426" t="str">
        <f t="shared" si="292"/>
        <v>*</v>
      </c>
      <c r="I2426" t="str">
        <f t="shared" si="287"/>
        <v>*</v>
      </c>
      <c r="O2426">
        <f>VLOOKUP(T2426,$P$14:$S$19,2,TRUE)</f>
        <v>3.5999999999999997E-2</v>
      </c>
      <c r="T2426">
        <v>35</v>
      </c>
      <c r="U2426">
        <v>1154.1400000000001</v>
      </c>
      <c r="V2426" s="5">
        <f t="shared" si="288"/>
        <v>1</v>
      </c>
      <c r="X2426" t="s">
        <v>22</v>
      </c>
      <c r="Y2426">
        <v>5.5</v>
      </c>
      <c r="Z2426" s="2">
        <f t="shared" si="289"/>
        <v>1159.6400000000001</v>
      </c>
      <c r="AA2426" t="s">
        <v>23</v>
      </c>
      <c r="AB2426" t="s">
        <v>41</v>
      </c>
      <c r="AC2426" t="s">
        <v>25</v>
      </c>
      <c r="AD2426" t="s">
        <v>42</v>
      </c>
      <c r="AE2426" t="s">
        <v>19</v>
      </c>
      <c r="AF2426" s="1">
        <v>40858</v>
      </c>
    </row>
    <row r="2427" spans="1:32" x14ac:dyDescent="0.25">
      <c r="A2427">
        <f t="shared" si="290"/>
        <v>2426</v>
      </c>
      <c r="B2427">
        <v>37223</v>
      </c>
      <c r="C2427" s="1">
        <v>40827</v>
      </c>
      <c r="D2427" t="s">
        <v>13</v>
      </c>
      <c r="E2427" t="str">
        <f t="shared" si="291"/>
        <v>*</v>
      </c>
      <c r="F2427" t="str">
        <f t="shared" si="286"/>
        <v>*</v>
      </c>
      <c r="G2427" t="str">
        <f t="shared" si="292"/>
        <v>*</v>
      </c>
      <c r="I2427" t="str">
        <f t="shared" si="287"/>
        <v>*</v>
      </c>
      <c r="O2427">
        <f>VLOOKUP(T2427,$P$14:$S$19,2,TRUE)</f>
        <v>0.04</v>
      </c>
      <c r="T2427">
        <v>40</v>
      </c>
      <c r="U2427">
        <v>679.52</v>
      </c>
      <c r="V2427" s="5">
        <f t="shared" si="288"/>
        <v>0</v>
      </c>
      <c r="X2427" t="s">
        <v>22</v>
      </c>
      <c r="Y2427">
        <v>9.4700000000000006</v>
      </c>
      <c r="Z2427" s="2">
        <f t="shared" si="289"/>
        <v>688.99</v>
      </c>
      <c r="AA2427" t="s">
        <v>23</v>
      </c>
      <c r="AB2427" t="s">
        <v>41</v>
      </c>
      <c r="AC2427" t="s">
        <v>32</v>
      </c>
      <c r="AD2427" t="s">
        <v>74</v>
      </c>
      <c r="AE2427" t="s">
        <v>19</v>
      </c>
      <c r="AF2427" t="s">
        <v>628</v>
      </c>
    </row>
    <row r="2428" spans="1:32" x14ac:dyDescent="0.25">
      <c r="A2428">
        <f t="shared" si="290"/>
        <v>2427</v>
      </c>
      <c r="B2428">
        <v>17926</v>
      </c>
      <c r="C2428" s="1">
        <v>40827</v>
      </c>
      <c r="D2428" t="s">
        <v>36</v>
      </c>
      <c r="E2428" t="str">
        <f t="shared" si="291"/>
        <v>***</v>
      </c>
      <c r="F2428" t="str">
        <f t="shared" si="286"/>
        <v>***</v>
      </c>
      <c r="G2428" t="str">
        <f t="shared" si="292"/>
        <v>***</v>
      </c>
      <c r="I2428" t="str">
        <f t="shared" si="287"/>
        <v>***</v>
      </c>
      <c r="O2428">
        <f>VLOOKUP(T2428,$P$14:$S$19,2,TRUE)</f>
        <v>3.5999999999999997E-2</v>
      </c>
      <c r="T2428">
        <v>37</v>
      </c>
      <c r="U2428">
        <v>608.33000000000004</v>
      </c>
      <c r="V2428" s="5">
        <f t="shared" si="288"/>
        <v>0</v>
      </c>
      <c r="X2428" t="s">
        <v>22</v>
      </c>
      <c r="Y2428">
        <v>8.7799999999999994</v>
      </c>
      <c r="Z2428" s="2">
        <f t="shared" si="289"/>
        <v>617.11</v>
      </c>
      <c r="AA2428" t="s">
        <v>15</v>
      </c>
      <c r="AB2428" t="s">
        <v>16</v>
      </c>
      <c r="AC2428" t="s">
        <v>32</v>
      </c>
      <c r="AD2428" t="s">
        <v>74</v>
      </c>
      <c r="AE2428" t="s">
        <v>19</v>
      </c>
      <c r="AF2428" s="1">
        <v>40888</v>
      </c>
    </row>
    <row r="2429" spans="1:32" x14ac:dyDescent="0.25">
      <c r="A2429">
        <f t="shared" si="290"/>
        <v>2428</v>
      </c>
      <c r="B2429">
        <v>6432</v>
      </c>
      <c r="C2429" s="1">
        <v>40827</v>
      </c>
      <c r="D2429" t="s">
        <v>36</v>
      </c>
      <c r="E2429" t="str">
        <f t="shared" si="291"/>
        <v>***</v>
      </c>
      <c r="F2429" t="str">
        <f t="shared" si="286"/>
        <v>***</v>
      </c>
      <c r="G2429" t="str">
        <f t="shared" si="292"/>
        <v>***</v>
      </c>
      <c r="I2429" t="str">
        <f t="shared" si="287"/>
        <v>***</v>
      </c>
      <c r="O2429">
        <f>VLOOKUP(T2429,$P$14:$S$19,2,TRUE)</f>
        <v>3.5999999999999997E-2</v>
      </c>
      <c r="T2429">
        <v>30</v>
      </c>
      <c r="U2429">
        <v>311.08</v>
      </c>
      <c r="V2429" s="5">
        <f t="shared" si="288"/>
        <v>0</v>
      </c>
      <c r="X2429" t="s">
        <v>22</v>
      </c>
      <c r="Y2429">
        <v>4.5</v>
      </c>
      <c r="Z2429" s="2">
        <f t="shared" si="289"/>
        <v>315.58</v>
      </c>
      <c r="AA2429" t="s">
        <v>23</v>
      </c>
      <c r="AB2429" t="s">
        <v>31</v>
      </c>
      <c r="AC2429" t="s">
        <v>32</v>
      </c>
      <c r="AD2429" t="s">
        <v>172</v>
      </c>
      <c r="AE2429" t="s">
        <v>19</v>
      </c>
      <c r="AF2429" s="1">
        <v>40888</v>
      </c>
    </row>
    <row r="2430" spans="1:32" x14ac:dyDescent="0.25">
      <c r="A2430">
        <f t="shared" si="290"/>
        <v>2429</v>
      </c>
      <c r="B2430">
        <v>11652</v>
      </c>
      <c r="C2430" s="1">
        <v>40827</v>
      </c>
      <c r="D2430" t="s">
        <v>30</v>
      </c>
      <c r="E2430" t="str">
        <f t="shared" si="291"/>
        <v>*</v>
      </c>
      <c r="F2430" t="str">
        <f t="shared" si="286"/>
        <v>*</v>
      </c>
      <c r="G2430" t="str">
        <f t="shared" si="292"/>
        <v>*</v>
      </c>
      <c r="I2430" t="str">
        <f t="shared" si="287"/>
        <v>*</v>
      </c>
      <c r="O2430">
        <f>VLOOKUP(T2430,$P$14:$S$19,2,TRUE)</f>
        <v>3.5999999999999997E-2</v>
      </c>
      <c r="T2430">
        <v>37</v>
      </c>
      <c r="U2430">
        <v>223.82</v>
      </c>
      <c r="V2430" s="5">
        <f t="shared" si="288"/>
        <v>0</v>
      </c>
      <c r="X2430" t="s">
        <v>22</v>
      </c>
      <c r="Y2430">
        <v>10.39</v>
      </c>
      <c r="Z2430" s="2">
        <f t="shared" si="289"/>
        <v>234.20999999999998</v>
      </c>
      <c r="AA2430" t="s">
        <v>23</v>
      </c>
      <c r="AB2430" t="s">
        <v>41</v>
      </c>
      <c r="AC2430" t="s">
        <v>32</v>
      </c>
      <c r="AD2430" t="s">
        <v>44</v>
      </c>
      <c r="AE2430" t="s">
        <v>19</v>
      </c>
      <c r="AF2430" s="1">
        <v>40858</v>
      </c>
    </row>
    <row r="2431" spans="1:32" x14ac:dyDescent="0.25">
      <c r="A2431">
        <f t="shared" si="290"/>
        <v>2430</v>
      </c>
      <c r="B2431">
        <v>35587</v>
      </c>
      <c r="C2431" s="1">
        <v>40827</v>
      </c>
      <c r="D2431" t="s">
        <v>36</v>
      </c>
      <c r="E2431" t="str">
        <f t="shared" si="291"/>
        <v>***</v>
      </c>
      <c r="F2431" t="str">
        <f t="shared" si="286"/>
        <v>***</v>
      </c>
      <c r="G2431" t="str">
        <f t="shared" si="292"/>
        <v>***</v>
      </c>
      <c r="I2431" t="str">
        <f t="shared" si="287"/>
        <v>***</v>
      </c>
      <c r="O2431">
        <f>VLOOKUP(T2431,$P$14:$S$19,2,TRUE)</f>
        <v>0.04</v>
      </c>
      <c r="T2431">
        <v>43</v>
      </c>
      <c r="U2431">
        <v>208.77</v>
      </c>
      <c r="V2431" s="5">
        <f t="shared" si="288"/>
        <v>0</v>
      </c>
      <c r="X2431" t="s">
        <v>22</v>
      </c>
      <c r="Y2431">
        <v>5.72</v>
      </c>
      <c r="Z2431" s="2">
        <f t="shared" si="289"/>
        <v>214.49</v>
      </c>
      <c r="AA2431" t="s">
        <v>15</v>
      </c>
      <c r="AB2431" t="s">
        <v>16</v>
      </c>
      <c r="AC2431" t="s">
        <v>17</v>
      </c>
      <c r="AD2431" t="s">
        <v>18</v>
      </c>
      <c r="AE2431" t="s">
        <v>45</v>
      </c>
      <c r="AF2431" s="1">
        <v>40858</v>
      </c>
    </row>
    <row r="2432" spans="1:32" x14ac:dyDescent="0.25">
      <c r="A2432">
        <f t="shared" si="290"/>
        <v>2431</v>
      </c>
      <c r="B2432">
        <v>11652</v>
      </c>
      <c r="C2432" s="1">
        <v>40827</v>
      </c>
      <c r="D2432" t="s">
        <v>30</v>
      </c>
      <c r="E2432" t="str">
        <f t="shared" si="291"/>
        <v>*</v>
      </c>
      <c r="F2432" t="str">
        <f t="shared" si="286"/>
        <v>*</v>
      </c>
      <c r="G2432" t="str">
        <f t="shared" si="292"/>
        <v>*</v>
      </c>
      <c r="I2432" t="str">
        <f t="shared" si="287"/>
        <v>*</v>
      </c>
      <c r="O2432">
        <f>VLOOKUP(T2432,$P$14:$S$19,2,TRUE)</f>
        <v>0.02</v>
      </c>
      <c r="T2432">
        <v>25</v>
      </c>
      <c r="U2432">
        <v>122.09</v>
      </c>
      <c r="V2432" s="5">
        <f t="shared" si="288"/>
        <v>0</v>
      </c>
      <c r="X2432" t="s">
        <v>22</v>
      </c>
      <c r="Y2432">
        <v>2.04</v>
      </c>
      <c r="Z2432" s="2">
        <f t="shared" si="289"/>
        <v>124.13000000000001</v>
      </c>
      <c r="AA2432" t="s">
        <v>23</v>
      </c>
      <c r="AB2432" t="s">
        <v>41</v>
      </c>
      <c r="AC2432" t="s">
        <v>32</v>
      </c>
      <c r="AD2432" t="s">
        <v>44</v>
      </c>
      <c r="AE2432" t="s">
        <v>34</v>
      </c>
      <c r="AF2432" s="1">
        <v>40888</v>
      </c>
    </row>
    <row r="2433" spans="1:32" x14ac:dyDescent="0.25">
      <c r="A2433">
        <f t="shared" si="290"/>
        <v>2432</v>
      </c>
      <c r="B2433">
        <v>11652</v>
      </c>
      <c r="C2433" s="1">
        <v>40827</v>
      </c>
      <c r="D2433" t="s">
        <v>30</v>
      </c>
      <c r="E2433" t="str">
        <f t="shared" si="291"/>
        <v>*</v>
      </c>
      <c r="F2433" t="str">
        <f t="shared" si="286"/>
        <v>*</v>
      </c>
      <c r="G2433" t="str">
        <f t="shared" si="292"/>
        <v>*</v>
      </c>
      <c r="I2433" t="str">
        <f t="shared" si="287"/>
        <v>*</v>
      </c>
      <c r="O2433">
        <f>VLOOKUP(T2433,$P$14:$S$19,2,TRUE)</f>
        <v>0</v>
      </c>
      <c r="T2433">
        <v>1</v>
      </c>
      <c r="U2433">
        <v>61.463500000000003</v>
      </c>
      <c r="V2433" s="5">
        <f t="shared" si="288"/>
        <v>0</v>
      </c>
      <c r="X2433" t="s">
        <v>22</v>
      </c>
      <c r="Y2433">
        <v>8.99</v>
      </c>
      <c r="Z2433" s="2">
        <f t="shared" si="289"/>
        <v>70.453500000000005</v>
      </c>
      <c r="AA2433" t="s">
        <v>23</v>
      </c>
      <c r="AB2433" t="s">
        <v>41</v>
      </c>
      <c r="AC2433" t="s">
        <v>25</v>
      </c>
      <c r="AD2433" t="s">
        <v>26</v>
      </c>
      <c r="AE2433" t="s">
        <v>19</v>
      </c>
      <c r="AF2433" s="1">
        <v>40888</v>
      </c>
    </row>
    <row r="2434" spans="1:32" x14ac:dyDescent="0.25">
      <c r="A2434">
        <f t="shared" si="290"/>
        <v>2433</v>
      </c>
      <c r="B2434">
        <v>21927</v>
      </c>
      <c r="C2434" s="1">
        <v>40828</v>
      </c>
      <c r="D2434" t="s">
        <v>21</v>
      </c>
      <c r="E2434" t="str">
        <f t="shared" si="291"/>
        <v>*</v>
      </c>
      <c r="F2434" t="str">
        <f t="shared" si="286"/>
        <v>**</v>
      </c>
      <c r="G2434" t="str">
        <f t="shared" si="292"/>
        <v>**</v>
      </c>
      <c r="I2434" t="str">
        <f t="shared" si="287"/>
        <v>**</v>
      </c>
      <c r="O2434">
        <f>VLOOKUP(T2434,$P$14:$S$19,2,TRUE)</f>
        <v>0.02</v>
      </c>
      <c r="T2434">
        <v>23</v>
      </c>
      <c r="U2434">
        <v>8225.24</v>
      </c>
      <c r="V2434" s="5">
        <f t="shared" si="288"/>
        <v>1</v>
      </c>
      <c r="X2434" t="s">
        <v>37</v>
      </c>
      <c r="Y2434">
        <v>30</v>
      </c>
      <c r="Z2434" s="2">
        <f t="shared" si="289"/>
        <v>8255.24</v>
      </c>
      <c r="AA2434" t="s">
        <v>48</v>
      </c>
      <c r="AB2434" t="s">
        <v>41</v>
      </c>
      <c r="AC2434" t="s">
        <v>17</v>
      </c>
      <c r="AD2434" t="s">
        <v>38</v>
      </c>
      <c r="AE2434" t="s">
        <v>39</v>
      </c>
      <c r="AF2434" s="1">
        <v>40859</v>
      </c>
    </row>
    <row r="2435" spans="1:32" x14ac:dyDescent="0.25">
      <c r="A2435">
        <f t="shared" si="290"/>
        <v>2434</v>
      </c>
      <c r="B2435">
        <v>33219</v>
      </c>
      <c r="C2435" s="1">
        <v>40828</v>
      </c>
      <c r="D2435" t="s">
        <v>21</v>
      </c>
      <c r="E2435" t="str">
        <f t="shared" si="291"/>
        <v>*</v>
      </c>
      <c r="F2435" t="str">
        <f t="shared" ref="F2435:F2498" si="293">VLOOKUP(D2435,$P$6:$S$10,2,FALSE)</f>
        <v>**</v>
      </c>
      <c r="G2435" t="str">
        <f t="shared" si="292"/>
        <v>**</v>
      </c>
      <c r="I2435" t="str">
        <f t="shared" ref="I2435:I2498" si="294">HLOOKUP(D2435,$J$18:$N$19,2,FALSE)</f>
        <v>**</v>
      </c>
      <c r="O2435">
        <f>VLOOKUP(T2435,$P$14:$S$19,2,TRUE)</f>
        <v>3.5999999999999997E-2</v>
      </c>
      <c r="T2435">
        <v>32</v>
      </c>
      <c r="U2435">
        <v>7341.96</v>
      </c>
      <c r="V2435" s="5">
        <f t="shared" ref="V2435:V2498" si="295">IF(U2435&gt;800,1,0)</f>
        <v>1</v>
      </c>
      <c r="X2435" t="s">
        <v>37</v>
      </c>
      <c r="Y2435">
        <v>64.2</v>
      </c>
      <c r="Z2435" s="2">
        <f t="shared" ref="Z2435:Z2498" si="296">U2435+Y2435</f>
        <v>7406.16</v>
      </c>
      <c r="AA2435" t="s">
        <v>23</v>
      </c>
      <c r="AB2435" t="s">
        <v>16</v>
      </c>
      <c r="AC2435" t="s">
        <v>17</v>
      </c>
      <c r="AD2435" t="s">
        <v>38</v>
      </c>
      <c r="AE2435" t="s">
        <v>39</v>
      </c>
      <c r="AF2435" s="1">
        <v>40859</v>
      </c>
    </row>
    <row r="2436" spans="1:32" x14ac:dyDescent="0.25">
      <c r="A2436">
        <f t="shared" ref="A2436:A2499" si="297">A2435+1</f>
        <v>2435</v>
      </c>
      <c r="B2436">
        <v>22848</v>
      </c>
      <c r="C2436" s="1">
        <v>40828</v>
      </c>
      <c r="D2436" t="s">
        <v>30</v>
      </c>
      <c r="E2436" t="str">
        <f t="shared" si="291"/>
        <v>*</v>
      </c>
      <c r="F2436" t="str">
        <f t="shared" si="293"/>
        <v>*</v>
      </c>
      <c r="G2436" t="str">
        <f t="shared" si="292"/>
        <v>*</v>
      </c>
      <c r="I2436" t="str">
        <f t="shared" si="294"/>
        <v>*</v>
      </c>
      <c r="O2436">
        <f>VLOOKUP(T2436,$P$14:$S$19,2,TRUE)</f>
        <v>0.04</v>
      </c>
      <c r="T2436">
        <v>45</v>
      </c>
      <c r="U2436">
        <v>5921.74</v>
      </c>
      <c r="V2436" s="5">
        <f t="shared" si="295"/>
        <v>1</v>
      </c>
      <c r="X2436" t="s">
        <v>37</v>
      </c>
      <c r="Y2436">
        <v>30</v>
      </c>
      <c r="Z2436" s="2">
        <f t="shared" si="296"/>
        <v>5951.74</v>
      </c>
      <c r="AA2436" t="s">
        <v>48</v>
      </c>
      <c r="AB2436" t="s">
        <v>41</v>
      </c>
      <c r="AC2436" t="s">
        <v>17</v>
      </c>
      <c r="AD2436" t="s">
        <v>38</v>
      </c>
      <c r="AE2436" t="s">
        <v>39</v>
      </c>
      <c r="AF2436" s="1">
        <v>40889</v>
      </c>
    </row>
    <row r="2437" spans="1:32" x14ac:dyDescent="0.25">
      <c r="A2437">
        <f t="shared" si="297"/>
        <v>2436</v>
      </c>
      <c r="B2437">
        <v>12262</v>
      </c>
      <c r="C2437" s="1">
        <v>40828</v>
      </c>
      <c r="D2437" t="s">
        <v>13</v>
      </c>
      <c r="E2437" t="str">
        <f t="shared" ref="E2437:E2500" si="298">IF(D2437="Critical", "***","*")</f>
        <v>*</v>
      </c>
      <c r="F2437" t="str">
        <f t="shared" si="293"/>
        <v>*</v>
      </c>
      <c r="G2437" t="str">
        <f t="shared" ref="G2437:G2500" si="299">IF(D2437="Critical","***",IF(D2437="High","**","*"))</f>
        <v>*</v>
      </c>
      <c r="I2437" t="str">
        <f t="shared" si="294"/>
        <v>*</v>
      </c>
      <c r="O2437">
        <f>VLOOKUP(T2437,$P$14:$S$19,2,TRUE)</f>
        <v>0.04</v>
      </c>
      <c r="T2437">
        <v>45</v>
      </c>
      <c r="U2437">
        <v>1212.9280000000001</v>
      </c>
      <c r="V2437" s="5">
        <f t="shared" si="295"/>
        <v>1</v>
      </c>
      <c r="X2437" t="s">
        <v>37</v>
      </c>
      <c r="Y2437">
        <v>45.51</v>
      </c>
      <c r="Z2437" s="2">
        <f t="shared" si="296"/>
        <v>1258.4380000000001</v>
      </c>
      <c r="AA2437" t="s">
        <v>48</v>
      </c>
      <c r="AB2437" t="s">
        <v>41</v>
      </c>
      <c r="AC2437" t="s">
        <v>17</v>
      </c>
      <c r="AD2437" t="s">
        <v>66</v>
      </c>
      <c r="AE2437" t="s">
        <v>103</v>
      </c>
      <c r="AF2437" t="s">
        <v>705</v>
      </c>
    </row>
    <row r="2438" spans="1:32" x14ac:dyDescent="0.25">
      <c r="A2438">
        <f t="shared" si="297"/>
        <v>2437</v>
      </c>
      <c r="B2438">
        <v>15941</v>
      </c>
      <c r="C2438" s="1">
        <v>40828</v>
      </c>
      <c r="D2438" t="s">
        <v>30</v>
      </c>
      <c r="E2438" t="str">
        <f t="shared" si="298"/>
        <v>*</v>
      </c>
      <c r="F2438" t="str">
        <f t="shared" si="293"/>
        <v>*</v>
      </c>
      <c r="G2438" t="str">
        <f t="shared" si="299"/>
        <v>*</v>
      </c>
      <c r="I2438" t="str">
        <f t="shared" si="294"/>
        <v>*</v>
      </c>
      <c r="O2438">
        <f>VLOOKUP(T2438,$P$14:$S$19,2,TRUE)</f>
        <v>0.01</v>
      </c>
      <c r="T2438">
        <v>15</v>
      </c>
      <c r="U2438">
        <v>951.09</v>
      </c>
      <c r="V2438" s="5">
        <f t="shared" si="295"/>
        <v>1</v>
      </c>
      <c r="X2438" t="s">
        <v>37</v>
      </c>
      <c r="Y2438">
        <v>36.61</v>
      </c>
      <c r="Z2438" s="2">
        <f t="shared" si="296"/>
        <v>987.7</v>
      </c>
      <c r="AA2438" t="s">
        <v>52</v>
      </c>
      <c r="AB2438" t="s">
        <v>16</v>
      </c>
      <c r="AC2438" t="s">
        <v>17</v>
      </c>
      <c r="AD2438" t="s">
        <v>165</v>
      </c>
      <c r="AE2438" t="s">
        <v>103</v>
      </c>
      <c r="AF2438" s="1">
        <v>40889</v>
      </c>
    </row>
    <row r="2439" spans="1:32" x14ac:dyDescent="0.25">
      <c r="A2439">
        <f t="shared" si="297"/>
        <v>2438</v>
      </c>
      <c r="B2439">
        <v>6912</v>
      </c>
      <c r="C2439" s="1">
        <v>40828</v>
      </c>
      <c r="D2439" t="s">
        <v>30</v>
      </c>
      <c r="E2439" t="str">
        <f t="shared" si="298"/>
        <v>*</v>
      </c>
      <c r="F2439" t="str">
        <f t="shared" si="293"/>
        <v>*</v>
      </c>
      <c r="G2439" t="str">
        <f t="shared" si="299"/>
        <v>*</v>
      </c>
      <c r="I2439" t="str">
        <f t="shared" si="294"/>
        <v>*</v>
      </c>
      <c r="O2439">
        <f>VLOOKUP(T2439,$P$14:$S$19,2,TRUE)</f>
        <v>0.01</v>
      </c>
      <c r="T2439">
        <v>14</v>
      </c>
      <c r="U2439">
        <v>294.52</v>
      </c>
      <c r="V2439" s="5">
        <f t="shared" si="295"/>
        <v>0</v>
      </c>
      <c r="X2439" t="s">
        <v>22</v>
      </c>
      <c r="Y2439">
        <v>5.94</v>
      </c>
      <c r="Z2439" s="2">
        <f t="shared" si="296"/>
        <v>300.45999999999998</v>
      </c>
      <c r="AA2439" t="s">
        <v>52</v>
      </c>
      <c r="AB2439" t="s">
        <v>24</v>
      </c>
      <c r="AC2439" t="s">
        <v>32</v>
      </c>
      <c r="AD2439" t="s">
        <v>172</v>
      </c>
      <c r="AE2439" t="s">
        <v>27</v>
      </c>
      <c r="AF2439" s="1">
        <v>40889</v>
      </c>
    </row>
    <row r="2440" spans="1:32" x14ac:dyDescent="0.25">
      <c r="A2440">
        <f t="shared" si="297"/>
        <v>2439</v>
      </c>
      <c r="B2440">
        <v>47265</v>
      </c>
      <c r="C2440" s="1">
        <v>40828</v>
      </c>
      <c r="D2440" t="s">
        <v>36</v>
      </c>
      <c r="E2440" t="str">
        <f t="shared" si="298"/>
        <v>***</v>
      </c>
      <c r="F2440" t="str">
        <f t="shared" si="293"/>
        <v>***</v>
      </c>
      <c r="G2440" t="str">
        <f t="shared" si="299"/>
        <v>***</v>
      </c>
      <c r="I2440" t="str">
        <f t="shared" si="294"/>
        <v>***</v>
      </c>
      <c r="O2440">
        <f>VLOOKUP(T2440,$P$14:$S$19,2,TRUE)</f>
        <v>3.5999999999999997E-2</v>
      </c>
      <c r="T2440">
        <v>31</v>
      </c>
      <c r="U2440">
        <v>187.13</v>
      </c>
      <c r="V2440" s="5">
        <f t="shared" si="295"/>
        <v>0</v>
      </c>
      <c r="X2440" t="s">
        <v>22</v>
      </c>
      <c r="Y2440">
        <v>5.46</v>
      </c>
      <c r="Z2440" s="2">
        <f t="shared" si="296"/>
        <v>192.59</v>
      </c>
      <c r="AA2440" t="s">
        <v>52</v>
      </c>
      <c r="AB2440" t="s">
        <v>41</v>
      </c>
      <c r="AC2440" t="s">
        <v>32</v>
      </c>
      <c r="AD2440" t="s">
        <v>44</v>
      </c>
      <c r="AE2440" t="s">
        <v>19</v>
      </c>
      <c r="AF2440" s="1">
        <v>40859</v>
      </c>
    </row>
    <row r="2441" spans="1:32" x14ac:dyDescent="0.25">
      <c r="A2441">
        <f t="shared" si="297"/>
        <v>2440</v>
      </c>
      <c r="B2441">
        <v>22848</v>
      </c>
      <c r="C2441" s="1">
        <v>40828</v>
      </c>
      <c r="D2441" t="s">
        <v>30</v>
      </c>
      <c r="E2441" t="str">
        <f t="shared" si="298"/>
        <v>*</v>
      </c>
      <c r="F2441" t="str">
        <f t="shared" si="293"/>
        <v>*</v>
      </c>
      <c r="G2441" t="str">
        <f t="shared" si="299"/>
        <v>*</v>
      </c>
      <c r="I2441" t="str">
        <f t="shared" si="294"/>
        <v>*</v>
      </c>
      <c r="O2441">
        <f>VLOOKUP(T2441,$P$14:$S$19,2,TRUE)</f>
        <v>0.02</v>
      </c>
      <c r="T2441">
        <v>20</v>
      </c>
      <c r="U2441">
        <v>140.37</v>
      </c>
      <c r="V2441" s="5">
        <f t="shared" si="295"/>
        <v>0</v>
      </c>
      <c r="X2441" t="s">
        <v>22</v>
      </c>
      <c r="Y2441">
        <v>49</v>
      </c>
      <c r="Z2441" s="2">
        <f t="shared" si="296"/>
        <v>189.37</v>
      </c>
      <c r="AA2441" t="s">
        <v>48</v>
      </c>
      <c r="AB2441" t="s">
        <v>41</v>
      </c>
      <c r="AC2441" t="s">
        <v>32</v>
      </c>
      <c r="AD2441" t="s">
        <v>172</v>
      </c>
      <c r="AE2441" t="s">
        <v>58</v>
      </c>
      <c r="AF2441" s="1">
        <v>40859</v>
      </c>
    </row>
    <row r="2442" spans="1:32" x14ac:dyDescent="0.25">
      <c r="A2442">
        <f t="shared" si="297"/>
        <v>2441</v>
      </c>
      <c r="B2442">
        <v>22848</v>
      </c>
      <c r="C2442" s="1">
        <v>40828</v>
      </c>
      <c r="D2442" t="s">
        <v>30</v>
      </c>
      <c r="E2442" t="str">
        <f t="shared" si="298"/>
        <v>*</v>
      </c>
      <c r="F2442" t="str">
        <f t="shared" si="293"/>
        <v>*</v>
      </c>
      <c r="G2442" t="str">
        <f t="shared" si="299"/>
        <v>*</v>
      </c>
      <c r="I2442" t="str">
        <f t="shared" si="294"/>
        <v>*</v>
      </c>
      <c r="O2442">
        <f>VLOOKUP(T2442,$P$14:$S$19,2,TRUE)</f>
        <v>0</v>
      </c>
      <c r="T2442">
        <v>4</v>
      </c>
      <c r="U2442">
        <v>68.16</v>
      </c>
      <c r="V2442" s="5">
        <f t="shared" si="295"/>
        <v>0</v>
      </c>
      <c r="X2442" t="s">
        <v>22</v>
      </c>
      <c r="Y2442">
        <v>6.5</v>
      </c>
      <c r="Z2442" s="2">
        <f t="shared" si="296"/>
        <v>74.66</v>
      </c>
      <c r="AA2442" t="s">
        <v>48</v>
      </c>
      <c r="AB2442" t="s">
        <v>41</v>
      </c>
      <c r="AC2442" t="s">
        <v>25</v>
      </c>
      <c r="AD2442" t="s">
        <v>42</v>
      </c>
      <c r="AE2442" t="s">
        <v>19</v>
      </c>
      <c r="AF2442" s="1">
        <v>40889</v>
      </c>
    </row>
    <row r="2443" spans="1:32" x14ac:dyDescent="0.25">
      <c r="A2443">
        <f t="shared" si="297"/>
        <v>2442</v>
      </c>
      <c r="B2443">
        <v>57510</v>
      </c>
      <c r="C2443" s="1">
        <v>40828</v>
      </c>
      <c r="D2443" t="s">
        <v>30</v>
      </c>
      <c r="E2443" t="str">
        <f t="shared" si="298"/>
        <v>*</v>
      </c>
      <c r="F2443" t="str">
        <f t="shared" si="293"/>
        <v>*</v>
      </c>
      <c r="G2443" t="str">
        <f t="shared" si="299"/>
        <v>*</v>
      </c>
      <c r="I2443" t="str">
        <f t="shared" si="294"/>
        <v>*</v>
      </c>
      <c r="O2443">
        <f>VLOOKUP(T2443,$P$14:$S$19,2,TRUE)</f>
        <v>0</v>
      </c>
      <c r="T2443">
        <v>6</v>
      </c>
      <c r="U2443">
        <v>48.05</v>
      </c>
      <c r="V2443" s="5">
        <f t="shared" si="295"/>
        <v>0</v>
      </c>
      <c r="X2443" t="s">
        <v>22</v>
      </c>
      <c r="Y2443">
        <v>5.2</v>
      </c>
      <c r="Z2443" s="2">
        <f t="shared" si="296"/>
        <v>53.25</v>
      </c>
      <c r="AA2443" t="s">
        <v>60</v>
      </c>
      <c r="AB2443" t="s">
        <v>31</v>
      </c>
      <c r="AC2443" t="s">
        <v>32</v>
      </c>
      <c r="AD2443" t="s">
        <v>44</v>
      </c>
      <c r="AE2443" t="s">
        <v>19</v>
      </c>
      <c r="AF2443" s="1">
        <v>40828</v>
      </c>
    </row>
    <row r="2444" spans="1:32" x14ac:dyDescent="0.25">
      <c r="A2444">
        <f t="shared" si="297"/>
        <v>2443</v>
      </c>
      <c r="B2444">
        <v>46468</v>
      </c>
      <c r="C2444" s="1">
        <v>40848</v>
      </c>
      <c r="D2444" t="s">
        <v>36</v>
      </c>
      <c r="E2444" t="str">
        <f t="shared" si="298"/>
        <v>***</v>
      </c>
      <c r="F2444" t="str">
        <f t="shared" si="293"/>
        <v>***</v>
      </c>
      <c r="G2444" t="str">
        <f t="shared" si="299"/>
        <v>***</v>
      </c>
      <c r="I2444" t="str">
        <f t="shared" si="294"/>
        <v>***</v>
      </c>
      <c r="O2444">
        <f>VLOOKUP(T2444,$P$14:$S$19,2,TRUE)</f>
        <v>0.04</v>
      </c>
      <c r="T2444">
        <v>46</v>
      </c>
      <c r="U2444">
        <v>7535.96</v>
      </c>
      <c r="V2444" s="5">
        <f t="shared" si="295"/>
        <v>1</v>
      </c>
      <c r="X2444" t="s">
        <v>22</v>
      </c>
      <c r="Y2444">
        <v>19.989999999999998</v>
      </c>
      <c r="Z2444" s="2">
        <f t="shared" si="296"/>
        <v>7555.95</v>
      </c>
      <c r="AA2444" t="s">
        <v>23</v>
      </c>
      <c r="AB2444" t="s">
        <v>41</v>
      </c>
      <c r="AC2444" t="s">
        <v>32</v>
      </c>
      <c r="AD2444" t="s">
        <v>49</v>
      </c>
      <c r="AE2444" t="s">
        <v>19</v>
      </c>
      <c r="AF2444" s="1">
        <v>40878</v>
      </c>
    </row>
    <row r="2445" spans="1:32" x14ac:dyDescent="0.25">
      <c r="A2445">
        <f t="shared" si="297"/>
        <v>2444</v>
      </c>
      <c r="B2445">
        <v>4134</v>
      </c>
      <c r="C2445" s="1">
        <v>40848</v>
      </c>
      <c r="D2445" t="s">
        <v>36</v>
      </c>
      <c r="E2445" t="str">
        <f t="shared" si="298"/>
        <v>***</v>
      </c>
      <c r="F2445" t="str">
        <f t="shared" si="293"/>
        <v>***</v>
      </c>
      <c r="G2445" t="str">
        <f t="shared" si="299"/>
        <v>***</v>
      </c>
      <c r="I2445" t="str">
        <f t="shared" si="294"/>
        <v>***</v>
      </c>
      <c r="O2445">
        <f>VLOOKUP(T2445,$P$14:$S$19,2,TRUE)</f>
        <v>0.04</v>
      </c>
      <c r="T2445">
        <v>48</v>
      </c>
      <c r="U2445">
        <v>6403.39</v>
      </c>
      <c r="V2445" s="5">
        <f t="shared" si="295"/>
        <v>1</v>
      </c>
      <c r="X2445" t="s">
        <v>37</v>
      </c>
      <c r="Y2445">
        <v>54.74</v>
      </c>
      <c r="Z2445" s="2">
        <f t="shared" si="296"/>
        <v>6458.13</v>
      </c>
      <c r="AA2445" t="s">
        <v>48</v>
      </c>
      <c r="AB2445" t="s">
        <v>24</v>
      </c>
      <c r="AC2445" t="s">
        <v>17</v>
      </c>
      <c r="AD2445" t="s">
        <v>165</v>
      </c>
      <c r="AE2445" t="s">
        <v>103</v>
      </c>
      <c r="AF2445" t="s">
        <v>388</v>
      </c>
    </row>
    <row r="2446" spans="1:32" x14ac:dyDescent="0.25">
      <c r="A2446">
        <f t="shared" si="297"/>
        <v>2445</v>
      </c>
      <c r="B2446">
        <v>21670</v>
      </c>
      <c r="C2446" s="1">
        <v>40848</v>
      </c>
      <c r="D2446" t="s">
        <v>21</v>
      </c>
      <c r="E2446" t="str">
        <f t="shared" si="298"/>
        <v>*</v>
      </c>
      <c r="F2446" t="str">
        <f t="shared" si="293"/>
        <v>**</v>
      </c>
      <c r="G2446" t="str">
        <f t="shared" si="299"/>
        <v>**</v>
      </c>
      <c r="I2446" t="str">
        <f t="shared" si="294"/>
        <v>**</v>
      </c>
      <c r="O2446">
        <f>VLOOKUP(T2446,$P$14:$S$19,2,TRUE)</f>
        <v>0.02</v>
      </c>
      <c r="T2446">
        <v>24</v>
      </c>
      <c r="U2446">
        <v>1965.21</v>
      </c>
      <c r="V2446" s="5">
        <f t="shared" si="295"/>
        <v>1</v>
      </c>
      <c r="X2446" t="s">
        <v>22</v>
      </c>
      <c r="Y2446">
        <v>19.989999999999998</v>
      </c>
      <c r="Z2446" s="2">
        <f t="shared" si="296"/>
        <v>1985.2</v>
      </c>
      <c r="AA2446" t="s">
        <v>23</v>
      </c>
      <c r="AB2446" t="s">
        <v>41</v>
      </c>
      <c r="AC2446" t="s">
        <v>17</v>
      </c>
      <c r="AD2446" t="s">
        <v>18</v>
      </c>
      <c r="AE2446" t="s">
        <v>19</v>
      </c>
      <c r="AF2446" s="1">
        <v>40878</v>
      </c>
    </row>
    <row r="2447" spans="1:32" x14ac:dyDescent="0.25">
      <c r="A2447">
        <f t="shared" si="297"/>
        <v>2446</v>
      </c>
      <c r="B2447">
        <v>46468</v>
      </c>
      <c r="C2447" s="1">
        <v>40848</v>
      </c>
      <c r="D2447" t="s">
        <v>36</v>
      </c>
      <c r="E2447" t="str">
        <f t="shared" si="298"/>
        <v>***</v>
      </c>
      <c r="F2447" t="str">
        <f t="shared" si="293"/>
        <v>***</v>
      </c>
      <c r="G2447" t="str">
        <f t="shared" si="299"/>
        <v>***</v>
      </c>
      <c r="I2447" t="str">
        <f t="shared" si="294"/>
        <v>***</v>
      </c>
      <c r="O2447">
        <f>VLOOKUP(T2447,$P$14:$S$19,2,TRUE)</f>
        <v>0.04</v>
      </c>
      <c r="T2447">
        <v>41</v>
      </c>
      <c r="U2447">
        <v>1618.31</v>
      </c>
      <c r="V2447" s="5">
        <f t="shared" si="295"/>
        <v>1</v>
      </c>
      <c r="X2447" t="s">
        <v>14</v>
      </c>
      <c r="Y2447">
        <v>1.99</v>
      </c>
      <c r="Z2447" s="2">
        <f t="shared" si="296"/>
        <v>1620.3</v>
      </c>
      <c r="AA2447" t="s">
        <v>23</v>
      </c>
      <c r="AB2447" t="s">
        <v>41</v>
      </c>
      <c r="AC2447" t="s">
        <v>25</v>
      </c>
      <c r="AD2447" t="s">
        <v>42</v>
      </c>
      <c r="AE2447" t="s">
        <v>45</v>
      </c>
      <c r="AF2447" t="s">
        <v>388</v>
      </c>
    </row>
    <row r="2448" spans="1:32" x14ac:dyDescent="0.25">
      <c r="A2448">
        <f t="shared" si="297"/>
        <v>2447</v>
      </c>
      <c r="B2448">
        <v>4134</v>
      </c>
      <c r="C2448" s="1">
        <v>40848</v>
      </c>
      <c r="D2448" t="s">
        <v>36</v>
      </c>
      <c r="E2448" t="str">
        <f t="shared" si="298"/>
        <v>***</v>
      </c>
      <c r="F2448" t="str">
        <f t="shared" si="293"/>
        <v>***</v>
      </c>
      <c r="G2448" t="str">
        <f t="shared" si="299"/>
        <v>***</v>
      </c>
      <c r="I2448" t="str">
        <f t="shared" si="294"/>
        <v>***</v>
      </c>
      <c r="O2448">
        <f>VLOOKUP(T2448,$P$14:$S$19,2,TRUE)</f>
        <v>0.02</v>
      </c>
      <c r="T2448">
        <v>23</v>
      </c>
      <c r="U2448">
        <v>757.91</v>
      </c>
      <c r="V2448" s="5">
        <f t="shared" si="295"/>
        <v>0</v>
      </c>
      <c r="X2448" t="s">
        <v>22</v>
      </c>
      <c r="Y2448">
        <v>4</v>
      </c>
      <c r="Z2448" s="2">
        <f t="shared" si="296"/>
        <v>761.91</v>
      </c>
      <c r="AA2448" t="s">
        <v>48</v>
      </c>
      <c r="AB2448" t="s">
        <v>24</v>
      </c>
      <c r="AC2448" t="s">
        <v>25</v>
      </c>
      <c r="AD2448" t="s">
        <v>42</v>
      </c>
      <c r="AE2448" t="s">
        <v>19</v>
      </c>
      <c r="AF2448" s="1">
        <v>40848</v>
      </c>
    </row>
    <row r="2449" spans="1:32" x14ac:dyDescent="0.25">
      <c r="A2449">
        <f t="shared" si="297"/>
        <v>2448</v>
      </c>
      <c r="B2449">
        <v>12773</v>
      </c>
      <c r="C2449" s="1">
        <v>40848</v>
      </c>
      <c r="D2449" t="s">
        <v>13</v>
      </c>
      <c r="E2449" t="str">
        <f t="shared" si="298"/>
        <v>*</v>
      </c>
      <c r="F2449" t="str">
        <f t="shared" si="293"/>
        <v>*</v>
      </c>
      <c r="G2449" t="str">
        <f t="shared" si="299"/>
        <v>*</v>
      </c>
      <c r="I2449" t="str">
        <f t="shared" si="294"/>
        <v>*</v>
      </c>
      <c r="O2449">
        <f>VLOOKUP(T2449,$P$14:$S$19,2,TRUE)</f>
        <v>0.01</v>
      </c>
      <c r="T2449">
        <v>19</v>
      </c>
      <c r="U2449">
        <v>130.66999999999999</v>
      </c>
      <c r="V2449" s="5">
        <f t="shared" si="295"/>
        <v>0</v>
      </c>
      <c r="X2449" t="s">
        <v>22</v>
      </c>
      <c r="Y2449">
        <v>7.86</v>
      </c>
      <c r="Z2449" s="2">
        <f t="shared" si="296"/>
        <v>138.53</v>
      </c>
      <c r="AA2449" t="s">
        <v>62</v>
      </c>
      <c r="AB2449" t="s">
        <v>31</v>
      </c>
      <c r="AC2449" t="s">
        <v>32</v>
      </c>
      <c r="AD2449" t="s">
        <v>44</v>
      </c>
      <c r="AE2449" t="s">
        <v>19</v>
      </c>
      <c r="AF2449" t="s">
        <v>336</v>
      </c>
    </row>
    <row r="2450" spans="1:32" x14ac:dyDescent="0.25">
      <c r="A2450">
        <f t="shared" si="297"/>
        <v>2449</v>
      </c>
      <c r="B2450">
        <v>12773</v>
      </c>
      <c r="C2450" s="1">
        <v>40848</v>
      </c>
      <c r="D2450" t="s">
        <v>13</v>
      </c>
      <c r="E2450" t="str">
        <f t="shared" si="298"/>
        <v>*</v>
      </c>
      <c r="F2450" t="str">
        <f t="shared" si="293"/>
        <v>*</v>
      </c>
      <c r="G2450" t="str">
        <f t="shared" si="299"/>
        <v>*</v>
      </c>
      <c r="I2450" t="str">
        <f t="shared" si="294"/>
        <v>*</v>
      </c>
      <c r="O2450">
        <f>VLOOKUP(T2450,$P$14:$S$19,2,TRUE)</f>
        <v>0.02</v>
      </c>
      <c r="T2450">
        <v>21</v>
      </c>
      <c r="U2450">
        <v>77.62</v>
      </c>
      <c r="V2450" s="5">
        <f t="shared" si="295"/>
        <v>0</v>
      </c>
      <c r="X2450" t="s">
        <v>22</v>
      </c>
      <c r="Y2450">
        <v>3.97</v>
      </c>
      <c r="Z2450" s="2">
        <f t="shared" si="296"/>
        <v>81.59</v>
      </c>
      <c r="AA2450" t="s">
        <v>62</v>
      </c>
      <c r="AB2450" t="s">
        <v>31</v>
      </c>
      <c r="AC2450" t="s">
        <v>32</v>
      </c>
      <c r="AD2450" t="s">
        <v>33</v>
      </c>
      <c r="AE2450" t="s">
        <v>34</v>
      </c>
      <c r="AF2450" t="s">
        <v>336</v>
      </c>
    </row>
    <row r="2451" spans="1:32" x14ac:dyDescent="0.25">
      <c r="A2451">
        <f t="shared" si="297"/>
        <v>2450</v>
      </c>
      <c r="B2451">
        <v>12773</v>
      </c>
      <c r="C2451" s="1">
        <v>40848</v>
      </c>
      <c r="D2451" t="s">
        <v>13</v>
      </c>
      <c r="E2451" t="str">
        <f t="shared" si="298"/>
        <v>*</v>
      </c>
      <c r="F2451" t="str">
        <f t="shared" si="293"/>
        <v>*</v>
      </c>
      <c r="G2451" t="str">
        <f t="shared" si="299"/>
        <v>*</v>
      </c>
      <c r="I2451" t="str">
        <f t="shared" si="294"/>
        <v>*</v>
      </c>
      <c r="O2451">
        <f>VLOOKUP(T2451,$P$14:$S$19,2,TRUE)</f>
        <v>0.01</v>
      </c>
      <c r="T2451">
        <v>15</v>
      </c>
      <c r="U2451">
        <v>67.41</v>
      </c>
      <c r="V2451" s="5">
        <f t="shared" si="295"/>
        <v>0</v>
      </c>
      <c r="X2451" t="s">
        <v>22</v>
      </c>
      <c r="Y2451">
        <v>6.6</v>
      </c>
      <c r="Z2451" s="2">
        <f t="shared" si="296"/>
        <v>74.009999999999991</v>
      </c>
      <c r="AA2451" t="s">
        <v>62</v>
      </c>
      <c r="AB2451" t="s">
        <v>31</v>
      </c>
      <c r="AC2451" t="s">
        <v>17</v>
      </c>
      <c r="AD2451" t="s">
        <v>18</v>
      </c>
      <c r="AE2451" t="s">
        <v>19</v>
      </c>
      <c r="AF2451" t="s">
        <v>853</v>
      </c>
    </row>
    <row r="2452" spans="1:32" x14ac:dyDescent="0.25">
      <c r="A2452">
        <f t="shared" si="297"/>
        <v>2451</v>
      </c>
      <c r="B2452">
        <v>12773</v>
      </c>
      <c r="C2452" s="1">
        <v>40848</v>
      </c>
      <c r="D2452" t="s">
        <v>13</v>
      </c>
      <c r="E2452" t="str">
        <f t="shared" si="298"/>
        <v>*</v>
      </c>
      <c r="F2452" t="str">
        <f t="shared" si="293"/>
        <v>*</v>
      </c>
      <c r="G2452" t="str">
        <f t="shared" si="299"/>
        <v>*</v>
      </c>
      <c r="I2452" t="str">
        <f t="shared" si="294"/>
        <v>*</v>
      </c>
      <c r="O2452">
        <f>VLOOKUP(T2452,$P$14:$S$19,2,TRUE)</f>
        <v>0</v>
      </c>
      <c r="T2452">
        <v>6</v>
      </c>
      <c r="U2452">
        <v>17</v>
      </c>
      <c r="V2452" s="5">
        <f t="shared" si="295"/>
        <v>0</v>
      </c>
      <c r="X2452" t="s">
        <v>22</v>
      </c>
      <c r="Y2452">
        <v>1.49</v>
      </c>
      <c r="Z2452" s="2">
        <f t="shared" si="296"/>
        <v>18.489999999999998</v>
      </c>
      <c r="AA2452" t="s">
        <v>62</v>
      </c>
      <c r="AB2452" t="s">
        <v>31</v>
      </c>
      <c r="AC2452" t="s">
        <v>32</v>
      </c>
      <c r="AD2452" t="s">
        <v>49</v>
      </c>
      <c r="AE2452" t="s">
        <v>19</v>
      </c>
      <c r="AF2452" t="s">
        <v>388</v>
      </c>
    </row>
    <row r="2453" spans="1:32" x14ac:dyDescent="0.25">
      <c r="A2453">
        <f t="shared" si="297"/>
        <v>2452</v>
      </c>
      <c r="B2453">
        <v>46468</v>
      </c>
      <c r="C2453" s="1">
        <v>40848</v>
      </c>
      <c r="D2453" t="s">
        <v>36</v>
      </c>
      <c r="E2453" t="str">
        <f t="shared" si="298"/>
        <v>***</v>
      </c>
      <c r="F2453" t="str">
        <f t="shared" si="293"/>
        <v>***</v>
      </c>
      <c r="G2453" t="str">
        <f t="shared" si="299"/>
        <v>***</v>
      </c>
      <c r="I2453" t="str">
        <f t="shared" si="294"/>
        <v>***</v>
      </c>
      <c r="O2453">
        <f>VLOOKUP(T2453,$P$14:$S$19,2,TRUE)</f>
        <v>0</v>
      </c>
      <c r="T2453">
        <v>1</v>
      </c>
      <c r="U2453">
        <v>11.87</v>
      </c>
      <c r="V2453" s="5">
        <f t="shared" si="295"/>
        <v>0</v>
      </c>
      <c r="X2453" t="s">
        <v>22</v>
      </c>
      <c r="Y2453">
        <v>5.4</v>
      </c>
      <c r="Z2453" s="2">
        <f t="shared" si="296"/>
        <v>17.27</v>
      </c>
      <c r="AA2453" t="s">
        <v>23</v>
      </c>
      <c r="AB2453" t="s">
        <v>41</v>
      </c>
      <c r="AC2453" t="s">
        <v>32</v>
      </c>
      <c r="AD2453" t="s">
        <v>44</v>
      </c>
      <c r="AE2453" t="s">
        <v>19</v>
      </c>
      <c r="AF2453" t="s">
        <v>388</v>
      </c>
    </row>
    <row r="2454" spans="1:32" x14ac:dyDescent="0.25">
      <c r="A2454">
        <f t="shared" si="297"/>
        <v>2453</v>
      </c>
      <c r="B2454">
        <v>6403</v>
      </c>
      <c r="C2454" s="1">
        <v>40849</v>
      </c>
      <c r="D2454" t="s">
        <v>13</v>
      </c>
      <c r="E2454" t="str">
        <f t="shared" si="298"/>
        <v>*</v>
      </c>
      <c r="F2454" t="str">
        <f t="shared" si="293"/>
        <v>*</v>
      </c>
      <c r="G2454" t="str">
        <f t="shared" si="299"/>
        <v>*</v>
      </c>
      <c r="I2454" t="str">
        <f t="shared" si="294"/>
        <v>*</v>
      </c>
      <c r="O2454">
        <f>VLOOKUP(T2454,$P$14:$S$19,2,TRUE)</f>
        <v>0.04</v>
      </c>
      <c r="T2454">
        <v>41</v>
      </c>
      <c r="U2454">
        <v>17874.259999999998</v>
      </c>
      <c r="V2454" s="5">
        <f t="shared" si="295"/>
        <v>1</v>
      </c>
      <c r="X2454" t="s">
        <v>22</v>
      </c>
      <c r="Y2454">
        <v>19.989999999999998</v>
      </c>
      <c r="Z2454" s="2">
        <f t="shared" si="296"/>
        <v>17894.25</v>
      </c>
      <c r="AA2454" t="s">
        <v>23</v>
      </c>
      <c r="AB2454" t="s">
        <v>24</v>
      </c>
      <c r="AC2454" t="s">
        <v>32</v>
      </c>
      <c r="AD2454" t="s">
        <v>74</v>
      </c>
      <c r="AE2454" t="s">
        <v>19</v>
      </c>
      <c r="AF2454" t="s">
        <v>550</v>
      </c>
    </row>
    <row r="2455" spans="1:32" x14ac:dyDescent="0.25">
      <c r="A2455">
        <f t="shared" si="297"/>
        <v>2454</v>
      </c>
      <c r="B2455">
        <v>34243</v>
      </c>
      <c r="C2455" s="1">
        <v>40849</v>
      </c>
      <c r="D2455" t="s">
        <v>21</v>
      </c>
      <c r="E2455" t="str">
        <f t="shared" si="298"/>
        <v>*</v>
      </c>
      <c r="F2455" t="str">
        <f t="shared" si="293"/>
        <v>**</v>
      </c>
      <c r="G2455" t="str">
        <f t="shared" si="299"/>
        <v>**</v>
      </c>
      <c r="I2455" t="str">
        <f t="shared" si="294"/>
        <v>**</v>
      </c>
      <c r="O2455">
        <f>VLOOKUP(T2455,$P$14:$S$19,2,TRUE)</f>
        <v>3.5999999999999997E-2</v>
      </c>
      <c r="T2455">
        <v>35</v>
      </c>
      <c r="U2455">
        <v>1264.1300000000001</v>
      </c>
      <c r="V2455" s="5">
        <f t="shared" si="295"/>
        <v>1</v>
      </c>
      <c r="X2455" t="s">
        <v>22</v>
      </c>
      <c r="Y2455">
        <v>35</v>
      </c>
      <c r="Z2455" s="2">
        <f t="shared" si="296"/>
        <v>1299.1300000000001</v>
      </c>
      <c r="AA2455" t="s">
        <v>15</v>
      </c>
      <c r="AB2455" t="s">
        <v>41</v>
      </c>
      <c r="AC2455" t="s">
        <v>32</v>
      </c>
      <c r="AD2455" t="s">
        <v>74</v>
      </c>
      <c r="AE2455" t="s">
        <v>58</v>
      </c>
      <c r="AF2455" t="s">
        <v>550</v>
      </c>
    </row>
    <row r="2456" spans="1:32" x14ac:dyDescent="0.25">
      <c r="A2456">
        <f t="shared" si="297"/>
        <v>2455</v>
      </c>
      <c r="B2456">
        <v>34243</v>
      </c>
      <c r="C2456" s="1">
        <v>40849</v>
      </c>
      <c r="D2456" t="s">
        <v>21</v>
      </c>
      <c r="E2456" t="str">
        <f t="shared" si="298"/>
        <v>*</v>
      </c>
      <c r="F2456" t="str">
        <f t="shared" si="293"/>
        <v>**</v>
      </c>
      <c r="G2456" t="str">
        <f t="shared" si="299"/>
        <v>**</v>
      </c>
      <c r="I2456" t="str">
        <f t="shared" si="294"/>
        <v>**</v>
      </c>
      <c r="O2456">
        <f>VLOOKUP(T2456,$P$14:$S$19,2,TRUE)</f>
        <v>0.04</v>
      </c>
      <c r="T2456">
        <v>40</v>
      </c>
      <c r="U2456">
        <v>297.33999999999997</v>
      </c>
      <c r="V2456" s="5">
        <f t="shared" si="295"/>
        <v>0</v>
      </c>
      <c r="X2456" t="s">
        <v>14</v>
      </c>
      <c r="Y2456">
        <v>11.15</v>
      </c>
      <c r="Z2456" s="2">
        <f t="shared" si="296"/>
        <v>308.48999999999995</v>
      </c>
      <c r="AA2456" t="s">
        <v>15</v>
      </c>
      <c r="AB2456" t="s">
        <v>41</v>
      </c>
      <c r="AC2456" t="s">
        <v>32</v>
      </c>
      <c r="AD2456" t="s">
        <v>44</v>
      </c>
      <c r="AE2456" t="s">
        <v>19</v>
      </c>
      <c r="AF2456" s="1">
        <v>40879</v>
      </c>
    </row>
    <row r="2457" spans="1:32" x14ac:dyDescent="0.25">
      <c r="A2457">
        <f t="shared" si="297"/>
        <v>2456</v>
      </c>
      <c r="B2457">
        <v>18244</v>
      </c>
      <c r="C2457" s="1">
        <v>40849</v>
      </c>
      <c r="D2457" t="s">
        <v>36</v>
      </c>
      <c r="E2457" t="str">
        <f t="shared" si="298"/>
        <v>***</v>
      </c>
      <c r="F2457" t="str">
        <f t="shared" si="293"/>
        <v>***</v>
      </c>
      <c r="G2457" t="str">
        <f t="shared" si="299"/>
        <v>***</v>
      </c>
      <c r="I2457" t="str">
        <f t="shared" si="294"/>
        <v>***</v>
      </c>
      <c r="O2457">
        <f>VLOOKUP(T2457,$P$14:$S$19,2,TRUE)</f>
        <v>0</v>
      </c>
      <c r="T2457">
        <v>1</v>
      </c>
      <c r="U2457">
        <v>172.34</v>
      </c>
      <c r="V2457" s="5">
        <f t="shared" si="295"/>
        <v>0</v>
      </c>
      <c r="X2457" t="s">
        <v>22</v>
      </c>
      <c r="Y2457">
        <v>24.49</v>
      </c>
      <c r="Z2457" s="2">
        <f t="shared" si="296"/>
        <v>196.83</v>
      </c>
      <c r="AA2457" t="s">
        <v>23</v>
      </c>
      <c r="AB2457" t="s">
        <v>41</v>
      </c>
      <c r="AC2457" t="s">
        <v>17</v>
      </c>
      <c r="AD2457" t="s">
        <v>38</v>
      </c>
      <c r="AE2457" t="s">
        <v>58</v>
      </c>
      <c r="AF2457" t="s">
        <v>550</v>
      </c>
    </row>
    <row r="2458" spans="1:32" x14ac:dyDescent="0.25">
      <c r="A2458">
        <f t="shared" si="297"/>
        <v>2457</v>
      </c>
      <c r="B2458">
        <v>34243</v>
      </c>
      <c r="C2458" s="1">
        <v>40849</v>
      </c>
      <c r="D2458" t="s">
        <v>21</v>
      </c>
      <c r="E2458" t="str">
        <f t="shared" si="298"/>
        <v>*</v>
      </c>
      <c r="F2458" t="str">
        <f t="shared" si="293"/>
        <v>**</v>
      </c>
      <c r="G2458" t="str">
        <f t="shared" si="299"/>
        <v>**</v>
      </c>
      <c r="I2458" t="str">
        <f t="shared" si="294"/>
        <v>**</v>
      </c>
      <c r="O2458">
        <f>VLOOKUP(T2458,$P$14:$S$19,2,TRUE)</f>
        <v>0.01</v>
      </c>
      <c r="T2458">
        <v>10</v>
      </c>
      <c r="U2458">
        <v>89.04</v>
      </c>
      <c r="V2458" s="5">
        <f t="shared" si="295"/>
        <v>0</v>
      </c>
      <c r="X2458" t="s">
        <v>22</v>
      </c>
      <c r="Y2458">
        <v>8.5399999999999991</v>
      </c>
      <c r="Z2458" s="2">
        <f t="shared" si="296"/>
        <v>97.580000000000013</v>
      </c>
      <c r="AA2458" t="s">
        <v>15</v>
      </c>
      <c r="AB2458" t="s">
        <v>41</v>
      </c>
      <c r="AC2458" t="s">
        <v>17</v>
      </c>
      <c r="AD2458" t="s">
        <v>18</v>
      </c>
      <c r="AE2458" t="s">
        <v>45</v>
      </c>
      <c r="AF2458" t="s">
        <v>550</v>
      </c>
    </row>
    <row r="2459" spans="1:32" x14ac:dyDescent="0.25">
      <c r="A2459">
        <f t="shared" si="297"/>
        <v>2458</v>
      </c>
      <c r="B2459">
        <v>55271</v>
      </c>
      <c r="C2459" s="1">
        <v>40850</v>
      </c>
      <c r="D2459" t="s">
        <v>40</v>
      </c>
      <c r="E2459" t="str">
        <f t="shared" si="298"/>
        <v>*</v>
      </c>
      <c r="F2459" t="str">
        <f t="shared" si="293"/>
        <v>*</v>
      </c>
      <c r="G2459" t="str">
        <f t="shared" si="299"/>
        <v>*</v>
      </c>
      <c r="I2459" t="str">
        <f t="shared" si="294"/>
        <v>*</v>
      </c>
      <c r="O2459">
        <f>VLOOKUP(T2459,$P$14:$S$19,2,TRUE)</f>
        <v>0.01</v>
      </c>
      <c r="T2459">
        <v>16</v>
      </c>
      <c r="U2459">
        <v>1648.33</v>
      </c>
      <c r="V2459" s="5">
        <f t="shared" si="295"/>
        <v>1</v>
      </c>
      <c r="X2459" t="s">
        <v>37</v>
      </c>
      <c r="Y2459">
        <v>42</v>
      </c>
      <c r="Z2459" s="2">
        <f t="shared" si="296"/>
        <v>1690.33</v>
      </c>
      <c r="AA2459" t="s">
        <v>64</v>
      </c>
      <c r="AB2459" t="s">
        <v>16</v>
      </c>
      <c r="AC2459" t="s">
        <v>17</v>
      </c>
      <c r="AD2459" t="s">
        <v>38</v>
      </c>
      <c r="AE2459" t="s">
        <v>39</v>
      </c>
      <c r="AF2459" t="s">
        <v>508</v>
      </c>
    </row>
    <row r="2460" spans="1:32" x14ac:dyDescent="0.25">
      <c r="A2460">
        <f t="shared" si="297"/>
        <v>2459</v>
      </c>
      <c r="B2460">
        <v>50465</v>
      </c>
      <c r="C2460" s="1">
        <v>40850</v>
      </c>
      <c r="D2460" t="s">
        <v>40</v>
      </c>
      <c r="E2460" t="str">
        <f t="shared" si="298"/>
        <v>*</v>
      </c>
      <c r="F2460" t="str">
        <f t="shared" si="293"/>
        <v>*</v>
      </c>
      <c r="G2460" t="str">
        <f t="shared" si="299"/>
        <v>*</v>
      </c>
      <c r="I2460" t="str">
        <f t="shared" si="294"/>
        <v>*</v>
      </c>
      <c r="O2460">
        <f>VLOOKUP(T2460,$P$14:$S$19,2,TRUE)</f>
        <v>0.02</v>
      </c>
      <c r="T2460">
        <v>29</v>
      </c>
      <c r="U2460">
        <v>1337.08</v>
      </c>
      <c r="V2460" s="5">
        <f t="shared" si="295"/>
        <v>1</v>
      </c>
      <c r="X2460" t="s">
        <v>22</v>
      </c>
      <c r="Y2460">
        <v>35</v>
      </c>
      <c r="Z2460" s="2">
        <f t="shared" si="296"/>
        <v>1372.08</v>
      </c>
      <c r="AA2460" t="s">
        <v>64</v>
      </c>
      <c r="AB2460" t="s">
        <v>24</v>
      </c>
      <c r="AC2460" t="s">
        <v>32</v>
      </c>
      <c r="AD2460" t="s">
        <v>74</v>
      </c>
      <c r="AE2460" t="s">
        <v>58</v>
      </c>
      <c r="AF2460" t="s">
        <v>508</v>
      </c>
    </row>
    <row r="2461" spans="1:32" x14ac:dyDescent="0.25">
      <c r="A2461">
        <f t="shared" si="297"/>
        <v>2460</v>
      </c>
      <c r="B2461">
        <v>12867</v>
      </c>
      <c r="C2461" s="1">
        <v>40850</v>
      </c>
      <c r="D2461" t="s">
        <v>30</v>
      </c>
      <c r="E2461" t="str">
        <f t="shared" si="298"/>
        <v>*</v>
      </c>
      <c r="F2461" t="str">
        <f t="shared" si="293"/>
        <v>*</v>
      </c>
      <c r="G2461" t="str">
        <f t="shared" si="299"/>
        <v>*</v>
      </c>
      <c r="I2461" t="str">
        <f t="shared" si="294"/>
        <v>*</v>
      </c>
      <c r="O2461">
        <f>VLOOKUP(T2461,$P$14:$S$19,2,TRUE)</f>
        <v>0</v>
      </c>
      <c r="T2461">
        <v>6</v>
      </c>
      <c r="U2461">
        <v>127.49</v>
      </c>
      <c r="V2461" s="5">
        <f t="shared" si="295"/>
        <v>0</v>
      </c>
      <c r="X2461" t="s">
        <v>14</v>
      </c>
      <c r="Y2461">
        <v>4</v>
      </c>
      <c r="Z2461" s="2">
        <f t="shared" si="296"/>
        <v>131.49</v>
      </c>
      <c r="AA2461" t="s">
        <v>64</v>
      </c>
      <c r="AB2461" t="s">
        <v>31</v>
      </c>
      <c r="AC2461" t="s">
        <v>25</v>
      </c>
      <c r="AD2461" t="s">
        <v>42</v>
      </c>
      <c r="AE2461" t="s">
        <v>19</v>
      </c>
      <c r="AF2461" s="1">
        <v>40850</v>
      </c>
    </row>
    <row r="2462" spans="1:32" x14ac:dyDescent="0.25">
      <c r="A2462">
        <f t="shared" si="297"/>
        <v>2461</v>
      </c>
      <c r="B2462">
        <v>5251</v>
      </c>
      <c r="C2462" s="1">
        <v>40851</v>
      </c>
      <c r="D2462" t="s">
        <v>40</v>
      </c>
      <c r="E2462" t="str">
        <f t="shared" si="298"/>
        <v>*</v>
      </c>
      <c r="F2462" t="str">
        <f t="shared" si="293"/>
        <v>*</v>
      </c>
      <c r="G2462" t="str">
        <f t="shared" si="299"/>
        <v>*</v>
      </c>
      <c r="I2462" t="str">
        <f t="shared" si="294"/>
        <v>*</v>
      </c>
      <c r="O2462">
        <f>VLOOKUP(T2462,$P$14:$S$19,2,TRUE)</f>
        <v>3.5999999999999997E-2</v>
      </c>
      <c r="T2462">
        <v>38</v>
      </c>
      <c r="U2462">
        <v>3821.0390000000002</v>
      </c>
      <c r="V2462" s="5">
        <f t="shared" si="295"/>
        <v>1</v>
      </c>
      <c r="X2462" t="s">
        <v>14</v>
      </c>
      <c r="Y2462">
        <v>5.99</v>
      </c>
      <c r="Z2462" s="2">
        <f t="shared" si="296"/>
        <v>3827.029</v>
      </c>
      <c r="AA2462" t="s">
        <v>23</v>
      </c>
      <c r="AB2462" t="s">
        <v>31</v>
      </c>
      <c r="AC2462" t="s">
        <v>25</v>
      </c>
      <c r="AD2462" t="s">
        <v>26</v>
      </c>
      <c r="AE2462" t="s">
        <v>19</v>
      </c>
      <c r="AF2462" t="s">
        <v>718</v>
      </c>
    </row>
    <row r="2463" spans="1:32" x14ac:dyDescent="0.25">
      <c r="A2463">
        <f t="shared" si="297"/>
        <v>2462</v>
      </c>
      <c r="B2463">
        <v>15907</v>
      </c>
      <c r="C2463" s="1">
        <v>40851</v>
      </c>
      <c r="D2463" t="s">
        <v>21</v>
      </c>
      <c r="E2463" t="str">
        <f t="shared" si="298"/>
        <v>*</v>
      </c>
      <c r="F2463" t="str">
        <f t="shared" si="293"/>
        <v>**</v>
      </c>
      <c r="G2463" t="str">
        <f t="shared" si="299"/>
        <v>**</v>
      </c>
      <c r="I2463" t="str">
        <f t="shared" si="294"/>
        <v>**</v>
      </c>
      <c r="O2463">
        <f>VLOOKUP(T2463,$P$14:$S$19,2,TRUE)</f>
        <v>3.5999999999999997E-2</v>
      </c>
      <c r="T2463">
        <v>36</v>
      </c>
      <c r="U2463">
        <v>3722.29</v>
      </c>
      <c r="V2463" s="5">
        <f t="shared" si="295"/>
        <v>1</v>
      </c>
      <c r="X2463" t="s">
        <v>14</v>
      </c>
      <c r="Y2463">
        <v>13.99</v>
      </c>
      <c r="Z2463" s="2">
        <f t="shared" si="296"/>
        <v>3736.2799999999997</v>
      </c>
      <c r="AA2463" t="s">
        <v>43</v>
      </c>
      <c r="AB2463" t="s">
        <v>41</v>
      </c>
      <c r="AC2463" t="s">
        <v>17</v>
      </c>
      <c r="AD2463" t="s">
        <v>18</v>
      </c>
      <c r="AE2463" t="s">
        <v>27</v>
      </c>
      <c r="AF2463" t="s">
        <v>559</v>
      </c>
    </row>
    <row r="2464" spans="1:32" x14ac:dyDescent="0.25">
      <c r="A2464">
        <f t="shared" si="297"/>
        <v>2463</v>
      </c>
      <c r="B2464">
        <v>23522</v>
      </c>
      <c r="C2464" s="1">
        <v>40851</v>
      </c>
      <c r="D2464" t="s">
        <v>36</v>
      </c>
      <c r="E2464" t="str">
        <f t="shared" si="298"/>
        <v>***</v>
      </c>
      <c r="F2464" t="str">
        <f t="shared" si="293"/>
        <v>***</v>
      </c>
      <c r="G2464" t="str">
        <f t="shared" si="299"/>
        <v>***</v>
      </c>
      <c r="I2464" t="str">
        <f t="shared" si="294"/>
        <v>***</v>
      </c>
      <c r="O2464">
        <f>VLOOKUP(T2464,$P$14:$S$19,2,TRUE)</f>
        <v>0.01</v>
      </c>
      <c r="T2464">
        <v>19</v>
      </c>
      <c r="U2464">
        <v>2899.98</v>
      </c>
      <c r="V2464" s="5">
        <f t="shared" si="295"/>
        <v>1</v>
      </c>
      <c r="X2464" t="s">
        <v>22</v>
      </c>
      <c r="Y2464">
        <v>5.5</v>
      </c>
      <c r="Z2464" s="2">
        <f t="shared" si="296"/>
        <v>2905.48</v>
      </c>
      <c r="AA2464" t="s">
        <v>52</v>
      </c>
      <c r="AB2464" t="s">
        <v>24</v>
      </c>
      <c r="AC2464" t="s">
        <v>25</v>
      </c>
      <c r="AD2464" t="s">
        <v>42</v>
      </c>
      <c r="AE2464" t="s">
        <v>19</v>
      </c>
      <c r="AF2464" s="1">
        <v>40881</v>
      </c>
    </row>
    <row r="2465" spans="1:32" x14ac:dyDescent="0.25">
      <c r="A2465">
        <f t="shared" si="297"/>
        <v>2464</v>
      </c>
      <c r="B2465">
        <v>6180</v>
      </c>
      <c r="C2465" s="1">
        <v>40851</v>
      </c>
      <c r="D2465" t="s">
        <v>40</v>
      </c>
      <c r="E2465" t="str">
        <f t="shared" si="298"/>
        <v>*</v>
      </c>
      <c r="F2465" t="str">
        <f t="shared" si="293"/>
        <v>*</v>
      </c>
      <c r="G2465" t="str">
        <f t="shared" si="299"/>
        <v>*</v>
      </c>
      <c r="I2465" t="str">
        <f t="shared" si="294"/>
        <v>*</v>
      </c>
      <c r="O2465">
        <f>VLOOKUP(T2465,$P$14:$S$19,2,TRUE)</f>
        <v>0.04</v>
      </c>
      <c r="T2465">
        <v>44</v>
      </c>
      <c r="U2465">
        <v>2443.3420000000001</v>
      </c>
      <c r="V2465" s="5">
        <f t="shared" si="295"/>
        <v>1</v>
      </c>
      <c r="X2465" t="s">
        <v>22</v>
      </c>
      <c r="Y2465">
        <v>3.99</v>
      </c>
      <c r="Z2465" s="2">
        <f t="shared" si="296"/>
        <v>2447.3319999999999</v>
      </c>
      <c r="AA2465" t="s">
        <v>56</v>
      </c>
      <c r="AB2465" t="s">
        <v>41</v>
      </c>
      <c r="AC2465" t="s">
        <v>25</v>
      </c>
      <c r="AD2465" t="s">
        <v>26</v>
      </c>
      <c r="AE2465" t="s">
        <v>19</v>
      </c>
      <c r="AF2465" t="s">
        <v>718</v>
      </c>
    </row>
    <row r="2466" spans="1:32" x14ac:dyDescent="0.25">
      <c r="A2466">
        <f t="shared" si="297"/>
        <v>2465</v>
      </c>
      <c r="B2466">
        <v>15907</v>
      </c>
      <c r="C2466" s="1">
        <v>40851</v>
      </c>
      <c r="D2466" t="s">
        <v>21</v>
      </c>
      <c r="E2466" t="str">
        <f t="shared" si="298"/>
        <v>*</v>
      </c>
      <c r="F2466" t="str">
        <f t="shared" si="293"/>
        <v>**</v>
      </c>
      <c r="G2466" t="str">
        <f t="shared" si="299"/>
        <v>**</v>
      </c>
      <c r="I2466" t="str">
        <f t="shared" si="294"/>
        <v>**</v>
      </c>
      <c r="O2466">
        <f>VLOOKUP(T2466,$P$14:$S$19,2,TRUE)</f>
        <v>3.5999999999999997E-2</v>
      </c>
      <c r="T2466">
        <v>36</v>
      </c>
      <c r="U2466">
        <v>1837.44</v>
      </c>
      <c r="V2466" s="5">
        <f t="shared" si="295"/>
        <v>1</v>
      </c>
      <c r="X2466" t="s">
        <v>37</v>
      </c>
      <c r="Y2466">
        <v>54.11</v>
      </c>
      <c r="Z2466" s="2">
        <f t="shared" si="296"/>
        <v>1891.55</v>
      </c>
      <c r="AA2466" t="s">
        <v>43</v>
      </c>
      <c r="AB2466" t="s">
        <v>41</v>
      </c>
      <c r="AC2466" t="s">
        <v>17</v>
      </c>
      <c r="AD2466" t="s">
        <v>165</v>
      </c>
      <c r="AE2466" t="s">
        <v>103</v>
      </c>
      <c r="AF2466" t="s">
        <v>718</v>
      </c>
    </row>
    <row r="2467" spans="1:32" x14ac:dyDescent="0.25">
      <c r="A2467">
        <f t="shared" si="297"/>
        <v>2466</v>
      </c>
      <c r="B2467">
        <v>52423</v>
      </c>
      <c r="C2467" s="1">
        <v>40851</v>
      </c>
      <c r="D2467" t="s">
        <v>36</v>
      </c>
      <c r="E2467" t="str">
        <f t="shared" si="298"/>
        <v>***</v>
      </c>
      <c r="F2467" t="str">
        <f t="shared" si="293"/>
        <v>***</v>
      </c>
      <c r="G2467" t="str">
        <f t="shared" si="299"/>
        <v>***</v>
      </c>
      <c r="I2467" t="str">
        <f t="shared" si="294"/>
        <v>***</v>
      </c>
      <c r="O2467">
        <f>VLOOKUP(T2467,$P$14:$S$19,2,TRUE)</f>
        <v>0.04</v>
      </c>
      <c r="T2467">
        <v>49</v>
      </c>
      <c r="U2467">
        <v>1734.4</v>
      </c>
      <c r="V2467" s="5">
        <f t="shared" si="295"/>
        <v>1</v>
      </c>
      <c r="X2467" t="s">
        <v>22</v>
      </c>
      <c r="Y2467">
        <v>1.99</v>
      </c>
      <c r="Z2467" s="2">
        <f t="shared" si="296"/>
        <v>1736.39</v>
      </c>
      <c r="AA2467" t="s">
        <v>15</v>
      </c>
      <c r="AB2467" t="s">
        <v>41</v>
      </c>
      <c r="AC2467" t="s">
        <v>25</v>
      </c>
      <c r="AD2467" t="s">
        <v>42</v>
      </c>
      <c r="AE2467" t="s">
        <v>45</v>
      </c>
      <c r="AF2467" t="s">
        <v>718</v>
      </c>
    </row>
    <row r="2468" spans="1:32" x14ac:dyDescent="0.25">
      <c r="A2468">
        <f t="shared" si="297"/>
        <v>2467</v>
      </c>
      <c r="B2468">
        <v>52423</v>
      </c>
      <c r="C2468" s="1">
        <v>40851</v>
      </c>
      <c r="D2468" t="s">
        <v>36</v>
      </c>
      <c r="E2468" t="str">
        <f t="shared" si="298"/>
        <v>***</v>
      </c>
      <c r="F2468" t="str">
        <f t="shared" si="293"/>
        <v>***</v>
      </c>
      <c r="G2468" t="str">
        <f t="shared" si="299"/>
        <v>***</v>
      </c>
      <c r="I2468" t="str">
        <f t="shared" si="294"/>
        <v>***</v>
      </c>
      <c r="O2468">
        <f>VLOOKUP(T2468,$P$14:$S$19,2,TRUE)</f>
        <v>0.02</v>
      </c>
      <c r="T2468">
        <v>25</v>
      </c>
      <c r="U2468">
        <v>1128.03</v>
      </c>
      <c r="V2468" s="5">
        <f t="shared" si="295"/>
        <v>1</v>
      </c>
      <c r="X2468" t="s">
        <v>22</v>
      </c>
      <c r="Y2468">
        <v>6.22</v>
      </c>
      <c r="Z2468" s="2">
        <f t="shared" si="296"/>
        <v>1134.25</v>
      </c>
      <c r="AA2468" t="s">
        <v>15</v>
      </c>
      <c r="AB2468" t="s">
        <v>41</v>
      </c>
      <c r="AC2468" t="s">
        <v>32</v>
      </c>
      <c r="AD2468" t="s">
        <v>74</v>
      </c>
      <c r="AE2468" t="s">
        <v>19</v>
      </c>
      <c r="AF2468" s="1">
        <v>40881</v>
      </c>
    </row>
    <row r="2469" spans="1:32" x14ac:dyDescent="0.25">
      <c r="A2469">
        <f t="shared" si="297"/>
        <v>2468</v>
      </c>
      <c r="B2469">
        <v>23522</v>
      </c>
      <c r="C2469" s="1">
        <v>40851</v>
      </c>
      <c r="D2469" t="s">
        <v>36</v>
      </c>
      <c r="E2469" t="str">
        <f t="shared" si="298"/>
        <v>***</v>
      </c>
      <c r="F2469" t="str">
        <f t="shared" si="293"/>
        <v>***</v>
      </c>
      <c r="G2469" t="str">
        <f t="shared" si="299"/>
        <v>***</v>
      </c>
      <c r="I2469" t="str">
        <f t="shared" si="294"/>
        <v>***</v>
      </c>
      <c r="O2469">
        <f>VLOOKUP(T2469,$P$14:$S$19,2,TRUE)</f>
        <v>0.02</v>
      </c>
      <c r="T2469">
        <v>20</v>
      </c>
      <c r="U2469">
        <v>1077.8085000000001</v>
      </c>
      <c r="V2469" s="5">
        <f t="shared" si="295"/>
        <v>1</v>
      </c>
      <c r="X2469" t="s">
        <v>14</v>
      </c>
      <c r="Y2469">
        <v>8.99</v>
      </c>
      <c r="Z2469" s="2">
        <f t="shared" si="296"/>
        <v>1086.7985000000001</v>
      </c>
      <c r="AA2469" t="s">
        <v>52</v>
      </c>
      <c r="AB2469" t="s">
        <v>24</v>
      </c>
      <c r="AC2469" t="s">
        <v>25</v>
      </c>
      <c r="AD2469" t="s">
        <v>26</v>
      </c>
      <c r="AE2469" t="s">
        <v>19</v>
      </c>
      <c r="AF2469" t="s">
        <v>718</v>
      </c>
    </row>
    <row r="2470" spans="1:32" x14ac:dyDescent="0.25">
      <c r="A2470">
        <f t="shared" si="297"/>
        <v>2469</v>
      </c>
      <c r="B2470">
        <v>49027</v>
      </c>
      <c r="C2470" s="1">
        <v>40851</v>
      </c>
      <c r="D2470" t="s">
        <v>21</v>
      </c>
      <c r="E2470" t="str">
        <f t="shared" si="298"/>
        <v>*</v>
      </c>
      <c r="F2470" t="str">
        <f t="shared" si="293"/>
        <v>**</v>
      </c>
      <c r="G2470" t="str">
        <f t="shared" si="299"/>
        <v>**</v>
      </c>
      <c r="I2470" t="str">
        <f t="shared" si="294"/>
        <v>**</v>
      </c>
      <c r="O2470">
        <f>VLOOKUP(T2470,$P$14:$S$19,2,TRUE)</f>
        <v>0.04</v>
      </c>
      <c r="T2470">
        <v>41</v>
      </c>
      <c r="U2470">
        <v>708.83</v>
      </c>
      <c r="V2470" s="5">
        <f t="shared" si="295"/>
        <v>0</v>
      </c>
      <c r="X2470" t="s">
        <v>22</v>
      </c>
      <c r="Y2470">
        <v>8.99</v>
      </c>
      <c r="Z2470" s="2">
        <f t="shared" si="296"/>
        <v>717.82</v>
      </c>
      <c r="AA2470" t="s">
        <v>15</v>
      </c>
      <c r="AB2470" t="s">
        <v>41</v>
      </c>
      <c r="AC2470" t="s">
        <v>17</v>
      </c>
      <c r="AD2470" t="s">
        <v>18</v>
      </c>
      <c r="AE2470" t="s">
        <v>45</v>
      </c>
      <c r="AF2470" s="1">
        <v>40881</v>
      </c>
    </row>
    <row r="2471" spans="1:32" x14ac:dyDescent="0.25">
      <c r="A2471">
        <f t="shared" si="297"/>
        <v>2470</v>
      </c>
      <c r="B2471">
        <v>23522</v>
      </c>
      <c r="C2471" s="1">
        <v>40851</v>
      </c>
      <c r="D2471" t="s">
        <v>36</v>
      </c>
      <c r="E2471" t="str">
        <f t="shared" si="298"/>
        <v>***</v>
      </c>
      <c r="F2471" t="str">
        <f t="shared" si="293"/>
        <v>***</v>
      </c>
      <c r="G2471" t="str">
        <f t="shared" si="299"/>
        <v>***</v>
      </c>
      <c r="I2471" t="str">
        <f t="shared" si="294"/>
        <v>***</v>
      </c>
      <c r="O2471">
        <f>VLOOKUP(T2471,$P$14:$S$19,2,TRUE)</f>
        <v>3.5999999999999997E-2</v>
      </c>
      <c r="T2471">
        <v>36</v>
      </c>
      <c r="U2471">
        <v>233.38</v>
      </c>
      <c r="V2471" s="5">
        <f t="shared" si="295"/>
        <v>0</v>
      </c>
      <c r="X2471" t="s">
        <v>22</v>
      </c>
      <c r="Y2471">
        <v>8.73</v>
      </c>
      <c r="Z2471" s="2">
        <f t="shared" si="296"/>
        <v>242.10999999999999</v>
      </c>
      <c r="AA2471" t="s">
        <v>52</v>
      </c>
      <c r="AB2471" t="s">
        <v>24</v>
      </c>
      <c r="AC2471" t="s">
        <v>32</v>
      </c>
      <c r="AD2471" t="s">
        <v>44</v>
      </c>
      <c r="AE2471" t="s">
        <v>19</v>
      </c>
      <c r="AF2471" t="s">
        <v>718</v>
      </c>
    </row>
    <row r="2472" spans="1:32" x14ac:dyDescent="0.25">
      <c r="A2472">
        <f t="shared" si="297"/>
        <v>2471</v>
      </c>
      <c r="B2472">
        <v>23522</v>
      </c>
      <c r="C2472" s="1">
        <v>40851</v>
      </c>
      <c r="D2472" t="s">
        <v>36</v>
      </c>
      <c r="E2472" t="str">
        <f t="shared" si="298"/>
        <v>***</v>
      </c>
      <c r="F2472" t="str">
        <f t="shared" si="293"/>
        <v>***</v>
      </c>
      <c r="G2472" t="str">
        <f t="shared" si="299"/>
        <v>***</v>
      </c>
      <c r="I2472" t="str">
        <f t="shared" si="294"/>
        <v>***</v>
      </c>
      <c r="O2472">
        <f>VLOOKUP(T2472,$P$14:$S$19,2,TRUE)</f>
        <v>0</v>
      </c>
      <c r="T2472">
        <v>8</v>
      </c>
      <c r="U2472">
        <v>180.43</v>
      </c>
      <c r="V2472" s="5">
        <f t="shared" si="295"/>
        <v>0</v>
      </c>
      <c r="X2472" t="s">
        <v>22</v>
      </c>
      <c r="Y2472">
        <v>11.17</v>
      </c>
      <c r="Z2472" s="2">
        <f t="shared" si="296"/>
        <v>191.6</v>
      </c>
      <c r="AA2472" t="s">
        <v>23</v>
      </c>
      <c r="AB2472" t="s">
        <v>24</v>
      </c>
      <c r="AC2472" t="s">
        <v>17</v>
      </c>
      <c r="AD2472" t="s">
        <v>18</v>
      </c>
      <c r="AE2472" t="s">
        <v>58</v>
      </c>
      <c r="AF2472" s="1">
        <v>40881</v>
      </c>
    </row>
    <row r="2473" spans="1:32" x14ac:dyDescent="0.25">
      <c r="A2473">
        <f t="shared" si="297"/>
        <v>2472</v>
      </c>
      <c r="B2473">
        <v>45025</v>
      </c>
      <c r="C2473" s="1">
        <v>40851</v>
      </c>
      <c r="D2473" t="s">
        <v>21</v>
      </c>
      <c r="E2473" t="str">
        <f t="shared" si="298"/>
        <v>*</v>
      </c>
      <c r="F2473" t="str">
        <f t="shared" si="293"/>
        <v>**</v>
      </c>
      <c r="G2473" t="str">
        <f t="shared" si="299"/>
        <v>**</v>
      </c>
      <c r="I2473" t="str">
        <f t="shared" si="294"/>
        <v>**</v>
      </c>
      <c r="O2473">
        <f>VLOOKUP(T2473,$P$14:$S$19,2,TRUE)</f>
        <v>0.02</v>
      </c>
      <c r="T2473">
        <v>26</v>
      </c>
      <c r="U2473">
        <v>73.819999999999993</v>
      </c>
      <c r="V2473" s="5">
        <f t="shared" si="295"/>
        <v>0</v>
      </c>
      <c r="X2473" t="s">
        <v>22</v>
      </c>
      <c r="Y2473">
        <v>1.49</v>
      </c>
      <c r="Z2473" s="2">
        <f t="shared" si="296"/>
        <v>75.309999999999988</v>
      </c>
      <c r="AA2473" t="s">
        <v>64</v>
      </c>
      <c r="AB2473" t="s">
        <v>31</v>
      </c>
      <c r="AC2473" t="s">
        <v>32</v>
      </c>
      <c r="AD2473" t="s">
        <v>49</v>
      </c>
      <c r="AE2473" t="s">
        <v>19</v>
      </c>
      <c r="AF2473" t="s">
        <v>559</v>
      </c>
    </row>
    <row r="2474" spans="1:32" x14ac:dyDescent="0.25">
      <c r="A2474">
        <f t="shared" si="297"/>
        <v>2473</v>
      </c>
      <c r="B2474">
        <v>15907</v>
      </c>
      <c r="C2474" s="1">
        <v>40851</v>
      </c>
      <c r="D2474" t="s">
        <v>21</v>
      </c>
      <c r="E2474" t="str">
        <f t="shared" si="298"/>
        <v>*</v>
      </c>
      <c r="F2474" t="str">
        <f t="shared" si="293"/>
        <v>**</v>
      </c>
      <c r="G2474" t="str">
        <f t="shared" si="299"/>
        <v>**</v>
      </c>
      <c r="I2474" t="str">
        <f t="shared" si="294"/>
        <v>**</v>
      </c>
      <c r="O2474">
        <f>VLOOKUP(T2474,$P$14:$S$19,2,TRUE)</f>
        <v>0</v>
      </c>
      <c r="T2474">
        <v>4</v>
      </c>
      <c r="U2474">
        <v>28.05</v>
      </c>
      <c r="V2474" s="5">
        <f t="shared" si="295"/>
        <v>0</v>
      </c>
      <c r="X2474" t="s">
        <v>22</v>
      </c>
      <c r="Y2474">
        <v>2.17</v>
      </c>
      <c r="Z2474" s="2">
        <f t="shared" si="296"/>
        <v>30.22</v>
      </c>
      <c r="AA2474" t="s">
        <v>43</v>
      </c>
      <c r="AB2474" t="s">
        <v>41</v>
      </c>
      <c r="AC2474" t="s">
        <v>32</v>
      </c>
      <c r="AD2474" t="s">
        <v>44</v>
      </c>
      <c r="AE2474" t="s">
        <v>34</v>
      </c>
      <c r="AF2474" s="1">
        <v>40881</v>
      </c>
    </row>
    <row r="2475" spans="1:32" x14ac:dyDescent="0.25">
      <c r="A2475">
        <f t="shared" si="297"/>
        <v>2474</v>
      </c>
      <c r="B2475">
        <v>12322</v>
      </c>
      <c r="C2475" s="1">
        <v>40852</v>
      </c>
      <c r="D2475" t="s">
        <v>36</v>
      </c>
      <c r="E2475" t="str">
        <f t="shared" si="298"/>
        <v>***</v>
      </c>
      <c r="F2475" t="str">
        <f t="shared" si="293"/>
        <v>***</v>
      </c>
      <c r="G2475" t="str">
        <f t="shared" si="299"/>
        <v>***</v>
      </c>
      <c r="I2475" t="str">
        <f t="shared" si="294"/>
        <v>***</v>
      </c>
      <c r="O2475">
        <f>VLOOKUP(T2475,$P$14:$S$19,2,TRUE)</f>
        <v>3.5999999999999997E-2</v>
      </c>
      <c r="T2475">
        <v>36</v>
      </c>
      <c r="U2475">
        <v>3436.9</v>
      </c>
      <c r="V2475" s="5">
        <f t="shared" si="295"/>
        <v>1</v>
      </c>
      <c r="X2475" t="s">
        <v>14</v>
      </c>
      <c r="Y2475">
        <v>39.61</v>
      </c>
      <c r="Z2475" s="2">
        <f t="shared" si="296"/>
        <v>3476.51</v>
      </c>
      <c r="AA2475" t="s">
        <v>23</v>
      </c>
      <c r="AB2475" t="s">
        <v>24</v>
      </c>
      <c r="AC2475" t="s">
        <v>17</v>
      </c>
      <c r="AD2475" t="s">
        <v>18</v>
      </c>
      <c r="AE2475" t="s">
        <v>27</v>
      </c>
      <c r="AF2475" t="s">
        <v>601</v>
      </c>
    </row>
    <row r="2476" spans="1:32" x14ac:dyDescent="0.25">
      <c r="A2476">
        <f t="shared" si="297"/>
        <v>2475</v>
      </c>
      <c r="B2476">
        <v>53127</v>
      </c>
      <c r="C2476" s="1">
        <v>40852</v>
      </c>
      <c r="D2476" t="s">
        <v>21</v>
      </c>
      <c r="E2476" t="str">
        <f t="shared" si="298"/>
        <v>*</v>
      </c>
      <c r="F2476" t="str">
        <f t="shared" si="293"/>
        <v>**</v>
      </c>
      <c r="G2476" t="str">
        <f t="shared" si="299"/>
        <v>**</v>
      </c>
      <c r="I2476" t="str">
        <f t="shared" si="294"/>
        <v>**</v>
      </c>
      <c r="O2476">
        <f>VLOOKUP(T2476,$P$14:$S$19,2,TRUE)</f>
        <v>0.04</v>
      </c>
      <c r="T2476">
        <v>49</v>
      </c>
      <c r="U2476">
        <v>2628.047</v>
      </c>
      <c r="V2476" s="5">
        <f t="shared" si="295"/>
        <v>1</v>
      </c>
      <c r="X2476" t="s">
        <v>22</v>
      </c>
      <c r="Y2476">
        <v>19.989999999999998</v>
      </c>
      <c r="Z2476" s="2">
        <f t="shared" si="296"/>
        <v>2648.0369999999998</v>
      </c>
      <c r="AA2476" t="s">
        <v>23</v>
      </c>
      <c r="AB2476" t="s">
        <v>16</v>
      </c>
      <c r="AC2476" t="s">
        <v>25</v>
      </c>
      <c r="AD2476" t="s">
        <v>26</v>
      </c>
      <c r="AE2476" t="s">
        <v>19</v>
      </c>
      <c r="AF2476" t="s">
        <v>601</v>
      </c>
    </row>
    <row r="2477" spans="1:32" x14ac:dyDescent="0.25">
      <c r="A2477">
        <f t="shared" si="297"/>
        <v>2476</v>
      </c>
      <c r="B2477">
        <v>53127</v>
      </c>
      <c r="C2477" s="1">
        <v>40852</v>
      </c>
      <c r="D2477" t="s">
        <v>21</v>
      </c>
      <c r="E2477" t="str">
        <f t="shared" si="298"/>
        <v>*</v>
      </c>
      <c r="F2477" t="str">
        <f t="shared" si="293"/>
        <v>**</v>
      </c>
      <c r="G2477" t="str">
        <f t="shared" si="299"/>
        <v>**</v>
      </c>
      <c r="I2477" t="str">
        <f t="shared" si="294"/>
        <v>**</v>
      </c>
      <c r="O2477">
        <f>VLOOKUP(T2477,$P$14:$S$19,2,TRUE)</f>
        <v>0.05</v>
      </c>
      <c r="T2477">
        <v>50</v>
      </c>
      <c r="U2477">
        <v>1893.29</v>
      </c>
      <c r="V2477" s="5">
        <f t="shared" si="295"/>
        <v>1</v>
      </c>
      <c r="X2477" t="s">
        <v>22</v>
      </c>
      <c r="Y2477">
        <v>2.99</v>
      </c>
      <c r="Z2477" s="2">
        <f t="shared" si="296"/>
        <v>1896.28</v>
      </c>
      <c r="AA2477" t="s">
        <v>23</v>
      </c>
      <c r="AB2477" t="s">
        <v>16</v>
      </c>
      <c r="AC2477" t="s">
        <v>32</v>
      </c>
      <c r="AD2477" t="s">
        <v>49</v>
      </c>
      <c r="AE2477" t="s">
        <v>19</v>
      </c>
      <c r="AF2477" s="1">
        <v>40882</v>
      </c>
    </row>
    <row r="2478" spans="1:32" x14ac:dyDescent="0.25">
      <c r="A2478">
        <f t="shared" si="297"/>
        <v>2477</v>
      </c>
      <c r="B2478">
        <v>4871</v>
      </c>
      <c r="C2478" s="1">
        <v>40853</v>
      </c>
      <c r="D2478" t="s">
        <v>36</v>
      </c>
      <c r="E2478" t="str">
        <f t="shared" si="298"/>
        <v>***</v>
      </c>
      <c r="F2478" t="str">
        <f t="shared" si="293"/>
        <v>***</v>
      </c>
      <c r="G2478" t="str">
        <f t="shared" si="299"/>
        <v>***</v>
      </c>
      <c r="I2478" t="str">
        <f t="shared" si="294"/>
        <v>***</v>
      </c>
      <c r="O2478">
        <f>VLOOKUP(T2478,$P$14:$S$19,2,TRUE)</f>
        <v>0</v>
      </c>
      <c r="T2478">
        <v>8</v>
      </c>
      <c r="U2478">
        <v>775.74</v>
      </c>
      <c r="V2478" s="5">
        <f t="shared" si="295"/>
        <v>0</v>
      </c>
      <c r="X2478" t="s">
        <v>37</v>
      </c>
      <c r="Y2478">
        <v>42</v>
      </c>
      <c r="Z2478" s="2">
        <f t="shared" si="296"/>
        <v>817.74</v>
      </c>
      <c r="AA2478" t="s">
        <v>60</v>
      </c>
      <c r="AB2478" t="s">
        <v>16</v>
      </c>
      <c r="AC2478" t="s">
        <v>17</v>
      </c>
      <c r="AD2478" t="s">
        <v>38</v>
      </c>
      <c r="AE2478" t="s">
        <v>39</v>
      </c>
      <c r="AF2478" t="s">
        <v>905</v>
      </c>
    </row>
    <row r="2479" spans="1:32" x14ac:dyDescent="0.25">
      <c r="A2479">
        <f t="shared" si="297"/>
        <v>2478</v>
      </c>
      <c r="B2479">
        <v>4070</v>
      </c>
      <c r="C2479" s="1">
        <v>40853</v>
      </c>
      <c r="D2479" t="s">
        <v>21</v>
      </c>
      <c r="E2479" t="str">
        <f t="shared" si="298"/>
        <v>*</v>
      </c>
      <c r="F2479" t="str">
        <f t="shared" si="293"/>
        <v>**</v>
      </c>
      <c r="G2479" t="str">
        <f t="shared" si="299"/>
        <v>**</v>
      </c>
      <c r="I2479" t="str">
        <f t="shared" si="294"/>
        <v>**</v>
      </c>
      <c r="O2479">
        <f>VLOOKUP(T2479,$P$14:$S$19,2,TRUE)</f>
        <v>0.02</v>
      </c>
      <c r="T2479">
        <v>22</v>
      </c>
      <c r="U2479">
        <v>646.07000000000005</v>
      </c>
      <c r="V2479" s="5">
        <f t="shared" si="295"/>
        <v>0</v>
      </c>
      <c r="X2479" t="s">
        <v>14</v>
      </c>
      <c r="Y2479">
        <v>1.99</v>
      </c>
      <c r="Z2479" s="2">
        <f t="shared" si="296"/>
        <v>648.06000000000006</v>
      </c>
      <c r="AA2479" t="s">
        <v>64</v>
      </c>
      <c r="AB2479" t="s">
        <v>41</v>
      </c>
      <c r="AC2479" t="s">
        <v>25</v>
      </c>
      <c r="AD2479" t="s">
        <v>42</v>
      </c>
      <c r="AE2479" t="s">
        <v>45</v>
      </c>
      <c r="AF2479" s="1">
        <v>40853</v>
      </c>
    </row>
    <row r="2480" spans="1:32" x14ac:dyDescent="0.25">
      <c r="A2480">
        <f t="shared" si="297"/>
        <v>2479</v>
      </c>
      <c r="B2480">
        <v>4871</v>
      </c>
      <c r="C2480" s="1">
        <v>40853</v>
      </c>
      <c r="D2480" t="s">
        <v>36</v>
      </c>
      <c r="E2480" t="str">
        <f t="shared" si="298"/>
        <v>***</v>
      </c>
      <c r="F2480" t="str">
        <f t="shared" si="293"/>
        <v>***</v>
      </c>
      <c r="G2480" t="str">
        <f t="shared" si="299"/>
        <v>***</v>
      </c>
      <c r="I2480" t="str">
        <f t="shared" si="294"/>
        <v>***</v>
      </c>
      <c r="O2480">
        <f>VLOOKUP(T2480,$P$14:$S$19,2,TRUE)</f>
        <v>0.02</v>
      </c>
      <c r="T2480">
        <v>26</v>
      </c>
      <c r="U2480">
        <v>238.34</v>
      </c>
      <c r="V2480" s="5">
        <f t="shared" si="295"/>
        <v>0</v>
      </c>
      <c r="X2480" t="s">
        <v>22</v>
      </c>
      <c r="Y2480">
        <v>3.98</v>
      </c>
      <c r="Z2480" s="2">
        <f t="shared" si="296"/>
        <v>242.32</v>
      </c>
      <c r="AA2480" t="s">
        <v>60</v>
      </c>
      <c r="AB2480" t="s">
        <v>16</v>
      </c>
      <c r="AC2480" t="s">
        <v>32</v>
      </c>
      <c r="AD2480" t="s">
        <v>53</v>
      </c>
      <c r="AE2480" t="s">
        <v>45</v>
      </c>
      <c r="AF2480" t="s">
        <v>301</v>
      </c>
    </row>
    <row r="2481" spans="1:32" x14ac:dyDescent="0.25">
      <c r="A2481">
        <f t="shared" si="297"/>
        <v>2480</v>
      </c>
      <c r="B2481">
        <v>58496</v>
      </c>
      <c r="C2481" s="1">
        <v>40853</v>
      </c>
      <c r="D2481" t="s">
        <v>30</v>
      </c>
      <c r="E2481" t="str">
        <f t="shared" si="298"/>
        <v>*</v>
      </c>
      <c r="F2481" t="str">
        <f t="shared" si="293"/>
        <v>*</v>
      </c>
      <c r="G2481" t="str">
        <f t="shared" si="299"/>
        <v>*</v>
      </c>
      <c r="I2481" t="str">
        <f t="shared" si="294"/>
        <v>*</v>
      </c>
      <c r="O2481">
        <f>VLOOKUP(T2481,$P$14:$S$19,2,TRUE)</f>
        <v>0.02</v>
      </c>
      <c r="T2481">
        <v>20</v>
      </c>
      <c r="U2481">
        <v>137.97</v>
      </c>
      <c r="V2481" s="5">
        <f t="shared" si="295"/>
        <v>0</v>
      </c>
      <c r="X2481" t="s">
        <v>22</v>
      </c>
      <c r="Y2481">
        <v>10.050000000000001</v>
      </c>
      <c r="Z2481" s="2">
        <f t="shared" si="296"/>
        <v>148.02000000000001</v>
      </c>
      <c r="AA2481" t="s">
        <v>52</v>
      </c>
      <c r="AB2481" t="s">
        <v>24</v>
      </c>
      <c r="AC2481" t="s">
        <v>32</v>
      </c>
      <c r="AD2481" t="s">
        <v>44</v>
      </c>
      <c r="AE2481" t="s">
        <v>19</v>
      </c>
      <c r="AF2481" t="s">
        <v>905</v>
      </c>
    </row>
    <row r="2482" spans="1:32" x14ac:dyDescent="0.25">
      <c r="A2482">
        <f t="shared" si="297"/>
        <v>2481</v>
      </c>
      <c r="B2482">
        <v>24519</v>
      </c>
      <c r="C2482" s="1">
        <v>40853</v>
      </c>
      <c r="D2482" t="s">
        <v>36</v>
      </c>
      <c r="E2482" t="str">
        <f t="shared" si="298"/>
        <v>***</v>
      </c>
      <c r="F2482" t="str">
        <f t="shared" si="293"/>
        <v>***</v>
      </c>
      <c r="G2482" t="str">
        <f t="shared" si="299"/>
        <v>***</v>
      </c>
      <c r="I2482" t="str">
        <f t="shared" si="294"/>
        <v>***</v>
      </c>
      <c r="O2482">
        <f>VLOOKUP(T2482,$P$14:$S$19,2,TRUE)</f>
        <v>0.02</v>
      </c>
      <c r="T2482">
        <v>22</v>
      </c>
      <c r="U2482">
        <v>127.56</v>
      </c>
      <c r="V2482" s="5">
        <f t="shared" si="295"/>
        <v>0</v>
      </c>
      <c r="X2482" t="s">
        <v>22</v>
      </c>
      <c r="Y2482">
        <v>5.63</v>
      </c>
      <c r="Z2482" s="2">
        <f t="shared" si="296"/>
        <v>133.19</v>
      </c>
      <c r="AA2482" t="s">
        <v>23</v>
      </c>
      <c r="AB2482" t="s">
        <v>16</v>
      </c>
      <c r="AC2482" t="s">
        <v>32</v>
      </c>
      <c r="AD2482" t="s">
        <v>49</v>
      </c>
      <c r="AE2482" t="s">
        <v>19</v>
      </c>
      <c r="AF2482" s="1">
        <v>40883</v>
      </c>
    </row>
    <row r="2483" spans="1:32" x14ac:dyDescent="0.25">
      <c r="A2483">
        <f t="shared" si="297"/>
        <v>2482</v>
      </c>
      <c r="B2483">
        <v>23107</v>
      </c>
      <c r="C2483" s="1">
        <v>40853</v>
      </c>
      <c r="D2483" t="s">
        <v>40</v>
      </c>
      <c r="E2483" t="str">
        <f t="shared" si="298"/>
        <v>*</v>
      </c>
      <c r="F2483" t="str">
        <f t="shared" si="293"/>
        <v>*</v>
      </c>
      <c r="G2483" t="str">
        <f t="shared" si="299"/>
        <v>*</v>
      </c>
      <c r="I2483" t="str">
        <f t="shared" si="294"/>
        <v>*</v>
      </c>
      <c r="O2483">
        <f>VLOOKUP(T2483,$P$14:$S$19,2,TRUE)</f>
        <v>0</v>
      </c>
      <c r="T2483">
        <v>7</v>
      </c>
      <c r="U2483">
        <v>43.29</v>
      </c>
      <c r="V2483" s="5">
        <f t="shared" si="295"/>
        <v>0</v>
      </c>
      <c r="X2483" t="s">
        <v>22</v>
      </c>
      <c r="Y2483">
        <v>7.57</v>
      </c>
      <c r="Z2483" s="2">
        <f t="shared" si="296"/>
        <v>50.86</v>
      </c>
      <c r="AA2483" t="s">
        <v>73</v>
      </c>
      <c r="AB2483" t="s">
        <v>16</v>
      </c>
      <c r="AC2483" t="s">
        <v>32</v>
      </c>
      <c r="AD2483" t="s">
        <v>49</v>
      </c>
      <c r="AE2483" t="s">
        <v>19</v>
      </c>
      <c r="AF2483" t="s">
        <v>301</v>
      </c>
    </row>
    <row r="2484" spans="1:32" x14ac:dyDescent="0.25">
      <c r="A2484">
        <f t="shared" si="297"/>
        <v>2483</v>
      </c>
      <c r="B2484">
        <v>31618</v>
      </c>
      <c r="C2484" s="1">
        <v>40854</v>
      </c>
      <c r="D2484" t="s">
        <v>36</v>
      </c>
      <c r="E2484" t="str">
        <f t="shared" si="298"/>
        <v>***</v>
      </c>
      <c r="F2484" t="str">
        <f t="shared" si="293"/>
        <v>***</v>
      </c>
      <c r="G2484" t="str">
        <f t="shared" si="299"/>
        <v>***</v>
      </c>
      <c r="I2484" t="str">
        <f t="shared" si="294"/>
        <v>***</v>
      </c>
      <c r="O2484">
        <f>VLOOKUP(T2484,$P$14:$S$19,2,TRUE)</f>
        <v>0.01</v>
      </c>
      <c r="T2484">
        <v>14</v>
      </c>
      <c r="U2484">
        <v>403.17</v>
      </c>
      <c r="V2484" s="5">
        <f t="shared" si="295"/>
        <v>0</v>
      </c>
      <c r="X2484" t="s">
        <v>22</v>
      </c>
      <c r="Y2484">
        <v>1.49</v>
      </c>
      <c r="Z2484" s="2">
        <f t="shared" si="296"/>
        <v>404.66</v>
      </c>
      <c r="AA2484" t="s">
        <v>43</v>
      </c>
      <c r="AB2484" t="s">
        <v>31</v>
      </c>
      <c r="AC2484" t="s">
        <v>32</v>
      </c>
      <c r="AD2484" t="s">
        <v>49</v>
      </c>
      <c r="AE2484" t="s">
        <v>19</v>
      </c>
      <c r="AF2484" s="1">
        <v>40854</v>
      </c>
    </row>
    <row r="2485" spans="1:32" x14ac:dyDescent="0.25">
      <c r="A2485">
        <f t="shared" si="297"/>
        <v>2484</v>
      </c>
      <c r="B2485">
        <v>54051</v>
      </c>
      <c r="C2485" s="1">
        <v>40855</v>
      </c>
      <c r="D2485" t="s">
        <v>40</v>
      </c>
      <c r="E2485" t="str">
        <f t="shared" si="298"/>
        <v>*</v>
      </c>
      <c r="F2485" t="str">
        <f t="shared" si="293"/>
        <v>*</v>
      </c>
      <c r="G2485" t="str">
        <f t="shared" si="299"/>
        <v>*</v>
      </c>
      <c r="I2485" t="str">
        <f t="shared" si="294"/>
        <v>*</v>
      </c>
      <c r="O2485">
        <f>VLOOKUP(T2485,$P$14:$S$19,2,TRUE)</f>
        <v>0.02</v>
      </c>
      <c r="T2485">
        <v>23</v>
      </c>
      <c r="U2485">
        <v>3301.33</v>
      </c>
      <c r="V2485" s="5">
        <f t="shared" si="295"/>
        <v>1</v>
      </c>
      <c r="X2485" t="s">
        <v>37</v>
      </c>
      <c r="Y2485">
        <v>36.090000000000003</v>
      </c>
      <c r="Z2485" s="2">
        <f t="shared" si="296"/>
        <v>3337.42</v>
      </c>
      <c r="AA2485" t="s">
        <v>56</v>
      </c>
      <c r="AB2485" t="s">
        <v>31</v>
      </c>
      <c r="AC2485" t="s">
        <v>17</v>
      </c>
      <c r="AD2485" t="s">
        <v>165</v>
      </c>
      <c r="AE2485" t="s">
        <v>103</v>
      </c>
      <c r="AF2485" t="s">
        <v>313</v>
      </c>
    </row>
    <row r="2486" spans="1:32" x14ac:dyDescent="0.25">
      <c r="A2486">
        <f t="shared" si="297"/>
        <v>2485</v>
      </c>
      <c r="B2486">
        <v>6754</v>
      </c>
      <c r="C2486" s="1">
        <v>40855</v>
      </c>
      <c r="D2486" t="s">
        <v>21</v>
      </c>
      <c r="E2486" t="str">
        <f t="shared" si="298"/>
        <v>*</v>
      </c>
      <c r="F2486" t="str">
        <f t="shared" si="293"/>
        <v>**</v>
      </c>
      <c r="G2486" t="str">
        <f t="shared" si="299"/>
        <v>**</v>
      </c>
      <c r="I2486" t="str">
        <f t="shared" si="294"/>
        <v>**</v>
      </c>
      <c r="O2486">
        <f>VLOOKUP(T2486,$P$14:$S$19,2,TRUE)</f>
        <v>0.01</v>
      </c>
      <c r="T2486">
        <v>13</v>
      </c>
      <c r="U2486">
        <v>2388.636</v>
      </c>
      <c r="V2486" s="5">
        <f t="shared" si="295"/>
        <v>1</v>
      </c>
      <c r="X2486" t="s">
        <v>22</v>
      </c>
      <c r="Y2486">
        <v>5.26</v>
      </c>
      <c r="Z2486" s="2">
        <f t="shared" si="296"/>
        <v>2393.8960000000002</v>
      </c>
      <c r="AA2486" t="s">
        <v>23</v>
      </c>
      <c r="AB2486" t="s">
        <v>31</v>
      </c>
      <c r="AC2486" t="s">
        <v>25</v>
      </c>
      <c r="AD2486" t="s">
        <v>26</v>
      </c>
      <c r="AE2486" t="s">
        <v>19</v>
      </c>
      <c r="AF2486" t="s">
        <v>313</v>
      </c>
    </row>
    <row r="2487" spans="1:32" x14ac:dyDescent="0.25">
      <c r="A2487">
        <f t="shared" si="297"/>
        <v>2486</v>
      </c>
      <c r="B2487">
        <v>31620</v>
      </c>
      <c r="C2487" s="1">
        <v>40855</v>
      </c>
      <c r="D2487" t="s">
        <v>36</v>
      </c>
      <c r="E2487" t="str">
        <f t="shared" si="298"/>
        <v>***</v>
      </c>
      <c r="F2487" t="str">
        <f t="shared" si="293"/>
        <v>***</v>
      </c>
      <c r="G2487" t="str">
        <f t="shared" si="299"/>
        <v>***</v>
      </c>
      <c r="I2487" t="str">
        <f t="shared" si="294"/>
        <v>***</v>
      </c>
      <c r="O2487">
        <f>VLOOKUP(T2487,$P$14:$S$19,2,TRUE)</f>
        <v>0.02</v>
      </c>
      <c r="T2487">
        <v>20</v>
      </c>
      <c r="U2487">
        <v>1108.366</v>
      </c>
      <c r="V2487" s="5">
        <f t="shared" si="295"/>
        <v>1</v>
      </c>
      <c r="X2487" t="s">
        <v>22</v>
      </c>
      <c r="Y2487">
        <v>2.5</v>
      </c>
      <c r="Z2487" s="2">
        <f t="shared" si="296"/>
        <v>1110.866</v>
      </c>
      <c r="AA2487" t="s">
        <v>60</v>
      </c>
      <c r="AB2487" t="s">
        <v>41</v>
      </c>
      <c r="AC2487" t="s">
        <v>25</v>
      </c>
      <c r="AD2487" t="s">
        <v>26</v>
      </c>
      <c r="AE2487" t="s">
        <v>19</v>
      </c>
      <c r="AF2487" t="s">
        <v>313</v>
      </c>
    </row>
    <row r="2488" spans="1:32" x14ac:dyDescent="0.25">
      <c r="A2488">
        <f t="shared" si="297"/>
        <v>2487</v>
      </c>
      <c r="B2488">
        <v>17958</v>
      </c>
      <c r="C2488" s="1">
        <v>40855</v>
      </c>
      <c r="D2488" t="s">
        <v>13</v>
      </c>
      <c r="E2488" t="str">
        <f t="shared" si="298"/>
        <v>*</v>
      </c>
      <c r="F2488" t="str">
        <f t="shared" si="293"/>
        <v>*</v>
      </c>
      <c r="G2488" t="str">
        <f t="shared" si="299"/>
        <v>*</v>
      </c>
      <c r="I2488" t="str">
        <f t="shared" si="294"/>
        <v>*</v>
      </c>
      <c r="O2488">
        <f>VLOOKUP(T2488,$P$14:$S$19,2,TRUE)</f>
        <v>3.5999999999999997E-2</v>
      </c>
      <c r="T2488">
        <v>33</v>
      </c>
      <c r="U2488">
        <v>1053.74</v>
      </c>
      <c r="V2488" s="5">
        <f t="shared" si="295"/>
        <v>1</v>
      </c>
      <c r="X2488" t="s">
        <v>22</v>
      </c>
      <c r="Y2488">
        <v>7.09</v>
      </c>
      <c r="Z2488" s="2">
        <f t="shared" si="296"/>
        <v>1060.83</v>
      </c>
      <c r="AA2488" t="s">
        <v>52</v>
      </c>
      <c r="AB2488" t="s">
        <v>41</v>
      </c>
      <c r="AC2488" t="s">
        <v>17</v>
      </c>
      <c r="AD2488" t="s">
        <v>18</v>
      </c>
      <c r="AE2488" t="s">
        <v>19</v>
      </c>
      <c r="AF2488" t="s">
        <v>845</v>
      </c>
    </row>
    <row r="2489" spans="1:32" x14ac:dyDescent="0.25">
      <c r="A2489">
        <f t="shared" si="297"/>
        <v>2488</v>
      </c>
      <c r="B2489">
        <v>6304</v>
      </c>
      <c r="C2489" s="1">
        <v>40855</v>
      </c>
      <c r="D2489" t="s">
        <v>21</v>
      </c>
      <c r="E2489" t="str">
        <f t="shared" si="298"/>
        <v>*</v>
      </c>
      <c r="F2489" t="str">
        <f t="shared" si="293"/>
        <v>**</v>
      </c>
      <c r="G2489" t="str">
        <f t="shared" si="299"/>
        <v>**</v>
      </c>
      <c r="I2489" t="str">
        <f t="shared" si="294"/>
        <v>**</v>
      </c>
      <c r="O2489">
        <f>VLOOKUP(T2489,$P$14:$S$19,2,TRUE)</f>
        <v>3.5999999999999997E-2</v>
      </c>
      <c r="T2489">
        <v>30</v>
      </c>
      <c r="U2489">
        <v>199.11</v>
      </c>
      <c r="V2489" s="5">
        <f t="shared" si="295"/>
        <v>0</v>
      </c>
      <c r="X2489" t="s">
        <v>22</v>
      </c>
      <c r="Y2489">
        <v>6.65</v>
      </c>
      <c r="Z2489" s="2">
        <f t="shared" si="296"/>
        <v>205.76000000000002</v>
      </c>
      <c r="AA2489" t="s">
        <v>56</v>
      </c>
      <c r="AB2489" t="s">
        <v>31</v>
      </c>
      <c r="AC2489" t="s">
        <v>32</v>
      </c>
      <c r="AD2489" t="s">
        <v>44</v>
      </c>
      <c r="AE2489" t="s">
        <v>19</v>
      </c>
      <c r="AF2489" t="s">
        <v>313</v>
      </c>
    </row>
    <row r="2490" spans="1:32" x14ac:dyDescent="0.25">
      <c r="A2490">
        <f t="shared" si="297"/>
        <v>2489</v>
      </c>
      <c r="B2490">
        <v>54051</v>
      </c>
      <c r="C2490" s="1">
        <v>40855</v>
      </c>
      <c r="D2490" t="s">
        <v>40</v>
      </c>
      <c r="E2490" t="str">
        <f t="shared" si="298"/>
        <v>*</v>
      </c>
      <c r="F2490" t="str">
        <f t="shared" si="293"/>
        <v>*</v>
      </c>
      <c r="G2490" t="str">
        <f t="shared" si="299"/>
        <v>*</v>
      </c>
      <c r="I2490" t="str">
        <f t="shared" si="294"/>
        <v>*</v>
      </c>
      <c r="O2490">
        <f>VLOOKUP(T2490,$P$14:$S$19,2,TRUE)</f>
        <v>0.02</v>
      </c>
      <c r="T2490">
        <v>28</v>
      </c>
      <c r="U2490">
        <v>126.95</v>
      </c>
      <c r="V2490" s="5">
        <f t="shared" si="295"/>
        <v>0</v>
      </c>
      <c r="X2490" t="s">
        <v>14</v>
      </c>
      <c r="Y2490">
        <v>0.99</v>
      </c>
      <c r="Z2490" s="2">
        <f t="shared" si="296"/>
        <v>127.94</v>
      </c>
      <c r="AA2490" t="s">
        <v>56</v>
      </c>
      <c r="AB2490" t="s">
        <v>31</v>
      </c>
      <c r="AC2490" t="s">
        <v>32</v>
      </c>
      <c r="AD2490" t="s">
        <v>81</v>
      </c>
      <c r="AE2490" t="s">
        <v>19</v>
      </c>
      <c r="AF2490" s="1">
        <v>40885</v>
      </c>
    </row>
    <row r="2491" spans="1:32" x14ac:dyDescent="0.25">
      <c r="A2491">
        <f t="shared" si="297"/>
        <v>2490</v>
      </c>
      <c r="B2491">
        <v>47109</v>
      </c>
      <c r="C2491" s="1">
        <v>40856</v>
      </c>
      <c r="D2491" t="s">
        <v>21</v>
      </c>
      <c r="E2491" t="str">
        <f t="shared" si="298"/>
        <v>*</v>
      </c>
      <c r="F2491" t="str">
        <f t="shared" si="293"/>
        <v>**</v>
      </c>
      <c r="G2491" t="str">
        <f t="shared" si="299"/>
        <v>**</v>
      </c>
      <c r="I2491" t="str">
        <f t="shared" si="294"/>
        <v>**</v>
      </c>
      <c r="O2491">
        <f>VLOOKUP(T2491,$P$14:$S$19,2,TRUE)</f>
        <v>0.04</v>
      </c>
      <c r="T2491">
        <v>47</v>
      </c>
      <c r="U2491">
        <v>6131.54</v>
      </c>
      <c r="V2491" s="5">
        <f t="shared" si="295"/>
        <v>1</v>
      </c>
      <c r="X2491" t="s">
        <v>22</v>
      </c>
      <c r="Y2491">
        <v>12.65</v>
      </c>
      <c r="Z2491" s="2">
        <f t="shared" si="296"/>
        <v>6144.19</v>
      </c>
      <c r="AA2491" t="s">
        <v>52</v>
      </c>
      <c r="AB2491" t="s">
        <v>24</v>
      </c>
      <c r="AC2491" t="s">
        <v>17</v>
      </c>
      <c r="AD2491" t="s">
        <v>38</v>
      </c>
      <c r="AE2491" t="s">
        <v>27</v>
      </c>
      <c r="AF2491" t="s">
        <v>387</v>
      </c>
    </row>
    <row r="2492" spans="1:32" x14ac:dyDescent="0.25">
      <c r="A2492">
        <f t="shared" si="297"/>
        <v>2491</v>
      </c>
      <c r="B2492">
        <v>166</v>
      </c>
      <c r="C2492" s="1">
        <v>40856</v>
      </c>
      <c r="D2492" t="s">
        <v>21</v>
      </c>
      <c r="E2492" t="str">
        <f t="shared" si="298"/>
        <v>*</v>
      </c>
      <c r="F2492" t="str">
        <f t="shared" si="293"/>
        <v>**</v>
      </c>
      <c r="G2492" t="str">
        <f t="shared" si="299"/>
        <v>**</v>
      </c>
      <c r="I2492" t="str">
        <f t="shared" si="294"/>
        <v>**</v>
      </c>
      <c r="O2492">
        <f>VLOOKUP(T2492,$P$14:$S$19,2,TRUE)</f>
        <v>0.01</v>
      </c>
      <c r="T2492">
        <v>10</v>
      </c>
      <c r="U2492">
        <v>567.93600000000004</v>
      </c>
      <c r="V2492" s="5">
        <f t="shared" si="295"/>
        <v>0</v>
      </c>
      <c r="X2492" t="s">
        <v>14</v>
      </c>
      <c r="Y2492">
        <v>8.99</v>
      </c>
      <c r="Z2492" s="2">
        <f t="shared" si="296"/>
        <v>576.92600000000004</v>
      </c>
      <c r="AA2492" t="s">
        <v>64</v>
      </c>
      <c r="AB2492" t="s">
        <v>16</v>
      </c>
      <c r="AC2492" t="s">
        <v>25</v>
      </c>
      <c r="AD2492" t="s">
        <v>26</v>
      </c>
      <c r="AE2492" t="s">
        <v>19</v>
      </c>
      <c r="AF2492" t="s">
        <v>387</v>
      </c>
    </row>
    <row r="2493" spans="1:32" x14ac:dyDescent="0.25">
      <c r="A2493">
        <f t="shared" si="297"/>
        <v>2492</v>
      </c>
      <c r="B2493">
        <v>51687</v>
      </c>
      <c r="C2493" s="1">
        <v>40856</v>
      </c>
      <c r="D2493" t="s">
        <v>13</v>
      </c>
      <c r="E2493" t="str">
        <f t="shared" si="298"/>
        <v>*</v>
      </c>
      <c r="F2493" t="str">
        <f t="shared" si="293"/>
        <v>*</v>
      </c>
      <c r="G2493" t="str">
        <f t="shared" si="299"/>
        <v>*</v>
      </c>
      <c r="I2493" t="str">
        <f t="shared" si="294"/>
        <v>*</v>
      </c>
      <c r="O2493">
        <f>VLOOKUP(T2493,$P$14:$S$19,2,TRUE)</f>
        <v>0.04</v>
      </c>
      <c r="T2493">
        <v>42</v>
      </c>
      <c r="U2493">
        <v>248.92</v>
      </c>
      <c r="V2493" s="5">
        <f t="shared" si="295"/>
        <v>0</v>
      </c>
      <c r="X2493" t="s">
        <v>22</v>
      </c>
      <c r="Y2493">
        <v>5.3</v>
      </c>
      <c r="Z2493" s="2">
        <f t="shared" si="296"/>
        <v>254.22</v>
      </c>
      <c r="AA2493" t="s">
        <v>60</v>
      </c>
      <c r="AB2493" t="s">
        <v>24</v>
      </c>
      <c r="AC2493" t="s">
        <v>32</v>
      </c>
      <c r="AD2493" t="s">
        <v>78</v>
      </c>
      <c r="AE2493" t="s">
        <v>19</v>
      </c>
      <c r="AF2493" t="s">
        <v>387</v>
      </c>
    </row>
    <row r="2494" spans="1:32" x14ac:dyDescent="0.25">
      <c r="A2494">
        <f t="shared" si="297"/>
        <v>2493</v>
      </c>
      <c r="B2494">
        <v>27169</v>
      </c>
      <c r="C2494" s="1">
        <v>40856</v>
      </c>
      <c r="D2494" t="s">
        <v>30</v>
      </c>
      <c r="E2494" t="str">
        <f t="shared" si="298"/>
        <v>*</v>
      </c>
      <c r="F2494" t="str">
        <f t="shared" si="293"/>
        <v>*</v>
      </c>
      <c r="G2494" t="str">
        <f t="shared" si="299"/>
        <v>*</v>
      </c>
      <c r="I2494" t="str">
        <f t="shared" si="294"/>
        <v>*</v>
      </c>
      <c r="O2494">
        <f>VLOOKUP(T2494,$P$14:$S$19,2,TRUE)</f>
        <v>0.01</v>
      </c>
      <c r="T2494">
        <v>16</v>
      </c>
      <c r="U2494">
        <v>109.9</v>
      </c>
      <c r="V2494" s="5">
        <f t="shared" si="295"/>
        <v>0</v>
      </c>
      <c r="X2494" t="s">
        <v>22</v>
      </c>
      <c r="Y2494">
        <v>5.27</v>
      </c>
      <c r="Z2494" s="2">
        <f t="shared" si="296"/>
        <v>115.17</v>
      </c>
      <c r="AA2494" t="s">
        <v>48</v>
      </c>
      <c r="AB2494" t="s">
        <v>31</v>
      </c>
      <c r="AC2494" t="s">
        <v>32</v>
      </c>
      <c r="AD2494" t="s">
        <v>49</v>
      </c>
      <c r="AE2494" t="s">
        <v>19</v>
      </c>
      <c r="AF2494" s="1">
        <v>40886</v>
      </c>
    </row>
    <row r="2495" spans="1:32" x14ac:dyDescent="0.25">
      <c r="A2495">
        <f t="shared" si="297"/>
        <v>2494</v>
      </c>
      <c r="B2495">
        <v>44451</v>
      </c>
      <c r="C2495" s="1">
        <v>40856</v>
      </c>
      <c r="D2495" t="s">
        <v>36</v>
      </c>
      <c r="E2495" t="str">
        <f t="shared" si="298"/>
        <v>***</v>
      </c>
      <c r="F2495" t="str">
        <f t="shared" si="293"/>
        <v>***</v>
      </c>
      <c r="G2495" t="str">
        <f t="shared" si="299"/>
        <v>***</v>
      </c>
      <c r="I2495" t="str">
        <f t="shared" si="294"/>
        <v>***</v>
      </c>
      <c r="O2495">
        <f>VLOOKUP(T2495,$P$14:$S$19,2,TRUE)</f>
        <v>0</v>
      </c>
      <c r="T2495">
        <v>4</v>
      </c>
      <c r="U2495">
        <v>103.9</v>
      </c>
      <c r="V2495" s="5">
        <f t="shared" si="295"/>
        <v>0</v>
      </c>
      <c r="X2495" t="s">
        <v>14</v>
      </c>
      <c r="Y2495">
        <v>7.58</v>
      </c>
      <c r="Z2495" s="2">
        <f t="shared" si="296"/>
        <v>111.48</v>
      </c>
      <c r="AA2495" t="s">
        <v>71</v>
      </c>
      <c r="AB2495" t="s">
        <v>41</v>
      </c>
      <c r="AC2495" t="s">
        <v>17</v>
      </c>
      <c r="AD2495" t="s">
        <v>18</v>
      </c>
      <c r="AE2495" t="s">
        <v>19</v>
      </c>
      <c r="AF2495" t="s">
        <v>387</v>
      </c>
    </row>
    <row r="2496" spans="1:32" x14ac:dyDescent="0.25">
      <c r="A2496">
        <f t="shared" si="297"/>
        <v>2495</v>
      </c>
      <c r="B2496">
        <v>44451</v>
      </c>
      <c r="C2496" s="1">
        <v>40856</v>
      </c>
      <c r="D2496" t="s">
        <v>13</v>
      </c>
      <c r="E2496" t="str">
        <f t="shared" si="298"/>
        <v>*</v>
      </c>
      <c r="F2496" t="str">
        <f t="shared" si="293"/>
        <v>*</v>
      </c>
      <c r="G2496" t="str">
        <f t="shared" si="299"/>
        <v>*</v>
      </c>
      <c r="I2496" t="str">
        <f t="shared" si="294"/>
        <v>*</v>
      </c>
      <c r="O2496">
        <f>VLOOKUP(T2496,$P$14:$S$19,2,TRUE)</f>
        <v>0</v>
      </c>
      <c r="T2496">
        <v>4</v>
      </c>
      <c r="U2496">
        <v>12.49</v>
      </c>
      <c r="V2496" s="5">
        <f t="shared" si="295"/>
        <v>0</v>
      </c>
      <c r="X2496" t="s">
        <v>22</v>
      </c>
      <c r="Y2496">
        <v>4.7699999999999996</v>
      </c>
      <c r="Z2496" s="2">
        <f t="shared" si="296"/>
        <v>17.259999999999998</v>
      </c>
      <c r="AA2496" t="s">
        <v>15</v>
      </c>
      <c r="AB2496" t="s">
        <v>41</v>
      </c>
      <c r="AC2496" t="s">
        <v>32</v>
      </c>
      <c r="AD2496" t="s">
        <v>49</v>
      </c>
      <c r="AE2496" t="s">
        <v>19</v>
      </c>
      <c r="AF2496" t="s">
        <v>97</v>
      </c>
    </row>
    <row r="2497" spans="1:32" x14ac:dyDescent="0.25">
      <c r="A2497">
        <f t="shared" si="297"/>
        <v>2496</v>
      </c>
      <c r="B2497">
        <v>10339</v>
      </c>
      <c r="C2497" s="1">
        <v>40857</v>
      </c>
      <c r="D2497" t="s">
        <v>13</v>
      </c>
      <c r="E2497" t="str">
        <f t="shared" si="298"/>
        <v>*</v>
      </c>
      <c r="F2497" t="str">
        <f t="shared" si="293"/>
        <v>*</v>
      </c>
      <c r="G2497" t="str">
        <f t="shared" si="299"/>
        <v>*</v>
      </c>
      <c r="I2497" t="str">
        <f t="shared" si="294"/>
        <v>*</v>
      </c>
      <c r="O2497">
        <f>VLOOKUP(T2497,$P$14:$S$19,2,TRUE)</f>
        <v>0.04</v>
      </c>
      <c r="T2497">
        <v>49</v>
      </c>
      <c r="U2497">
        <v>9752.25</v>
      </c>
      <c r="V2497" s="5">
        <f t="shared" si="295"/>
        <v>1</v>
      </c>
      <c r="X2497" t="s">
        <v>22</v>
      </c>
      <c r="Y2497">
        <v>21.21</v>
      </c>
      <c r="Z2497" s="2">
        <f t="shared" si="296"/>
        <v>9773.4599999999991</v>
      </c>
      <c r="AA2497" t="s">
        <v>48</v>
      </c>
      <c r="AB2497" t="s">
        <v>24</v>
      </c>
      <c r="AC2497" t="s">
        <v>17</v>
      </c>
      <c r="AD2497" t="s">
        <v>18</v>
      </c>
      <c r="AE2497" t="s">
        <v>58</v>
      </c>
      <c r="AF2497" t="s">
        <v>598</v>
      </c>
    </row>
    <row r="2498" spans="1:32" x14ac:dyDescent="0.25">
      <c r="A2498">
        <f t="shared" si="297"/>
        <v>2497</v>
      </c>
      <c r="B2498">
        <v>13986</v>
      </c>
      <c r="C2498" s="1">
        <v>40857</v>
      </c>
      <c r="D2498" t="s">
        <v>21</v>
      </c>
      <c r="E2498" t="str">
        <f t="shared" si="298"/>
        <v>*</v>
      </c>
      <c r="F2498" t="str">
        <f t="shared" si="293"/>
        <v>**</v>
      </c>
      <c r="G2498" t="str">
        <f t="shared" si="299"/>
        <v>**</v>
      </c>
      <c r="I2498" t="str">
        <f t="shared" si="294"/>
        <v>**</v>
      </c>
      <c r="O2498">
        <f>VLOOKUP(T2498,$P$14:$S$19,2,TRUE)</f>
        <v>0.04</v>
      </c>
      <c r="T2498">
        <v>46</v>
      </c>
      <c r="U2498">
        <v>1905.79</v>
      </c>
      <c r="V2498" s="5">
        <f t="shared" si="295"/>
        <v>1</v>
      </c>
      <c r="X2498" t="s">
        <v>22</v>
      </c>
      <c r="Y2498">
        <v>1.99</v>
      </c>
      <c r="Z2498" s="2">
        <f t="shared" si="296"/>
        <v>1907.78</v>
      </c>
      <c r="AA2498" t="s">
        <v>15</v>
      </c>
      <c r="AB2498" t="s">
        <v>16</v>
      </c>
      <c r="AC2498" t="s">
        <v>25</v>
      </c>
      <c r="AD2498" t="s">
        <v>42</v>
      </c>
      <c r="AE2498" t="s">
        <v>45</v>
      </c>
      <c r="AF2498" t="s">
        <v>625</v>
      </c>
    </row>
    <row r="2499" spans="1:32" x14ac:dyDescent="0.25">
      <c r="A2499">
        <f t="shared" si="297"/>
        <v>2498</v>
      </c>
      <c r="B2499">
        <v>33571</v>
      </c>
      <c r="C2499" s="1">
        <v>40857</v>
      </c>
      <c r="D2499" t="s">
        <v>40</v>
      </c>
      <c r="E2499" t="str">
        <f t="shared" si="298"/>
        <v>*</v>
      </c>
      <c r="F2499" t="str">
        <f t="shared" ref="F2499:F2562" si="300">VLOOKUP(D2499,$P$6:$S$10,2,FALSE)</f>
        <v>*</v>
      </c>
      <c r="G2499" t="str">
        <f t="shared" si="299"/>
        <v>*</v>
      </c>
      <c r="I2499" t="str">
        <f t="shared" ref="I2499:I2562" si="301">HLOOKUP(D2499,$J$18:$N$19,2,FALSE)</f>
        <v>*</v>
      </c>
      <c r="O2499">
        <f>VLOOKUP(T2499,$P$14:$S$19,2,TRUE)</f>
        <v>0</v>
      </c>
      <c r="T2499">
        <v>1</v>
      </c>
      <c r="U2499">
        <v>7.15</v>
      </c>
      <c r="V2499" s="5">
        <f t="shared" ref="V2499:V2562" si="302">IF(U2499&gt;800,1,0)</f>
        <v>0</v>
      </c>
      <c r="X2499" t="s">
        <v>22</v>
      </c>
      <c r="Y2499">
        <v>2.0299999999999998</v>
      </c>
      <c r="Z2499" s="2">
        <f t="shared" ref="Z2499:Z2562" si="303">U2499+Y2499</f>
        <v>9.18</v>
      </c>
      <c r="AA2499" t="s">
        <v>64</v>
      </c>
      <c r="AB2499" t="s">
        <v>16</v>
      </c>
      <c r="AC2499" t="s">
        <v>17</v>
      </c>
      <c r="AD2499" t="s">
        <v>18</v>
      </c>
      <c r="AE2499" t="s">
        <v>34</v>
      </c>
      <c r="AF2499" t="s">
        <v>625</v>
      </c>
    </row>
    <row r="2500" spans="1:32" x14ac:dyDescent="0.25">
      <c r="A2500">
        <f t="shared" ref="A2500:A2563" si="304">A2499+1</f>
        <v>2499</v>
      </c>
      <c r="B2500">
        <v>51783</v>
      </c>
      <c r="C2500" s="1">
        <v>40858</v>
      </c>
      <c r="D2500" t="s">
        <v>40</v>
      </c>
      <c r="E2500" t="str">
        <f t="shared" si="298"/>
        <v>*</v>
      </c>
      <c r="F2500" t="str">
        <f t="shared" si="300"/>
        <v>*</v>
      </c>
      <c r="G2500" t="str">
        <f t="shared" si="299"/>
        <v>*</v>
      </c>
      <c r="I2500" t="str">
        <f t="shared" si="301"/>
        <v>*</v>
      </c>
      <c r="O2500">
        <f>VLOOKUP(T2500,$P$14:$S$19,2,TRUE)</f>
        <v>0.04</v>
      </c>
      <c r="T2500">
        <v>47</v>
      </c>
      <c r="U2500">
        <v>3587.72</v>
      </c>
      <c r="V2500" s="5">
        <f t="shared" si="302"/>
        <v>1</v>
      </c>
      <c r="X2500" t="s">
        <v>37</v>
      </c>
      <c r="Y2500">
        <v>89.3</v>
      </c>
      <c r="Z2500" s="2">
        <f t="shared" si="303"/>
        <v>3677.02</v>
      </c>
      <c r="AA2500" t="s">
        <v>52</v>
      </c>
      <c r="AB2500" t="s">
        <v>16</v>
      </c>
      <c r="AC2500" t="s">
        <v>17</v>
      </c>
      <c r="AD2500" t="s">
        <v>66</v>
      </c>
      <c r="AE2500" t="s">
        <v>103</v>
      </c>
      <c r="AF2500" t="s">
        <v>188</v>
      </c>
    </row>
    <row r="2501" spans="1:32" x14ac:dyDescent="0.25">
      <c r="A2501">
        <f t="shared" si="304"/>
        <v>2500</v>
      </c>
      <c r="B2501">
        <v>51783</v>
      </c>
      <c r="C2501" s="1">
        <v>40858</v>
      </c>
      <c r="D2501" t="s">
        <v>40</v>
      </c>
      <c r="E2501" t="str">
        <f t="shared" ref="E2501:E2564" si="305">IF(D2501="Critical", "***","*")</f>
        <v>*</v>
      </c>
      <c r="F2501" t="str">
        <f t="shared" si="300"/>
        <v>*</v>
      </c>
      <c r="G2501" t="str">
        <f t="shared" ref="G2501:G2564" si="306">IF(D2501="Critical","***",IF(D2501="High","**","*"))</f>
        <v>*</v>
      </c>
      <c r="I2501" t="str">
        <f t="shared" si="301"/>
        <v>*</v>
      </c>
      <c r="O2501">
        <f>VLOOKUP(T2501,$P$14:$S$19,2,TRUE)</f>
        <v>0.01</v>
      </c>
      <c r="T2501">
        <v>10</v>
      </c>
      <c r="U2501">
        <v>1875.18</v>
      </c>
      <c r="V2501" s="5">
        <f t="shared" si="302"/>
        <v>1</v>
      </c>
      <c r="X2501" t="s">
        <v>37</v>
      </c>
      <c r="Y2501">
        <v>29.21</v>
      </c>
      <c r="Z2501" s="2">
        <f t="shared" si="303"/>
        <v>1904.39</v>
      </c>
      <c r="AA2501" t="s">
        <v>71</v>
      </c>
      <c r="AB2501" t="s">
        <v>16</v>
      </c>
      <c r="AC2501" t="s">
        <v>17</v>
      </c>
      <c r="AD2501" t="s">
        <v>66</v>
      </c>
      <c r="AE2501" t="s">
        <v>103</v>
      </c>
      <c r="AF2501" t="s">
        <v>188</v>
      </c>
    </row>
    <row r="2502" spans="1:32" x14ac:dyDescent="0.25">
      <c r="A2502">
        <f t="shared" si="304"/>
        <v>2501</v>
      </c>
      <c r="B2502">
        <v>51783</v>
      </c>
      <c r="C2502" s="1">
        <v>40858</v>
      </c>
      <c r="D2502" t="s">
        <v>40</v>
      </c>
      <c r="E2502" t="str">
        <f t="shared" si="305"/>
        <v>*</v>
      </c>
      <c r="F2502" t="str">
        <f t="shared" si="300"/>
        <v>*</v>
      </c>
      <c r="G2502" t="str">
        <f t="shared" si="306"/>
        <v>*</v>
      </c>
      <c r="I2502" t="str">
        <f t="shared" si="301"/>
        <v>*</v>
      </c>
      <c r="O2502">
        <f>VLOOKUP(T2502,$P$14:$S$19,2,TRUE)</f>
        <v>0.01</v>
      </c>
      <c r="T2502">
        <v>13</v>
      </c>
      <c r="U2502">
        <v>646.54999999999995</v>
      </c>
      <c r="V2502" s="5">
        <f t="shared" si="302"/>
        <v>0</v>
      </c>
      <c r="X2502" t="s">
        <v>22</v>
      </c>
      <c r="Y2502">
        <v>5.79</v>
      </c>
      <c r="Z2502" s="2">
        <f t="shared" si="303"/>
        <v>652.33999999999992</v>
      </c>
      <c r="AA2502" t="s">
        <v>23</v>
      </c>
      <c r="AB2502" t="s">
        <v>16</v>
      </c>
      <c r="AC2502" t="s">
        <v>32</v>
      </c>
      <c r="AD2502" t="s">
        <v>44</v>
      </c>
      <c r="AE2502" t="s">
        <v>19</v>
      </c>
      <c r="AF2502" t="s">
        <v>188</v>
      </c>
    </row>
    <row r="2503" spans="1:32" x14ac:dyDescent="0.25">
      <c r="A2503">
        <f t="shared" si="304"/>
        <v>2502</v>
      </c>
      <c r="B2503">
        <v>40870</v>
      </c>
      <c r="C2503" s="1">
        <v>40859</v>
      </c>
      <c r="D2503" t="s">
        <v>36</v>
      </c>
      <c r="E2503" t="str">
        <f t="shared" si="305"/>
        <v>***</v>
      </c>
      <c r="F2503" t="str">
        <f t="shared" si="300"/>
        <v>***</v>
      </c>
      <c r="G2503" t="str">
        <f t="shared" si="306"/>
        <v>***</v>
      </c>
      <c r="I2503" t="str">
        <f t="shared" si="301"/>
        <v>***</v>
      </c>
      <c r="O2503">
        <f>VLOOKUP(T2503,$P$14:$S$19,2,TRUE)</f>
        <v>0.04</v>
      </c>
      <c r="T2503">
        <v>43</v>
      </c>
      <c r="U2503">
        <v>12858.88</v>
      </c>
      <c r="V2503" s="5">
        <f t="shared" si="302"/>
        <v>1</v>
      </c>
      <c r="X2503" t="s">
        <v>22</v>
      </c>
      <c r="Y2503">
        <v>7.18</v>
      </c>
      <c r="Z2503" s="2">
        <f t="shared" si="303"/>
        <v>12866.06</v>
      </c>
      <c r="AA2503" t="s">
        <v>52</v>
      </c>
      <c r="AB2503" t="s">
        <v>31</v>
      </c>
      <c r="AC2503" t="s">
        <v>25</v>
      </c>
      <c r="AD2503" t="s">
        <v>42</v>
      </c>
      <c r="AE2503" t="s">
        <v>19</v>
      </c>
      <c r="AF2503" s="1">
        <v>40859</v>
      </c>
    </row>
    <row r="2504" spans="1:32" x14ac:dyDescent="0.25">
      <c r="A2504">
        <f t="shared" si="304"/>
        <v>2503</v>
      </c>
      <c r="B2504">
        <v>42083</v>
      </c>
      <c r="C2504" s="1">
        <v>40859</v>
      </c>
      <c r="D2504" t="s">
        <v>36</v>
      </c>
      <c r="E2504" t="str">
        <f t="shared" si="305"/>
        <v>***</v>
      </c>
      <c r="F2504" t="str">
        <f t="shared" si="300"/>
        <v>***</v>
      </c>
      <c r="G2504" t="str">
        <f t="shared" si="306"/>
        <v>***</v>
      </c>
      <c r="I2504" t="str">
        <f t="shared" si="301"/>
        <v>***</v>
      </c>
      <c r="O2504">
        <f>VLOOKUP(T2504,$P$14:$S$19,2,TRUE)</f>
        <v>3.5999999999999997E-2</v>
      </c>
      <c r="T2504">
        <v>38</v>
      </c>
      <c r="U2504">
        <v>5526.16</v>
      </c>
      <c r="V2504" s="5">
        <f t="shared" si="302"/>
        <v>1</v>
      </c>
      <c r="X2504" t="s">
        <v>22</v>
      </c>
      <c r="Y2504">
        <v>24.49</v>
      </c>
      <c r="Z2504" s="2">
        <f t="shared" si="303"/>
        <v>5550.65</v>
      </c>
      <c r="AA2504" t="s">
        <v>56</v>
      </c>
      <c r="AB2504" t="s">
        <v>16</v>
      </c>
      <c r="AC2504" t="s">
        <v>17</v>
      </c>
      <c r="AD2504" t="s">
        <v>38</v>
      </c>
      <c r="AE2504" t="s">
        <v>58</v>
      </c>
      <c r="AF2504" t="s">
        <v>928</v>
      </c>
    </row>
    <row r="2505" spans="1:32" x14ac:dyDescent="0.25">
      <c r="A2505">
        <f t="shared" si="304"/>
        <v>2504</v>
      </c>
      <c r="B2505">
        <v>26464</v>
      </c>
      <c r="C2505" s="1">
        <v>40859</v>
      </c>
      <c r="D2505" t="s">
        <v>21</v>
      </c>
      <c r="E2505" t="str">
        <f t="shared" si="305"/>
        <v>*</v>
      </c>
      <c r="F2505" t="str">
        <f t="shared" si="300"/>
        <v>**</v>
      </c>
      <c r="G2505" t="str">
        <f t="shared" si="306"/>
        <v>**</v>
      </c>
      <c r="I2505" t="str">
        <f t="shared" si="301"/>
        <v>**</v>
      </c>
      <c r="O2505">
        <f>VLOOKUP(T2505,$P$14:$S$19,2,TRUE)</f>
        <v>0.02</v>
      </c>
      <c r="T2505">
        <v>26</v>
      </c>
      <c r="U2505">
        <v>1280.6500000000001</v>
      </c>
      <c r="V2505" s="5">
        <f t="shared" si="302"/>
        <v>1</v>
      </c>
      <c r="X2505" t="s">
        <v>22</v>
      </c>
      <c r="Y2505">
        <v>22.24</v>
      </c>
      <c r="Z2505" s="2">
        <f t="shared" si="303"/>
        <v>1302.8900000000001</v>
      </c>
      <c r="AA2505" t="s">
        <v>48</v>
      </c>
      <c r="AB2505" t="s">
        <v>31</v>
      </c>
      <c r="AC2505" t="s">
        <v>17</v>
      </c>
      <c r="AD2505" t="s">
        <v>18</v>
      </c>
      <c r="AE2505" t="s">
        <v>58</v>
      </c>
      <c r="AF2505" s="1">
        <v>40889</v>
      </c>
    </row>
    <row r="2506" spans="1:32" x14ac:dyDescent="0.25">
      <c r="A2506">
        <f t="shared" si="304"/>
        <v>2505</v>
      </c>
      <c r="B2506">
        <v>26464</v>
      </c>
      <c r="C2506" s="1">
        <v>40859</v>
      </c>
      <c r="D2506" t="s">
        <v>21</v>
      </c>
      <c r="E2506" t="str">
        <f t="shared" si="305"/>
        <v>*</v>
      </c>
      <c r="F2506" t="str">
        <f t="shared" si="300"/>
        <v>**</v>
      </c>
      <c r="G2506" t="str">
        <f t="shared" si="306"/>
        <v>**</v>
      </c>
      <c r="I2506" t="str">
        <f t="shared" si="301"/>
        <v>**</v>
      </c>
      <c r="O2506">
        <f>VLOOKUP(T2506,$P$14:$S$19,2,TRUE)</f>
        <v>0.02</v>
      </c>
      <c r="T2506">
        <v>25</v>
      </c>
      <c r="U2506">
        <v>268.58</v>
      </c>
      <c r="V2506" s="5">
        <f t="shared" si="302"/>
        <v>0</v>
      </c>
      <c r="X2506" t="s">
        <v>22</v>
      </c>
      <c r="Y2506">
        <v>4.5</v>
      </c>
      <c r="Z2506" s="2">
        <f t="shared" si="303"/>
        <v>273.08</v>
      </c>
      <c r="AA2506" t="s">
        <v>48</v>
      </c>
      <c r="AB2506" t="s">
        <v>31</v>
      </c>
      <c r="AC2506" t="s">
        <v>32</v>
      </c>
      <c r="AD2506" t="s">
        <v>172</v>
      </c>
      <c r="AE2506" t="s">
        <v>19</v>
      </c>
      <c r="AF2506" s="1">
        <v>40859</v>
      </c>
    </row>
    <row r="2507" spans="1:32" x14ac:dyDescent="0.25">
      <c r="A2507">
        <f t="shared" si="304"/>
        <v>2506</v>
      </c>
      <c r="B2507">
        <v>42083</v>
      </c>
      <c r="C2507" s="1">
        <v>40859</v>
      </c>
      <c r="D2507" t="s">
        <v>36</v>
      </c>
      <c r="E2507" t="str">
        <f t="shared" si="305"/>
        <v>***</v>
      </c>
      <c r="F2507" t="str">
        <f t="shared" si="300"/>
        <v>***</v>
      </c>
      <c r="G2507" t="str">
        <f t="shared" si="306"/>
        <v>***</v>
      </c>
      <c r="I2507" t="str">
        <f t="shared" si="301"/>
        <v>***</v>
      </c>
      <c r="O2507">
        <f>VLOOKUP(T2507,$P$14:$S$19,2,TRUE)</f>
        <v>3.5999999999999997E-2</v>
      </c>
      <c r="T2507">
        <v>36</v>
      </c>
      <c r="U2507">
        <v>236.89</v>
      </c>
      <c r="V2507" s="5">
        <f t="shared" si="302"/>
        <v>0</v>
      </c>
      <c r="X2507" t="s">
        <v>22</v>
      </c>
      <c r="Y2507">
        <v>6.22</v>
      </c>
      <c r="Z2507" s="2">
        <f t="shared" si="303"/>
        <v>243.10999999999999</v>
      </c>
      <c r="AA2507" t="s">
        <v>56</v>
      </c>
      <c r="AB2507" t="s">
        <v>16</v>
      </c>
      <c r="AC2507" t="s">
        <v>32</v>
      </c>
      <c r="AD2507" t="s">
        <v>44</v>
      </c>
      <c r="AE2507" t="s">
        <v>19</v>
      </c>
      <c r="AF2507" t="s">
        <v>928</v>
      </c>
    </row>
    <row r="2508" spans="1:32" x14ac:dyDescent="0.25">
      <c r="A2508">
        <f t="shared" si="304"/>
        <v>2507</v>
      </c>
      <c r="B2508">
        <v>40870</v>
      </c>
      <c r="C2508" s="1">
        <v>40859</v>
      </c>
      <c r="D2508" t="s">
        <v>36</v>
      </c>
      <c r="E2508" t="str">
        <f t="shared" si="305"/>
        <v>***</v>
      </c>
      <c r="F2508" t="str">
        <f t="shared" si="300"/>
        <v>***</v>
      </c>
      <c r="G2508" t="str">
        <f t="shared" si="306"/>
        <v>***</v>
      </c>
      <c r="I2508" t="str">
        <f t="shared" si="301"/>
        <v>***</v>
      </c>
      <c r="O2508">
        <f>VLOOKUP(T2508,$P$14:$S$19,2,TRUE)</f>
        <v>0.02</v>
      </c>
      <c r="T2508">
        <v>28</v>
      </c>
      <c r="U2508">
        <v>146.69</v>
      </c>
      <c r="V2508" s="5">
        <f t="shared" si="302"/>
        <v>0</v>
      </c>
      <c r="X2508" t="s">
        <v>22</v>
      </c>
      <c r="Y2508">
        <v>5.32</v>
      </c>
      <c r="Z2508" s="2">
        <f t="shared" si="303"/>
        <v>152.01</v>
      </c>
      <c r="AA2508" t="s">
        <v>52</v>
      </c>
      <c r="AB2508" t="s">
        <v>31</v>
      </c>
      <c r="AC2508" t="s">
        <v>17</v>
      </c>
      <c r="AD2508" t="s">
        <v>18</v>
      </c>
      <c r="AE2508" t="s">
        <v>19</v>
      </c>
      <c r="AF2508" t="s">
        <v>928</v>
      </c>
    </row>
    <row r="2509" spans="1:32" x14ac:dyDescent="0.25">
      <c r="A2509">
        <f t="shared" si="304"/>
        <v>2508</v>
      </c>
      <c r="B2509">
        <v>42083</v>
      </c>
      <c r="C2509" s="1">
        <v>40859</v>
      </c>
      <c r="D2509" t="s">
        <v>36</v>
      </c>
      <c r="E2509" t="str">
        <f t="shared" si="305"/>
        <v>***</v>
      </c>
      <c r="F2509" t="str">
        <f t="shared" si="300"/>
        <v>***</v>
      </c>
      <c r="G2509" t="str">
        <f t="shared" si="306"/>
        <v>***</v>
      </c>
      <c r="I2509" t="str">
        <f t="shared" si="301"/>
        <v>***</v>
      </c>
      <c r="O2509">
        <f>VLOOKUP(T2509,$P$14:$S$19,2,TRUE)</f>
        <v>3.5999999999999997E-2</v>
      </c>
      <c r="T2509">
        <v>33</v>
      </c>
      <c r="U2509">
        <v>68.42</v>
      </c>
      <c r="V2509" s="5">
        <f t="shared" si="302"/>
        <v>0</v>
      </c>
      <c r="X2509" t="s">
        <v>22</v>
      </c>
      <c r="Y2509">
        <v>2.56</v>
      </c>
      <c r="Z2509" s="2">
        <f t="shared" si="303"/>
        <v>70.98</v>
      </c>
      <c r="AA2509" t="s">
        <v>56</v>
      </c>
      <c r="AB2509" t="s">
        <v>16</v>
      </c>
      <c r="AC2509" t="s">
        <v>32</v>
      </c>
      <c r="AD2509" t="s">
        <v>53</v>
      </c>
      <c r="AE2509" t="s">
        <v>45</v>
      </c>
      <c r="AF2509" s="1">
        <v>40859</v>
      </c>
    </row>
    <row r="2510" spans="1:32" x14ac:dyDescent="0.25">
      <c r="A2510">
        <f t="shared" si="304"/>
        <v>2509</v>
      </c>
      <c r="B2510">
        <v>46562</v>
      </c>
      <c r="C2510" s="1">
        <v>40879</v>
      </c>
      <c r="D2510" t="s">
        <v>30</v>
      </c>
      <c r="E2510" t="str">
        <f t="shared" si="305"/>
        <v>*</v>
      </c>
      <c r="F2510" t="str">
        <f t="shared" si="300"/>
        <v>*</v>
      </c>
      <c r="G2510" t="str">
        <f t="shared" si="306"/>
        <v>*</v>
      </c>
      <c r="I2510" t="str">
        <f t="shared" si="301"/>
        <v>*</v>
      </c>
      <c r="O2510">
        <f>VLOOKUP(T2510,$P$14:$S$19,2,TRUE)</f>
        <v>3.5999999999999997E-2</v>
      </c>
      <c r="T2510">
        <v>35</v>
      </c>
      <c r="U2510">
        <v>5407.9</v>
      </c>
      <c r="V2510" s="5">
        <f t="shared" si="302"/>
        <v>1</v>
      </c>
      <c r="X2510" t="s">
        <v>37</v>
      </c>
      <c r="Y2510">
        <v>46.2</v>
      </c>
      <c r="Z2510" s="2">
        <f t="shared" si="303"/>
        <v>5454.0999999999995</v>
      </c>
      <c r="AA2510" t="s">
        <v>52</v>
      </c>
      <c r="AB2510" t="s">
        <v>41</v>
      </c>
      <c r="AC2510" t="s">
        <v>17</v>
      </c>
      <c r="AD2510" t="s">
        <v>66</v>
      </c>
      <c r="AE2510" t="s">
        <v>103</v>
      </c>
      <c r="AF2510" t="s">
        <v>539</v>
      </c>
    </row>
    <row r="2511" spans="1:32" x14ac:dyDescent="0.25">
      <c r="A2511">
        <f t="shared" si="304"/>
        <v>2510</v>
      </c>
      <c r="B2511">
        <v>45156</v>
      </c>
      <c r="C2511" s="1">
        <v>40879</v>
      </c>
      <c r="D2511" t="s">
        <v>13</v>
      </c>
      <c r="E2511" t="str">
        <f t="shared" si="305"/>
        <v>*</v>
      </c>
      <c r="F2511" t="str">
        <f t="shared" si="300"/>
        <v>*</v>
      </c>
      <c r="G2511" t="str">
        <f t="shared" si="306"/>
        <v>*</v>
      </c>
      <c r="I2511" t="str">
        <f t="shared" si="301"/>
        <v>*</v>
      </c>
      <c r="O2511">
        <f>VLOOKUP(T2511,$P$14:$S$19,2,TRUE)</f>
        <v>3.5999999999999997E-2</v>
      </c>
      <c r="T2511">
        <v>30</v>
      </c>
      <c r="U2511">
        <v>663.24</v>
      </c>
      <c r="V2511" s="5">
        <f t="shared" si="302"/>
        <v>0</v>
      </c>
      <c r="X2511" t="s">
        <v>22</v>
      </c>
      <c r="Y2511">
        <v>6.32</v>
      </c>
      <c r="Z2511" s="2">
        <f t="shared" si="303"/>
        <v>669.56000000000006</v>
      </c>
      <c r="AA2511" t="s">
        <v>60</v>
      </c>
      <c r="AB2511" t="s">
        <v>41</v>
      </c>
      <c r="AC2511" t="s">
        <v>32</v>
      </c>
      <c r="AD2511" t="s">
        <v>172</v>
      </c>
      <c r="AE2511" t="s">
        <v>19</v>
      </c>
      <c r="AF2511" s="1">
        <v>40879</v>
      </c>
    </row>
    <row r="2512" spans="1:32" x14ac:dyDescent="0.25">
      <c r="A2512">
        <f t="shared" si="304"/>
        <v>2511</v>
      </c>
      <c r="B2512">
        <v>45156</v>
      </c>
      <c r="C2512" s="1">
        <v>40879</v>
      </c>
      <c r="D2512" t="s">
        <v>13</v>
      </c>
      <c r="E2512" t="str">
        <f t="shared" si="305"/>
        <v>*</v>
      </c>
      <c r="F2512" t="str">
        <f t="shared" si="300"/>
        <v>*</v>
      </c>
      <c r="G2512" t="str">
        <f t="shared" si="306"/>
        <v>*</v>
      </c>
      <c r="I2512" t="str">
        <f t="shared" si="301"/>
        <v>*</v>
      </c>
      <c r="O2512">
        <f>VLOOKUP(T2512,$P$14:$S$19,2,TRUE)</f>
        <v>3.5999999999999997E-2</v>
      </c>
      <c r="T2512">
        <v>35</v>
      </c>
      <c r="U2512">
        <v>238.08</v>
      </c>
      <c r="V2512" s="5">
        <f t="shared" si="302"/>
        <v>0</v>
      </c>
      <c r="X2512" t="s">
        <v>22</v>
      </c>
      <c r="Y2512">
        <v>2.99</v>
      </c>
      <c r="Z2512" s="2">
        <f t="shared" si="303"/>
        <v>241.07000000000002</v>
      </c>
      <c r="AA2512" t="s">
        <v>60</v>
      </c>
      <c r="AB2512" t="s">
        <v>41</v>
      </c>
      <c r="AC2512" t="s">
        <v>32</v>
      </c>
      <c r="AD2512" t="s">
        <v>49</v>
      </c>
      <c r="AE2512" t="s">
        <v>19</v>
      </c>
      <c r="AF2512" t="s">
        <v>789</v>
      </c>
    </row>
    <row r="2513" spans="1:32" x14ac:dyDescent="0.25">
      <c r="A2513">
        <f t="shared" si="304"/>
        <v>2512</v>
      </c>
      <c r="B2513">
        <v>45156</v>
      </c>
      <c r="C2513" s="1">
        <v>40879</v>
      </c>
      <c r="D2513" t="s">
        <v>13</v>
      </c>
      <c r="E2513" t="str">
        <f t="shared" si="305"/>
        <v>*</v>
      </c>
      <c r="F2513" t="str">
        <f t="shared" si="300"/>
        <v>*</v>
      </c>
      <c r="G2513" t="str">
        <f t="shared" si="306"/>
        <v>*</v>
      </c>
      <c r="I2513" t="str">
        <f t="shared" si="301"/>
        <v>*</v>
      </c>
      <c r="O2513">
        <f>VLOOKUP(T2513,$P$14:$S$19,2,TRUE)</f>
        <v>0.01</v>
      </c>
      <c r="T2513">
        <v>14</v>
      </c>
      <c r="U2513">
        <v>174.3</v>
      </c>
      <c r="V2513" s="5">
        <f t="shared" si="302"/>
        <v>0</v>
      </c>
      <c r="X2513" t="s">
        <v>22</v>
      </c>
      <c r="Y2513">
        <v>0.5</v>
      </c>
      <c r="Z2513" s="2">
        <f t="shared" si="303"/>
        <v>174.8</v>
      </c>
      <c r="AA2513" t="s">
        <v>60</v>
      </c>
      <c r="AB2513" t="s">
        <v>41</v>
      </c>
      <c r="AC2513" t="s">
        <v>32</v>
      </c>
      <c r="AD2513" t="s">
        <v>81</v>
      </c>
      <c r="AE2513" t="s">
        <v>19</v>
      </c>
      <c r="AF2513" t="s">
        <v>498</v>
      </c>
    </row>
    <row r="2514" spans="1:32" x14ac:dyDescent="0.25">
      <c r="A2514">
        <f t="shared" si="304"/>
        <v>2513</v>
      </c>
      <c r="B2514">
        <v>50789</v>
      </c>
      <c r="C2514" s="1">
        <v>40880</v>
      </c>
      <c r="D2514" t="s">
        <v>30</v>
      </c>
      <c r="E2514" t="str">
        <f t="shared" si="305"/>
        <v>*</v>
      </c>
      <c r="F2514" t="str">
        <f t="shared" si="300"/>
        <v>*</v>
      </c>
      <c r="G2514" t="str">
        <f t="shared" si="306"/>
        <v>*</v>
      </c>
      <c r="I2514" t="str">
        <f t="shared" si="301"/>
        <v>*</v>
      </c>
      <c r="O2514">
        <f>VLOOKUP(T2514,$P$14:$S$19,2,TRUE)</f>
        <v>0.02</v>
      </c>
      <c r="T2514">
        <v>23</v>
      </c>
      <c r="U2514">
        <v>8673.9</v>
      </c>
      <c r="V2514" s="5">
        <f t="shared" si="302"/>
        <v>1</v>
      </c>
      <c r="X2514" t="s">
        <v>22</v>
      </c>
      <c r="Y2514">
        <v>19.989999999999998</v>
      </c>
      <c r="Z2514" s="2">
        <f t="shared" si="303"/>
        <v>8693.89</v>
      </c>
      <c r="AA2514" t="s">
        <v>64</v>
      </c>
      <c r="AB2514" t="s">
        <v>16</v>
      </c>
      <c r="AC2514" t="s">
        <v>32</v>
      </c>
      <c r="AD2514" t="s">
        <v>49</v>
      </c>
      <c r="AE2514" t="s">
        <v>19</v>
      </c>
      <c r="AF2514" t="s">
        <v>462</v>
      </c>
    </row>
    <row r="2515" spans="1:32" x14ac:dyDescent="0.25">
      <c r="A2515">
        <f t="shared" si="304"/>
        <v>2514</v>
      </c>
      <c r="B2515">
        <v>18432</v>
      </c>
      <c r="C2515" s="1">
        <v>40880</v>
      </c>
      <c r="D2515" t="s">
        <v>21</v>
      </c>
      <c r="E2515" t="str">
        <f t="shared" si="305"/>
        <v>*</v>
      </c>
      <c r="F2515" t="str">
        <f t="shared" si="300"/>
        <v>**</v>
      </c>
      <c r="G2515" t="str">
        <f t="shared" si="306"/>
        <v>**</v>
      </c>
      <c r="I2515" t="str">
        <f t="shared" si="301"/>
        <v>**</v>
      </c>
      <c r="O2515">
        <f>VLOOKUP(T2515,$P$14:$S$19,2,TRUE)</f>
        <v>0</v>
      </c>
      <c r="T2515">
        <v>5</v>
      </c>
      <c r="U2515">
        <v>1374.67</v>
      </c>
      <c r="V2515" s="5">
        <f t="shared" si="302"/>
        <v>1</v>
      </c>
      <c r="X2515" t="s">
        <v>37</v>
      </c>
      <c r="Y2515">
        <v>23.19</v>
      </c>
      <c r="Z2515" s="2">
        <f t="shared" si="303"/>
        <v>1397.8600000000001</v>
      </c>
      <c r="AA2515" t="s">
        <v>71</v>
      </c>
      <c r="AB2515" t="s">
        <v>31</v>
      </c>
      <c r="AC2515" t="s">
        <v>32</v>
      </c>
      <c r="AD2515" t="s">
        <v>172</v>
      </c>
      <c r="AE2515" t="s">
        <v>39</v>
      </c>
      <c r="AF2515" t="s">
        <v>462</v>
      </c>
    </row>
    <row r="2516" spans="1:32" x14ac:dyDescent="0.25">
      <c r="A2516">
        <f t="shared" si="304"/>
        <v>2515</v>
      </c>
      <c r="B2516">
        <v>20134</v>
      </c>
      <c r="C2516" s="1">
        <v>40880</v>
      </c>
      <c r="D2516" t="s">
        <v>13</v>
      </c>
      <c r="E2516" t="str">
        <f t="shared" si="305"/>
        <v>*</v>
      </c>
      <c r="F2516" t="str">
        <f t="shared" si="300"/>
        <v>*</v>
      </c>
      <c r="G2516" t="str">
        <f t="shared" si="306"/>
        <v>*</v>
      </c>
      <c r="I2516" t="str">
        <f t="shared" si="301"/>
        <v>*</v>
      </c>
      <c r="O2516">
        <f>VLOOKUP(T2516,$P$14:$S$19,2,TRUE)</f>
        <v>0.02</v>
      </c>
      <c r="T2516">
        <v>26</v>
      </c>
      <c r="U2516">
        <v>583.55999999999995</v>
      </c>
      <c r="V2516" s="5">
        <f t="shared" si="302"/>
        <v>0</v>
      </c>
      <c r="X2516" t="s">
        <v>22</v>
      </c>
      <c r="Y2516">
        <v>6.5</v>
      </c>
      <c r="Z2516" s="2">
        <f t="shared" si="303"/>
        <v>590.05999999999995</v>
      </c>
      <c r="AA2516" t="s">
        <v>23</v>
      </c>
      <c r="AB2516" t="s">
        <v>31</v>
      </c>
      <c r="AC2516" t="s">
        <v>25</v>
      </c>
      <c r="AD2516" t="s">
        <v>42</v>
      </c>
      <c r="AE2516" t="s">
        <v>19</v>
      </c>
      <c r="AF2516" t="s">
        <v>485</v>
      </c>
    </row>
    <row r="2517" spans="1:32" x14ac:dyDescent="0.25">
      <c r="A2517">
        <f t="shared" si="304"/>
        <v>2516</v>
      </c>
      <c r="B2517">
        <v>18432</v>
      </c>
      <c r="C2517" s="1">
        <v>40880</v>
      </c>
      <c r="D2517" t="s">
        <v>21</v>
      </c>
      <c r="E2517" t="str">
        <f t="shared" si="305"/>
        <v>*</v>
      </c>
      <c r="F2517" t="str">
        <f t="shared" si="300"/>
        <v>**</v>
      </c>
      <c r="G2517" t="str">
        <f t="shared" si="306"/>
        <v>**</v>
      </c>
      <c r="I2517" t="str">
        <f t="shared" si="301"/>
        <v>**</v>
      </c>
      <c r="O2517">
        <f>VLOOKUP(T2517,$P$14:$S$19,2,TRUE)</f>
        <v>0.04</v>
      </c>
      <c r="T2517">
        <v>42</v>
      </c>
      <c r="U2517">
        <v>451.32</v>
      </c>
      <c r="V2517" s="5">
        <f t="shared" si="302"/>
        <v>0</v>
      </c>
      <c r="X2517" t="s">
        <v>22</v>
      </c>
      <c r="Y2517">
        <v>5.16</v>
      </c>
      <c r="Z2517" s="2">
        <f t="shared" si="303"/>
        <v>456.48</v>
      </c>
      <c r="AA2517" t="s">
        <v>71</v>
      </c>
      <c r="AB2517" t="s">
        <v>31</v>
      </c>
      <c r="AC2517" t="s">
        <v>17</v>
      </c>
      <c r="AD2517" t="s">
        <v>18</v>
      </c>
      <c r="AE2517" t="s">
        <v>19</v>
      </c>
      <c r="AF2517" s="1">
        <v>40880</v>
      </c>
    </row>
    <row r="2518" spans="1:32" x14ac:dyDescent="0.25">
      <c r="A2518">
        <f t="shared" si="304"/>
        <v>2517</v>
      </c>
      <c r="B2518">
        <v>20134</v>
      </c>
      <c r="C2518" s="1">
        <v>40880</v>
      </c>
      <c r="D2518" t="s">
        <v>13</v>
      </c>
      <c r="E2518" t="str">
        <f t="shared" si="305"/>
        <v>*</v>
      </c>
      <c r="F2518" t="str">
        <f t="shared" si="300"/>
        <v>*</v>
      </c>
      <c r="G2518" t="str">
        <f t="shared" si="306"/>
        <v>*</v>
      </c>
      <c r="I2518" t="str">
        <f t="shared" si="301"/>
        <v>*</v>
      </c>
      <c r="O2518">
        <f>VLOOKUP(T2518,$P$14:$S$19,2,TRUE)</f>
        <v>0.04</v>
      </c>
      <c r="T2518">
        <v>47</v>
      </c>
      <c r="U2518">
        <v>281.47000000000003</v>
      </c>
      <c r="V2518" s="5">
        <f t="shared" si="302"/>
        <v>0</v>
      </c>
      <c r="X2518" t="s">
        <v>22</v>
      </c>
      <c r="Y2518">
        <v>7.37</v>
      </c>
      <c r="Z2518" s="2">
        <f t="shared" si="303"/>
        <v>288.84000000000003</v>
      </c>
      <c r="AA2518" t="s">
        <v>23</v>
      </c>
      <c r="AB2518" t="s">
        <v>31</v>
      </c>
      <c r="AC2518" t="s">
        <v>32</v>
      </c>
      <c r="AD2518" t="s">
        <v>44</v>
      </c>
      <c r="AE2518" t="s">
        <v>19</v>
      </c>
      <c r="AF2518" t="s">
        <v>72</v>
      </c>
    </row>
    <row r="2519" spans="1:32" x14ac:dyDescent="0.25">
      <c r="A2519">
        <f t="shared" si="304"/>
        <v>2518</v>
      </c>
      <c r="B2519">
        <v>18432</v>
      </c>
      <c r="C2519" s="1">
        <v>40880</v>
      </c>
      <c r="D2519" t="s">
        <v>21</v>
      </c>
      <c r="E2519" t="str">
        <f t="shared" si="305"/>
        <v>*</v>
      </c>
      <c r="F2519" t="str">
        <f t="shared" si="300"/>
        <v>**</v>
      </c>
      <c r="G2519" t="str">
        <f t="shared" si="306"/>
        <v>**</v>
      </c>
      <c r="I2519" t="str">
        <f t="shared" si="301"/>
        <v>**</v>
      </c>
      <c r="O2519">
        <f>VLOOKUP(T2519,$P$14:$S$19,2,TRUE)</f>
        <v>0.01</v>
      </c>
      <c r="T2519">
        <v>15</v>
      </c>
      <c r="U2519">
        <v>217.66</v>
      </c>
      <c r="V2519" s="5">
        <f t="shared" si="302"/>
        <v>0</v>
      </c>
      <c r="X2519" t="s">
        <v>14</v>
      </c>
      <c r="Y2519">
        <v>6.75</v>
      </c>
      <c r="Z2519" s="2">
        <f t="shared" si="303"/>
        <v>224.41</v>
      </c>
      <c r="AA2519" t="s">
        <v>71</v>
      </c>
      <c r="AB2519" t="s">
        <v>31</v>
      </c>
      <c r="AC2519" t="s">
        <v>32</v>
      </c>
      <c r="AD2519" t="s">
        <v>172</v>
      </c>
      <c r="AE2519" t="s">
        <v>27</v>
      </c>
      <c r="AF2519" s="1">
        <v>40880</v>
      </c>
    </row>
    <row r="2520" spans="1:32" x14ac:dyDescent="0.25">
      <c r="A2520">
        <f t="shared" si="304"/>
        <v>2519</v>
      </c>
      <c r="B2520">
        <v>18432</v>
      </c>
      <c r="C2520" s="1">
        <v>40880</v>
      </c>
      <c r="D2520" t="s">
        <v>21</v>
      </c>
      <c r="E2520" t="str">
        <f t="shared" si="305"/>
        <v>*</v>
      </c>
      <c r="F2520" t="str">
        <f t="shared" si="300"/>
        <v>**</v>
      </c>
      <c r="G2520" t="str">
        <f t="shared" si="306"/>
        <v>**</v>
      </c>
      <c r="I2520" t="str">
        <f t="shared" si="301"/>
        <v>**</v>
      </c>
      <c r="O2520">
        <f>VLOOKUP(T2520,$P$14:$S$19,2,TRUE)</f>
        <v>0.01</v>
      </c>
      <c r="T2520">
        <v>12</v>
      </c>
      <c r="U2520">
        <v>76.42</v>
      </c>
      <c r="V2520" s="5">
        <f t="shared" si="302"/>
        <v>0</v>
      </c>
      <c r="X2520" t="s">
        <v>14</v>
      </c>
      <c r="Y2520">
        <v>0.83</v>
      </c>
      <c r="Z2520" s="2">
        <f t="shared" si="303"/>
        <v>77.25</v>
      </c>
      <c r="AA2520" t="s">
        <v>71</v>
      </c>
      <c r="AB2520" t="s">
        <v>31</v>
      </c>
      <c r="AC2520" t="s">
        <v>32</v>
      </c>
      <c r="AD2520" t="s">
        <v>33</v>
      </c>
      <c r="AE2520" t="s">
        <v>34</v>
      </c>
      <c r="AF2520" t="s">
        <v>462</v>
      </c>
    </row>
    <row r="2521" spans="1:32" x14ac:dyDescent="0.25">
      <c r="A2521">
        <f t="shared" si="304"/>
        <v>2520</v>
      </c>
      <c r="B2521">
        <v>17985</v>
      </c>
      <c r="C2521" s="1">
        <v>40881</v>
      </c>
      <c r="D2521" t="s">
        <v>40</v>
      </c>
      <c r="E2521" t="str">
        <f t="shared" si="305"/>
        <v>*</v>
      </c>
      <c r="F2521" t="str">
        <f t="shared" si="300"/>
        <v>*</v>
      </c>
      <c r="G2521" t="str">
        <f t="shared" si="306"/>
        <v>*</v>
      </c>
      <c r="I2521" t="str">
        <f t="shared" si="301"/>
        <v>*</v>
      </c>
      <c r="O2521">
        <f>VLOOKUP(T2521,$P$14:$S$19,2,TRUE)</f>
        <v>0.05</v>
      </c>
      <c r="T2521">
        <v>50</v>
      </c>
      <c r="U2521">
        <v>849.03099999999995</v>
      </c>
      <c r="V2521" s="5">
        <f t="shared" si="302"/>
        <v>1</v>
      </c>
      <c r="X2521" t="s">
        <v>22</v>
      </c>
      <c r="Y2521">
        <v>3.3</v>
      </c>
      <c r="Z2521" s="2">
        <f t="shared" si="303"/>
        <v>852.3309999999999</v>
      </c>
      <c r="AA2521" t="s">
        <v>23</v>
      </c>
      <c r="AB2521" t="s">
        <v>41</v>
      </c>
      <c r="AC2521" t="s">
        <v>25</v>
      </c>
      <c r="AD2521" t="s">
        <v>26</v>
      </c>
      <c r="AE2521" t="s">
        <v>45</v>
      </c>
      <c r="AF2521" t="s">
        <v>559</v>
      </c>
    </row>
    <row r="2522" spans="1:32" x14ac:dyDescent="0.25">
      <c r="A2522">
        <f t="shared" si="304"/>
        <v>2521</v>
      </c>
      <c r="B2522">
        <v>17985</v>
      </c>
      <c r="C2522" s="1">
        <v>40881</v>
      </c>
      <c r="D2522" t="s">
        <v>40</v>
      </c>
      <c r="E2522" t="str">
        <f t="shared" si="305"/>
        <v>*</v>
      </c>
      <c r="F2522" t="str">
        <f t="shared" si="300"/>
        <v>*</v>
      </c>
      <c r="G2522" t="str">
        <f t="shared" si="306"/>
        <v>*</v>
      </c>
      <c r="I2522" t="str">
        <f t="shared" si="301"/>
        <v>*</v>
      </c>
      <c r="O2522">
        <f>VLOOKUP(T2522,$P$14:$S$19,2,TRUE)</f>
        <v>0</v>
      </c>
      <c r="T2522">
        <v>4</v>
      </c>
      <c r="U2522">
        <v>473.88</v>
      </c>
      <c r="V2522" s="5">
        <f t="shared" si="302"/>
        <v>0</v>
      </c>
      <c r="X2522" t="s">
        <v>37</v>
      </c>
      <c r="Y2522">
        <v>30</v>
      </c>
      <c r="Z2522" s="2">
        <f t="shared" si="303"/>
        <v>503.88</v>
      </c>
      <c r="AA2522" t="s">
        <v>23</v>
      </c>
      <c r="AB2522" t="s">
        <v>41</v>
      </c>
      <c r="AC2522" t="s">
        <v>17</v>
      </c>
      <c r="AD2522" t="s">
        <v>38</v>
      </c>
      <c r="AE2522" t="s">
        <v>39</v>
      </c>
      <c r="AF2522" t="s">
        <v>718</v>
      </c>
    </row>
    <row r="2523" spans="1:32" x14ac:dyDescent="0.25">
      <c r="A2523">
        <f t="shared" si="304"/>
        <v>2522</v>
      </c>
      <c r="B2523">
        <v>26406</v>
      </c>
      <c r="C2523" s="1">
        <v>40881</v>
      </c>
      <c r="D2523" t="s">
        <v>30</v>
      </c>
      <c r="E2523" t="str">
        <f t="shared" si="305"/>
        <v>*</v>
      </c>
      <c r="F2523" t="str">
        <f t="shared" si="300"/>
        <v>*</v>
      </c>
      <c r="G2523" t="str">
        <f t="shared" si="306"/>
        <v>*</v>
      </c>
      <c r="I2523" t="str">
        <f t="shared" si="301"/>
        <v>*</v>
      </c>
      <c r="O2523">
        <f>VLOOKUP(T2523,$P$14:$S$19,2,TRUE)</f>
        <v>0.04</v>
      </c>
      <c r="T2523">
        <v>40</v>
      </c>
      <c r="U2523">
        <v>167.46</v>
      </c>
      <c r="V2523" s="5">
        <f t="shared" si="302"/>
        <v>0</v>
      </c>
      <c r="X2523" t="s">
        <v>22</v>
      </c>
      <c r="Y2523">
        <v>5.41</v>
      </c>
      <c r="Z2523" s="2">
        <f t="shared" si="303"/>
        <v>172.87</v>
      </c>
      <c r="AA2523" t="s">
        <v>23</v>
      </c>
      <c r="AB2523" t="s">
        <v>41</v>
      </c>
      <c r="AC2523" t="s">
        <v>32</v>
      </c>
      <c r="AD2523" t="s">
        <v>49</v>
      </c>
      <c r="AE2523" t="s">
        <v>19</v>
      </c>
      <c r="AF2523" t="s">
        <v>514</v>
      </c>
    </row>
    <row r="2524" spans="1:32" x14ac:dyDescent="0.25">
      <c r="A2524">
        <f t="shared" si="304"/>
        <v>2523</v>
      </c>
      <c r="B2524">
        <v>8064</v>
      </c>
      <c r="C2524" s="1">
        <v>40882</v>
      </c>
      <c r="D2524" t="s">
        <v>21</v>
      </c>
      <c r="E2524" t="str">
        <f t="shared" si="305"/>
        <v>*</v>
      </c>
      <c r="F2524" t="str">
        <f t="shared" si="300"/>
        <v>**</v>
      </c>
      <c r="G2524" t="str">
        <f t="shared" si="306"/>
        <v>**</v>
      </c>
      <c r="I2524" t="str">
        <f t="shared" si="301"/>
        <v>**</v>
      </c>
      <c r="O2524">
        <f>VLOOKUP(T2524,$P$14:$S$19,2,TRUE)</f>
        <v>0.04</v>
      </c>
      <c r="T2524">
        <v>44</v>
      </c>
      <c r="U2524">
        <v>10445.950000000001</v>
      </c>
      <c r="V2524" s="5">
        <f t="shared" si="302"/>
        <v>1</v>
      </c>
      <c r="X2524" t="s">
        <v>37</v>
      </c>
      <c r="Y2524">
        <v>62.94</v>
      </c>
      <c r="Z2524" s="2">
        <f t="shared" si="303"/>
        <v>10508.890000000001</v>
      </c>
      <c r="AA2524" t="s">
        <v>64</v>
      </c>
      <c r="AB2524" t="s">
        <v>41</v>
      </c>
      <c r="AC2524" t="s">
        <v>17</v>
      </c>
      <c r="AD2524" t="s">
        <v>38</v>
      </c>
      <c r="AE2524" t="s">
        <v>39</v>
      </c>
      <c r="AF2524" t="s">
        <v>601</v>
      </c>
    </row>
    <row r="2525" spans="1:32" x14ac:dyDescent="0.25">
      <c r="A2525">
        <f t="shared" si="304"/>
        <v>2524</v>
      </c>
      <c r="B2525">
        <v>43397</v>
      </c>
      <c r="C2525" s="1">
        <v>40882</v>
      </c>
      <c r="D2525" t="s">
        <v>36</v>
      </c>
      <c r="E2525" t="str">
        <f t="shared" si="305"/>
        <v>***</v>
      </c>
      <c r="F2525" t="str">
        <f t="shared" si="300"/>
        <v>***</v>
      </c>
      <c r="G2525" t="str">
        <f t="shared" si="306"/>
        <v>***</v>
      </c>
      <c r="I2525" t="str">
        <f t="shared" si="301"/>
        <v>***</v>
      </c>
      <c r="O2525">
        <f>VLOOKUP(T2525,$P$14:$S$19,2,TRUE)</f>
        <v>3.5999999999999997E-2</v>
      </c>
      <c r="T2525">
        <v>35</v>
      </c>
      <c r="U2525">
        <v>2130.31</v>
      </c>
      <c r="V2525" s="5">
        <f t="shared" si="302"/>
        <v>1</v>
      </c>
      <c r="X2525" t="s">
        <v>37</v>
      </c>
      <c r="Y2525">
        <v>32.409999999999997</v>
      </c>
      <c r="Z2525" s="2">
        <f t="shared" si="303"/>
        <v>2162.7199999999998</v>
      </c>
      <c r="AA2525" t="s">
        <v>15</v>
      </c>
      <c r="AB2525" t="s">
        <v>31</v>
      </c>
      <c r="AC2525" t="s">
        <v>17</v>
      </c>
      <c r="AD2525" t="s">
        <v>38</v>
      </c>
      <c r="AE2525" t="s">
        <v>39</v>
      </c>
      <c r="AF2525" t="s">
        <v>601</v>
      </c>
    </row>
    <row r="2526" spans="1:32" x14ac:dyDescent="0.25">
      <c r="A2526">
        <f t="shared" si="304"/>
        <v>2525</v>
      </c>
      <c r="B2526">
        <v>31973</v>
      </c>
      <c r="C2526" s="1">
        <v>40882</v>
      </c>
      <c r="D2526" t="s">
        <v>30</v>
      </c>
      <c r="E2526" t="str">
        <f t="shared" si="305"/>
        <v>*</v>
      </c>
      <c r="F2526" t="str">
        <f t="shared" si="300"/>
        <v>*</v>
      </c>
      <c r="G2526" t="str">
        <f t="shared" si="306"/>
        <v>*</v>
      </c>
      <c r="I2526" t="str">
        <f t="shared" si="301"/>
        <v>*</v>
      </c>
      <c r="O2526">
        <f>VLOOKUP(T2526,$P$14:$S$19,2,TRUE)</f>
        <v>0.01</v>
      </c>
      <c r="T2526">
        <v>15</v>
      </c>
      <c r="U2526">
        <v>404.54</v>
      </c>
      <c r="V2526" s="5">
        <f t="shared" si="302"/>
        <v>0</v>
      </c>
      <c r="X2526" t="s">
        <v>22</v>
      </c>
      <c r="Y2526">
        <v>5.3</v>
      </c>
      <c r="Z2526" s="2">
        <f t="shared" si="303"/>
        <v>409.84000000000003</v>
      </c>
      <c r="AA2526" t="s">
        <v>73</v>
      </c>
      <c r="AB2526" t="s">
        <v>24</v>
      </c>
      <c r="AC2526" t="s">
        <v>17</v>
      </c>
      <c r="AD2526" t="s">
        <v>38</v>
      </c>
      <c r="AE2526" t="s">
        <v>27</v>
      </c>
      <c r="AF2526" t="s">
        <v>601</v>
      </c>
    </row>
    <row r="2527" spans="1:32" x14ac:dyDescent="0.25">
      <c r="A2527">
        <f t="shared" si="304"/>
        <v>2526</v>
      </c>
      <c r="B2527">
        <v>10662</v>
      </c>
      <c r="C2527" s="1">
        <v>40882</v>
      </c>
      <c r="D2527" t="s">
        <v>13</v>
      </c>
      <c r="E2527" t="str">
        <f t="shared" si="305"/>
        <v>*</v>
      </c>
      <c r="F2527" t="str">
        <f t="shared" si="300"/>
        <v>*</v>
      </c>
      <c r="G2527" t="str">
        <f t="shared" si="306"/>
        <v>*</v>
      </c>
      <c r="I2527" t="str">
        <f t="shared" si="301"/>
        <v>*</v>
      </c>
      <c r="O2527">
        <f>VLOOKUP(T2527,$P$14:$S$19,2,TRUE)</f>
        <v>0.04</v>
      </c>
      <c r="T2527">
        <v>45</v>
      </c>
      <c r="U2527">
        <v>283.13</v>
      </c>
      <c r="V2527" s="5">
        <f t="shared" si="302"/>
        <v>0</v>
      </c>
      <c r="X2527" t="s">
        <v>22</v>
      </c>
      <c r="Y2527">
        <v>6.81</v>
      </c>
      <c r="Z2527" s="2">
        <f t="shared" si="303"/>
        <v>289.94</v>
      </c>
      <c r="AA2527" t="s">
        <v>48</v>
      </c>
      <c r="AB2527" t="s">
        <v>41</v>
      </c>
      <c r="AC2527" t="s">
        <v>32</v>
      </c>
      <c r="AD2527" t="s">
        <v>44</v>
      </c>
      <c r="AE2527" t="s">
        <v>19</v>
      </c>
      <c r="AF2527" t="s">
        <v>289</v>
      </c>
    </row>
    <row r="2528" spans="1:32" x14ac:dyDescent="0.25">
      <c r="A2528">
        <f t="shared" si="304"/>
        <v>2527</v>
      </c>
      <c r="B2528">
        <v>48486</v>
      </c>
      <c r="C2528" s="1">
        <v>40882</v>
      </c>
      <c r="D2528" t="s">
        <v>21</v>
      </c>
      <c r="E2528" t="str">
        <f t="shared" si="305"/>
        <v>*</v>
      </c>
      <c r="F2528" t="str">
        <f t="shared" si="300"/>
        <v>**</v>
      </c>
      <c r="G2528" t="str">
        <f t="shared" si="306"/>
        <v>**</v>
      </c>
      <c r="I2528" t="str">
        <f t="shared" si="301"/>
        <v>**</v>
      </c>
      <c r="O2528">
        <f>VLOOKUP(T2528,$P$14:$S$19,2,TRUE)</f>
        <v>0.04</v>
      </c>
      <c r="T2528">
        <v>42</v>
      </c>
      <c r="U2528">
        <v>271.14</v>
      </c>
      <c r="V2528" s="5">
        <f t="shared" si="302"/>
        <v>0</v>
      </c>
      <c r="X2528" t="s">
        <v>22</v>
      </c>
      <c r="Y2528">
        <v>7.91</v>
      </c>
      <c r="Z2528" s="2">
        <f t="shared" si="303"/>
        <v>279.05</v>
      </c>
      <c r="AA2528" t="s">
        <v>56</v>
      </c>
      <c r="AB2528" t="s">
        <v>31</v>
      </c>
      <c r="AC2528" t="s">
        <v>32</v>
      </c>
      <c r="AD2528" t="s">
        <v>44</v>
      </c>
      <c r="AE2528" t="s">
        <v>19</v>
      </c>
      <c r="AF2528" t="s">
        <v>205</v>
      </c>
    </row>
    <row r="2529" spans="1:32" x14ac:dyDescent="0.25">
      <c r="A2529">
        <f t="shared" si="304"/>
        <v>2528</v>
      </c>
      <c r="B2529">
        <v>31973</v>
      </c>
      <c r="C2529" s="1">
        <v>40882</v>
      </c>
      <c r="D2529" t="s">
        <v>30</v>
      </c>
      <c r="E2529" t="str">
        <f t="shared" si="305"/>
        <v>*</v>
      </c>
      <c r="F2529" t="str">
        <f t="shared" si="300"/>
        <v>*</v>
      </c>
      <c r="G2529" t="str">
        <f t="shared" si="306"/>
        <v>*</v>
      </c>
      <c r="I2529" t="str">
        <f t="shared" si="301"/>
        <v>*</v>
      </c>
      <c r="O2529">
        <f>VLOOKUP(T2529,$P$14:$S$19,2,TRUE)</f>
        <v>0.01</v>
      </c>
      <c r="T2529">
        <v>16</v>
      </c>
      <c r="U2529">
        <v>124.89</v>
      </c>
      <c r="V2529" s="5">
        <f t="shared" si="302"/>
        <v>0</v>
      </c>
      <c r="X2529" t="s">
        <v>22</v>
      </c>
      <c r="Y2529">
        <v>11.15</v>
      </c>
      <c r="Z2529" s="2">
        <f t="shared" si="303"/>
        <v>136.04</v>
      </c>
      <c r="AA2529" t="s">
        <v>73</v>
      </c>
      <c r="AB2529" t="s">
        <v>24</v>
      </c>
      <c r="AC2529" t="s">
        <v>32</v>
      </c>
      <c r="AD2529" t="s">
        <v>44</v>
      </c>
      <c r="AE2529" t="s">
        <v>19</v>
      </c>
      <c r="AF2529" t="s">
        <v>205</v>
      </c>
    </row>
    <row r="2530" spans="1:32" x14ac:dyDescent="0.25">
      <c r="A2530">
        <f t="shared" si="304"/>
        <v>2529</v>
      </c>
      <c r="B2530">
        <v>54592</v>
      </c>
      <c r="C2530" s="1">
        <v>40883</v>
      </c>
      <c r="D2530" t="s">
        <v>13</v>
      </c>
      <c r="E2530" t="str">
        <f t="shared" si="305"/>
        <v>*</v>
      </c>
      <c r="F2530" t="str">
        <f t="shared" si="300"/>
        <v>*</v>
      </c>
      <c r="G2530" t="str">
        <f t="shared" si="306"/>
        <v>*</v>
      </c>
      <c r="I2530" t="str">
        <f t="shared" si="301"/>
        <v>*</v>
      </c>
      <c r="O2530">
        <f>VLOOKUP(T2530,$P$14:$S$19,2,TRUE)</f>
        <v>0.02</v>
      </c>
      <c r="T2530">
        <v>28</v>
      </c>
      <c r="U2530">
        <v>1971.56</v>
      </c>
      <c r="V2530" s="5">
        <f t="shared" si="302"/>
        <v>1</v>
      </c>
      <c r="X2530" t="s">
        <v>37</v>
      </c>
      <c r="Y2530">
        <v>26.85</v>
      </c>
      <c r="Z2530" s="2">
        <f t="shared" si="303"/>
        <v>1998.4099999999999</v>
      </c>
      <c r="AA2530" t="s">
        <v>52</v>
      </c>
      <c r="AB2530" t="s">
        <v>24</v>
      </c>
      <c r="AC2530" t="s">
        <v>17</v>
      </c>
      <c r="AD2530" t="s">
        <v>165</v>
      </c>
      <c r="AE2530" t="s">
        <v>103</v>
      </c>
      <c r="AF2530" t="s">
        <v>449</v>
      </c>
    </row>
    <row r="2531" spans="1:32" x14ac:dyDescent="0.25">
      <c r="A2531">
        <f t="shared" si="304"/>
        <v>2530</v>
      </c>
      <c r="B2531">
        <v>50852</v>
      </c>
      <c r="C2531" s="1">
        <v>40883</v>
      </c>
      <c r="D2531" t="s">
        <v>40</v>
      </c>
      <c r="E2531" t="str">
        <f t="shared" si="305"/>
        <v>*</v>
      </c>
      <c r="F2531" t="str">
        <f t="shared" si="300"/>
        <v>*</v>
      </c>
      <c r="G2531" t="str">
        <f t="shared" si="306"/>
        <v>*</v>
      </c>
      <c r="I2531" t="str">
        <f t="shared" si="301"/>
        <v>*</v>
      </c>
      <c r="O2531">
        <f>VLOOKUP(T2531,$P$14:$S$19,2,TRUE)</f>
        <v>0.02</v>
      </c>
      <c r="T2531">
        <v>24</v>
      </c>
      <c r="U2531">
        <v>188.47</v>
      </c>
      <c r="V2531" s="5">
        <f t="shared" si="302"/>
        <v>0</v>
      </c>
      <c r="X2531" t="s">
        <v>22</v>
      </c>
      <c r="Y2531">
        <v>11.51</v>
      </c>
      <c r="Z2531" s="2">
        <f t="shared" si="303"/>
        <v>199.98</v>
      </c>
      <c r="AA2531" t="s">
        <v>60</v>
      </c>
      <c r="AB2531" t="s">
        <v>24</v>
      </c>
      <c r="AC2531" t="s">
        <v>32</v>
      </c>
      <c r="AD2531" t="s">
        <v>49</v>
      </c>
      <c r="AE2531" t="s">
        <v>19</v>
      </c>
      <c r="AF2531" t="s">
        <v>905</v>
      </c>
    </row>
    <row r="2532" spans="1:32" x14ac:dyDescent="0.25">
      <c r="A2532">
        <f t="shared" si="304"/>
        <v>2531</v>
      </c>
      <c r="B2532">
        <v>54592</v>
      </c>
      <c r="C2532" s="1">
        <v>40883</v>
      </c>
      <c r="D2532" t="s">
        <v>13</v>
      </c>
      <c r="E2532" t="str">
        <f t="shared" si="305"/>
        <v>*</v>
      </c>
      <c r="F2532" t="str">
        <f t="shared" si="300"/>
        <v>*</v>
      </c>
      <c r="G2532" t="str">
        <f t="shared" si="306"/>
        <v>*</v>
      </c>
      <c r="I2532" t="str">
        <f t="shared" si="301"/>
        <v>*</v>
      </c>
      <c r="O2532">
        <f>VLOOKUP(T2532,$P$14:$S$19,2,TRUE)</f>
        <v>3.5999999999999997E-2</v>
      </c>
      <c r="T2532">
        <v>34</v>
      </c>
      <c r="U2532">
        <v>154.43</v>
      </c>
      <c r="V2532" s="5">
        <f t="shared" si="302"/>
        <v>0</v>
      </c>
      <c r="X2532" t="s">
        <v>22</v>
      </c>
      <c r="Y2532">
        <v>6.92</v>
      </c>
      <c r="Z2532" s="2">
        <f t="shared" si="303"/>
        <v>161.35</v>
      </c>
      <c r="AA2532" t="s">
        <v>52</v>
      </c>
      <c r="AB2532" t="s">
        <v>24</v>
      </c>
      <c r="AC2532" t="s">
        <v>17</v>
      </c>
      <c r="AD2532" t="s">
        <v>18</v>
      </c>
      <c r="AE2532" t="s">
        <v>19</v>
      </c>
      <c r="AF2532" t="s">
        <v>301</v>
      </c>
    </row>
    <row r="2533" spans="1:32" x14ac:dyDescent="0.25">
      <c r="A2533">
        <f t="shared" si="304"/>
        <v>2532</v>
      </c>
      <c r="B2533">
        <v>45671</v>
      </c>
      <c r="C2533" s="1">
        <v>40883</v>
      </c>
      <c r="D2533" t="s">
        <v>13</v>
      </c>
      <c r="E2533" t="str">
        <f t="shared" si="305"/>
        <v>*</v>
      </c>
      <c r="F2533" t="str">
        <f t="shared" si="300"/>
        <v>*</v>
      </c>
      <c r="G2533" t="str">
        <f t="shared" si="306"/>
        <v>*</v>
      </c>
      <c r="I2533" t="str">
        <f t="shared" si="301"/>
        <v>*</v>
      </c>
      <c r="O2533">
        <f>VLOOKUP(T2533,$P$14:$S$19,2,TRUE)</f>
        <v>0.01</v>
      </c>
      <c r="T2533">
        <v>13</v>
      </c>
      <c r="U2533">
        <v>126.68</v>
      </c>
      <c r="V2533" s="5">
        <f t="shared" si="302"/>
        <v>0</v>
      </c>
      <c r="X2533" t="s">
        <v>22</v>
      </c>
      <c r="Y2533">
        <v>6.02</v>
      </c>
      <c r="Z2533" s="2">
        <f t="shared" si="303"/>
        <v>132.70000000000002</v>
      </c>
      <c r="AA2533" t="s">
        <v>15</v>
      </c>
      <c r="AB2533" t="s">
        <v>16</v>
      </c>
      <c r="AC2533" t="s">
        <v>17</v>
      </c>
      <c r="AD2533" t="s">
        <v>18</v>
      </c>
      <c r="AE2533" t="s">
        <v>27</v>
      </c>
      <c r="AF2533" t="s">
        <v>660</v>
      </c>
    </row>
    <row r="2534" spans="1:32" x14ac:dyDescent="0.25">
      <c r="A2534">
        <f t="shared" si="304"/>
        <v>2533</v>
      </c>
      <c r="B2534">
        <v>39232</v>
      </c>
      <c r="C2534" s="1">
        <v>40884</v>
      </c>
      <c r="D2534" t="s">
        <v>13</v>
      </c>
      <c r="E2534" t="str">
        <f t="shared" si="305"/>
        <v>*</v>
      </c>
      <c r="F2534" t="str">
        <f t="shared" si="300"/>
        <v>*</v>
      </c>
      <c r="G2534" t="str">
        <f t="shared" si="306"/>
        <v>*</v>
      </c>
      <c r="I2534" t="str">
        <f t="shared" si="301"/>
        <v>*</v>
      </c>
      <c r="O2534">
        <f>VLOOKUP(T2534,$P$14:$S$19,2,TRUE)</f>
        <v>0.02</v>
      </c>
      <c r="T2534">
        <v>26</v>
      </c>
      <c r="U2534">
        <v>1451.59</v>
      </c>
      <c r="V2534" s="5">
        <f t="shared" si="302"/>
        <v>1</v>
      </c>
      <c r="X2534" t="s">
        <v>22</v>
      </c>
      <c r="Y2534">
        <v>14.3</v>
      </c>
      <c r="Z2534" s="2">
        <f t="shared" si="303"/>
        <v>1465.8899999999999</v>
      </c>
      <c r="AA2534" t="s">
        <v>15</v>
      </c>
      <c r="AB2534" t="s">
        <v>31</v>
      </c>
      <c r="AC2534" t="s">
        <v>32</v>
      </c>
      <c r="AD2534" t="s">
        <v>44</v>
      </c>
      <c r="AE2534" t="s">
        <v>19</v>
      </c>
      <c r="AF2534" t="s">
        <v>328</v>
      </c>
    </row>
    <row r="2535" spans="1:32" x14ac:dyDescent="0.25">
      <c r="A2535">
        <f t="shared" si="304"/>
        <v>2534</v>
      </c>
      <c r="B2535">
        <v>39232</v>
      </c>
      <c r="C2535" s="1">
        <v>40884</v>
      </c>
      <c r="D2535" t="s">
        <v>13</v>
      </c>
      <c r="E2535" t="str">
        <f t="shared" si="305"/>
        <v>*</v>
      </c>
      <c r="F2535" t="str">
        <f t="shared" si="300"/>
        <v>*</v>
      </c>
      <c r="G2535" t="str">
        <f t="shared" si="306"/>
        <v>*</v>
      </c>
      <c r="I2535" t="str">
        <f t="shared" si="301"/>
        <v>*</v>
      </c>
      <c r="O2535">
        <f>VLOOKUP(T2535,$P$14:$S$19,2,TRUE)</f>
        <v>0.01</v>
      </c>
      <c r="T2535">
        <v>11</v>
      </c>
      <c r="U2535">
        <v>391.9</v>
      </c>
      <c r="V2535" s="5">
        <f t="shared" si="302"/>
        <v>0</v>
      </c>
      <c r="X2535" t="s">
        <v>22</v>
      </c>
      <c r="Y2535">
        <v>19.989999999999998</v>
      </c>
      <c r="Z2535" s="2">
        <f t="shared" si="303"/>
        <v>411.89</v>
      </c>
      <c r="AA2535" t="s">
        <v>15</v>
      </c>
      <c r="AB2535" t="s">
        <v>31</v>
      </c>
      <c r="AC2535" t="s">
        <v>32</v>
      </c>
      <c r="AD2535" t="s">
        <v>44</v>
      </c>
      <c r="AE2535" t="s">
        <v>19</v>
      </c>
      <c r="AF2535" t="s">
        <v>359</v>
      </c>
    </row>
    <row r="2536" spans="1:32" x14ac:dyDescent="0.25">
      <c r="A2536">
        <f t="shared" si="304"/>
        <v>2535</v>
      </c>
      <c r="B2536">
        <v>55013</v>
      </c>
      <c r="C2536" s="1">
        <v>40884</v>
      </c>
      <c r="D2536" t="s">
        <v>13</v>
      </c>
      <c r="E2536" t="str">
        <f t="shared" si="305"/>
        <v>*</v>
      </c>
      <c r="F2536" t="str">
        <f t="shared" si="300"/>
        <v>*</v>
      </c>
      <c r="G2536" t="str">
        <f t="shared" si="306"/>
        <v>*</v>
      </c>
      <c r="I2536" t="str">
        <f t="shared" si="301"/>
        <v>*</v>
      </c>
      <c r="O2536">
        <f>VLOOKUP(T2536,$P$14:$S$19,2,TRUE)</f>
        <v>0.01</v>
      </c>
      <c r="T2536">
        <v>14</v>
      </c>
      <c r="U2536">
        <v>322.61</v>
      </c>
      <c r="V2536" s="5">
        <f t="shared" si="302"/>
        <v>0</v>
      </c>
      <c r="X2536" t="s">
        <v>22</v>
      </c>
      <c r="Y2536">
        <v>5.53</v>
      </c>
      <c r="Z2536" s="2">
        <f t="shared" si="303"/>
        <v>328.14</v>
      </c>
      <c r="AA2536" t="s">
        <v>52</v>
      </c>
      <c r="AB2536" t="s">
        <v>41</v>
      </c>
      <c r="AC2536" t="s">
        <v>32</v>
      </c>
      <c r="AD2536" t="s">
        <v>33</v>
      </c>
      <c r="AE2536" t="s">
        <v>45</v>
      </c>
      <c r="AF2536" t="s">
        <v>328</v>
      </c>
    </row>
    <row r="2537" spans="1:32" x14ac:dyDescent="0.25">
      <c r="A2537">
        <f t="shared" si="304"/>
        <v>2536</v>
      </c>
      <c r="B2537">
        <v>57760</v>
      </c>
      <c r="C2537" s="1">
        <v>40884</v>
      </c>
      <c r="D2537" t="s">
        <v>30</v>
      </c>
      <c r="E2537" t="str">
        <f t="shared" si="305"/>
        <v>*</v>
      </c>
      <c r="F2537" t="str">
        <f t="shared" si="300"/>
        <v>*</v>
      </c>
      <c r="G2537" t="str">
        <f t="shared" si="306"/>
        <v>*</v>
      </c>
      <c r="I2537" t="str">
        <f t="shared" si="301"/>
        <v>*</v>
      </c>
      <c r="O2537">
        <f>VLOOKUP(T2537,$P$14:$S$19,2,TRUE)</f>
        <v>3.5999999999999997E-2</v>
      </c>
      <c r="T2537">
        <v>38</v>
      </c>
      <c r="U2537">
        <v>275.11</v>
      </c>
      <c r="V2537" s="5">
        <f t="shared" si="302"/>
        <v>0</v>
      </c>
      <c r="X2537" t="s">
        <v>22</v>
      </c>
      <c r="Y2537">
        <v>4</v>
      </c>
      <c r="Z2537" s="2">
        <f t="shared" si="303"/>
        <v>279.11</v>
      </c>
      <c r="AA2537" t="s">
        <v>15</v>
      </c>
      <c r="AB2537" t="s">
        <v>31</v>
      </c>
      <c r="AC2537" t="s">
        <v>17</v>
      </c>
      <c r="AD2537" t="s">
        <v>18</v>
      </c>
      <c r="AE2537" t="s">
        <v>34</v>
      </c>
      <c r="AF2537" t="s">
        <v>359</v>
      </c>
    </row>
    <row r="2538" spans="1:32" x14ac:dyDescent="0.25">
      <c r="A2538">
        <f t="shared" si="304"/>
        <v>2537</v>
      </c>
      <c r="B2538">
        <v>35366</v>
      </c>
      <c r="C2538" s="1">
        <v>40884</v>
      </c>
      <c r="D2538" t="s">
        <v>13</v>
      </c>
      <c r="E2538" t="str">
        <f t="shared" si="305"/>
        <v>*</v>
      </c>
      <c r="F2538" t="str">
        <f t="shared" si="300"/>
        <v>*</v>
      </c>
      <c r="G2538" t="str">
        <f t="shared" si="306"/>
        <v>*</v>
      </c>
      <c r="I2538" t="str">
        <f t="shared" si="301"/>
        <v>*</v>
      </c>
      <c r="O2538">
        <f>VLOOKUP(T2538,$P$14:$S$19,2,TRUE)</f>
        <v>0.02</v>
      </c>
      <c r="T2538">
        <v>23</v>
      </c>
      <c r="U2538">
        <v>149.31</v>
      </c>
      <c r="V2538" s="5">
        <f t="shared" si="302"/>
        <v>0</v>
      </c>
      <c r="X2538" t="s">
        <v>22</v>
      </c>
      <c r="Y2538">
        <v>7.81</v>
      </c>
      <c r="Z2538" s="2">
        <f t="shared" si="303"/>
        <v>157.12</v>
      </c>
      <c r="AA2538" t="s">
        <v>56</v>
      </c>
      <c r="AB2538" t="s">
        <v>16</v>
      </c>
      <c r="AC2538" t="s">
        <v>32</v>
      </c>
      <c r="AD2538" t="s">
        <v>44</v>
      </c>
      <c r="AE2538" t="s">
        <v>19</v>
      </c>
      <c r="AF2538" t="s">
        <v>668</v>
      </c>
    </row>
    <row r="2539" spans="1:32" x14ac:dyDescent="0.25">
      <c r="A2539">
        <f t="shared" si="304"/>
        <v>2538</v>
      </c>
      <c r="B2539">
        <v>57572</v>
      </c>
      <c r="C2539" s="1">
        <v>40884</v>
      </c>
      <c r="D2539" t="s">
        <v>40</v>
      </c>
      <c r="E2539" t="str">
        <f t="shared" si="305"/>
        <v>*</v>
      </c>
      <c r="F2539" t="str">
        <f t="shared" si="300"/>
        <v>*</v>
      </c>
      <c r="G2539" t="str">
        <f t="shared" si="306"/>
        <v>*</v>
      </c>
      <c r="I2539" t="str">
        <f t="shared" si="301"/>
        <v>*</v>
      </c>
      <c r="O2539">
        <f>VLOOKUP(T2539,$P$14:$S$19,2,TRUE)</f>
        <v>3.5999999999999997E-2</v>
      </c>
      <c r="T2539">
        <v>30</v>
      </c>
      <c r="U2539">
        <v>139.08000000000001</v>
      </c>
      <c r="V2539" s="5">
        <f t="shared" si="302"/>
        <v>0</v>
      </c>
      <c r="X2539" t="s">
        <v>22</v>
      </c>
      <c r="Y2539">
        <v>4.62</v>
      </c>
      <c r="Z2539" s="2">
        <f t="shared" si="303"/>
        <v>143.70000000000002</v>
      </c>
      <c r="AA2539" t="s">
        <v>56</v>
      </c>
      <c r="AB2539" t="s">
        <v>41</v>
      </c>
      <c r="AC2539" t="s">
        <v>25</v>
      </c>
      <c r="AD2539" t="s">
        <v>42</v>
      </c>
      <c r="AE2539" t="s">
        <v>45</v>
      </c>
      <c r="AF2539" t="s">
        <v>359</v>
      </c>
    </row>
    <row r="2540" spans="1:32" x14ac:dyDescent="0.25">
      <c r="A2540">
        <f t="shared" si="304"/>
        <v>2539</v>
      </c>
      <c r="B2540">
        <v>36933</v>
      </c>
      <c r="C2540" s="1">
        <v>40884</v>
      </c>
      <c r="D2540" t="s">
        <v>21</v>
      </c>
      <c r="E2540" t="str">
        <f t="shared" si="305"/>
        <v>*</v>
      </c>
      <c r="F2540" t="str">
        <f t="shared" si="300"/>
        <v>**</v>
      </c>
      <c r="G2540" t="str">
        <f t="shared" si="306"/>
        <v>**</v>
      </c>
      <c r="I2540" t="str">
        <f t="shared" si="301"/>
        <v>**</v>
      </c>
      <c r="O2540">
        <f>VLOOKUP(T2540,$P$14:$S$19,2,TRUE)</f>
        <v>3.5999999999999997E-2</v>
      </c>
      <c r="T2540">
        <v>32</v>
      </c>
      <c r="U2540">
        <v>115.81</v>
      </c>
      <c r="V2540" s="5">
        <f t="shared" si="302"/>
        <v>0</v>
      </c>
      <c r="X2540" t="s">
        <v>22</v>
      </c>
      <c r="Y2540">
        <v>0.5</v>
      </c>
      <c r="Z2540" s="2">
        <f t="shared" si="303"/>
        <v>116.31</v>
      </c>
      <c r="AA2540" t="s">
        <v>23</v>
      </c>
      <c r="AB2540" t="s">
        <v>24</v>
      </c>
      <c r="AC2540" t="s">
        <v>32</v>
      </c>
      <c r="AD2540" t="s">
        <v>81</v>
      </c>
      <c r="AE2540" t="s">
        <v>19</v>
      </c>
      <c r="AF2540" t="s">
        <v>404</v>
      </c>
    </row>
    <row r="2541" spans="1:32" x14ac:dyDescent="0.25">
      <c r="A2541">
        <f t="shared" si="304"/>
        <v>2540</v>
      </c>
      <c r="B2541">
        <v>57760</v>
      </c>
      <c r="C2541" s="1">
        <v>40884</v>
      </c>
      <c r="D2541" t="s">
        <v>30</v>
      </c>
      <c r="E2541" t="str">
        <f t="shared" si="305"/>
        <v>*</v>
      </c>
      <c r="F2541" t="str">
        <f t="shared" si="300"/>
        <v>*</v>
      </c>
      <c r="G2541" t="str">
        <f t="shared" si="306"/>
        <v>*</v>
      </c>
      <c r="I2541" t="str">
        <f t="shared" si="301"/>
        <v>*</v>
      </c>
      <c r="O2541">
        <f>VLOOKUP(T2541,$P$14:$S$19,2,TRUE)</f>
        <v>3.5999999999999997E-2</v>
      </c>
      <c r="T2541">
        <v>34</v>
      </c>
      <c r="U2541">
        <v>102.34</v>
      </c>
      <c r="V2541" s="5">
        <f t="shared" si="302"/>
        <v>0</v>
      </c>
      <c r="X2541" t="s">
        <v>22</v>
      </c>
      <c r="Y2541">
        <v>2.0299999999999998</v>
      </c>
      <c r="Z2541" s="2">
        <f t="shared" si="303"/>
        <v>104.37</v>
      </c>
      <c r="AA2541" t="s">
        <v>15</v>
      </c>
      <c r="AB2541" t="s">
        <v>31</v>
      </c>
      <c r="AC2541" t="s">
        <v>32</v>
      </c>
      <c r="AD2541" t="s">
        <v>33</v>
      </c>
      <c r="AE2541" t="s">
        <v>34</v>
      </c>
      <c r="AF2541" t="s">
        <v>359</v>
      </c>
    </row>
    <row r="2542" spans="1:32" x14ac:dyDescent="0.25">
      <c r="A2542">
        <f t="shared" si="304"/>
        <v>2541</v>
      </c>
      <c r="B2542">
        <v>57572</v>
      </c>
      <c r="C2542" s="1">
        <v>40884</v>
      </c>
      <c r="D2542" t="s">
        <v>40</v>
      </c>
      <c r="E2542" t="str">
        <f t="shared" si="305"/>
        <v>*</v>
      </c>
      <c r="F2542" t="str">
        <f t="shared" si="300"/>
        <v>*</v>
      </c>
      <c r="G2542" t="str">
        <f t="shared" si="306"/>
        <v>*</v>
      </c>
      <c r="I2542" t="str">
        <f t="shared" si="301"/>
        <v>*</v>
      </c>
      <c r="O2542">
        <f>VLOOKUP(T2542,$P$14:$S$19,2,TRUE)</f>
        <v>0</v>
      </c>
      <c r="T2542">
        <v>9</v>
      </c>
      <c r="U2542">
        <v>75.28</v>
      </c>
      <c r="V2542" s="5">
        <f t="shared" si="302"/>
        <v>0</v>
      </c>
      <c r="X2542" t="s">
        <v>22</v>
      </c>
      <c r="Y2542">
        <v>5.83</v>
      </c>
      <c r="Z2542" s="2">
        <f t="shared" si="303"/>
        <v>81.11</v>
      </c>
      <c r="AA2542" t="s">
        <v>56</v>
      </c>
      <c r="AB2542" t="s">
        <v>41</v>
      </c>
      <c r="AC2542" t="s">
        <v>32</v>
      </c>
      <c r="AD2542" t="s">
        <v>44</v>
      </c>
      <c r="AE2542" t="s">
        <v>34</v>
      </c>
      <c r="AF2542" t="s">
        <v>404</v>
      </c>
    </row>
    <row r="2543" spans="1:32" x14ac:dyDescent="0.25">
      <c r="A2543">
        <f t="shared" si="304"/>
        <v>2542</v>
      </c>
      <c r="B2543">
        <v>55013</v>
      </c>
      <c r="C2543" s="1">
        <v>40884</v>
      </c>
      <c r="D2543" t="s">
        <v>13</v>
      </c>
      <c r="E2543" t="str">
        <f t="shared" si="305"/>
        <v>*</v>
      </c>
      <c r="F2543" t="str">
        <f t="shared" si="300"/>
        <v>*</v>
      </c>
      <c r="G2543" t="str">
        <f t="shared" si="306"/>
        <v>*</v>
      </c>
      <c r="I2543" t="str">
        <f t="shared" si="301"/>
        <v>*</v>
      </c>
      <c r="O2543">
        <f>VLOOKUP(T2543,$P$14:$S$19,2,TRUE)</f>
        <v>0</v>
      </c>
      <c r="T2543">
        <v>5</v>
      </c>
      <c r="U2543">
        <v>24.3</v>
      </c>
      <c r="V2543" s="5">
        <f t="shared" si="302"/>
        <v>0</v>
      </c>
      <c r="X2543" t="s">
        <v>22</v>
      </c>
      <c r="Y2543">
        <v>0.5</v>
      </c>
      <c r="Z2543" s="2">
        <f t="shared" si="303"/>
        <v>24.8</v>
      </c>
      <c r="AA2543" t="s">
        <v>52</v>
      </c>
      <c r="AB2543" t="s">
        <v>41</v>
      </c>
      <c r="AC2543" t="s">
        <v>32</v>
      </c>
      <c r="AD2543" t="s">
        <v>81</v>
      </c>
      <c r="AE2543" t="s">
        <v>19</v>
      </c>
      <c r="AF2543" t="s">
        <v>668</v>
      </c>
    </row>
    <row r="2544" spans="1:32" x14ac:dyDescent="0.25">
      <c r="A2544">
        <f t="shared" si="304"/>
        <v>2543</v>
      </c>
      <c r="B2544">
        <v>27553</v>
      </c>
      <c r="C2544" s="1">
        <v>40885</v>
      </c>
      <c r="D2544" t="s">
        <v>40</v>
      </c>
      <c r="E2544" t="str">
        <f t="shared" si="305"/>
        <v>*</v>
      </c>
      <c r="F2544" t="str">
        <f t="shared" si="300"/>
        <v>*</v>
      </c>
      <c r="G2544" t="str">
        <f t="shared" si="306"/>
        <v>*</v>
      </c>
      <c r="I2544" t="str">
        <f t="shared" si="301"/>
        <v>*</v>
      </c>
      <c r="O2544">
        <f>VLOOKUP(T2544,$P$14:$S$19,2,TRUE)</f>
        <v>0.04</v>
      </c>
      <c r="T2544">
        <v>48</v>
      </c>
      <c r="U2544">
        <v>18235.47</v>
      </c>
      <c r="V2544" s="5">
        <f t="shared" si="302"/>
        <v>1</v>
      </c>
      <c r="X2544" t="s">
        <v>37</v>
      </c>
      <c r="Y2544">
        <v>99</v>
      </c>
      <c r="Z2544" s="2">
        <f t="shared" si="303"/>
        <v>18334.47</v>
      </c>
      <c r="AA2544" t="s">
        <v>43</v>
      </c>
      <c r="AB2544" t="s">
        <v>31</v>
      </c>
      <c r="AC2544" t="s">
        <v>32</v>
      </c>
      <c r="AD2544" t="s">
        <v>74</v>
      </c>
      <c r="AE2544" t="s">
        <v>39</v>
      </c>
      <c r="AF2544" t="s">
        <v>585</v>
      </c>
    </row>
    <row r="2545" spans="1:32" x14ac:dyDescent="0.25">
      <c r="A2545">
        <f t="shared" si="304"/>
        <v>2544</v>
      </c>
      <c r="B2545">
        <v>27553</v>
      </c>
      <c r="C2545" s="1">
        <v>40885</v>
      </c>
      <c r="D2545" t="s">
        <v>40</v>
      </c>
      <c r="E2545" t="str">
        <f t="shared" si="305"/>
        <v>*</v>
      </c>
      <c r="F2545" t="str">
        <f t="shared" si="300"/>
        <v>*</v>
      </c>
      <c r="G2545" t="str">
        <f t="shared" si="306"/>
        <v>*</v>
      </c>
      <c r="I2545" t="str">
        <f t="shared" si="301"/>
        <v>*</v>
      </c>
      <c r="O2545">
        <f>VLOOKUP(T2545,$P$14:$S$19,2,TRUE)</f>
        <v>0.01</v>
      </c>
      <c r="T2545">
        <v>16</v>
      </c>
      <c r="U2545">
        <v>2631.107</v>
      </c>
      <c r="V2545" s="5">
        <f t="shared" si="302"/>
        <v>1</v>
      </c>
      <c r="X2545" t="s">
        <v>22</v>
      </c>
      <c r="Y2545">
        <v>13.99</v>
      </c>
      <c r="Z2545" s="2">
        <f t="shared" si="303"/>
        <v>2645.0969999999998</v>
      </c>
      <c r="AA2545" t="s">
        <v>43</v>
      </c>
      <c r="AB2545" t="s">
        <v>31</v>
      </c>
      <c r="AC2545" t="s">
        <v>25</v>
      </c>
      <c r="AD2545" t="s">
        <v>26</v>
      </c>
      <c r="AE2545" t="s">
        <v>27</v>
      </c>
      <c r="AF2545" t="s">
        <v>585</v>
      </c>
    </row>
    <row r="2546" spans="1:32" x14ac:dyDescent="0.25">
      <c r="A2546">
        <f t="shared" si="304"/>
        <v>2545</v>
      </c>
      <c r="B2546">
        <v>6465</v>
      </c>
      <c r="C2546" s="1">
        <v>40885</v>
      </c>
      <c r="D2546" t="s">
        <v>13</v>
      </c>
      <c r="E2546" t="str">
        <f t="shared" si="305"/>
        <v>*</v>
      </c>
      <c r="F2546" t="str">
        <f t="shared" si="300"/>
        <v>*</v>
      </c>
      <c r="G2546" t="str">
        <f t="shared" si="306"/>
        <v>*</v>
      </c>
      <c r="I2546" t="str">
        <f t="shared" si="301"/>
        <v>*</v>
      </c>
      <c r="O2546">
        <f>VLOOKUP(T2546,$P$14:$S$19,2,TRUE)</f>
        <v>3.5999999999999997E-2</v>
      </c>
      <c r="T2546">
        <v>36</v>
      </c>
      <c r="U2546">
        <v>240.14</v>
      </c>
      <c r="V2546" s="5">
        <f t="shared" si="302"/>
        <v>0</v>
      </c>
      <c r="X2546" t="s">
        <v>14</v>
      </c>
      <c r="Y2546">
        <v>2</v>
      </c>
      <c r="Z2546" s="2">
        <f t="shared" si="303"/>
        <v>242.14</v>
      </c>
      <c r="AA2546" t="s">
        <v>71</v>
      </c>
      <c r="AB2546" t="s">
        <v>24</v>
      </c>
      <c r="AC2546" t="s">
        <v>32</v>
      </c>
      <c r="AD2546" t="s">
        <v>44</v>
      </c>
      <c r="AE2546" t="s">
        <v>34</v>
      </c>
      <c r="AF2546" t="s">
        <v>305</v>
      </c>
    </row>
    <row r="2547" spans="1:32" x14ac:dyDescent="0.25">
      <c r="A2547">
        <f t="shared" si="304"/>
        <v>2546</v>
      </c>
      <c r="B2547">
        <v>43111</v>
      </c>
      <c r="C2547" s="1">
        <v>40886</v>
      </c>
      <c r="D2547" t="s">
        <v>21</v>
      </c>
      <c r="E2547" t="str">
        <f t="shared" si="305"/>
        <v>*</v>
      </c>
      <c r="F2547" t="str">
        <f t="shared" si="300"/>
        <v>**</v>
      </c>
      <c r="G2547" t="str">
        <f t="shared" si="306"/>
        <v>**</v>
      </c>
      <c r="I2547" t="str">
        <f t="shared" si="301"/>
        <v>**</v>
      </c>
      <c r="O2547">
        <f>VLOOKUP(T2547,$P$14:$S$19,2,TRUE)</f>
        <v>0.02</v>
      </c>
      <c r="T2547">
        <v>27</v>
      </c>
      <c r="U2547">
        <v>4722.83</v>
      </c>
      <c r="V2547" s="5">
        <f t="shared" si="302"/>
        <v>1</v>
      </c>
      <c r="X2547" t="s">
        <v>22</v>
      </c>
      <c r="Y2547">
        <v>19.989999999999998</v>
      </c>
      <c r="Z2547" s="2">
        <f t="shared" si="303"/>
        <v>4742.82</v>
      </c>
      <c r="AA2547" t="s">
        <v>15</v>
      </c>
      <c r="AB2547" t="s">
        <v>16</v>
      </c>
      <c r="AC2547" t="s">
        <v>32</v>
      </c>
      <c r="AD2547" t="s">
        <v>49</v>
      </c>
      <c r="AE2547" t="s">
        <v>19</v>
      </c>
      <c r="AF2547" t="s">
        <v>387</v>
      </c>
    </row>
    <row r="2548" spans="1:32" x14ac:dyDescent="0.25">
      <c r="A2548">
        <f t="shared" si="304"/>
        <v>2547</v>
      </c>
      <c r="B2548">
        <v>10278</v>
      </c>
      <c r="C2548" s="1">
        <v>40886</v>
      </c>
      <c r="D2548" t="s">
        <v>13</v>
      </c>
      <c r="E2548" t="str">
        <f t="shared" si="305"/>
        <v>*</v>
      </c>
      <c r="F2548" t="str">
        <f t="shared" si="300"/>
        <v>*</v>
      </c>
      <c r="G2548" t="str">
        <f t="shared" si="306"/>
        <v>*</v>
      </c>
      <c r="I2548" t="str">
        <f t="shared" si="301"/>
        <v>*</v>
      </c>
      <c r="O2548">
        <f>VLOOKUP(T2548,$P$14:$S$19,2,TRUE)</f>
        <v>0.02</v>
      </c>
      <c r="T2548">
        <v>25</v>
      </c>
      <c r="U2548">
        <v>1907.71</v>
      </c>
      <c r="V2548" s="5">
        <f t="shared" si="302"/>
        <v>1</v>
      </c>
      <c r="X2548" t="s">
        <v>37</v>
      </c>
      <c r="Y2548">
        <v>26.74</v>
      </c>
      <c r="Z2548" s="2">
        <f t="shared" si="303"/>
        <v>1934.45</v>
      </c>
      <c r="AA2548" t="s">
        <v>60</v>
      </c>
      <c r="AB2548" t="s">
        <v>41</v>
      </c>
      <c r="AC2548" t="s">
        <v>17</v>
      </c>
      <c r="AD2548" t="s">
        <v>165</v>
      </c>
      <c r="AE2548" t="s">
        <v>103</v>
      </c>
      <c r="AF2548" t="s">
        <v>455</v>
      </c>
    </row>
    <row r="2549" spans="1:32" x14ac:dyDescent="0.25">
      <c r="A2549">
        <f t="shared" si="304"/>
        <v>2548</v>
      </c>
      <c r="B2549">
        <v>1575</v>
      </c>
      <c r="C2549" s="1">
        <v>40886</v>
      </c>
      <c r="D2549" t="s">
        <v>40</v>
      </c>
      <c r="E2549" t="str">
        <f t="shared" si="305"/>
        <v>*</v>
      </c>
      <c r="F2549" t="str">
        <f t="shared" si="300"/>
        <v>*</v>
      </c>
      <c r="G2549" t="str">
        <f t="shared" si="306"/>
        <v>*</v>
      </c>
      <c r="I2549" t="str">
        <f t="shared" si="301"/>
        <v>*</v>
      </c>
      <c r="O2549">
        <f>VLOOKUP(T2549,$P$14:$S$19,2,TRUE)</f>
        <v>0.01</v>
      </c>
      <c r="T2549">
        <v>10</v>
      </c>
      <c r="U2549">
        <v>525.67399999999998</v>
      </c>
      <c r="V2549" s="5">
        <f t="shared" si="302"/>
        <v>0</v>
      </c>
      <c r="X2549" t="s">
        <v>22</v>
      </c>
      <c r="Y2549">
        <v>5.26</v>
      </c>
      <c r="Z2549" s="2">
        <f t="shared" si="303"/>
        <v>530.93399999999997</v>
      </c>
      <c r="AA2549" t="s">
        <v>48</v>
      </c>
      <c r="AB2549" t="s">
        <v>24</v>
      </c>
      <c r="AC2549" t="s">
        <v>25</v>
      </c>
      <c r="AD2549" t="s">
        <v>26</v>
      </c>
      <c r="AE2549" t="s">
        <v>19</v>
      </c>
      <c r="AF2549" t="s">
        <v>96</v>
      </c>
    </row>
    <row r="2550" spans="1:32" x14ac:dyDescent="0.25">
      <c r="A2550">
        <f t="shared" si="304"/>
        <v>2549</v>
      </c>
      <c r="B2550">
        <v>11815</v>
      </c>
      <c r="C2550" s="1">
        <v>40886</v>
      </c>
      <c r="D2550" t="s">
        <v>13</v>
      </c>
      <c r="E2550" t="str">
        <f t="shared" si="305"/>
        <v>*</v>
      </c>
      <c r="F2550" t="str">
        <f t="shared" si="300"/>
        <v>*</v>
      </c>
      <c r="G2550" t="str">
        <f t="shared" si="306"/>
        <v>*</v>
      </c>
      <c r="I2550" t="str">
        <f t="shared" si="301"/>
        <v>*</v>
      </c>
      <c r="O2550">
        <f>VLOOKUP(T2550,$P$14:$S$19,2,TRUE)</f>
        <v>0.02</v>
      </c>
      <c r="T2550">
        <v>22</v>
      </c>
      <c r="U2550">
        <v>351.27</v>
      </c>
      <c r="V2550" s="5">
        <f t="shared" si="302"/>
        <v>0</v>
      </c>
      <c r="X2550" t="s">
        <v>22</v>
      </c>
      <c r="Y2550">
        <v>7.42</v>
      </c>
      <c r="Z2550" s="2">
        <f t="shared" si="303"/>
        <v>358.69</v>
      </c>
      <c r="AA2550" t="s">
        <v>64</v>
      </c>
      <c r="AB2550" t="s">
        <v>16</v>
      </c>
      <c r="AC2550" t="s">
        <v>32</v>
      </c>
      <c r="AD2550" t="s">
        <v>53</v>
      </c>
      <c r="AE2550" t="s">
        <v>45</v>
      </c>
      <c r="AF2550" t="s">
        <v>96</v>
      </c>
    </row>
    <row r="2551" spans="1:32" x14ac:dyDescent="0.25">
      <c r="A2551">
        <f t="shared" si="304"/>
        <v>2550</v>
      </c>
      <c r="B2551">
        <v>1575</v>
      </c>
      <c r="C2551" s="1">
        <v>40886</v>
      </c>
      <c r="D2551" t="s">
        <v>40</v>
      </c>
      <c r="E2551" t="str">
        <f t="shared" si="305"/>
        <v>*</v>
      </c>
      <c r="F2551" t="str">
        <f t="shared" si="300"/>
        <v>*</v>
      </c>
      <c r="G2551" t="str">
        <f t="shared" si="306"/>
        <v>*</v>
      </c>
      <c r="I2551" t="str">
        <f t="shared" si="301"/>
        <v>*</v>
      </c>
      <c r="O2551">
        <f>VLOOKUP(T2551,$P$14:$S$19,2,TRUE)</f>
        <v>0.02</v>
      </c>
      <c r="T2551">
        <v>26</v>
      </c>
      <c r="U2551">
        <v>133.65</v>
      </c>
      <c r="V2551" s="5">
        <f t="shared" si="302"/>
        <v>0</v>
      </c>
      <c r="X2551" t="s">
        <v>22</v>
      </c>
      <c r="Y2551">
        <v>0.8</v>
      </c>
      <c r="Z2551" s="2">
        <f t="shared" si="303"/>
        <v>134.45000000000002</v>
      </c>
      <c r="AA2551" t="s">
        <v>48</v>
      </c>
      <c r="AB2551" t="s">
        <v>24</v>
      </c>
      <c r="AC2551" t="s">
        <v>32</v>
      </c>
      <c r="AD2551" t="s">
        <v>44</v>
      </c>
      <c r="AE2551" t="s">
        <v>34</v>
      </c>
      <c r="AF2551" t="s">
        <v>96</v>
      </c>
    </row>
    <row r="2552" spans="1:32" x14ac:dyDescent="0.25">
      <c r="A2552">
        <f t="shared" si="304"/>
        <v>2551</v>
      </c>
      <c r="B2552">
        <v>48101</v>
      </c>
      <c r="C2552" s="1">
        <v>40886</v>
      </c>
      <c r="D2552" t="s">
        <v>21</v>
      </c>
      <c r="E2552" t="str">
        <f t="shared" si="305"/>
        <v>*</v>
      </c>
      <c r="F2552" t="str">
        <f t="shared" si="300"/>
        <v>**</v>
      </c>
      <c r="G2552" t="str">
        <f t="shared" si="306"/>
        <v>**</v>
      </c>
      <c r="I2552" t="str">
        <f t="shared" si="301"/>
        <v>**</v>
      </c>
      <c r="O2552">
        <f>VLOOKUP(T2552,$P$14:$S$19,2,TRUE)</f>
        <v>0</v>
      </c>
      <c r="T2552">
        <v>4</v>
      </c>
      <c r="U2552">
        <v>108.87</v>
      </c>
      <c r="V2552" s="5">
        <f t="shared" si="302"/>
        <v>0</v>
      </c>
      <c r="X2552" t="s">
        <v>22</v>
      </c>
      <c r="Y2552">
        <v>16.87</v>
      </c>
      <c r="Z2552" s="2">
        <f t="shared" si="303"/>
        <v>125.74000000000001</v>
      </c>
      <c r="AA2552" t="s">
        <v>43</v>
      </c>
      <c r="AB2552" t="s">
        <v>41</v>
      </c>
      <c r="AC2552" t="s">
        <v>32</v>
      </c>
      <c r="AD2552" t="s">
        <v>44</v>
      </c>
      <c r="AE2552" t="s">
        <v>19</v>
      </c>
      <c r="AF2552" t="s">
        <v>96</v>
      </c>
    </row>
    <row r="2553" spans="1:32" x14ac:dyDescent="0.25">
      <c r="A2553">
        <f t="shared" si="304"/>
        <v>2552</v>
      </c>
      <c r="B2553">
        <v>59171</v>
      </c>
      <c r="C2553" s="1">
        <v>40886</v>
      </c>
      <c r="D2553" t="s">
        <v>40</v>
      </c>
      <c r="E2553" t="str">
        <f t="shared" si="305"/>
        <v>*</v>
      </c>
      <c r="F2553" t="str">
        <f t="shared" si="300"/>
        <v>*</v>
      </c>
      <c r="G2553" t="str">
        <f t="shared" si="306"/>
        <v>*</v>
      </c>
      <c r="I2553" t="str">
        <f t="shared" si="301"/>
        <v>*</v>
      </c>
      <c r="O2553">
        <f>VLOOKUP(T2553,$P$14:$S$19,2,TRUE)</f>
        <v>3.5999999999999997E-2</v>
      </c>
      <c r="T2553">
        <v>39</v>
      </c>
      <c r="U2553">
        <v>105.07</v>
      </c>
      <c r="V2553" s="5">
        <f t="shared" si="302"/>
        <v>0</v>
      </c>
      <c r="X2553" t="s">
        <v>22</v>
      </c>
      <c r="Y2553">
        <v>0.7</v>
      </c>
      <c r="Z2553" s="2">
        <f t="shared" si="303"/>
        <v>105.77</v>
      </c>
      <c r="AA2553" t="s">
        <v>73</v>
      </c>
      <c r="AB2553" t="s">
        <v>31</v>
      </c>
      <c r="AC2553" t="s">
        <v>32</v>
      </c>
      <c r="AD2553" t="s">
        <v>33</v>
      </c>
      <c r="AE2553" t="s">
        <v>34</v>
      </c>
      <c r="AF2553" t="s">
        <v>387</v>
      </c>
    </row>
    <row r="2554" spans="1:32" x14ac:dyDescent="0.25">
      <c r="A2554">
        <f t="shared" si="304"/>
        <v>2553</v>
      </c>
      <c r="B2554">
        <v>2181</v>
      </c>
      <c r="C2554" s="1">
        <v>40886</v>
      </c>
      <c r="D2554" t="s">
        <v>40</v>
      </c>
      <c r="E2554" t="str">
        <f t="shared" si="305"/>
        <v>*</v>
      </c>
      <c r="F2554" t="str">
        <f t="shared" si="300"/>
        <v>*</v>
      </c>
      <c r="G2554" t="str">
        <f t="shared" si="306"/>
        <v>*</v>
      </c>
      <c r="I2554" t="str">
        <f t="shared" si="301"/>
        <v>*</v>
      </c>
      <c r="O2554">
        <f>VLOOKUP(T2554,$P$14:$S$19,2,TRUE)</f>
        <v>0.04</v>
      </c>
      <c r="T2554">
        <v>40</v>
      </c>
      <c r="U2554">
        <v>102.56</v>
      </c>
      <c r="V2554" s="5">
        <f t="shared" si="302"/>
        <v>0</v>
      </c>
      <c r="X2554" t="s">
        <v>22</v>
      </c>
      <c r="Y2554">
        <v>0.5</v>
      </c>
      <c r="Z2554" s="2">
        <f t="shared" si="303"/>
        <v>103.06</v>
      </c>
      <c r="AA2554" t="s">
        <v>23</v>
      </c>
      <c r="AB2554" t="s">
        <v>41</v>
      </c>
      <c r="AC2554" t="s">
        <v>32</v>
      </c>
      <c r="AD2554" t="s">
        <v>81</v>
      </c>
      <c r="AE2554" t="s">
        <v>19</v>
      </c>
      <c r="AF2554" s="1">
        <v>40886</v>
      </c>
    </row>
    <row r="2555" spans="1:32" x14ac:dyDescent="0.25">
      <c r="A2555">
        <f t="shared" si="304"/>
        <v>2554</v>
      </c>
      <c r="B2555">
        <v>2181</v>
      </c>
      <c r="C2555" s="1">
        <v>40886</v>
      </c>
      <c r="D2555" t="s">
        <v>40</v>
      </c>
      <c r="E2555" t="str">
        <f t="shared" si="305"/>
        <v>*</v>
      </c>
      <c r="F2555" t="str">
        <f t="shared" si="300"/>
        <v>*</v>
      </c>
      <c r="G2555" t="str">
        <f t="shared" si="306"/>
        <v>*</v>
      </c>
      <c r="I2555" t="str">
        <f t="shared" si="301"/>
        <v>*</v>
      </c>
      <c r="O2555">
        <f>VLOOKUP(T2555,$P$14:$S$19,2,TRUE)</f>
        <v>0</v>
      </c>
      <c r="T2555">
        <v>3</v>
      </c>
      <c r="U2555">
        <v>15.87</v>
      </c>
      <c r="V2555" s="5">
        <f t="shared" si="302"/>
        <v>0</v>
      </c>
      <c r="X2555" t="s">
        <v>14</v>
      </c>
      <c r="Y2555">
        <v>0.76</v>
      </c>
      <c r="Z2555" s="2">
        <f t="shared" si="303"/>
        <v>16.63</v>
      </c>
      <c r="AA2555" t="s">
        <v>23</v>
      </c>
      <c r="AB2555" t="s">
        <v>41</v>
      </c>
      <c r="AC2555" t="s">
        <v>32</v>
      </c>
      <c r="AD2555" t="s">
        <v>114</v>
      </c>
      <c r="AE2555" t="s">
        <v>34</v>
      </c>
      <c r="AF2555" t="s">
        <v>96</v>
      </c>
    </row>
    <row r="2556" spans="1:32" x14ac:dyDescent="0.25">
      <c r="A2556">
        <f t="shared" si="304"/>
        <v>2555</v>
      </c>
      <c r="B2556">
        <v>9671</v>
      </c>
      <c r="C2556" s="1">
        <v>40886</v>
      </c>
      <c r="D2556" t="s">
        <v>21</v>
      </c>
      <c r="E2556" t="str">
        <f t="shared" si="305"/>
        <v>*</v>
      </c>
      <c r="F2556" t="str">
        <f t="shared" si="300"/>
        <v>**</v>
      </c>
      <c r="G2556" t="str">
        <f t="shared" si="306"/>
        <v>**</v>
      </c>
      <c r="I2556" t="str">
        <f t="shared" si="301"/>
        <v>**</v>
      </c>
      <c r="O2556">
        <f>VLOOKUP(T2556,$P$14:$S$19,2,TRUE)</f>
        <v>0</v>
      </c>
      <c r="T2556">
        <v>6</v>
      </c>
      <c r="U2556">
        <v>12.61</v>
      </c>
      <c r="V2556" s="5">
        <f t="shared" si="302"/>
        <v>0</v>
      </c>
      <c r="X2556" t="s">
        <v>22</v>
      </c>
      <c r="Y2556">
        <v>1.49</v>
      </c>
      <c r="Z2556" s="2">
        <f t="shared" si="303"/>
        <v>14.1</v>
      </c>
      <c r="AA2556" t="s">
        <v>60</v>
      </c>
      <c r="AB2556" t="s">
        <v>31</v>
      </c>
      <c r="AC2556" t="s">
        <v>32</v>
      </c>
      <c r="AD2556" t="s">
        <v>49</v>
      </c>
      <c r="AE2556" t="s">
        <v>19</v>
      </c>
      <c r="AF2556" t="s">
        <v>96</v>
      </c>
    </row>
    <row r="2557" spans="1:32" x14ac:dyDescent="0.25">
      <c r="A2557">
        <f t="shared" si="304"/>
        <v>2556</v>
      </c>
      <c r="B2557">
        <v>50499</v>
      </c>
      <c r="C2557" s="1">
        <v>40887</v>
      </c>
      <c r="D2557" t="s">
        <v>30</v>
      </c>
      <c r="E2557" t="str">
        <f t="shared" si="305"/>
        <v>*</v>
      </c>
      <c r="F2557" t="str">
        <f t="shared" si="300"/>
        <v>*</v>
      </c>
      <c r="G2557" t="str">
        <f t="shared" si="306"/>
        <v>*</v>
      </c>
      <c r="I2557" t="str">
        <f t="shared" si="301"/>
        <v>*</v>
      </c>
      <c r="O2557">
        <f>VLOOKUP(T2557,$P$14:$S$19,2,TRUE)</f>
        <v>0.01</v>
      </c>
      <c r="T2557">
        <v>18</v>
      </c>
      <c r="U2557">
        <v>1758.41</v>
      </c>
      <c r="V2557" s="5">
        <f t="shared" si="302"/>
        <v>1</v>
      </c>
      <c r="X2557" t="s">
        <v>37</v>
      </c>
      <c r="Y2557">
        <v>15.66</v>
      </c>
      <c r="Z2557" s="2">
        <f t="shared" si="303"/>
        <v>1774.0700000000002</v>
      </c>
      <c r="AA2557" t="s">
        <v>64</v>
      </c>
      <c r="AB2557" t="s">
        <v>24</v>
      </c>
      <c r="AC2557" t="s">
        <v>32</v>
      </c>
      <c r="AD2557" t="s">
        <v>172</v>
      </c>
      <c r="AE2557" t="s">
        <v>39</v>
      </c>
      <c r="AF2557" t="s">
        <v>731</v>
      </c>
    </row>
    <row r="2558" spans="1:32" x14ac:dyDescent="0.25">
      <c r="A2558">
        <f t="shared" si="304"/>
        <v>2557</v>
      </c>
      <c r="B2558">
        <v>44322</v>
      </c>
      <c r="C2558" s="1">
        <v>40887</v>
      </c>
      <c r="D2558" t="s">
        <v>30</v>
      </c>
      <c r="E2558" t="str">
        <f t="shared" si="305"/>
        <v>*</v>
      </c>
      <c r="F2558" t="str">
        <f t="shared" si="300"/>
        <v>*</v>
      </c>
      <c r="G2558" t="str">
        <f t="shared" si="306"/>
        <v>*</v>
      </c>
      <c r="I2558" t="str">
        <f t="shared" si="301"/>
        <v>*</v>
      </c>
      <c r="O2558">
        <f>VLOOKUP(T2558,$P$14:$S$19,2,TRUE)</f>
        <v>0.01</v>
      </c>
      <c r="T2558">
        <v>15</v>
      </c>
      <c r="U2558">
        <v>600.79999999999995</v>
      </c>
      <c r="V2558" s="5">
        <f t="shared" si="302"/>
        <v>0</v>
      </c>
      <c r="X2558" t="s">
        <v>22</v>
      </c>
      <c r="Y2558">
        <v>6.22</v>
      </c>
      <c r="Z2558" s="2">
        <f t="shared" si="303"/>
        <v>607.02</v>
      </c>
      <c r="AA2558" t="s">
        <v>23</v>
      </c>
      <c r="AB2558" t="s">
        <v>41</v>
      </c>
      <c r="AC2558" t="s">
        <v>32</v>
      </c>
      <c r="AD2558" t="s">
        <v>74</v>
      </c>
      <c r="AE2558" t="s">
        <v>19</v>
      </c>
      <c r="AF2558" t="s">
        <v>625</v>
      </c>
    </row>
    <row r="2559" spans="1:32" x14ac:dyDescent="0.25">
      <c r="A2559">
        <f t="shared" si="304"/>
        <v>2558</v>
      </c>
      <c r="B2559">
        <v>5217</v>
      </c>
      <c r="C2559" s="1">
        <v>40887</v>
      </c>
      <c r="D2559" t="s">
        <v>21</v>
      </c>
      <c r="E2559" t="str">
        <f t="shared" si="305"/>
        <v>*</v>
      </c>
      <c r="F2559" t="str">
        <f t="shared" si="300"/>
        <v>**</v>
      </c>
      <c r="G2559" t="str">
        <f t="shared" si="306"/>
        <v>**</v>
      </c>
      <c r="I2559" t="str">
        <f t="shared" si="301"/>
        <v>**</v>
      </c>
      <c r="O2559">
        <f>VLOOKUP(T2559,$P$14:$S$19,2,TRUE)</f>
        <v>0</v>
      </c>
      <c r="T2559">
        <v>8</v>
      </c>
      <c r="U2559">
        <v>339.35</v>
      </c>
      <c r="V2559" s="5">
        <f t="shared" si="302"/>
        <v>0</v>
      </c>
      <c r="X2559" t="s">
        <v>14</v>
      </c>
      <c r="Y2559">
        <v>5.33</v>
      </c>
      <c r="Z2559" s="2">
        <f t="shared" si="303"/>
        <v>344.68</v>
      </c>
      <c r="AA2559" t="s">
        <v>60</v>
      </c>
      <c r="AB2559" t="s">
        <v>41</v>
      </c>
      <c r="AC2559" t="s">
        <v>32</v>
      </c>
      <c r="AD2559" t="s">
        <v>172</v>
      </c>
      <c r="AE2559" t="s">
        <v>19</v>
      </c>
      <c r="AF2559" s="1">
        <v>40887</v>
      </c>
    </row>
    <row r="2560" spans="1:32" x14ac:dyDescent="0.25">
      <c r="A2560">
        <f t="shared" si="304"/>
        <v>2559</v>
      </c>
      <c r="B2560">
        <v>28641</v>
      </c>
      <c r="C2560" s="1">
        <v>40887</v>
      </c>
      <c r="D2560" t="s">
        <v>30</v>
      </c>
      <c r="E2560" t="str">
        <f t="shared" si="305"/>
        <v>*</v>
      </c>
      <c r="F2560" t="str">
        <f t="shared" si="300"/>
        <v>*</v>
      </c>
      <c r="G2560" t="str">
        <f t="shared" si="306"/>
        <v>*</v>
      </c>
      <c r="I2560" t="str">
        <f t="shared" si="301"/>
        <v>*</v>
      </c>
      <c r="O2560">
        <f>VLOOKUP(T2560,$P$14:$S$19,2,TRUE)</f>
        <v>3.5999999999999997E-2</v>
      </c>
      <c r="T2560">
        <v>33</v>
      </c>
      <c r="U2560">
        <v>278.64999999999998</v>
      </c>
      <c r="V2560" s="5">
        <f t="shared" si="302"/>
        <v>0</v>
      </c>
      <c r="X2560" t="s">
        <v>14</v>
      </c>
      <c r="Y2560">
        <v>2.38</v>
      </c>
      <c r="Z2560" s="2">
        <f t="shared" si="303"/>
        <v>281.02999999999997</v>
      </c>
      <c r="AA2560" t="s">
        <v>60</v>
      </c>
      <c r="AB2560" t="s">
        <v>41</v>
      </c>
      <c r="AC2560" t="s">
        <v>25</v>
      </c>
      <c r="AD2560" t="s">
        <v>42</v>
      </c>
      <c r="AE2560" t="s">
        <v>45</v>
      </c>
      <c r="AF2560" t="s">
        <v>731</v>
      </c>
    </row>
    <row r="2561" spans="1:32" x14ac:dyDescent="0.25">
      <c r="A2561">
        <f t="shared" si="304"/>
        <v>2560</v>
      </c>
      <c r="B2561">
        <v>5217</v>
      </c>
      <c r="C2561" s="1">
        <v>40887</v>
      </c>
      <c r="D2561" t="s">
        <v>21</v>
      </c>
      <c r="E2561" t="str">
        <f t="shared" si="305"/>
        <v>*</v>
      </c>
      <c r="F2561" t="str">
        <f t="shared" si="300"/>
        <v>**</v>
      </c>
      <c r="G2561" t="str">
        <f t="shared" si="306"/>
        <v>**</v>
      </c>
      <c r="I2561" t="str">
        <f t="shared" si="301"/>
        <v>**</v>
      </c>
      <c r="O2561">
        <f>VLOOKUP(T2561,$P$14:$S$19,2,TRUE)</f>
        <v>0.01</v>
      </c>
      <c r="T2561">
        <v>11</v>
      </c>
      <c r="U2561">
        <v>33.67</v>
      </c>
      <c r="V2561" s="5">
        <f t="shared" si="302"/>
        <v>0</v>
      </c>
      <c r="X2561" t="s">
        <v>22</v>
      </c>
      <c r="Y2561">
        <v>0.99</v>
      </c>
      <c r="Z2561" s="2">
        <f t="shared" si="303"/>
        <v>34.660000000000004</v>
      </c>
      <c r="AA2561" t="s">
        <v>60</v>
      </c>
      <c r="AB2561" t="s">
        <v>41</v>
      </c>
      <c r="AC2561" t="s">
        <v>32</v>
      </c>
      <c r="AD2561" t="s">
        <v>81</v>
      </c>
      <c r="AE2561" t="s">
        <v>19</v>
      </c>
      <c r="AF2561" t="s">
        <v>625</v>
      </c>
    </row>
    <row r="2562" spans="1:32" x14ac:dyDescent="0.25">
      <c r="A2562">
        <f t="shared" si="304"/>
        <v>2561</v>
      </c>
      <c r="B2562">
        <v>33126</v>
      </c>
      <c r="C2562" s="1">
        <v>40888</v>
      </c>
      <c r="D2562" t="s">
        <v>36</v>
      </c>
      <c r="E2562" t="str">
        <f t="shared" si="305"/>
        <v>***</v>
      </c>
      <c r="F2562" t="str">
        <f t="shared" si="300"/>
        <v>***</v>
      </c>
      <c r="G2562" t="str">
        <f t="shared" si="306"/>
        <v>***</v>
      </c>
      <c r="I2562" t="str">
        <f t="shared" si="301"/>
        <v>***</v>
      </c>
      <c r="O2562">
        <f>VLOOKUP(T2562,$P$14:$S$19,2,TRUE)</f>
        <v>0.04</v>
      </c>
      <c r="T2562">
        <v>46</v>
      </c>
      <c r="U2562">
        <v>5979.84</v>
      </c>
      <c r="V2562" s="5">
        <f t="shared" si="302"/>
        <v>1</v>
      </c>
      <c r="X2562" t="s">
        <v>14</v>
      </c>
      <c r="Y2562">
        <v>12.65</v>
      </c>
      <c r="Z2562" s="2">
        <f t="shared" si="303"/>
        <v>5992.49</v>
      </c>
      <c r="AA2562" t="s">
        <v>15</v>
      </c>
      <c r="AB2562" t="s">
        <v>24</v>
      </c>
      <c r="AC2562" t="s">
        <v>17</v>
      </c>
      <c r="AD2562" t="s">
        <v>38</v>
      </c>
      <c r="AE2562" t="s">
        <v>27</v>
      </c>
      <c r="AF2562" t="s">
        <v>188</v>
      </c>
    </row>
    <row r="2563" spans="1:32" x14ac:dyDescent="0.25">
      <c r="A2563">
        <f t="shared" si="304"/>
        <v>2562</v>
      </c>
      <c r="B2563">
        <v>5925</v>
      </c>
      <c r="C2563" s="1">
        <v>40888</v>
      </c>
      <c r="D2563" t="s">
        <v>13</v>
      </c>
      <c r="E2563" t="str">
        <f t="shared" si="305"/>
        <v>*</v>
      </c>
      <c r="F2563" t="str">
        <f t="shared" ref="F2563:F2626" si="307">VLOOKUP(D2563,$P$6:$S$10,2,FALSE)</f>
        <v>*</v>
      </c>
      <c r="G2563" t="str">
        <f t="shared" si="306"/>
        <v>*</v>
      </c>
      <c r="I2563" t="str">
        <f t="shared" ref="I2563:I2626" si="308">HLOOKUP(D2563,$J$18:$N$19,2,FALSE)</f>
        <v>*</v>
      </c>
      <c r="O2563">
        <f>VLOOKUP(T2563,$P$14:$S$19,2,TRUE)</f>
        <v>0.04</v>
      </c>
      <c r="T2563">
        <v>44</v>
      </c>
      <c r="U2563">
        <v>3922.42</v>
      </c>
      <c r="V2563" s="5">
        <f t="shared" ref="V2563:V2626" si="309">IF(U2563&gt;800,1,0)</f>
        <v>1</v>
      </c>
      <c r="X2563" t="s">
        <v>22</v>
      </c>
      <c r="Y2563">
        <v>39.61</v>
      </c>
      <c r="Z2563" s="2">
        <f t="shared" ref="Z2563:Z2626" si="310">U2563+Y2563</f>
        <v>3962.03</v>
      </c>
      <c r="AA2563" t="s">
        <v>110</v>
      </c>
      <c r="AB2563" t="s">
        <v>41</v>
      </c>
      <c r="AC2563" t="s">
        <v>17</v>
      </c>
      <c r="AD2563" t="s">
        <v>18</v>
      </c>
      <c r="AE2563" t="s">
        <v>27</v>
      </c>
      <c r="AF2563" t="s">
        <v>233</v>
      </c>
    </row>
    <row r="2564" spans="1:32" x14ac:dyDescent="0.25">
      <c r="A2564">
        <f t="shared" ref="A2564:A2627" si="311">A2563+1</f>
        <v>2563</v>
      </c>
      <c r="B2564">
        <v>35239</v>
      </c>
      <c r="C2564" s="1">
        <v>40888</v>
      </c>
      <c r="D2564" t="s">
        <v>36</v>
      </c>
      <c r="E2564" t="str">
        <f t="shared" si="305"/>
        <v>***</v>
      </c>
      <c r="F2564" t="str">
        <f t="shared" si="307"/>
        <v>***</v>
      </c>
      <c r="G2564" t="str">
        <f t="shared" si="306"/>
        <v>***</v>
      </c>
      <c r="I2564" t="str">
        <f t="shared" si="308"/>
        <v>***</v>
      </c>
      <c r="O2564">
        <f>VLOOKUP(T2564,$P$14:$S$19,2,TRUE)</f>
        <v>3.5999999999999997E-2</v>
      </c>
      <c r="T2564">
        <v>38</v>
      </c>
      <c r="U2564">
        <v>2257.88</v>
      </c>
      <c r="V2564" s="5">
        <f t="shared" si="309"/>
        <v>1</v>
      </c>
      <c r="X2564" t="s">
        <v>22</v>
      </c>
      <c r="Y2564">
        <v>9.7100000000000009</v>
      </c>
      <c r="Z2564" s="2">
        <f t="shared" si="310"/>
        <v>2267.59</v>
      </c>
      <c r="AA2564" t="s">
        <v>15</v>
      </c>
      <c r="AB2564" t="s">
        <v>24</v>
      </c>
      <c r="AC2564" t="s">
        <v>32</v>
      </c>
      <c r="AD2564" t="s">
        <v>74</v>
      </c>
      <c r="AE2564" t="s">
        <v>19</v>
      </c>
      <c r="AF2564" t="s">
        <v>46</v>
      </c>
    </row>
    <row r="2565" spans="1:32" x14ac:dyDescent="0.25">
      <c r="A2565">
        <f t="shared" si="311"/>
        <v>2564</v>
      </c>
      <c r="B2565">
        <v>57700</v>
      </c>
      <c r="C2565" s="1">
        <v>40888</v>
      </c>
      <c r="D2565" t="s">
        <v>40</v>
      </c>
      <c r="E2565" t="str">
        <f t="shared" ref="E2565:E2628" si="312">IF(D2565="Critical", "***","*")</f>
        <v>*</v>
      </c>
      <c r="F2565" t="str">
        <f t="shared" si="307"/>
        <v>*</v>
      </c>
      <c r="G2565" t="str">
        <f t="shared" ref="G2565:G2628" si="313">IF(D2565="Critical","***",IF(D2565="High","**","*"))</f>
        <v>*</v>
      </c>
      <c r="I2565" t="str">
        <f t="shared" si="308"/>
        <v>*</v>
      </c>
      <c r="O2565">
        <f>VLOOKUP(T2565,$P$14:$S$19,2,TRUE)</f>
        <v>3.5999999999999997E-2</v>
      </c>
      <c r="T2565">
        <v>38</v>
      </c>
      <c r="U2565">
        <v>1806.43</v>
      </c>
      <c r="V2565" s="5">
        <f t="shared" si="309"/>
        <v>1</v>
      </c>
      <c r="X2565" t="s">
        <v>22</v>
      </c>
      <c r="Y2565">
        <v>3.61</v>
      </c>
      <c r="Z2565" s="2">
        <f t="shared" si="310"/>
        <v>1810.04</v>
      </c>
      <c r="AA2565" t="s">
        <v>71</v>
      </c>
      <c r="AB2565" t="s">
        <v>31</v>
      </c>
      <c r="AC2565" t="s">
        <v>25</v>
      </c>
      <c r="AD2565" t="s">
        <v>42</v>
      </c>
      <c r="AE2565" t="s">
        <v>45</v>
      </c>
      <c r="AF2565" s="1">
        <v>40888</v>
      </c>
    </row>
    <row r="2566" spans="1:32" x14ac:dyDescent="0.25">
      <c r="A2566">
        <f t="shared" si="311"/>
        <v>2565</v>
      </c>
      <c r="B2566">
        <v>5925</v>
      </c>
      <c r="C2566" s="1">
        <v>40888</v>
      </c>
      <c r="D2566" t="s">
        <v>13</v>
      </c>
      <c r="E2566" t="str">
        <f t="shared" si="312"/>
        <v>*</v>
      </c>
      <c r="F2566" t="str">
        <f t="shared" si="307"/>
        <v>*</v>
      </c>
      <c r="G2566" t="str">
        <f t="shared" si="313"/>
        <v>*</v>
      </c>
      <c r="I2566" t="str">
        <f t="shared" si="308"/>
        <v>*</v>
      </c>
      <c r="O2566">
        <f>VLOOKUP(T2566,$P$14:$S$19,2,TRUE)</f>
        <v>0.02</v>
      </c>
      <c r="T2566">
        <v>25</v>
      </c>
      <c r="U2566">
        <v>1733.3625</v>
      </c>
      <c r="V2566" s="5">
        <f t="shared" si="309"/>
        <v>1</v>
      </c>
      <c r="X2566" t="s">
        <v>22</v>
      </c>
      <c r="Y2566">
        <v>0.99</v>
      </c>
      <c r="Z2566" s="2">
        <f t="shared" si="310"/>
        <v>1734.3525</v>
      </c>
      <c r="AA2566" t="s">
        <v>110</v>
      </c>
      <c r="AB2566" t="s">
        <v>41</v>
      </c>
      <c r="AC2566" t="s">
        <v>25</v>
      </c>
      <c r="AD2566" t="s">
        <v>26</v>
      </c>
      <c r="AE2566" t="s">
        <v>34</v>
      </c>
      <c r="AF2566" t="s">
        <v>233</v>
      </c>
    </row>
    <row r="2567" spans="1:32" x14ac:dyDescent="0.25">
      <c r="A2567">
        <f t="shared" si="311"/>
        <v>2566</v>
      </c>
      <c r="B2567">
        <v>10944</v>
      </c>
      <c r="C2567" s="1">
        <v>40888</v>
      </c>
      <c r="D2567" t="s">
        <v>21</v>
      </c>
      <c r="E2567" t="str">
        <f t="shared" si="312"/>
        <v>*</v>
      </c>
      <c r="F2567" t="str">
        <f t="shared" si="307"/>
        <v>**</v>
      </c>
      <c r="G2567" t="str">
        <f t="shared" si="313"/>
        <v>**</v>
      </c>
      <c r="I2567" t="str">
        <f t="shared" si="308"/>
        <v>**</v>
      </c>
      <c r="O2567">
        <f>VLOOKUP(T2567,$P$14:$S$19,2,TRUE)</f>
        <v>0</v>
      </c>
      <c r="T2567">
        <v>9</v>
      </c>
      <c r="U2567">
        <v>181.66</v>
      </c>
      <c r="V2567" s="5">
        <f t="shared" si="309"/>
        <v>0</v>
      </c>
      <c r="X2567" t="s">
        <v>22</v>
      </c>
      <c r="Y2567">
        <v>8.51</v>
      </c>
      <c r="Z2567" s="2">
        <f t="shared" si="310"/>
        <v>190.17</v>
      </c>
      <c r="AA2567" t="s">
        <v>15</v>
      </c>
      <c r="AB2567" t="s">
        <v>24</v>
      </c>
      <c r="AC2567" t="s">
        <v>25</v>
      </c>
      <c r="AD2567" t="s">
        <v>76</v>
      </c>
      <c r="AE2567" t="s">
        <v>27</v>
      </c>
      <c r="AF2567" t="s">
        <v>46</v>
      </c>
    </row>
    <row r="2568" spans="1:32" x14ac:dyDescent="0.25">
      <c r="A2568">
        <f t="shared" si="311"/>
        <v>2567</v>
      </c>
      <c r="B2568">
        <v>33126</v>
      </c>
      <c r="C2568" s="1">
        <v>40888</v>
      </c>
      <c r="D2568" t="s">
        <v>36</v>
      </c>
      <c r="E2568" t="str">
        <f t="shared" si="312"/>
        <v>***</v>
      </c>
      <c r="F2568" t="str">
        <f t="shared" si="307"/>
        <v>***</v>
      </c>
      <c r="G2568" t="str">
        <f t="shared" si="313"/>
        <v>***</v>
      </c>
      <c r="I2568" t="str">
        <f t="shared" si="308"/>
        <v>***</v>
      </c>
      <c r="O2568">
        <f>VLOOKUP(T2568,$P$14:$S$19,2,TRUE)</f>
        <v>0.02</v>
      </c>
      <c r="T2568">
        <v>28</v>
      </c>
      <c r="U2568">
        <v>175.76</v>
      </c>
      <c r="V2568" s="5">
        <f t="shared" si="309"/>
        <v>0</v>
      </c>
      <c r="X2568" t="s">
        <v>22</v>
      </c>
      <c r="Y2568">
        <v>0.5</v>
      </c>
      <c r="Z2568" s="2">
        <f t="shared" si="310"/>
        <v>176.26</v>
      </c>
      <c r="AA2568" t="s">
        <v>15</v>
      </c>
      <c r="AB2568" t="s">
        <v>24</v>
      </c>
      <c r="AC2568" t="s">
        <v>32</v>
      </c>
      <c r="AD2568" t="s">
        <v>81</v>
      </c>
      <c r="AE2568" t="s">
        <v>19</v>
      </c>
      <c r="AF2568" t="s">
        <v>46</v>
      </c>
    </row>
    <row r="2569" spans="1:32" x14ac:dyDescent="0.25">
      <c r="A2569">
        <f t="shared" si="311"/>
        <v>2568</v>
      </c>
      <c r="B2569">
        <v>35239</v>
      </c>
      <c r="C2569" s="1">
        <v>40888</v>
      </c>
      <c r="D2569" t="s">
        <v>36</v>
      </c>
      <c r="E2569" t="str">
        <f t="shared" si="312"/>
        <v>***</v>
      </c>
      <c r="F2569" t="str">
        <f t="shared" si="307"/>
        <v>***</v>
      </c>
      <c r="G2569" t="str">
        <f t="shared" si="313"/>
        <v>***</v>
      </c>
      <c r="I2569" t="str">
        <f t="shared" si="308"/>
        <v>***</v>
      </c>
      <c r="O2569">
        <f>VLOOKUP(T2569,$P$14:$S$19,2,TRUE)</f>
        <v>0.02</v>
      </c>
      <c r="T2569">
        <v>21</v>
      </c>
      <c r="U2569">
        <v>109.29</v>
      </c>
      <c r="V2569" s="5">
        <f t="shared" si="309"/>
        <v>0</v>
      </c>
      <c r="X2569" t="s">
        <v>22</v>
      </c>
      <c r="Y2569">
        <v>6.26</v>
      </c>
      <c r="Z2569" s="2">
        <f t="shared" si="310"/>
        <v>115.55000000000001</v>
      </c>
      <c r="AA2569" t="s">
        <v>15</v>
      </c>
      <c r="AB2569" t="s">
        <v>24</v>
      </c>
      <c r="AC2569" t="s">
        <v>32</v>
      </c>
      <c r="AD2569" t="s">
        <v>44</v>
      </c>
      <c r="AE2569" t="s">
        <v>19</v>
      </c>
      <c r="AF2569" t="s">
        <v>188</v>
      </c>
    </row>
    <row r="2570" spans="1:32" x14ac:dyDescent="0.25">
      <c r="A2570">
        <f t="shared" si="311"/>
        <v>2569</v>
      </c>
      <c r="B2570">
        <v>41956</v>
      </c>
      <c r="C2570" s="1">
        <v>40889</v>
      </c>
      <c r="D2570" t="s">
        <v>40</v>
      </c>
      <c r="E2570" t="str">
        <f t="shared" si="312"/>
        <v>*</v>
      </c>
      <c r="F2570" t="str">
        <f t="shared" si="307"/>
        <v>*</v>
      </c>
      <c r="G2570" t="str">
        <f t="shared" si="313"/>
        <v>*</v>
      </c>
      <c r="I2570" t="str">
        <f t="shared" si="308"/>
        <v>*</v>
      </c>
      <c r="O2570">
        <f>VLOOKUP(T2570,$P$14:$S$19,2,TRUE)</f>
        <v>0.02</v>
      </c>
      <c r="T2570">
        <v>22</v>
      </c>
      <c r="U2570">
        <v>364.69</v>
      </c>
      <c r="V2570" s="5">
        <f t="shared" si="309"/>
        <v>0</v>
      </c>
      <c r="X2570" t="s">
        <v>14</v>
      </c>
      <c r="Y2570">
        <v>6.25</v>
      </c>
      <c r="Z2570" s="2">
        <f t="shared" si="310"/>
        <v>370.94</v>
      </c>
      <c r="AA2570" t="s">
        <v>60</v>
      </c>
      <c r="AB2570" t="s">
        <v>41</v>
      </c>
      <c r="AC2570" t="s">
        <v>32</v>
      </c>
      <c r="AD2570" t="s">
        <v>74</v>
      </c>
      <c r="AE2570" t="s">
        <v>19</v>
      </c>
      <c r="AF2570" t="s">
        <v>928</v>
      </c>
    </row>
    <row r="2571" spans="1:32" x14ac:dyDescent="0.25">
      <c r="A2571">
        <f t="shared" si="311"/>
        <v>2570</v>
      </c>
      <c r="B2571">
        <v>41956</v>
      </c>
      <c r="C2571" s="1">
        <v>40889</v>
      </c>
      <c r="D2571" t="s">
        <v>40</v>
      </c>
      <c r="E2571" t="str">
        <f t="shared" si="312"/>
        <v>*</v>
      </c>
      <c r="F2571" t="str">
        <f t="shared" si="307"/>
        <v>*</v>
      </c>
      <c r="G2571" t="str">
        <f t="shared" si="313"/>
        <v>*</v>
      </c>
      <c r="I2571" t="str">
        <f t="shared" si="308"/>
        <v>*</v>
      </c>
      <c r="O2571">
        <f>VLOOKUP(T2571,$P$14:$S$19,2,TRUE)</f>
        <v>0.01</v>
      </c>
      <c r="T2571">
        <v>16</v>
      </c>
      <c r="U2571">
        <v>86.3</v>
      </c>
      <c r="V2571" s="5">
        <f t="shared" si="309"/>
        <v>0</v>
      </c>
      <c r="X2571" t="s">
        <v>22</v>
      </c>
      <c r="Y2571">
        <v>4.93</v>
      </c>
      <c r="Z2571" s="2">
        <f t="shared" si="310"/>
        <v>91.22999999999999</v>
      </c>
      <c r="AA2571" t="s">
        <v>60</v>
      </c>
      <c r="AB2571" t="s">
        <v>41</v>
      </c>
      <c r="AC2571" t="s">
        <v>25</v>
      </c>
      <c r="AD2571" t="s">
        <v>42</v>
      </c>
      <c r="AE2571" t="s">
        <v>45</v>
      </c>
      <c r="AF2571" t="s">
        <v>714</v>
      </c>
    </row>
    <row r="2572" spans="1:32" x14ac:dyDescent="0.25">
      <c r="A2572">
        <f t="shared" si="311"/>
        <v>2571</v>
      </c>
      <c r="B2572">
        <v>51648</v>
      </c>
      <c r="C2572" s="1">
        <v>40909</v>
      </c>
      <c r="D2572" t="s">
        <v>13</v>
      </c>
      <c r="E2572" t="str">
        <f t="shared" si="312"/>
        <v>*</v>
      </c>
      <c r="F2572" t="str">
        <f t="shared" si="307"/>
        <v>*</v>
      </c>
      <c r="G2572" t="str">
        <f t="shared" si="313"/>
        <v>*</v>
      </c>
      <c r="I2572" t="str">
        <f t="shared" si="308"/>
        <v>*</v>
      </c>
      <c r="O2572">
        <f>VLOOKUP(T2572,$P$14:$S$19,2,TRUE)</f>
        <v>0.04</v>
      </c>
      <c r="T2572">
        <v>45</v>
      </c>
      <c r="U2572">
        <v>2354.8000000000002</v>
      </c>
      <c r="V2572" s="5">
        <f t="shared" si="309"/>
        <v>1</v>
      </c>
      <c r="X2572" t="s">
        <v>22</v>
      </c>
      <c r="Y2572">
        <v>19.989999999999998</v>
      </c>
      <c r="Z2572" s="2">
        <f t="shared" si="310"/>
        <v>2374.79</v>
      </c>
      <c r="AA2572" t="s">
        <v>15</v>
      </c>
      <c r="AB2572" t="s">
        <v>31</v>
      </c>
      <c r="AC2572" t="s">
        <v>25</v>
      </c>
      <c r="AD2572" t="s">
        <v>42</v>
      </c>
      <c r="AE2572" t="s">
        <v>19</v>
      </c>
      <c r="AF2572" s="1">
        <v>41122</v>
      </c>
    </row>
    <row r="2573" spans="1:32" x14ac:dyDescent="0.25">
      <c r="A2573">
        <f t="shared" si="311"/>
        <v>2572</v>
      </c>
      <c r="B2573">
        <v>51648</v>
      </c>
      <c r="C2573" s="1">
        <v>40909</v>
      </c>
      <c r="D2573" t="s">
        <v>13</v>
      </c>
      <c r="E2573" t="str">
        <f t="shared" si="312"/>
        <v>*</v>
      </c>
      <c r="F2573" t="str">
        <f t="shared" si="307"/>
        <v>*</v>
      </c>
      <c r="G2573" t="str">
        <f t="shared" si="313"/>
        <v>*</v>
      </c>
      <c r="I2573" t="str">
        <f t="shared" si="308"/>
        <v>*</v>
      </c>
      <c r="O2573">
        <f>VLOOKUP(T2573,$P$14:$S$19,2,TRUE)</f>
        <v>0.05</v>
      </c>
      <c r="T2573">
        <v>50</v>
      </c>
      <c r="U2573">
        <v>187.88</v>
      </c>
      <c r="V2573" s="5">
        <f t="shared" si="309"/>
        <v>0</v>
      </c>
      <c r="X2573" t="s">
        <v>22</v>
      </c>
      <c r="Y2573">
        <v>2.97</v>
      </c>
      <c r="Z2573" s="2">
        <f t="shared" si="310"/>
        <v>190.85</v>
      </c>
      <c r="AA2573" t="s">
        <v>15</v>
      </c>
      <c r="AB2573" t="s">
        <v>31</v>
      </c>
      <c r="AC2573" t="s">
        <v>32</v>
      </c>
      <c r="AD2573" t="s">
        <v>44</v>
      </c>
      <c r="AE2573" t="s">
        <v>34</v>
      </c>
      <c r="AF2573" s="1">
        <v>41061</v>
      </c>
    </row>
    <row r="2574" spans="1:32" x14ac:dyDescent="0.25">
      <c r="A2574">
        <f t="shared" si="311"/>
        <v>2573</v>
      </c>
      <c r="B2574">
        <v>50148</v>
      </c>
      <c r="C2574" s="1">
        <v>40910</v>
      </c>
      <c r="D2574" t="s">
        <v>40</v>
      </c>
      <c r="E2574" t="str">
        <f t="shared" si="312"/>
        <v>*</v>
      </c>
      <c r="F2574" t="str">
        <f t="shared" si="307"/>
        <v>*</v>
      </c>
      <c r="G2574" t="str">
        <f t="shared" si="313"/>
        <v>*</v>
      </c>
      <c r="I2574" t="str">
        <f t="shared" si="308"/>
        <v>*</v>
      </c>
      <c r="O2574">
        <f>VLOOKUP(T2574,$P$14:$S$19,2,TRUE)</f>
        <v>0</v>
      </c>
      <c r="T2574">
        <v>9</v>
      </c>
      <c r="U2574">
        <v>17965.45</v>
      </c>
      <c r="V2574" s="5">
        <f t="shared" si="309"/>
        <v>1</v>
      </c>
      <c r="X2574" t="s">
        <v>22</v>
      </c>
      <c r="Y2574">
        <v>13.99</v>
      </c>
      <c r="Z2574" s="2">
        <f t="shared" si="310"/>
        <v>17979.440000000002</v>
      </c>
      <c r="AA2574" t="s">
        <v>56</v>
      </c>
      <c r="AB2574" t="s">
        <v>16</v>
      </c>
      <c r="AC2574" t="s">
        <v>25</v>
      </c>
      <c r="AD2574" t="s">
        <v>76</v>
      </c>
      <c r="AE2574" t="s">
        <v>27</v>
      </c>
      <c r="AF2574" s="1">
        <v>40970</v>
      </c>
    </row>
    <row r="2575" spans="1:32" x14ac:dyDescent="0.25">
      <c r="A2575">
        <f t="shared" si="311"/>
        <v>2574</v>
      </c>
      <c r="B2575">
        <v>34470</v>
      </c>
      <c r="C2575" s="1">
        <v>40910</v>
      </c>
      <c r="D2575" t="s">
        <v>36</v>
      </c>
      <c r="E2575" t="str">
        <f t="shared" si="312"/>
        <v>***</v>
      </c>
      <c r="F2575" t="str">
        <f t="shared" si="307"/>
        <v>***</v>
      </c>
      <c r="G2575" t="str">
        <f t="shared" si="313"/>
        <v>***</v>
      </c>
      <c r="I2575" t="str">
        <f t="shared" si="308"/>
        <v>***</v>
      </c>
      <c r="O2575">
        <f>VLOOKUP(T2575,$P$14:$S$19,2,TRUE)</f>
        <v>3.5999999999999997E-2</v>
      </c>
      <c r="T2575">
        <v>31</v>
      </c>
      <c r="U2575">
        <v>2966.13</v>
      </c>
      <c r="V2575" s="5">
        <f t="shared" si="309"/>
        <v>1</v>
      </c>
      <c r="X2575" t="s">
        <v>37</v>
      </c>
      <c r="Y2575">
        <v>57.38</v>
      </c>
      <c r="Z2575" s="2">
        <f t="shared" si="310"/>
        <v>3023.51</v>
      </c>
      <c r="AA2575" t="s">
        <v>52</v>
      </c>
      <c r="AB2575" t="s">
        <v>41</v>
      </c>
      <c r="AC2575" t="s">
        <v>17</v>
      </c>
      <c r="AD2575" t="s">
        <v>165</v>
      </c>
      <c r="AE2575" t="s">
        <v>103</v>
      </c>
      <c r="AF2575" s="1">
        <v>40941</v>
      </c>
    </row>
    <row r="2576" spans="1:32" x14ac:dyDescent="0.25">
      <c r="A2576">
        <f t="shared" si="311"/>
        <v>2575</v>
      </c>
      <c r="B2576">
        <v>6757</v>
      </c>
      <c r="C2576" s="1">
        <v>40910</v>
      </c>
      <c r="D2576" t="s">
        <v>40</v>
      </c>
      <c r="E2576" t="str">
        <f t="shared" si="312"/>
        <v>*</v>
      </c>
      <c r="F2576" t="str">
        <f t="shared" si="307"/>
        <v>*</v>
      </c>
      <c r="G2576" t="str">
        <f t="shared" si="313"/>
        <v>*</v>
      </c>
      <c r="I2576" t="str">
        <f t="shared" si="308"/>
        <v>*</v>
      </c>
      <c r="O2576">
        <f>VLOOKUP(T2576,$P$14:$S$19,2,TRUE)</f>
        <v>0.01</v>
      </c>
      <c r="T2576">
        <v>11</v>
      </c>
      <c r="U2576">
        <v>2503.0079999999998</v>
      </c>
      <c r="V2576" s="5">
        <f t="shared" si="309"/>
        <v>1</v>
      </c>
      <c r="X2576" t="s">
        <v>37</v>
      </c>
      <c r="Y2576">
        <v>61.76</v>
      </c>
      <c r="Z2576" s="2">
        <f t="shared" si="310"/>
        <v>2564.768</v>
      </c>
      <c r="AA2576" t="s">
        <v>56</v>
      </c>
      <c r="AB2576" t="s">
        <v>24</v>
      </c>
      <c r="AC2576" t="s">
        <v>17</v>
      </c>
      <c r="AD2576" t="s">
        <v>66</v>
      </c>
      <c r="AE2576" t="s">
        <v>103</v>
      </c>
      <c r="AF2576" s="1">
        <v>40941</v>
      </c>
    </row>
    <row r="2577" spans="1:32" x14ac:dyDescent="0.25">
      <c r="A2577">
        <f t="shared" si="311"/>
        <v>2576</v>
      </c>
      <c r="B2577">
        <v>58113</v>
      </c>
      <c r="C2577" s="1">
        <v>40910</v>
      </c>
      <c r="D2577" t="s">
        <v>21</v>
      </c>
      <c r="E2577" t="str">
        <f t="shared" si="312"/>
        <v>*</v>
      </c>
      <c r="F2577" t="str">
        <f t="shared" si="307"/>
        <v>**</v>
      </c>
      <c r="G2577" t="str">
        <f t="shared" si="313"/>
        <v>**</v>
      </c>
      <c r="I2577" t="str">
        <f t="shared" si="308"/>
        <v>**</v>
      </c>
      <c r="O2577">
        <f>VLOOKUP(T2577,$P$14:$S$19,2,TRUE)</f>
        <v>0.01</v>
      </c>
      <c r="T2577">
        <v>12</v>
      </c>
      <c r="U2577">
        <v>2077.1875</v>
      </c>
      <c r="V2577" s="5">
        <f t="shared" si="309"/>
        <v>1</v>
      </c>
      <c r="X2577" t="s">
        <v>14</v>
      </c>
      <c r="Y2577">
        <v>4.2</v>
      </c>
      <c r="Z2577" s="2">
        <f t="shared" si="310"/>
        <v>2081.3874999999998</v>
      </c>
      <c r="AA2577" t="s">
        <v>23</v>
      </c>
      <c r="AB2577" t="s">
        <v>24</v>
      </c>
      <c r="AC2577" t="s">
        <v>25</v>
      </c>
      <c r="AD2577" t="s">
        <v>26</v>
      </c>
      <c r="AE2577" t="s">
        <v>19</v>
      </c>
      <c r="AF2577" s="1">
        <v>40970</v>
      </c>
    </row>
    <row r="2578" spans="1:32" x14ac:dyDescent="0.25">
      <c r="A2578">
        <f t="shared" si="311"/>
        <v>2577</v>
      </c>
      <c r="B2578">
        <v>6757</v>
      </c>
      <c r="C2578" s="1">
        <v>40910</v>
      </c>
      <c r="D2578" t="s">
        <v>40</v>
      </c>
      <c r="E2578" t="str">
        <f t="shared" si="312"/>
        <v>*</v>
      </c>
      <c r="F2578" t="str">
        <f t="shared" si="307"/>
        <v>*</v>
      </c>
      <c r="G2578" t="str">
        <f t="shared" si="313"/>
        <v>*</v>
      </c>
      <c r="I2578" t="str">
        <f t="shared" si="308"/>
        <v>*</v>
      </c>
      <c r="O2578">
        <f>VLOOKUP(T2578,$P$14:$S$19,2,TRUE)</f>
        <v>0.02</v>
      </c>
      <c r="T2578">
        <v>27</v>
      </c>
      <c r="U2578">
        <v>869.78</v>
      </c>
      <c r="V2578" s="5">
        <f t="shared" si="309"/>
        <v>1</v>
      </c>
      <c r="X2578" t="s">
        <v>22</v>
      </c>
      <c r="Y2578">
        <v>8.2200000000000006</v>
      </c>
      <c r="Z2578" s="2">
        <f t="shared" si="310"/>
        <v>878</v>
      </c>
      <c r="AA2578" t="s">
        <v>56</v>
      </c>
      <c r="AB2578" t="s">
        <v>24</v>
      </c>
      <c r="AC2578" t="s">
        <v>32</v>
      </c>
      <c r="AD2578" t="s">
        <v>74</v>
      </c>
      <c r="AE2578" t="s">
        <v>19</v>
      </c>
      <c r="AF2578" s="1">
        <v>40970</v>
      </c>
    </row>
    <row r="2579" spans="1:32" x14ac:dyDescent="0.25">
      <c r="A2579">
        <f t="shared" si="311"/>
        <v>2578</v>
      </c>
      <c r="B2579">
        <v>58113</v>
      </c>
      <c r="C2579" s="1">
        <v>40910</v>
      </c>
      <c r="D2579" t="s">
        <v>21</v>
      </c>
      <c r="E2579" t="str">
        <f t="shared" si="312"/>
        <v>*</v>
      </c>
      <c r="F2579" t="str">
        <f t="shared" si="307"/>
        <v>**</v>
      </c>
      <c r="G2579" t="str">
        <f t="shared" si="313"/>
        <v>**</v>
      </c>
      <c r="I2579" t="str">
        <f t="shared" si="308"/>
        <v>**</v>
      </c>
      <c r="O2579">
        <f>VLOOKUP(T2579,$P$14:$S$19,2,TRUE)</f>
        <v>0.04</v>
      </c>
      <c r="T2579">
        <v>48</v>
      </c>
      <c r="U2579">
        <v>362.71</v>
      </c>
      <c r="V2579" s="5">
        <f t="shared" si="309"/>
        <v>0</v>
      </c>
      <c r="X2579" t="s">
        <v>22</v>
      </c>
      <c r="Y2579">
        <v>6.16</v>
      </c>
      <c r="Z2579" s="2">
        <f t="shared" si="310"/>
        <v>368.87</v>
      </c>
      <c r="AA2579" t="s">
        <v>23</v>
      </c>
      <c r="AB2579" t="s">
        <v>24</v>
      </c>
      <c r="AC2579" t="s">
        <v>32</v>
      </c>
      <c r="AD2579" t="s">
        <v>49</v>
      </c>
      <c r="AE2579" t="s">
        <v>19</v>
      </c>
      <c r="AF2579" s="1">
        <v>40970</v>
      </c>
    </row>
    <row r="2580" spans="1:32" x14ac:dyDescent="0.25">
      <c r="A2580">
        <f t="shared" si="311"/>
        <v>2579</v>
      </c>
      <c r="B2580">
        <v>45317</v>
      </c>
      <c r="C2580" s="1">
        <v>40911</v>
      </c>
      <c r="D2580" t="s">
        <v>13</v>
      </c>
      <c r="E2580" t="str">
        <f t="shared" si="312"/>
        <v>*</v>
      </c>
      <c r="F2580" t="str">
        <f t="shared" si="307"/>
        <v>*</v>
      </c>
      <c r="G2580" t="str">
        <f t="shared" si="313"/>
        <v>*</v>
      </c>
      <c r="I2580" t="str">
        <f t="shared" si="308"/>
        <v>*</v>
      </c>
      <c r="O2580">
        <f>VLOOKUP(T2580,$P$14:$S$19,2,TRUE)</f>
        <v>3.5999999999999997E-2</v>
      </c>
      <c r="T2580">
        <v>36</v>
      </c>
      <c r="U2580">
        <v>1435.95</v>
      </c>
      <c r="V2580" s="5">
        <f t="shared" si="309"/>
        <v>1</v>
      </c>
      <c r="X2580" t="s">
        <v>22</v>
      </c>
      <c r="Y2580">
        <v>1.99</v>
      </c>
      <c r="Z2580" s="2">
        <f t="shared" si="310"/>
        <v>1437.94</v>
      </c>
      <c r="AA2580" t="s">
        <v>71</v>
      </c>
      <c r="AB2580" t="s">
        <v>24</v>
      </c>
      <c r="AC2580" t="s">
        <v>25</v>
      </c>
      <c r="AD2580" t="s">
        <v>42</v>
      </c>
      <c r="AE2580" t="s">
        <v>45</v>
      </c>
      <c r="AF2580" s="1">
        <v>41124</v>
      </c>
    </row>
    <row r="2581" spans="1:32" x14ac:dyDescent="0.25">
      <c r="A2581">
        <f t="shared" si="311"/>
        <v>2580</v>
      </c>
      <c r="B2581">
        <v>45317</v>
      </c>
      <c r="C2581" s="1">
        <v>40911</v>
      </c>
      <c r="D2581" t="s">
        <v>13</v>
      </c>
      <c r="E2581" t="str">
        <f t="shared" si="312"/>
        <v>*</v>
      </c>
      <c r="F2581" t="str">
        <f t="shared" si="307"/>
        <v>*</v>
      </c>
      <c r="G2581" t="str">
        <f t="shared" si="313"/>
        <v>*</v>
      </c>
      <c r="I2581" t="str">
        <f t="shared" si="308"/>
        <v>*</v>
      </c>
      <c r="O2581">
        <f>VLOOKUP(T2581,$P$14:$S$19,2,TRUE)</f>
        <v>0.02</v>
      </c>
      <c r="T2581">
        <v>28</v>
      </c>
      <c r="U2581">
        <v>961.06</v>
      </c>
      <c r="V2581" s="5">
        <f t="shared" si="309"/>
        <v>1</v>
      </c>
      <c r="X2581" t="s">
        <v>22</v>
      </c>
      <c r="Y2581">
        <v>5.0199999999999996</v>
      </c>
      <c r="Z2581" s="2">
        <f t="shared" si="310"/>
        <v>966.07999999999993</v>
      </c>
      <c r="AA2581" t="s">
        <v>71</v>
      </c>
      <c r="AB2581" t="s">
        <v>24</v>
      </c>
      <c r="AC2581" t="s">
        <v>17</v>
      </c>
      <c r="AD2581" t="s">
        <v>18</v>
      </c>
      <c r="AE2581" t="s">
        <v>19</v>
      </c>
      <c r="AF2581" s="1">
        <v>41124</v>
      </c>
    </row>
    <row r="2582" spans="1:32" x14ac:dyDescent="0.25">
      <c r="A2582">
        <f t="shared" si="311"/>
        <v>2581</v>
      </c>
      <c r="B2582">
        <v>33606</v>
      </c>
      <c r="C2582" s="1">
        <v>40911</v>
      </c>
      <c r="D2582" t="s">
        <v>21</v>
      </c>
      <c r="E2582" t="str">
        <f t="shared" si="312"/>
        <v>*</v>
      </c>
      <c r="F2582" t="str">
        <f t="shared" si="307"/>
        <v>**</v>
      </c>
      <c r="G2582" t="str">
        <f t="shared" si="313"/>
        <v>**</v>
      </c>
      <c r="I2582" t="str">
        <f t="shared" si="308"/>
        <v>**</v>
      </c>
      <c r="O2582">
        <f>VLOOKUP(T2582,$P$14:$S$19,2,TRUE)</f>
        <v>0.04</v>
      </c>
      <c r="T2582">
        <v>46</v>
      </c>
      <c r="U2582">
        <v>410.03</v>
      </c>
      <c r="V2582" s="5">
        <f t="shared" si="309"/>
        <v>0</v>
      </c>
      <c r="X2582" t="s">
        <v>22</v>
      </c>
      <c r="Y2582">
        <v>8.5399999999999991</v>
      </c>
      <c r="Z2582" s="2">
        <f t="shared" si="310"/>
        <v>418.57</v>
      </c>
      <c r="AA2582" t="s">
        <v>52</v>
      </c>
      <c r="AB2582" t="s">
        <v>24</v>
      </c>
      <c r="AC2582" t="s">
        <v>17</v>
      </c>
      <c r="AD2582" t="s">
        <v>18</v>
      </c>
      <c r="AE2582" t="s">
        <v>45</v>
      </c>
      <c r="AF2582" s="1">
        <v>40971</v>
      </c>
    </row>
    <row r="2583" spans="1:32" x14ac:dyDescent="0.25">
      <c r="A2583">
        <f t="shared" si="311"/>
        <v>2582</v>
      </c>
      <c r="B2583">
        <v>8035</v>
      </c>
      <c r="C2583" s="1">
        <v>40911</v>
      </c>
      <c r="D2583" t="s">
        <v>40</v>
      </c>
      <c r="E2583" t="str">
        <f t="shared" si="312"/>
        <v>*</v>
      </c>
      <c r="F2583" t="str">
        <f t="shared" si="307"/>
        <v>*</v>
      </c>
      <c r="G2583" t="str">
        <f t="shared" si="313"/>
        <v>*</v>
      </c>
      <c r="I2583" t="str">
        <f t="shared" si="308"/>
        <v>*</v>
      </c>
      <c r="O2583">
        <f>VLOOKUP(T2583,$P$14:$S$19,2,TRUE)</f>
        <v>0</v>
      </c>
      <c r="T2583">
        <v>7</v>
      </c>
      <c r="U2583">
        <v>104.38</v>
      </c>
      <c r="V2583" s="5">
        <f t="shared" si="309"/>
        <v>0</v>
      </c>
      <c r="X2583" t="s">
        <v>22</v>
      </c>
      <c r="Y2583">
        <v>6.75</v>
      </c>
      <c r="Z2583" s="2">
        <f t="shared" si="310"/>
        <v>111.13</v>
      </c>
      <c r="AA2583" t="s">
        <v>23</v>
      </c>
      <c r="AB2583" t="s">
        <v>31</v>
      </c>
      <c r="AC2583" t="s">
        <v>32</v>
      </c>
      <c r="AD2583" t="s">
        <v>172</v>
      </c>
      <c r="AE2583" t="s">
        <v>27</v>
      </c>
      <c r="AF2583" s="1">
        <v>40971</v>
      </c>
    </row>
    <row r="2584" spans="1:32" x14ac:dyDescent="0.25">
      <c r="A2584">
        <f t="shared" si="311"/>
        <v>2583</v>
      </c>
      <c r="B2584">
        <v>56358</v>
      </c>
      <c r="C2584" s="1">
        <v>40911</v>
      </c>
      <c r="D2584" t="s">
        <v>30</v>
      </c>
      <c r="E2584" t="str">
        <f t="shared" si="312"/>
        <v>*</v>
      </c>
      <c r="F2584" t="str">
        <f t="shared" si="307"/>
        <v>*</v>
      </c>
      <c r="G2584" t="str">
        <f t="shared" si="313"/>
        <v>*</v>
      </c>
      <c r="I2584" t="str">
        <f t="shared" si="308"/>
        <v>*</v>
      </c>
      <c r="O2584">
        <f>VLOOKUP(T2584,$P$14:$S$19,2,TRUE)</f>
        <v>0</v>
      </c>
      <c r="T2584">
        <v>1</v>
      </c>
      <c r="U2584">
        <v>11.7</v>
      </c>
      <c r="V2584" s="5">
        <f t="shared" si="309"/>
        <v>0</v>
      </c>
      <c r="X2584" t="s">
        <v>22</v>
      </c>
      <c r="Y2584">
        <v>5.57</v>
      </c>
      <c r="Z2584" s="2">
        <f t="shared" si="310"/>
        <v>17.27</v>
      </c>
      <c r="AA2584" t="s">
        <v>15</v>
      </c>
      <c r="AB2584" t="s">
        <v>16</v>
      </c>
      <c r="AC2584" t="s">
        <v>17</v>
      </c>
      <c r="AD2584" t="s">
        <v>18</v>
      </c>
      <c r="AE2584" t="s">
        <v>19</v>
      </c>
      <c r="AF2584" s="1">
        <v>40971</v>
      </c>
    </row>
    <row r="2585" spans="1:32" x14ac:dyDescent="0.25">
      <c r="A2585">
        <f t="shared" si="311"/>
        <v>2584</v>
      </c>
      <c r="B2585">
        <v>21604</v>
      </c>
      <c r="C2585" s="1">
        <v>40912</v>
      </c>
      <c r="D2585" t="s">
        <v>40</v>
      </c>
      <c r="E2585" t="str">
        <f t="shared" si="312"/>
        <v>*</v>
      </c>
      <c r="F2585" t="str">
        <f t="shared" si="307"/>
        <v>*</v>
      </c>
      <c r="G2585" t="str">
        <f t="shared" si="313"/>
        <v>*</v>
      </c>
      <c r="I2585" t="str">
        <f t="shared" si="308"/>
        <v>*</v>
      </c>
      <c r="O2585">
        <f>VLOOKUP(T2585,$P$14:$S$19,2,TRUE)</f>
        <v>0</v>
      </c>
      <c r="T2585">
        <v>6</v>
      </c>
      <c r="U2585">
        <v>2478.88</v>
      </c>
      <c r="V2585" s="5">
        <f t="shared" si="309"/>
        <v>1</v>
      </c>
      <c r="X2585" t="s">
        <v>14</v>
      </c>
      <c r="Y2585">
        <v>19.989999999999998</v>
      </c>
      <c r="Z2585" s="2">
        <f t="shared" si="310"/>
        <v>2498.87</v>
      </c>
      <c r="AA2585" t="s">
        <v>23</v>
      </c>
      <c r="AB2585" t="s">
        <v>41</v>
      </c>
      <c r="AC2585" t="s">
        <v>32</v>
      </c>
      <c r="AD2585" t="s">
        <v>49</v>
      </c>
      <c r="AE2585" t="s">
        <v>19</v>
      </c>
      <c r="AF2585" s="1">
        <v>40972</v>
      </c>
    </row>
    <row r="2586" spans="1:32" x14ac:dyDescent="0.25">
      <c r="A2586">
        <f t="shared" si="311"/>
        <v>2585</v>
      </c>
      <c r="B2586">
        <v>18208</v>
      </c>
      <c r="C2586" s="1">
        <v>40912</v>
      </c>
      <c r="D2586" t="s">
        <v>30</v>
      </c>
      <c r="E2586" t="str">
        <f t="shared" si="312"/>
        <v>*</v>
      </c>
      <c r="F2586" t="str">
        <f t="shared" si="307"/>
        <v>*</v>
      </c>
      <c r="G2586" t="str">
        <f t="shared" si="313"/>
        <v>*</v>
      </c>
      <c r="I2586" t="str">
        <f t="shared" si="308"/>
        <v>*</v>
      </c>
      <c r="O2586">
        <f>VLOOKUP(T2586,$P$14:$S$19,2,TRUE)</f>
        <v>3.5999999999999997E-2</v>
      </c>
      <c r="T2586">
        <v>34</v>
      </c>
      <c r="U2586">
        <v>197.45</v>
      </c>
      <c r="V2586" s="5">
        <f t="shared" si="309"/>
        <v>0</v>
      </c>
      <c r="X2586" t="s">
        <v>22</v>
      </c>
      <c r="Y2586">
        <v>1.39</v>
      </c>
      <c r="Z2586" s="2">
        <f t="shared" si="310"/>
        <v>198.83999999999997</v>
      </c>
      <c r="AA2586" t="s">
        <v>60</v>
      </c>
      <c r="AB2586" t="s">
        <v>31</v>
      </c>
      <c r="AC2586" t="s">
        <v>32</v>
      </c>
      <c r="AD2586" t="s">
        <v>78</v>
      </c>
      <c r="AE2586" t="s">
        <v>19</v>
      </c>
      <c r="AF2586" s="1">
        <v>40972</v>
      </c>
    </row>
    <row r="2587" spans="1:32" x14ac:dyDescent="0.25">
      <c r="A2587">
        <f t="shared" si="311"/>
        <v>2586</v>
      </c>
      <c r="B2587">
        <v>47041</v>
      </c>
      <c r="C2587" s="1">
        <v>40912</v>
      </c>
      <c r="D2587" t="s">
        <v>30</v>
      </c>
      <c r="E2587" t="str">
        <f t="shared" si="312"/>
        <v>*</v>
      </c>
      <c r="F2587" t="str">
        <f t="shared" si="307"/>
        <v>*</v>
      </c>
      <c r="G2587" t="str">
        <f t="shared" si="313"/>
        <v>*</v>
      </c>
      <c r="I2587" t="str">
        <f t="shared" si="308"/>
        <v>*</v>
      </c>
      <c r="O2587">
        <f>VLOOKUP(T2587,$P$14:$S$19,2,TRUE)</f>
        <v>3.5999999999999997E-2</v>
      </c>
      <c r="T2587">
        <v>35</v>
      </c>
      <c r="U2587">
        <v>154</v>
      </c>
      <c r="V2587" s="5">
        <f t="shared" si="309"/>
        <v>0</v>
      </c>
      <c r="X2587" t="s">
        <v>22</v>
      </c>
      <c r="Y2587">
        <v>1.93</v>
      </c>
      <c r="Z2587" s="2">
        <f t="shared" si="310"/>
        <v>155.93</v>
      </c>
      <c r="AA2587" t="s">
        <v>23</v>
      </c>
      <c r="AB2587" t="s">
        <v>41</v>
      </c>
      <c r="AC2587" t="s">
        <v>32</v>
      </c>
      <c r="AD2587" t="s">
        <v>33</v>
      </c>
      <c r="AE2587" t="s">
        <v>34</v>
      </c>
      <c r="AF2587" s="1">
        <v>40972</v>
      </c>
    </row>
    <row r="2588" spans="1:32" x14ac:dyDescent="0.25">
      <c r="A2588">
        <f t="shared" si="311"/>
        <v>2587</v>
      </c>
      <c r="B2588">
        <v>18208</v>
      </c>
      <c r="C2588" s="1">
        <v>40912</v>
      </c>
      <c r="D2588" t="s">
        <v>30</v>
      </c>
      <c r="E2588" t="str">
        <f t="shared" si="312"/>
        <v>*</v>
      </c>
      <c r="F2588" t="str">
        <f t="shared" si="307"/>
        <v>*</v>
      </c>
      <c r="G2588" t="str">
        <f t="shared" si="313"/>
        <v>*</v>
      </c>
      <c r="I2588" t="str">
        <f t="shared" si="308"/>
        <v>*</v>
      </c>
      <c r="O2588">
        <f>VLOOKUP(T2588,$P$14:$S$19,2,TRUE)</f>
        <v>3.5999999999999997E-2</v>
      </c>
      <c r="T2588">
        <v>36</v>
      </c>
      <c r="U2588">
        <v>82.98</v>
      </c>
      <c r="V2588" s="5">
        <f t="shared" si="309"/>
        <v>0</v>
      </c>
      <c r="X2588" t="s">
        <v>22</v>
      </c>
      <c r="Y2588">
        <v>5.2</v>
      </c>
      <c r="Z2588" s="2">
        <f t="shared" si="310"/>
        <v>88.18</v>
      </c>
      <c r="AA2588" t="s">
        <v>60</v>
      </c>
      <c r="AB2588" t="s">
        <v>31</v>
      </c>
      <c r="AC2588" t="s">
        <v>32</v>
      </c>
      <c r="AD2588" t="s">
        <v>33</v>
      </c>
      <c r="AE2588" t="s">
        <v>34</v>
      </c>
      <c r="AF2588" s="1">
        <v>40972</v>
      </c>
    </row>
    <row r="2589" spans="1:32" x14ac:dyDescent="0.25">
      <c r="A2589">
        <f t="shared" si="311"/>
        <v>2588</v>
      </c>
      <c r="B2589">
        <v>8546</v>
      </c>
      <c r="C2589" s="1">
        <v>40912</v>
      </c>
      <c r="D2589" t="s">
        <v>21</v>
      </c>
      <c r="E2589" t="str">
        <f t="shared" si="312"/>
        <v>*</v>
      </c>
      <c r="F2589" t="str">
        <f t="shared" si="307"/>
        <v>**</v>
      </c>
      <c r="G2589" t="str">
        <f t="shared" si="313"/>
        <v>**</v>
      </c>
      <c r="I2589" t="str">
        <f t="shared" si="308"/>
        <v>**</v>
      </c>
      <c r="O2589">
        <f>VLOOKUP(T2589,$P$14:$S$19,2,TRUE)</f>
        <v>0</v>
      </c>
      <c r="T2589">
        <v>4</v>
      </c>
      <c r="U2589">
        <v>51.94</v>
      </c>
      <c r="V2589" s="5">
        <f t="shared" si="309"/>
        <v>0</v>
      </c>
      <c r="X2589" t="s">
        <v>14</v>
      </c>
      <c r="Y2589">
        <v>1.99</v>
      </c>
      <c r="Z2589" s="2">
        <f t="shared" si="310"/>
        <v>53.93</v>
      </c>
      <c r="AA2589" t="s">
        <v>73</v>
      </c>
      <c r="AB2589" t="s">
        <v>24</v>
      </c>
      <c r="AC2589" t="s">
        <v>25</v>
      </c>
      <c r="AD2589" t="s">
        <v>42</v>
      </c>
      <c r="AE2589" t="s">
        <v>45</v>
      </c>
      <c r="AF2589" s="1">
        <v>40972</v>
      </c>
    </row>
    <row r="2590" spans="1:32" x14ac:dyDescent="0.25">
      <c r="A2590">
        <f t="shared" si="311"/>
        <v>2589</v>
      </c>
      <c r="B2590">
        <v>9952</v>
      </c>
      <c r="C2590" s="1">
        <v>40913</v>
      </c>
      <c r="D2590" t="s">
        <v>21</v>
      </c>
      <c r="E2590" t="str">
        <f t="shared" si="312"/>
        <v>*</v>
      </c>
      <c r="F2590" t="str">
        <f t="shared" si="307"/>
        <v>**</v>
      </c>
      <c r="G2590" t="str">
        <f t="shared" si="313"/>
        <v>**</v>
      </c>
      <c r="I2590" t="str">
        <f t="shared" si="308"/>
        <v>**</v>
      </c>
      <c r="O2590">
        <f>VLOOKUP(T2590,$P$14:$S$19,2,TRUE)</f>
        <v>0.04</v>
      </c>
      <c r="T2590">
        <v>47</v>
      </c>
      <c r="U2590">
        <v>7890.89</v>
      </c>
      <c r="V2590" s="5">
        <f t="shared" si="309"/>
        <v>1</v>
      </c>
      <c r="X2590" t="s">
        <v>14</v>
      </c>
      <c r="Y2590">
        <v>35</v>
      </c>
      <c r="Z2590" s="2">
        <f t="shared" si="310"/>
        <v>7925.89</v>
      </c>
      <c r="AA2590" t="s">
        <v>73</v>
      </c>
      <c r="AB2590" t="s">
        <v>41</v>
      </c>
      <c r="AC2590" t="s">
        <v>32</v>
      </c>
      <c r="AD2590" t="s">
        <v>74</v>
      </c>
      <c r="AE2590" t="s">
        <v>58</v>
      </c>
      <c r="AF2590" s="1">
        <v>40973</v>
      </c>
    </row>
    <row r="2591" spans="1:32" x14ac:dyDescent="0.25">
      <c r="A2591">
        <f t="shared" si="311"/>
        <v>2590</v>
      </c>
      <c r="B2591">
        <v>21410</v>
      </c>
      <c r="C2591" s="1">
        <v>40913</v>
      </c>
      <c r="D2591" t="s">
        <v>36</v>
      </c>
      <c r="E2591" t="str">
        <f t="shared" si="312"/>
        <v>***</v>
      </c>
      <c r="F2591" t="str">
        <f t="shared" si="307"/>
        <v>***</v>
      </c>
      <c r="G2591" t="str">
        <f t="shared" si="313"/>
        <v>***</v>
      </c>
      <c r="I2591" t="str">
        <f t="shared" si="308"/>
        <v>***</v>
      </c>
      <c r="O2591">
        <f>VLOOKUP(T2591,$P$14:$S$19,2,TRUE)</f>
        <v>0.01</v>
      </c>
      <c r="T2591">
        <v>16</v>
      </c>
      <c r="U2591">
        <v>2101.59</v>
      </c>
      <c r="V2591" s="5">
        <f t="shared" si="309"/>
        <v>1</v>
      </c>
      <c r="X2591" t="s">
        <v>14</v>
      </c>
      <c r="Y2591">
        <v>24.49</v>
      </c>
      <c r="Z2591" s="2">
        <f t="shared" si="310"/>
        <v>2126.08</v>
      </c>
      <c r="AA2591" t="s">
        <v>56</v>
      </c>
      <c r="AB2591" t="s">
        <v>31</v>
      </c>
      <c r="AC2591" t="s">
        <v>32</v>
      </c>
      <c r="AD2591" t="s">
        <v>172</v>
      </c>
      <c r="AE2591" t="s">
        <v>58</v>
      </c>
      <c r="AF2591" s="1">
        <v>40973</v>
      </c>
    </row>
    <row r="2592" spans="1:32" x14ac:dyDescent="0.25">
      <c r="A2592">
        <f t="shared" si="311"/>
        <v>2591</v>
      </c>
      <c r="B2592">
        <v>50883</v>
      </c>
      <c r="C2592" s="1">
        <v>40914</v>
      </c>
      <c r="D2592" t="s">
        <v>13</v>
      </c>
      <c r="E2592" t="str">
        <f t="shared" si="312"/>
        <v>*</v>
      </c>
      <c r="F2592" t="str">
        <f t="shared" si="307"/>
        <v>*</v>
      </c>
      <c r="G2592" t="str">
        <f t="shared" si="313"/>
        <v>*</v>
      </c>
      <c r="I2592" t="str">
        <f t="shared" si="308"/>
        <v>*</v>
      </c>
      <c r="O2592">
        <f>VLOOKUP(T2592,$P$14:$S$19,2,TRUE)</f>
        <v>3.5999999999999997E-2</v>
      </c>
      <c r="T2592">
        <v>35</v>
      </c>
      <c r="U2592">
        <v>6739.92</v>
      </c>
      <c r="V2592" s="5">
        <f t="shared" si="309"/>
        <v>1</v>
      </c>
      <c r="X2592" t="s">
        <v>37</v>
      </c>
      <c r="Y2592">
        <v>30</v>
      </c>
      <c r="Z2592" s="2">
        <f t="shared" si="310"/>
        <v>6769.92</v>
      </c>
      <c r="AA2592" t="s">
        <v>23</v>
      </c>
      <c r="AB2592" t="s">
        <v>31</v>
      </c>
      <c r="AC2592" t="s">
        <v>17</v>
      </c>
      <c r="AD2592" t="s">
        <v>38</v>
      </c>
      <c r="AE2592" t="s">
        <v>39</v>
      </c>
      <c r="AF2592" s="1">
        <v>40914</v>
      </c>
    </row>
    <row r="2593" spans="1:32" x14ac:dyDescent="0.25">
      <c r="A2593">
        <f t="shared" si="311"/>
        <v>2592</v>
      </c>
      <c r="B2593">
        <v>23911</v>
      </c>
      <c r="C2593" s="1">
        <v>40914</v>
      </c>
      <c r="D2593" t="s">
        <v>36</v>
      </c>
      <c r="E2593" t="str">
        <f t="shared" si="312"/>
        <v>***</v>
      </c>
      <c r="F2593" t="str">
        <f t="shared" si="307"/>
        <v>***</v>
      </c>
      <c r="G2593" t="str">
        <f t="shared" si="313"/>
        <v>***</v>
      </c>
      <c r="I2593" t="str">
        <f t="shared" si="308"/>
        <v>***</v>
      </c>
      <c r="O2593">
        <f>VLOOKUP(T2593,$P$14:$S$19,2,TRUE)</f>
        <v>0.02</v>
      </c>
      <c r="T2593">
        <v>21</v>
      </c>
      <c r="U2593">
        <v>2580.67</v>
      </c>
      <c r="V2593" s="5">
        <f t="shared" si="309"/>
        <v>1</v>
      </c>
      <c r="X2593" t="s">
        <v>37</v>
      </c>
      <c r="Y2593">
        <v>70.2</v>
      </c>
      <c r="Z2593" s="2">
        <f t="shared" si="310"/>
        <v>2650.87</v>
      </c>
      <c r="AA2593" t="s">
        <v>56</v>
      </c>
      <c r="AB2593" t="s">
        <v>41</v>
      </c>
      <c r="AC2593" t="s">
        <v>17</v>
      </c>
      <c r="AD2593" t="s">
        <v>38</v>
      </c>
      <c r="AE2593" t="s">
        <v>39</v>
      </c>
      <c r="AF2593" s="1">
        <v>40945</v>
      </c>
    </row>
    <row r="2594" spans="1:32" x14ac:dyDescent="0.25">
      <c r="A2594">
        <f t="shared" si="311"/>
        <v>2593</v>
      </c>
      <c r="B2594">
        <v>23911</v>
      </c>
      <c r="C2594" s="1">
        <v>40914</v>
      </c>
      <c r="D2594" t="s">
        <v>36</v>
      </c>
      <c r="E2594" t="str">
        <f t="shared" si="312"/>
        <v>***</v>
      </c>
      <c r="F2594" t="str">
        <f t="shared" si="307"/>
        <v>***</v>
      </c>
      <c r="G2594" t="str">
        <f t="shared" si="313"/>
        <v>***</v>
      </c>
      <c r="I2594" t="str">
        <f t="shared" si="308"/>
        <v>***</v>
      </c>
      <c r="O2594">
        <f>VLOOKUP(T2594,$P$14:$S$19,2,TRUE)</f>
        <v>0.01</v>
      </c>
      <c r="T2594">
        <v>19</v>
      </c>
      <c r="U2594">
        <v>955.46</v>
      </c>
      <c r="V2594" s="5">
        <f t="shared" si="309"/>
        <v>1</v>
      </c>
      <c r="X2594" t="s">
        <v>22</v>
      </c>
      <c r="Y2594">
        <v>6.5</v>
      </c>
      <c r="Z2594" s="2">
        <f t="shared" si="310"/>
        <v>961.96</v>
      </c>
      <c r="AA2594" t="s">
        <v>56</v>
      </c>
      <c r="AB2594" t="s">
        <v>41</v>
      </c>
      <c r="AC2594" t="s">
        <v>25</v>
      </c>
      <c r="AD2594" t="s">
        <v>42</v>
      </c>
      <c r="AE2594" t="s">
        <v>19</v>
      </c>
      <c r="AF2594" s="1">
        <v>40945</v>
      </c>
    </row>
    <row r="2595" spans="1:32" x14ac:dyDescent="0.25">
      <c r="A2595">
        <f t="shared" si="311"/>
        <v>2594</v>
      </c>
      <c r="B2595">
        <v>36832</v>
      </c>
      <c r="C2595" s="1">
        <v>40914</v>
      </c>
      <c r="D2595" t="s">
        <v>13</v>
      </c>
      <c r="E2595" t="str">
        <f t="shared" si="312"/>
        <v>*</v>
      </c>
      <c r="F2595" t="str">
        <f t="shared" si="307"/>
        <v>*</v>
      </c>
      <c r="G2595" t="str">
        <f t="shared" si="313"/>
        <v>*</v>
      </c>
      <c r="I2595" t="str">
        <f t="shared" si="308"/>
        <v>*</v>
      </c>
      <c r="O2595">
        <f>VLOOKUP(T2595,$P$14:$S$19,2,TRUE)</f>
        <v>0.04</v>
      </c>
      <c r="T2595">
        <v>43</v>
      </c>
      <c r="U2595">
        <v>532.89</v>
      </c>
      <c r="V2595" s="5">
        <f t="shared" si="309"/>
        <v>0</v>
      </c>
      <c r="X2595" t="s">
        <v>22</v>
      </c>
      <c r="Y2595">
        <v>1.49</v>
      </c>
      <c r="Z2595" s="2">
        <f t="shared" si="310"/>
        <v>534.38</v>
      </c>
      <c r="AA2595" t="s">
        <v>15</v>
      </c>
      <c r="AB2595" t="s">
        <v>24</v>
      </c>
      <c r="AC2595" t="s">
        <v>32</v>
      </c>
      <c r="AD2595" t="s">
        <v>49</v>
      </c>
      <c r="AE2595" t="s">
        <v>19</v>
      </c>
      <c r="AF2595" s="1">
        <v>41127</v>
      </c>
    </row>
    <row r="2596" spans="1:32" x14ac:dyDescent="0.25">
      <c r="A2596">
        <f t="shared" si="311"/>
        <v>2595</v>
      </c>
      <c r="B2596">
        <v>53762</v>
      </c>
      <c r="C2596" s="1">
        <v>40914</v>
      </c>
      <c r="D2596" t="s">
        <v>36</v>
      </c>
      <c r="E2596" t="str">
        <f t="shared" si="312"/>
        <v>***</v>
      </c>
      <c r="F2596" t="str">
        <f t="shared" si="307"/>
        <v>***</v>
      </c>
      <c r="G2596" t="str">
        <f t="shared" si="313"/>
        <v>***</v>
      </c>
      <c r="I2596" t="str">
        <f t="shared" si="308"/>
        <v>***</v>
      </c>
      <c r="O2596">
        <f>VLOOKUP(T2596,$P$14:$S$19,2,TRUE)</f>
        <v>0.02</v>
      </c>
      <c r="T2596">
        <v>28</v>
      </c>
      <c r="U2596">
        <v>136.16</v>
      </c>
      <c r="V2596" s="5">
        <f t="shared" si="309"/>
        <v>0</v>
      </c>
      <c r="X2596" t="s">
        <v>22</v>
      </c>
      <c r="Y2596">
        <v>0.49</v>
      </c>
      <c r="Z2596" s="2">
        <f t="shared" si="310"/>
        <v>136.65</v>
      </c>
      <c r="AA2596" t="s">
        <v>15</v>
      </c>
      <c r="AB2596" t="s">
        <v>16</v>
      </c>
      <c r="AC2596" t="s">
        <v>32</v>
      </c>
      <c r="AD2596" t="s">
        <v>81</v>
      </c>
      <c r="AE2596" t="s">
        <v>19</v>
      </c>
      <c r="AF2596" s="1">
        <v>40945</v>
      </c>
    </row>
    <row r="2597" spans="1:32" x14ac:dyDescent="0.25">
      <c r="A2597">
        <f t="shared" si="311"/>
        <v>2596</v>
      </c>
      <c r="B2597">
        <v>23911</v>
      </c>
      <c r="C2597" s="1">
        <v>40914</v>
      </c>
      <c r="D2597" t="s">
        <v>36</v>
      </c>
      <c r="E2597" t="str">
        <f t="shared" si="312"/>
        <v>***</v>
      </c>
      <c r="F2597" t="str">
        <f t="shared" si="307"/>
        <v>***</v>
      </c>
      <c r="G2597" t="str">
        <f t="shared" si="313"/>
        <v>***</v>
      </c>
      <c r="I2597" t="str">
        <f t="shared" si="308"/>
        <v>***</v>
      </c>
      <c r="O2597">
        <f>VLOOKUP(T2597,$P$14:$S$19,2,TRUE)</f>
        <v>0</v>
      </c>
      <c r="T2597">
        <v>3</v>
      </c>
      <c r="U2597">
        <v>121.26</v>
      </c>
      <c r="V2597" s="5">
        <f t="shared" si="309"/>
        <v>0</v>
      </c>
      <c r="X2597" t="s">
        <v>22</v>
      </c>
      <c r="Y2597">
        <v>7.5</v>
      </c>
      <c r="Z2597" s="2">
        <f t="shared" si="310"/>
        <v>128.76</v>
      </c>
      <c r="AA2597" t="s">
        <v>56</v>
      </c>
      <c r="AB2597" t="s">
        <v>41</v>
      </c>
      <c r="AC2597" t="s">
        <v>32</v>
      </c>
      <c r="AD2597" t="s">
        <v>44</v>
      </c>
      <c r="AE2597" t="s">
        <v>19</v>
      </c>
      <c r="AF2597" s="1">
        <v>40945</v>
      </c>
    </row>
    <row r="2598" spans="1:32" x14ac:dyDescent="0.25">
      <c r="A2598">
        <f t="shared" si="311"/>
        <v>2597</v>
      </c>
      <c r="B2598">
        <v>36832</v>
      </c>
      <c r="C2598" s="1">
        <v>40914</v>
      </c>
      <c r="D2598" t="s">
        <v>13</v>
      </c>
      <c r="E2598" t="str">
        <f t="shared" si="312"/>
        <v>*</v>
      </c>
      <c r="F2598" t="str">
        <f t="shared" si="307"/>
        <v>*</v>
      </c>
      <c r="G2598" t="str">
        <f t="shared" si="313"/>
        <v>*</v>
      </c>
      <c r="I2598" t="str">
        <f t="shared" si="308"/>
        <v>*</v>
      </c>
      <c r="O2598">
        <f>VLOOKUP(T2598,$P$14:$S$19,2,TRUE)</f>
        <v>0.02</v>
      </c>
      <c r="T2598">
        <v>24</v>
      </c>
      <c r="U2598">
        <v>60.69</v>
      </c>
      <c r="V2598" s="5">
        <f t="shared" si="309"/>
        <v>0</v>
      </c>
      <c r="X2598" t="s">
        <v>14</v>
      </c>
      <c r="Y2598">
        <v>1.99</v>
      </c>
      <c r="Z2598" s="2">
        <f t="shared" si="310"/>
        <v>62.68</v>
      </c>
      <c r="AA2598" t="s">
        <v>15</v>
      </c>
      <c r="AB2598" t="s">
        <v>24</v>
      </c>
      <c r="AC2598" t="s">
        <v>25</v>
      </c>
      <c r="AD2598" t="s">
        <v>42</v>
      </c>
      <c r="AE2598" t="s">
        <v>45</v>
      </c>
      <c r="AF2598" s="1">
        <v>41066</v>
      </c>
    </row>
    <row r="2599" spans="1:32" x14ac:dyDescent="0.25">
      <c r="A2599">
        <f t="shared" si="311"/>
        <v>2598</v>
      </c>
      <c r="B2599">
        <v>40801</v>
      </c>
      <c r="C2599" s="1">
        <v>40915</v>
      </c>
      <c r="D2599" t="s">
        <v>30</v>
      </c>
      <c r="E2599" t="str">
        <f t="shared" si="312"/>
        <v>*</v>
      </c>
      <c r="F2599" t="str">
        <f t="shared" si="307"/>
        <v>*</v>
      </c>
      <c r="G2599" t="str">
        <f t="shared" si="313"/>
        <v>*</v>
      </c>
      <c r="I2599" t="str">
        <f t="shared" si="308"/>
        <v>*</v>
      </c>
      <c r="O2599">
        <f>VLOOKUP(T2599,$P$14:$S$19,2,TRUE)</f>
        <v>0.02</v>
      </c>
      <c r="T2599">
        <v>20</v>
      </c>
      <c r="U2599">
        <v>129.16</v>
      </c>
      <c r="V2599" s="5">
        <f t="shared" si="309"/>
        <v>0</v>
      </c>
      <c r="X2599" t="s">
        <v>22</v>
      </c>
      <c r="Y2599">
        <v>6.22</v>
      </c>
      <c r="Z2599" s="2">
        <f t="shared" si="310"/>
        <v>135.38</v>
      </c>
      <c r="AA2599" t="s">
        <v>15</v>
      </c>
      <c r="AB2599" t="s">
        <v>31</v>
      </c>
      <c r="AC2599" t="s">
        <v>32</v>
      </c>
      <c r="AD2599" t="s">
        <v>44</v>
      </c>
      <c r="AE2599" t="s">
        <v>19</v>
      </c>
      <c r="AF2599" s="1">
        <v>40915</v>
      </c>
    </row>
    <row r="2600" spans="1:32" x14ac:dyDescent="0.25">
      <c r="A2600">
        <f t="shared" si="311"/>
        <v>2599</v>
      </c>
      <c r="B2600">
        <v>2247</v>
      </c>
      <c r="C2600" s="1">
        <v>40916</v>
      </c>
      <c r="D2600" t="s">
        <v>30</v>
      </c>
      <c r="E2600" t="str">
        <f t="shared" si="312"/>
        <v>*</v>
      </c>
      <c r="F2600" t="str">
        <f t="shared" si="307"/>
        <v>*</v>
      </c>
      <c r="G2600" t="str">
        <f t="shared" si="313"/>
        <v>*</v>
      </c>
      <c r="I2600" t="str">
        <f t="shared" si="308"/>
        <v>*</v>
      </c>
      <c r="O2600">
        <f>VLOOKUP(T2600,$P$14:$S$19,2,TRUE)</f>
        <v>0</v>
      </c>
      <c r="T2600">
        <v>6</v>
      </c>
      <c r="U2600">
        <v>21134.71</v>
      </c>
      <c r="V2600" s="5">
        <f t="shared" si="309"/>
        <v>1</v>
      </c>
      <c r="X2600" t="s">
        <v>37</v>
      </c>
      <c r="Y2600">
        <v>8.73</v>
      </c>
      <c r="Z2600" s="2">
        <f t="shared" si="310"/>
        <v>21143.439999999999</v>
      </c>
      <c r="AA2600" t="s">
        <v>56</v>
      </c>
      <c r="AB2600" t="s">
        <v>24</v>
      </c>
      <c r="AC2600" t="s">
        <v>25</v>
      </c>
      <c r="AD2600" t="s">
        <v>76</v>
      </c>
      <c r="AE2600" t="s">
        <v>103</v>
      </c>
      <c r="AF2600" s="1">
        <v>40976</v>
      </c>
    </row>
    <row r="2601" spans="1:32" x14ac:dyDescent="0.25">
      <c r="A2601">
        <f t="shared" si="311"/>
        <v>2600</v>
      </c>
      <c r="B2601">
        <v>31302</v>
      </c>
      <c r="C2601" s="1">
        <v>40916</v>
      </c>
      <c r="D2601" t="s">
        <v>21</v>
      </c>
      <c r="E2601" t="str">
        <f t="shared" si="312"/>
        <v>*</v>
      </c>
      <c r="F2601" t="str">
        <f t="shared" si="307"/>
        <v>**</v>
      </c>
      <c r="G2601" t="str">
        <f t="shared" si="313"/>
        <v>**</v>
      </c>
      <c r="I2601" t="str">
        <f t="shared" si="308"/>
        <v>**</v>
      </c>
      <c r="O2601">
        <f>VLOOKUP(T2601,$P$14:$S$19,2,TRUE)</f>
        <v>0.04</v>
      </c>
      <c r="T2601">
        <v>41</v>
      </c>
      <c r="U2601">
        <v>4648.6400000000003</v>
      </c>
      <c r="V2601" s="5">
        <f t="shared" si="309"/>
        <v>1</v>
      </c>
      <c r="X2601" t="s">
        <v>22</v>
      </c>
      <c r="Y2601">
        <v>1.99</v>
      </c>
      <c r="Z2601" s="2">
        <f t="shared" si="310"/>
        <v>4650.63</v>
      </c>
      <c r="AA2601" t="s">
        <v>73</v>
      </c>
      <c r="AB2601" t="s">
        <v>24</v>
      </c>
      <c r="AC2601" t="s">
        <v>25</v>
      </c>
      <c r="AD2601" t="s">
        <v>42</v>
      </c>
      <c r="AE2601" t="s">
        <v>45</v>
      </c>
      <c r="AF2601" s="1">
        <v>40976</v>
      </c>
    </row>
    <row r="2602" spans="1:32" x14ac:dyDescent="0.25">
      <c r="A2602">
        <f t="shared" si="311"/>
        <v>2601</v>
      </c>
      <c r="B2602">
        <v>11431</v>
      </c>
      <c r="C2602" s="1">
        <v>40916</v>
      </c>
      <c r="D2602" t="s">
        <v>21</v>
      </c>
      <c r="E2602" t="str">
        <f t="shared" si="312"/>
        <v>*</v>
      </c>
      <c r="F2602" t="str">
        <f t="shared" si="307"/>
        <v>**</v>
      </c>
      <c r="G2602" t="str">
        <f t="shared" si="313"/>
        <v>**</v>
      </c>
      <c r="I2602" t="str">
        <f t="shared" si="308"/>
        <v>**</v>
      </c>
      <c r="O2602">
        <f>VLOOKUP(T2602,$P$14:$S$19,2,TRUE)</f>
        <v>0</v>
      </c>
      <c r="T2602">
        <v>8</v>
      </c>
      <c r="U2602">
        <v>1273.2660000000001</v>
      </c>
      <c r="V2602" s="5">
        <f t="shared" si="309"/>
        <v>1</v>
      </c>
      <c r="X2602" t="s">
        <v>22</v>
      </c>
      <c r="Y2602">
        <v>8.99</v>
      </c>
      <c r="Z2602" s="2">
        <f t="shared" si="310"/>
        <v>1282.2560000000001</v>
      </c>
      <c r="AA2602" t="s">
        <v>64</v>
      </c>
      <c r="AB2602" t="s">
        <v>24</v>
      </c>
      <c r="AC2602" t="s">
        <v>25</v>
      </c>
      <c r="AD2602" t="s">
        <v>26</v>
      </c>
      <c r="AE2602" t="s">
        <v>19</v>
      </c>
      <c r="AF2602" s="1">
        <v>40947</v>
      </c>
    </row>
    <row r="2603" spans="1:32" x14ac:dyDescent="0.25">
      <c r="A2603">
        <f t="shared" si="311"/>
        <v>2602</v>
      </c>
      <c r="B2603">
        <v>13988</v>
      </c>
      <c r="C2603" s="1">
        <v>40916</v>
      </c>
      <c r="D2603" t="s">
        <v>30</v>
      </c>
      <c r="E2603" t="str">
        <f t="shared" si="312"/>
        <v>*</v>
      </c>
      <c r="F2603" t="str">
        <f t="shared" si="307"/>
        <v>*</v>
      </c>
      <c r="G2603" t="str">
        <f t="shared" si="313"/>
        <v>*</v>
      </c>
      <c r="I2603" t="str">
        <f t="shared" si="308"/>
        <v>*</v>
      </c>
      <c r="O2603">
        <f>VLOOKUP(T2603,$P$14:$S$19,2,TRUE)</f>
        <v>3.5999999999999997E-2</v>
      </c>
      <c r="T2603">
        <v>39</v>
      </c>
      <c r="U2603">
        <v>626.96</v>
      </c>
      <c r="V2603" s="5">
        <f t="shared" si="309"/>
        <v>0</v>
      </c>
      <c r="X2603" t="s">
        <v>22</v>
      </c>
      <c r="Y2603">
        <v>7.69</v>
      </c>
      <c r="Z2603" s="2">
        <f t="shared" si="310"/>
        <v>634.65000000000009</v>
      </c>
      <c r="AA2603" t="s">
        <v>60</v>
      </c>
      <c r="AB2603" t="s">
        <v>41</v>
      </c>
      <c r="AC2603" t="s">
        <v>32</v>
      </c>
      <c r="AD2603" t="s">
        <v>74</v>
      </c>
      <c r="AE2603" t="s">
        <v>19</v>
      </c>
      <c r="AF2603" s="1">
        <v>40947</v>
      </c>
    </row>
    <row r="2604" spans="1:32" x14ac:dyDescent="0.25">
      <c r="A2604">
        <f t="shared" si="311"/>
        <v>2603</v>
      </c>
      <c r="B2604">
        <v>13988</v>
      </c>
      <c r="C2604" s="1">
        <v>40916</v>
      </c>
      <c r="D2604" t="s">
        <v>30</v>
      </c>
      <c r="E2604" t="str">
        <f t="shared" si="312"/>
        <v>*</v>
      </c>
      <c r="F2604" t="str">
        <f t="shared" si="307"/>
        <v>*</v>
      </c>
      <c r="G2604" t="str">
        <f t="shared" si="313"/>
        <v>*</v>
      </c>
      <c r="I2604" t="str">
        <f t="shared" si="308"/>
        <v>*</v>
      </c>
      <c r="O2604">
        <f>VLOOKUP(T2604,$P$14:$S$19,2,TRUE)</f>
        <v>0.01</v>
      </c>
      <c r="T2604">
        <v>18</v>
      </c>
      <c r="U2604">
        <v>236.31</v>
      </c>
      <c r="V2604" s="5">
        <f t="shared" si="309"/>
        <v>0</v>
      </c>
      <c r="X2604" t="s">
        <v>14</v>
      </c>
      <c r="Y2604">
        <v>4.9800000000000004</v>
      </c>
      <c r="Z2604" s="2">
        <f t="shared" si="310"/>
        <v>241.29</v>
      </c>
      <c r="AA2604" t="s">
        <v>60</v>
      </c>
      <c r="AB2604" t="s">
        <v>41</v>
      </c>
      <c r="AC2604" t="s">
        <v>32</v>
      </c>
      <c r="AD2604" t="s">
        <v>172</v>
      </c>
      <c r="AE2604" t="s">
        <v>19</v>
      </c>
      <c r="AF2604" s="1">
        <v>40947</v>
      </c>
    </row>
    <row r="2605" spans="1:32" x14ac:dyDescent="0.25">
      <c r="A2605">
        <f t="shared" si="311"/>
        <v>2604</v>
      </c>
      <c r="B2605">
        <v>13988</v>
      </c>
      <c r="C2605" s="1">
        <v>40916</v>
      </c>
      <c r="D2605" t="s">
        <v>30</v>
      </c>
      <c r="E2605" t="str">
        <f t="shared" si="312"/>
        <v>*</v>
      </c>
      <c r="F2605" t="str">
        <f t="shared" si="307"/>
        <v>*</v>
      </c>
      <c r="G2605" t="str">
        <f t="shared" si="313"/>
        <v>*</v>
      </c>
      <c r="I2605" t="str">
        <f t="shared" si="308"/>
        <v>*</v>
      </c>
      <c r="O2605">
        <f>VLOOKUP(T2605,$P$14:$S$19,2,TRUE)</f>
        <v>3.5999999999999997E-2</v>
      </c>
      <c r="T2605">
        <v>34</v>
      </c>
      <c r="U2605">
        <v>180.27</v>
      </c>
      <c r="V2605" s="5">
        <f t="shared" si="309"/>
        <v>0</v>
      </c>
      <c r="X2605" t="s">
        <v>22</v>
      </c>
      <c r="Y2605">
        <v>5.32</v>
      </c>
      <c r="Z2605" s="2">
        <f t="shared" si="310"/>
        <v>185.59</v>
      </c>
      <c r="AA2605" t="s">
        <v>60</v>
      </c>
      <c r="AB2605" t="s">
        <v>41</v>
      </c>
      <c r="AC2605" t="s">
        <v>17</v>
      </c>
      <c r="AD2605" t="s">
        <v>18</v>
      </c>
      <c r="AE2605" t="s">
        <v>19</v>
      </c>
      <c r="AF2605" s="1">
        <v>40947</v>
      </c>
    </row>
    <row r="2606" spans="1:32" x14ac:dyDescent="0.25">
      <c r="A2606">
        <f t="shared" si="311"/>
        <v>2605</v>
      </c>
      <c r="B2606">
        <v>47399</v>
      </c>
      <c r="C2606" s="1">
        <v>40916</v>
      </c>
      <c r="D2606" t="s">
        <v>13</v>
      </c>
      <c r="E2606" t="str">
        <f t="shared" si="312"/>
        <v>*</v>
      </c>
      <c r="F2606" t="str">
        <f t="shared" si="307"/>
        <v>*</v>
      </c>
      <c r="G2606" t="str">
        <f t="shared" si="313"/>
        <v>*</v>
      </c>
      <c r="I2606" t="str">
        <f t="shared" si="308"/>
        <v>*</v>
      </c>
      <c r="O2606">
        <f>VLOOKUP(T2606,$P$14:$S$19,2,TRUE)</f>
        <v>0.02</v>
      </c>
      <c r="T2606">
        <v>26</v>
      </c>
      <c r="U2606">
        <v>145.76</v>
      </c>
      <c r="V2606" s="5">
        <f t="shared" si="309"/>
        <v>0</v>
      </c>
      <c r="X2606" t="s">
        <v>22</v>
      </c>
      <c r="Y2606">
        <v>2.99</v>
      </c>
      <c r="Z2606" s="2">
        <f t="shared" si="310"/>
        <v>148.75</v>
      </c>
      <c r="AA2606" t="s">
        <v>64</v>
      </c>
      <c r="AB2606" t="s">
        <v>16</v>
      </c>
      <c r="AC2606" t="s">
        <v>32</v>
      </c>
      <c r="AD2606" t="s">
        <v>49</v>
      </c>
      <c r="AE2606" t="s">
        <v>19</v>
      </c>
      <c r="AF2606" s="1">
        <v>40916</v>
      </c>
    </row>
    <row r="2607" spans="1:32" x14ac:dyDescent="0.25">
      <c r="A2607">
        <f t="shared" si="311"/>
        <v>2606</v>
      </c>
      <c r="B2607">
        <v>11431</v>
      </c>
      <c r="C2607" s="1">
        <v>40916</v>
      </c>
      <c r="D2607" t="s">
        <v>21</v>
      </c>
      <c r="E2607" t="str">
        <f t="shared" si="312"/>
        <v>*</v>
      </c>
      <c r="F2607" t="str">
        <f t="shared" si="307"/>
        <v>**</v>
      </c>
      <c r="G2607" t="str">
        <f t="shared" si="313"/>
        <v>**</v>
      </c>
      <c r="I2607" t="str">
        <f t="shared" si="308"/>
        <v>**</v>
      </c>
      <c r="O2607">
        <f>VLOOKUP(T2607,$P$14:$S$19,2,TRUE)</f>
        <v>0</v>
      </c>
      <c r="T2607">
        <v>5</v>
      </c>
      <c r="U2607">
        <v>39.68</v>
      </c>
      <c r="V2607" s="5">
        <f t="shared" si="309"/>
        <v>0</v>
      </c>
      <c r="X2607" t="s">
        <v>22</v>
      </c>
      <c r="Y2607">
        <v>2.87</v>
      </c>
      <c r="Z2607" s="2">
        <f t="shared" si="310"/>
        <v>42.55</v>
      </c>
      <c r="AA2607" t="s">
        <v>64</v>
      </c>
      <c r="AB2607" t="s">
        <v>24</v>
      </c>
      <c r="AC2607" t="s">
        <v>32</v>
      </c>
      <c r="AD2607" t="s">
        <v>44</v>
      </c>
      <c r="AE2607" t="s">
        <v>34</v>
      </c>
      <c r="AF2607" s="1">
        <v>40976</v>
      </c>
    </row>
    <row r="2608" spans="1:32" x14ac:dyDescent="0.25">
      <c r="A2608">
        <f t="shared" si="311"/>
        <v>2607</v>
      </c>
      <c r="B2608">
        <v>43588</v>
      </c>
      <c r="C2608" s="1">
        <v>40917</v>
      </c>
      <c r="D2608" t="s">
        <v>40</v>
      </c>
      <c r="E2608" t="str">
        <f t="shared" si="312"/>
        <v>*</v>
      </c>
      <c r="F2608" t="str">
        <f t="shared" si="307"/>
        <v>*</v>
      </c>
      <c r="G2608" t="str">
        <f t="shared" si="313"/>
        <v>*</v>
      </c>
      <c r="I2608" t="str">
        <f t="shared" si="308"/>
        <v>*</v>
      </c>
      <c r="O2608">
        <f>VLOOKUP(T2608,$P$14:$S$19,2,TRUE)</f>
        <v>0.01</v>
      </c>
      <c r="T2608">
        <v>16</v>
      </c>
      <c r="U2608">
        <v>3075.752</v>
      </c>
      <c r="V2608" s="5">
        <f t="shared" si="309"/>
        <v>1</v>
      </c>
      <c r="X2608" t="s">
        <v>37</v>
      </c>
      <c r="Y2608">
        <v>59.24</v>
      </c>
      <c r="Z2608" s="2">
        <f t="shared" si="310"/>
        <v>3134.9919999999997</v>
      </c>
      <c r="AA2608" t="s">
        <v>71</v>
      </c>
      <c r="AB2608" t="s">
        <v>41</v>
      </c>
      <c r="AC2608" t="s">
        <v>17</v>
      </c>
      <c r="AD2608" t="s">
        <v>66</v>
      </c>
      <c r="AE2608" t="s">
        <v>103</v>
      </c>
      <c r="AF2608" s="1">
        <v>41008</v>
      </c>
    </row>
    <row r="2609" spans="1:32" x14ac:dyDescent="0.25">
      <c r="A2609">
        <f t="shared" si="311"/>
        <v>2608</v>
      </c>
      <c r="B2609">
        <v>37253</v>
      </c>
      <c r="C2609" s="1">
        <v>40917</v>
      </c>
      <c r="D2609" t="s">
        <v>21</v>
      </c>
      <c r="E2609" t="str">
        <f t="shared" si="312"/>
        <v>*</v>
      </c>
      <c r="F2609" t="str">
        <f t="shared" si="307"/>
        <v>**</v>
      </c>
      <c r="G2609" t="str">
        <f t="shared" si="313"/>
        <v>**</v>
      </c>
      <c r="I2609" t="str">
        <f t="shared" si="308"/>
        <v>**</v>
      </c>
      <c r="O2609">
        <f>VLOOKUP(T2609,$P$14:$S$19,2,TRUE)</f>
        <v>0.04</v>
      </c>
      <c r="T2609">
        <v>46</v>
      </c>
      <c r="U2609">
        <v>1184.32</v>
      </c>
      <c r="V2609" s="5">
        <f t="shared" si="309"/>
        <v>1</v>
      </c>
      <c r="X2609" t="s">
        <v>22</v>
      </c>
      <c r="Y2609">
        <v>5.89</v>
      </c>
      <c r="Z2609" s="2">
        <f t="shared" si="310"/>
        <v>1190.21</v>
      </c>
      <c r="AA2609" t="s">
        <v>43</v>
      </c>
      <c r="AB2609" t="s">
        <v>24</v>
      </c>
      <c r="AC2609" t="s">
        <v>25</v>
      </c>
      <c r="AD2609" t="s">
        <v>42</v>
      </c>
      <c r="AE2609" t="s">
        <v>19</v>
      </c>
      <c r="AF2609" s="1">
        <v>40917</v>
      </c>
    </row>
    <row r="2610" spans="1:32" x14ac:dyDescent="0.25">
      <c r="A2610">
        <f t="shared" si="311"/>
        <v>2609</v>
      </c>
      <c r="B2610">
        <v>25797</v>
      </c>
      <c r="C2610" s="1">
        <v>40917</v>
      </c>
      <c r="D2610" t="s">
        <v>30</v>
      </c>
      <c r="E2610" t="str">
        <f t="shared" si="312"/>
        <v>*</v>
      </c>
      <c r="F2610" t="str">
        <f t="shared" si="307"/>
        <v>*</v>
      </c>
      <c r="G2610" t="str">
        <f t="shared" si="313"/>
        <v>*</v>
      </c>
      <c r="I2610" t="str">
        <f t="shared" si="308"/>
        <v>*</v>
      </c>
      <c r="O2610">
        <f>VLOOKUP(T2610,$P$14:$S$19,2,TRUE)</f>
        <v>0.02</v>
      </c>
      <c r="T2610">
        <v>28</v>
      </c>
      <c r="U2610">
        <v>925.43</v>
      </c>
      <c r="V2610" s="5">
        <f t="shared" si="309"/>
        <v>1</v>
      </c>
      <c r="X2610" t="s">
        <v>22</v>
      </c>
      <c r="Y2610">
        <v>1.99</v>
      </c>
      <c r="Z2610" s="2">
        <f t="shared" si="310"/>
        <v>927.42</v>
      </c>
      <c r="AA2610" t="s">
        <v>48</v>
      </c>
      <c r="AB2610" t="s">
        <v>31</v>
      </c>
      <c r="AC2610" t="s">
        <v>25</v>
      </c>
      <c r="AD2610" t="s">
        <v>42</v>
      </c>
      <c r="AE2610" t="s">
        <v>45</v>
      </c>
      <c r="AF2610" s="1">
        <v>40977</v>
      </c>
    </row>
    <row r="2611" spans="1:32" x14ac:dyDescent="0.25">
      <c r="A2611">
        <f t="shared" si="311"/>
        <v>2610</v>
      </c>
      <c r="B2611">
        <v>43270</v>
      </c>
      <c r="C2611" s="1">
        <v>40917</v>
      </c>
      <c r="D2611" t="s">
        <v>36</v>
      </c>
      <c r="E2611" t="str">
        <f t="shared" si="312"/>
        <v>***</v>
      </c>
      <c r="F2611" t="str">
        <f t="shared" si="307"/>
        <v>***</v>
      </c>
      <c r="G2611" t="str">
        <f t="shared" si="313"/>
        <v>***</v>
      </c>
      <c r="I2611" t="str">
        <f t="shared" si="308"/>
        <v>***</v>
      </c>
      <c r="O2611">
        <f>VLOOKUP(T2611,$P$14:$S$19,2,TRUE)</f>
        <v>3.5999999999999997E-2</v>
      </c>
      <c r="T2611">
        <v>35</v>
      </c>
      <c r="U2611">
        <v>343.92</v>
      </c>
      <c r="V2611" s="5">
        <f t="shared" si="309"/>
        <v>0</v>
      </c>
      <c r="X2611" t="s">
        <v>22</v>
      </c>
      <c r="Y2611">
        <v>0.99</v>
      </c>
      <c r="Z2611" s="2">
        <f t="shared" si="310"/>
        <v>344.91</v>
      </c>
      <c r="AA2611" t="s">
        <v>52</v>
      </c>
      <c r="AB2611" t="s">
        <v>16</v>
      </c>
      <c r="AC2611" t="s">
        <v>32</v>
      </c>
      <c r="AD2611" t="s">
        <v>81</v>
      </c>
      <c r="AE2611" t="s">
        <v>19</v>
      </c>
      <c r="AF2611" s="1">
        <v>40977</v>
      </c>
    </row>
    <row r="2612" spans="1:32" x14ac:dyDescent="0.25">
      <c r="A2612">
        <f t="shared" si="311"/>
        <v>2611</v>
      </c>
      <c r="B2612">
        <v>30054</v>
      </c>
      <c r="C2612" s="1">
        <v>40917</v>
      </c>
      <c r="D2612" t="s">
        <v>30</v>
      </c>
      <c r="E2612" t="str">
        <f t="shared" si="312"/>
        <v>*</v>
      </c>
      <c r="F2612" t="str">
        <f t="shared" si="307"/>
        <v>*</v>
      </c>
      <c r="G2612" t="str">
        <f t="shared" si="313"/>
        <v>*</v>
      </c>
      <c r="I2612" t="str">
        <f t="shared" si="308"/>
        <v>*</v>
      </c>
      <c r="O2612">
        <f>VLOOKUP(T2612,$P$14:$S$19,2,TRUE)</f>
        <v>3.5999999999999997E-2</v>
      </c>
      <c r="T2612">
        <v>33</v>
      </c>
      <c r="U2612">
        <v>311.19</v>
      </c>
      <c r="V2612" s="5">
        <f t="shared" si="309"/>
        <v>0</v>
      </c>
      <c r="X2612" t="s">
        <v>22</v>
      </c>
      <c r="Y2612">
        <v>4.93</v>
      </c>
      <c r="Z2612" s="2">
        <f t="shared" si="310"/>
        <v>316.12</v>
      </c>
      <c r="AA2612" t="s">
        <v>23</v>
      </c>
      <c r="AB2612" t="s">
        <v>31</v>
      </c>
      <c r="AC2612" t="s">
        <v>17</v>
      </c>
      <c r="AD2612" t="s">
        <v>18</v>
      </c>
      <c r="AE2612" t="s">
        <v>19</v>
      </c>
      <c r="AF2612" s="1">
        <v>40977</v>
      </c>
    </row>
    <row r="2613" spans="1:32" x14ac:dyDescent="0.25">
      <c r="A2613">
        <f t="shared" si="311"/>
        <v>2612</v>
      </c>
      <c r="B2613">
        <v>43588</v>
      </c>
      <c r="C2613" s="1">
        <v>40917</v>
      </c>
      <c r="D2613" t="s">
        <v>40</v>
      </c>
      <c r="E2613" t="str">
        <f t="shared" si="312"/>
        <v>*</v>
      </c>
      <c r="F2613" t="str">
        <f t="shared" si="307"/>
        <v>*</v>
      </c>
      <c r="G2613" t="str">
        <f t="shared" si="313"/>
        <v>*</v>
      </c>
      <c r="I2613" t="str">
        <f t="shared" si="308"/>
        <v>*</v>
      </c>
      <c r="O2613">
        <f>VLOOKUP(T2613,$P$14:$S$19,2,TRUE)</f>
        <v>0</v>
      </c>
      <c r="T2613">
        <v>6</v>
      </c>
      <c r="U2613">
        <v>20.47</v>
      </c>
      <c r="V2613" s="5">
        <f t="shared" si="309"/>
        <v>0</v>
      </c>
      <c r="X2613" t="s">
        <v>22</v>
      </c>
      <c r="Y2613">
        <v>1.0900000000000001</v>
      </c>
      <c r="Z2613" s="2">
        <f t="shared" si="310"/>
        <v>21.56</v>
      </c>
      <c r="AA2613" t="s">
        <v>23</v>
      </c>
      <c r="AB2613" t="s">
        <v>41</v>
      </c>
      <c r="AC2613" t="s">
        <v>32</v>
      </c>
      <c r="AD2613" t="s">
        <v>44</v>
      </c>
      <c r="AE2613" t="s">
        <v>34</v>
      </c>
      <c r="AF2613" s="1">
        <v>40948</v>
      </c>
    </row>
    <row r="2614" spans="1:32" x14ac:dyDescent="0.25">
      <c r="A2614">
        <f t="shared" si="311"/>
        <v>2613</v>
      </c>
      <c r="B2614">
        <v>293</v>
      </c>
      <c r="C2614" s="1">
        <v>40918</v>
      </c>
      <c r="D2614" t="s">
        <v>21</v>
      </c>
      <c r="E2614" t="str">
        <f t="shared" si="312"/>
        <v>*</v>
      </c>
      <c r="F2614" t="str">
        <f t="shared" si="307"/>
        <v>**</v>
      </c>
      <c r="G2614" t="str">
        <f t="shared" si="313"/>
        <v>**</v>
      </c>
      <c r="I2614" t="str">
        <f t="shared" si="308"/>
        <v>**</v>
      </c>
      <c r="O2614">
        <f>VLOOKUP(T2614,$P$14:$S$19,2,TRUE)</f>
        <v>0.04</v>
      </c>
      <c r="T2614">
        <v>49</v>
      </c>
      <c r="U2614">
        <v>10123.02</v>
      </c>
      <c r="V2614" s="5">
        <f t="shared" si="309"/>
        <v>1</v>
      </c>
      <c r="X2614" t="s">
        <v>37</v>
      </c>
      <c r="Y2614">
        <v>68.02</v>
      </c>
      <c r="Z2614" s="2">
        <f t="shared" si="310"/>
        <v>10191.040000000001</v>
      </c>
      <c r="AA2614" t="s">
        <v>110</v>
      </c>
      <c r="AB2614" t="s">
        <v>16</v>
      </c>
      <c r="AC2614" t="s">
        <v>32</v>
      </c>
      <c r="AD2614" t="s">
        <v>172</v>
      </c>
      <c r="AE2614" t="s">
        <v>39</v>
      </c>
      <c r="AF2614" s="1">
        <v>40949</v>
      </c>
    </row>
    <row r="2615" spans="1:32" x14ac:dyDescent="0.25">
      <c r="A2615">
        <f t="shared" si="311"/>
        <v>2614</v>
      </c>
      <c r="B2615">
        <v>20579</v>
      </c>
      <c r="C2615" s="1">
        <v>40918</v>
      </c>
      <c r="D2615" t="s">
        <v>40</v>
      </c>
      <c r="E2615" t="str">
        <f t="shared" si="312"/>
        <v>*</v>
      </c>
      <c r="F2615" t="str">
        <f t="shared" si="307"/>
        <v>*</v>
      </c>
      <c r="G2615" t="str">
        <f t="shared" si="313"/>
        <v>*</v>
      </c>
      <c r="I2615" t="str">
        <f t="shared" si="308"/>
        <v>*</v>
      </c>
      <c r="O2615">
        <f>VLOOKUP(T2615,$P$14:$S$19,2,TRUE)</f>
        <v>0.01</v>
      </c>
      <c r="T2615">
        <v>16</v>
      </c>
      <c r="U2615">
        <v>1434.086</v>
      </c>
      <c r="V2615" s="5">
        <f t="shared" si="309"/>
        <v>1</v>
      </c>
      <c r="X2615" t="s">
        <v>22</v>
      </c>
      <c r="Y2615">
        <v>8.99</v>
      </c>
      <c r="Z2615" s="2">
        <f t="shared" si="310"/>
        <v>1443.076</v>
      </c>
      <c r="AA2615" t="s">
        <v>73</v>
      </c>
      <c r="AB2615" t="s">
        <v>24</v>
      </c>
      <c r="AC2615" t="s">
        <v>25</v>
      </c>
      <c r="AD2615" t="s">
        <v>26</v>
      </c>
      <c r="AE2615" t="s">
        <v>19</v>
      </c>
      <c r="AF2615" s="1">
        <v>41009</v>
      </c>
    </row>
    <row r="2616" spans="1:32" x14ac:dyDescent="0.25">
      <c r="A2616">
        <f t="shared" si="311"/>
        <v>2615</v>
      </c>
      <c r="B2616">
        <v>293</v>
      </c>
      <c r="C2616" s="1">
        <v>40918</v>
      </c>
      <c r="D2616" t="s">
        <v>21</v>
      </c>
      <c r="E2616" t="str">
        <f t="shared" si="312"/>
        <v>*</v>
      </c>
      <c r="F2616" t="str">
        <f t="shared" si="307"/>
        <v>**</v>
      </c>
      <c r="G2616" t="str">
        <f t="shared" si="313"/>
        <v>**</v>
      </c>
      <c r="I2616" t="str">
        <f t="shared" si="308"/>
        <v>**</v>
      </c>
      <c r="O2616">
        <f>VLOOKUP(T2616,$P$14:$S$19,2,TRUE)</f>
        <v>0.02</v>
      </c>
      <c r="T2616">
        <v>27</v>
      </c>
      <c r="U2616">
        <v>244.57</v>
      </c>
      <c r="V2616" s="5">
        <f t="shared" si="309"/>
        <v>0</v>
      </c>
      <c r="X2616" t="s">
        <v>22</v>
      </c>
      <c r="Y2616">
        <v>2.99</v>
      </c>
      <c r="Z2616" s="2">
        <f t="shared" si="310"/>
        <v>247.56</v>
      </c>
      <c r="AA2616" t="s">
        <v>110</v>
      </c>
      <c r="AB2616" t="s">
        <v>16</v>
      </c>
      <c r="AC2616" t="s">
        <v>32</v>
      </c>
      <c r="AD2616" t="s">
        <v>49</v>
      </c>
      <c r="AE2616" t="s">
        <v>19</v>
      </c>
      <c r="AF2616" s="1">
        <v>40978</v>
      </c>
    </row>
    <row r="2617" spans="1:32" x14ac:dyDescent="0.25">
      <c r="A2617">
        <f t="shared" si="311"/>
        <v>2616</v>
      </c>
      <c r="B2617">
        <v>929</v>
      </c>
      <c r="C2617" s="1">
        <v>40918</v>
      </c>
      <c r="D2617" t="s">
        <v>21</v>
      </c>
      <c r="E2617" t="str">
        <f t="shared" si="312"/>
        <v>*</v>
      </c>
      <c r="F2617" t="str">
        <f t="shared" si="307"/>
        <v>**</v>
      </c>
      <c r="G2617" t="str">
        <f t="shared" si="313"/>
        <v>**</v>
      </c>
      <c r="I2617" t="str">
        <f t="shared" si="308"/>
        <v>**</v>
      </c>
      <c r="O2617">
        <f>VLOOKUP(T2617,$P$14:$S$19,2,TRUE)</f>
        <v>0.02</v>
      </c>
      <c r="T2617">
        <v>21</v>
      </c>
      <c r="U2617">
        <v>227.66</v>
      </c>
      <c r="V2617" s="5">
        <f t="shared" si="309"/>
        <v>0</v>
      </c>
      <c r="X2617" t="s">
        <v>22</v>
      </c>
      <c r="Y2617">
        <v>6.5</v>
      </c>
      <c r="Z2617" s="2">
        <f t="shared" si="310"/>
        <v>234.16</v>
      </c>
      <c r="AA2617" t="s">
        <v>48</v>
      </c>
      <c r="AB2617" t="s">
        <v>31</v>
      </c>
      <c r="AC2617" t="s">
        <v>25</v>
      </c>
      <c r="AD2617" t="s">
        <v>42</v>
      </c>
      <c r="AE2617" t="s">
        <v>19</v>
      </c>
      <c r="AF2617" s="1">
        <v>41009</v>
      </c>
    </row>
    <row r="2618" spans="1:32" x14ac:dyDescent="0.25">
      <c r="A2618">
        <f t="shared" si="311"/>
        <v>2617</v>
      </c>
      <c r="B2618">
        <v>22980</v>
      </c>
      <c r="C2618" s="1">
        <v>40918</v>
      </c>
      <c r="D2618" t="s">
        <v>30</v>
      </c>
      <c r="E2618" t="str">
        <f t="shared" si="312"/>
        <v>*</v>
      </c>
      <c r="F2618" t="str">
        <f t="shared" si="307"/>
        <v>*</v>
      </c>
      <c r="G2618" t="str">
        <f t="shared" si="313"/>
        <v>*</v>
      </c>
      <c r="I2618" t="str">
        <f t="shared" si="308"/>
        <v>*</v>
      </c>
      <c r="O2618">
        <f>VLOOKUP(T2618,$P$14:$S$19,2,TRUE)</f>
        <v>0.01</v>
      </c>
      <c r="T2618">
        <v>17</v>
      </c>
      <c r="U2618">
        <v>224.09</v>
      </c>
      <c r="V2618" s="5">
        <f t="shared" si="309"/>
        <v>0</v>
      </c>
      <c r="X2618" t="s">
        <v>22</v>
      </c>
      <c r="Y2618">
        <v>6.27</v>
      </c>
      <c r="Z2618" s="2">
        <f t="shared" si="310"/>
        <v>230.36</v>
      </c>
      <c r="AA2618" t="s">
        <v>15</v>
      </c>
      <c r="AB2618" t="s">
        <v>16</v>
      </c>
      <c r="AC2618" t="s">
        <v>32</v>
      </c>
      <c r="AD2618" t="s">
        <v>74</v>
      </c>
      <c r="AE2618" t="s">
        <v>27</v>
      </c>
      <c r="AF2618" s="1">
        <v>40949</v>
      </c>
    </row>
    <row r="2619" spans="1:32" x14ac:dyDescent="0.25">
      <c r="A2619">
        <f t="shared" si="311"/>
        <v>2618</v>
      </c>
      <c r="B2619">
        <v>6150</v>
      </c>
      <c r="C2619" s="1">
        <v>40918</v>
      </c>
      <c r="D2619" t="s">
        <v>36</v>
      </c>
      <c r="E2619" t="str">
        <f t="shared" si="312"/>
        <v>***</v>
      </c>
      <c r="F2619" t="str">
        <f t="shared" si="307"/>
        <v>***</v>
      </c>
      <c r="G2619" t="str">
        <f t="shared" si="313"/>
        <v>***</v>
      </c>
      <c r="I2619" t="str">
        <f t="shared" si="308"/>
        <v>***</v>
      </c>
      <c r="O2619">
        <f>VLOOKUP(T2619,$P$14:$S$19,2,TRUE)</f>
        <v>3.5999999999999997E-2</v>
      </c>
      <c r="T2619">
        <v>38</v>
      </c>
      <c r="U2619">
        <v>191.14</v>
      </c>
      <c r="V2619" s="5">
        <f t="shared" si="309"/>
        <v>0</v>
      </c>
      <c r="X2619" t="s">
        <v>22</v>
      </c>
      <c r="Y2619">
        <v>0.8</v>
      </c>
      <c r="Z2619" s="2">
        <f t="shared" si="310"/>
        <v>191.94</v>
      </c>
      <c r="AA2619" t="s">
        <v>56</v>
      </c>
      <c r="AB2619" t="s">
        <v>24</v>
      </c>
      <c r="AC2619" t="s">
        <v>32</v>
      </c>
      <c r="AD2619" t="s">
        <v>44</v>
      </c>
      <c r="AE2619" t="s">
        <v>34</v>
      </c>
      <c r="AF2619" s="1">
        <v>40949</v>
      </c>
    </row>
    <row r="2620" spans="1:32" x14ac:dyDescent="0.25">
      <c r="A2620">
        <f t="shared" si="311"/>
        <v>2619</v>
      </c>
      <c r="B2620">
        <v>929</v>
      </c>
      <c r="C2620" s="1">
        <v>40918</v>
      </c>
      <c r="D2620" t="s">
        <v>21</v>
      </c>
      <c r="E2620" t="str">
        <f t="shared" si="312"/>
        <v>*</v>
      </c>
      <c r="F2620" t="str">
        <f t="shared" si="307"/>
        <v>**</v>
      </c>
      <c r="G2620" t="str">
        <f t="shared" si="313"/>
        <v>**</v>
      </c>
      <c r="I2620" t="str">
        <f t="shared" si="308"/>
        <v>**</v>
      </c>
      <c r="O2620">
        <f>VLOOKUP(T2620,$P$14:$S$19,2,TRUE)</f>
        <v>3.5999999999999997E-2</v>
      </c>
      <c r="T2620">
        <v>39</v>
      </c>
      <c r="U2620">
        <v>84.33</v>
      </c>
      <c r="V2620" s="5">
        <f t="shared" si="309"/>
        <v>0</v>
      </c>
      <c r="X2620" t="s">
        <v>22</v>
      </c>
      <c r="Y2620">
        <v>2.56</v>
      </c>
      <c r="Z2620" s="2">
        <f t="shared" si="310"/>
        <v>86.89</v>
      </c>
      <c r="AA2620" t="s">
        <v>48</v>
      </c>
      <c r="AB2620" t="s">
        <v>31</v>
      </c>
      <c r="AC2620" t="s">
        <v>32</v>
      </c>
      <c r="AD2620" t="s">
        <v>53</v>
      </c>
      <c r="AE2620" t="s">
        <v>45</v>
      </c>
      <c r="AF2620" s="1">
        <v>40978</v>
      </c>
    </row>
    <row r="2621" spans="1:32" x14ac:dyDescent="0.25">
      <c r="A2621">
        <f t="shared" si="311"/>
        <v>2620</v>
      </c>
      <c r="B2621">
        <v>22980</v>
      </c>
      <c r="C2621" s="1">
        <v>40918</v>
      </c>
      <c r="D2621" t="s">
        <v>30</v>
      </c>
      <c r="E2621" t="str">
        <f t="shared" si="312"/>
        <v>*</v>
      </c>
      <c r="F2621" t="str">
        <f t="shared" si="307"/>
        <v>*</v>
      </c>
      <c r="G2621" t="str">
        <f t="shared" si="313"/>
        <v>*</v>
      </c>
      <c r="I2621" t="str">
        <f t="shared" si="308"/>
        <v>*</v>
      </c>
      <c r="O2621">
        <f>VLOOKUP(T2621,$P$14:$S$19,2,TRUE)</f>
        <v>0.01</v>
      </c>
      <c r="T2621">
        <v>10</v>
      </c>
      <c r="U2621">
        <v>56.05</v>
      </c>
      <c r="V2621" s="5">
        <f t="shared" si="309"/>
        <v>0</v>
      </c>
      <c r="X2621" t="s">
        <v>22</v>
      </c>
      <c r="Y2621">
        <v>5.49</v>
      </c>
      <c r="Z2621" s="2">
        <f t="shared" si="310"/>
        <v>61.54</v>
      </c>
      <c r="AA2621" t="s">
        <v>23</v>
      </c>
      <c r="AB2621" t="s">
        <v>16</v>
      </c>
      <c r="AC2621" t="s">
        <v>32</v>
      </c>
      <c r="AD2621" t="s">
        <v>44</v>
      </c>
      <c r="AE2621" t="s">
        <v>19</v>
      </c>
      <c r="AF2621" s="1">
        <v>40949</v>
      </c>
    </row>
    <row r="2622" spans="1:32" x14ac:dyDescent="0.25">
      <c r="A2622">
        <f t="shared" si="311"/>
        <v>2621</v>
      </c>
      <c r="B2622">
        <v>53990</v>
      </c>
      <c r="C2622" s="1">
        <v>40919</v>
      </c>
      <c r="D2622" t="s">
        <v>30</v>
      </c>
      <c r="E2622" t="str">
        <f t="shared" si="312"/>
        <v>*</v>
      </c>
      <c r="F2622" t="str">
        <f t="shared" si="307"/>
        <v>*</v>
      </c>
      <c r="G2622" t="str">
        <f t="shared" si="313"/>
        <v>*</v>
      </c>
      <c r="I2622" t="str">
        <f t="shared" si="308"/>
        <v>*</v>
      </c>
      <c r="O2622">
        <f>VLOOKUP(T2622,$P$14:$S$19,2,TRUE)</f>
        <v>0.04</v>
      </c>
      <c r="T2622">
        <v>44</v>
      </c>
      <c r="U2622">
        <v>4263.9314999999997</v>
      </c>
      <c r="V2622" s="5">
        <f t="shared" si="309"/>
        <v>1</v>
      </c>
      <c r="X2622" t="s">
        <v>22</v>
      </c>
      <c r="Y2622">
        <v>2.5</v>
      </c>
      <c r="Z2622" s="2">
        <f t="shared" si="310"/>
        <v>4266.4314999999997</v>
      </c>
      <c r="AA2622" t="s">
        <v>43</v>
      </c>
      <c r="AB2622" t="s">
        <v>31</v>
      </c>
      <c r="AC2622" t="s">
        <v>25</v>
      </c>
      <c r="AD2622" t="s">
        <v>26</v>
      </c>
      <c r="AE2622" t="s">
        <v>19</v>
      </c>
      <c r="AF2622" s="1">
        <v>40950</v>
      </c>
    </row>
    <row r="2623" spans="1:32" x14ac:dyDescent="0.25">
      <c r="A2623">
        <f t="shared" si="311"/>
        <v>2622</v>
      </c>
      <c r="B2623">
        <v>37287</v>
      </c>
      <c r="C2623" s="1">
        <v>40919</v>
      </c>
      <c r="D2623" t="s">
        <v>13</v>
      </c>
      <c r="E2623" t="str">
        <f t="shared" si="312"/>
        <v>*</v>
      </c>
      <c r="F2623" t="str">
        <f t="shared" si="307"/>
        <v>*</v>
      </c>
      <c r="G2623" t="str">
        <f t="shared" si="313"/>
        <v>*</v>
      </c>
      <c r="I2623" t="str">
        <f t="shared" si="308"/>
        <v>*</v>
      </c>
      <c r="O2623">
        <f>VLOOKUP(T2623,$P$14:$S$19,2,TRUE)</f>
        <v>0.02</v>
      </c>
      <c r="T2623">
        <v>22</v>
      </c>
      <c r="U2623">
        <v>2052.2655</v>
      </c>
      <c r="V2623" s="5">
        <f t="shared" si="309"/>
        <v>1</v>
      </c>
      <c r="X2623" t="s">
        <v>22</v>
      </c>
      <c r="Y2623">
        <v>2.5</v>
      </c>
      <c r="Z2623" s="2">
        <f t="shared" si="310"/>
        <v>2054.7655</v>
      </c>
      <c r="AA2623" t="s">
        <v>52</v>
      </c>
      <c r="AB2623" t="s">
        <v>31</v>
      </c>
      <c r="AC2623" t="s">
        <v>25</v>
      </c>
      <c r="AD2623" t="s">
        <v>26</v>
      </c>
      <c r="AE2623" t="s">
        <v>19</v>
      </c>
      <c r="AF2623" s="1">
        <v>41040</v>
      </c>
    </row>
    <row r="2624" spans="1:32" x14ac:dyDescent="0.25">
      <c r="A2624">
        <f t="shared" si="311"/>
        <v>2623</v>
      </c>
      <c r="B2624">
        <v>32325</v>
      </c>
      <c r="C2624" s="1">
        <v>40919</v>
      </c>
      <c r="D2624" t="s">
        <v>36</v>
      </c>
      <c r="E2624" t="str">
        <f t="shared" si="312"/>
        <v>***</v>
      </c>
      <c r="F2624" t="str">
        <f t="shared" si="307"/>
        <v>***</v>
      </c>
      <c r="G2624" t="str">
        <f t="shared" si="313"/>
        <v>***</v>
      </c>
      <c r="I2624" t="str">
        <f t="shared" si="308"/>
        <v>***</v>
      </c>
      <c r="O2624">
        <f>VLOOKUP(T2624,$P$14:$S$19,2,TRUE)</f>
        <v>0.04</v>
      </c>
      <c r="T2624">
        <v>45</v>
      </c>
      <c r="U2624">
        <v>1103.73</v>
      </c>
      <c r="V2624" s="5">
        <f t="shared" si="309"/>
        <v>1</v>
      </c>
      <c r="X2624" t="s">
        <v>22</v>
      </c>
      <c r="Y2624">
        <v>7.58</v>
      </c>
      <c r="Z2624" s="2">
        <f t="shared" si="310"/>
        <v>1111.31</v>
      </c>
      <c r="AA2624" t="s">
        <v>56</v>
      </c>
      <c r="AB2624" t="s">
        <v>31</v>
      </c>
      <c r="AC2624" t="s">
        <v>17</v>
      </c>
      <c r="AD2624" t="s">
        <v>18</v>
      </c>
      <c r="AE2624" t="s">
        <v>19</v>
      </c>
      <c r="AF2624" s="1">
        <v>40950</v>
      </c>
    </row>
    <row r="2625" spans="1:32" x14ac:dyDescent="0.25">
      <c r="A2625">
        <f t="shared" si="311"/>
        <v>2624</v>
      </c>
      <c r="B2625">
        <v>32231</v>
      </c>
      <c r="C2625" s="1">
        <v>40919</v>
      </c>
      <c r="D2625" t="s">
        <v>13</v>
      </c>
      <c r="E2625" t="str">
        <f t="shared" si="312"/>
        <v>*</v>
      </c>
      <c r="F2625" t="str">
        <f t="shared" si="307"/>
        <v>*</v>
      </c>
      <c r="G2625" t="str">
        <f t="shared" si="313"/>
        <v>*</v>
      </c>
      <c r="I2625" t="str">
        <f t="shared" si="308"/>
        <v>*</v>
      </c>
      <c r="O2625">
        <f>VLOOKUP(T2625,$P$14:$S$19,2,TRUE)</f>
        <v>0.04</v>
      </c>
      <c r="T2625">
        <v>44</v>
      </c>
      <c r="U2625">
        <v>192.33</v>
      </c>
      <c r="V2625" s="5">
        <f t="shared" si="309"/>
        <v>0</v>
      </c>
      <c r="X2625" t="s">
        <v>22</v>
      </c>
      <c r="Y2625">
        <v>1.2</v>
      </c>
      <c r="Z2625" s="2">
        <f t="shared" si="310"/>
        <v>193.53</v>
      </c>
      <c r="AA2625" t="s">
        <v>23</v>
      </c>
      <c r="AB2625" t="s">
        <v>16</v>
      </c>
      <c r="AC2625" t="s">
        <v>32</v>
      </c>
      <c r="AD2625" t="s">
        <v>33</v>
      </c>
      <c r="AE2625" t="s">
        <v>34</v>
      </c>
      <c r="AF2625" s="1">
        <v>41040</v>
      </c>
    </row>
    <row r="2626" spans="1:32" x14ac:dyDescent="0.25">
      <c r="A2626">
        <f t="shared" si="311"/>
        <v>2625</v>
      </c>
      <c r="B2626">
        <v>37287</v>
      </c>
      <c r="C2626" s="1">
        <v>40919</v>
      </c>
      <c r="D2626" t="s">
        <v>13</v>
      </c>
      <c r="E2626" t="str">
        <f t="shared" si="312"/>
        <v>*</v>
      </c>
      <c r="F2626" t="str">
        <f t="shared" si="307"/>
        <v>*</v>
      </c>
      <c r="G2626" t="str">
        <f t="shared" si="313"/>
        <v>*</v>
      </c>
      <c r="I2626" t="str">
        <f t="shared" si="308"/>
        <v>*</v>
      </c>
      <c r="O2626">
        <f>VLOOKUP(T2626,$P$14:$S$19,2,TRUE)</f>
        <v>0.04</v>
      </c>
      <c r="T2626">
        <v>45</v>
      </c>
      <c r="U2626">
        <v>130.25</v>
      </c>
      <c r="V2626" s="5">
        <f t="shared" si="309"/>
        <v>0</v>
      </c>
      <c r="X2626" t="s">
        <v>22</v>
      </c>
      <c r="Y2626">
        <v>1.58</v>
      </c>
      <c r="Z2626" s="2">
        <f t="shared" si="310"/>
        <v>131.83000000000001</v>
      </c>
      <c r="AA2626" t="s">
        <v>334</v>
      </c>
      <c r="AB2626" t="s">
        <v>31</v>
      </c>
      <c r="AC2626" t="s">
        <v>32</v>
      </c>
      <c r="AD2626" t="s">
        <v>114</v>
      </c>
      <c r="AE2626" t="s">
        <v>34</v>
      </c>
      <c r="AF2626" s="1">
        <v>41071</v>
      </c>
    </row>
    <row r="2627" spans="1:32" x14ac:dyDescent="0.25">
      <c r="A2627">
        <f t="shared" si="311"/>
        <v>2626</v>
      </c>
      <c r="B2627">
        <v>37287</v>
      </c>
      <c r="C2627" s="1">
        <v>40919</v>
      </c>
      <c r="D2627" t="s">
        <v>13</v>
      </c>
      <c r="E2627" t="str">
        <f t="shared" si="312"/>
        <v>*</v>
      </c>
      <c r="F2627" t="str">
        <f t="shared" ref="F2627:F2690" si="314">VLOOKUP(D2627,$P$6:$S$10,2,FALSE)</f>
        <v>*</v>
      </c>
      <c r="G2627" t="str">
        <f t="shared" si="313"/>
        <v>*</v>
      </c>
      <c r="I2627" t="str">
        <f t="shared" ref="I2627:I2690" si="315">HLOOKUP(D2627,$J$18:$N$19,2,FALSE)</f>
        <v>*</v>
      </c>
      <c r="O2627">
        <f>VLOOKUP(T2627,$P$14:$S$19,2,TRUE)</f>
        <v>0.01</v>
      </c>
      <c r="T2627">
        <v>18</v>
      </c>
      <c r="U2627">
        <v>122.41</v>
      </c>
      <c r="V2627" s="5">
        <f t="shared" ref="V2627:V2690" si="316">IF(U2627&gt;800,1,0)</f>
        <v>0</v>
      </c>
      <c r="X2627" t="s">
        <v>22</v>
      </c>
      <c r="Y2627">
        <v>4.95</v>
      </c>
      <c r="Z2627" s="2">
        <f t="shared" ref="Z2627:Z2690" si="317">U2627+Y2627</f>
        <v>127.36</v>
      </c>
      <c r="AA2627" t="s">
        <v>71</v>
      </c>
      <c r="AB2627" t="s">
        <v>31</v>
      </c>
      <c r="AC2627" t="s">
        <v>17</v>
      </c>
      <c r="AD2627" t="s">
        <v>18</v>
      </c>
      <c r="AE2627" t="s">
        <v>45</v>
      </c>
      <c r="AF2627" s="1">
        <v>41040</v>
      </c>
    </row>
    <row r="2628" spans="1:32" x14ac:dyDescent="0.25">
      <c r="A2628">
        <f t="shared" ref="A2628:A2691" si="318">A2627+1</f>
        <v>2627</v>
      </c>
      <c r="B2628">
        <v>19586</v>
      </c>
      <c r="C2628" s="1">
        <v>40919</v>
      </c>
      <c r="D2628" t="s">
        <v>30</v>
      </c>
      <c r="E2628" t="str">
        <f t="shared" si="312"/>
        <v>*</v>
      </c>
      <c r="F2628" t="str">
        <f t="shared" si="314"/>
        <v>*</v>
      </c>
      <c r="G2628" t="str">
        <f t="shared" si="313"/>
        <v>*</v>
      </c>
      <c r="I2628" t="str">
        <f t="shared" si="315"/>
        <v>*</v>
      </c>
      <c r="O2628">
        <f>VLOOKUP(T2628,$P$14:$S$19,2,TRUE)</f>
        <v>3.5999999999999997E-2</v>
      </c>
      <c r="T2628">
        <v>36</v>
      </c>
      <c r="U2628">
        <v>70.63</v>
      </c>
      <c r="V2628" s="5">
        <f t="shared" si="316"/>
        <v>0</v>
      </c>
      <c r="X2628" t="s">
        <v>22</v>
      </c>
      <c r="Y2628">
        <v>2.56</v>
      </c>
      <c r="Z2628" s="2">
        <f t="shared" si="317"/>
        <v>73.19</v>
      </c>
      <c r="AA2628" t="s">
        <v>64</v>
      </c>
      <c r="AB2628" t="s">
        <v>41</v>
      </c>
      <c r="AC2628" t="s">
        <v>32</v>
      </c>
      <c r="AD2628" t="s">
        <v>53</v>
      </c>
      <c r="AE2628" t="s">
        <v>45</v>
      </c>
      <c r="AF2628" s="1">
        <v>40979</v>
      </c>
    </row>
    <row r="2629" spans="1:32" x14ac:dyDescent="0.25">
      <c r="A2629">
        <f t="shared" si="318"/>
        <v>2628</v>
      </c>
      <c r="B2629">
        <v>35456</v>
      </c>
      <c r="C2629" s="1">
        <v>40919</v>
      </c>
      <c r="D2629" t="s">
        <v>36</v>
      </c>
      <c r="E2629" t="str">
        <f t="shared" ref="E2629:E2692" si="319">IF(D2629="Critical", "***","*")</f>
        <v>***</v>
      </c>
      <c r="F2629" t="str">
        <f t="shared" si="314"/>
        <v>***</v>
      </c>
      <c r="G2629" t="str">
        <f t="shared" ref="G2629:G2692" si="320">IF(D2629="Critical","***",IF(D2629="High","**","*"))</f>
        <v>***</v>
      </c>
      <c r="I2629" t="str">
        <f t="shared" si="315"/>
        <v>***</v>
      </c>
      <c r="O2629">
        <f>VLOOKUP(T2629,$P$14:$S$19,2,TRUE)</f>
        <v>3.5999999999999997E-2</v>
      </c>
      <c r="T2629">
        <v>37</v>
      </c>
      <c r="U2629">
        <v>46.37</v>
      </c>
      <c r="V2629" s="5">
        <f t="shared" si="316"/>
        <v>0</v>
      </c>
      <c r="X2629" t="s">
        <v>22</v>
      </c>
      <c r="Y2629">
        <v>0.7</v>
      </c>
      <c r="Z2629" s="2">
        <f t="shared" si="317"/>
        <v>47.07</v>
      </c>
      <c r="AA2629" t="s">
        <v>48</v>
      </c>
      <c r="AB2629" t="s">
        <v>31</v>
      </c>
      <c r="AC2629" t="s">
        <v>32</v>
      </c>
      <c r="AD2629" t="s">
        <v>114</v>
      </c>
      <c r="AE2629" t="s">
        <v>34</v>
      </c>
      <c r="AF2629" s="1">
        <v>40979</v>
      </c>
    </row>
    <row r="2630" spans="1:32" x14ac:dyDescent="0.25">
      <c r="A2630">
        <f t="shared" si="318"/>
        <v>2629</v>
      </c>
      <c r="B2630">
        <v>14435</v>
      </c>
      <c r="C2630" s="1">
        <v>40920</v>
      </c>
      <c r="D2630" t="s">
        <v>30</v>
      </c>
      <c r="E2630" t="str">
        <f t="shared" si="319"/>
        <v>*</v>
      </c>
      <c r="F2630" t="str">
        <f t="shared" si="314"/>
        <v>*</v>
      </c>
      <c r="G2630" t="str">
        <f t="shared" si="320"/>
        <v>*</v>
      </c>
      <c r="I2630" t="str">
        <f t="shared" si="315"/>
        <v>*</v>
      </c>
      <c r="O2630">
        <f>VLOOKUP(T2630,$P$14:$S$19,2,TRUE)</f>
        <v>0</v>
      </c>
      <c r="T2630">
        <v>9</v>
      </c>
      <c r="U2630">
        <v>33367.85</v>
      </c>
      <c r="V2630" s="5">
        <f t="shared" si="316"/>
        <v>1</v>
      </c>
      <c r="X2630" t="s">
        <v>22</v>
      </c>
      <c r="Y2630">
        <v>24.49</v>
      </c>
      <c r="Z2630" s="2">
        <f t="shared" si="317"/>
        <v>33392.339999999997</v>
      </c>
      <c r="AA2630" t="s">
        <v>52</v>
      </c>
      <c r="AB2630" t="s">
        <v>24</v>
      </c>
      <c r="AC2630" t="s">
        <v>25</v>
      </c>
      <c r="AD2630" t="s">
        <v>57</v>
      </c>
      <c r="AE2630" t="s">
        <v>58</v>
      </c>
      <c r="AF2630" s="1">
        <v>41011</v>
      </c>
    </row>
    <row r="2631" spans="1:32" x14ac:dyDescent="0.25">
      <c r="A2631">
        <f t="shared" si="318"/>
        <v>2630</v>
      </c>
      <c r="B2631">
        <v>14435</v>
      </c>
      <c r="C2631" s="1">
        <v>40920</v>
      </c>
      <c r="D2631" t="s">
        <v>30</v>
      </c>
      <c r="E2631" t="str">
        <f t="shared" si="319"/>
        <v>*</v>
      </c>
      <c r="F2631" t="str">
        <f t="shared" si="314"/>
        <v>*</v>
      </c>
      <c r="G2631" t="str">
        <f t="shared" si="320"/>
        <v>*</v>
      </c>
      <c r="I2631" t="str">
        <f t="shared" si="315"/>
        <v>*</v>
      </c>
      <c r="O2631">
        <f>VLOOKUP(T2631,$P$14:$S$19,2,TRUE)</f>
        <v>0.04</v>
      </c>
      <c r="T2631">
        <v>41</v>
      </c>
      <c r="U2631">
        <v>3731.59</v>
      </c>
      <c r="V2631" s="5">
        <f t="shared" si="316"/>
        <v>1</v>
      </c>
      <c r="X2631" t="s">
        <v>37</v>
      </c>
      <c r="Y2631">
        <v>42</v>
      </c>
      <c r="Z2631" s="2">
        <f t="shared" si="317"/>
        <v>3773.59</v>
      </c>
      <c r="AA2631" t="s">
        <v>52</v>
      </c>
      <c r="AB2631" t="s">
        <v>24</v>
      </c>
      <c r="AC2631" t="s">
        <v>17</v>
      </c>
      <c r="AD2631" t="s">
        <v>38</v>
      </c>
      <c r="AE2631" t="s">
        <v>39</v>
      </c>
      <c r="AF2631" s="1">
        <v>40951</v>
      </c>
    </row>
    <row r="2632" spans="1:32" x14ac:dyDescent="0.25">
      <c r="A2632">
        <f t="shared" si="318"/>
        <v>2631</v>
      </c>
      <c r="B2632">
        <v>14435</v>
      </c>
      <c r="C2632" s="1">
        <v>40920</v>
      </c>
      <c r="D2632" t="s">
        <v>30</v>
      </c>
      <c r="E2632" t="str">
        <f t="shared" si="319"/>
        <v>*</v>
      </c>
      <c r="F2632" t="str">
        <f t="shared" si="314"/>
        <v>*</v>
      </c>
      <c r="G2632" t="str">
        <f t="shared" si="320"/>
        <v>*</v>
      </c>
      <c r="I2632" t="str">
        <f t="shared" si="315"/>
        <v>*</v>
      </c>
      <c r="O2632">
        <f>VLOOKUP(T2632,$P$14:$S$19,2,TRUE)</f>
        <v>0.04</v>
      </c>
      <c r="T2632">
        <v>44</v>
      </c>
      <c r="U2632">
        <v>1299.9100000000001</v>
      </c>
      <c r="V2632" s="5">
        <f t="shared" si="316"/>
        <v>1</v>
      </c>
      <c r="X2632" t="s">
        <v>22</v>
      </c>
      <c r="Y2632">
        <v>5.76</v>
      </c>
      <c r="Z2632" s="2">
        <f t="shared" si="317"/>
        <v>1305.67</v>
      </c>
      <c r="AA2632" t="s">
        <v>52</v>
      </c>
      <c r="AB2632" t="s">
        <v>24</v>
      </c>
      <c r="AC2632" t="s">
        <v>32</v>
      </c>
      <c r="AD2632" t="s">
        <v>44</v>
      </c>
      <c r="AE2632" t="s">
        <v>19</v>
      </c>
      <c r="AF2632" s="1">
        <v>40920</v>
      </c>
    </row>
    <row r="2633" spans="1:32" x14ac:dyDescent="0.25">
      <c r="A2633">
        <f t="shared" si="318"/>
        <v>2632</v>
      </c>
      <c r="B2633">
        <v>48576</v>
      </c>
      <c r="C2633" s="1">
        <v>40920</v>
      </c>
      <c r="D2633" t="s">
        <v>30</v>
      </c>
      <c r="E2633" t="str">
        <f t="shared" si="319"/>
        <v>*</v>
      </c>
      <c r="F2633" t="str">
        <f t="shared" si="314"/>
        <v>*</v>
      </c>
      <c r="G2633" t="str">
        <f t="shared" si="320"/>
        <v>*</v>
      </c>
      <c r="I2633" t="str">
        <f t="shared" si="315"/>
        <v>*</v>
      </c>
      <c r="O2633">
        <f>VLOOKUP(T2633,$P$14:$S$19,2,TRUE)</f>
        <v>0.01</v>
      </c>
      <c r="T2633">
        <v>17</v>
      </c>
      <c r="U2633">
        <v>464.59</v>
      </c>
      <c r="V2633" s="5">
        <f t="shared" si="316"/>
        <v>0</v>
      </c>
      <c r="X2633" t="s">
        <v>22</v>
      </c>
      <c r="Y2633">
        <v>1.49</v>
      </c>
      <c r="Z2633" s="2">
        <f t="shared" si="317"/>
        <v>466.08</v>
      </c>
      <c r="AA2633" t="s">
        <v>23</v>
      </c>
      <c r="AB2633" t="s">
        <v>41</v>
      </c>
      <c r="AC2633" t="s">
        <v>32</v>
      </c>
      <c r="AD2633" t="s">
        <v>49</v>
      </c>
      <c r="AE2633" t="s">
        <v>19</v>
      </c>
      <c r="AF2633" s="1">
        <v>40951</v>
      </c>
    </row>
    <row r="2634" spans="1:32" x14ac:dyDescent="0.25">
      <c r="A2634">
        <f t="shared" si="318"/>
        <v>2633</v>
      </c>
      <c r="B2634">
        <v>48576</v>
      </c>
      <c r="C2634" s="1">
        <v>40920</v>
      </c>
      <c r="D2634" t="s">
        <v>30</v>
      </c>
      <c r="E2634" t="str">
        <f t="shared" si="319"/>
        <v>*</v>
      </c>
      <c r="F2634" t="str">
        <f t="shared" si="314"/>
        <v>*</v>
      </c>
      <c r="G2634" t="str">
        <f t="shared" si="320"/>
        <v>*</v>
      </c>
      <c r="I2634" t="str">
        <f t="shared" si="315"/>
        <v>*</v>
      </c>
      <c r="O2634">
        <f>VLOOKUP(T2634,$P$14:$S$19,2,TRUE)</f>
        <v>0.04</v>
      </c>
      <c r="T2634">
        <v>47</v>
      </c>
      <c r="U2634">
        <v>316.68</v>
      </c>
      <c r="V2634" s="5">
        <f t="shared" si="316"/>
        <v>0</v>
      </c>
      <c r="X2634" t="s">
        <v>22</v>
      </c>
      <c r="Y2634">
        <v>7.49</v>
      </c>
      <c r="Z2634" s="2">
        <f t="shared" si="317"/>
        <v>324.17</v>
      </c>
      <c r="AA2634" t="s">
        <v>23</v>
      </c>
      <c r="AB2634" t="s">
        <v>41</v>
      </c>
      <c r="AC2634" t="s">
        <v>32</v>
      </c>
      <c r="AD2634" t="s">
        <v>44</v>
      </c>
      <c r="AE2634" t="s">
        <v>19</v>
      </c>
      <c r="AF2634" s="1">
        <v>40980</v>
      </c>
    </row>
    <row r="2635" spans="1:32" x14ac:dyDescent="0.25">
      <c r="A2635">
        <f t="shared" si="318"/>
        <v>2634</v>
      </c>
      <c r="B2635">
        <v>54214</v>
      </c>
      <c r="C2635" s="1">
        <v>40940</v>
      </c>
      <c r="D2635" t="s">
        <v>40</v>
      </c>
      <c r="E2635" t="str">
        <f t="shared" si="319"/>
        <v>*</v>
      </c>
      <c r="F2635" t="str">
        <f t="shared" si="314"/>
        <v>*</v>
      </c>
      <c r="G2635" t="str">
        <f t="shared" si="320"/>
        <v>*</v>
      </c>
      <c r="I2635" t="str">
        <f t="shared" si="315"/>
        <v>*</v>
      </c>
      <c r="O2635">
        <f>VLOOKUP(T2635,$P$14:$S$19,2,TRUE)</f>
        <v>3.5999999999999997E-2</v>
      </c>
      <c r="T2635">
        <v>38</v>
      </c>
      <c r="U2635">
        <v>7325.63</v>
      </c>
      <c r="V2635" s="5">
        <f t="shared" si="316"/>
        <v>1</v>
      </c>
      <c r="X2635" t="s">
        <v>14</v>
      </c>
      <c r="Y2635">
        <v>24.49</v>
      </c>
      <c r="Z2635" s="2">
        <f t="shared" si="317"/>
        <v>7350.12</v>
      </c>
      <c r="AA2635" t="s">
        <v>56</v>
      </c>
      <c r="AB2635" t="s">
        <v>24</v>
      </c>
      <c r="AC2635" t="s">
        <v>25</v>
      </c>
      <c r="AD2635" t="s">
        <v>57</v>
      </c>
      <c r="AE2635" t="s">
        <v>58</v>
      </c>
      <c r="AF2635" s="1">
        <v>41030</v>
      </c>
    </row>
    <row r="2636" spans="1:32" x14ac:dyDescent="0.25">
      <c r="A2636">
        <f t="shared" si="318"/>
        <v>2635</v>
      </c>
      <c r="B2636">
        <v>47591</v>
      </c>
      <c r="C2636" s="1">
        <v>40940</v>
      </c>
      <c r="D2636" t="s">
        <v>36</v>
      </c>
      <c r="E2636" t="str">
        <f t="shared" si="319"/>
        <v>***</v>
      </c>
      <c r="F2636" t="str">
        <f t="shared" si="314"/>
        <v>***</v>
      </c>
      <c r="G2636" t="str">
        <f t="shared" si="320"/>
        <v>***</v>
      </c>
      <c r="I2636" t="str">
        <f t="shared" si="315"/>
        <v>***</v>
      </c>
      <c r="O2636">
        <f>VLOOKUP(T2636,$P$14:$S$19,2,TRUE)</f>
        <v>0.02</v>
      </c>
      <c r="T2636">
        <v>27</v>
      </c>
      <c r="U2636">
        <v>279.39999999999998</v>
      </c>
      <c r="V2636" s="5">
        <f t="shared" si="316"/>
        <v>0</v>
      </c>
      <c r="X2636" t="s">
        <v>22</v>
      </c>
      <c r="Y2636">
        <v>6.91</v>
      </c>
      <c r="Z2636" s="2">
        <f t="shared" si="317"/>
        <v>286.31</v>
      </c>
      <c r="AA2636" t="s">
        <v>48</v>
      </c>
      <c r="AB2636" t="s">
        <v>24</v>
      </c>
      <c r="AC2636" t="s">
        <v>32</v>
      </c>
      <c r="AD2636" t="s">
        <v>74</v>
      </c>
      <c r="AE2636" t="s">
        <v>19</v>
      </c>
      <c r="AF2636" s="1">
        <v>40969</v>
      </c>
    </row>
    <row r="2637" spans="1:32" x14ac:dyDescent="0.25">
      <c r="A2637">
        <f t="shared" si="318"/>
        <v>2636</v>
      </c>
      <c r="B2637">
        <v>29030</v>
      </c>
      <c r="C2637" s="1">
        <v>40940</v>
      </c>
      <c r="D2637" t="s">
        <v>40</v>
      </c>
      <c r="E2637" t="str">
        <f t="shared" si="319"/>
        <v>*</v>
      </c>
      <c r="F2637" t="str">
        <f t="shared" si="314"/>
        <v>*</v>
      </c>
      <c r="G2637" t="str">
        <f t="shared" si="320"/>
        <v>*</v>
      </c>
      <c r="I2637" t="str">
        <f t="shared" si="315"/>
        <v>*</v>
      </c>
      <c r="O2637">
        <f>VLOOKUP(T2637,$P$14:$S$19,2,TRUE)</f>
        <v>0.01</v>
      </c>
      <c r="T2637">
        <v>10</v>
      </c>
      <c r="U2637">
        <v>192.58</v>
      </c>
      <c r="V2637" s="5">
        <f t="shared" si="316"/>
        <v>0</v>
      </c>
      <c r="X2637" t="s">
        <v>22</v>
      </c>
      <c r="Y2637">
        <v>4.0999999999999996</v>
      </c>
      <c r="Z2637" s="2">
        <f t="shared" si="317"/>
        <v>196.68</v>
      </c>
      <c r="AA2637" t="s">
        <v>43</v>
      </c>
      <c r="AB2637" t="s">
        <v>31</v>
      </c>
      <c r="AC2637" t="s">
        <v>32</v>
      </c>
      <c r="AD2637" t="s">
        <v>33</v>
      </c>
      <c r="AE2637" t="s">
        <v>34</v>
      </c>
      <c r="AF2637" s="1">
        <v>40969</v>
      </c>
    </row>
    <row r="2638" spans="1:32" x14ac:dyDescent="0.25">
      <c r="A2638">
        <f t="shared" si="318"/>
        <v>2637</v>
      </c>
      <c r="B2638">
        <v>32513</v>
      </c>
      <c r="C2638" s="1">
        <v>40941</v>
      </c>
      <c r="D2638" t="s">
        <v>13</v>
      </c>
      <c r="E2638" t="str">
        <f t="shared" si="319"/>
        <v>*</v>
      </c>
      <c r="F2638" t="str">
        <f t="shared" si="314"/>
        <v>*</v>
      </c>
      <c r="G2638" t="str">
        <f t="shared" si="320"/>
        <v>*</v>
      </c>
      <c r="I2638" t="str">
        <f t="shared" si="315"/>
        <v>*</v>
      </c>
      <c r="O2638">
        <f>VLOOKUP(T2638,$P$14:$S$19,2,TRUE)</f>
        <v>0.02</v>
      </c>
      <c r="T2638">
        <v>23</v>
      </c>
      <c r="U2638">
        <v>3982.21</v>
      </c>
      <c r="V2638" s="5">
        <f t="shared" si="316"/>
        <v>1</v>
      </c>
      <c r="X2638" t="s">
        <v>22</v>
      </c>
      <c r="Y2638">
        <v>19.989999999999998</v>
      </c>
      <c r="Z2638" s="2">
        <f t="shared" si="317"/>
        <v>4002.2</v>
      </c>
      <c r="AA2638" t="s">
        <v>15</v>
      </c>
      <c r="AB2638" t="s">
        <v>31</v>
      </c>
      <c r="AC2638" t="s">
        <v>32</v>
      </c>
      <c r="AD2638" t="s">
        <v>49</v>
      </c>
      <c r="AE2638" t="s">
        <v>19</v>
      </c>
      <c r="AF2638" s="1">
        <v>41092</v>
      </c>
    </row>
    <row r="2639" spans="1:32" x14ac:dyDescent="0.25">
      <c r="A2639">
        <f t="shared" si="318"/>
        <v>2638</v>
      </c>
      <c r="B2639">
        <v>8832</v>
      </c>
      <c r="C2639" s="1">
        <v>40941</v>
      </c>
      <c r="D2639" t="s">
        <v>13</v>
      </c>
      <c r="E2639" t="str">
        <f t="shared" si="319"/>
        <v>*</v>
      </c>
      <c r="F2639" t="str">
        <f t="shared" si="314"/>
        <v>*</v>
      </c>
      <c r="G2639" t="str">
        <f t="shared" si="320"/>
        <v>*</v>
      </c>
      <c r="I2639" t="str">
        <f t="shared" si="315"/>
        <v>*</v>
      </c>
      <c r="O2639">
        <f>VLOOKUP(T2639,$P$14:$S$19,2,TRUE)</f>
        <v>3.5999999999999997E-2</v>
      </c>
      <c r="T2639">
        <v>39</v>
      </c>
      <c r="U2639">
        <v>647.80999999999995</v>
      </c>
      <c r="V2639" s="5">
        <f t="shared" si="316"/>
        <v>0</v>
      </c>
      <c r="X2639" t="s">
        <v>22</v>
      </c>
      <c r="Y2639">
        <v>8.99</v>
      </c>
      <c r="Z2639" s="2">
        <f t="shared" si="317"/>
        <v>656.8</v>
      </c>
      <c r="AA2639" t="s">
        <v>48</v>
      </c>
      <c r="AB2639" t="s">
        <v>24</v>
      </c>
      <c r="AC2639" t="s">
        <v>17</v>
      </c>
      <c r="AD2639" t="s">
        <v>18</v>
      </c>
      <c r="AE2639" t="s">
        <v>45</v>
      </c>
      <c r="AF2639" s="1">
        <v>41062</v>
      </c>
    </row>
    <row r="2640" spans="1:32" x14ac:dyDescent="0.25">
      <c r="A2640">
        <f t="shared" si="318"/>
        <v>2639</v>
      </c>
      <c r="B2640">
        <v>39813</v>
      </c>
      <c r="C2640" s="1">
        <v>40941</v>
      </c>
      <c r="D2640" t="s">
        <v>36</v>
      </c>
      <c r="E2640" t="str">
        <f t="shared" si="319"/>
        <v>***</v>
      </c>
      <c r="F2640" t="str">
        <f t="shared" si="314"/>
        <v>***</v>
      </c>
      <c r="G2640" t="str">
        <f t="shared" si="320"/>
        <v>***</v>
      </c>
      <c r="I2640" t="str">
        <f t="shared" si="315"/>
        <v>***</v>
      </c>
      <c r="O2640">
        <f>VLOOKUP(T2640,$P$14:$S$19,2,TRUE)</f>
        <v>0.04</v>
      </c>
      <c r="T2640">
        <v>48</v>
      </c>
      <c r="U2640">
        <v>314.33999999999997</v>
      </c>
      <c r="V2640" s="5">
        <f t="shared" si="316"/>
        <v>0</v>
      </c>
      <c r="X2640" t="s">
        <v>22</v>
      </c>
      <c r="Y2640">
        <v>6.6</v>
      </c>
      <c r="Z2640" s="2">
        <f t="shared" si="317"/>
        <v>320.94</v>
      </c>
      <c r="AA2640" t="s">
        <v>56</v>
      </c>
      <c r="AB2640" t="s">
        <v>16</v>
      </c>
      <c r="AC2640" t="s">
        <v>32</v>
      </c>
      <c r="AD2640" t="s">
        <v>44</v>
      </c>
      <c r="AE2640" t="s">
        <v>19</v>
      </c>
      <c r="AF2640" s="1">
        <v>40970</v>
      </c>
    </row>
    <row r="2641" spans="1:32" x14ac:dyDescent="0.25">
      <c r="A2641">
        <f t="shared" si="318"/>
        <v>2640</v>
      </c>
      <c r="B2641">
        <v>22916</v>
      </c>
      <c r="C2641" s="1">
        <v>40941</v>
      </c>
      <c r="D2641" t="s">
        <v>40</v>
      </c>
      <c r="E2641" t="str">
        <f t="shared" si="319"/>
        <v>*</v>
      </c>
      <c r="F2641" t="str">
        <f t="shared" si="314"/>
        <v>*</v>
      </c>
      <c r="G2641" t="str">
        <f t="shared" si="320"/>
        <v>*</v>
      </c>
      <c r="I2641" t="str">
        <f t="shared" si="315"/>
        <v>*</v>
      </c>
      <c r="O2641">
        <f>VLOOKUP(T2641,$P$14:$S$19,2,TRUE)</f>
        <v>0.01</v>
      </c>
      <c r="T2641">
        <v>18</v>
      </c>
      <c r="U2641">
        <v>122.02</v>
      </c>
      <c r="V2641" s="5">
        <f t="shared" si="316"/>
        <v>0</v>
      </c>
      <c r="X2641" t="s">
        <v>22</v>
      </c>
      <c r="Y2641">
        <v>10.050000000000001</v>
      </c>
      <c r="Z2641" s="2">
        <f t="shared" si="317"/>
        <v>132.07</v>
      </c>
      <c r="AA2641" t="s">
        <v>23</v>
      </c>
      <c r="AB2641" t="s">
        <v>31</v>
      </c>
      <c r="AC2641" t="s">
        <v>32</v>
      </c>
      <c r="AD2641" t="s">
        <v>44</v>
      </c>
      <c r="AE2641" t="s">
        <v>19</v>
      </c>
      <c r="AF2641" s="1">
        <v>40970</v>
      </c>
    </row>
    <row r="2642" spans="1:32" x14ac:dyDescent="0.25">
      <c r="A2642">
        <f t="shared" si="318"/>
        <v>2641</v>
      </c>
      <c r="B2642">
        <v>32513</v>
      </c>
      <c r="C2642" s="1">
        <v>40941</v>
      </c>
      <c r="D2642" t="s">
        <v>13</v>
      </c>
      <c r="E2642" t="str">
        <f t="shared" si="319"/>
        <v>*</v>
      </c>
      <c r="F2642" t="str">
        <f t="shared" si="314"/>
        <v>*</v>
      </c>
      <c r="G2642" t="str">
        <f t="shared" si="320"/>
        <v>*</v>
      </c>
      <c r="I2642" t="str">
        <f t="shared" si="315"/>
        <v>*</v>
      </c>
      <c r="O2642">
        <f>VLOOKUP(T2642,$P$14:$S$19,2,TRUE)</f>
        <v>0.04</v>
      </c>
      <c r="T2642">
        <v>40</v>
      </c>
      <c r="U2642">
        <v>66.55</v>
      </c>
      <c r="V2642" s="5">
        <f t="shared" si="316"/>
        <v>0</v>
      </c>
      <c r="X2642" t="s">
        <v>22</v>
      </c>
      <c r="Y2642">
        <v>1.29</v>
      </c>
      <c r="Z2642" s="2">
        <f t="shared" si="317"/>
        <v>67.84</v>
      </c>
      <c r="AA2642" t="s">
        <v>15</v>
      </c>
      <c r="AB2642" t="s">
        <v>31</v>
      </c>
      <c r="AC2642" t="s">
        <v>32</v>
      </c>
      <c r="AD2642" t="s">
        <v>33</v>
      </c>
      <c r="AE2642" t="s">
        <v>34</v>
      </c>
      <c r="AF2642" s="1">
        <v>41092</v>
      </c>
    </row>
    <row r="2643" spans="1:32" x14ac:dyDescent="0.25">
      <c r="A2643">
        <f t="shared" si="318"/>
        <v>2642</v>
      </c>
      <c r="B2643">
        <v>41345</v>
      </c>
      <c r="C2643" s="1">
        <v>40941</v>
      </c>
      <c r="D2643" t="s">
        <v>40</v>
      </c>
      <c r="E2643" t="str">
        <f t="shared" si="319"/>
        <v>*</v>
      </c>
      <c r="F2643" t="str">
        <f t="shared" si="314"/>
        <v>*</v>
      </c>
      <c r="G2643" t="str">
        <f t="shared" si="320"/>
        <v>*</v>
      </c>
      <c r="I2643" t="str">
        <f t="shared" si="315"/>
        <v>*</v>
      </c>
      <c r="O2643">
        <f>VLOOKUP(T2643,$P$14:$S$19,2,TRUE)</f>
        <v>3.5999999999999997E-2</v>
      </c>
      <c r="T2643">
        <v>36</v>
      </c>
      <c r="U2643">
        <v>66.41</v>
      </c>
      <c r="V2643" s="5">
        <f t="shared" si="316"/>
        <v>0</v>
      </c>
      <c r="X2643" t="s">
        <v>22</v>
      </c>
      <c r="Y2643">
        <v>0.79</v>
      </c>
      <c r="Z2643" s="2">
        <f t="shared" si="317"/>
        <v>67.2</v>
      </c>
      <c r="AA2643" t="s">
        <v>23</v>
      </c>
      <c r="AB2643" t="s">
        <v>41</v>
      </c>
      <c r="AC2643" t="s">
        <v>32</v>
      </c>
      <c r="AD2643" t="s">
        <v>114</v>
      </c>
      <c r="AE2643" t="s">
        <v>34</v>
      </c>
      <c r="AF2643" s="1">
        <v>40941</v>
      </c>
    </row>
    <row r="2644" spans="1:32" x14ac:dyDescent="0.25">
      <c r="A2644">
        <f t="shared" si="318"/>
        <v>2643</v>
      </c>
      <c r="B2644">
        <v>58917</v>
      </c>
      <c r="C2644" s="1">
        <v>40942</v>
      </c>
      <c r="D2644" t="s">
        <v>21</v>
      </c>
      <c r="E2644" t="str">
        <f t="shared" si="319"/>
        <v>*</v>
      </c>
      <c r="F2644" t="str">
        <f t="shared" si="314"/>
        <v>**</v>
      </c>
      <c r="G2644" t="str">
        <f t="shared" si="320"/>
        <v>**</v>
      </c>
      <c r="I2644" t="str">
        <f t="shared" si="315"/>
        <v>**</v>
      </c>
      <c r="O2644">
        <f>VLOOKUP(T2644,$P$14:$S$19,2,TRUE)</f>
        <v>0.02</v>
      </c>
      <c r="T2644">
        <v>27</v>
      </c>
      <c r="U2644">
        <v>14300.26</v>
      </c>
      <c r="V2644" s="5">
        <f t="shared" si="316"/>
        <v>1</v>
      </c>
      <c r="X2644" t="s">
        <v>22</v>
      </c>
      <c r="Y2644">
        <v>24.49</v>
      </c>
      <c r="Z2644" s="2">
        <f t="shared" si="317"/>
        <v>14324.75</v>
      </c>
      <c r="AA2644" t="s">
        <v>52</v>
      </c>
      <c r="AB2644" t="s">
        <v>24</v>
      </c>
      <c r="AC2644" t="s">
        <v>25</v>
      </c>
      <c r="AD2644" t="s">
        <v>57</v>
      </c>
      <c r="AE2644" t="s">
        <v>58</v>
      </c>
      <c r="AF2644" s="1">
        <v>40971</v>
      </c>
    </row>
    <row r="2645" spans="1:32" x14ac:dyDescent="0.25">
      <c r="A2645">
        <f t="shared" si="318"/>
        <v>2644</v>
      </c>
      <c r="B2645">
        <v>50564</v>
      </c>
      <c r="C2645" s="1">
        <v>40942</v>
      </c>
      <c r="D2645" t="s">
        <v>21</v>
      </c>
      <c r="E2645" t="str">
        <f t="shared" si="319"/>
        <v>*</v>
      </c>
      <c r="F2645" t="str">
        <f t="shared" si="314"/>
        <v>**</v>
      </c>
      <c r="G2645" t="str">
        <f t="shared" si="320"/>
        <v>**</v>
      </c>
      <c r="I2645" t="str">
        <f t="shared" si="315"/>
        <v>**</v>
      </c>
      <c r="O2645">
        <f>VLOOKUP(T2645,$P$14:$S$19,2,TRUE)</f>
        <v>3.5999999999999997E-2</v>
      </c>
      <c r="T2645">
        <v>30</v>
      </c>
      <c r="U2645">
        <v>11041.42</v>
      </c>
      <c r="V2645" s="5">
        <f t="shared" si="316"/>
        <v>1</v>
      </c>
      <c r="X2645" t="s">
        <v>22</v>
      </c>
      <c r="Y2645">
        <v>19.989999999999998</v>
      </c>
      <c r="Z2645" s="2">
        <f t="shared" si="317"/>
        <v>11061.41</v>
      </c>
      <c r="AA2645" t="s">
        <v>23</v>
      </c>
      <c r="AB2645" t="s">
        <v>41</v>
      </c>
      <c r="AC2645" t="s">
        <v>32</v>
      </c>
      <c r="AD2645" t="s">
        <v>49</v>
      </c>
      <c r="AE2645" t="s">
        <v>19</v>
      </c>
      <c r="AF2645" s="1">
        <v>41002</v>
      </c>
    </row>
    <row r="2646" spans="1:32" x14ac:dyDescent="0.25">
      <c r="A2646">
        <f t="shared" si="318"/>
        <v>2645</v>
      </c>
      <c r="B2646">
        <v>384</v>
      </c>
      <c r="C2646" s="1">
        <v>40942</v>
      </c>
      <c r="D2646" t="s">
        <v>13</v>
      </c>
      <c r="E2646" t="str">
        <f t="shared" si="319"/>
        <v>*</v>
      </c>
      <c r="F2646" t="str">
        <f t="shared" si="314"/>
        <v>*</v>
      </c>
      <c r="G2646" t="str">
        <f t="shared" si="320"/>
        <v>*</v>
      </c>
      <c r="I2646" t="str">
        <f t="shared" si="315"/>
        <v>*</v>
      </c>
      <c r="O2646">
        <f>VLOOKUP(T2646,$P$14:$S$19,2,TRUE)</f>
        <v>0.05</v>
      </c>
      <c r="T2646">
        <v>50</v>
      </c>
      <c r="U2646">
        <v>7666.04</v>
      </c>
      <c r="V2646" s="5">
        <f t="shared" si="316"/>
        <v>1</v>
      </c>
      <c r="X2646" t="s">
        <v>37</v>
      </c>
      <c r="Y2646">
        <v>80.2</v>
      </c>
      <c r="Z2646" s="2">
        <f t="shared" si="317"/>
        <v>7746.24</v>
      </c>
      <c r="AA2646" t="s">
        <v>56</v>
      </c>
      <c r="AB2646" t="s">
        <v>31</v>
      </c>
      <c r="AC2646" t="s">
        <v>17</v>
      </c>
      <c r="AD2646" t="s">
        <v>66</v>
      </c>
      <c r="AE2646" t="s">
        <v>103</v>
      </c>
      <c r="AF2646" s="1">
        <v>41155</v>
      </c>
    </row>
    <row r="2647" spans="1:32" x14ac:dyDescent="0.25">
      <c r="A2647">
        <f t="shared" si="318"/>
        <v>2646</v>
      </c>
      <c r="B2647">
        <v>27392</v>
      </c>
      <c r="C2647" s="1">
        <v>40942</v>
      </c>
      <c r="D2647" t="s">
        <v>13</v>
      </c>
      <c r="E2647" t="str">
        <f t="shared" si="319"/>
        <v>*</v>
      </c>
      <c r="F2647" t="str">
        <f t="shared" si="314"/>
        <v>*</v>
      </c>
      <c r="G2647" t="str">
        <f t="shared" si="320"/>
        <v>*</v>
      </c>
      <c r="I2647" t="str">
        <f t="shared" si="315"/>
        <v>*</v>
      </c>
      <c r="O2647">
        <f>VLOOKUP(T2647,$P$14:$S$19,2,TRUE)</f>
        <v>3.5999999999999997E-2</v>
      </c>
      <c r="T2647">
        <v>37</v>
      </c>
      <c r="U2647">
        <v>5753.85</v>
      </c>
      <c r="V2647" s="5">
        <f t="shared" si="316"/>
        <v>1</v>
      </c>
      <c r="X2647" t="s">
        <v>22</v>
      </c>
      <c r="Y2647">
        <v>13.99</v>
      </c>
      <c r="Z2647" s="2">
        <f t="shared" si="317"/>
        <v>5767.84</v>
      </c>
      <c r="AA2647" t="s">
        <v>43</v>
      </c>
      <c r="AB2647" t="s">
        <v>31</v>
      </c>
      <c r="AC2647" t="s">
        <v>25</v>
      </c>
      <c r="AD2647" t="s">
        <v>76</v>
      </c>
      <c r="AE2647" t="s">
        <v>27</v>
      </c>
      <c r="AF2647" s="1">
        <v>41216</v>
      </c>
    </row>
    <row r="2648" spans="1:32" x14ac:dyDescent="0.25">
      <c r="A2648">
        <f t="shared" si="318"/>
        <v>2647</v>
      </c>
      <c r="B2648">
        <v>21478</v>
      </c>
      <c r="C2648" s="1">
        <v>40942</v>
      </c>
      <c r="D2648" t="s">
        <v>13</v>
      </c>
      <c r="E2648" t="str">
        <f t="shared" si="319"/>
        <v>*</v>
      </c>
      <c r="F2648" t="str">
        <f t="shared" si="314"/>
        <v>*</v>
      </c>
      <c r="G2648" t="str">
        <f t="shared" si="320"/>
        <v>*</v>
      </c>
      <c r="I2648" t="str">
        <f t="shared" si="315"/>
        <v>*</v>
      </c>
      <c r="O2648">
        <f>VLOOKUP(T2648,$P$14:$S$19,2,TRUE)</f>
        <v>3.5999999999999997E-2</v>
      </c>
      <c r="T2648">
        <v>33</v>
      </c>
      <c r="U2648">
        <v>1602.21</v>
      </c>
      <c r="V2648" s="5">
        <f t="shared" si="316"/>
        <v>1</v>
      </c>
      <c r="X2648" t="s">
        <v>22</v>
      </c>
      <c r="Y2648">
        <v>5.79</v>
      </c>
      <c r="Z2648" s="2">
        <f t="shared" si="317"/>
        <v>1608</v>
      </c>
      <c r="AA2648" t="s">
        <v>64</v>
      </c>
      <c r="AB2648" t="s">
        <v>41</v>
      </c>
      <c r="AC2648" t="s">
        <v>32</v>
      </c>
      <c r="AD2648" t="s">
        <v>44</v>
      </c>
      <c r="AE2648" t="s">
        <v>19</v>
      </c>
      <c r="AF2648" s="1">
        <v>41063</v>
      </c>
    </row>
    <row r="2649" spans="1:32" x14ac:dyDescent="0.25">
      <c r="A2649">
        <f t="shared" si="318"/>
        <v>2648</v>
      </c>
      <c r="B2649">
        <v>56967</v>
      </c>
      <c r="C2649" s="1">
        <v>40942</v>
      </c>
      <c r="D2649" t="s">
        <v>13</v>
      </c>
      <c r="E2649" t="str">
        <f t="shared" si="319"/>
        <v>*</v>
      </c>
      <c r="F2649" t="str">
        <f t="shared" si="314"/>
        <v>*</v>
      </c>
      <c r="G2649" t="str">
        <f t="shared" si="320"/>
        <v>*</v>
      </c>
      <c r="I2649" t="str">
        <f t="shared" si="315"/>
        <v>*</v>
      </c>
      <c r="O2649">
        <f>VLOOKUP(T2649,$P$14:$S$19,2,TRUE)</f>
        <v>0.01</v>
      </c>
      <c r="T2649">
        <v>17</v>
      </c>
      <c r="U2649">
        <v>1383.9</v>
      </c>
      <c r="V2649" s="5">
        <f t="shared" si="316"/>
        <v>1</v>
      </c>
      <c r="X2649" t="s">
        <v>14</v>
      </c>
      <c r="Y2649">
        <v>6.13</v>
      </c>
      <c r="Z2649" s="2">
        <f t="shared" si="317"/>
        <v>1390.0300000000002</v>
      </c>
      <c r="AA2649" t="s">
        <v>23</v>
      </c>
      <c r="AB2649" t="s">
        <v>41</v>
      </c>
      <c r="AC2649" t="s">
        <v>25</v>
      </c>
      <c r="AD2649" t="s">
        <v>42</v>
      </c>
      <c r="AE2649" t="s">
        <v>19</v>
      </c>
      <c r="AF2649" s="1">
        <v>41155</v>
      </c>
    </row>
    <row r="2650" spans="1:32" x14ac:dyDescent="0.25">
      <c r="A2650">
        <f t="shared" si="318"/>
        <v>2649</v>
      </c>
      <c r="B2650">
        <v>47042</v>
      </c>
      <c r="C2650" s="1">
        <v>40942</v>
      </c>
      <c r="D2650" t="s">
        <v>36</v>
      </c>
      <c r="E2650" t="str">
        <f t="shared" si="319"/>
        <v>***</v>
      </c>
      <c r="F2650" t="str">
        <f t="shared" si="314"/>
        <v>***</v>
      </c>
      <c r="G2650" t="str">
        <f t="shared" si="320"/>
        <v>***</v>
      </c>
      <c r="I2650" t="str">
        <f t="shared" si="315"/>
        <v>***</v>
      </c>
      <c r="O2650">
        <f>VLOOKUP(T2650,$P$14:$S$19,2,TRUE)</f>
        <v>0.04</v>
      </c>
      <c r="T2650">
        <v>45</v>
      </c>
      <c r="U2650">
        <v>1375.3765000000001</v>
      </c>
      <c r="V2650" s="5">
        <f t="shared" si="316"/>
        <v>1</v>
      </c>
      <c r="X2650" t="s">
        <v>22</v>
      </c>
      <c r="Y2650">
        <v>3.3</v>
      </c>
      <c r="Z2650" s="2">
        <f t="shared" si="317"/>
        <v>1378.6765</v>
      </c>
      <c r="AA2650" t="s">
        <v>23</v>
      </c>
      <c r="AB2650" t="s">
        <v>41</v>
      </c>
      <c r="AC2650" t="s">
        <v>25</v>
      </c>
      <c r="AD2650" t="s">
        <v>26</v>
      </c>
      <c r="AE2650" t="s">
        <v>45</v>
      </c>
      <c r="AF2650" s="1">
        <v>40971</v>
      </c>
    </row>
    <row r="2651" spans="1:32" x14ac:dyDescent="0.25">
      <c r="A2651">
        <f t="shared" si="318"/>
        <v>2650</v>
      </c>
      <c r="B2651">
        <v>21478</v>
      </c>
      <c r="C2651" s="1">
        <v>40942</v>
      </c>
      <c r="D2651" t="s">
        <v>13</v>
      </c>
      <c r="E2651" t="str">
        <f t="shared" si="319"/>
        <v>*</v>
      </c>
      <c r="F2651" t="str">
        <f t="shared" si="314"/>
        <v>*</v>
      </c>
      <c r="G2651" t="str">
        <f t="shared" si="320"/>
        <v>*</v>
      </c>
      <c r="I2651" t="str">
        <f t="shared" si="315"/>
        <v>*</v>
      </c>
      <c r="O2651">
        <f>VLOOKUP(T2651,$P$14:$S$19,2,TRUE)</f>
        <v>0.01</v>
      </c>
      <c r="T2651">
        <v>16</v>
      </c>
      <c r="U2651">
        <v>423.07</v>
      </c>
      <c r="V2651" s="5">
        <f t="shared" si="316"/>
        <v>0</v>
      </c>
      <c r="X2651" t="s">
        <v>22</v>
      </c>
      <c r="Y2651">
        <v>8.99</v>
      </c>
      <c r="Z2651" s="2">
        <f t="shared" si="317"/>
        <v>432.06</v>
      </c>
      <c r="AA2651" t="s">
        <v>64</v>
      </c>
      <c r="AB2651" t="s">
        <v>41</v>
      </c>
      <c r="AC2651" t="s">
        <v>17</v>
      </c>
      <c r="AD2651" t="s">
        <v>18</v>
      </c>
      <c r="AE2651" t="s">
        <v>45</v>
      </c>
      <c r="AF2651" s="1">
        <v>41002</v>
      </c>
    </row>
    <row r="2652" spans="1:32" x14ac:dyDescent="0.25">
      <c r="A2652">
        <f t="shared" si="318"/>
        <v>2651</v>
      </c>
      <c r="B2652">
        <v>58917</v>
      </c>
      <c r="C2652" s="1">
        <v>40942</v>
      </c>
      <c r="D2652" t="s">
        <v>21</v>
      </c>
      <c r="E2652" t="str">
        <f t="shared" si="319"/>
        <v>*</v>
      </c>
      <c r="F2652" t="str">
        <f t="shared" si="314"/>
        <v>**</v>
      </c>
      <c r="G2652" t="str">
        <f t="shared" si="320"/>
        <v>**</v>
      </c>
      <c r="I2652" t="str">
        <f t="shared" si="315"/>
        <v>**</v>
      </c>
      <c r="O2652">
        <f>VLOOKUP(T2652,$P$14:$S$19,2,TRUE)</f>
        <v>0</v>
      </c>
      <c r="T2652">
        <v>3</v>
      </c>
      <c r="U2652">
        <v>62.88</v>
      </c>
      <c r="V2652" s="5">
        <f t="shared" si="316"/>
        <v>0</v>
      </c>
      <c r="X2652" t="s">
        <v>22</v>
      </c>
      <c r="Y2652">
        <v>2.87</v>
      </c>
      <c r="Z2652" s="2">
        <f t="shared" si="317"/>
        <v>65.75</v>
      </c>
      <c r="AA2652" t="s">
        <v>52</v>
      </c>
      <c r="AB2652" t="s">
        <v>24</v>
      </c>
      <c r="AC2652" t="s">
        <v>32</v>
      </c>
      <c r="AD2652" t="s">
        <v>33</v>
      </c>
      <c r="AE2652" t="s">
        <v>45</v>
      </c>
      <c r="AF2652" s="1">
        <v>40942</v>
      </c>
    </row>
    <row r="2653" spans="1:32" x14ac:dyDescent="0.25">
      <c r="A2653">
        <f t="shared" si="318"/>
        <v>2652</v>
      </c>
      <c r="B2653">
        <v>35045</v>
      </c>
      <c r="C2653" s="1">
        <v>40943</v>
      </c>
      <c r="D2653" t="s">
        <v>40</v>
      </c>
      <c r="E2653" t="str">
        <f t="shared" si="319"/>
        <v>*</v>
      </c>
      <c r="F2653" t="str">
        <f t="shared" si="314"/>
        <v>*</v>
      </c>
      <c r="G2653" t="str">
        <f t="shared" si="320"/>
        <v>*</v>
      </c>
      <c r="I2653" t="str">
        <f t="shared" si="315"/>
        <v>*</v>
      </c>
      <c r="O2653">
        <f>VLOOKUP(T2653,$P$14:$S$19,2,TRUE)</f>
        <v>0.04</v>
      </c>
      <c r="T2653">
        <v>44</v>
      </c>
      <c r="U2653">
        <v>565.01</v>
      </c>
      <c r="V2653" s="5">
        <f t="shared" si="316"/>
        <v>0</v>
      </c>
      <c r="X2653" t="s">
        <v>22</v>
      </c>
      <c r="Y2653">
        <v>4.51</v>
      </c>
      <c r="Z2653" s="2">
        <f t="shared" si="317"/>
        <v>569.52</v>
      </c>
      <c r="AA2653" t="s">
        <v>64</v>
      </c>
      <c r="AB2653" t="s">
        <v>24</v>
      </c>
      <c r="AC2653" t="s">
        <v>32</v>
      </c>
      <c r="AD2653" t="s">
        <v>74</v>
      </c>
      <c r="AE2653" t="s">
        <v>19</v>
      </c>
      <c r="AF2653" s="1">
        <v>41003</v>
      </c>
    </row>
    <row r="2654" spans="1:32" x14ac:dyDescent="0.25">
      <c r="A2654">
        <f t="shared" si="318"/>
        <v>2653</v>
      </c>
      <c r="B2654">
        <v>54339</v>
      </c>
      <c r="C2654" s="1">
        <v>40944</v>
      </c>
      <c r="D2654" t="s">
        <v>13</v>
      </c>
      <c r="E2654" t="str">
        <f t="shared" si="319"/>
        <v>*</v>
      </c>
      <c r="F2654" t="str">
        <f t="shared" si="314"/>
        <v>*</v>
      </c>
      <c r="G2654" t="str">
        <f t="shared" si="320"/>
        <v>*</v>
      </c>
      <c r="I2654" t="str">
        <f t="shared" si="315"/>
        <v>*</v>
      </c>
      <c r="O2654">
        <f>VLOOKUP(T2654,$P$14:$S$19,2,TRUE)</f>
        <v>0.04</v>
      </c>
      <c r="T2654">
        <v>48</v>
      </c>
      <c r="U2654">
        <v>3005.74</v>
      </c>
      <c r="V2654" s="5">
        <f t="shared" si="316"/>
        <v>1</v>
      </c>
      <c r="X2654" t="s">
        <v>14</v>
      </c>
      <c r="Y2654">
        <v>3.99</v>
      </c>
      <c r="Z2654" s="2">
        <f t="shared" si="317"/>
        <v>3009.7299999999996</v>
      </c>
      <c r="AA2654" t="s">
        <v>23</v>
      </c>
      <c r="AB2654" t="s">
        <v>31</v>
      </c>
      <c r="AC2654" t="s">
        <v>32</v>
      </c>
      <c r="AD2654" t="s">
        <v>172</v>
      </c>
      <c r="AE2654" t="s">
        <v>19</v>
      </c>
      <c r="AF2654" s="1">
        <v>41157</v>
      </c>
    </row>
    <row r="2655" spans="1:32" x14ac:dyDescent="0.25">
      <c r="A2655">
        <f t="shared" si="318"/>
        <v>2654</v>
      </c>
      <c r="B2655">
        <v>54339</v>
      </c>
      <c r="C2655" s="1">
        <v>40944</v>
      </c>
      <c r="D2655" t="s">
        <v>13</v>
      </c>
      <c r="E2655" t="str">
        <f t="shared" si="319"/>
        <v>*</v>
      </c>
      <c r="F2655" t="str">
        <f t="shared" si="314"/>
        <v>*</v>
      </c>
      <c r="G2655" t="str">
        <f t="shared" si="320"/>
        <v>*</v>
      </c>
      <c r="I2655" t="str">
        <f t="shared" si="315"/>
        <v>*</v>
      </c>
      <c r="O2655">
        <f>VLOOKUP(T2655,$P$14:$S$19,2,TRUE)</f>
        <v>0.04</v>
      </c>
      <c r="T2655">
        <v>41</v>
      </c>
      <c r="U2655">
        <v>2209.5155</v>
      </c>
      <c r="V2655" s="5">
        <f t="shared" si="316"/>
        <v>1</v>
      </c>
      <c r="X2655" t="s">
        <v>22</v>
      </c>
      <c r="Y2655">
        <v>5.31</v>
      </c>
      <c r="Z2655" s="2">
        <f t="shared" si="317"/>
        <v>2214.8254999999999</v>
      </c>
      <c r="AA2655" t="s">
        <v>23</v>
      </c>
      <c r="AB2655" t="s">
        <v>31</v>
      </c>
      <c r="AC2655" t="s">
        <v>25</v>
      </c>
      <c r="AD2655" t="s">
        <v>26</v>
      </c>
      <c r="AE2655" t="s">
        <v>19</v>
      </c>
      <c r="AF2655" s="1">
        <v>41095</v>
      </c>
    </row>
    <row r="2656" spans="1:32" x14ac:dyDescent="0.25">
      <c r="A2656">
        <f t="shared" si="318"/>
        <v>2655</v>
      </c>
      <c r="B2656">
        <v>57093</v>
      </c>
      <c r="C2656" s="1">
        <v>40944</v>
      </c>
      <c r="D2656" t="s">
        <v>13</v>
      </c>
      <c r="E2656" t="str">
        <f t="shared" si="319"/>
        <v>*</v>
      </c>
      <c r="F2656" t="str">
        <f t="shared" si="314"/>
        <v>*</v>
      </c>
      <c r="G2656" t="str">
        <f t="shared" si="320"/>
        <v>*</v>
      </c>
      <c r="I2656" t="str">
        <f t="shared" si="315"/>
        <v>*</v>
      </c>
      <c r="O2656">
        <f>VLOOKUP(T2656,$P$14:$S$19,2,TRUE)</f>
        <v>0.04</v>
      </c>
      <c r="T2656">
        <v>47</v>
      </c>
      <c r="U2656">
        <v>744.64</v>
      </c>
      <c r="V2656" s="5">
        <f t="shared" si="316"/>
        <v>0</v>
      </c>
      <c r="X2656" t="s">
        <v>22</v>
      </c>
      <c r="Y2656">
        <v>5.41</v>
      </c>
      <c r="Z2656" s="2">
        <f t="shared" si="317"/>
        <v>750.05</v>
      </c>
      <c r="AA2656" t="s">
        <v>56</v>
      </c>
      <c r="AB2656" t="s">
        <v>24</v>
      </c>
      <c r="AC2656" t="s">
        <v>32</v>
      </c>
      <c r="AD2656" t="s">
        <v>74</v>
      </c>
      <c r="AE2656" t="s">
        <v>19</v>
      </c>
      <c r="AF2656" s="1">
        <v>41157</v>
      </c>
    </row>
    <row r="2657" spans="1:32" x14ac:dyDescent="0.25">
      <c r="A2657">
        <f t="shared" si="318"/>
        <v>2656</v>
      </c>
      <c r="B2657">
        <v>3524</v>
      </c>
      <c r="C2657" s="1">
        <v>40944</v>
      </c>
      <c r="D2657" t="s">
        <v>21</v>
      </c>
      <c r="E2657" t="str">
        <f t="shared" si="319"/>
        <v>*</v>
      </c>
      <c r="F2657" t="str">
        <f t="shared" si="314"/>
        <v>**</v>
      </c>
      <c r="G2657" t="str">
        <f t="shared" si="320"/>
        <v>**</v>
      </c>
      <c r="I2657" t="str">
        <f t="shared" si="315"/>
        <v>**</v>
      </c>
      <c r="O2657">
        <f>VLOOKUP(T2657,$P$14:$S$19,2,TRUE)</f>
        <v>0.02</v>
      </c>
      <c r="T2657">
        <v>21</v>
      </c>
      <c r="U2657">
        <v>427.32</v>
      </c>
      <c r="V2657" s="5">
        <f t="shared" si="316"/>
        <v>0</v>
      </c>
      <c r="X2657" t="s">
        <v>22</v>
      </c>
      <c r="Y2657">
        <v>9.0299999999999994</v>
      </c>
      <c r="Z2657" s="2">
        <f t="shared" si="317"/>
        <v>436.34999999999997</v>
      </c>
      <c r="AA2657" t="s">
        <v>110</v>
      </c>
      <c r="AB2657" t="s">
        <v>24</v>
      </c>
      <c r="AC2657" t="s">
        <v>32</v>
      </c>
      <c r="AD2657" t="s">
        <v>44</v>
      </c>
      <c r="AE2657" t="s">
        <v>19</v>
      </c>
      <c r="AF2657" s="1">
        <v>40973</v>
      </c>
    </row>
    <row r="2658" spans="1:32" x14ac:dyDescent="0.25">
      <c r="A2658">
        <f t="shared" si="318"/>
        <v>2657</v>
      </c>
      <c r="B2658">
        <v>40131</v>
      </c>
      <c r="C2658" s="1">
        <v>40944</v>
      </c>
      <c r="D2658" t="s">
        <v>13</v>
      </c>
      <c r="E2658" t="str">
        <f t="shared" si="319"/>
        <v>*</v>
      </c>
      <c r="F2658" t="str">
        <f t="shared" si="314"/>
        <v>*</v>
      </c>
      <c r="G2658" t="str">
        <f t="shared" si="320"/>
        <v>*</v>
      </c>
      <c r="I2658" t="str">
        <f t="shared" si="315"/>
        <v>*</v>
      </c>
      <c r="O2658">
        <f>VLOOKUP(T2658,$P$14:$S$19,2,TRUE)</f>
        <v>0.02</v>
      </c>
      <c r="T2658">
        <v>24</v>
      </c>
      <c r="U2658">
        <v>222.43</v>
      </c>
      <c r="V2658" s="5">
        <f t="shared" si="316"/>
        <v>0</v>
      </c>
      <c r="X2658" t="s">
        <v>22</v>
      </c>
      <c r="Y2658">
        <v>9.86</v>
      </c>
      <c r="Z2658" s="2">
        <f t="shared" si="317"/>
        <v>232.29000000000002</v>
      </c>
      <c r="AA2658" t="s">
        <v>23</v>
      </c>
      <c r="AB2658" t="s">
        <v>41</v>
      </c>
      <c r="AC2658" t="s">
        <v>32</v>
      </c>
      <c r="AD2658" t="s">
        <v>44</v>
      </c>
      <c r="AE2658" t="s">
        <v>19</v>
      </c>
      <c r="AF2658" s="1">
        <v>40944</v>
      </c>
    </row>
    <row r="2659" spans="1:32" x14ac:dyDescent="0.25">
      <c r="A2659">
        <f t="shared" si="318"/>
        <v>2658</v>
      </c>
      <c r="B2659">
        <v>57093</v>
      </c>
      <c r="C2659" s="1">
        <v>40944</v>
      </c>
      <c r="D2659" t="s">
        <v>13</v>
      </c>
      <c r="E2659" t="str">
        <f t="shared" si="319"/>
        <v>*</v>
      </c>
      <c r="F2659" t="str">
        <f t="shared" si="314"/>
        <v>*</v>
      </c>
      <c r="G2659" t="str">
        <f t="shared" si="320"/>
        <v>*</v>
      </c>
      <c r="I2659" t="str">
        <f t="shared" si="315"/>
        <v>*</v>
      </c>
      <c r="O2659">
        <f>VLOOKUP(T2659,$P$14:$S$19,2,TRUE)</f>
        <v>0</v>
      </c>
      <c r="T2659">
        <v>3</v>
      </c>
      <c r="U2659">
        <v>18.97</v>
      </c>
      <c r="V2659" s="5">
        <f t="shared" si="316"/>
        <v>0</v>
      </c>
      <c r="X2659" t="s">
        <v>22</v>
      </c>
      <c r="Y2659">
        <v>2.99</v>
      </c>
      <c r="Z2659" s="2">
        <f t="shared" si="317"/>
        <v>21.96</v>
      </c>
      <c r="AA2659" t="s">
        <v>56</v>
      </c>
      <c r="AB2659" t="s">
        <v>24</v>
      </c>
      <c r="AC2659" t="s">
        <v>32</v>
      </c>
      <c r="AD2659" t="s">
        <v>49</v>
      </c>
      <c r="AE2659" t="s">
        <v>19</v>
      </c>
      <c r="AF2659" s="1">
        <v>41157</v>
      </c>
    </row>
    <row r="2660" spans="1:32" x14ac:dyDescent="0.25">
      <c r="A2660">
        <f t="shared" si="318"/>
        <v>2659</v>
      </c>
      <c r="B2660">
        <v>3654</v>
      </c>
      <c r="C2660" s="1">
        <v>40945</v>
      </c>
      <c r="D2660" t="s">
        <v>13</v>
      </c>
      <c r="E2660" t="str">
        <f t="shared" si="319"/>
        <v>*</v>
      </c>
      <c r="F2660" t="str">
        <f t="shared" si="314"/>
        <v>*</v>
      </c>
      <c r="G2660" t="str">
        <f t="shared" si="320"/>
        <v>*</v>
      </c>
      <c r="I2660" t="str">
        <f t="shared" si="315"/>
        <v>*</v>
      </c>
      <c r="O2660">
        <f>VLOOKUP(T2660,$P$14:$S$19,2,TRUE)</f>
        <v>0.04</v>
      </c>
      <c r="T2660">
        <v>47</v>
      </c>
      <c r="U2660">
        <v>12569.31</v>
      </c>
      <c r="V2660" s="5">
        <f t="shared" si="316"/>
        <v>1</v>
      </c>
      <c r="X2660" t="s">
        <v>37</v>
      </c>
      <c r="Y2660">
        <v>23.19</v>
      </c>
      <c r="Z2660" s="2">
        <f t="shared" si="317"/>
        <v>12592.5</v>
      </c>
      <c r="AA2660" t="s">
        <v>71</v>
      </c>
      <c r="AB2660" t="s">
        <v>31</v>
      </c>
      <c r="AC2660" t="s">
        <v>32</v>
      </c>
      <c r="AD2660" t="s">
        <v>172</v>
      </c>
      <c r="AE2660" t="s">
        <v>39</v>
      </c>
      <c r="AF2660" s="1">
        <v>40945</v>
      </c>
    </row>
    <row r="2661" spans="1:32" x14ac:dyDescent="0.25">
      <c r="A2661">
        <f t="shared" si="318"/>
        <v>2660</v>
      </c>
      <c r="B2661">
        <v>3654</v>
      </c>
      <c r="C2661" s="1">
        <v>40945</v>
      </c>
      <c r="D2661" t="s">
        <v>13</v>
      </c>
      <c r="E2661" t="str">
        <f t="shared" si="319"/>
        <v>*</v>
      </c>
      <c r="F2661" t="str">
        <f t="shared" si="314"/>
        <v>*</v>
      </c>
      <c r="G2661" t="str">
        <f t="shared" si="320"/>
        <v>*</v>
      </c>
      <c r="I2661" t="str">
        <f t="shared" si="315"/>
        <v>*</v>
      </c>
      <c r="O2661">
        <f>VLOOKUP(T2661,$P$14:$S$19,2,TRUE)</f>
        <v>3.5999999999999997E-2</v>
      </c>
      <c r="T2661">
        <v>39</v>
      </c>
      <c r="U2661">
        <v>7338.79</v>
      </c>
      <c r="V2661" s="5">
        <f t="shared" si="316"/>
        <v>1</v>
      </c>
      <c r="X2661" t="s">
        <v>22</v>
      </c>
      <c r="Y2661">
        <v>13.99</v>
      </c>
      <c r="Z2661" s="2">
        <f t="shared" si="317"/>
        <v>7352.78</v>
      </c>
      <c r="AA2661" t="s">
        <v>71</v>
      </c>
      <c r="AB2661" t="s">
        <v>31</v>
      </c>
      <c r="AC2661" t="s">
        <v>25</v>
      </c>
      <c r="AD2661" t="s">
        <v>76</v>
      </c>
      <c r="AE2661" t="s">
        <v>27</v>
      </c>
      <c r="AF2661" s="1">
        <v>41096</v>
      </c>
    </row>
    <row r="2662" spans="1:32" x14ac:dyDescent="0.25">
      <c r="A2662">
        <f t="shared" si="318"/>
        <v>2661</v>
      </c>
      <c r="B2662">
        <v>19652</v>
      </c>
      <c r="C2662" s="1">
        <v>40945</v>
      </c>
      <c r="D2662" t="s">
        <v>36</v>
      </c>
      <c r="E2662" t="str">
        <f t="shared" si="319"/>
        <v>***</v>
      </c>
      <c r="F2662" t="str">
        <f t="shared" si="314"/>
        <v>***</v>
      </c>
      <c r="G2662" t="str">
        <f t="shared" si="320"/>
        <v>***</v>
      </c>
      <c r="I2662" t="str">
        <f t="shared" si="315"/>
        <v>***</v>
      </c>
      <c r="O2662">
        <f>VLOOKUP(T2662,$P$14:$S$19,2,TRUE)</f>
        <v>0.02</v>
      </c>
      <c r="T2662">
        <v>28</v>
      </c>
      <c r="U2662">
        <v>2711.14</v>
      </c>
      <c r="V2662" s="5">
        <f t="shared" si="316"/>
        <v>1</v>
      </c>
      <c r="X2662" t="s">
        <v>37</v>
      </c>
      <c r="Y2662">
        <v>42</v>
      </c>
      <c r="Z2662" s="2">
        <f t="shared" si="317"/>
        <v>2753.14</v>
      </c>
      <c r="AA2662" t="s">
        <v>56</v>
      </c>
      <c r="AB2662" t="s">
        <v>31</v>
      </c>
      <c r="AC2662" t="s">
        <v>17</v>
      </c>
      <c r="AD2662" t="s">
        <v>38</v>
      </c>
      <c r="AE2662" t="s">
        <v>39</v>
      </c>
      <c r="AF2662" s="1">
        <v>40974</v>
      </c>
    </row>
    <row r="2663" spans="1:32" x14ac:dyDescent="0.25">
      <c r="A2663">
        <f t="shared" si="318"/>
        <v>2662</v>
      </c>
      <c r="B2663">
        <v>9024</v>
      </c>
      <c r="C2663" s="1">
        <v>40945</v>
      </c>
      <c r="D2663" t="s">
        <v>40</v>
      </c>
      <c r="E2663" t="str">
        <f t="shared" si="319"/>
        <v>*</v>
      </c>
      <c r="F2663" t="str">
        <f t="shared" si="314"/>
        <v>*</v>
      </c>
      <c r="G2663" t="str">
        <f t="shared" si="320"/>
        <v>*</v>
      </c>
      <c r="I2663" t="str">
        <f t="shared" si="315"/>
        <v>*</v>
      </c>
      <c r="O2663">
        <f>VLOOKUP(T2663,$P$14:$S$19,2,TRUE)</f>
        <v>0.04</v>
      </c>
      <c r="T2663">
        <v>44</v>
      </c>
      <c r="U2663">
        <v>2318.2134999999998</v>
      </c>
      <c r="V2663" s="5">
        <f t="shared" si="316"/>
        <v>1</v>
      </c>
      <c r="X2663" t="s">
        <v>22</v>
      </c>
      <c r="Y2663">
        <v>2.79</v>
      </c>
      <c r="Z2663" s="2">
        <f t="shared" si="317"/>
        <v>2321.0034999999998</v>
      </c>
      <c r="AA2663" t="s">
        <v>71</v>
      </c>
      <c r="AB2663" t="s">
        <v>41</v>
      </c>
      <c r="AC2663" t="s">
        <v>25</v>
      </c>
      <c r="AD2663" t="s">
        <v>26</v>
      </c>
      <c r="AE2663" t="s">
        <v>19</v>
      </c>
      <c r="AF2663" s="1">
        <v>40945</v>
      </c>
    </row>
    <row r="2664" spans="1:32" x14ac:dyDescent="0.25">
      <c r="A2664">
        <f t="shared" si="318"/>
        <v>2663</v>
      </c>
      <c r="B2664">
        <v>19652</v>
      </c>
      <c r="C2664" s="1">
        <v>40945</v>
      </c>
      <c r="D2664" t="s">
        <v>36</v>
      </c>
      <c r="E2664" t="str">
        <f t="shared" si="319"/>
        <v>***</v>
      </c>
      <c r="F2664" t="str">
        <f t="shared" si="314"/>
        <v>***</v>
      </c>
      <c r="G2664" t="str">
        <f t="shared" si="320"/>
        <v>***</v>
      </c>
      <c r="I2664" t="str">
        <f t="shared" si="315"/>
        <v>***</v>
      </c>
      <c r="O2664">
        <f>VLOOKUP(T2664,$P$14:$S$19,2,TRUE)</f>
        <v>3.5999999999999997E-2</v>
      </c>
      <c r="T2664">
        <v>34</v>
      </c>
      <c r="U2664">
        <v>1829.8715</v>
      </c>
      <c r="V2664" s="5">
        <f t="shared" si="316"/>
        <v>1</v>
      </c>
      <c r="X2664" t="s">
        <v>22</v>
      </c>
      <c r="Y2664">
        <v>3.99</v>
      </c>
      <c r="Z2664" s="2">
        <f t="shared" si="317"/>
        <v>1833.8615</v>
      </c>
      <c r="AA2664" t="s">
        <v>56</v>
      </c>
      <c r="AB2664" t="s">
        <v>31</v>
      </c>
      <c r="AC2664" t="s">
        <v>25</v>
      </c>
      <c r="AD2664" t="s">
        <v>26</v>
      </c>
      <c r="AE2664" t="s">
        <v>19</v>
      </c>
      <c r="AF2664" s="1">
        <v>41005</v>
      </c>
    </row>
    <row r="2665" spans="1:32" x14ac:dyDescent="0.25">
      <c r="A2665">
        <f t="shared" si="318"/>
        <v>2664</v>
      </c>
      <c r="B2665">
        <v>1027</v>
      </c>
      <c r="C2665" s="1">
        <v>40945</v>
      </c>
      <c r="D2665" t="s">
        <v>40</v>
      </c>
      <c r="E2665" t="str">
        <f t="shared" si="319"/>
        <v>*</v>
      </c>
      <c r="F2665" t="str">
        <f t="shared" si="314"/>
        <v>*</v>
      </c>
      <c r="G2665" t="str">
        <f t="shared" si="320"/>
        <v>*</v>
      </c>
      <c r="I2665" t="str">
        <f t="shared" si="315"/>
        <v>*</v>
      </c>
      <c r="O2665">
        <f>VLOOKUP(T2665,$P$14:$S$19,2,TRUE)</f>
        <v>0.01</v>
      </c>
      <c r="T2665">
        <v>19</v>
      </c>
      <c r="U2665">
        <v>1406.15</v>
      </c>
      <c r="V2665" s="5">
        <f t="shared" si="316"/>
        <v>1</v>
      </c>
      <c r="X2665" t="s">
        <v>37</v>
      </c>
      <c r="Y2665">
        <v>46.74</v>
      </c>
      <c r="Z2665" s="2">
        <f t="shared" si="317"/>
        <v>1452.89</v>
      </c>
      <c r="AA2665" t="s">
        <v>56</v>
      </c>
      <c r="AB2665" t="s">
        <v>41</v>
      </c>
      <c r="AC2665" t="s">
        <v>17</v>
      </c>
      <c r="AD2665" t="s">
        <v>165</v>
      </c>
      <c r="AE2665" t="s">
        <v>103</v>
      </c>
      <c r="AF2665" s="1">
        <v>41005</v>
      </c>
    </row>
    <row r="2666" spans="1:32" x14ac:dyDescent="0.25">
      <c r="A2666">
        <f t="shared" si="318"/>
        <v>2665</v>
      </c>
      <c r="B2666">
        <v>46055</v>
      </c>
      <c r="C2666" s="1">
        <v>40945</v>
      </c>
      <c r="D2666" t="s">
        <v>40</v>
      </c>
      <c r="E2666" t="str">
        <f t="shared" si="319"/>
        <v>*</v>
      </c>
      <c r="F2666" t="str">
        <f t="shared" si="314"/>
        <v>*</v>
      </c>
      <c r="G2666" t="str">
        <f t="shared" si="320"/>
        <v>*</v>
      </c>
      <c r="I2666" t="str">
        <f t="shared" si="315"/>
        <v>*</v>
      </c>
      <c r="O2666">
        <f>VLOOKUP(T2666,$P$14:$S$19,2,TRUE)</f>
        <v>0.02</v>
      </c>
      <c r="T2666">
        <v>25</v>
      </c>
      <c r="U2666">
        <v>1291.2</v>
      </c>
      <c r="V2666" s="5">
        <f t="shared" si="316"/>
        <v>1</v>
      </c>
      <c r="X2666" t="s">
        <v>22</v>
      </c>
      <c r="Y2666">
        <v>6.5</v>
      </c>
      <c r="Z2666" s="2">
        <f t="shared" si="317"/>
        <v>1297.7</v>
      </c>
      <c r="AA2666" t="s">
        <v>64</v>
      </c>
      <c r="AB2666" t="s">
        <v>16</v>
      </c>
      <c r="AC2666" t="s">
        <v>25</v>
      </c>
      <c r="AD2666" t="s">
        <v>42</v>
      </c>
      <c r="AE2666" t="s">
        <v>19</v>
      </c>
      <c r="AF2666" s="1">
        <v>41005</v>
      </c>
    </row>
    <row r="2667" spans="1:32" x14ac:dyDescent="0.25">
      <c r="A2667">
        <f t="shared" si="318"/>
        <v>2666</v>
      </c>
      <c r="B2667">
        <v>9024</v>
      </c>
      <c r="C2667" s="1">
        <v>40945</v>
      </c>
      <c r="D2667" t="s">
        <v>40</v>
      </c>
      <c r="E2667" t="str">
        <f t="shared" si="319"/>
        <v>*</v>
      </c>
      <c r="F2667" t="str">
        <f t="shared" si="314"/>
        <v>*</v>
      </c>
      <c r="G2667" t="str">
        <f t="shared" si="320"/>
        <v>*</v>
      </c>
      <c r="I2667" t="str">
        <f t="shared" si="315"/>
        <v>*</v>
      </c>
      <c r="O2667">
        <f>VLOOKUP(T2667,$P$14:$S$19,2,TRUE)</f>
        <v>3.5999999999999997E-2</v>
      </c>
      <c r="T2667">
        <v>30</v>
      </c>
      <c r="U2667">
        <v>1136.44</v>
      </c>
      <c r="V2667" s="5">
        <f t="shared" si="316"/>
        <v>1</v>
      </c>
      <c r="X2667" t="s">
        <v>22</v>
      </c>
      <c r="Y2667">
        <v>6.5</v>
      </c>
      <c r="Z2667" s="2">
        <f t="shared" si="317"/>
        <v>1142.94</v>
      </c>
      <c r="AA2667" t="s">
        <v>52</v>
      </c>
      <c r="AB2667" t="s">
        <v>41</v>
      </c>
      <c r="AC2667" t="s">
        <v>25</v>
      </c>
      <c r="AD2667" t="s">
        <v>42</v>
      </c>
      <c r="AE2667" t="s">
        <v>19</v>
      </c>
      <c r="AF2667" s="1">
        <v>41005</v>
      </c>
    </row>
    <row r="2668" spans="1:32" x14ac:dyDescent="0.25">
      <c r="A2668">
        <f t="shared" si="318"/>
        <v>2667</v>
      </c>
      <c r="B2668">
        <v>12292</v>
      </c>
      <c r="C2668" s="1">
        <v>40945</v>
      </c>
      <c r="D2668" t="s">
        <v>30</v>
      </c>
      <c r="E2668" t="str">
        <f t="shared" si="319"/>
        <v>*</v>
      </c>
      <c r="F2668" t="str">
        <f t="shared" si="314"/>
        <v>*</v>
      </c>
      <c r="G2668" t="str">
        <f t="shared" si="320"/>
        <v>*</v>
      </c>
      <c r="I2668" t="str">
        <f t="shared" si="315"/>
        <v>*</v>
      </c>
      <c r="O2668">
        <f>VLOOKUP(T2668,$P$14:$S$19,2,TRUE)</f>
        <v>3.5999999999999997E-2</v>
      </c>
      <c r="T2668">
        <v>32</v>
      </c>
      <c r="U2668">
        <v>824.24</v>
      </c>
      <c r="V2668" s="5">
        <f t="shared" si="316"/>
        <v>1</v>
      </c>
      <c r="X2668" t="s">
        <v>22</v>
      </c>
      <c r="Y2668">
        <v>5.89</v>
      </c>
      <c r="Z2668" s="2">
        <f t="shared" si="317"/>
        <v>830.13</v>
      </c>
      <c r="AA2668" t="s">
        <v>64</v>
      </c>
      <c r="AB2668" t="s">
        <v>16</v>
      </c>
      <c r="AC2668" t="s">
        <v>25</v>
      </c>
      <c r="AD2668" t="s">
        <v>42</v>
      </c>
      <c r="AE2668" t="s">
        <v>19</v>
      </c>
      <c r="AF2668" s="1">
        <v>40945</v>
      </c>
    </row>
    <row r="2669" spans="1:32" x14ac:dyDescent="0.25">
      <c r="A2669">
        <f t="shared" si="318"/>
        <v>2668</v>
      </c>
      <c r="B2669">
        <v>3172</v>
      </c>
      <c r="C2669" s="1">
        <v>40945</v>
      </c>
      <c r="D2669" t="s">
        <v>30</v>
      </c>
      <c r="E2669" t="str">
        <f t="shared" si="319"/>
        <v>*</v>
      </c>
      <c r="F2669" t="str">
        <f t="shared" si="314"/>
        <v>*</v>
      </c>
      <c r="G2669" t="str">
        <f t="shared" si="320"/>
        <v>*</v>
      </c>
      <c r="I2669" t="str">
        <f t="shared" si="315"/>
        <v>*</v>
      </c>
      <c r="O2669">
        <f>VLOOKUP(T2669,$P$14:$S$19,2,TRUE)</f>
        <v>3.5999999999999997E-2</v>
      </c>
      <c r="T2669">
        <v>33</v>
      </c>
      <c r="U2669">
        <v>584.51099999999997</v>
      </c>
      <c r="V2669" s="5">
        <f t="shared" si="316"/>
        <v>0</v>
      </c>
      <c r="X2669" t="s">
        <v>22</v>
      </c>
      <c r="Y2669">
        <v>3.3</v>
      </c>
      <c r="Z2669" s="2">
        <f t="shared" si="317"/>
        <v>587.81099999999992</v>
      </c>
      <c r="AA2669" t="s">
        <v>56</v>
      </c>
      <c r="AB2669" t="s">
        <v>16</v>
      </c>
      <c r="AC2669" t="s">
        <v>25</v>
      </c>
      <c r="AD2669" t="s">
        <v>26</v>
      </c>
      <c r="AE2669" t="s">
        <v>45</v>
      </c>
      <c r="AF2669" s="1">
        <v>41005</v>
      </c>
    </row>
    <row r="2670" spans="1:32" x14ac:dyDescent="0.25">
      <c r="A2670">
        <f t="shared" si="318"/>
        <v>2669</v>
      </c>
      <c r="B2670">
        <v>3654</v>
      </c>
      <c r="C2670" s="1">
        <v>40945</v>
      </c>
      <c r="D2670" t="s">
        <v>13</v>
      </c>
      <c r="E2670" t="str">
        <f t="shared" si="319"/>
        <v>*</v>
      </c>
      <c r="F2670" t="str">
        <f t="shared" si="314"/>
        <v>*</v>
      </c>
      <c r="G2670" t="str">
        <f t="shared" si="320"/>
        <v>*</v>
      </c>
      <c r="I2670" t="str">
        <f t="shared" si="315"/>
        <v>*</v>
      </c>
      <c r="O2670">
        <f>VLOOKUP(T2670,$P$14:$S$19,2,TRUE)</f>
        <v>0.04</v>
      </c>
      <c r="T2670">
        <v>41</v>
      </c>
      <c r="U2670">
        <v>95.73</v>
      </c>
      <c r="V2670" s="5">
        <f t="shared" si="316"/>
        <v>0</v>
      </c>
      <c r="X2670" t="s">
        <v>22</v>
      </c>
      <c r="Y2670">
        <v>5.33</v>
      </c>
      <c r="Z2670" s="2">
        <f t="shared" si="317"/>
        <v>101.06</v>
      </c>
      <c r="AA2670" t="s">
        <v>48</v>
      </c>
      <c r="AB2670" t="s">
        <v>31</v>
      </c>
      <c r="AC2670" t="s">
        <v>17</v>
      </c>
      <c r="AD2670" t="s">
        <v>18</v>
      </c>
      <c r="AE2670" t="s">
        <v>19</v>
      </c>
      <c r="AF2670" s="1">
        <v>41096</v>
      </c>
    </row>
    <row r="2671" spans="1:32" x14ac:dyDescent="0.25">
      <c r="A2671">
        <f t="shared" si="318"/>
        <v>2670</v>
      </c>
      <c r="B2671">
        <v>9024</v>
      </c>
      <c r="C2671" s="1">
        <v>40945</v>
      </c>
      <c r="D2671" t="s">
        <v>40</v>
      </c>
      <c r="E2671" t="str">
        <f t="shared" si="319"/>
        <v>*</v>
      </c>
      <c r="F2671" t="str">
        <f t="shared" si="314"/>
        <v>*</v>
      </c>
      <c r="G2671" t="str">
        <f t="shared" si="320"/>
        <v>*</v>
      </c>
      <c r="I2671" t="str">
        <f t="shared" si="315"/>
        <v>*</v>
      </c>
      <c r="O2671">
        <f>VLOOKUP(T2671,$P$14:$S$19,2,TRUE)</f>
        <v>0</v>
      </c>
      <c r="T2671">
        <v>2</v>
      </c>
      <c r="U2671">
        <v>12.12</v>
      </c>
      <c r="V2671" s="5">
        <f t="shared" si="316"/>
        <v>0</v>
      </c>
      <c r="X2671" t="s">
        <v>22</v>
      </c>
      <c r="Y2671">
        <v>0.95</v>
      </c>
      <c r="Z2671" s="2">
        <f t="shared" si="317"/>
        <v>13.069999999999999</v>
      </c>
      <c r="AA2671" t="s">
        <v>52</v>
      </c>
      <c r="AB2671" t="s">
        <v>41</v>
      </c>
      <c r="AC2671" t="s">
        <v>32</v>
      </c>
      <c r="AD2671" t="s">
        <v>44</v>
      </c>
      <c r="AE2671" t="s">
        <v>34</v>
      </c>
      <c r="AF2671" s="1">
        <v>40974</v>
      </c>
    </row>
    <row r="2672" spans="1:32" x14ac:dyDescent="0.25">
      <c r="A2672">
        <f t="shared" si="318"/>
        <v>2671</v>
      </c>
      <c r="B2672">
        <v>23297</v>
      </c>
      <c r="C2672" s="1">
        <v>40946</v>
      </c>
      <c r="D2672" t="s">
        <v>36</v>
      </c>
      <c r="E2672" t="str">
        <f t="shared" si="319"/>
        <v>***</v>
      </c>
      <c r="F2672" t="str">
        <f t="shared" si="314"/>
        <v>***</v>
      </c>
      <c r="G2672" t="str">
        <f t="shared" si="320"/>
        <v>***</v>
      </c>
      <c r="I2672" t="str">
        <f t="shared" si="315"/>
        <v>***</v>
      </c>
      <c r="O2672">
        <f>VLOOKUP(T2672,$P$14:$S$19,2,TRUE)</f>
        <v>3.5999999999999997E-2</v>
      </c>
      <c r="T2672">
        <v>34</v>
      </c>
      <c r="U2672">
        <v>5208.78</v>
      </c>
      <c r="V2672" s="5">
        <f t="shared" si="316"/>
        <v>1</v>
      </c>
      <c r="X2672" t="s">
        <v>22</v>
      </c>
      <c r="Y2672">
        <v>7.07</v>
      </c>
      <c r="Z2672" s="2">
        <f t="shared" si="317"/>
        <v>5215.8499999999995</v>
      </c>
      <c r="AA2672" t="s">
        <v>48</v>
      </c>
      <c r="AB2672" t="s">
        <v>31</v>
      </c>
      <c r="AC2672" t="s">
        <v>32</v>
      </c>
      <c r="AD2672" t="s">
        <v>74</v>
      </c>
      <c r="AE2672" t="s">
        <v>19</v>
      </c>
      <c r="AF2672" s="1">
        <v>41006</v>
      </c>
    </row>
    <row r="2673" spans="1:32" x14ac:dyDescent="0.25">
      <c r="A2673">
        <f t="shared" si="318"/>
        <v>2672</v>
      </c>
      <c r="B2673">
        <v>37313</v>
      </c>
      <c r="C2673" s="1">
        <v>40946</v>
      </c>
      <c r="D2673" t="s">
        <v>30</v>
      </c>
      <c r="E2673" t="str">
        <f t="shared" si="319"/>
        <v>*</v>
      </c>
      <c r="F2673" t="str">
        <f t="shared" si="314"/>
        <v>*</v>
      </c>
      <c r="G2673" t="str">
        <f t="shared" si="320"/>
        <v>*</v>
      </c>
      <c r="I2673" t="str">
        <f t="shared" si="315"/>
        <v>*</v>
      </c>
      <c r="O2673">
        <f>VLOOKUP(T2673,$P$14:$S$19,2,TRUE)</f>
        <v>0.04</v>
      </c>
      <c r="T2673">
        <v>44</v>
      </c>
      <c r="U2673">
        <v>3304.38</v>
      </c>
      <c r="V2673" s="5">
        <f t="shared" si="316"/>
        <v>1</v>
      </c>
      <c r="X2673" t="s">
        <v>22</v>
      </c>
      <c r="Y2673">
        <v>37.58</v>
      </c>
      <c r="Z2673" s="2">
        <f t="shared" si="317"/>
        <v>3341.96</v>
      </c>
      <c r="AA2673" t="s">
        <v>73</v>
      </c>
      <c r="AB2673" t="s">
        <v>31</v>
      </c>
      <c r="AC2673" t="s">
        <v>17</v>
      </c>
      <c r="AD2673" t="s">
        <v>18</v>
      </c>
      <c r="AE2673" t="s">
        <v>34</v>
      </c>
      <c r="AF2673" s="1">
        <v>40975</v>
      </c>
    </row>
    <row r="2674" spans="1:32" x14ac:dyDescent="0.25">
      <c r="A2674">
        <f t="shared" si="318"/>
        <v>2673</v>
      </c>
      <c r="B2674">
        <v>55938</v>
      </c>
      <c r="C2674" s="1">
        <v>40946</v>
      </c>
      <c r="D2674" t="s">
        <v>30</v>
      </c>
      <c r="E2674" t="str">
        <f t="shared" si="319"/>
        <v>*</v>
      </c>
      <c r="F2674" t="str">
        <f t="shared" si="314"/>
        <v>*</v>
      </c>
      <c r="G2674" t="str">
        <f t="shared" si="320"/>
        <v>*</v>
      </c>
      <c r="I2674" t="str">
        <f t="shared" si="315"/>
        <v>*</v>
      </c>
      <c r="O2674">
        <f>VLOOKUP(T2674,$P$14:$S$19,2,TRUE)</f>
        <v>0.01</v>
      </c>
      <c r="T2674">
        <v>18</v>
      </c>
      <c r="U2674">
        <v>1769.9</v>
      </c>
      <c r="V2674" s="5">
        <f t="shared" si="316"/>
        <v>1</v>
      </c>
      <c r="X2674" t="s">
        <v>14</v>
      </c>
      <c r="Y2674">
        <v>35</v>
      </c>
      <c r="Z2674" s="2">
        <f t="shared" si="317"/>
        <v>1804.9</v>
      </c>
      <c r="AA2674" t="s">
        <v>71</v>
      </c>
      <c r="AB2674" t="s">
        <v>24</v>
      </c>
      <c r="AC2674" t="s">
        <v>32</v>
      </c>
      <c r="AD2674" t="s">
        <v>74</v>
      </c>
      <c r="AE2674" t="s">
        <v>58</v>
      </c>
      <c r="AF2674" s="1">
        <v>40975</v>
      </c>
    </row>
    <row r="2675" spans="1:32" x14ac:dyDescent="0.25">
      <c r="A2675">
        <f t="shared" si="318"/>
        <v>2674</v>
      </c>
      <c r="B2675">
        <v>37313</v>
      </c>
      <c r="C2675" s="1">
        <v>40946</v>
      </c>
      <c r="D2675" t="s">
        <v>30</v>
      </c>
      <c r="E2675" t="str">
        <f t="shared" si="319"/>
        <v>*</v>
      </c>
      <c r="F2675" t="str">
        <f t="shared" si="314"/>
        <v>*</v>
      </c>
      <c r="G2675" t="str">
        <f t="shared" si="320"/>
        <v>*</v>
      </c>
      <c r="I2675" t="str">
        <f t="shared" si="315"/>
        <v>*</v>
      </c>
      <c r="O2675">
        <f>VLOOKUP(T2675,$P$14:$S$19,2,TRUE)</f>
        <v>0.01</v>
      </c>
      <c r="T2675">
        <v>17</v>
      </c>
      <c r="U2675">
        <v>908.41200000000003</v>
      </c>
      <c r="V2675" s="5">
        <f t="shared" si="316"/>
        <v>1</v>
      </c>
      <c r="X2675" t="s">
        <v>14</v>
      </c>
      <c r="Y2675">
        <v>8.99</v>
      </c>
      <c r="Z2675" s="2">
        <f t="shared" si="317"/>
        <v>917.40200000000004</v>
      </c>
      <c r="AA2675" t="s">
        <v>73</v>
      </c>
      <c r="AB2675" t="s">
        <v>31</v>
      </c>
      <c r="AC2675" t="s">
        <v>25</v>
      </c>
      <c r="AD2675" t="s">
        <v>26</v>
      </c>
      <c r="AE2675" t="s">
        <v>19</v>
      </c>
      <c r="AF2675" s="1">
        <v>41006</v>
      </c>
    </row>
    <row r="2676" spans="1:32" x14ac:dyDescent="0.25">
      <c r="A2676">
        <f t="shared" si="318"/>
        <v>2675</v>
      </c>
      <c r="B2676">
        <v>55938</v>
      </c>
      <c r="C2676" s="1">
        <v>40946</v>
      </c>
      <c r="D2676" t="s">
        <v>30</v>
      </c>
      <c r="E2676" t="str">
        <f t="shared" si="319"/>
        <v>*</v>
      </c>
      <c r="F2676" t="str">
        <f t="shared" si="314"/>
        <v>*</v>
      </c>
      <c r="G2676" t="str">
        <f t="shared" si="320"/>
        <v>*</v>
      </c>
      <c r="I2676" t="str">
        <f t="shared" si="315"/>
        <v>*</v>
      </c>
      <c r="O2676">
        <f>VLOOKUP(T2676,$P$14:$S$19,2,TRUE)</f>
        <v>0.04</v>
      </c>
      <c r="T2676">
        <v>42</v>
      </c>
      <c r="U2676">
        <v>802.46</v>
      </c>
      <c r="V2676" s="5">
        <f t="shared" si="316"/>
        <v>1</v>
      </c>
      <c r="X2676" t="s">
        <v>14</v>
      </c>
      <c r="Y2676">
        <v>5.97</v>
      </c>
      <c r="Z2676" s="2">
        <f t="shared" si="317"/>
        <v>808.43000000000006</v>
      </c>
      <c r="AA2676" t="s">
        <v>52</v>
      </c>
      <c r="AB2676" t="s">
        <v>24</v>
      </c>
      <c r="AC2676" t="s">
        <v>32</v>
      </c>
      <c r="AD2676" t="s">
        <v>44</v>
      </c>
      <c r="AE2676" t="s">
        <v>19</v>
      </c>
      <c r="AF2676" s="1">
        <v>40975</v>
      </c>
    </row>
    <row r="2677" spans="1:32" x14ac:dyDescent="0.25">
      <c r="A2677">
        <f t="shared" si="318"/>
        <v>2676</v>
      </c>
      <c r="B2677">
        <v>23297</v>
      </c>
      <c r="C2677" s="1">
        <v>40946</v>
      </c>
      <c r="D2677" t="s">
        <v>36</v>
      </c>
      <c r="E2677" t="str">
        <f t="shared" si="319"/>
        <v>***</v>
      </c>
      <c r="F2677" t="str">
        <f t="shared" si="314"/>
        <v>***</v>
      </c>
      <c r="G2677" t="str">
        <f t="shared" si="320"/>
        <v>***</v>
      </c>
      <c r="I2677" t="str">
        <f t="shared" si="315"/>
        <v>***</v>
      </c>
      <c r="O2677">
        <f>VLOOKUP(T2677,$P$14:$S$19,2,TRUE)</f>
        <v>0.02</v>
      </c>
      <c r="T2677">
        <v>20</v>
      </c>
      <c r="U2677">
        <v>498.68</v>
      </c>
      <c r="V2677" s="5">
        <f t="shared" si="316"/>
        <v>0</v>
      </c>
      <c r="X2677" t="s">
        <v>22</v>
      </c>
      <c r="Y2677">
        <v>5.37</v>
      </c>
      <c r="Z2677" s="2">
        <f t="shared" si="317"/>
        <v>504.05</v>
      </c>
      <c r="AA2677" t="s">
        <v>48</v>
      </c>
      <c r="AB2677" t="s">
        <v>31</v>
      </c>
      <c r="AC2677" t="s">
        <v>32</v>
      </c>
      <c r="AD2677" t="s">
        <v>172</v>
      </c>
      <c r="AE2677" t="s">
        <v>27</v>
      </c>
      <c r="AF2677" s="1">
        <v>41006</v>
      </c>
    </row>
    <row r="2678" spans="1:32" x14ac:dyDescent="0.25">
      <c r="A2678">
        <f t="shared" si="318"/>
        <v>2677</v>
      </c>
      <c r="B2678">
        <v>55526</v>
      </c>
      <c r="C2678" s="1">
        <v>40946</v>
      </c>
      <c r="D2678" t="s">
        <v>21</v>
      </c>
      <c r="E2678" t="str">
        <f t="shared" si="319"/>
        <v>*</v>
      </c>
      <c r="F2678" t="str">
        <f t="shared" si="314"/>
        <v>**</v>
      </c>
      <c r="G2678" t="str">
        <f t="shared" si="320"/>
        <v>**</v>
      </c>
      <c r="I2678" t="str">
        <f t="shared" si="315"/>
        <v>**</v>
      </c>
      <c r="O2678">
        <f>VLOOKUP(T2678,$P$14:$S$19,2,TRUE)</f>
        <v>0.02</v>
      </c>
      <c r="T2678">
        <v>23</v>
      </c>
      <c r="U2678">
        <v>445.17</v>
      </c>
      <c r="V2678" s="5">
        <f t="shared" si="316"/>
        <v>0</v>
      </c>
      <c r="X2678" t="s">
        <v>22</v>
      </c>
      <c r="Y2678">
        <v>9.0299999999999994</v>
      </c>
      <c r="Z2678" s="2">
        <f t="shared" si="317"/>
        <v>454.2</v>
      </c>
      <c r="AA2678" t="s">
        <v>23</v>
      </c>
      <c r="AB2678" t="s">
        <v>31</v>
      </c>
      <c r="AC2678" t="s">
        <v>32</v>
      </c>
      <c r="AD2678" t="s">
        <v>44</v>
      </c>
      <c r="AE2678" t="s">
        <v>19</v>
      </c>
      <c r="AF2678" s="1">
        <v>40975</v>
      </c>
    </row>
    <row r="2679" spans="1:32" x14ac:dyDescent="0.25">
      <c r="A2679">
        <f t="shared" si="318"/>
        <v>2678</v>
      </c>
      <c r="B2679">
        <v>4096</v>
      </c>
      <c r="C2679" s="1">
        <v>40946</v>
      </c>
      <c r="D2679" t="s">
        <v>30</v>
      </c>
      <c r="E2679" t="str">
        <f t="shared" si="319"/>
        <v>*</v>
      </c>
      <c r="F2679" t="str">
        <f t="shared" si="314"/>
        <v>*</v>
      </c>
      <c r="G2679" t="str">
        <f t="shared" si="320"/>
        <v>*</v>
      </c>
      <c r="I2679" t="str">
        <f t="shared" si="315"/>
        <v>*</v>
      </c>
      <c r="O2679">
        <f>VLOOKUP(T2679,$P$14:$S$19,2,TRUE)</f>
        <v>0.02</v>
      </c>
      <c r="T2679">
        <v>21</v>
      </c>
      <c r="U2679">
        <v>128.28</v>
      </c>
      <c r="V2679" s="5">
        <f t="shared" si="316"/>
        <v>0</v>
      </c>
      <c r="X2679" t="s">
        <v>22</v>
      </c>
      <c r="Y2679">
        <v>0.5</v>
      </c>
      <c r="Z2679" s="2">
        <f t="shared" si="317"/>
        <v>128.78</v>
      </c>
      <c r="AA2679" t="s">
        <v>52</v>
      </c>
      <c r="AB2679" t="s">
        <v>31</v>
      </c>
      <c r="AC2679" t="s">
        <v>32</v>
      </c>
      <c r="AD2679" t="s">
        <v>81</v>
      </c>
      <c r="AE2679" t="s">
        <v>19</v>
      </c>
      <c r="AF2679" s="1">
        <v>40975</v>
      </c>
    </row>
    <row r="2680" spans="1:32" x14ac:dyDescent="0.25">
      <c r="A2680">
        <f t="shared" si="318"/>
        <v>2679</v>
      </c>
      <c r="B2680">
        <v>4103</v>
      </c>
      <c r="C2680" s="1">
        <v>40946</v>
      </c>
      <c r="D2680" t="s">
        <v>13</v>
      </c>
      <c r="E2680" t="str">
        <f t="shared" si="319"/>
        <v>*</v>
      </c>
      <c r="F2680" t="str">
        <f t="shared" si="314"/>
        <v>*</v>
      </c>
      <c r="G2680" t="str">
        <f t="shared" si="320"/>
        <v>*</v>
      </c>
      <c r="I2680" t="str">
        <f t="shared" si="315"/>
        <v>*</v>
      </c>
      <c r="O2680">
        <f>VLOOKUP(T2680,$P$14:$S$19,2,TRUE)</f>
        <v>0</v>
      </c>
      <c r="T2680">
        <v>3</v>
      </c>
      <c r="U2680">
        <v>42.5</v>
      </c>
      <c r="V2680" s="5">
        <f t="shared" si="316"/>
        <v>0</v>
      </c>
      <c r="X2680" t="s">
        <v>22</v>
      </c>
      <c r="Y2680">
        <v>8.99</v>
      </c>
      <c r="Z2680" s="2">
        <f t="shared" si="317"/>
        <v>51.49</v>
      </c>
      <c r="AA2680" t="s">
        <v>52</v>
      </c>
      <c r="AB2680" t="s">
        <v>41</v>
      </c>
      <c r="AC2680" t="s">
        <v>32</v>
      </c>
      <c r="AD2680" t="s">
        <v>33</v>
      </c>
      <c r="AE2680" t="s">
        <v>45</v>
      </c>
      <c r="AF2680" s="1">
        <v>41067</v>
      </c>
    </row>
    <row r="2681" spans="1:32" x14ac:dyDescent="0.25">
      <c r="A2681">
        <f t="shared" si="318"/>
        <v>2680</v>
      </c>
      <c r="B2681">
        <v>33445</v>
      </c>
      <c r="C2681" s="1">
        <v>40947</v>
      </c>
      <c r="D2681" t="s">
        <v>13</v>
      </c>
      <c r="E2681" t="str">
        <f t="shared" si="319"/>
        <v>*</v>
      </c>
      <c r="F2681" t="str">
        <f t="shared" si="314"/>
        <v>*</v>
      </c>
      <c r="G2681" t="str">
        <f t="shared" si="320"/>
        <v>*</v>
      </c>
      <c r="I2681" t="str">
        <f t="shared" si="315"/>
        <v>*</v>
      </c>
      <c r="O2681">
        <f>VLOOKUP(T2681,$P$14:$S$19,2,TRUE)</f>
        <v>0.04</v>
      </c>
      <c r="T2681">
        <v>49</v>
      </c>
      <c r="U2681">
        <v>3642.14</v>
      </c>
      <c r="V2681" s="5">
        <f t="shared" si="316"/>
        <v>1</v>
      </c>
      <c r="X2681" t="s">
        <v>37</v>
      </c>
      <c r="Y2681">
        <v>26.74</v>
      </c>
      <c r="Z2681" s="2">
        <f t="shared" si="317"/>
        <v>3668.8799999999997</v>
      </c>
      <c r="AA2681" t="s">
        <v>15</v>
      </c>
      <c r="AB2681" t="s">
        <v>24</v>
      </c>
      <c r="AC2681" t="s">
        <v>17</v>
      </c>
      <c r="AD2681" t="s">
        <v>165</v>
      </c>
      <c r="AE2681" t="s">
        <v>103</v>
      </c>
      <c r="AF2681" s="1">
        <v>41098</v>
      </c>
    </row>
    <row r="2682" spans="1:32" x14ac:dyDescent="0.25">
      <c r="A2682">
        <f t="shared" si="318"/>
        <v>2681</v>
      </c>
      <c r="B2682">
        <v>33445</v>
      </c>
      <c r="C2682" s="1">
        <v>40947</v>
      </c>
      <c r="D2682" t="s">
        <v>13</v>
      </c>
      <c r="E2682" t="str">
        <f t="shared" si="319"/>
        <v>*</v>
      </c>
      <c r="F2682" t="str">
        <f t="shared" si="314"/>
        <v>*</v>
      </c>
      <c r="G2682" t="str">
        <f t="shared" si="320"/>
        <v>*</v>
      </c>
      <c r="I2682" t="str">
        <f t="shared" si="315"/>
        <v>*</v>
      </c>
      <c r="O2682">
        <f>VLOOKUP(T2682,$P$14:$S$19,2,TRUE)</f>
        <v>0.01</v>
      </c>
      <c r="T2682">
        <v>16</v>
      </c>
      <c r="U2682">
        <v>2982.5</v>
      </c>
      <c r="V2682" s="5">
        <f t="shared" si="316"/>
        <v>1</v>
      </c>
      <c r="X2682" t="s">
        <v>22</v>
      </c>
      <c r="Y2682">
        <v>69</v>
      </c>
      <c r="Z2682" s="2">
        <f t="shared" si="317"/>
        <v>3051.5</v>
      </c>
      <c r="AA2682" t="s">
        <v>15</v>
      </c>
      <c r="AB2682" t="s">
        <v>24</v>
      </c>
      <c r="AC2682" t="s">
        <v>17</v>
      </c>
      <c r="AD2682" t="s">
        <v>66</v>
      </c>
      <c r="AE2682" t="s">
        <v>58</v>
      </c>
      <c r="AF2682" s="1">
        <v>41007</v>
      </c>
    </row>
    <row r="2683" spans="1:32" x14ac:dyDescent="0.25">
      <c r="A2683">
        <f t="shared" si="318"/>
        <v>2682</v>
      </c>
      <c r="B2683">
        <v>52039</v>
      </c>
      <c r="C2683" s="1">
        <v>40947</v>
      </c>
      <c r="D2683" t="s">
        <v>36</v>
      </c>
      <c r="E2683" t="str">
        <f t="shared" si="319"/>
        <v>***</v>
      </c>
      <c r="F2683" t="str">
        <f t="shared" si="314"/>
        <v>***</v>
      </c>
      <c r="G2683" t="str">
        <f t="shared" si="320"/>
        <v>***</v>
      </c>
      <c r="I2683" t="str">
        <f t="shared" si="315"/>
        <v>***</v>
      </c>
      <c r="O2683">
        <f>VLOOKUP(T2683,$P$14:$S$19,2,TRUE)</f>
        <v>0.04</v>
      </c>
      <c r="T2683">
        <v>48</v>
      </c>
      <c r="U2683">
        <v>2006.38</v>
      </c>
      <c r="V2683" s="5">
        <f t="shared" si="316"/>
        <v>1</v>
      </c>
      <c r="X2683" t="s">
        <v>22</v>
      </c>
      <c r="Y2683">
        <v>1.99</v>
      </c>
      <c r="Z2683" s="2">
        <f t="shared" si="317"/>
        <v>2008.3700000000001</v>
      </c>
      <c r="AA2683" t="s">
        <v>52</v>
      </c>
      <c r="AB2683" t="s">
        <v>31</v>
      </c>
      <c r="AC2683" t="s">
        <v>25</v>
      </c>
      <c r="AD2683" t="s">
        <v>42</v>
      </c>
      <c r="AE2683" t="s">
        <v>45</v>
      </c>
      <c r="AF2683" s="1">
        <v>41007</v>
      </c>
    </row>
    <row r="2684" spans="1:32" x14ac:dyDescent="0.25">
      <c r="A2684">
        <f t="shared" si="318"/>
        <v>2683</v>
      </c>
      <c r="B2684">
        <v>33445</v>
      </c>
      <c r="C2684" s="1">
        <v>40947</v>
      </c>
      <c r="D2684" t="s">
        <v>13</v>
      </c>
      <c r="E2684" t="str">
        <f t="shared" si="319"/>
        <v>*</v>
      </c>
      <c r="F2684" t="str">
        <f t="shared" si="314"/>
        <v>*</v>
      </c>
      <c r="G2684" t="str">
        <f t="shared" si="320"/>
        <v>*</v>
      </c>
      <c r="I2684" t="str">
        <f t="shared" si="315"/>
        <v>*</v>
      </c>
      <c r="O2684">
        <f>VLOOKUP(T2684,$P$14:$S$19,2,TRUE)</f>
        <v>0.01</v>
      </c>
      <c r="T2684">
        <v>18</v>
      </c>
      <c r="U2684">
        <v>1776.96</v>
      </c>
      <c r="V2684" s="5">
        <f t="shared" si="316"/>
        <v>1</v>
      </c>
      <c r="X2684" t="s">
        <v>37</v>
      </c>
      <c r="Y2684">
        <v>35.840000000000003</v>
      </c>
      <c r="Z2684" s="2">
        <f t="shared" si="317"/>
        <v>1812.8</v>
      </c>
      <c r="AA2684" t="s">
        <v>15</v>
      </c>
      <c r="AB2684" t="s">
        <v>24</v>
      </c>
      <c r="AC2684" t="s">
        <v>17</v>
      </c>
      <c r="AD2684" t="s">
        <v>165</v>
      </c>
      <c r="AE2684" t="s">
        <v>103</v>
      </c>
      <c r="AF2684" s="1">
        <v>41098</v>
      </c>
    </row>
    <row r="2685" spans="1:32" x14ac:dyDescent="0.25">
      <c r="A2685">
        <f t="shared" si="318"/>
        <v>2684</v>
      </c>
      <c r="B2685">
        <v>25666</v>
      </c>
      <c r="C2685" s="1">
        <v>40948</v>
      </c>
      <c r="D2685" t="s">
        <v>36</v>
      </c>
      <c r="E2685" t="str">
        <f t="shared" si="319"/>
        <v>***</v>
      </c>
      <c r="F2685" t="str">
        <f t="shared" si="314"/>
        <v>***</v>
      </c>
      <c r="G2685" t="str">
        <f t="shared" si="320"/>
        <v>***</v>
      </c>
      <c r="I2685" t="str">
        <f t="shared" si="315"/>
        <v>***</v>
      </c>
      <c r="O2685">
        <f>VLOOKUP(T2685,$P$14:$S$19,2,TRUE)</f>
        <v>3.5999999999999997E-2</v>
      </c>
      <c r="T2685">
        <v>36</v>
      </c>
      <c r="U2685">
        <v>5072.34</v>
      </c>
      <c r="V2685" s="5">
        <f t="shared" si="316"/>
        <v>1</v>
      </c>
      <c r="X2685" t="s">
        <v>22</v>
      </c>
      <c r="Y2685">
        <v>19.989999999999998</v>
      </c>
      <c r="Z2685" s="2">
        <f t="shared" si="317"/>
        <v>5092.33</v>
      </c>
      <c r="AA2685" t="s">
        <v>71</v>
      </c>
      <c r="AB2685" t="s">
        <v>16</v>
      </c>
      <c r="AC2685" t="s">
        <v>32</v>
      </c>
      <c r="AD2685" t="s">
        <v>74</v>
      </c>
      <c r="AE2685" t="s">
        <v>19</v>
      </c>
      <c r="AF2685" s="1">
        <v>40977</v>
      </c>
    </row>
    <row r="2686" spans="1:32" x14ac:dyDescent="0.25">
      <c r="A2686">
        <f t="shared" si="318"/>
        <v>2685</v>
      </c>
      <c r="B2686">
        <v>39808</v>
      </c>
      <c r="C2686" s="1">
        <v>40948</v>
      </c>
      <c r="D2686" t="s">
        <v>13</v>
      </c>
      <c r="E2686" t="str">
        <f t="shared" si="319"/>
        <v>*</v>
      </c>
      <c r="F2686" t="str">
        <f t="shared" si="314"/>
        <v>*</v>
      </c>
      <c r="G2686" t="str">
        <f t="shared" si="320"/>
        <v>*</v>
      </c>
      <c r="I2686" t="str">
        <f t="shared" si="315"/>
        <v>*</v>
      </c>
      <c r="O2686">
        <f>VLOOKUP(T2686,$P$14:$S$19,2,TRUE)</f>
        <v>3.5999999999999997E-2</v>
      </c>
      <c r="T2686">
        <v>31</v>
      </c>
      <c r="U2686">
        <v>3413.4555</v>
      </c>
      <c r="V2686" s="5">
        <f t="shared" si="316"/>
        <v>1</v>
      </c>
      <c r="X2686" t="s">
        <v>22</v>
      </c>
      <c r="Y2686">
        <v>2.5</v>
      </c>
      <c r="Z2686" s="2">
        <f t="shared" si="317"/>
        <v>3415.9555</v>
      </c>
      <c r="AA2686" t="s">
        <v>15</v>
      </c>
      <c r="AB2686" t="s">
        <v>31</v>
      </c>
      <c r="AC2686" t="s">
        <v>25</v>
      </c>
      <c r="AD2686" t="s">
        <v>26</v>
      </c>
      <c r="AE2686" t="s">
        <v>19</v>
      </c>
      <c r="AF2686" s="1">
        <v>41069</v>
      </c>
    </row>
    <row r="2687" spans="1:32" x14ac:dyDescent="0.25">
      <c r="A2687">
        <f t="shared" si="318"/>
        <v>2686</v>
      </c>
      <c r="B2687">
        <v>40193</v>
      </c>
      <c r="C2687" s="1">
        <v>40948</v>
      </c>
      <c r="D2687" t="s">
        <v>21</v>
      </c>
      <c r="E2687" t="str">
        <f t="shared" si="319"/>
        <v>*</v>
      </c>
      <c r="F2687" t="str">
        <f t="shared" si="314"/>
        <v>**</v>
      </c>
      <c r="G2687" t="str">
        <f t="shared" si="320"/>
        <v>**</v>
      </c>
      <c r="I2687" t="str">
        <f t="shared" si="315"/>
        <v>**</v>
      </c>
      <c r="O2687">
        <f>VLOOKUP(T2687,$P$14:$S$19,2,TRUE)</f>
        <v>3.5999999999999997E-2</v>
      </c>
      <c r="T2687">
        <v>34</v>
      </c>
      <c r="U2687">
        <v>3130.2015000000001</v>
      </c>
      <c r="V2687" s="5">
        <f t="shared" si="316"/>
        <v>1</v>
      </c>
      <c r="X2687" t="s">
        <v>14</v>
      </c>
      <c r="Y2687">
        <v>2.5</v>
      </c>
      <c r="Z2687" s="2">
        <f t="shared" si="317"/>
        <v>3132.7015000000001</v>
      </c>
      <c r="AA2687" t="s">
        <v>23</v>
      </c>
      <c r="AB2687" t="s">
        <v>31</v>
      </c>
      <c r="AC2687" t="s">
        <v>25</v>
      </c>
      <c r="AD2687" t="s">
        <v>26</v>
      </c>
      <c r="AE2687" t="s">
        <v>19</v>
      </c>
      <c r="AF2687" s="1">
        <v>40948</v>
      </c>
    </row>
    <row r="2688" spans="1:32" x14ac:dyDescent="0.25">
      <c r="A2688">
        <f t="shared" si="318"/>
        <v>2687</v>
      </c>
      <c r="B2688">
        <v>39808</v>
      </c>
      <c r="C2688" s="1">
        <v>40948</v>
      </c>
      <c r="D2688" t="s">
        <v>13</v>
      </c>
      <c r="E2688" t="str">
        <f t="shared" si="319"/>
        <v>*</v>
      </c>
      <c r="F2688" t="str">
        <f t="shared" si="314"/>
        <v>*</v>
      </c>
      <c r="G2688" t="str">
        <f t="shared" si="320"/>
        <v>*</v>
      </c>
      <c r="I2688" t="str">
        <f t="shared" si="315"/>
        <v>*</v>
      </c>
      <c r="O2688">
        <f>VLOOKUP(T2688,$P$14:$S$19,2,TRUE)</f>
        <v>0.05</v>
      </c>
      <c r="T2688">
        <v>50</v>
      </c>
      <c r="U2688">
        <v>2026.42</v>
      </c>
      <c r="V2688" s="5">
        <f t="shared" si="316"/>
        <v>1</v>
      </c>
      <c r="X2688" t="s">
        <v>22</v>
      </c>
      <c r="Y2688">
        <v>9.83</v>
      </c>
      <c r="Z2688" s="2">
        <f t="shared" si="317"/>
        <v>2036.25</v>
      </c>
      <c r="AA2688" t="s">
        <v>15</v>
      </c>
      <c r="AB2688" t="s">
        <v>31</v>
      </c>
      <c r="AC2688" t="s">
        <v>32</v>
      </c>
      <c r="AD2688" t="s">
        <v>78</v>
      </c>
      <c r="AE2688" t="s">
        <v>19</v>
      </c>
      <c r="AF2688" s="1">
        <v>41161</v>
      </c>
    </row>
    <row r="2689" spans="1:32" x14ac:dyDescent="0.25">
      <c r="A2689">
        <f t="shared" si="318"/>
        <v>2688</v>
      </c>
      <c r="B2689">
        <v>20066</v>
      </c>
      <c r="C2689" s="1">
        <v>40948</v>
      </c>
      <c r="D2689" t="s">
        <v>36</v>
      </c>
      <c r="E2689" t="str">
        <f t="shared" si="319"/>
        <v>***</v>
      </c>
      <c r="F2689" t="str">
        <f t="shared" si="314"/>
        <v>***</v>
      </c>
      <c r="G2689" t="str">
        <f t="shared" si="320"/>
        <v>***</v>
      </c>
      <c r="I2689" t="str">
        <f t="shared" si="315"/>
        <v>***</v>
      </c>
      <c r="O2689">
        <f>VLOOKUP(T2689,$P$14:$S$19,2,TRUE)</f>
        <v>0.01</v>
      </c>
      <c r="T2689">
        <v>16</v>
      </c>
      <c r="U2689">
        <v>524.25</v>
      </c>
      <c r="V2689" s="5">
        <f t="shared" si="316"/>
        <v>0</v>
      </c>
      <c r="X2689" t="s">
        <v>22</v>
      </c>
      <c r="Y2689">
        <v>8.74</v>
      </c>
      <c r="Z2689" s="2">
        <f t="shared" si="317"/>
        <v>532.99</v>
      </c>
      <c r="AA2689" t="s">
        <v>48</v>
      </c>
      <c r="AB2689" t="s">
        <v>41</v>
      </c>
      <c r="AC2689" t="s">
        <v>32</v>
      </c>
      <c r="AD2689" t="s">
        <v>44</v>
      </c>
      <c r="AE2689" t="s">
        <v>19</v>
      </c>
      <c r="AF2689" s="1">
        <v>41008</v>
      </c>
    </row>
    <row r="2690" spans="1:32" x14ac:dyDescent="0.25">
      <c r="A2690">
        <f t="shared" si="318"/>
        <v>2689</v>
      </c>
      <c r="B2690">
        <v>13345</v>
      </c>
      <c r="C2690" s="1">
        <v>40948</v>
      </c>
      <c r="D2690" t="s">
        <v>30</v>
      </c>
      <c r="E2690" t="str">
        <f t="shared" si="319"/>
        <v>*</v>
      </c>
      <c r="F2690" t="str">
        <f t="shared" si="314"/>
        <v>*</v>
      </c>
      <c r="G2690" t="str">
        <f t="shared" si="320"/>
        <v>*</v>
      </c>
      <c r="I2690" t="str">
        <f t="shared" si="315"/>
        <v>*</v>
      </c>
      <c r="O2690">
        <f>VLOOKUP(T2690,$P$14:$S$19,2,TRUE)</f>
        <v>0.04</v>
      </c>
      <c r="T2690">
        <v>45</v>
      </c>
      <c r="U2690">
        <v>483.64</v>
      </c>
      <c r="V2690" s="5">
        <f t="shared" si="316"/>
        <v>0</v>
      </c>
      <c r="X2690" t="s">
        <v>22</v>
      </c>
      <c r="Y2690">
        <v>3.37</v>
      </c>
      <c r="Z2690" s="2">
        <f t="shared" si="317"/>
        <v>487.01</v>
      </c>
      <c r="AA2690" t="s">
        <v>23</v>
      </c>
      <c r="AB2690" t="s">
        <v>31</v>
      </c>
      <c r="AC2690" t="s">
        <v>32</v>
      </c>
      <c r="AD2690" t="s">
        <v>53</v>
      </c>
      <c r="AE2690" t="s">
        <v>45</v>
      </c>
      <c r="AF2690" s="1">
        <v>40948</v>
      </c>
    </row>
    <row r="2691" spans="1:32" x14ac:dyDescent="0.25">
      <c r="A2691">
        <f t="shared" si="318"/>
        <v>2690</v>
      </c>
      <c r="B2691">
        <v>25666</v>
      </c>
      <c r="C2691" s="1">
        <v>40948</v>
      </c>
      <c r="D2691" t="s">
        <v>36</v>
      </c>
      <c r="E2691" t="str">
        <f t="shared" si="319"/>
        <v>***</v>
      </c>
      <c r="F2691" t="str">
        <f t="shared" ref="F2691:F2754" si="321">VLOOKUP(D2691,$P$6:$S$10,2,FALSE)</f>
        <v>***</v>
      </c>
      <c r="G2691" t="str">
        <f t="shared" si="320"/>
        <v>***</v>
      </c>
      <c r="I2691" t="str">
        <f t="shared" ref="I2691:I2754" si="322">HLOOKUP(D2691,$J$18:$N$19,2,FALSE)</f>
        <v>***</v>
      </c>
      <c r="O2691">
        <f>VLOOKUP(T2691,$P$14:$S$19,2,TRUE)</f>
        <v>0.02</v>
      </c>
      <c r="T2691">
        <v>23</v>
      </c>
      <c r="U2691">
        <v>260.08</v>
      </c>
      <c r="V2691" s="5">
        <f t="shared" ref="V2691:V2754" si="323">IF(U2691&gt;800,1,0)</f>
        <v>0</v>
      </c>
      <c r="X2691" t="s">
        <v>22</v>
      </c>
      <c r="Y2691">
        <v>4.8099999999999996</v>
      </c>
      <c r="Z2691" s="2">
        <f t="shared" ref="Z2691:Z2754" si="324">U2691+Y2691</f>
        <v>264.89</v>
      </c>
      <c r="AA2691" t="s">
        <v>23</v>
      </c>
      <c r="AB2691" t="s">
        <v>16</v>
      </c>
      <c r="AC2691" t="s">
        <v>32</v>
      </c>
      <c r="AD2691" t="s">
        <v>74</v>
      </c>
      <c r="AE2691" t="s">
        <v>19</v>
      </c>
      <c r="AF2691" s="1">
        <v>40948</v>
      </c>
    </row>
    <row r="2692" spans="1:32" x14ac:dyDescent="0.25">
      <c r="A2692">
        <f t="shared" ref="A2692:A2755" si="325">A2691+1</f>
        <v>2691</v>
      </c>
      <c r="B2692">
        <v>25985</v>
      </c>
      <c r="C2692" s="1">
        <v>40948</v>
      </c>
      <c r="D2692" t="s">
        <v>13</v>
      </c>
      <c r="E2692" t="str">
        <f t="shared" si="319"/>
        <v>*</v>
      </c>
      <c r="F2692" t="str">
        <f t="shared" si="321"/>
        <v>*</v>
      </c>
      <c r="G2692" t="str">
        <f t="shared" si="320"/>
        <v>*</v>
      </c>
      <c r="I2692" t="str">
        <f t="shared" si="322"/>
        <v>*</v>
      </c>
      <c r="O2692">
        <f>VLOOKUP(T2692,$P$14:$S$19,2,TRUE)</f>
        <v>0.05</v>
      </c>
      <c r="T2692">
        <v>50</v>
      </c>
      <c r="U2692">
        <v>230.63</v>
      </c>
      <c r="V2692" s="5">
        <f t="shared" si="323"/>
        <v>0</v>
      </c>
      <c r="X2692" t="s">
        <v>22</v>
      </c>
      <c r="Y2692">
        <v>3.05</v>
      </c>
      <c r="Z2692" s="2">
        <f t="shared" si="324"/>
        <v>233.68</v>
      </c>
      <c r="AA2692" t="s">
        <v>52</v>
      </c>
      <c r="AB2692" t="s">
        <v>24</v>
      </c>
      <c r="AC2692" t="s">
        <v>17</v>
      </c>
      <c r="AD2692" t="s">
        <v>18</v>
      </c>
      <c r="AE2692" t="s">
        <v>45</v>
      </c>
      <c r="AF2692" s="1">
        <v>41008</v>
      </c>
    </row>
    <row r="2693" spans="1:32" x14ac:dyDescent="0.25">
      <c r="A2693">
        <f t="shared" si="325"/>
        <v>2692</v>
      </c>
      <c r="B2693">
        <v>13345</v>
      </c>
      <c r="C2693" s="1">
        <v>40948</v>
      </c>
      <c r="D2693" t="s">
        <v>30</v>
      </c>
      <c r="E2693" t="str">
        <f t="shared" ref="E2693:E2756" si="326">IF(D2693="Critical", "***","*")</f>
        <v>*</v>
      </c>
      <c r="F2693" t="str">
        <f t="shared" si="321"/>
        <v>*</v>
      </c>
      <c r="G2693" t="str">
        <f t="shared" ref="G2693:G2756" si="327">IF(D2693="Critical","***",IF(D2693="High","**","*"))</f>
        <v>*</v>
      </c>
      <c r="I2693" t="str">
        <f t="shared" si="322"/>
        <v>*</v>
      </c>
      <c r="O2693">
        <f>VLOOKUP(T2693,$P$14:$S$19,2,TRUE)</f>
        <v>0.02</v>
      </c>
      <c r="T2693">
        <v>24</v>
      </c>
      <c r="U2693">
        <v>116.82</v>
      </c>
      <c r="V2693" s="5">
        <f t="shared" si="323"/>
        <v>0</v>
      </c>
      <c r="X2693" t="s">
        <v>22</v>
      </c>
      <c r="Y2693">
        <v>2.39</v>
      </c>
      <c r="Z2693" s="2">
        <f t="shared" si="324"/>
        <v>119.21</v>
      </c>
      <c r="AA2693" t="s">
        <v>23</v>
      </c>
      <c r="AB2693" t="s">
        <v>31</v>
      </c>
      <c r="AC2693" t="s">
        <v>25</v>
      </c>
      <c r="AD2693" t="s">
        <v>42</v>
      </c>
      <c r="AE2693" t="s">
        <v>45</v>
      </c>
      <c r="AF2693" s="1">
        <v>40977</v>
      </c>
    </row>
    <row r="2694" spans="1:32" x14ac:dyDescent="0.25">
      <c r="A2694">
        <f t="shared" si="325"/>
        <v>2693</v>
      </c>
      <c r="B2694">
        <v>25985</v>
      </c>
      <c r="C2694" s="1">
        <v>40948</v>
      </c>
      <c r="D2694" t="s">
        <v>13</v>
      </c>
      <c r="E2694" t="str">
        <f t="shared" si="326"/>
        <v>*</v>
      </c>
      <c r="F2694" t="str">
        <f t="shared" si="321"/>
        <v>*</v>
      </c>
      <c r="G2694" t="str">
        <f t="shared" si="327"/>
        <v>*</v>
      </c>
      <c r="I2694" t="str">
        <f t="shared" si="322"/>
        <v>*</v>
      </c>
      <c r="O2694">
        <f>VLOOKUP(T2694,$P$14:$S$19,2,TRUE)</f>
        <v>0.02</v>
      </c>
      <c r="T2694">
        <v>22</v>
      </c>
      <c r="U2694">
        <v>80.790000000000006</v>
      </c>
      <c r="V2694" s="5">
        <f t="shared" si="323"/>
        <v>0</v>
      </c>
      <c r="X2694" t="s">
        <v>22</v>
      </c>
      <c r="Y2694">
        <v>0.71</v>
      </c>
      <c r="Z2694" s="2">
        <f t="shared" si="324"/>
        <v>81.5</v>
      </c>
      <c r="AA2694" t="s">
        <v>52</v>
      </c>
      <c r="AB2694" t="s">
        <v>24</v>
      </c>
      <c r="AC2694" t="s">
        <v>32</v>
      </c>
      <c r="AD2694" t="s">
        <v>114</v>
      </c>
      <c r="AE2694" t="s">
        <v>34</v>
      </c>
      <c r="AF2694" s="1">
        <v>41069</v>
      </c>
    </row>
    <row r="2695" spans="1:32" x14ac:dyDescent="0.25">
      <c r="A2695">
        <f t="shared" si="325"/>
        <v>2694</v>
      </c>
      <c r="B2695">
        <v>33702</v>
      </c>
      <c r="C2695" s="1">
        <v>40948</v>
      </c>
      <c r="D2695" t="s">
        <v>30</v>
      </c>
      <c r="E2695" t="str">
        <f t="shared" si="326"/>
        <v>*</v>
      </c>
      <c r="F2695" t="str">
        <f t="shared" si="321"/>
        <v>*</v>
      </c>
      <c r="G2695" t="str">
        <f t="shared" si="327"/>
        <v>*</v>
      </c>
      <c r="I2695" t="str">
        <f t="shared" si="322"/>
        <v>*</v>
      </c>
      <c r="O2695">
        <f>VLOOKUP(T2695,$P$14:$S$19,2,TRUE)</f>
        <v>0.01</v>
      </c>
      <c r="T2695">
        <v>14</v>
      </c>
      <c r="U2695">
        <v>56.26</v>
      </c>
      <c r="V2695" s="5">
        <f t="shared" si="323"/>
        <v>0</v>
      </c>
      <c r="X2695" t="s">
        <v>14</v>
      </c>
      <c r="Y2695">
        <v>0.5</v>
      </c>
      <c r="Z2695" s="2">
        <f t="shared" si="324"/>
        <v>56.76</v>
      </c>
      <c r="AA2695" t="s">
        <v>15</v>
      </c>
      <c r="AB2695" t="s">
        <v>31</v>
      </c>
      <c r="AC2695" t="s">
        <v>32</v>
      </c>
      <c r="AD2695" t="s">
        <v>81</v>
      </c>
      <c r="AE2695" t="s">
        <v>19</v>
      </c>
      <c r="AF2695" s="1">
        <v>40977</v>
      </c>
    </row>
    <row r="2696" spans="1:32" x14ac:dyDescent="0.25">
      <c r="A2696">
        <f t="shared" si="325"/>
        <v>2695</v>
      </c>
      <c r="B2696">
        <v>20066</v>
      </c>
      <c r="C2696" s="1">
        <v>40948</v>
      </c>
      <c r="D2696" t="s">
        <v>36</v>
      </c>
      <c r="E2696" t="str">
        <f t="shared" si="326"/>
        <v>***</v>
      </c>
      <c r="F2696" t="str">
        <f t="shared" si="321"/>
        <v>***</v>
      </c>
      <c r="G2696" t="str">
        <f t="shared" si="327"/>
        <v>***</v>
      </c>
      <c r="I2696" t="str">
        <f t="shared" si="322"/>
        <v>***</v>
      </c>
      <c r="O2696">
        <f>VLOOKUP(T2696,$P$14:$S$19,2,TRUE)</f>
        <v>0</v>
      </c>
      <c r="T2696">
        <v>3</v>
      </c>
      <c r="U2696">
        <v>40.79</v>
      </c>
      <c r="V2696" s="5">
        <f t="shared" si="323"/>
        <v>0</v>
      </c>
      <c r="X2696" t="s">
        <v>22</v>
      </c>
      <c r="Y2696">
        <v>5.72</v>
      </c>
      <c r="Z2696" s="2">
        <f t="shared" si="324"/>
        <v>46.51</v>
      </c>
      <c r="AA2696" t="s">
        <v>48</v>
      </c>
      <c r="AB2696" t="s">
        <v>41</v>
      </c>
      <c r="AC2696" t="s">
        <v>32</v>
      </c>
      <c r="AD2696" t="s">
        <v>78</v>
      </c>
      <c r="AE2696" t="s">
        <v>19</v>
      </c>
      <c r="AF2696" s="1">
        <v>40977</v>
      </c>
    </row>
    <row r="2697" spans="1:32" x14ac:dyDescent="0.25">
      <c r="A2697">
        <f t="shared" si="325"/>
        <v>2696</v>
      </c>
      <c r="B2697">
        <v>25476</v>
      </c>
      <c r="C2697" s="1">
        <v>40949</v>
      </c>
      <c r="D2697" t="s">
        <v>30</v>
      </c>
      <c r="E2697" t="str">
        <f t="shared" si="326"/>
        <v>*</v>
      </c>
      <c r="F2697" t="str">
        <f t="shared" si="321"/>
        <v>*</v>
      </c>
      <c r="G2697" t="str">
        <f t="shared" si="327"/>
        <v>*</v>
      </c>
      <c r="I2697" t="str">
        <f t="shared" si="322"/>
        <v>*</v>
      </c>
      <c r="O2697">
        <f>VLOOKUP(T2697,$P$14:$S$19,2,TRUE)</f>
        <v>0</v>
      </c>
      <c r="T2697">
        <v>4</v>
      </c>
      <c r="U2697">
        <v>13698.96</v>
      </c>
      <c r="V2697" s="5">
        <f t="shared" si="323"/>
        <v>1</v>
      </c>
      <c r="X2697" t="s">
        <v>22</v>
      </c>
      <c r="Y2697">
        <v>24.49</v>
      </c>
      <c r="Z2697" s="2">
        <f t="shared" si="324"/>
        <v>13723.449999999999</v>
      </c>
      <c r="AA2697" t="s">
        <v>48</v>
      </c>
      <c r="AB2697" t="s">
        <v>16</v>
      </c>
      <c r="AC2697" t="s">
        <v>25</v>
      </c>
      <c r="AD2697" t="s">
        <v>57</v>
      </c>
      <c r="AE2697" t="s">
        <v>58</v>
      </c>
      <c r="AF2697" s="1">
        <v>40978</v>
      </c>
    </row>
    <row r="2698" spans="1:32" x14ac:dyDescent="0.25">
      <c r="A2698">
        <f t="shared" si="325"/>
        <v>2697</v>
      </c>
      <c r="B2698">
        <v>4261</v>
      </c>
      <c r="C2698" s="1">
        <v>40949</v>
      </c>
      <c r="D2698" t="s">
        <v>36</v>
      </c>
      <c r="E2698" t="str">
        <f t="shared" si="326"/>
        <v>***</v>
      </c>
      <c r="F2698" t="str">
        <f t="shared" si="321"/>
        <v>***</v>
      </c>
      <c r="G2698" t="str">
        <f t="shared" si="327"/>
        <v>***</v>
      </c>
      <c r="I2698" t="str">
        <f t="shared" si="322"/>
        <v>***</v>
      </c>
      <c r="O2698">
        <f>VLOOKUP(T2698,$P$14:$S$19,2,TRUE)</f>
        <v>3.5999999999999997E-2</v>
      </c>
      <c r="T2698">
        <v>32</v>
      </c>
      <c r="U2698">
        <v>9235.9699999999993</v>
      </c>
      <c r="V2698" s="5">
        <f t="shared" si="323"/>
        <v>1</v>
      </c>
      <c r="X2698" t="s">
        <v>22</v>
      </c>
      <c r="Y2698">
        <v>24.49</v>
      </c>
      <c r="Z2698" s="2">
        <f t="shared" si="324"/>
        <v>9260.4599999999991</v>
      </c>
      <c r="AA2698" t="s">
        <v>15</v>
      </c>
      <c r="AB2698" t="s">
        <v>31</v>
      </c>
      <c r="AC2698" t="s">
        <v>32</v>
      </c>
      <c r="AD2698" t="s">
        <v>172</v>
      </c>
      <c r="AE2698" t="s">
        <v>58</v>
      </c>
      <c r="AF2698" s="1">
        <v>41009</v>
      </c>
    </row>
    <row r="2699" spans="1:32" x14ac:dyDescent="0.25">
      <c r="A2699">
        <f t="shared" si="325"/>
        <v>2698</v>
      </c>
      <c r="B2699">
        <v>18596</v>
      </c>
      <c r="C2699" s="1">
        <v>40949</v>
      </c>
      <c r="D2699" t="s">
        <v>13</v>
      </c>
      <c r="E2699" t="str">
        <f t="shared" si="326"/>
        <v>*</v>
      </c>
      <c r="F2699" t="str">
        <f t="shared" si="321"/>
        <v>*</v>
      </c>
      <c r="G2699" t="str">
        <f t="shared" si="327"/>
        <v>*</v>
      </c>
      <c r="I2699" t="str">
        <f t="shared" si="322"/>
        <v>*</v>
      </c>
      <c r="O2699">
        <f>VLOOKUP(T2699,$P$14:$S$19,2,TRUE)</f>
        <v>0.04</v>
      </c>
      <c r="T2699">
        <v>42</v>
      </c>
      <c r="U2699">
        <v>4917.6899999999996</v>
      </c>
      <c r="V2699" s="5">
        <f t="shared" si="323"/>
        <v>1</v>
      </c>
      <c r="X2699" t="s">
        <v>37</v>
      </c>
      <c r="Y2699">
        <v>30</v>
      </c>
      <c r="Z2699" s="2">
        <f t="shared" si="324"/>
        <v>4947.6899999999996</v>
      </c>
      <c r="AA2699" t="s">
        <v>56</v>
      </c>
      <c r="AB2699" t="s">
        <v>24</v>
      </c>
      <c r="AC2699" t="s">
        <v>17</v>
      </c>
      <c r="AD2699" t="s">
        <v>38</v>
      </c>
      <c r="AE2699" t="s">
        <v>39</v>
      </c>
      <c r="AF2699" s="1">
        <v>41009</v>
      </c>
    </row>
    <row r="2700" spans="1:32" x14ac:dyDescent="0.25">
      <c r="A2700">
        <f t="shared" si="325"/>
        <v>2699</v>
      </c>
      <c r="B2700">
        <v>4261</v>
      </c>
      <c r="C2700" s="1">
        <v>40949</v>
      </c>
      <c r="D2700" t="s">
        <v>36</v>
      </c>
      <c r="E2700" t="str">
        <f t="shared" si="326"/>
        <v>***</v>
      </c>
      <c r="F2700" t="str">
        <f t="shared" si="321"/>
        <v>***</v>
      </c>
      <c r="G2700" t="str">
        <f t="shared" si="327"/>
        <v>***</v>
      </c>
      <c r="I2700" t="str">
        <f t="shared" si="322"/>
        <v>***</v>
      </c>
      <c r="O2700">
        <f>VLOOKUP(T2700,$P$14:$S$19,2,TRUE)</f>
        <v>0.02</v>
      </c>
      <c r="T2700">
        <v>22</v>
      </c>
      <c r="U2700">
        <v>1556.87</v>
      </c>
      <c r="V2700" s="5">
        <f t="shared" si="323"/>
        <v>1</v>
      </c>
      <c r="X2700" t="s">
        <v>37</v>
      </c>
      <c r="Y2700">
        <v>60</v>
      </c>
      <c r="Z2700" s="2">
        <f t="shared" si="324"/>
        <v>1616.87</v>
      </c>
      <c r="AA2700" t="s">
        <v>15</v>
      </c>
      <c r="AB2700" t="s">
        <v>31</v>
      </c>
      <c r="AC2700" t="s">
        <v>32</v>
      </c>
      <c r="AD2700" t="s">
        <v>172</v>
      </c>
      <c r="AE2700" t="s">
        <v>39</v>
      </c>
      <c r="AF2700" s="1">
        <v>40978</v>
      </c>
    </row>
    <row r="2701" spans="1:32" x14ac:dyDescent="0.25">
      <c r="A2701">
        <f t="shared" si="325"/>
        <v>2700</v>
      </c>
      <c r="B2701">
        <v>25476</v>
      </c>
      <c r="C2701" s="1">
        <v>40949</v>
      </c>
      <c r="D2701" t="s">
        <v>30</v>
      </c>
      <c r="E2701" t="str">
        <f t="shared" si="326"/>
        <v>*</v>
      </c>
      <c r="F2701" t="str">
        <f t="shared" si="321"/>
        <v>*</v>
      </c>
      <c r="G2701" t="str">
        <f t="shared" si="327"/>
        <v>*</v>
      </c>
      <c r="I2701" t="str">
        <f t="shared" si="322"/>
        <v>*</v>
      </c>
      <c r="O2701">
        <f>VLOOKUP(T2701,$P$14:$S$19,2,TRUE)</f>
        <v>0.02</v>
      </c>
      <c r="T2701">
        <v>21</v>
      </c>
      <c r="U2701">
        <v>676.69</v>
      </c>
      <c r="V2701" s="5">
        <f t="shared" si="323"/>
        <v>0</v>
      </c>
      <c r="X2701" t="s">
        <v>22</v>
      </c>
      <c r="Y2701">
        <v>1.99</v>
      </c>
      <c r="Z2701" s="2">
        <f t="shared" si="324"/>
        <v>678.68000000000006</v>
      </c>
      <c r="AA2701" t="s">
        <v>48</v>
      </c>
      <c r="AB2701" t="s">
        <v>16</v>
      </c>
      <c r="AC2701" t="s">
        <v>25</v>
      </c>
      <c r="AD2701" t="s">
        <v>42</v>
      </c>
      <c r="AE2701" t="s">
        <v>45</v>
      </c>
      <c r="AF2701" s="1">
        <v>41009</v>
      </c>
    </row>
    <row r="2702" spans="1:32" x14ac:dyDescent="0.25">
      <c r="A2702">
        <f t="shared" si="325"/>
        <v>2701</v>
      </c>
      <c r="B2702">
        <v>18596</v>
      </c>
      <c r="C2702" s="1">
        <v>40949</v>
      </c>
      <c r="D2702" t="s">
        <v>13</v>
      </c>
      <c r="E2702" t="str">
        <f t="shared" si="326"/>
        <v>*</v>
      </c>
      <c r="F2702" t="str">
        <f t="shared" si="321"/>
        <v>*</v>
      </c>
      <c r="G2702" t="str">
        <f t="shared" si="327"/>
        <v>*</v>
      </c>
      <c r="I2702" t="str">
        <f t="shared" si="322"/>
        <v>*</v>
      </c>
      <c r="O2702">
        <f>VLOOKUP(T2702,$P$14:$S$19,2,TRUE)</f>
        <v>3.5999999999999997E-2</v>
      </c>
      <c r="T2702">
        <v>32</v>
      </c>
      <c r="U2702">
        <v>416.8</v>
      </c>
      <c r="V2702" s="5">
        <f t="shared" si="323"/>
        <v>0</v>
      </c>
      <c r="X2702" t="s">
        <v>22</v>
      </c>
      <c r="Y2702">
        <v>0.5</v>
      </c>
      <c r="Z2702" s="2">
        <f t="shared" si="324"/>
        <v>417.3</v>
      </c>
      <c r="AA2702" t="s">
        <v>56</v>
      </c>
      <c r="AB2702" t="s">
        <v>24</v>
      </c>
      <c r="AC2702" t="s">
        <v>32</v>
      </c>
      <c r="AD2702" t="s">
        <v>81</v>
      </c>
      <c r="AE2702" t="s">
        <v>19</v>
      </c>
      <c r="AF2702" s="1">
        <v>41009</v>
      </c>
    </row>
    <row r="2703" spans="1:32" x14ac:dyDescent="0.25">
      <c r="A2703">
        <f t="shared" si="325"/>
        <v>2702</v>
      </c>
      <c r="B2703">
        <v>4261</v>
      </c>
      <c r="C2703" s="1">
        <v>40949</v>
      </c>
      <c r="D2703" t="s">
        <v>36</v>
      </c>
      <c r="E2703" t="str">
        <f t="shared" si="326"/>
        <v>***</v>
      </c>
      <c r="F2703" t="str">
        <f t="shared" si="321"/>
        <v>***</v>
      </c>
      <c r="G2703" t="str">
        <f t="shared" si="327"/>
        <v>***</v>
      </c>
      <c r="I2703" t="str">
        <f t="shared" si="322"/>
        <v>***</v>
      </c>
      <c r="O2703">
        <f>VLOOKUP(T2703,$P$14:$S$19,2,TRUE)</f>
        <v>0.04</v>
      </c>
      <c r="T2703">
        <v>48</v>
      </c>
      <c r="U2703">
        <v>274.38</v>
      </c>
      <c r="V2703" s="5">
        <f t="shared" si="323"/>
        <v>0</v>
      </c>
      <c r="X2703" t="s">
        <v>22</v>
      </c>
      <c r="Y2703">
        <v>5.37</v>
      </c>
      <c r="Z2703" s="2">
        <f t="shared" si="324"/>
        <v>279.75</v>
      </c>
      <c r="AA2703" t="s">
        <v>15</v>
      </c>
      <c r="AB2703" t="s">
        <v>31</v>
      </c>
      <c r="AC2703" t="s">
        <v>32</v>
      </c>
      <c r="AD2703" t="s">
        <v>44</v>
      </c>
      <c r="AE2703" t="s">
        <v>19</v>
      </c>
      <c r="AF2703" s="1">
        <v>41009</v>
      </c>
    </row>
    <row r="2704" spans="1:32" x14ac:dyDescent="0.25">
      <c r="A2704">
        <f t="shared" si="325"/>
        <v>2703</v>
      </c>
      <c r="B2704">
        <v>4261</v>
      </c>
      <c r="C2704" s="1">
        <v>40949</v>
      </c>
      <c r="D2704" t="s">
        <v>36</v>
      </c>
      <c r="E2704" t="str">
        <f t="shared" si="326"/>
        <v>***</v>
      </c>
      <c r="F2704" t="str">
        <f t="shared" si="321"/>
        <v>***</v>
      </c>
      <c r="G2704" t="str">
        <f t="shared" si="327"/>
        <v>***</v>
      </c>
      <c r="I2704" t="str">
        <f t="shared" si="322"/>
        <v>***</v>
      </c>
      <c r="O2704">
        <f>VLOOKUP(T2704,$P$14:$S$19,2,TRUE)</f>
        <v>3.5999999999999997E-2</v>
      </c>
      <c r="T2704">
        <v>33</v>
      </c>
      <c r="U2704">
        <v>195.98</v>
      </c>
      <c r="V2704" s="5">
        <f t="shared" si="323"/>
        <v>0</v>
      </c>
      <c r="X2704" t="s">
        <v>22</v>
      </c>
      <c r="Y2704">
        <v>5.35</v>
      </c>
      <c r="Z2704" s="2">
        <f t="shared" si="324"/>
        <v>201.32999999999998</v>
      </c>
      <c r="AA2704" t="s">
        <v>15</v>
      </c>
      <c r="AB2704" t="s">
        <v>31</v>
      </c>
      <c r="AC2704" t="s">
        <v>32</v>
      </c>
      <c r="AD2704" t="s">
        <v>44</v>
      </c>
      <c r="AE2704" t="s">
        <v>19</v>
      </c>
      <c r="AF2704" s="1">
        <v>41009</v>
      </c>
    </row>
    <row r="2705" spans="1:32" x14ac:dyDescent="0.25">
      <c r="A2705">
        <f t="shared" si="325"/>
        <v>2704</v>
      </c>
      <c r="B2705">
        <v>3297</v>
      </c>
      <c r="C2705" s="1">
        <v>40950</v>
      </c>
      <c r="D2705" t="s">
        <v>21</v>
      </c>
      <c r="E2705" t="str">
        <f t="shared" si="326"/>
        <v>*</v>
      </c>
      <c r="F2705" t="str">
        <f t="shared" si="321"/>
        <v>**</v>
      </c>
      <c r="G2705" t="str">
        <f t="shared" si="327"/>
        <v>**</v>
      </c>
      <c r="I2705" t="str">
        <f t="shared" si="322"/>
        <v>**</v>
      </c>
      <c r="O2705">
        <f>VLOOKUP(T2705,$P$14:$S$19,2,TRUE)</f>
        <v>0.04</v>
      </c>
      <c r="T2705">
        <v>40</v>
      </c>
      <c r="U2705">
        <v>158.69999999999999</v>
      </c>
      <c r="V2705" s="5">
        <f t="shared" si="323"/>
        <v>0</v>
      </c>
      <c r="X2705" t="s">
        <v>22</v>
      </c>
      <c r="Y2705">
        <v>7.5</v>
      </c>
      <c r="Z2705" s="2">
        <f t="shared" si="324"/>
        <v>166.2</v>
      </c>
      <c r="AA2705" t="s">
        <v>56</v>
      </c>
      <c r="AB2705" t="s">
        <v>16</v>
      </c>
      <c r="AC2705" t="s">
        <v>32</v>
      </c>
      <c r="AD2705" t="s">
        <v>81</v>
      </c>
      <c r="AE2705" t="s">
        <v>19</v>
      </c>
      <c r="AF2705" s="1">
        <v>40979</v>
      </c>
    </row>
    <row r="2706" spans="1:32" x14ac:dyDescent="0.25">
      <c r="A2706">
        <f t="shared" si="325"/>
        <v>2705</v>
      </c>
      <c r="B2706">
        <v>55747</v>
      </c>
      <c r="C2706" s="1">
        <v>40951</v>
      </c>
      <c r="D2706" t="s">
        <v>21</v>
      </c>
      <c r="E2706" t="str">
        <f t="shared" si="326"/>
        <v>*</v>
      </c>
      <c r="F2706" t="str">
        <f t="shared" si="321"/>
        <v>**</v>
      </c>
      <c r="G2706" t="str">
        <f t="shared" si="327"/>
        <v>**</v>
      </c>
      <c r="I2706" t="str">
        <f t="shared" si="322"/>
        <v>**</v>
      </c>
      <c r="O2706">
        <f>VLOOKUP(T2706,$P$14:$S$19,2,TRUE)</f>
        <v>0.04</v>
      </c>
      <c r="T2706">
        <v>42</v>
      </c>
      <c r="U2706">
        <v>19845.696</v>
      </c>
      <c r="V2706" s="5">
        <f t="shared" si="323"/>
        <v>1</v>
      </c>
      <c r="X2706" t="s">
        <v>37</v>
      </c>
      <c r="Y2706">
        <v>64.59</v>
      </c>
      <c r="Z2706" s="2">
        <f t="shared" si="324"/>
        <v>19910.286</v>
      </c>
      <c r="AA2706" t="s">
        <v>23</v>
      </c>
      <c r="AB2706" t="s">
        <v>24</v>
      </c>
      <c r="AC2706" t="s">
        <v>17</v>
      </c>
      <c r="AD2706" t="s">
        <v>66</v>
      </c>
      <c r="AE2706" t="s">
        <v>103</v>
      </c>
      <c r="AF2706" s="1">
        <v>41011</v>
      </c>
    </row>
    <row r="2707" spans="1:32" x14ac:dyDescent="0.25">
      <c r="A2707">
        <f t="shared" si="325"/>
        <v>2706</v>
      </c>
      <c r="B2707">
        <v>5954</v>
      </c>
      <c r="C2707" s="1">
        <v>40951</v>
      </c>
      <c r="D2707" t="s">
        <v>36</v>
      </c>
      <c r="E2707" t="str">
        <f t="shared" si="326"/>
        <v>***</v>
      </c>
      <c r="F2707" t="str">
        <f t="shared" si="321"/>
        <v>***</v>
      </c>
      <c r="G2707" t="str">
        <f t="shared" si="327"/>
        <v>***</v>
      </c>
      <c r="I2707" t="str">
        <f t="shared" si="322"/>
        <v>***</v>
      </c>
      <c r="O2707">
        <f>VLOOKUP(T2707,$P$14:$S$19,2,TRUE)</f>
        <v>3.5999999999999997E-2</v>
      </c>
      <c r="T2707">
        <v>32</v>
      </c>
      <c r="U2707">
        <v>18316.3</v>
      </c>
      <c r="V2707" s="5">
        <f t="shared" si="323"/>
        <v>1</v>
      </c>
      <c r="X2707" t="s">
        <v>37</v>
      </c>
      <c r="Y2707">
        <v>14.7</v>
      </c>
      <c r="Z2707" s="2">
        <f t="shared" si="324"/>
        <v>18331</v>
      </c>
      <c r="AA2707" t="s">
        <v>60</v>
      </c>
      <c r="AB2707" t="s">
        <v>31</v>
      </c>
      <c r="AC2707" t="s">
        <v>25</v>
      </c>
      <c r="AD2707" t="s">
        <v>76</v>
      </c>
      <c r="AE2707" t="s">
        <v>39</v>
      </c>
      <c r="AF2707" s="1">
        <v>41011</v>
      </c>
    </row>
    <row r="2708" spans="1:32" x14ac:dyDescent="0.25">
      <c r="A2708">
        <f t="shared" si="325"/>
        <v>2707</v>
      </c>
      <c r="B2708">
        <v>55747</v>
      </c>
      <c r="C2708" s="1">
        <v>40951</v>
      </c>
      <c r="D2708" t="s">
        <v>21</v>
      </c>
      <c r="E2708" t="str">
        <f t="shared" si="326"/>
        <v>*</v>
      </c>
      <c r="F2708" t="str">
        <f t="shared" si="321"/>
        <v>**</v>
      </c>
      <c r="G2708" t="str">
        <f t="shared" si="327"/>
        <v>**</v>
      </c>
      <c r="I2708" t="str">
        <f t="shared" si="322"/>
        <v>**</v>
      </c>
      <c r="O2708">
        <f>VLOOKUP(T2708,$P$14:$S$19,2,TRUE)</f>
        <v>3.5999999999999997E-2</v>
      </c>
      <c r="T2708">
        <v>36</v>
      </c>
      <c r="U2708">
        <v>17560.95</v>
      </c>
      <c r="V2708" s="5">
        <f t="shared" si="323"/>
        <v>1</v>
      </c>
      <c r="X2708" t="s">
        <v>37</v>
      </c>
      <c r="Y2708">
        <v>26</v>
      </c>
      <c r="Z2708" s="2">
        <f t="shared" si="324"/>
        <v>17586.95</v>
      </c>
      <c r="AA2708" t="s">
        <v>23</v>
      </c>
      <c r="AB2708" t="s">
        <v>24</v>
      </c>
      <c r="AC2708" t="s">
        <v>17</v>
      </c>
      <c r="AD2708" t="s">
        <v>38</v>
      </c>
      <c r="AE2708" t="s">
        <v>39</v>
      </c>
      <c r="AF2708" s="1">
        <v>40980</v>
      </c>
    </row>
    <row r="2709" spans="1:32" x14ac:dyDescent="0.25">
      <c r="A2709">
        <f t="shared" si="325"/>
        <v>2708</v>
      </c>
      <c r="B2709">
        <v>56708</v>
      </c>
      <c r="C2709" s="1">
        <v>40951</v>
      </c>
      <c r="D2709" t="s">
        <v>30</v>
      </c>
      <c r="E2709" t="str">
        <f t="shared" si="326"/>
        <v>*</v>
      </c>
      <c r="F2709" t="str">
        <f t="shared" si="321"/>
        <v>*</v>
      </c>
      <c r="G2709" t="str">
        <f t="shared" si="327"/>
        <v>*</v>
      </c>
      <c r="I2709" t="str">
        <f t="shared" si="322"/>
        <v>*</v>
      </c>
      <c r="O2709">
        <f>VLOOKUP(T2709,$P$14:$S$19,2,TRUE)</f>
        <v>3.5999999999999997E-2</v>
      </c>
      <c r="T2709">
        <v>36</v>
      </c>
      <c r="U2709">
        <v>10006.280000000001</v>
      </c>
      <c r="V2709" s="5">
        <f t="shared" si="323"/>
        <v>1</v>
      </c>
      <c r="X2709" t="s">
        <v>37</v>
      </c>
      <c r="Y2709">
        <v>61.76</v>
      </c>
      <c r="Z2709" s="2">
        <f t="shared" si="324"/>
        <v>10068.040000000001</v>
      </c>
      <c r="AA2709" t="s">
        <v>64</v>
      </c>
      <c r="AB2709" t="s">
        <v>31</v>
      </c>
      <c r="AC2709" t="s">
        <v>17</v>
      </c>
      <c r="AD2709" t="s">
        <v>66</v>
      </c>
      <c r="AE2709" t="s">
        <v>103</v>
      </c>
      <c r="AF2709" s="1">
        <v>40951</v>
      </c>
    </row>
    <row r="2710" spans="1:32" x14ac:dyDescent="0.25">
      <c r="A2710">
        <f t="shared" si="325"/>
        <v>2709</v>
      </c>
      <c r="B2710">
        <v>13570</v>
      </c>
      <c r="C2710" s="1">
        <v>40951</v>
      </c>
      <c r="D2710" t="s">
        <v>30</v>
      </c>
      <c r="E2710" t="str">
        <f t="shared" si="326"/>
        <v>*</v>
      </c>
      <c r="F2710" t="str">
        <f t="shared" si="321"/>
        <v>*</v>
      </c>
      <c r="G2710" t="str">
        <f t="shared" si="327"/>
        <v>*</v>
      </c>
      <c r="I2710" t="str">
        <f t="shared" si="322"/>
        <v>*</v>
      </c>
      <c r="O2710">
        <f>VLOOKUP(T2710,$P$14:$S$19,2,TRUE)</f>
        <v>0.04</v>
      </c>
      <c r="T2710">
        <v>42</v>
      </c>
      <c r="U2710">
        <v>4077.7559999999999</v>
      </c>
      <c r="V2710" s="5">
        <f t="shared" si="323"/>
        <v>1</v>
      </c>
      <c r="X2710" t="s">
        <v>22</v>
      </c>
      <c r="Y2710">
        <v>8.99</v>
      </c>
      <c r="Z2710" s="2">
        <f t="shared" si="324"/>
        <v>4086.7459999999996</v>
      </c>
      <c r="AA2710" t="s">
        <v>48</v>
      </c>
      <c r="AB2710" t="s">
        <v>31</v>
      </c>
      <c r="AC2710" t="s">
        <v>25</v>
      </c>
      <c r="AD2710" t="s">
        <v>26</v>
      </c>
      <c r="AE2710" t="s">
        <v>19</v>
      </c>
      <c r="AF2710" s="1">
        <v>40951</v>
      </c>
    </row>
    <row r="2711" spans="1:32" x14ac:dyDescent="0.25">
      <c r="A2711">
        <f t="shared" si="325"/>
        <v>2710</v>
      </c>
      <c r="B2711">
        <v>12837</v>
      </c>
      <c r="C2711" s="1">
        <v>40951</v>
      </c>
      <c r="D2711" t="s">
        <v>40</v>
      </c>
      <c r="E2711" t="str">
        <f t="shared" si="326"/>
        <v>*</v>
      </c>
      <c r="F2711" t="str">
        <f t="shared" si="321"/>
        <v>*</v>
      </c>
      <c r="G2711" t="str">
        <f t="shared" si="327"/>
        <v>*</v>
      </c>
      <c r="I2711" t="str">
        <f t="shared" si="322"/>
        <v>*</v>
      </c>
      <c r="O2711">
        <f>VLOOKUP(T2711,$P$14:$S$19,2,TRUE)</f>
        <v>0.05</v>
      </c>
      <c r="T2711">
        <v>50</v>
      </c>
      <c r="U2711">
        <v>1100.21</v>
      </c>
      <c r="V2711" s="5">
        <f t="shared" si="323"/>
        <v>1</v>
      </c>
      <c r="X2711" t="s">
        <v>22</v>
      </c>
      <c r="Y2711">
        <v>1.99</v>
      </c>
      <c r="Z2711" s="2">
        <f t="shared" si="324"/>
        <v>1102.2</v>
      </c>
      <c r="AA2711" t="s">
        <v>52</v>
      </c>
      <c r="AB2711" t="s">
        <v>41</v>
      </c>
      <c r="AC2711" t="s">
        <v>25</v>
      </c>
      <c r="AD2711" t="s">
        <v>42</v>
      </c>
      <c r="AE2711" t="s">
        <v>45</v>
      </c>
      <c r="AF2711" s="1">
        <v>40951</v>
      </c>
    </row>
    <row r="2712" spans="1:32" x14ac:dyDescent="0.25">
      <c r="A2712">
        <f t="shared" si="325"/>
        <v>2711</v>
      </c>
      <c r="B2712">
        <v>35590</v>
      </c>
      <c r="C2712" s="1">
        <v>40951</v>
      </c>
      <c r="D2712" t="s">
        <v>36</v>
      </c>
      <c r="E2712" t="str">
        <f t="shared" si="326"/>
        <v>***</v>
      </c>
      <c r="F2712" t="str">
        <f t="shared" si="321"/>
        <v>***</v>
      </c>
      <c r="G2712" t="str">
        <f t="shared" si="327"/>
        <v>***</v>
      </c>
      <c r="I2712" t="str">
        <f t="shared" si="322"/>
        <v>***</v>
      </c>
      <c r="O2712">
        <f>VLOOKUP(T2712,$P$14:$S$19,2,TRUE)</f>
        <v>0</v>
      </c>
      <c r="T2712">
        <v>4</v>
      </c>
      <c r="U2712">
        <v>423.95</v>
      </c>
      <c r="V2712" s="5">
        <f t="shared" si="323"/>
        <v>0</v>
      </c>
      <c r="X2712" t="s">
        <v>22</v>
      </c>
      <c r="Y2712">
        <v>19.989999999999998</v>
      </c>
      <c r="Z2712" s="2">
        <f t="shared" si="324"/>
        <v>443.94</v>
      </c>
      <c r="AA2712" t="s">
        <v>64</v>
      </c>
      <c r="AB2712" t="s">
        <v>24</v>
      </c>
      <c r="AC2712" t="s">
        <v>25</v>
      </c>
      <c r="AD2712" t="s">
        <v>42</v>
      </c>
      <c r="AE2712" t="s">
        <v>19</v>
      </c>
      <c r="AF2712" s="1">
        <v>40980</v>
      </c>
    </row>
    <row r="2713" spans="1:32" x14ac:dyDescent="0.25">
      <c r="A2713">
        <f t="shared" si="325"/>
        <v>2712</v>
      </c>
      <c r="B2713">
        <v>56708</v>
      </c>
      <c r="C2713" s="1">
        <v>40951</v>
      </c>
      <c r="D2713" t="s">
        <v>30</v>
      </c>
      <c r="E2713" t="str">
        <f t="shared" si="326"/>
        <v>*</v>
      </c>
      <c r="F2713" t="str">
        <f t="shared" si="321"/>
        <v>*</v>
      </c>
      <c r="G2713" t="str">
        <f t="shared" si="327"/>
        <v>*</v>
      </c>
      <c r="I2713" t="str">
        <f t="shared" si="322"/>
        <v>*</v>
      </c>
      <c r="O2713">
        <f>VLOOKUP(T2713,$P$14:$S$19,2,TRUE)</f>
        <v>3.5999999999999997E-2</v>
      </c>
      <c r="T2713">
        <v>36</v>
      </c>
      <c r="U2713">
        <v>407.17</v>
      </c>
      <c r="V2713" s="5">
        <f t="shared" si="323"/>
        <v>0</v>
      </c>
      <c r="X2713" t="s">
        <v>22</v>
      </c>
      <c r="Y2713">
        <v>6.97</v>
      </c>
      <c r="Z2713" s="2">
        <f t="shared" si="324"/>
        <v>414.14000000000004</v>
      </c>
      <c r="AA2713" t="s">
        <v>64</v>
      </c>
      <c r="AB2713" t="s">
        <v>31</v>
      </c>
      <c r="AC2713" t="s">
        <v>32</v>
      </c>
      <c r="AD2713" t="s">
        <v>78</v>
      </c>
      <c r="AE2713" t="s">
        <v>19</v>
      </c>
      <c r="AF2713" s="1">
        <v>41041</v>
      </c>
    </row>
    <row r="2714" spans="1:32" x14ac:dyDescent="0.25">
      <c r="A2714">
        <f t="shared" si="325"/>
        <v>2713</v>
      </c>
      <c r="B2714">
        <v>12837</v>
      </c>
      <c r="C2714" s="1">
        <v>40951</v>
      </c>
      <c r="D2714" t="s">
        <v>40</v>
      </c>
      <c r="E2714" t="str">
        <f t="shared" si="326"/>
        <v>*</v>
      </c>
      <c r="F2714" t="str">
        <f t="shared" si="321"/>
        <v>*</v>
      </c>
      <c r="G2714" t="str">
        <f t="shared" si="327"/>
        <v>*</v>
      </c>
      <c r="I2714" t="str">
        <f t="shared" si="322"/>
        <v>*</v>
      </c>
      <c r="O2714">
        <f>VLOOKUP(T2714,$P$14:$S$19,2,TRUE)</f>
        <v>0.02</v>
      </c>
      <c r="T2714">
        <v>22</v>
      </c>
      <c r="U2714">
        <v>66.19</v>
      </c>
      <c r="V2714" s="5">
        <f t="shared" si="323"/>
        <v>0</v>
      </c>
      <c r="X2714" t="s">
        <v>22</v>
      </c>
      <c r="Y2714">
        <v>0.99</v>
      </c>
      <c r="Z2714" s="2">
        <f t="shared" si="324"/>
        <v>67.179999999999993</v>
      </c>
      <c r="AA2714" t="s">
        <v>23</v>
      </c>
      <c r="AB2714" t="s">
        <v>41</v>
      </c>
      <c r="AC2714" t="s">
        <v>32</v>
      </c>
      <c r="AD2714" t="s">
        <v>81</v>
      </c>
      <c r="AE2714" t="s">
        <v>19</v>
      </c>
      <c r="AF2714" s="1">
        <v>40980</v>
      </c>
    </row>
    <row r="2715" spans="1:32" x14ac:dyDescent="0.25">
      <c r="A2715">
        <f t="shared" si="325"/>
        <v>2714</v>
      </c>
      <c r="B2715">
        <v>13570</v>
      </c>
      <c r="C2715" s="1">
        <v>40951</v>
      </c>
      <c r="D2715" t="s">
        <v>30</v>
      </c>
      <c r="E2715" t="str">
        <f t="shared" si="326"/>
        <v>*</v>
      </c>
      <c r="F2715" t="str">
        <f t="shared" si="321"/>
        <v>*</v>
      </c>
      <c r="G2715" t="str">
        <f t="shared" si="327"/>
        <v>*</v>
      </c>
      <c r="I2715" t="str">
        <f t="shared" si="322"/>
        <v>*</v>
      </c>
      <c r="O2715">
        <f>VLOOKUP(T2715,$P$14:$S$19,2,TRUE)</f>
        <v>0</v>
      </c>
      <c r="T2715">
        <v>2</v>
      </c>
      <c r="U2715">
        <v>16.97</v>
      </c>
      <c r="V2715" s="5">
        <f t="shared" si="323"/>
        <v>0</v>
      </c>
      <c r="X2715" t="s">
        <v>22</v>
      </c>
      <c r="Y2715">
        <v>0.96</v>
      </c>
      <c r="Z2715" s="2">
        <f t="shared" si="324"/>
        <v>17.93</v>
      </c>
      <c r="AA2715" t="s">
        <v>48</v>
      </c>
      <c r="AB2715" t="s">
        <v>31</v>
      </c>
      <c r="AC2715" t="s">
        <v>17</v>
      </c>
      <c r="AD2715" t="s">
        <v>18</v>
      </c>
      <c r="AE2715" t="s">
        <v>34</v>
      </c>
      <c r="AF2715" s="1">
        <v>40980</v>
      </c>
    </row>
    <row r="2716" spans="1:32" x14ac:dyDescent="0.25">
      <c r="A2716">
        <f t="shared" si="325"/>
        <v>2715</v>
      </c>
      <c r="B2716">
        <v>50471</v>
      </c>
      <c r="C2716" s="1">
        <v>40969</v>
      </c>
      <c r="D2716" t="s">
        <v>13</v>
      </c>
      <c r="E2716" t="str">
        <f t="shared" si="326"/>
        <v>*</v>
      </c>
      <c r="F2716" t="str">
        <f t="shared" si="321"/>
        <v>*</v>
      </c>
      <c r="G2716" t="str">
        <f t="shared" si="327"/>
        <v>*</v>
      </c>
      <c r="I2716" t="str">
        <f t="shared" si="322"/>
        <v>*</v>
      </c>
      <c r="O2716">
        <f>VLOOKUP(T2716,$P$14:$S$19,2,TRUE)</f>
        <v>0.02</v>
      </c>
      <c r="T2716">
        <v>25</v>
      </c>
      <c r="U2716">
        <v>5859.25</v>
      </c>
      <c r="V2716" s="5">
        <f t="shared" si="323"/>
        <v>1</v>
      </c>
      <c r="X2716" t="s">
        <v>37</v>
      </c>
      <c r="Y2716">
        <v>28.16</v>
      </c>
      <c r="Z2716" s="2">
        <f t="shared" si="324"/>
        <v>5887.41</v>
      </c>
      <c r="AA2716" t="s">
        <v>71</v>
      </c>
      <c r="AB2716" t="s">
        <v>31</v>
      </c>
      <c r="AC2716" t="s">
        <v>17</v>
      </c>
      <c r="AD2716" t="s">
        <v>38</v>
      </c>
      <c r="AE2716" t="s">
        <v>39</v>
      </c>
      <c r="AF2716" s="1">
        <v>41030</v>
      </c>
    </row>
    <row r="2717" spans="1:32" x14ac:dyDescent="0.25">
      <c r="A2717">
        <f t="shared" si="325"/>
        <v>2716</v>
      </c>
      <c r="B2717">
        <v>43494</v>
      </c>
      <c r="C2717" s="1">
        <v>40969</v>
      </c>
      <c r="D2717" t="s">
        <v>40</v>
      </c>
      <c r="E2717" t="str">
        <f t="shared" si="326"/>
        <v>*</v>
      </c>
      <c r="F2717" t="str">
        <f t="shared" si="321"/>
        <v>*</v>
      </c>
      <c r="G2717" t="str">
        <f t="shared" si="327"/>
        <v>*</v>
      </c>
      <c r="I2717" t="str">
        <f t="shared" si="322"/>
        <v>*</v>
      </c>
      <c r="O2717">
        <f>VLOOKUP(T2717,$P$14:$S$19,2,TRUE)</f>
        <v>0</v>
      </c>
      <c r="T2717">
        <v>2</v>
      </c>
      <c r="U2717">
        <v>3668.28</v>
      </c>
      <c r="V2717" s="5">
        <f t="shared" si="323"/>
        <v>1</v>
      </c>
      <c r="X2717" t="s">
        <v>22</v>
      </c>
      <c r="Y2717">
        <v>13.99</v>
      </c>
      <c r="Z2717" s="2">
        <f t="shared" si="324"/>
        <v>3682.27</v>
      </c>
      <c r="AA2717" t="s">
        <v>15</v>
      </c>
      <c r="AB2717" t="s">
        <v>16</v>
      </c>
      <c r="AC2717" t="s">
        <v>25</v>
      </c>
      <c r="AD2717" t="s">
        <v>76</v>
      </c>
      <c r="AE2717" t="s">
        <v>27</v>
      </c>
      <c r="AF2717" s="1">
        <v>41000</v>
      </c>
    </row>
    <row r="2718" spans="1:32" x14ac:dyDescent="0.25">
      <c r="A2718">
        <f t="shared" si="325"/>
        <v>2717</v>
      </c>
      <c r="B2718">
        <v>16164</v>
      </c>
      <c r="C2718" s="1">
        <v>40969</v>
      </c>
      <c r="D2718" t="s">
        <v>13</v>
      </c>
      <c r="E2718" t="str">
        <f t="shared" si="326"/>
        <v>*</v>
      </c>
      <c r="F2718" t="str">
        <f t="shared" si="321"/>
        <v>*</v>
      </c>
      <c r="G2718" t="str">
        <f t="shared" si="327"/>
        <v>*</v>
      </c>
      <c r="I2718" t="str">
        <f t="shared" si="322"/>
        <v>*</v>
      </c>
      <c r="O2718">
        <f>VLOOKUP(T2718,$P$14:$S$19,2,TRUE)</f>
        <v>0.02</v>
      </c>
      <c r="T2718">
        <v>22</v>
      </c>
      <c r="U2718">
        <v>3353.54</v>
      </c>
      <c r="V2718" s="5">
        <f t="shared" si="323"/>
        <v>1</v>
      </c>
      <c r="X2718" t="s">
        <v>22</v>
      </c>
      <c r="Y2718">
        <v>19.989999999999998</v>
      </c>
      <c r="Z2718" s="2">
        <f t="shared" si="324"/>
        <v>3373.5299999999997</v>
      </c>
      <c r="AA2718" t="s">
        <v>15</v>
      </c>
      <c r="AB2718" t="s">
        <v>41</v>
      </c>
      <c r="AC2718" t="s">
        <v>32</v>
      </c>
      <c r="AD2718" t="s">
        <v>78</v>
      </c>
      <c r="AE2718" t="s">
        <v>19</v>
      </c>
      <c r="AF2718" s="1">
        <v>41244</v>
      </c>
    </row>
    <row r="2719" spans="1:32" x14ac:dyDescent="0.25">
      <c r="A2719">
        <f t="shared" si="325"/>
        <v>2718</v>
      </c>
      <c r="B2719">
        <v>16164</v>
      </c>
      <c r="C2719" s="1">
        <v>40969</v>
      </c>
      <c r="D2719" t="s">
        <v>13</v>
      </c>
      <c r="E2719" t="str">
        <f t="shared" si="326"/>
        <v>*</v>
      </c>
      <c r="F2719" t="str">
        <f t="shared" si="321"/>
        <v>*</v>
      </c>
      <c r="G2719" t="str">
        <f t="shared" si="327"/>
        <v>*</v>
      </c>
      <c r="I2719" t="str">
        <f t="shared" si="322"/>
        <v>*</v>
      </c>
      <c r="O2719">
        <f>VLOOKUP(T2719,$P$14:$S$19,2,TRUE)</f>
        <v>0.02</v>
      </c>
      <c r="T2719">
        <v>26</v>
      </c>
      <c r="U2719">
        <v>2354.15</v>
      </c>
      <c r="V2719" s="5">
        <f t="shared" si="323"/>
        <v>1</v>
      </c>
      <c r="X2719" t="s">
        <v>37</v>
      </c>
      <c r="Y2719">
        <v>14</v>
      </c>
      <c r="Z2719" s="2">
        <f t="shared" si="324"/>
        <v>2368.15</v>
      </c>
      <c r="AA2719" t="s">
        <v>60</v>
      </c>
      <c r="AB2719" t="s">
        <v>41</v>
      </c>
      <c r="AC2719" t="s">
        <v>25</v>
      </c>
      <c r="AD2719" t="s">
        <v>76</v>
      </c>
      <c r="AE2719" t="s">
        <v>39</v>
      </c>
      <c r="AF2719" s="1">
        <v>41091</v>
      </c>
    </row>
    <row r="2720" spans="1:32" x14ac:dyDescent="0.25">
      <c r="A2720">
        <f t="shared" si="325"/>
        <v>2719</v>
      </c>
      <c r="B2720">
        <v>10945</v>
      </c>
      <c r="C2720" s="1">
        <v>40969</v>
      </c>
      <c r="D2720" t="s">
        <v>40</v>
      </c>
      <c r="E2720" t="str">
        <f t="shared" si="326"/>
        <v>*</v>
      </c>
      <c r="F2720" t="str">
        <f t="shared" si="321"/>
        <v>*</v>
      </c>
      <c r="G2720" t="str">
        <f t="shared" si="327"/>
        <v>*</v>
      </c>
      <c r="I2720" t="str">
        <f t="shared" si="322"/>
        <v>*</v>
      </c>
      <c r="O2720">
        <f>VLOOKUP(T2720,$P$14:$S$19,2,TRUE)</f>
        <v>0.01</v>
      </c>
      <c r="T2720">
        <v>14</v>
      </c>
      <c r="U2720">
        <v>1170.0250000000001</v>
      </c>
      <c r="V2720" s="5">
        <f t="shared" si="323"/>
        <v>1</v>
      </c>
      <c r="X2720" t="s">
        <v>22</v>
      </c>
      <c r="Y2720">
        <v>8.99</v>
      </c>
      <c r="Z2720" s="2">
        <f t="shared" si="324"/>
        <v>1179.0150000000001</v>
      </c>
      <c r="AA2720" t="s">
        <v>43</v>
      </c>
      <c r="AB2720" t="s">
        <v>16</v>
      </c>
      <c r="AC2720" t="s">
        <v>25</v>
      </c>
      <c r="AD2720" t="s">
        <v>26</v>
      </c>
      <c r="AE2720" t="s">
        <v>19</v>
      </c>
      <c r="AF2720" s="1">
        <v>41030</v>
      </c>
    </row>
    <row r="2721" spans="1:32" x14ac:dyDescent="0.25">
      <c r="A2721">
        <f t="shared" si="325"/>
        <v>2720</v>
      </c>
      <c r="B2721">
        <v>35811</v>
      </c>
      <c r="C2721" s="1">
        <v>40969</v>
      </c>
      <c r="D2721" t="s">
        <v>36</v>
      </c>
      <c r="E2721" t="str">
        <f t="shared" si="326"/>
        <v>***</v>
      </c>
      <c r="F2721" t="str">
        <f t="shared" si="321"/>
        <v>***</v>
      </c>
      <c r="G2721" t="str">
        <f t="shared" si="327"/>
        <v>***</v>
      </c>
      <c r="I2721" t="str">
        <f t="shared" si="322"/>
        <v>***</v>
      </c>
      <c r="O2721">
        <f>VLOOKUP(T2721,$P$14:$S$19,2,TRUE)</f>
        <v>0.04</v>
      </c>
      <c r="T2721">
        <v>49</v>
      </c>
      <c r="U2721">
        <v>741.57</v>
      </c>
      <c r="V2721" s="5">
        <f t="shared" si="323"/>
        <v>0</v>
      </c>
      <c r="X2721" t="s">
        <v>22</v>
      </c>
      <c r="Y2721">
        <v>1.39</v>
      </c>
      <c r="Z2721" s="2">
        <f t="shared" si="324"/>
        <v>742.96</v>
      </c>
      <c r="AA2721" t="s">
        <v>56</v>
      </c>
      <c r="AB2721" t="s">
        <v>31</v>
      </c>
      <c r="AC2721" t="s">
        <v>32</v>
      </c>
      <c r="AD2721" t="s">
        <v>78</v>
      </c>
      <c r="AE2721" t="s">
        <v>19</v>
      </c>
      <c r="AF2721" s="1">
        <v>41000</v>
      </c>
    </row>
    <row r="2722" spans="1:32" x14ac:dyDescent="0.25">
      <c r="A2722">
        <f t="shared" si="325"/>
        <v>2721</v>
      </c>
      <c r="B2722">
        <v>16164</v>
      </c>
      <c r="C2722" s="1">
        <v>40969</v>
      </c>
      <c r="D2722" t="s">
        <v>13</v>
      </c>
      <c r="E2722" t="str">
        <f t="shared" si="326"/>
        <v>*</v>
      </c>
      <c r="F2722" t="str">
        <f t="shared" si="321"/>
        <v>*</v>
      </c>
      <c r="G2722" t="str">
        <f t="shared" si="327"/>
        <v>*</v>
      </c>
      <c r="I2722" t="str">
        <f t="shared" si="322"/>
        <v>*</v>
      </c>
      <c r="O2722">
        <f>VLOOKUP(T2722,$P$14:$S$19,2,TRUE)</f>
        <v>0.02</v>
      </c>
      <c r="T2722">
        <v>26</v>
      </c>
      <c r="U2722">
        <v>69.38</v>
      </c>
      <c r="V2722" s="5">
        <f t="shared" si="323"/>
        <v>0</v>
      </c>
      <c r="X2722" t="s">
        <v>22</v>
      </c>
      <c r="Y2722">
        <v>4.28</v>
      </c>
      <c r="Z2722" s="2">
        <f t="shared" si="324"/>
        <v>73.66</v>
      </c>
      <c r="AA2722" t="s">
        <v>15</v>
      </c>
      <c r="AB2722" t="s">
        <v>41</v>
      </c>
      <c r="AC2722" t="s">
        <v>32</v>
      </c>
      <c r="AD2722" t="s">
        <v>33</v>
      </c>
      <c r="AE2722" t="s">
        <v>34</v>
      </c>
      <c r="AF2722" s="1">
        <v>41183</v>
      </c>
    </row>
    <row r="2723" spans="1:32" x14ac:dyDescent="0.25">
      <c r="A2723">
        <f t="shared" si="325"/>
        <v>2722</v>
      </c>
      <c r="B2723">
        <v>35811</v>
      </c>
      <c r="C2723" s="1">
        <v>40969</v>
      </c>
      <c r="D2723" t="s">
        <v>36</v>
      </c>
      <c r="E2723" t="str">
        <f t="shared" si="326"/>
        <v>***</v>
      </c>
      <c r="F2723" t="str">
        <f t="shared" si="321"/>
        <v>***</v>
      </c>
      <c r="G2723" t="str">
        <f t="shared" si="327"/>
        <v>***</v>
      </c>
      <c r="I2723" t="str">
        <f t="shared" si="322"/>
        <v>***</v>
      </c>
      <c r="O2723">
        <f>VLOOKUP(T2723,$P$14:$S$19,2,TRUE)</f>
        <v>0</v>
      </c>
      <c r="T2723">
        <v>6</v>
      </c>
      <c r="U2723">
        <v>10.39</v>
      </c>
      <c r="V2723" s="5">
        <f t="shared" si="323"/>
        <v>0</v>
      </c>
      <c r="X2723" t="s">
        <v>22</v>
      </c>
      <c r="Y2723">
        <v>0.7</v>
      </c>
      <c r="Z2723" s="2">
        <f t="shared" si="324"/>
        <v>11.09</v>
      </c>
      <c r="AA2723" t="s">
        <v>56</v>
      </c>
      <c r="AB2723" t="s">
        <v>31</v>
      </c>
      <c r="AC2723" t="s">
        <v>32</v>
      </c>
      <c r="AD2723" t="s">
        <v>33</v>
      </c>
      <c r="AE2723" t="s">
        <v>34</v>
      </c>
      <c r="AF2723" s="1">
        <v>41030</v>
      </c>
    </row>
    <row r="2724" spans="1:32" x14ac:dyDescent="0.25">
      <c r="A2724">
        <f t="shared" si="325"/>
        <v>2723</v>
      </c>
      <c r="B2724">
        <v>51489</v>
      </c>
      <c r="C2724" s="1">
        <v>40971</v>
      </c>
      <c r="D2724" t="s">
        <v>36</v>
      </c>
      <c r="E2724" t="str">
        <f t="shared" si="326"/>
        <v>***</v>
      </c>
      <c r="F2724" t="str">
        <f t="shared" si="321"/>
        <v>***</v>
      </c>
      <c r="G2724" t="str">
        <f t="shared" si="327"/>
        <v>***</v>
      </c>
      <c r="I2724" t="str">
        <f t="shared" si="322"/>
        <v>***</v>
      </c>
      <c r="O2724">
        <f>VLOOKUP(T2724,$P$14:$S$19,2,TRUE)</f>
        <v>0.04</v>
      </c>
      <c r="T2724">
        <v>42</v>
      </c>
      <c r="U2724">
        <v>4846.68</v>
      </c>
      <c r="V2724" s="5">
        <f t="shared" si="323"/>
        <v>1</v>
      </c>
      <c r="X2724" t="s">
        <v>22</v>
      </c>
      <c r="Y2724">
        <v>13.99</v>
      </c>
      <c r="Z2724" s="2">
        <f t="shared" si="324"/>
        <v>4860.67</v>
      </c>
      <c r="AA2724" t="s">
        <v>15</v>
      </c>
      <c r="AB2724" t="s">
        <v>31</v>
      </c>
      <c r="AC2724" t="s">
        <v>17</v>
      </c>
      <c r="AD2724" t="s">
        <v>18</v>
      </c>
      <c r="AE2724" t="s">
        <v>27</v>
      </c>
      <c r="AF2724" s="1">
        <v>41032</v>
      </c>
    </row>
    <row r="2725" spans="1:32" x14ac:dyDescent="0.25">
      <c r="A2725">
        <f t="shared" si="325"/>
        <v>2724</v>
      </c>
      <c r="B2725">
        <v>4230</v>
      </c>
      <c r="C2725" s="1">
        <v>40971</v>
      </c>
      <c r="D2725" t="s">
        <v>36</v>
      </c>
      <c r="E2725" t="str">
        <f t="shared" si="326"/>
        <v>***</v>
      </c>
      <c r="F2725" t="str">
        <f t="shared" si="321"/>
        <v>***</v>
      </c>
      <c r="G2725" t="str">
        <f t="shared" si="327"/>
        <v>***</v>
      </c>
      <c r="I2725" t="str">
        <f t="shared" si="322"/>
        <v>***</v>
      </c>
      <c r="O2725">
        <f>VLOOKUP(T2725,$P$14:$S$19,2,TRUE)</f>
        <v>0.04</v>
      </c>
      <c r="T2725">
        <v>46</v>
      </c>
      <c r="U2725">
        <v>2508.3159999999998</v>
      </c>
      <c r="V2725" s="5">
        <f t="shared" si="323"/>
        <v>1</v>
      </c>
      <c r="X2725" t="s">
        <v>14</v>
      </c>
      <c r="Y2725">
        <v>8.99</v>
      </c>
      <c r="Z2725" s="2">
        <f t="shared" si="324"/>
        <v>2517.3059999999996</v>
      </c>
      <c r="AA2725" t="s">
        <v>48</v>
      </c>
      <c r="AB2725" t="s">
        <v>31</v>
      </c>
      <c r="AC2725" t="s">
        <v>25</v>
      </c>
      <c r="AD2725" t="s">
        <v>26</v>
      </c>
      <c r="AE2725" t="s">
        <v>19</v>
      </c>
      <c r="AF2725" s="1">
        <v>41032</v>
      </c>
    </row>
    <row r="2726" spans="1:32" x14ac:dyDescent="0.25">
      <c r="A2726">
        <f t="shared" si="325"/>
        <v>2725</v>
      </c>
      <c r="B2726">
        <v>43296</v>
      </c>
      <c r="C2726" s="1">
        <v>40971</v>
      </c>
      <c r="D2726" t="s">
        <v>40</v>
      </c>
      <c r="E2726" t="str">
        <f t="shared" si="326"/>
        <v>*</v>
      </c>
      <c r="F2726" t="str">
        <f t="shared" si="321"/>
        <v>*</v>
      </c>
      <c r="G2726" t="str">
        <f t="shared" si="327"/>
        <v>*</v>
      </c>
      <c r="I2726" t="str">
        <f t="shared" si="322"/>
        <v>*</v>
      </c>
      <c r="O2726">
        <f>VLOOKUP(T2726,$P$14:$S$19,2,TRUE)</f>
        <v>0.04</v>
      </c>
      <c r="T2726">
        <v>41</v>
      </c>
      <c r="U2726">
        <v>1665.81</v>
      </c>
      <c r="V2726" s="5">
        <f t="shared" si="323"/>
        <v>1</v>
      </c>
      <c r="X2726" t="s">
        <v>22</v>
      </c>
      <c r="Y2726">
        <v>7.47</v>
      </c>
      <c r="Z2726" s="2">
        <f t="shared" si="324"/>
        <v>1673.28</v>
      </c>
      <c r="AA2726" t="s">
        <v>56</v>
      </c>
      <c r="AB2726" t="s">
        <v>31</v>
      </c>
      <c r="AC2726" t="s">
        <v>32</v>
      </c>
      <c r="AD2726" t="s">
        <v>49</v>
      </c>
      <c r="AE2726" t="s">
        <v>19</v>
      </c>
      <c r="AF2726" s="1">
        <v>41002</v>
      </c>
    </row>
    <row r="2727" spans="1:32" x14ac:dyDescent="0.25">
      <c r="A2727">
        <f t="shared" si="325"/>
        <v>2726</v>
      </c>
      <c r="B2727">
        <v>32902</v>
      </c>
      <c r="C2727" s="1">
        <v>40971</v>
      </c>
      <c r="D2727" t="s">
        <v>21</v>
      </c>
      <c r="E2727" t="str">
        <f t="shared" si="326"/>
        <v>*</v>
      </c>
      <c r="F2727" t="str">
        <f t="shared" si="321"/>
        <v>**</v>
      </c>
      <c r="G2727" t="str">
        <f t="shared" si="327"/>
        <v>**</v>
      </c>
      <c r="I2727" t="str">
        <f t="shared" si="322"/>
        <v>**</v>
      </c>
      <c r="O2727">
        <f>VLOOKUP(T2727,$P$14:$S$19,2,TRUE)</f>
        <v>0.02</v>
      </c>
      <c r="T2727">
        <v>23</v>
      </c>
      <c r="U2727">
        <v>1638.67</v>
      </c>
      <c r="V2727" s="5">
        <f t="shared" si="323"/>
        <v>1</v>
      </c>
      <c r="X2727" t="s">
        <v>37</v>
      </c>
      <c r="Y2727">
        <v>60</v>
      </c>
      <c r="Z2727" s="2">
        <f t="shared" si="324"/>
        <v>1698.67</v>
      </c>
      <c r="AA2727" t="s">
        <v>15</v>
      </c>
      <c r="AB2727" t="s">
        <v>41</v>
      </c>
      <c r="AC2727" t="s">
        <v>32</v>
      </c>
      <c r="AD2727" t="s">
        <v>172</v>
      </c>
      <c r="AE2727" t="s">
        <v>39</v>
      </c>
      <c r="AF2727" s="1">
        <v>41032</v>
      </c>
    </row>
    <row r="2728" spans="1:32" x14ac:dyDescent="0.25">
      <c r="A2728">
        <f t="shared" si="325"/>
        <v>2727</v>
      </c>
      <c r="B2728">
        <v>41666</v>
      </c>
      <c r="C2728" s="1">
        <v>40971</v>
      </c>
      <c r="D2728" t="s">
        <v>40</v>
      </c>
      <c r="E2728" t="str">
        <f t="shared" si="326"/>
        <v>*</v>
      </c>
      <c r="F2728" t="str">
        <f t="shared" si="321"/>
        <v>*</v>
      </c>
      <c r="G2728" t="str">
        <f t="shared" si="327"/>
        <v>*</v>
      </c>
      <c r="I2728" t="str">
        <f t="shared" si="322"/>
        <v>*</v>
      </c>
      <c r="O2728">
        <f>VLOOKUP(T2728,$P$14:$S$19,2,TRUE)</f>
        <v>0.02</v>
      </c>
      <c r="T2728">
        <v>26</v>
      </c>
      <c r="U2728">
        <v>596.15599999999995</v>
      </c>
      <c r="V2728" s="5">
        <f t="shared" si="323"/>
        <v>0</v>
      </c>
      <c r="X2728" t="s">
        <v>14</v>
      </c>
      <c r="Y2728">
        <v>8.59</v>
      </c>
      <c r="Z2728" s="2">
        <f t="shared" si="324"/>
        <v>604.74599999999998</v>
      </c>
      <c r="AA2728" t="s">
        <v>334</v>
      </c>
      <c r="AB2728" t="s">
        <v>24</v>
      </c>
      <c r="AC2728" t="s">
        <v>25</v>
      </c>
      <c r="AD2728" t="s">
        <v>26</v>
      </c>
      <c r="AE2728" t="s">
        <v>27</v>
      </c>
      <c r="AF2728" s="1">
        <v>41002</v>
      </c>
    </row>
    <row r="2729" spans="1:32" x14ac:dyDescent="0.25">
      <c r="A2729">
        <f t="shared" si="325"/>
        <v>2728</v>
      </c>
      <c r="B2729">
        <v>25767</v>
      </c>
      <c r="C2729" s="1">
        <v>40971</v>
      </c>
      <c r="D2729" t="s">
        <v>21</v>
      </c>
      <c r="E2729" t="str">
        <f t="shared" si="326"/>
        <v>*</v>
      </c>
      <c r="F2729" t="str">
        <f t="shared" si="321"/>
        <v>**</v>
      </c>
      <c r="G2729" t="str">
        <f t="shared" si="327"/>
        <v>**</v>
      </c>
      <c r="I2729" t="str">
        <f t="shared" si="322"/>
        <v>**</v>
      </c>
      <c r="O2729">
        <f>VLOOKUP(T2729,$P$14:$S$19,2,TRUE)</f>
        <v>0.01</v>
      </c>
      <c r="T2729">
        <v>15</v>
      </c>
      <c r="U2729">
        <v>593.73</v>
      </c>
      <c r="V2729" s="5">
        <f t="shared" si="323"/>
        <v>0</v>
      </c>
      <c r="X2729" t="s">
        <v>22</v>
      </c>
      <c r="Y2729">
        <v>13.26</v>
      </c>
      <c r="Z2729" s="2">
        <f t="shared" si="324"/>
        <v>606.99</v>
      </c>
      <c r="AA2729" t="s">
        <v>43</v>
      </c>
      <c r="AB2729" t="s">
        <v>31</v>
      </c>
      <c r="AC2729" t="s">
        <v>32</v>
      </c>
      <c r="AD2729" t="s">
        <v>44</v>
      </c>
      <c r="AE2729" t="s">
        <v>19</v>
      </c>
      <c r="AF2729" s="1">
        <v>41002</v>
      </c>
    </row>
    <row r="2730" spans="1:32" x14ac:dyDescent="0.25">
      <c r="A2730">
        <f t="shared" si="325"/>
        <v>2729</v>
      </c>
      <c r="B2730">
        <v>4230</v>
      </c>
      <c r="C2730" s="1">
        <v>40971</v>
      </c>
      <c r="D2730" t="s">
        <v>36</v>
      </c>
      <c r="E2730" t="str">
        <f t="shared" si="326"/>
        <v>***</v>
      </c>
      <c r="F2730" t="str">
        <f t="shared" si="321"/>
        <v>***</v>
      </c>
      <c r="G2730" t="str">
        <f t="shared" si="327"/>
        <v>***</v>
      </c>
      <c r="I2730" t="str">
        <f t="shared" si="322"/>
        <v>***</v>
      </c>
      <c r="O2730">
        <f>VLOOKUP(T2730,$P$14:$S$19,2,TRUE)</f>
        <v>0.01</v>
      </c>
      <c r="T2730">
        <v>18</v>
      </c>
      <c r="U2730">
        <v>409.16</v>
      </c>
      <c r="V2730" s="5">
        <f t="shared" si="323"/>
        <v>0</v>
      </c>
      <c r="X2730" t="s">
        <v>22</v>
      </c>
      <c r="Y2730">
        <v>8.99</v>
      </c>
      <c r="Z2730" s="2">
        <f t="shared" si="324"/>
        <v>418.15000000000003</v>
      </c>
      <c r="AA2730" t="s">
        <v>48</v>
      </c>
      <c r="AB2730" t="s">
        <v>31</v>
      </c>
      <c r="AC2730" t="s">
        <v>17</v>
      </c>
      <c r="AD2730" t="s">
        <v>18</v>
      </c>
      <c r="AE2730" t="s">
        <v>45</v>
      </c>
      <c r="AF2730" s="1">
        <v>41002</v>
      </c>
    </row>
    <row r="2731" spans="1:32" x14ac:dyDescent="0.25">
      <c r="A2731">
        <f t="shared" si="325"/>
        <v>2730</v>
      </c>
      <c r="B2731">
        <v>25767</v>
      </c>
      <c r="C2731" s="1">
        <v>40971</v>
      </c>
      <c r="D2731" t="s">
        <v>21</v>
      </c>
      <c r="E2731" t="str">
        <f t="shared" si="326"/>
        <v>*</v>
      </c>
      <c r="F2731" t="str">
        <f t="shared" si="321"/>
        <v>**</v>
      </c>
      <c r="G2731" t="str">
        <f t="shared" si="327"/>
        <v>**</v>
      </c>
      <c r="I2731" t="str">
        <f t="shared" si="322"/>
        <v>**</v>
      </c>
      <c r="O2731">
        <f>VLOOKUP(T2731,$P$14:$S$19,2,TRUE)</f>
        <v>0</v>
      </c>
      <c r="T2731">
        <v>7</v>
      </c>
      <c r="U2731">
        <v>261.88</v>
      </c>
      <c r="V2731" s="5">
        <f t="shared" si="323"/>
        <v>0</v>
      </c>
      <c r="X2731" t="s">
        <v>22</v>
      </c>
      <c r="Y2731">
        <v>1.99</v>
      </c>
      <c r="Z2731" s="2">
        <f t="shared" si="324"/>
        <v>263.87</v>
      </c>
      <c r="AA2731" t="s">
        <v>43</v>
      </c>
      <c r="AB2731" t="s">
        <v>31</v>
      </c>
      <c r="AC2731" t="s">
        <v>25</v>
      </c>
      <c r="AD2731" t="s">
        <v>42</v>
      </c>
      <c r="AE2731" t="s">
        <v>45</v>
      </c>
      <c r="AF2731" s="1">
        <v>40971</v>
      </c>
    </row>
    <row r="2732" spans="1:32" x14ac:dyDescent="0.25">
      <c r="A2732">
        <f t="shared" si="325"/>
        <v>2731</v>
      </c>
      <c r="B2732">
        <v>32902</v>
      </c>
      <c r="C2732" s="1">
        <v>40971</v>
      </c>
      <c r="D2732" t="s">
        <v>21</v>
      </c>
      <c r="E2732" t="str">
        <f t="shared" si="326"/>
        <v>*</v>
      </c>
      <c r="F2732" t="str">
        <f t="shared" si="321"/>
        <v>**</v>
      </c>
      <c r="G2732" t="str">
        <f t="shared" si="327"/>
        <v>**</v>
      </c>
      <c r="I2732" t="str">
        <f t="shared" si="322"/>
        <v>**</v>
      </c>
      <c r="O2732">
        <f>VLOOKUP(T2732,$P$14:$S$19,2,TRUE)</f>
        <v>3.5999999999999997E-2</v>
      </c>
      <c r="T2732">
        <v>34</v>
      </c>
      <c r="U2732">
        <v>145.47999999999999</v>
      </c>
      <c r="V2732" s="5">
        <f t="shared" si="323"/>
        <v>0</v>
      </c>
      <c r="X2732" t="s">
        <v>14</v>
      </c>
      <c r="Y2732">
        <v>1.2</v>
      </c>
      <c r="Z2732" s="2">
        <f t="shared" si="324"/>
        <v>146.67999999999998</v>
      </c>
      <c r="AA2732" t="s">
        <v>52</v>
      </c>
      <c r="AB2732" t="s">
        <v>41</v>
      </c>
      <c r="AC2732" t="s">
        <v>32</v>
      </c>
      <c r="AD2732" t="s">
        <v>33</v>
      </c>
      <c r="AE2732" t="s">
        <v>34</v>
      </c>
      <c r="AF2732" s="1">
        <v>41002</v>
      </c>
    </row>
    <row r="2733" spans="1:32" x14ac:dyDescent="0.25">
      <c r="A2733">
        <f t="shared" si="325"/>
        <v>2732</v>
      </c>
      <c r="B2733">
        <v>35968</v>
      </c>
      <c r="C2733" s="1">
        <v>40971</v>
      </c>
      <c r="D2733" t="s">
        <v>30</v>
      </c>
      <c r="E2733" t="str">
        <f t="shared" si="326"/>
        <v>*</v>
      </c>
      <c r="F2733" t="str">
        <f t="shared" si="321"/>
        <v>*</v>
      </c>
      <c r="G2733" t="str">
        <f t="shared" si="327"/>
        <v>*</v>
      </c>
      <c r="I2733" t="str">
        <f t="shared" si="322"/>
        <v>*</v>
      </c>
      <c r="O2733">
        <f>VLOOKUP(T2733,$P$14:$S$19,2,TRUE)</f>
        <v>0.02</v>
      </c>
      <c r="T2733">
        <v>21</v>
      </c>
      <c r="U2733">
        <v>141.19999999999999</v>
      </c>
      <c r="V2733" s="5">
        <f t="shared" si="323"/>
        <v>0</v>
      </c>
      <c r="X2733" t="s">
        <v>22</v>
      </c>
      <c r="Y2733">
        <v>6.97</v>
      </c>
      <c r="Z2733" s="2">
        <f t="shared" si="324"/>
        <v>148.16999999999999</v>
      </c>
      <c r="AA2733" t="s">
        <v>15</v>
      </c>
      <c r="AB2733" t="s">
        <v>31</v>
      </c>
      <c r="AC2733" t="s">
        <v>32</v>
      </c>
      <c r="AD2733" t="s">
        <v>49</v>
      </c>
      <c r="AE2733" t="s">
        <v>19</v>
      </c>
      <c r="AF2733" s="1">
        <v>41032</v>
      </c>
    </row>
    <row r="2734" spans="1:32" x14ac:dyDescent="0.25">
      <c r="A2734">
        <f t="shared" si="325"/>
        <v>2733</v>
      </c>
      <c r="B2734">
        <v>32902</v>
      </c>
      <c r="C2734" s="1">
        <v>40971</v>
      </c>
      <c r="D2734" t="s">
        <v>21</v>
      </c>
      <c r="E2734" t="str">
        <f t="shared" si="326"/>
        <v>*</v>
      </c>
      <c r="F2734" t="str">
        <f t="shared" si="321"/>
        <v>**</v>
      </c>
      <c r="G2734" t="str">
        <f t="shared" si="327"/>
        <v>**</v>
      </c>
      <c r="I2734" t="str">
        <f t="shared" si="322"/>
        <v>**</v>
      </c>
      <c r="O2734">
        <f>VLOOKUP(T2734,$P$14:$S$19,2,TRUE)</f>
        <v>0</v>
      </c>
      <c r="T2734">
        <v>8</v>
      </c>
      <c r="U2734">
        <v>64.099999999999994</v>
      </c>
      <c r="V2734" s="5">
        <f t="shared" si="323"/>
        <v>0</v>
      </c>
      <c r="X2734" t="s">
        <v>22</v>
      </c>
      <c r="Y2734">
        <v>8.3699999999999992</v>
      </c>
      <c r="Z2734" s="2">
        <f t="shared" si="324"/>
        <v>72.47</v>
      </c>
      <c r="AA2734" t="s">
        <v>15</v>
      </c>
      <c r="AB2734" t="s">
        <v>41</v>
      </c>
      <c r="AC2734" t="s">
        <v>32</v>
      </c>
      <c r="AD2734" t="s">
        <v>53</v>
      </c>
      <c r="AE2734" t="s">
        <v>45</v>
      </c>
      <c r="AF2734" s="1">
        <v>41032</v>
      </c>
    </row>
    <row r="2735" spans="1:32" x14ac:dyDescent="0.25">
      <c r="A2735">
        <f t="shared" si="325"/>
        <v>2734</v>
      </c>
      <c r="B2735">
        <v>51489</v>
      </c>
      <c r="C2735" s="1">
        <v>40971</v>
      </c>
      <c r="D2735" t="s">
        <v>36</v>
      </c>
      <c r="E2735" t="str">
        <f t="shared" si="326"/>
        <v>***</v>
      </c>
      <c r="F2735" t="str">
        <f t="shared" si="321"/>
        <v>***</v>
      </c>
      <c r="G2735" t="str">
        <f t="shared" si="327"/>
        <v>***</v>
      </c>
      <c r="I2735" t="str">
        <f t="shared" si="322"/>
        <v>***</v>
      </c>
      <c r="O2735">
        <f>VLOOKUP(T2735,$P$14:$S$19,2,TRUE)</f>
        <v>0.02</v>
      </c>
      <c r="T2735">
        <v>22</v>
      </c>
      <c r="U2735">
        <v>38.880000000000003</v>
      </c>
      <c r="V2735" s="5">
        <f t="shared" si="323"/>
        <v>0</v>
      </c>
      <c r="X2735" t="s">
        <v>22</v>
      </c>
      <c r="Y2735">
        <v>1.56</v>
      </c>
      <c r="Z2735" s="2">
        <f t="shared" si="324"/>
        <v>40.440000000000005</v>
      </c>
      <c r="AA2735" t="s">
        <v>15</v>
      </c>
      <c r="AB2735" t="s">
        <v>31</v>
      </c>
      <c r="AC2735" t="s">
        <v>32</v>
      </c>
      <c r="AD2735" t="s">
        <v>114</v>
      </c>
      <c r="AE2735" t="s">
        <v>34</v>
      </c>
      <c r="AF2735" s="1">
        <v>40971</v>
      </c>
    </row>
    <row r="2736" spans="1:32" x14ac:dyDescent="0.25">
      <c r="A2736">
        <f t="shared" si="325"/>
        <v>2735</v>
      </c>
      <c r="B2736">
        <v>51489</v>
      </c>
      <c r="C2736" s="1">
        <v>40971</v>
      </c>
      <c r="D2736" t="s">
        <v>36</v>
      </c>
      <c r="E2736" t="str">
        <f t="shared" si="326"/>
        <v>***</v>
      </c>
      <c r="F2736" t="str">
        <f t="shared" si="321"/>
        <v>***</v>
      </c>
      <c r="G2736" t="str">
        <f t="shared" si="327"/>
        <v>***</v>
      </c>
      <c r="I2736" t="str">
        <f t="shared" si="322"/>
        <v>***</v>
      </c>
      <c r="O2736">
        <f>VLOOKUP(T2736,$P$14:$S$19,2,TRUE)</f>
        <v>0</v>
      </c>
      <c r="T2736">
        <v>5</v>
      </c>
      <c r="U2736">
        <v>32.69</v>
      </c>
      <c r="V2736" s="5">
        <f t="shared" si="323"/>
        <v>0</v>
      </c>
      <c r="X2736" t="s">
        <v>22</v>
      </c>
      <c r="Y2736">
        <v>7.54</v>
      </c>
      <c r="Z2736" s="2">
        <f t="shared" si="324"/>
        <v>40.229999999999997</v>
      </c>
      <c r="AA2736" t="s">
        <v>15</v>
      </c>
      <c r="AB2736" t="s">
        <v>31</v>
      </c>
      <c r="AC2736" t="s">
        <v>32</v>
      </c>
      <c r="AD2736" t="s">
        <v>44</v>
      </c>
      <c r="AE2736" t="s">
        <v>19</v>
      </c>
      <c r="AF2736" s="1">
        <v>41032</v>
      </c>
    </row>
    <row r="2737" spans="1:32" x14ac:dyDescent="0.25">
      <c r="A2737">
        <f t="shared" si="325"/>
        <v>2736</v>
      </c>
      <c r="B2737">
        <v>57894</v>
      </c>
      <c r="C2737" s="1">
        <v>40972</v>
      </c>
      <c r="D2737" t="s">
        <v>13</v>
      </c>
      <c r="E2737" t="str">
        <f t="shared" si="326"/>
        <v>*</v>
      </c>
      <c r="F2737" t="str">
        <f t="shared" si="321"/>
        <v>*</v>
      </c>
      <c r="G2737" t="str">
        <f t="shared" si="327"/>
        <v>*</v>
      </c>
      <c r="I2737" t="str">
        <f t="shared" si="322"/>
        <v>*</v>
      </c>
      <c r="O2737">
        <f>VLOOKUP(T2737,$P$14:$S$19,2,TRUE)</f>
        <v>0.04</v>
      </c>
      <c r="T2737">
        <v>47</v>
      </c>
      <c r="U2737">
        <v>13382.01</v>
      </c>
      <c r="V2737" s="5">
        <f t="shared" si="323"/>
        <v>1</v>
      </c>
      <c r="X2737" t="s">
        <v>37</v>
      </c>
      <c r="Y2737">
        <v>26.53</v>
      </c>
      <c r="Z2737" s="2">
        <f t="shared" si="324"/>
        <v>13408.54</v>
      </c>
      <c r="AA2737" t="s">
        <v>52</v>
      </c>
      <c r="AB2737" t="s">
        <v>41</v>
      </c>
      <c r="AC2737" t="s">
        <v>25</v>
      </c>
      <c r="AD2737" t="s">
        <v>76</v>
      </c>
      <c r="AE2737" t="s">
        <v>39</v>
      </c>
      <c r="AF2737" s="1">
        <v>41033</v>
      </c>
    </row>
    <row r="2738" spans="1:32" x14ac:dyDescent="0.25">
      <c r="A2738">
        <f t="shared" si="325"/>
        <v>2737</v>
      </c>
      <c r="B2738">
        <v>13633</v>
      </c>
      <c r="C2738" s="1">
        <v>40972</v>
      </c>
      <c r="D2738" t="s">
        <v>30</v>
      </c>
      <c r="E2738" t="str">
        <f t="shared" si="326"/>
        <v>*</v>
      </c>
      <c r="F2738" t="str">
        <f t="shared" si="321"/>
        <v>*</v>
      </c>
      <c r="G2738" t="str">
        <f t="shared" si="327"/>
        <v>*</v>
      </c>
      <c r="I2738" t="str">
        <f t="shared" si="322"/>
        <v>*</v>
      </c>
      <c r="O2738">
        <f>VLOOKUP(T2738,$P$14:$S$19,2,TRUE)</f>
        <v>0.01</v>
      </c>
      <c r="T2738">
        <v>18</v>
      </c>
      <c r="U2738">
        <v>2703.37</v>
      </c>
      <c r="V2738" s="5">
        <f t="shared" si="323"/>
        <v>1</v>
      </c>
      <c r="X2738" t="s">
        <v>37</v>
      </c>
      <c r="Y2738">
        <v>57.2</v>
      </c>
      <c r="Z2738" s="2">
        <f t="shared" si="324"/>
        <v>2760.5699999999997</v>
      </c>
      <c r="AA2738" t="s">
        <v>23</v>
      </c>
      <c r="AB2738" t="s">
        <v>31</v>
      </c>
      <c r="AC2738" t="s">
        <v>17</v>
      </c>
      <c r="AD2738" t="s">
        <v>38</v>
      </c>
      <c r="AE2738" t="s">
        <v>39</v>
      </c>
      <c r="AF2738" s="1">
        <v>41003</v>
      </c>
    </row>
    <row r="2739" spans="1:32" x14ac:dyDescent="0.25">
      <c r="A2739">
        <f t="shared" si="325"/>
        <v>2738</v>
      </c>
      <c r="B2739">
        <v>13633</v>
      </c>
      <c r="C2739" s="1">
        <v>40972</v>
      </c>
      <c r="D2739" t="s">
        <v>30</v>
      </c>
      <c r="E2739" t="str">
        <f t="shared" si="326"/>
        <v>*</v>
      </c>
      <c r="F2739" t="str">
        <f t="shared" si="321"/>
        <v>*</v>
      </c>
      <c r="G2739" t="str">
        <f t="shared" si="327"/>
        <v>*</v>
      </c>
      <c r="I2739" t="str">
        <f t="shared" si="322"/>
        <v>*</v>
      </c>
      <c r="O2739">
        <f>VLOOKUP(T2739,$P$14:$S$19,2,TRUE)</f>
        <v>3.5999999999999997E-2</v>
      </c>
      <c r="T2739">
        <v>39</v>
      </c>
      <c r="U2739">
        <v>1538.17</v>
      </c>
      <c r="V2739" s="5">
        <f t="shared" si="323"/>
        <v>1</v>
      </c>
      <c r="X2739" t="s">
        <v>22</v>
      </c>
      <c r="Y2739">
        <v>35</v>
      </c>
      <c r="Z2739" s="2">
        <f t="shared" si="324"/>
        <v>1573.17</v>
      </c>
      <c r="AA2739" t="s">
        <v>23</v>
      </c>
      <c r="AB2739" t="s">
        <v>31</v>
      </c>
      <c r="AC2739" t="s">
        <v>32</v>
      </c>
      <c r="AD2739" t="s">
        <v>74</v>
      </c>
      <c r="AE2739" t="s">
        <v>58</v>
      </c>
      <c r="AF2739" s="1">
        <v>41003</v>
      </c>
    </row>
    <row r="2740" spans="1:32" x14ac:dyDescent="0.25">
      <c r="A2740">
        <f t="shared" si="325"/>
        <v>2739</v>
      </c>
      <c r="B2740">
        <v>52518</v>
      </c>
      <c r="C2740" s="1">
        <v>40972</v>
      </c>
      <c r="D2740" t="s">
        <v>36</v>
      </c>
      <c r="E2740" t="str">
        <f t="shared" si="326"/>
        <v>***</v>
      </c>
      <c r="F2740" t="str">
        <f t="shared" si="321"/>
        <v>***</v>
      </c>
      <c r="G2740" t="str">
        <f t="shared" si="327"/>
        <v>***</v>
      </c>
      <c r="I2740" t="str">
        <f t="shared" si="322"/>
        <v>***</v>
      </c>
      <c r="O2740">
        <f>VLOOKUP(T2740,$P$14:$S$19,2,TRUE)</f>
        <v>0</v>
      </c>
      <c r="T2740">
        <v>8</v>
      </c>
      <c r="U2740">
        <v>168.99</v>
      </c>
      <c r="V2740" s="5">
        <f t="shared" si="323"/>
        <v>0</v>
      </c>
      <c r="X2740" t="s">
        <v>22</v>
      </c>
      <c r="Y2740">
        <v>4</v>
      </c>
      <c r="Z2740" s="2">
        <f t="shared" si="324"/>
        <v>172.99</v>
      </c>
      <c r="AA2740" t="s">
        <v>56</v>
      </c>
      <c r="AB2740" t="s">
        <v>16</v>
      </c>
      <c r="AC2740" t="s">
        <v>25</v>
      </c>
      <c r="AD2740" t="s">
        <v>42</v>
      </c>
      <c r="AE2740" t="s">
        <v>19</v>
      </c>
      <c r="AF2740" s="1">
        <v>41003</v>
      </c>
    </row>
    <row r="2741" spans="1:32" x14ac:dyDescent="0.25">
      <c r="A2741">
        <f t="shared" si="325"/>
        <v>2740</v>
      </c>
      <c r="B2741">
        <v>33605</v>
      </c>
      <c r="C2741" s="1">
        <v>40972</v>
      </c>
      <c r="D2741" t="s">
        <v>36</v>
      </c>
      <c r="E2741" t="str">
        <f t="shared" si="326"/>
        <v>***</v>
      </c>
      <c r="F2741" t="str">
        <f t="shared" si="321"/>
        <v>***</v>
      </c>
      <c r="G2741" t="str">
        <f t="shared" si="327"/>
        <v>***</v>
      </c>
      <c r="I2741" t="str">
        <f t="shared" si="322"/>
        <v>***</v>
      </c>
      <c r="O2741">
        <f>VLOOKUP(T2741,$P$14:$S$19,2,TRUE)</f>
        <v>0.04</v>
      </c>
      <c r="T2741">
        <v>42</v>
      </c>
      <c r="U2741">
        <v>153.01</v>
      </c>
      <c r="V2741" s="5">
        <f t="shared" si="323"/>
        <v>0</v>
      </c>
      <c r="X2741" t="s">
        <v>22</v>
      </c>
      <c r="Y2741">
        <v>6.83</v>
      </c>
      <c r="Z2741" s="2">
        <f t="shared" si="324"/>
        <v>159.84</v>
      </c>
      <c r="AA2741" t="s">
        <v>64</v>
      </c>
      <c r="AB2741" t="s">
        <v>31</v>
      </c>
      <c r="AC2741" t="s">
        <v>32</v>
      </c>
      <c r="AD2741" t="s">
        <v>49</v>
      </c>
      <c r="AE2741" t="s">
        <v>19</v>
      </c>
      <c r="AF2741" s="1">
        <v>41033</v>
      </c>
    </row>
    <row r="2742" spans="1:32" x14ac:dyDescent="0.25">
      <c r="A2742">
        <f t="shared" si="325"/>
        <v>2741</v>
      </c>
      <c r="B2742">
        <v>51267</v>
      </c>
      <c r="C2742" s="1">
        <v>40973</v>
      </c>
      <c r="D2742" t="s">
        <v>13</v>
      </c>
      <c r="E2742" t="str">
        <f t="shared" si="326"/>
        <v>*</v>
      </c>
      <c r="F2742" t="str">
        <f t="shared" si="321"/>
        <v>*</v>
      </c>
      <c r="G2742" t="str">
        <f t="shared" si="327"/>
        <v>*</v>
      </c>
      <c r="I2742" t="str">
        <f t="shared" si="322"/>
        <v>*</v>
      </c>
      <c r="O2742">
        <f>VLOOKUP(T2742,$P$14:$S$19,2,TRUE)</f>
        <v>0.04</v>
      </c>
      <c r="T2742">
        <v>46</v>
      </c>
      <c r="U2742">
        <v>4394.78</v>
      </c>
      <c r="V2742" s="5">
        <f t="shared" si="323"/>
        <v>1</v>
      </c>
      <c r="X2742" t="s">
        <v>37</v>
      </c>
      <c r="Y2742">
        <v>35.840000000000003</v>
      </c>
      <c r="Z2742" s="2">
        <f t="shared" si="324"/>
        <v>4430.62</v>
      </c>
      <c r="AA2742" t="s">
        <v>15</v>
      </c>
      <c r="AB2742" t="s">
        <v>41</v>
      </c>
      <c r="AC2742" t="s">
        <v>17</v>
      </c>
      <c r="AD2742" t="s">
        <v>165</v>
      </c>
      <c r="AE2742" t="s">
        <v>103</v>
      </c>
      <c r="AF2742" s="1">
        <v>41126</v>
      </c>
    </row>
    <row r="2743" spans="1:32" x14ac:dyDescent="0.25">
      <c r="A2743">
        <f t="shared" si="325"/>
        <v>2742</v>
      </c>
      <c r="B2743">
        <v>22951</v>
      </c>
      <c r="C2743" s="1">
        <v>40973</v>
      </c>
      <c r="D2743" t="s">
        <v>40</v>
      </c>
      <c r="E2743" t="str">
        <f t="shared" si="326"/>
        <v>*</v>
      </c>
      <c r="F2743" t="str">
        <f t="shared" si="321"/>
        <v>*</v>
      </c>
      <c r="G2743" t="str">
        <f t="shared" si="327"/>
        <v>*</v>
      </c>
      <c r="I2743" t="str">
        <f t="shared" si="322"/>
        <v>*</v>
      </c>
      <c r="O2743">
        <f>VLOOKUP(T2743,$P$14:$S$19,2,TRUE)</f>
        <v>0.02</v>
      </c>
      <c r="T2743">
        <v>24</v>
      </c>
      <c r="U2743">
        <v>1304.0274999999999</v>
      </c>
      <c r="V2743" s="5">
        <f t="shared" si="323"/>
        <v>1</v>
      </c>
      <c r="X2743" t="s">
        <v>22</v>
      </c>
      <c r="Y2743">
        <v>8.99</v>
      </c>
      <c r="Z2743" s="2">
        <f t="shared" si="324"/>
        <v>1313.0174999999999</v>
      </c>
      <c r="AA2743" t="s">
        <v>23</v>
      </c>
      <c r="AB2743" t="s">
        <v>31</v>
      </c>
      <c r="AC2743" t="s">
        <v>25</v>
      </c>
      <c r="AD2743" t="s">
        <v>26</v>
      </c>
      <c r="AE2743" t="s">
        <v>19</v>
      </c>
      <c r="AF2743" s="1">
        <v>40973</v>
      </c>
    </row>
    <row r="2744" spans="1:32" x14ac:dyDescent="0.25">
      <c r="A2744">
        <f t="shared" si="325"/>
        <v>2743</v>
      </c>
      <c r="B2744">
        <v>55749</v>
      </c>
      <c r="C2744" s="1">
        <v>40973</v>
      </c>
      <c r="D2744" t="s">
        <v>36</v>
      </c>
      <c r="E2744" t="str">
        <f t="shared" si="326"/>
        <v>***</v>
      </c>
      <c r="F2744" t="str">
        <f t="shared" si="321"/>
        <v>***</v>
      </c>
      <c r="G2744" t="str">
        <f t="shared" si="327"/>
        <v>***</v>
      </c>
      <c r="I2744" t="str">
        <f t="shared" si="322"/>
        <v>***</v>
      </c>
      <c r="O2744">
        <f>VLOOKUP(T2744,$P$14:$S$19,2,TRUE)</f>
        <v>0.04</v>
      </c>
      <c r="T2744">
        <v>42</v>
      </c>
      <c r="U2744">
        <v>364.8</v>
      </c>
      <c r="V2744" s="5">
        <f t="shared" si="323"/>
        <v>0</v>
      </c>
      <c r="X2744" t="s">
        <v>22</v>
      </c>
      <c r="Y2744">
        <v>1.39</v>
      </c>
      <c r="Z2744" s="2">
        <f t="shared" si="324"/>
        <v>366.19</v>
      </c>
      <c r="AA2744" t="s">
        <v>64</v>
      </c>
      <c r="AB2744" t="s">
        <v>31</v>
      </c>
      <c r="AC2744" t="s">
        <v>32</v>
      </c>
      <c r="AD2744" t="s">
        <v>78</v>
      </c>
      <c r="AE2744" t="s">
        <v>19</v>
      </c>
      <c r="AF2744" s="1">
        <v>41004</v>
      </c>
    </row>
    <row r="2745" spans="1:32" x14ac:dyDescent="0.25">
      <c r="A2745">
        <f t="shared" si="325"/>
        <v>2744</v>
      </c>
      <c r="B2745">
        <v>30375</v>
      </c>
      <c r="C2745" s="1">
        <v>40973</v>
      </c>
      <c r="D2745" t="s">
        <v>13</v>
      </c>
      <c r="E2745" t="str">
        <f t="shared" si="326"/>
        <v>*</v>
      </c>
      <c r="F2745" t="str">
        <f t="shared" si="321"/>
        <v>*</v>
      </c>
      <c r="G2745" t="str">
        <f t="shared" si="327"/>
        <v>*</v>
      </c>
      <c r="I2745" t="str">
        <f t="shared" si="322"/>
        <v>*</v>
      </c>
      <c r="O2745">
        <f>VLOOKUP(T2745,$P$14:$S$19,2,TRUE)</f>
        <v>0.02</v>
      </c>
      <c r="T2745">
        <v>20</v>
      </c>
      <c r="U2745">
        <v>71.45</v>
      </c>
      <c r="V2745" s="5">
        <f t="shared" si="323"/>
        <v>0</v>
      </c>
      <c r="X2745" t="s">
        <v>22</v>
      </c>
      <c r="Y2745">
        <v>6.27</v>
      </c>
      <c r="Z2745" s="2">
        <f t="shared" si="324"/>
        <v>77.72</v>
      </c>
      <c r="AA2745" t="s">
        <v>60</v>
      </c>
      <c r="AB2745" t="s">
        <v>31</v>
      </c>
      <c r="AC2745" t="s">
        <v>32</v>
      </c>
      <c r="AD2745" t="s">
        <v>49</v>
      </c>
      <c r="AE2745" t="s">
        <v>19</v>
      </c>
      <c r="AF2745" s="1">
        <v>41095</v>
      </c>
    </row>
    <row r="2746" spans="1:32" x14ac:dyDescent="0.25">
      <c r="A2746">
        <f t="shared" si="325"/>
        <v>2745</v>
      </c>
      <c r="B2746">
        <v>18917</v>
      </c>
      <c r="C2746" s="1">
        <v>40973</v>
      </c>
      <c r="D2746" t="s">
        <v>36</v>
      </c>
      <c r="E2746" t="str">
        <f t="shared" si="326"/>
        <v>***</v>
      </c>
      <c r="F2746" t="str">
        <f t="shared" si="321"/>
        <v>***</v>
      </c>
      <c r="G2746" t="str">
        <f t="shared" si="327"/>
        <v>***</v>
      </c>
      <c r="I2746" t="str">
        <f t="shared" si="322"/>
        <v>***</v>
      </c>
      <c r="O2746">
        <f>VLOOKUP(T2746,$P$14:$S$19,2,TRUE)</f>
        <v>0.01</v>
      </c>
      <c r="T2746">
        <v>14</v>
      </c>
      <c r="U2746">
        <v>28.82</v>
      </c>
      <c r="V2746" s="5">
        <f t="shared" si="323"/>
        <v>0</v>
      </c>
      <c r="X2746" t="s">
        <v>22</v>
      </c>
      <c r="Y2746">
        <v>1.49</v>
      </c>
      <c r="Z2746" s="2">
        <f t="shared" si="324"/>
        <v>30.31</v>
      </c>
      <c r="AA2746" t="s">
        <v>23</v>
      </c>
      <c r="AB2746" t="s">
        <v>24</v>
      </c>
      <c r="AC2746" t="s">
        <v>32</v>
      </c>
      <c r="AD2746" t="s">
        <v>49</v>
      </c>
      <c r="AE2746" t="s">
        <v>19</v>
      </c>
      <c r="AF2746" s="1">
        <v>41034</v>
      </c>
    </row>
    <row r="2747" spans="1:32" x14ac:dyDescent="0.25">
      <c r="A2747">
        <f t="shared" si="325"/>
        <v>2746</v>
      </c>
      <c r="B2747">
        <v>7488</v>
      </c>
      <c r="C2747" s="1">
        <v>40973</v>
      </c>
      <c r="D2747" t="s">
        <v>36</v>
      </c>
      <c r="E2747" t="str">
        <f t="shared" si="326"/>
        <v>***</v>
      </c>
      <c r="F2747" t="str">
        <f t="shared" si="321"/>
        <v>***</v>
      </c>
      <c r="G2747" t="str">
        <f t="shared" si="327"/>
        <v>***</v>
      </c>
      <c r="I2747" t="str">
        <f t="shared" si="322"/>
        <v>***</v>
      </c>
      <c r="O2747">
        <f>VLOOKUP(T2747,$P$14:$S$19,2,TRUE)</f>
        <v>0</v>
      </c>
      <c r="T2747">
        <v>9</v>
      </c>
      <c r="U2747">
        <v>26.09</v>
      </c>
      <c r="V2747" s="5">
        <f t="shared" si="323"/>
        <v>0</v>
      </c>
      <c r="X2747" t="s">
        <v>22</v>
      </c>
      <c r="Y2747">
        <v>0.93</v>
      </c>
      <c r="Z2747" s="2">
        <f t="shared" si="324"/>
        <v>27.02</v>
      </c>
      <c r="AA2747" t="s">
        <v>56</v>
      </c>
      <c r="AB2747" t="s">
        <v>31</v>
      </c>
      <c r="AC2747" t="s">
        <v>32</v>
      </c>
      <c r="AD2747" t="s">
        <v>33</v>
      </c>
      <c r="AE2747" t="s">
        <v>34</v>
      </c>
      <c r="AF2747" s="1">
        <v>41004</v>
      </c>
    </row>
    <row r="2748" spans="1:32" x14ac:dyDescent="0.25">
      <c r="A2748">
        <f t="shared" si="325"/>
        <v>2747</v>
      </c>
      <c r="B2748">
        <v>44679</v>
      </c>
      <c r="C2748" s="1">
        <v>40974</v>
      </c>
      <c r="D2748" t="s">
        <v>40</v>
      </c>
      <c r="E2748" t="str">
        <f t="shared" si="326"/>
        <v>*</v>
      </c>
      <c r="F2748" t="str">
        <f t="shared" si="321"/>
        <v>*</v>
      </c>
      <c r="G2748" t="str">
        <f t="shared" si="327"/>
        <v>*</v>
      </c>
      <c r="I2748" t="str">
        <f t="shared" si="322"/>
        <v>*</v>
      </c>
      <c r="O2748">
        <f>VLOOKUP(T2748,$P$14:$S$19,2,TRUE)</f>
        <v>3.5999999999999997E-2</v>
      </c>
      <c r="T2748">
        <v>35</v>
      </c>
      <c r="U2748">
        <v>2004.22</v>
      </c>
      <c r="V2748" s="5">
        <f t="shared" si="323"/>
        <v>1</v>
      </c>
      <c r="X2748" t="s">
        <v>22</v>
      </c>
      <c r="Y2748">
        <v>12.23</v>
      </c>
      <c r="Z2748" s="2">
        <f t="shared" si="324"/>
        <v>2016.45</v>
      </c>
      <c r="AA2748" t="s">
        <v>15</v>
      </c>
      <c r="AB2748" t="s">
        <v>24</v>
      </c>
      <c r="AC2748" t="s">
        <v>17</v>
      </c>
      <c r="AD2748" t="s">
        <v>18</v>
      </c>
      <c r="AE2748" t="s">
        <v>27</v>
      </c>
      <c r="AF2748" s="1">
        <v>41035</v>
      </c>
    </row>
    <row r="2749" spans="1:32" x14ac:dyDescent="0.25">
      <c r="A2749">
        <f t="shared" si="325"/>
        <v>2748</v>
      </c>
      <c r="B2749">
        <v>44679</v>
      </c>
      <c r="C2749" s="1">
        <v>40974</v>
      </c>
      <c r="D2749" t="s">
        <v>40</v>
      </c>
      <c r="E2749" t="str">
        <f t="shared" si="326"/>
        <v>*</v>
      </c>
      <c r="F2749" t="str">
        <f t="shared" si="321"/>
        <v>*</v>
      </c>
      <c r="G2749" t="str">
        <f t="shared" si="327"/>
        <v>*</v>
      </c>
      <c r="I2749" t="str">
        <f t="shared" si="322"/>
        <v>*</v>
      </c>
      <c r="O2749">
        <f>VLOOKUP(T2749,$P$14:$S$19,2,TRUE)</f>
        <v>0.02</v>
      </c>
      <c r="T2749">
        <v>22</v>
      </c>
      <c r="U2749">
        <v>127.51</v>
      </c>
      <c r="V2749" s="5">
        <f t="shared" si="323"/>
        <v>0</v>
      </c>
      <c r="X2749" t="s">
        <v>22</v>
      </c>
      <c r="Y2749">
        <v>1.49</v>
      </c>
      <c r="Z2749" s="2">
        <f t="shared" si="324"/>
        <v>129</v>
      </c>
      <c r="AA2749" t="s">
        <v>15</v>
      </c>
      <c r="AB2749" t="s">
        <v>24</v>
      </c>
      <c r="AC2749" t="s">
        <v>32</v>
      </c>
      <c r="AD2749" t="s">
        <v>49</v>
      </c>
      <c r="AE2749" t="s">
        <v>19</v>
      </c>
      <c r="AF2749" s="1">
        <v>41005</v>
      </c>
    </row>
    <row r="2750" spans="1:32" x14ac:dyDescent="0.25">
      <c r="A2750">
        <f t="shared" si="325"/>
        <v>2749</v>
      </c>
      <c r="B2750">
        <v>50914</v>
      </c>
      <c r="C2750" s="1">
        <v>40975</v>
      </c>
      <c r="D2750" t="s">
        <v>36</v>
      </c>
      <c r="E2750" t="str">
        <f t="shared" si="326"/>
        <v>***</v>
      </c>
      <c r="F2750" t="str">
        <f t="shared" si="321"/>
        <v>***</v>
      </c>
      <c r="G2750" t="str">
        <f t="shared" si="327"/>
        <v>***</v>
      </c>
      <c r="I2750" t="str">
        <f t="shared" si="322"/>
        <v>***</v>
      </c>
      <c r="O2750">
        <f>VLOOKUP(T2750,$P$14:$S$19,2,TRUE)</f>
        <v>0.04</v>
      </c>
      <c r="T2750">
        <v>49</v>
      </c>
      <c r="U2750">
        <v>8551.5439999999999</v>
      </c>
      <c r="V2750" s="5">
        <f t="shared" si="323"/>
        <v>1</v>
      </c>
      <c r="X2750" t="s">
        <v>22</v>
      </c>
      <c r="Y2750">
        <v>8.99</v>
      </c>
      <c r="Z2750" s="2">
        <f t="shared" si="324"/>
        <v>8560.5339999999997</v>
      </c>
      <c r="AA2750" t="s">
        <v>43</v>
      </c>
      <c r="AB2750" t="s">
        <v>31</v>
      </c>
      <c r="AC2750" t="s">
        <v>25</v>
      </c>
      <c r="AD2750" t="s">
        <v>26</v>
      </c>
      <c r="AE2750" t="s">
        <v>19</v>
      </c>
      <c r="AF2750" s="1">
        <v>40975</v>
      </c>
    </row>
    <row r="2751" spans="1:32" x14ac:dyDescent="0.25">
      <c r="A2751">
        <f t="shared" si="325"/>
        <v>2750</v>
      </c>
      <c r="B2751">
        <v>29761</v>
      </c>
      <c r="C2751" s="1">
        <v>40975</v>
      </c>
      <c r="D2751" t="s">
        <v>40</v>
      </c>
      <c r="E2751" t="str">
        <f t="shared" si="326"/>
        <v>*</v>
      </c>
      <c r="F2751" t="str">
        <f t="shared" si="321"/>
        <v>*</v>
      </c>
      <c r="G2751" t="str">
        <f t="shared" si="327"/>
        <v>*</v>
      </c>
      <c r="I2751" t="str">
        <f t="shared" si="322"/>
        <v>*</v>
      </c>
      <c r="O2751">
        <f>VLOOKUP(T2751,$P$14:$S$19,2,TRUE)</f>
        <v>0.04</v>
      </c>
      <c r="T2751">
        <v>48</v>
      </c>
      <c r="U2751">
        <v>1463.105</v>
      </c>
      <c r="V2751" s="5">
        <f t="shared" si="323"/>
        <v>1</v>
      </c>
      <c r="X2751" t="s">
        <v>22</v>
      </c>
      <c r="Y2751">
        <v>1.25</v>
      </c>
      <c r="Z2751" s="2">
        <f t="shared" si="324"/>
        <v>1464.355</v>
      </c>
      <c r="AA2751" t="s">
        <v>56</v>
      </c>
      <c r="AB2751" t="s">
        <v>31</v>
      </c>
      <c r="AC2751" t="s">
        <v>25</v>
      </c>
      <c r="AD2751" t="s">
        <v>26</v>
      </c>
      <c r="AE2751" t="s">
        <v>45</v>
      </c>
      <c r="AF2751" s="1">
        <v>41006</v>
      </c>
    </row>
    <row r="2752" spans="1:32" x14ac:dyDescent="0.25">
      <c r="A2752">
        <f t="shared" si="325"/>
        <v>2751</v>
      </c>
      <c r="B2752">
        <v>29761</v>
      </c>
      <c r="C2752" s="1">
        <v>40975</v>
      </c>
      <c r="D2752" t="s">
        <v>40</v>
      </c>
      <c r="E2752" t="str">
        <f t="shared" si="326"/>
        <v>*</v>
      </c>
      <c r="F2752" t="str">
        <f t="shared" si="321"/>
        <v>*</v>
      </c>
      <c r="G2752" t="str">
        <f t="shared" si="327"/>
        <v>*</v>
      </c>
      <c r="I2752" t="str">
        <f t="shared" si="322"/>
        <v>*</v>
      </c>
      <c r="O2752">
        <f>VLOOKUP(T2752,$P$14:$S$19,2,TRUE)</f>
        <v>0.04</v>
      </c>
      <c r="T2752">
        <v>42</v>
      </c>
      <c r="U2752">
        <v>1085.4000000000001</v>
      </c>
      <c r="V2752" s="5">
        <f t="shared" si="323"/>
        <v>1</v>
      </c>
      <c r="X2752" t="s">
        <v>22</v>
      </c>
      <c r="Y2752">
        <v>5.37</v>
      </c>
      <c r="Z2752" s="2">
        <f t="shared" si="324"/>
        <v>1090.77</v>
      </c>
      <c r="AA2752" t="s">
        <v>56</v>
      </c>
      <c r="AB2752" t="s">
        <v>31</v>
      </c>
      <c r="AC2752" t="s">
        <v>32</v>
      </c>
      <c r="AD2752" t="s">
        <v>172</v>
      </c>
      <c r="AE2752" t="s">
        <v>27</v>
      </c>
      <c r="AF2752" s="1">
        <v>41067</v>
      </c>
    </row>
    <row r="2753" spans="1:32" x14ac:dyDescent="0.25">
      <c r="A2753">
        <f t="shared" si="325"/>
        <v>2752</v>
      </c>
      <c r="B2753">
        <v>29761</v>
      </c>
      <c r="C2753" s="1">
        <v>40975</v>
      </c>
      <c r="D2753" t="s">
        <v>40</v>
      </c>
      <c r="E2753" t="str">
        <f t="shared" si="326"/>
        <v>*</v>
      </c>
      <c r="F2753" t="str">
        <f t="shared" si="321"/>
        <v>*</v>
      </c>
      <c r="G2753" t="str">
        <f t="shared" si="327"/>
        <v>*</v>
      </c>
      <c r="I2753" t="str">
        <f t="shared" si="322"/>
        <v>*</v>
      </c>
      <c r="O2753">
        <f>VLOOKUP(T2753,$P$14:$S$19,2,TRUE)</f>
        <v>0.01</v>
      </c>
      <c r="T2753">
        <v>19</v>
      </c>
      <c r="U2753">
        <v>123.67</v>
      </c>
      <c r="V2753" s="5">
        <f t="shared" si="323"/>
        <v>0</v>
      </c>
      <c r="X2753" t="s">
        <v>22</v>
      </c>
      <c r="Y2753">
        <v>5.22</v>
      </c>
      <c r="Z2753" s="2">
        <f t="shared" si="324"/>
        <v>128.89000000000001</v>
      </c>
      <c r="AA2753" t="s">
        <v>56</v>
      </c>
      <c r="AB2753" t="s">
        <v>31</v>
      </c>
      <c r="AC2753" t="s">
        <v>17</v>
      </c>
      <c r="AD2753" t="s">
        <v>18</v>
      </c>
      <c r="AE2753" t="s">
        <v>19</v>
      </c>
      <c r="AF2753" s="1">
        <v>41036</v>
      </c>
    </row>
    <row r="2754" spans="1:32" x14ac:dyDescent="0.25">
      <c r="A2754">
        <f t="shared" si="325"/>
        <v>2753</v>
      </c>
      <c r="B2754">
        <v>21509</v>
      </c>
      <c r="C2754" s="1">
        <v>40975</v>
      </c>
      <c r="D2754" t="s">
        <v>21</v>
      </c>
      <c r="E2754" t="str">
        <f t="shared" si="326"/>
        <v>*</v>
      </c>
      <c r="F2754" t="str">
        <f t="shared" si="321"/>
        <v>**</v>
      </c>
      <c r="G2754" t="str">
        <f t="shared" si="327"/>
        <v>**</v>
      </c>
      <c r="I2754" t="str">
        <f t="shared" si="322"/>
        <v>**</v>
      </c>
      <c r="O2754">
        <f>VLOOKUP(T2754,$P$14:$S$19,2,TRUE)</f>
        <v>0.01</v>
      </c>
      <c r="T2754">
        <v>13</v>
      </c>
      <c r="U2754">
        <v>47.93</v>
      </c>
      <c r="V2754" s="5">
        <f t="shared" si="323"/>
        <v>0</v>
      </c>
      <c r="X2754" t="s">
        <v>22</v>
      </c>
      <c r="Y2754">
        <v>0.5</v>
      </c>
      <c r="Z2754" s="2">
        <f t="shared" si="324"/>
        <v>48.43</v>
      </c>
      <c r="AA2754" t="s">
        <v>15</v>
      </c>
      <c r="AB2754" t="s">
        <v>16</v>
      </c>
      <c r="AC2754" t="s">
        <v>32</v>
      </c>
      <c r="AD2754" t="s">
        <v>81</v>
      </c>
      <c r="AE2754" t="s">
        <v>19</v>
      </c>
      <c r="AF2754" s="1">
        <v>41036</v>
      </c>
    </row>
    <row r="2755" spans="1:32" x14ac:dyDescent="0.25">
      <c r="A2755">
        <f t="shared" si="325"/>
        <v>2754</v>
      </c>
      <c r="B2755">
        <v>43555</v>
      </c>
      <c r="C2755" s="1">
        <v>40975</v>
      </c>
      <c r="D2755" t="s">
        <v>40</v>
      </c>
      <c r="E2755" t="str">
        <f t="shared" si="326"/>
        <v>*</v>
      </c>
      <c r="F2755" t="str">
        <f t="shared" ref="F2755:F2818" si="328">VLOOKUP(D2755,$P$6:$S$10,2,FALSE)</f>
        <v>*</v>
      </c>
      <c r="G2755" t="str">
        <f t="shared" si="327"/>
        <v>*</v>
      </c>
      <c r="I2755" t="str">
        <f t="shared" ref="I2755:I2818" si="329">HLOOKUP(D2755,$J$18:$N$19,2,FALSE)</f>
        <v>*</v>
      </c>
      <c r="O2755">
        <f>VLOOKUP(T2755,$P$14:$S$19,2,TRUE)</f>
        <v>3.5999999999999997E-2</v>
      </c>
      <c r="T2755">
        <v>34</v>
      </c>
      <c r="U2755">
        <v>43.54</v>
      </c>
      <c r="V2755" s="5">
        <f t="shared" ref="V2755:V2818" si="330">IF(U2755&gt;800,1,0)</f>
        <v>0</v>
      </c>
      <c r="X2755" t="s">
        <v>22</v>
      </c>
      <c r="Y2755">
        <v>0.7</v>
      </c>
      <c r="Z2755" s="2">
        <f t="shared" ref="Z2755:Z2818" si="331">U2755+Y2755</f>
        <v>44.24</v>
      </c>
      <c r="AA2755" t="s">
        <v>60</v>
      </c>
      <c r="AB2755" t="s">
        <v>31</v>
      </c>
      <c r="AC2755" t="s">
        <v>32</v>
      </c>
      <c r="AD2755" t="s">
        <v>114</v>
      </c>
      <c r="AE2755" t="s">
        <v>34</v>
      </c>
      <c r="AF2755" s="1">
        <v>41036</v>
      </c>
    </row>
    <row r="2756" spans="1:32" x14ac:dyDescent="0.25">
      <c r="A2756">
        <f t="shared" ref="A2756:A2819" si="332">A2755+1</f>
        <v>2755</v>
      </c>
      <c r="B2756">
        <v>26691</v>
      </c>
      <c r="C2756" s="1">
        <v>40976</v>
      </c>
      <c r="D2756" t="s">
        <v>30</v>
      </c>
      <c r="E2756" t="str">
        <f t="shared" si="326"/>
        <v>*</v>
      </c>
      <c r="F2756" t="str">
        <f t="shared" si="328"/>
        <v>*</v>
      </c>
      <c r="G2756" t="str">
        <f t="shared" si="327"/>
        <v>*</v>
      </c>
      <c r="I2756" t="str">
        <f t="shared" si="329"/>
        <v>*</v>
      </c>
      <c r="O2756">
        <f>VLOOKUP(T2756,$P$14:$S$19,2,TRUE)</f>
        <v>3.5999999999999997E-2</v>
      </c>
      <c r="T2756">
        <v>37</v>
      </c>
      <c r="U2756">
        <v>270.43</v>
      </c>
      <c r="V2756" s="5">
        <f t="shared" si="330"/>
        <v>0</v>
      </c>
      <c r="X2756" t="s">
        <v>22</v>
      </c>
      <c r="Y2756">
        <v>6.16</v>
      </c>
      <c r="Z2756" s="2">
        <f t="shared" si="331"/>
        <v>276.59000000000003</v>
      </c>
      <c r="AA2756" t="s">
        <v>23</v>
      </c>
      <c r="AB2756" t="s">
        <v>31</v>
      </c>
      <c r="AC2756" t="s">
        <v>32</v>
      </c>
      <c r="AD2756" t="s">
        <v>49</v>
      </c>
      <c r="AE2756" t="s">
        <v>19</v>
      </c>
      <c r="AF2756" s="1">
        <v>41007</v>
      </c>
    </row>
    <row r="2757" spans="1:32" x14ac:dyDescent="0.25">
      <c r="A2757">
        <f t="shared" si="332"/>
        <v>2756</v>
      </c>
      <c r="B2757">
        <v>37412</v>
      </c>
      <c r="C2757" s="1">
        <v>40976</v>
      </c>
      <c r="D2757" t="s">
        <v>21</v>
      </c>
      <c r="E2757" t="str">
        <f t="shared" ref="E2757:E2820" si="333">IF(D2757="Critical", "***","*")</f>
        <v>*</v>
      </c>
      <c r="F2757" t="str">
        <f t="shared" si="328"/>
        <v>**</v>
      </c>
      <c r="G2757" t="str">
        <f t="shared" ref="G2757:G2820" si="334">IF(D2757="Critical","***",IF(D2757="High","**","*"))</f>
        <v>**</v>
      </c>
      <c r="I2757" t="str">
        <f t="shared" si="329"/>
        <v>**</v>
      </c>
      <c r="O2757">
        <f>VLOOKUP(T2757,$P$14:$S$19,2,TRUE)</f>
        <v>0.01</v>
      </c>
      <c r="T2757">
        <v>17</v>
      </c>
      <c r="U2757">
        <v>191.67</v>
      </c>
      <c r="V2757" s="5">
        <f t="shared" si="330"/>
        <v>0</v>
      </c>
      <c r="X2757" t="s">
        <v>22</v>
      </c>
      <c r="Y2757">
        <v>3.37</v>
      </c>
      <c r="Z2757" s="2">
        <f t="shared" si="331"/>
        <v>195.04</v>
      </c>
      <c r="AA2757" t="s">
        <v>15</v>
      </c>
      <c r="AB2757" t="s">
        <v>16</v>
      </c>
      <c r="AC2757" t="s">
        <v>32</v>
      </c>
      <c r="AD2757" t="s">
        <v>53</v>
      </c>
      <c r="AE2757" t="s">
        <v>45</v>
      </c>
      <c r="AF2757" s="1">
        <v>41037</v>
      </c>
    </row>
    <row r="2758" spans="1:32" x14ac:dyDescent="0.25">
      <c r="A2758">
        <f t="shared" si="332"/>
        <v>2757</v>
      </c>
      <c r="B2758">
        <v>40802</v>
      </c>
      <c r="C2758" s="1">
        <v>40977</v>
      </c>
      <c r="D2758" t="s">
        <v>21</v>
      </c>
      <c r="E2758" t="str">
        <f t="shared" si="333"/>
        <v>*</v>
      </c>
      <c r="F2758" t="str">
        <f t="shared" si="328"/>
        <v>**</v>
      </c>
      <c r="G2758" t="str">
        <f t="shared" si="334"/>
        <v>**</v>
      </c>
      <c r="I2758" t="str">
        <f t="shared" si="329"/>
        <v>**</v>
      </c>
      <c r="O2758">
        <f>VLOOKUP(T2758,$P$14:$S$19,2,TRUE)</f>
        <v>0.02</v>
      </c>
      <c r="T2758">
        <v>28</v>
      </c>
      <c r="U2758">
        <v>3361.02</v>
      </c>
      <c r="V2758" s="5">
        <f t="shared" si="330"/>
        <v>1</v>
      </c>
      <c r="X2758" t="s">
        <v>37</v>
      </c>
      <c r="Y2758">
        <v>56.14</v>
      </c>
      <c r="Z2758" s="2">
        <f t="shared" si="331"/>
        <v>3417.16</v>
      </c>
      <c r="AA2758" t="s">
        <v>23</v>
      </c>
      <c r="AB2758" t="s">
        <v>16</v>
      </c>
      <c r="AC2758" t="s">
        <v>25</v>
      </c>
      <c r="AD2758" t="s">
        <v>76</v>
      </c>
      <c r="AE2758" t="s">
        <v>39</v>
      </c>
      <c r="AF2758" s="1">
        <v>41008</v>
      </c>
    </row>
    <row r="2759" spans="1:32" x14ac:dyDescent="0.25">
      <c r="A2759">
        <f t="shared" si="332"/>
        <v>2758</v>
      </c>
      <c r="B2759">
        <v>4581</v>
      </c>
      <c r="C2759" s="1">
        <v>40977</v>
      </c>
      <c r="D2759" t="s">
        <v>30</v>
      </c>
      <c r="E2759" t="str">
        <f t="shared" si="333"/>
        <v>*</v>
      </c>
      <c r="F2759" t="str">
        <f t="shared" si="328"/>
        <v>*</v>
      </c>
      <c r="G2759" t="str">
        <f t="shared" si="334"/>
        <v>*</v>
      </c>
      <c r="I2759" t="str">
        <f t="shared" si="329"/>
        <v>*</v>
      </c>
      <c r="O2759">
        <f>VLOOKUP(T2759,$P$14:$S$19,2,TRUE)</f>
        <v>0.02</v>
      </c>
      <c r="T2759">
        <v>25</v>
      </c>
      <c r="U2759">
        <v>2325.42</v>
      </c>
      <c r="V2759" s="5">
        <f t="shared" si="330"/>
        <v>1</v>
      </c>
      <c r="X2759" t="s">
        <v>22</v>
      </c>
      <c r="Y2759">
        <v>19.989999999999998</v>
      </c>
      <c r="Z2759" s="2">
        <f t="shared" si="331"/>
        <v>2345.41</v>
      </c>
      <c r="AA2759" t="s">
        <v>48</v>
      </c>
      <c r="AB2759" t="s">
        <v>41</v>
      </c>
      <c r="AC2759" t="s">
        <v>32</v>
      </c>
      <c r="AD2759" t="s">
        <v>78</v>
      </c>
      <c r="AE2759" t="s">
        <v>19</v>
      </c>
      <c r="AF2759" s="1">
        <v>41038</v>
      </c>
    </row>
    <row r="2760" spans="1:32" x14ac:dyDescent="0.25">
      <c r="A2760">
        <f t="shared" si="332"/>
        <v>2759</v>
      </c>
      <c r="B2760">
        <v>49094</v>
      </c>
      <c r="C2760" s="1">
        <v>40977</v>
      </c>
      <c r="D2760" t="s">
        <v>36</v>
      </c>
      <c r="E2760" t="str">
        <f t="shared" si="333"/>
        <v>***</v>
      </c>
      <c r="F2760" t="str">
        <f t="shared" si="328"/>
        <v>***</v>
      </c>
      <c r="G2760" t="str">
        <f t="shared" si="334"/>
        <v>***</v>
      </c>
      <c r="I2760" t="str">
        <f t="shared" si="329"/>
        <v>***</v>
      </c>
      <c r="O2760">
        <f>VLOOKUP(T2760,$P$14:$S$19,2,TRUE)</f>
        <v>3.5999999999999997E-2</v>
      </c>
      <c r="T2760">
        <v>31</v>
      </c>
      <c r="U2760">
        <v>846.85</v>
      </c>
      <c r="V2760" s="5">
        <f t="shared" si="330"/>
        <v>1</v>
      </c>
      <c r="X2760" t="s">
        <v>22</v>
      </c>
      <c r="Y2760">
        <v>4</v>
      </c>
      <c r="Z2760" s="2">
        <f t="shared" si="331"/>
        <v>850.85</v>
      </c>
      <c r="AA2760" t="s">
        <v>23</v>
      </c>
      <c r="AB2760" t="s">
        <v>16</v>
      </c>
      <c r="AC2760" t="s">
        <v>25</v>
      </c>
      <c r="AD2760" t="s">
        <v>42</v>
      </c>
      <c r="AE2760" t="s">
        <v>19</v>
      </c>
      <c r="AF2760" s="1">
        <v>41038</v>
      </c>
    </row>
    <row r="2761" spans="1:32" x14ac:dyDescent="0.25">
      <c r="A2761">
        <f t="shared" si="332"/>
        <v>2760</v>
      </c>
      <c r="B2761">
        <v>15781</v>
      </c>
      <c r="C2761" s="1">
        <v>40977</v>
      </c>
      <c r="D2761" t="s">
        <v>21</v>
      </c>
      <c r="E2761" t="str">
        <f t="shared" si="333"/>
        <v>*</v>
      </c>
      <c r="F2761" t="str">
        <f t="shared" si="328"/>
        <v>**</v>
      </c>
      <c r="G2761" t="str">
        <f t="shared" si="334"/>
        <v>**</v>
      </c>
      <c r="I2761" t="str">
        <f t="shared" si="329"/>
        <v>**</v>
      </c>
      <c r="O2761">
        <f>VLOOKUP(T2761,$P$14:$S$19,2,TRUE)</f>
        <v>0.02</v>
      </c>
      <c r="T2761">
        <v>29</v>
      </c>
      <c r="U2761">
        <v>824.51</v>
      </c>
      <c r="V2761" s="5">
        <f t="shared" si="330"/>
        <v>1</v>
      </c>
      <c r="X2761" t="s">
        <v>22</v>
      </c>
      <c r="Y2761">
        <v>4</v>
      </c>
      <c r="Z2761" s="2">
        <f t="shared" si="331"/>
        <v>828.51</v>
      </c>
      <c r="AA2761" t="s">
        <v>334</v>
      </c>
      <c r="AB2761" t="s">
        <v>41</v>
      </c>
      <c r="AC2761" t="s">
        <v>25</v>
      </c>
      <c r="AD2761" t="s">
        <v>42</v>
      </c>
      <c r="AE2761" t="s">
        <v>19</v>
      </c>
      <c r="AF2761" s="1">
        <v>41008</v>
      </c>
    </row>
    <row r="2762" spans="1:32" x14ac:dyDescent="0.25">
      <c r="A2762">
        <f t="shared" si="332"/>
        <v>2761</v>
      </c>
      <c r="B2762">
        <v>57152</v>
      </c>
      <c r="C2762" s="1">
        <v>40977</v>
      </c>
      <c r="D2762" t="s">
        <v>13</v>
      </c>
      <c r="E2762" t="str">
        <f t="shared" si="333"/>
        <v>*</v>
      </c>
      <c r="F2762" t="str">
        <f t="shared" si="328"/>
        <v>*</v>
      </c>
      <c r="G2762" t="str">
        <f t="shared" si="334"/>
        <v>*</v>
      </c>
      <c r="I2762" t="str">
        <f t="shared" si="329"/>
        <v>*</v>
      </c>
      <c r="O2762">
        <f>VLOOKUP(T2762,$P$14:$S$19,2,TRUE)</f>
        <v>0.01</v>
      </c>
      <c r="T2762">
        <v>18</v>
      </c>
      <c r="U2762">
        <v>271.85000000000002</v>
      </c>
      <c r="V2762" s="5">
        <f t="shared" si="330"/>
        <v>0</v>
      </c>
      <c r="X2762" t="s">
        <v>22</v>
      </c>
      <c r="Y2762">
        <v>1.39</v>
      </c>
      <c r="Z2762" s="2">
        <f t="shared" si="331"/>
        <v>273.24</v>
      </c>
      <c r="AA2762" t="s">
        <v>56</v>
      </c>
      <c r="AB2762" t="s">
        <v>41</v>
      </c>
      <c r="AC2762" t="s">
        <v>32</v>
      </c>
      <c r="AD2762" t="s">
        <v>78</v>
      </c>
      <c r="AE2762" t="s">
        <v>19</v>
      </c>
      <c r="AF2762" s="1">
        <v>41191</v>
      </c>
    </row>
    <row r="2763" spans="1:32" x14ac:dyDescent="0.25">
      <c r="A2763">
        <f t="shared" si="332"/>
        <v>2762</v>
      </c>
      <c r="B2763">
        <v>57152</v>
      </c>
      <c r="C2763" s="1">
        <v>40977</v>
      </c>
      <c r="D2763" t="s">
        <v>13</v>
      </c>
      <c r="E2763" t="str">
        <f t="shared" si="333"/>
        <v>*</v>
      </c>
      <c r="F2763" t="str">
        <f t="shared" si="328"/>
        <v>*</v>
      </c>
      <c r="G2763" t="str">
        <f t="shared" si="334"/>
        <v>*</v>
      </c>
      <c r="I2763" t="str">
        <f t="shared" si="329"/>
        <v>*</v>
      </c>
      <c r="O2763">
        <f>VLOOKUP(T2763,$P$14:$S$19,2,TRUE)</f>
        <v>0</v>
      </c>
      <c r="T2763">
        <v>6</v>
      </c>
      <c r="U2763">
        <v>22.89</v>
      </c>
      <c r="V2763" s="5">
        <f t="shared" si="330"/>
        <v>0</v>
      </c>
      <c r="X2763" t="s">
        <v>22</v>
      </c>
      <c r="Y2763">
        <v>1.49</v>
      </c>
      <c r="Z2763" s="2">
        <f t="shared" si="331"/>
        <v>24.38</v>
      </c>
      <c r="AA2763" t="s">
        <v>56</v>
      </c>
      <c r="AB2763" t="s">
        <v>41</v>
      </c>
      <c r="AC2763" t="s">
        <v>32</v>
      </c>
      <c r="AD2763" t="s">
        <v>49</v>
      </c>
      <c r="AE2763" t="s">
        <v>19</v>
      </c>
      <c r="AF2763" s="1">
        <v>40977</v>
      </c>
    </row>
    <row r="2764" spans="1:32" x14ac:dyDescent="0.25">
      <c r="A2764">
        <f t="shared" si="332"/>
        <v>2763</v>
      </c>
      <c r="B2764">
        <v>31266</v>
      </c>
      <c r="C2764" s="1">
        <v>40978</v>
      </c>
      <c r="D2764" t="s">
        <v>21</v>
      </c>
      <c r="E2764" t="str">
        <f t="shared" si="333"/>
        <v>*</v>
      </c>
      <c r="F2764" t="str">
        <f t="shared" si="328"/>
        <v>**</v>
      </c>
      <c r="G2764" t="str">
        <f t="shared" si="334"/>
        <v>**</v>
      </c>
      <c r="I2764" t="str">
        <f t="shared" si="329"/>
        <v>**</v>
      </c>
      <c r="O2764">
        <f>VLOOKUP(T2764,$P$14:$S$19,2,TRUE)</f>
        <v>0.01</v>
      </c>
      <c r="T2764">
        <v>16</v>
      </c>
      <c r="U2764">
        <v>6573.75</v>
      </c>
      <c r="V2764" s="5">
        <f t="shared" si="330"/>
        <v>1</v>
      </c>
      <c r="X2764" t="s">
        <v>37</v>
      </c>
      <c r="Y2764">
        <v>12.06</v>
      </c>
      <c r="Z2764" s="2">
        <f t="shared" si="331"/>
        <v>6585.81</v>
      </c>
      <c r="AA2764" t="s">
        <v>23</v>
      </c>
      <c r="AB2764" t="s">
        <v>31</v>
      </c>
      <c r="AC2764" t="s">
        <v>25</v>
      </c>
      <c r="AD2764" t="s">
        <v>76</v>
      </c>
      <c r="AE2764" t="s">
        <v>103</v>
      </c>
      <c r="AF2764" s="1">
        <v>41009</v>
      </c>
    </row>
    <row r="2765" spans="1:32" x14ac:dyDescent="0.25">
      <c r="A2765">
        <f t="shared" si="332"/>
        <v>2764</v>
      </c>
      <c r="B2765">
        <v>46534</v>
      </c>
      <c r="C2765" s="1">
        <v>40978</v>
      </c>
      <c r="D2765" t="s">
        <v>21</v>
      </c>
      <c r="E2765" t="str">
        <f t="shared" si="333"/>
        <v>*</v>
      </c>
      <c r="F2765" t="str">
        <f t="shared" si="328"/>
        <v>**</v>
      </c>
      <c r="G2765" t="str">
        <f t="shared" si="334"/>
        <v>**</v>
      </c>
      <c r="I2765" t="str">
        <f t="shared" si="329"/>
        <v>**</v>
      </c>
      <c r="O2765">
        <f>VLOOKUP(T2765,$P$14:$S$19,2,TRUE)</f>
        <v>0.01</v>
      </c>
      <c r="T2765">
        <v>13</v>
      </c>
      <c r="U2765">
        <v>1341.31</v>
      </c>
      <c r="V2765" s="5">
        <f t="shared" si="330"/>
        <v>1</v>
      </c>
      <c r="X2765" t="s">
        <v>22</v>
      </c>
      <c r="Y2765">
        <v>19.989999999999998</v>
      </c>
      <c r="Z2765" s="2">
        <f t="shared" si="331"/>
        <v>1361.3</v>
      </c>
      <c r="AA2765" t="s">
        <v>23</v>
      </c>
      <c r="AB2765" t="s">
        <v>16</v>
      </c>
      <c r="AC2765" t="s">
        <v>25</v>
      </c>
      <c r="AD2765" t="s">
        <v>76</v>
      </c>
      <c r="AE2765" t="s">
        <v>19</v>
      </c>
      <c r="AF2765" s="1">
        <v>41039</v>
      </c>
    </row>
    <row r="2766" spans="1:32" x14ac:dyDescent="0.25">
      <c r="A2766">
        <f t="shared" si="332"/>
        <v>2765</v>
      </c>
      <c r="B2766">
        <v>5890</v>
      </c>
      <c r="C2766" s="1">
        <v>40979</v>
      </c>
      <c r="D2766" t="s">
        <v>21</v>
      </c>
      <c r="E2766" t="str">
        <f t="shared" si="333"/>
        <v>*</v>
      </c>
      <c r="F2766" t="str">
        <f t="shared" si="328"/>
        <v>**</v>
      </c>
      <c r="G2766" t="str">
        <f t="shared" si="334"/>
        <v>**</v>
      </c>
      <c r="I2766" t="str">
        <f t="shared" si="329"/>
        <v>**</v>
      </c>
      <c r="O2766">
        <f>VLOOKUP(T2766,$P$14:$S$19,2,TRUE)</f>
        <v>0.04</v>
      </c>
      <c r="T2766">
        <v>42</v>
      </c>
      <c r="U2766">
        <v>813.53499999999997</v>
      </c>
      <c r="V2766" s="5">
        <f t="shared" si="330"/>
        <v>1</v>
      </c>
      <c r="X2766" t="s">
        <v>14</v>
      </c>
      <c r="Y2766">
        <v>0.99</v>
      </c>
      <c r="Z2766" s="2">
        <f t="shared" si="331"/>
        <v>814.52499999999998</v>
      </c>
      <c r="AA2766" t="s">
        <v>71</v>
      </c>
      <c r="AB2766" t="s">
        <v>16</v>
      </c>
      <c r="AC2766" t="s">
        <v>25</v>
      </c>
      <c r="AD2766" t="s">
        <v>26</v>
      </c>
      <c r="AE2766" t="s">
        <v>34</v>
      </c>
      <c r="AF2766" s="1">
        <v>41010</v>
      </c>
    </row>
    <row r="2767" spans="1:32" x14ac:dyDescent="0.25">
      <c r="A2767">
        <f t="shared" si="332"/>
        <v>2766</v>
      </c>
      <c r="B2767">
        <v>34022</v>
      </c>
      <c r="C2767" s="1">
        <v>40979</v>
      </c>
      <c r="D2767" t="s">
        <v>30</v>
      </c>
      <c r="E2767" t="str">
        <f t="shared" si="333"/>
        <v>*</v>
      </c>
      <c r="F2767" t="str">
        <f t="shared" si="328"/>
        <v>*</v>
      </c>
      <c r="G2767" t="str">
        <f t="shared" si="334"/>
        <v>*</v>
      </c>
      <c r="I2767" t="str">
        <f t="shared" si="329"/>
        <v>*</v>
      </c>
      <c r="O2767">
        <f>VLOOKUP(T2767,$P$14:$S$19,2,TRUE)</f>
        <v>0.05</v>
      </c>
      <c r="T2767">
        <v>50</v>
      </c>
      <c r="U2767">
        <v>236.28</v>
      </c>
      <c r="V2767" s="5">
        <f t="shared" si="330"/>
        <v>0</v>
      </c>
      <c r="X2767" t="s">
        <v>22</v>
      </c>
      <c r="Y2767">
        <v>3.05</v>
      </c>
      <c r="Z2767" s="2">
        <f t="shared" si="331"/>
        <v>239.33</v>
      </c>
      <c r="AA2767" t="s">
        <v>52</v>
      </c>
      <c r="AB2767" t="s">
        <v>24</v>
      </c>
      <c r="AC2767" t="s">
        <v>17</v>
      </c>
      <c r="AD2767" t="s">
        <v>18</v>
      </c>
      <c r="AE2767" t="s">
        <v>45</v>
      </c>
      <c r="AF2767" s="1">
        <v>40979</v>
      </c>
    </row>
    <row r="2768" spans="1:32" x14ac:dyDescent="0.25">
      <c r="A2768">
        <f t="shared" si="332"/>
        <v>2767</v>
      </c>
      <c r="B2768">
        <v>34022</v>
      </c>
      <c r="C2768" s="1">
        <v>40979</v>
      </c>
      <c r="D2768" t="s">
        <v>30</v>
      </c>
      <c r="E2768" t="str">
        <f t="shared" si="333"/>
        <v>*</v>
      </c>
      <c r="F2768" t="str">
        <f t="shared" si="328"/>
        <v>*</v>
      </c>
      <c r="G2768" t="str">
        <f t="shared" si="334"/>
        <v>*</v>
      </c>
      <c r="I2768" t="str">
        <f t="shared" si="329"/>
        <v>*</v>
      </c>
      <c r="O2768">
        <f>VLOOKUP(T2768,$P$14:$S$19,2,TRUE)</f>
        <v>0</v>
      </c>
      <c r="T2768">
        <v>6</v>
      </c>
      <c r="U2768">
        <v>43.9</v>
      </c>
      <c r="V2768" s="5">
        <f t="shared" si="330"/>
        <v>0</v>
      </c>
      <c r="X2768" t="s">
        <v>22</v>
      </c>
      <c r="Y2768">
        <v>4.95</v>
      </c>
      <c r="Z2768" s="2">
        <f t="shared" si="331"/>
        <v>48.85</v>
      </c>
      <c r="AA2768" t="s">
        <v>52</v>
      </c>
      <c r="AB2768" t="s">
        <v>24</v>
      </c>
      <c r="AC2768" t="s">
        <v>17</v>
      </c>
      <c r="AD2768" t="s">
        <v>18</v>
      </c>
      <c r="AE2768" t="s">
        <v>45</v>
      </c>
      <c r="AF2768" s="1">
        <v>41040</v>
      </c>
    </row>
    <row r="2769" spans="1:32" x14ac:dyDescent="0.25">
      <c r="A2769">
        <f t="shared" si="332"/>
        <v>2768</v>
      </c>
      <c r="B2769">
        <v>24451</v>
      </c>
      <c r="C2769" s="1">
        <v>40980</v>
      </c>
      <c r="D2769" t="s">
        <v>36</v>
      </c>
      <c r="E2769" t="str">
        <f t="shared" si="333"/>
        <v>***</v>
      </c>
      <c r="F2769" t="str">
        <f t="shared" si="328"/>
        <v>***</v>
      </c>
      <c r="G2769" t="str">
        <f t="shared" si="334"/>
        <v>***</v>
      </c>
      <c r="I2769" t="str">
        <f t="shared" si="329"/>
        <v>***</v>
      </c>
      <c r="O2769">
        <f>VLOOKUP(T2769,$P$14:$S$19,2,TRUE)</f>
        <v>0.02</v>
      </c>
      <c r="T2769">
        <v>24</v>
      </c>
      <c r="U2769">
        <v>1689.97</v>
      </c>
      <c r="V2769" s="5">
        <f t="shared" si="330"/>
        <v>1</v>
      </c>
      <c r="X2769" t="s">
        <v>37</v>
      </c>
      <c r="Y2769">
        <v>60</v>
      </c>
      <c r="Z2769" s="2">
        <f t="shared" si="331"/>
        <v>1749.97</v>
      </c>
      <c r="AA2769" t="s">
        <v>62</v>
      </c>
      <c r="AB2769" t="s">
        <v>31</v>
      </c>
      <c r="AC2769" t="s">
        <v>32</v>
      </c>
      <c r="AD2769" t="s">
        <v>172</v>
      </c>
      <c r="AE2769" t="s">
        <v>39</v>
      </c>
      <c r="AF2769" s="1">
        <v>41011</v>
      </c>
    </row>
    <row r="2770" spans="1:32" x14ac:dyDescent="0.25">
      <c r="A2770">
        <f t="shared" si="332"/>
        <v>2769</v>
      </c>
      <c r="B2770">
        <v>55239</v>
      </c>
      <c r="C2770" s="1">
        <v>40980</v>
      </c>
      <c r="D2770" t="s">
        <v>36</v>
      </c>
      <c r="E2770" t="str">
        <f t="shared" si="333"/>
        <v>***</v>
      </c>
      <c r="F2770" t="str">
        <f t="shared" si="328"/>
        <v>***</v>
      </c>
      <c r="G2770" t="str">
        <f t="shared" si="334"/>
        <v>***</v>
      </c>
      <c r="I2770" t="str">
        <f t="shared" si="329"/>
        <v>***</v>
      </c>
      <c r="O2770">
        <f>VLOOKUP(T2770,$P$14:$S$19,2,TRUE)</f>
        <v>0</v>
      </c>
      <c r="T2770">
        <v>6</v>
      </c>
      <c r="U2770">
        <v>1008.872</v>
      </c>
      <c r="V2770" s="5">
        <f t="shared" si="330"/>
        <v>1</v>
      </c>
      <c r="X2770" t="s">
        <v>14</v>
      </c>
      <c r="Y2770">
        <v>69</v>
      </c>
      <c r="Z2770" s="2">
        <f t="shared" si="331"/>
        <v>1077.8719999999998</v>
      </c>
      <c r="AA2770" t="s">
        <v>52</v>
      </c>
      <c r="AB2770" t="s">
        <v>16</v>
      </c>
      <c r="AC2770" t="s">
        <v>17</v>
      </c>
      <c r="AD2770" t="s">
        <v>66</v>
      </c>
      <c r="AE2770" t="s">
        <v>58</v>
      </c>
      <c r="AF2770" s="1">
        <v>40980</v>
      </c>
    </row>
    <row r="2771" spans="1:32" x14ac:dyDescent="0.25">
      <c r="A2771">
        <f t="shared" si="332"/>
        <v>2770</v>
      </c>
      <c r="B2771">
        <v>21505</v>
      </c>
      <c r="C2771" s="1">
        <v>40980</v>
      </c>
      <c r="D2771" t="s">
        <v>13</v>
      </c>
      <c r="E2771" t="str">
        <f t="shared" si="333"/>
        <v>*</v>
      </c>
      <c r="F2771" t="str">
        <f t="shared" si="328"/>
        <v>*</v>
      </c>
      <c r="G2771" t="str">
        <f t="shared" si="334"/>
        <v>*</v>
      </c>
      <c r="I2771" t="str">
        <f t="shared" si="329"/>
        <v>*</v>
      </c>
      <c r="O2771">
        <f>VLOOKUP(T2771,$P$14:$S$19,2,TRUE)</f>
        <v>0</v>
      </c>
      <c r="T2771">
        <v>3</v>
      </c>
      <c r="U2771">
        <v>912.35</v>
      </c>
      <c r="V2771" s="5">
        <f t="shared" si="330"/>
        <v>1</v>
      </c>
      <c r="X2771" t="s">
        <v>37</v>
      </c>
      <c r="Y2771">
        <v>69.55</v>
      </c>
      <c r="Z2771" s="2">
        <f t="shared" si="331"/>
        <v>981.9</v>
      </c>
      <c r="AA2771" t="s">
        <v>52</v>
      </c>
      <c r="AB2771" t="s">
        <v>41</v>
      </c>
      <c r="AC2771" t="s">
        <v>17</v>
      </c>
      <c r="AD2771" t="s">
        <v>38</v>
      </c>
      <c r="AE2771" t="s">
        <v>39</v>
      </c>
      <c r="AF2771" s="1">
        <v>40980</v>
      </c>
    </row>
    <row r="2772" spans="1:32" x14ac:dyDescent="0.25">
      <c r="A2772">
        <f t="shared" si="332"/>
        <v>2771</v>
      </c>
      <c r="B2772">
        <v>41671</v>
      </c>
      <c r="C2772" s="1">
        <v>40980</v>
      </c>
      <c r="D2772" t="s">
        <v>36</v>
      </c>
      <c r="E2772" t="str">
        <f t="shared" si="333"/>
        <v>***</v>
      </c>
      <c r="F2772" t="str">
        <f t="shared" si="328"/>
        <v>***</v>
      </c>
      <c r="G2772" t="str">
        <f t="shared" si="334"/>
        <v>***</v>
      </c>
      <c r="I2772" t="str">
        <f t="shared" si="329"/>
        <v>***</v>
      </c>
      <c r="O2772">
        <f>VLOOKUP(T2772,$P$14:$S$19,2,TRUE)</f>
        <v>0.04</v>
      </c>
      <c r="T2772">
        <v>49</v>
      </c>
      <c r="U2772">
        <v>638.91</v>
      </c>
      <c r="V2772" s="5">
        <f t="shared" si="330"/>
        <v>0</v>
      </c>
      <c r="X2772" t="s">
        <v>22</v>
      </c>
      <c r="Y2772">
        <v>3.14</v>
      </c>
      <c r="Z2772" s="2">
        <f t="shared" si="331"/>
        <v>642.04999999999995</v>
      </c>
      <c r="AA2772" t="s">
        <v>15</v>
      </c>
      <c r="AB2772" t="s">
        <v>31</v>
      </c>
      <c r="AC2772" t="s">
        <v>32</v>
      </c>
      <c r="AD2772" t="s">
        <v>53</v>
      </c>
      <c r="AE2772" t="s">
        <v>45</v>
      </c>
      <c r="AF2772" s="1">
        <v>41041</v>
      </c>
    </row>
    <row r="2773" spans="1:32" x14ac:dyDescent="0.25">
      <c r="A2773">
        <f t="shared" si="332"/>
        <v>2772</v>
      </c>
      <c r="B2773">
        <v>48615</v>
      </c>
      <c r="C2773" s="1">
        <v>40980</v>
      </c>
      <c r="D2773" t="s">
        <v>13</v>
      </c>
      <c r="E2773" t="str">
        <f t="shared" si="333"/>
        <v>*</v>
      </c>
      <c r="F2773" t="str">
        <f t="shared" si="328"/>
        <v>*</v>
      </c>
      <c r="G2773" t="str">
        <f t="shared" si="334"/>
        <v>*</v>
      </c>
      <c r="I2773" t="str">
        <f t="shared" si="329"/>
        <v>*</v>
      </c>
      <c r="O2773">
        <f>VLOOKUP(T2773,$P$14:$S$19,2,TRUE)</f>
        <v>0</v>
      </c>
      <c r="T2773">
        <v>8</v>
      </c>
      <c r="U2773">
        <v>464.66</v>
      </c>
      <c r="V2773" s="5">
        <f t="shared" si="330"/>
        <v>0</v>
      </c>
      <c r="X2773" t="s">
        <v>22</v>
      </c>
      <c r="Y2773">
        <v>14.83</v>
      </c>
      <c r="Z2773" s="2">
        <f t="shared" si="331"/>
        <v>479.49</v>
      </c>
      <c r="AA2773" t="s">
        <v>23</v>
      </c>
      <c r="AB2773" t="s">
        <v>31</v>
      </c>
      <c r="AC2773" t="s">
        <v>17</v>
      </c>
      <c r="AD2773" t="s">
        <v>18</v>
      </c>
      <c r="AE2773" t="s">
        <v>19</v>
      </c>
      <c r="AF2773" s="1">
        <v>41133</v>
      </c>
    </row>
    <row r="2774" spans="1:32" x14ac:dyDescent="0.25">
      <c r="A2774">
        <f t="shared" si="332"/>
        <v>2773</v>
      </c>
      <c r="B2774">
        <v>55239</v>
      </c>
      <c r="C2774" s="1">
        <v>40980</v>
      </c>
      <c r="D2774" t="s">
        <v>36</v>
      </c>
      <c r="E2774" t="str">
        <f t="shared" si="333"/>
        <v>***</v>
      </c>
      <c r="F2774" t="str">
        <f t="shared" si="328"/>
        <v>***</v>
      </c>
      <c r="G2774" t="str">
        <f t="shared" si="334"/>
        <v>***</v>
      </c>
      <c r="I2774" t="str">
        <f t="shared" si="329"/>
        <v>***</v>
      </c>
      <c r="O2774">
        <f>VLOOKUP(T2774,$P$14:$S$19,2,TRUE)</f>
        <v>0.01</v>
      </c>
      <c r="T2774">
        <v>13</v>
      </c>
      <c r="U2774">
        <v>95.68</v>
      </c>
      <c r="V2774" s="5">
        <f t="shared" si="330"/>
        <v>0</v>
      </c>
      <c r="X2774" t="s">
        <v>14</v>
      </c>
      <c r="Y2774">
        <v>5.14</v>
      </c>
      <c r="Z2774" s="2">
        <f t="shared" si="331"/>
        <v>100.82000000000001</v>
      </c>
      <c r="AA2774" t="s">
        <v>71</v>
      </c>
      <c r="AB2774" t="s">
        <v>16</v>
      </c>
      <c r="AC2774" t="s">
        <v>32</v>
      </c>
      <c r="AD2774" t="s">
        <v>44</v>
      </c>
      <c r="AE2774" t="s">
        <v>19</v>
      </c>
      <c r="AF2774" s="1">
        <v>41011</v>
      </c>
    </row>
    <row r="2775" spans="1:32" x14ac:dyDescent="0.25">
      <c r="A2775">
        <f t="shared" si="332"/>
        <v>2774</v>
      </c>
      <c r="B2775">
        <v>48615</v>
      </c>
      <c r="C2775" s="1">
        <v>40980</v>
      </c>
      <c r="D2775" t="s">
        <v>13</v>
      </c>
      <c r="E2775" t="str">
        <f t="shared" si="333"/>
        <v>*</v>
      </c>
      <c r="F2775" t="str">
        <f t="shared" si="328"/>
        <v>*</v>
      </c>
      <c r="G2775" t="str">
        <f t="shared" si="334"/>
        <v>*</v>
      </c>
      <c r="I2775" t="str">
        <f t="shared" si="329"/>
        <v>*</v>
      </c>
      <c r="O2775">
        <f>VLOOKUP(T2775,$P$14:$S$19,2,TRUE)</f>
        <v>0</v>
      </c>
      <c r="T2775">
        <v>4</v>
      </c>
      <c r="U2775">
        <v>16.91</v>
      </c>
      <c r="V2775" s="5">
        <f t="shared" si="330"/>
        <v>0</v>
      </c>
      <c r="X2775" t="s">
        <v>22</v>
      </c>
      <c r="Y2775">
        <v>0.5</v>
      </c>
      <c r="Z2775" s="2">
        <f t="shared" si="331"/>
        <v>17.41</v>
      </c>
      <c r="AA2775" t="s">
        <v>23</v>
      </c>
      <c r="AB2775" t="s">
        <v>31</v>
      </c>
      <c r="AC2775" t="s">
        <v>32</v>
      </c>
      <c r="AD2775" t="s">
        <v>81</v>
      </c>
      <c r="AE2775" t="s">
        <v>19</v>
      </c>
      <c r="AF2775" s="1">
        <v>41102</v>
      </c>
    </row>
    <row r="2776" spans="1:32" x14ac:dyDescent="0.25">
      <c r="A2776">
        <f t="shared" si="332"/>
        <v>2775</v>
      </c>
      <c r="B2776">
        <v>44646</v>
      </c>
      <c r="C2776" s="1">
        <v>41000</v>
      </c>
      <c r="D2776" t="s">
        <v>13</v>
      </c>
      <c r="E2776" t="str">
        <f t="shared" si="333"/>
        <v>*</v>
      </c>
      <c r="F2776" t="str">
        <f t="shared" si="328"/>
        <v>*</v>
      </c>
      <c r="G2776" t="str">
        <f t="shared" si="334"/>
        <v>*</v>
      </c>
      <c r="I2776" t="str">
        <f t="shared" si="329"/>
        <v>*</v>
      </c>
      <c r="O2776">
        <f>VLOOKUP(T2776,$P$14:$S$19,2,TRUE)</f>
        <v>0.04</v>
      </c>
      <c r="T2776">
        <v>47</v>
      </c>
      <c r="U2776">
        <v>12723.95</v>
      </c>
      <c r="V2776" s="5">
        <f t="shared" si="330"/>
        <v>1</v>
      </c>
      <c r="X2776" t="s">
        <v>22</v>
      </c>
      <c r="Y2776">
        <v>35</v>
      </c>
      <c r="Z2776" s="2">
        <f t="shared" si="331"/>
        <v>12758.95</v>
      </c>
      <c r="AA2776" t="s">
        <v>60</v>
      </c>
      <c r="AB2776" t="s">
        <v>41</v>
      </c>
      <c r="AC2776" t="s">
        <v>32</v>
      </c>
      <c r="AD2776" t="s">
        <v>74</v>
      </c>
      <c r="AE2776" t="s">
        <v>58</v>
      </c>
      <c r="AF2776" s="1">
        <v>41122</v>
      </c>
    </row>
    <row r="2777" spans="1:32" x14ac:dyDescent="0.25">
      <c r="A2777">
        <f t="shared" si="332"/>
        <v>2776</v>
      </c>
      <c r="B2777">
        <v>31555</v>
      </c>
      <c r="C2777" s="1">
        <v>41000</v>
      </c>
      <c r="D2777" t="s">
        <v>36</v>
      </c>
      <c r="E2777" t="str">
        <f t="shared" si="333"/>
        <v>***</v>
      </c>
      <c r="F2777" t="str">
        <f t="shared" si="328"/>
        <v>***</v>
      </c>
      <c r="G2777" t="str">
        <f t="shared" si="334"/>
        <v>***</v>
      </c>
      <c r="I2777" t="str">
        <f t="shared" si="329"/>
        <v>***</v>
      </c>
      <c r="O2777">
        <f>VLOOKUP(T2777,$P$14:$S$19,2,TRUE)</f>
        <v>3.5999999999999997E-2</v>
      </c>
      <c r="T2777">
        <v>38</v>
      </c>
      <c r="U2777">
        <v>3531.75</v>
      </c>
      <c r="V2777" s="5">
        <f t="shared" si="330"/>
        <v>1</v>
      </c>
      <c r="X2777" t="s">
        <v>22</v>
      </c>
      <c r="Y2777">
        <v>20.79</v>
      </c>
      <c r="Z2777" s="2">
        <f t="shared" si="331"/>
        <v>3552.54</v>
      </c>
      <c r="AA2777" t="s">
        <v>64</v>
      </c>
      <c r="AB2777" t="s">
        <v>41</v>
      </c>
      <c r="AC2777" t="s">
        <v>17</v>
      </c>
      <c r="AD2777" t="s">
        <v>18</v>
      </c>
      <c r="AE2777" t="s">
        <v>58</v>
      </c>
      <c r="AF2777" s="1">
        <v>41000</v>
      </c>
    </row>
    <row r="2778" spans="1:32" x14ac:dyDescent="0.25">
      <c r="A2778">
        <f t="shared" si="332"/>
        <v>2777</v>
      </c>
      <c r="B2778">
        <v>7107</v>
      </c>
      <c r="C2778" s="1">
        <v>41000</v>
      </c>
      <c r="D2778" t="s">
        <v>30</v>
      </c>
      <c r="E2778" t="str">
        <f t="shared" si="333"/>
        <v>*</v>
      </c>
      <c r="F2778" t="str">
        <f t="shared" si="328"/>
        <v>*</v>
      </c>
      <c r="G2778" t="str">
        <f t="shared" si="334"/>
        <v>*</v>
      </c>
      <c r="I2778" t="str">
        <f t="shared" si="329"/>
        <v>*</v>
      </c>
      <c r="O2778">
        <f>VLOOKUP(T2778,$P$14:$S$19,2,TRUE)</f>
        <v>3.5999999999999997E-2</v>
      </c>
      <c r="T2778">
        <v>32</v>
      </c>
      <c r="U2778">
        <v>1724.82</v>
      </c>
      <c r="V2778" s="5">
        <f t="shared" si="330"/>
        <v>1</v>
      </c>
      <c r="X2778" t="s">
        <v>22</v>
      </c>
      <c r="Y2778">
        <v>5.08</v>
      </c>
      <c r="Z2778" s="2">
        <f t="shared" si="331"/>
        <v>1729.8999999999999</v>
      </c>
      <c r="AA2778" t="s">
        <v>64</v>
      </c>
      <c r="AB2778" t="s">
        <v>31</v>
      </c>
      <c r="AC2778" t="s">
        <v>32</v>
      </c>
      <c r="AD2778" t="s">
        <v>74</v>
      </c>
      <c r="AE2778" t="s">
        <v>19</v>
      </c>
      <c r="AF2778" s="1">
        <v>41030</v>
      </c>
    </row>
    <row r="2779" spans="1:32" x14ac:dyDescent="0.25">
      <c r="A2779">
        <f t="shared" si="332"/>
        <v>2778</v>
      </c>
      <c r="B2779">
        <v>39619</v>
      </c>
      <c r="C2779" s="1">
        <v>41000</v>
      </c>
      <c r="D2779" t="s">
        <v>13</v>
      </c>
      <c r="E2779" t="str">
        <f t="shared" si="333"/>
        <v>*</v>
      </c>
      <c r="F2779" t="str">
        <f t="shared" si="328"/>
        <v>*</v>
      </c>
      <c r="G2779" t="str">
        <f t="shared" si="334"/>
        <v>*</v>
      </c>
      <c r="I2779" t="str">
        <f t="shared" si="329"/>
        <v>*</v>
      </c>
      <c r="O2779">
        <f>VLOOKUP(T2779,$P$14:$S$19,2,TRUE)</f>
        <v>0.01</v>
      </c>
      <c r="T2779">
        <v>15</v>
      </c>
      <c r="U2779">
        <v>742.8</v>
      </c>
      <c r="V2779" s="5">
        <f t="shared" si="330"/>
        <v>0</v>
      </c>
      <c r="X2779" t="s">
        <v>22</v>
      </c>
      <c r="Y2779">
        <v>10.25</v>
      </c>
      <c r="Z2779" s="2">
        <f t="shared" si="331"/>
        <v>753.05</v>
      </c>
      <c r="AA2779" t="s">
        <v>64</v>
      </c>
      <c r="AB2779" t="s">
        <v>16</v>
      </c>
      <c r="AC2779" t="s">
        <v>17</v>
      </c>
      <c r="AD2779" t="s">
        <v>18</v>
      </c>
      <c r="AE2779" t="s">
        <v>58</v>
      </c>
      <c r="AF2779" s="1">
        <v>41122</v>
      </c>
    </row>
    <row r="2780" spans="1:32" x14ac:dyDescent="0.25">
      <c r="A2780">
        <f t="shared" si="332"/>
        <v>2779</v>
      </c>
      <c r="B2780">
        <v>31555</v>
      </c>
      <c r="C2780" s="1">
        <v>41000</v>
      </c>
      <c r="D2780" t="s">
        <v>36</v>
      </c>
      <c r="E2780" t="str">
        <f t="shared" si="333"/>
        <v>***</v>
      </c>
      <c r="F2780" t="str">
        <f t="shared" si="328"/>
        <v>***</v>
      </c>
      <c r="G2780" t="str">
        <f t="shared" si="334"/>
        <v>***</v>
      </c>
      <c r="I2780" t="str">
        <f t="shared" si="329"/>
        <v>***</v>
      </c>
      <c r="O2780">
        <f>VLOOKUP(T2780,$P$14:$S$19,2,TRUE)</f>
        <v>0</v>
      </c>
      <c r="T2780">
        <v>5</v>
      </c>
      <c r="U2780">
        <v>500.5</v>
      </c>
      <c r="V2780" s="5">
        <f t="shared" si="330"/>
        <v>0</v>
      </c>
      <c r="X2780" t="s">
        <v>37</v>
      </c>
      <c r="Y2780">
        <v>28</v>
      </c>
      <c r="Z2780" s="2">
        <f t="shared" si="331"/>
        <v>528.5</v>
      </c>
      <c r="AA2780" t="s">
        <v>64</v>
      </c>
      <c r="AB2780" t="s">
        <v>41</v>
      </c>
      <c r="AC2780" t="s">
        <v>25</v>
      </c>
      <c r="AD2780" t="s">
        <v>76</v>
      </c>
      <c r="AE2780" t="s">
        <v>39</v>
      </c>
      <c r="AF2780" s="1">
        <v>41091</v>
      </c>
    </row>
    <row r="2781" spans="1:32" x14ac:dyDescent="0.25">
      <c r="A2781">
        <f t="shared" si="332"/>
        <v>2780</v>
      </c>
      <c r="B2781">
        <v>55011</v>
      </c>
      <c r="C2781" s="1">
        <v>41000</v>
      </c>
      <c r="D2781" t="s">
        <v>36</v>
      </c>
      <c r="E2781" t="str">
        <f t="shared" si="333"/>
        <v>***</v>
      </c>
      <c r="F2781" t="str">
        <f t="shared" si="328"/>
        <v>***</v>
      </c>
      <c r="G2781" t="str">
        <f t="shared" si="334"/>
        <v>***</v>
      </c>
      <c r="I2781" t="str">
        <f t="shared" si="329"/>
        <v>***</v>
      </c>
      <c r="O2781">
        <f>VLOOKUP(T2781,$P$14:$S$19,2,TRUE)</f>
        <v>0.04</v>
      </c>
      <c r="T2781">
        <v>48</v>
      </c>
      <c r="U2781">
        <v>452.28</v>
      </c>
      <c r="V2781" s="5">
        <f t="shared" si="330"/>
        <v>0</v>
      </c>
      <c r="X2781" t="s">
        <v>22</v>
      </c>
      <c r="Y2781">
        <v>4.82</v>
      </c>
      <c r="Z2781" s="2">
        <f t="shared" si="331"/>
        <v>457.09999999999997</v>
      </c>
      <c r="AA2781" t="s">
        <v>56</v>
      </c>
      <c r="AB2781" t="s">
        <v>24</v>
      </c>
      <c r="AC2781" t="s">
        <v>32</v>
      </c>
      <c r="AD2781" t="s">
        <v>33</v>
      </c>
      <c r="AE2781" t="s">
        <v>34</v>
      </c>
      <c r="AF2781" s="1">
        <v>41030</v>
      </c>
    </row>
    <row r="2782" spans="1:32" x14ac:dyDescent="0.25">
      <c r="A2782">
        <f t="shared" si="332"/>
        <v>2781</v>
      </c>
      <c r="B2782">
        <v>7107</v>
      </c>
      <c r="C2782" s="1">
        <v>41000</v>
      </c>
      <c r="D2782" t="s">
        <v>30</v>
      </c>
      <c r="E2782" t="str">
        <f t="shared" si="333"/>
        <v>*</v>
      </c>
      <c r="F2782" t="str">
        <f t="shared" si="328"/>
        <v>*</v>
      </c>
      <c r="G2782" t="str">
        <f t="shared" si="334"/>
        <v>*</v>
      </c>
      <c r="I2782" t="str">
        <f t="shared" si="329"/>
        <v>*</v>
      </c>
      <c r="O2782">
        <f>VLOOKUP(T2782,$P$14:$S$19,2,TRUE)</f>
        <v>0</v>
      </c>
      <c r="T2782">
        <v>3</v>
      </c>
      <c r="U2782">
        <v>172.04</v>
      </c>
      <c r="V2782" s="5">
        <f t="shared" si="330"/>
        <v>0</v>
      </c>
      <c r="X2782" t="s">
        <v>22</v>
      </c>
      <c r="Y2782">
        <v>11.1</v>
      </c>
      <c r="Z2782" s="2">
        <f t="shared" si="331"/>
        <v>183.14</v>
      </c>
      <c r="AA2782" t="s">
        <v>64</v>
      </c>
      <c r="AB2782" t="s">
        <v>31</v>
      </c>
      <c r="AC2782" t="s">
        <v>17</v>
      </c>
      <c r="AD2782" t="s">
        <v>18</v>
      </c>
      <c r="AE2782" t="s">
        <v>27</v>
      </c>
      <c r="AF2782" s="1">
        <v>41000</v>
      </c>
    </row>
    <row r="2783" spans="1:32" x14ac:dyDescent="0.25">
      <c r="A2783">
        <f t="shared" si="332"/>
        <v>2782</v>
      </c>
      <c r="B2783">
        <v>7107</v>
      </c>
      <c r="C2783" s="1">
        <v>41000</v>
      </c>
      <c r="D2783" t="s">
        <v>30</v>
      </c>
      <c r="E2783" t="str">
        <f t="shared" si="333"/>
        <v>*</v>
      </c>
      <c r="F2783" t="str">
        <f t="shared" si="328"/>
        <v>*</v>
      </c>
      <c r="G2783" t="str">
        <f t="shared" si="334"/>
        <v>*</v>
      </c>
      <c r="I2783" t="str">
        <f t="shared" si="329"/>
        <v>*</v>
      </c>
      <c r="O2783">
        <f>VLOOKUP(T2783,$P$14:$S$19,2,TRUE)</f>
        <v>0</v>
      </c>
      <c r="T2783">
        <v>3</v>
      </c>
      <c r="U2783">
        <v>113.14</v>
      </c>
      <c r="V2783" s="5">
        <f t="shared" si="330"/>
        <v>0</v>
      </c>
      <c r="X2783" t="s">
        <v>22</v>
      </c>
      <c r="Y2783">
        <v>5.08</v>
      </c>
      <c r="Z2783" s="2">
        <f t="shared" si="331"/>
        <v>118.22</v>
      </c>
      <c r="AA2783" t="s">
        <v>64</v>
      </c>
      <c r="AB2783" t="s">
        <v>31</v>
      </c>
      <c r="AC2783" t="s">
        <v>32</v>
      </c>
      <c r="AD2783" t="s">
        <v>44</v>
      </c>
      <c r="AE2783" t="s">
        <v>34</v>
      </c>
      <c r="AF2783" s="1">
        <v>41061</v>
      </c>
    </row>
    <row r="2784" spans="1:32" x14ac:dyDescent="0.25">
      <c r="A2784">
        <f t="shared" si="332"/>
        <v>2783</v>
      </c>
      <c r="B2784">
        <v>55011</v>
      </c>
      <c r="C2784" s="1">
        <v>41000</v>
      </c>
      <c r="D2784" t="s">
        <v>36</v>
      </c>
      <c r="E2784" t="str">
        <f t="shared" si="333"/>
        <v>***</v>
      </c>
      <c r="F2784" t="str">
        <f t="shared" si="328"/>
        <v>***</v>
      </c>
      <c r="G2784" t="str">
        <f t="shared" si="334"/>
        <v>***</v>
      </c>
      <c r="I2784" t="str">
        <f t="shared" si="329"/>
        <v>***</v>
      </c>
      <c r="O2784">
        <f>VLOOKUP(T2784,$P$14:$S$19,2,TRUE)</f>
        <v>0.01</v>
      </c>
      <c r="T2784">
        <v>18</v>
      </c>
      <c r="U2784">
        <v>55.82</v>
      </c>
      <c r="V2784" s="5">
        <f t="shared" si="330"/>
        <v>0</v>
      </c>
      <c r="X2784" t="s">
        <v>22</v>
      </c>
      <c r="Y2784">
        <v>0.81</v>
      </c>
      <c r="Z2784" s="2">
        <f t="shared" si="331"/>
        <v>56.63</v>
      </c>
      <c r="AA2784" t="s">
        <v>56</v>
      </c>
      <c r="AB2784" t="s">
        <v>24</v>
      </c>
      <c r="AC2784" t="s">
        <v>32</v>
      </c>
      <c r="AD2784" t="s">
        <v>33</v>
      </c>
      <c r="AE2784" t="s">
        <v>34</v>
      </c>
      <c r="AF2784" s="1">
        <v>41030</v>
      </c>
    </row>
    <row r="2785" spans="1:32" x14ac:dyDescent="0.25">
      <c r="A2785">
        <f t="shared" si="332"/>
        <v>2784</v>
      </c>
      <c r="B2785">
        <v>40100</v>
      </c>
      <c r="C2785" s="1">
        <v>41001</v>
      </c>
      <c r="D2785" t="s">
        <v>13</v>
      </c>
      <c r="E2785" t="str">
        <f t="shared" si="333"/>
        <v>*</v>
      </c>
      <c r="F2785" t="str">
        <f t="shared" si="328"/>
        <v>*</v>
      </c>
      <c r="G2785" t="str">
        <f t="shared" si="334"/>
        <v>*</v>
      </c>
      <c r="I2785" t="str">
        <f t="shared" si="329"/>
        <v>*</v>
      </c>
      <c r="O2785">
        <f>VLOOKUP(T2785,$P$14:$S$19,2,TRUE)</f>
        <v>0.04</v>
      </c>
      <c r="T2785">
        <v>47</v>
      </c>
      <c r="U2785">
        <v>1001.17</v>
      </c>
      <c r="V2785" s="5">
        <f t="shared" si="330"/>
        <v>1</v>
      </c>
      <c r="X2785" t="s">
        <v>22</v>
      </c>
      <c r="Y2785">
        <v>5.77</v>
      </c>
      <c r="Z2785" s="2">
        <f t="shared" si="331"/>
        <v>1006.9399999999999</v>
      </c>
      <c r="AA2785" t="s">
        <v>23</v>
      </c>
      <c r="AB2785" t="s">
        <v>41</v>
      </c>
      <c r="AC2785" t="s">
        <v>32</v>
      </c>
      <c r="AD2785" t="s">
        <v>44</v>
      </c>
      <c r="AE2785" t="s">
        <v>19</v>
      </c>
      <c r="AF2785" s="1">
        <v>41123</v>
      </c>
    </row>
    <row r="2786" spans="1:32" x14ac:dyDescent="0.25">
      <c r="A2786">
        <f t="shared" si="332"/>
        <v>2785</v>
      </c>
      <c r="B2786">
        <v>7072</v>
      </c>
      <c r="C2786" s="1">
        <v>41001</v>
      </c>
      <c r="D2786" t="s">
        <v>36</v>
      </c>
      <c r="E2786" t="str">
        <f t="shared" si="333"/>
        <v>***</v>
      </c>
      <c r="F2786" t="str">
        <f t="shared" si="328"/>
        <v>***</v>
      </c>
      <c r="G2786" t="str">
        <f t="shared" si="334"/>
        <v>***</v>
      </c>
      <c r="I2786" t="str">
        <f t="shared" si="329"/>
        <v>***</v>
      </c>
      <c r="O2786">
        <f>VLOOKUP(T2786,$P$14:$S$19,2,TRUE)</f>
        <v>0.02</v>
      </c>
      <c r="T2786">
        <v>29</v>
      </c>
      <c r="U2786">
        <v>258.61</v>
      </c>
      <c r="V2786" s="5">
        <f t="shared" si="330"/>
        <v>0</v>
      </c>
      <c r="X2786" t="s">
        <v>22</v>
      </c>
      <c r="Y2786">
        <v>5.6</v>
      </c>
      <c r="Z2786" s="2">
        <f t="shared" si="331"/>
        <v>264.21000000000004</v>
      </c>
      <c r="AA2786" t="s">
        <v>23</v>
      </c>
      <c r="AB2786" t="s">
        <v>31</v>
      </c>
      <c r="AC2786" t="s">
        <v>32</v>
      </c>
      <c r="AD2786" t="s">
        <v>49</v>
      </c>
      <c r="AE2786" t="s">
        <v>19</v>
      </c>
      <c r="AF2786" s="1">
        <v>41001</v>
      </c>
    </row>
    <row r="2787" spans="1:32" x14ac:dyDescent="0.25">
      <c r="A2787">
        <f t="shared" si="332"/>
        <v>2786</v>
      </c>
      <c r="B2787">
        <v>46404</v>
      </c>
      <c r="C2787" s="1">
        <v>41002</v>
      </c>
      <c r="D2787" t="s">
        <v>36</v>
      </c>
      <c r="E2787" t="str">
        <f t="shared" si="333"/>
        <v>***</v>
      </c>
      <c r="F2787" t="str">
        <f t="shared" si="328"/>
        <v>***</v>
      </c>
      <c r="G2787" t="str">
        <f t="shared" si="334"/>
        <v>***</v>
      </c>
      <c r="I2787" t="str">
        <f t="shared" si="329"/>
        <v>***</v>
      </c>
      <c r="O2787">
        <f>VLOOKUP(T2787,$P$14:$S$19,2,TRUE)</f>
        <v>0.05</v>
      </c>
      <c r="T2787">
        <v>50</v>
      </c>
      <c r="U2787">
        <v>1875.4145000000001</v>
      </c>
      <c r="V2787" s="5">
        <f t="shared" si="330"/>
        <v>1</v>
      </c>
      <c r="X2787" t="s">
        <v>22</v>
      </c>
      <c r="Y2787">
        <v>2.5</v>
      </c>
      <c r="Z2787" s="2">
        <f t="shared" si="331"/>
        <v>1877.9145000000001</v>
      </c>
      <c r="AA2787" t="s">
        <v>23</v>
      </c>
      <c r="AB2787" t="s">
        <v>24</v>
      </c>
      <c r="AC2787" t="s">
        <v>25</v>
      </c>
      <c r="AD2787" t="s">
        <v>26</v>
      </c>
      <c r="AE2787" t="s">
        <v>19</v>
      </c>
      <c r="AF2787" s="1">
        <v>41032</v>
      </c>
    </row>
    <row r="2788" spans="1:32" x14ac:dyDescent="0.25">
      <c r="A2788">
        <f t="shared" si="332"/>
        <v>2787</v>
      </c>
      <c r="B2788">
        <v>1925</v>
      </c>
      <c r="C2788" s="1">
        <v>41002</v>
      </c>
      <c r="D2788" t="s">
        <v>36</v>
      </c>
      <c r="E2788" t="str">
        <f t="shared" si="333"/>
        <v>***</v>
      </c>
      <c r="F2788" t="str">
        <f t="shared" si="328"/>
        <v>***</v>
      </c>
      <c r="G2788" t="str">
        <f t="shared" si="334"/>
        <v>***</v>
      </c>
      <c r="I2788" t="str">
        <f t="shared" si="329"/>
        <v>***</v>
      </c>
      <c r="O2788">
        <f>VLOOKUP(T2788,$P$14:$S$19,2,TRUE)</f>
        <v>0</v>
      </c>
      <c r="T2788">
        <v>7</v>
      </c>
      <c r="U2788">
        <v>1874.37</v>
      </c>
      <c r="V2788" s="5">
        <f t="shared" si="330"/>
        <v>1</v>
      </c>
      <c r="X2788" t="s">
        <v>22</v>
      </c>
      <c r="Y2788">
        <v>24.49</v>
      </c>
      <c r="Z2788" s="2">
        <f t="shared" si="331"/>
        <v>1898.86</v>
      </c>
      <c r="AA2788" t="s">
        <v>15</v>
      </c>
      <c r="AB2788" t="s">
        <v>31</v>
      </c>
      <c r="AC2788" t="s">
        <v>17</v>
      </c>
      <c r="AD2788" t="s">
        <v>38</v>
      </c>
      <c r="AE2788" t="s">
        <v>58</v>
      </c>
      <c r="AF2788" s="1">
        <v>41032</v>
      </c>
    </row>
    <row r="2789" spans="1:32" x14ac:dyDescent="0.25">
      <c r="A2789">
        <f t="shared" si="332"/>
        <v>2788</v>
      </c>
      <c r="B2789">
        <v>1925</v>
      </c>
      <c r="C2789" s="1">
        <v>41002</v>
      </c>
      <c r="D2789" t="s">
        <v>36</v>
      </c>
      <c r="E2789" t="str">
        <f t="shared" si="333"/>
        <v>***</v>
      </c>
      <c r="F2789" t="str">
        <f t="shared" si="328"/>
        <v>***</v>
      </c>
      <c r="G2789" t="str">
        <f t="shared" si="334"/>
        <v>***</v>
      </c>
      <c r="I2789" t="str">
        <f t="shared" si="329"/>
        <v>***</v>
      </c>
      <c r="O2789">
        <f>VLOOKUP(T2789,$P$14:$S$19,2,TRUE)</f>
        <v>0.04</v>
      </c>
      <c r="T2789">
        <v>40</v>
      </c>
      <c r="U2789">
        <v>909.82</v>
      </c>
      <c r="V2789" s="5">
        <f t="shared" si="330"/>
        <v>1</v>
      </c>
      <c r="X2789" t="s">
        <v>22</v>
      </c>
      <c r="Y2789">
        <v>1.99</v>
      </c>
      <c r="Z2789" s="2">
        <f t="shared" si="331"/>
        <v>911.81000000000006</v>
      </c>
      <c r="AA2789" t="s">
        <v>60</v>
      </c>
      <c r="AB2789" t="s">
        <v>31</v>
      </c>
      <c r="AC2789" t="s">
        <v>25</v>
      </c>
      <c r="AD2789" t="s">
        <v>42</v>
      </c>
      <c r="AE2789" t="s">
        <v>45</v>
      </c>
      <c r="AF2789" s="1">
        <v>41063</v>
      </c>
    </row>
    <row r="2790" spans="1:32" x14ac:dyDescent="0.25">
      <c r="A2790">
        <f t="shared" si="332"/>
        <v>2789</v>
      </c>
      <c r="B2790">
        <v>51559</v>
      </c>
      <c r="C2790" s="1">
        <v>41002</v>
      </c>
      <c r="D2790" t="s">
        <v>13</v>
      </c>
      <c r="E2790" t="str">
        <f t="shared" si="333"/>
        <v>*</v>
      </c>
      <c r="F2790" t="str">
        <f t="shared" si="328"/>
        <v>*</v>
      </c>
      <c r="G2790" t="str">
        <f t="shared" si="334"/>
        <v>*</v>
      </c>
      <c r="I2790" t="str">
        <f t="shared" si="329"/>
        <v>*</v>
      </c>
      <c r="O2790">
        <f>VLOOKUP(T2790,$P$14:$S$19,2,TRUE)</f>
        <v>3.5999999999999997E-2</v>
      </c>
      <c r="T2790">
        <v>34</v>
      </c>
      <c r="U2790">
        <v>823.98</v>
      </c>
      <c r="V2790" s="5">
        <f t="shared" si="330"/>
        <v>1</v>
      </c>
      <c r="X2790" t="s">
        <v>22</v>
      </c>
      <c r="Y2790">
        <v>4.08</v>
      </c>
      <c r="Z2790" s="2">
        <f t="shared" si="331"/>
        <v>828.06000000000006</v>
      </c>
      <c r="AA2790" t="s">
        <v>23</v>
      </c>
      <c r="AB2790" t="s">
        <v>16</v>
      </c>
      <c r="AC2790" t="s">
        <v>32</v>
      </c>
      <c r="AD2790" t="s">
        <v>33</v>
      </c>
      <c r="AE2790" t="s">
        <v>45</v>
      </c>
      <c r="AF2790" t="s">
        <v>88</v>
      </c>
    </row>
    <row r="2791" spans="1:32" x14ac:dyDescent="0.25">
      <c r="A2791">
        <f t="shared" si="332"/>
        <v>2790</v>
      </c>
      <c r="B2791">
        <v>37188</v>
      </c>
      <c r="C2791" s="1">
        <v>41002</v>
      </c>
      <c r="D2791" t="s">
        <v>36</v>
      </c>
      <c r="E2791" t="str">
        <f t="shared" si="333"/>
        <v>***</v>
      </c>
      <c r="F2791" t="str">
        <f t="shared" si="328"/>
        <v>***</v>
      </c>
      <c r="G2791" t="str">
        <f t="shared" si="334"/>
        <v>***</v>
      </c>
      <c r="I2791" t="str">
        <f t="shared" si="329"/>
        <v>***</v>
      </c>
      <c r="O2791">
        <f>VLOOKUP(T2791,$P$14:$S$19,2,TRUE)</f>
        <v>0.02</v>
      </c>
      <c r="T2791">
        <v>24</v>
      </c>
      <c r="U2791">
        <v>132.02000000000001</v>
      </c>
      <c r="V2791" s="5">
        <f t="shared" si="330"/>
        <v>0</v>
      </c>
      <c r="X2791" t="s">
        <v>14</v>
      </c>
      <c r="Y2791">
        <v>8.33</v>
      </c>
      <c r="Z2791" s="2">
        <f t="shared" si="331"/>
        <v>140.35000000000002</v>
      </c>
      <c r="AA2791" t="s">
        <v>52</v>
      </c>
      <c r="AB2791" t="s">
        <v>41</v>
      </c>
      <c r="AC2791" t="s">
        <v>32</v>
      </c>
      <c r="AD2791" t="s">
        <v>44</v>
      </c>
      <c r="AE2791" t="s">
        <v>19</v>
      </c>
      <c r="AF2791" s="1">
        <v>41032</v>
      </c>
    </row>
    <row r="2792" spans="1:32" x14ac:dyDescent="0.25">
      <c r="A2792">
        <f t="shared" si="332"/>
        <v>2791</v>
      </c>
      <c r="B2792">
        <v>44199</v>
      </c>
      <c r="C2792" s="1">
        <v>41002</v>
      </c>
      <c r="D2792" t="s">
        <v>13</v>
      </c>
      <c r="E2792" t="str">
        <f t="shared" si="333"/>
        <v>*</v>
      </c>
      <c r="F2792" t="str">
        <f t="shared" si="328"/>
        <v>*</v>
      </c>
      <c r="G2792" t="str">
        <f t="shared" si="334"/>
        <v>*</v>
      </c>
      <c r="I2792" t="str">
        <f t="shared" si="329"/>
        <v>*</v>
      </c>
      <c r="O2792">
        <f>VLOOKUP(T2792,$P$14:$S$19,2,TRUE)</f>
        <v>0.01</v>
      </c>
      <c r="T2792">
        <v>12</v>
      </c>
      <c r="U2792">
        <v>50.69</v>
      </c>
      <c r="V2792" s="5">
        <f t="shared" si="330"/>
        <v>0</v>
      </c>
      <c r="X2792" t="s">
        <v>22</v>
      </c>
      <c r="Y2792">
        <v>2</v>
      </c>
      <c r="Z2792" s="2">
        <f t="shared" si="331"/>
        <v>52.69</v>
      </c>
      <c r="AA2792" t="s">
        <v>15</v>
      </c>
      <c r="AB2792" t="s">
        <v>41</v>
      </c>
      <c r="AC2792" t="s">
        <v>32</v>
      </c>
      <c r="AD2792" t="s">
        <v>114</v>
      </c>
      <c r="AE2792" t="s">
        <v>34</v>
      </c>
      <c r="AF2792" s="1">
        <v>41124</v>
      </c>
    </row>
    <row r="2793" spans="1:32" x14ac:dyDescent="0.25">
      <c r="A2793">
        <f t="shared" si="332"/>
        <v>2792</v>
      </c>
      <c r="B2793">
        <v>48322</v>
      </c>
      <c r="C2793" s="1">
        <v>41002</v>
      </c>
      <c r="D2793" t="s">
        <v>40</v>
      </c>
      <c r="E2793" t="str">
        <f t="shared" si="333"/>
        <v>*</v>
      </c>
      <c r="F2793" t="str">
        <f t="shared" si="328"/>
        <v>*</v>
      </c>
      <c r="G2793" t="str">
        <f t="shared" si="334"/>
        <v>*</v>
      </c>
      <c r="I2793" t="str">
        <f t="shared" si="329"/>
        <v>*</v>
      </c>
      <c r="O2793">
        <f>VLOOKUP(T2793,$P$14:$S$19,2,TRUE)</f>
        <v>0.01</v>
      </c>
      <c r="T2793">
        <v>14</v>
      </c>
      <c r="U2793">
        <v>41.37</v>
      </c>
      <c r="V2793" s="5">
        <f t="shared" si="330"/>
        <v>0</v>
      </c>
      <c r="X2793" t="s">
        <v>22</v>
      </c>
      <c r="Y2793">
        <v>0.7</v>
      </c>
      <c r="Z2793" s="2">
        <f t="shared" si="331"/>
        <v>42.07</v>
      </c>
      <c r="AA2793" t="s">
        <v>15</v>
      </c>
      <c r="AB2793" t="s">
        <v>16</v>
      </c>
      <c r="AC2793" t="s">
        <v>32</v>
      </c>
      <c r="AD2793" t="s">
        <v>33</v>
      </c>
      <c r="AE2793" t="s">
        <v>34</v>
      </c>
      <c r="AF2793" s="1">
        <v>41032</v>
      </c>
    </row>
    <row r="2794" spans="1:32" x14ac:dyDescent="0.25">
      <c r="A2794">
        <f t="shared" si="332"/>
        <v>2793</v>
      </c>
      <c r="B2794">
        <v>7458</v>
      </c>
      <c r="C2794" s="1">
        <v>41003</v>
      </c>
      <c r="D2794" t="s">
        <v>36</v>
      </c>
      <c r="E2794" t="str">
        <f t="shared" si="333"/>
        <v>***</v>
      </c>
      <c r="F2794" t="str">
        <f t="shared" si="328"/>
        <v>***</v>
      </c>
      <c r="G2794" t="str">
        <f t="shared" si="334"/>
        <v>***</v>
      </c>
      <c r="I2794" t="str">
        <f t="shared" si="329"/>
        <v>***</v>
      </c>
      <c r="O2794">
        <f>VLOOKUP(T2794,$P$14:$S$19,2,TRUE)</f>
        <v>0.04</v>
      </c>
      <c r="T2794">
        <v>46</v>
      </c>
      <c r="U2794">
        <v>511.07</v>
      </c>
      <c r="V2794" s="5">
        <f t="shared" si="330"/>
        <v>0</v>
      </c>
      <c r="X2794" t="s">
        <v>22</v>
      </c>
      <c r="Y2794">
        <v>6.5</v>
      </c>
      <c r="Z2794" s="2">
        <f t="shared" si="331"/>
        <v>517.56999999999994</v>
      </c>
      <c r="AA2794" t="s">
        <v>71</v>
      </c>
      <c r="AB2794" t="s">
        <v>31</v>
      </c>
      <c r="AC2794" t="s">
        <v>25</v>
      </c>
      <c r="AD2794" t="s">
        <v>42</v>
      </c>
      <c r="AE2794" t="s">
        <v>19</v>
      </c>
      <c r="AF2794" s="1">
        <v>41033</v>
      </c>
    </row>
    <row r="2795" spans="1:32" x14ac:dyDescent="0.25">
      <c r="A2795">
        <f t="shared" si="332"/>
        <v>2794</v>
      </c>
      <c r="B2795">
        <v>7458</v>
      </c>
      <c r="C2795" s="1">
        <v>41003</v>
      </c>
      <c r="D2795" t="s">
        <v>36</v>
      </c>
      <c r="E2795" t="str">
        <f t="shared" si="333"/>
        <v>***</v>
      </c>
      <c r="F2795" t="str">
        <f t="shared" si="328"/>
        <v>***</v>
      </c>
      <c r="G2795" t="str">
        <f t="shared" si="334"/>
        <v>***</v>
      </c>
      <c r="I2795" t="str">
        <f t="shared" si="329"/>
        <v>***</v>
      </c>
      <c r="O2795">
        <f>VLOOKUP(T2795,$P$14:$S$19,2,TRUE)</f>
        <v>0</v>
      </c>
      <c r="T2795">
        <v>9</v>
      </c>
      <c r="U2795">
        <v>337.34</v>
      </c>
      <c r="V2795" s="5">
        <f t="shared" si="330"/>
        <v>0</v>
      </c>
      <c r="X2795" t="s">
        <v>22</v>
      </c>
      <c r="Y2795">
        <v>1.99</v>
      </c>
      <c r="Z2795" s="2">
        <f t="shared" si="331"/>
        <v>339.33</v>
      </c>
      <c r="AA2795" t="s">
        <v>48</v>
      </c>
      <c r="AB2795" t="s">
        <v>31</v>
      </c>
      <c r="AC2795" t="s">
        <v>25</v>
      </c>
      <c r="AD2795" t="s">
        <v>42</v>
      </c>
      <c r="AE2795" t="s">
        <v>45</v>
      </c>
      <c r="AF2795" s="1">
        <v>41064</v>
      </c>
    </row>
    <row r="2796" spans="1:32" x14ac:dyDescent="0.25">
      <c r="A2796">
        <f t="shared" si="332"/>
        <v>2795</v>
      </c>
      <c r="B2796">
        <v>15142</v>
      </c>
      <c r="C2796" s="1">
        <v>41003</v>
      </c>
      <c r="D2796" t="s">
        <v>30</v>
      </c>
      <c r="E2796" t="str">
        <f t="shared" si="333"/>
        <v>*</v>
      </c>
      <c r="F2796" t="str">
        <f t="shared" si="328"/>
        <v>*</v>
      </c>
      <c r="G2796" t="str">
        <f t="shared" si="334"/>
        <v>*</v>
      </c>
      <c r="I2796" t="str">
        <f t="shared" si="329"/>
        <v>*</v>
      </c>
      <c r="O2796">
        <f>VLOOKUP(T2796,$P$14:$S$19,2,TRUE)</f>
        <v>0.02</v>
      </c>
      <c r="T2796">
        <v>21</v>
      </c>
      <c r="U2796">
        <v>330.22</v>
      </c>
      <c r="V2796" s="5">
        <f t="shared" si="330"/>
        <v>0</v>
      </c>
      <c r="X2796" t="s">
        <v>22</v>
      </c>
      <c r="Y2796">
        <v>10.91</v>
      </c>
      <c r="Z2796" s="2">
        <f t="shared" si="331"/>
        <v>341.13000000000005</v>
      </c>
      <c r="AA2796" t="s">
        <v>64</v>
      </c>
      <c r="AB2796" t="s">
        <v>31</v>
      </c>
      <c r="AC2796" t="s">
        <v>32</v>
      </c>
      <c r="AD2796" t="s">
        <v>49</v>
      </c>
      <c r="AE2796" t="s">
        <v>19</v>
      </c>
      <c r="AF2796" s="1">
        <v>41064</v>
      </c>
    </row>
    <row r="2797" spans="1:32" x14ac:dyDescent="0.25">
      <c r="A2797">
        <f t="shared" si="332"/>
        <v>2796</v>
      </c>
      <c r="B2797">
        <v>194</v>
      </c>
      <c r="C2797" s="1">
        <v>41003</v>
      </c>
      <c r="D2797" t="s">
        <v>40</v>
      </c>
      <c r="E2797" t="str">
        <f t="shared" si="333"/>
        <v>*</v>
      </c>
      <c r="F2797" t="str">
        <f t="shared" si="328"/>
        <v>*</v>
      </c>
      <c r="G2797" t="str">
        <f t="shared" si="334"/>
        <v>*</v>
      </c>
      <c r="I2797" t="str">
        <f t="shared" si="329"/>
        <v>*</v>
      </c>
      <c r="O2797">
        <f>VLOOKUP(T2797,$P$14:$S$19,2,TRUE)</f>
        <v>0.04</v>
      </c>
      <c r="T2797">
        <v>49</v>
      </c>
      <c r="U2797">
        <v>329.03</v>
      </c>
      <c r="V2797" s="5">
        <f t="shared" si="330"/>
        <v>0</v>
      </c>
      <c r="X2797" t="s">
        <v>22</v>
      </c>
      <c r="Y2797">
        <v>7.98</v>
      </c>
      <c r="Z2797" s="2">
        <f t="shared" si="331"/>
        <v>337.01</v>
      </c>
      <c r="AA2797" t="s">
        <v>56</v>
      </c>
      <c r="AB2797" t="s">
        <v>31</v>
      </c>
      <c r="AC2797" t="s">
        <v>17</v>
      </c>
      <c r="AD2797" t="s">
        <v>18</v>
      </c>
      <c r="AE2797" t="s">
        <v>34</v>
      </c>
      <c r="AF2797" s="1">
        <v>41064</v>
      </c>
    </row>
    <row r="2798" spans="1:32" x14ac:dyDescent="0.25">
      <c r="A2798">
        <f t="shared" si="332"/>
        <v>2797</v>
      </c>
      <c r="B2798">
        <v>7458</v>
      </c>
      <c r="C2798" s="1">
        <v>41003</v>
      </c>
      <c r="D2798" t="s">
        <v>36</v>
      </c>
      <c r="E2798" t="str">
        <f t="shared" si="333"/>
        <v>***</v>
      </c>
      <c r="F2798" t="str">
        <f t="shared" si="328"/>
        <v>***</v>
      </c>
      <c r="G2798" t="str">
        <f t="shared" si="334"/>
        <v>***</v>
      </c>
      <c r="I2798" t="str">
        <f t="shared" si="329"/>
        <v>***</v>
      </c>
      <c r="O2798">
        <f>VLOOKUP(T2798,$P$14:$S$19,2,TRUE)</f>
        <v>0.01</v>
      </c>
      <c r="T2798">
        <v>16</v>
      </c>
      <c r="U2798">
        <v>226.81</v>
      </c>
      <c r="V2798" s="5">
        <f t="shared" si="330"/>
        <v>0</v>
      </c>
      <c r="X2798" t="s">
        <v>22</v>
      </c>
      <c r="Y2798">
        <v>7.17</v>
      </c>
      <c r="Z2798" s="2">
        <f t="shared" si="331"/>
        <v>233.98</v>
      </c>
      <c r="AA2798" t="s">
        <v>71</v>
      </c>
      <c r="AB2798" t="s">
        <v>31</v>
      </c>
      <c r="AC2798" t="s">
        <v>32</v>
      </c>
      <c r="AD2798" t="s">
        <v>49</v>
      </c>
      <c r="AE2798" t="s">
        <v>19</v>
      </c>
      <c r="AF2798" s="1">
        <v>41064</v>
      </c>
    </row>
    <row r="2799" spans="1:32" x14ac:dyDescent="0.25">
      <c r="A2799">
        <f t="shared" si="332"/>
        <v>2798</v>
      </c>
      <c r="B2799">
        <v>194</v>
      </c>
      <c r="C2799" s="1">
        <v>41003</v>
      </c>
      <c r="D2799" t="s">
        <v>40</v>
      </c>
      <c r="E2799" t="str">
        <f t="shared" si="333"/>
        <v>*</v>
      </c>
      <c r="F2799" t="str">
        <f t="shared" si="328"/>
        <v>*</v>
      </c>
      <c r="G2799" t="str">
        <f t="shared" si="334"/>
        <v>*</v>
      </c>
      <c r="I2799" t="str">
        <f t="shared" si="329"/>
        <v>*</v>
      </c>
      <c r="O2799">
        <f>VLOOKUP(T2799,$P$14:$S$19,2,TRUE)</f>
        <v>0</v>
      </c>
      <c r="T2799">
        <v>6</v>
      </c>
      <c r="U2799">
        <v>20.190000000000001</v>
      </c>
      <c r="V2799" s="5">
        <f t="shared" si="330"/>
        <v>0</v>
      </c>
      <c r="X2799" t="s">
        <v>22</v>
      </c>
      <c r="Y2799">
        <v>1.92</v>
      </c>
      <c r="Z2799" s="2">
        <f t="shared" si="331"/>
        <v>22.11</v>
      </c>
      <c r="AA2799" t="s">
        <v>56</v>
      </c>
      <c r="AB2799" t="s">
        <v>31</v>
      </c>
      <c r="AC2799" t="s">
        <v>32</v>
      </c>
      <c r="AD2799" t="s">
        <v>53</v>
      </c>
      <c r="AE2799" t="s">
        <v>34</v>
      </c>
      <c r="AF2799" s="1">
        <v>41064</v>
      </c>
    </row>
    <row r="2800" spans="1:32" x14ac:dyDescent="0.25">
      <c r="A2800">
        <f t="shared" si="332"/>
        <v>2799</v>
      </c>
      <c r="B2800">
        <v>49380</v>
      </c>
      <c r="C2800" s="1">
        <v>41004</v>
      </c>
      <c r="D2800" t="s">
        <v>40</v>
      </c>
      <c r="E2800" t="str">
        <f t="shared" si="333"/>
        <v>*</v>
      </c>
      <c r="F2800" t="str">
        <f t="shared" si="328"/>
        <v>*</v>
      </c>
      <c r="G2800" t="str">
        <f t="shared" si="334"/>
        <v>*</v>
      </c>
      <c r="I2800" t="str">
        <f t="shared" si="329"/>
        <v>*</v>
      </c>
      <c r="O2800">
        <f>VLOOKUP(T2800,$P$14:$S$19,2,TRUE)</f>
        <v>0.01</v>
      </c>
      <c r="T2800">
        <v>11</v>
      </c>
      <c r="U2800">
        <v>22145.37</v>
      </c>
      <c r="V2800" s="5">
        <f t="shared" si="330"/>
        <v>1</v>
      </c>
      <c r="X2800" t="s">
        <v>22</v>
      </c>
      <c r="Y2800">
        <v>13.99</v>
      </c>
      <c r="Z2800" s="2">
        <f t="shared" si="331"/>
        <v>22159.360000000001</v>
      </c>
      <c r="AA2800" t="s">
        <v>73</v>
      </c>
      <c r="AB2800" t="s">
        <v>16</v>
      </c>
      <c r="AC2800" t="s">
        <v>25</v>
      </c>
      <c r="AD2800" t="s">
        <v>76</v>
      </c>
      <c r="AE2800" t="s">
        <v>27</v>
      </c>
      <c r="AF2800" s="1">
        <v>41065</v>
      </c>
    </row>
    <row r="2801" spans="1:32" x14ac:dyDescent="0.25">
      <c r="A2801">
        <f t="shared" si="332"/>
        <v>2800</v>
      </c>
      <c r="B2801">
        <v>8833</v>
      </c>
      <c r="C2801" s="1">
        <v>41004</v>
      </c>
      <c r="D2801" t="s">
        <v>13</v>
      </c>
      <c r="E2801" t="str">
        <f t="shared" si="333"/>
        <v>*</v>
      </c>
      <c r="F2801" t="str">
        <f t="shared" si="328"/>
        <v>*</v>
      </c>
      <c r="G2801" t="str">
        <f t="shared" si="334"/>
        <v>*</v>
      </c>
      <c r="I2801" t="str">
        <f t="shared" si="329"/>
        <v>*</v>
      </c>
      <c r="O2801">
        <f>VLOOKUP(T2801,$P$14:$S$19,2,TRUE)</f>
        <v>0.04</v>
      </c>
      <c r="T2801">
        <v>40</v>
      </c>
      <c r="U2801">
        <v>3338.98</v>
      </c>
      <c r="V2801" s="5">
        <f t="shared" si="330"/>
        <v>1</v>
      </c>
      <c r="X2801" t="s">
        <v>22</v>
      </c>
      <c r="Y2801">
        <v>35</v>
      </c>
      <c r="Z2801" s="2">
        <f t="shared" si="331"/>
        <v>3373.98</v>
      </c>
      <c r="AA2801" t="s">
        <v>110</v>
      </c>
      <c r="AB2801" t="s">
        <v>24</v>
      </c>
      <c r="AC2801" t="s">
        <v>32</v>
      </c>
      <c r="AD2801" t="s">
        <v>74</v>
      </c>
      <c r="AE2801" t="s">
        <v>58</v>
      </c>
      <c r="AF2801" s="1">
        <v>41126</v>
      </c>
    </row>
    <row r="2802" spans="1:32" x14ac:dyDescent="0.25">
      <c r="A2802">
        <f t="shared" si="332"/>
        <v>2801</v>
      </c>
      <c r="B2802">
        <v>10470</v>
      </c>
      <c r="C2802" s="1">
        <v>41004</v>
      </c>
      <c r="D2802" t="s">
        <v>13</v>
      </c>
      <c r="E2802" t="str">
        <f t="shared" si="333"/>
        <v>*</v>
      </c>
      <c r="F2802" t="str">
        <f t="shared" si="328"/>
        <v>*</v>
      </c>
      <c r="G2802" t="str">
        <f t="shared" si="334"/>
        <v>*</v>
      </c>
      <c r="I2802" t="str">
        <f t="shared" si="329"/>
        <v>*</v>
      </c>
      <c r="O2802">
        <f>VLOOKUP(T2802,$P$14:$S$19,2,TRUE)</f>
        <v>0.02</v>
      </c>
      <c r="T2802">
        <v>20</v>
      </c>
      <c r="U2802">
        <v>2913.1455000000001</v>
      </c>
      <c r="V2802" s="5">
        <f t="shared" si="330"/>
        <v>1</v>
      </c>
      <c r="X2802" t="s">
        <v>22</v>
      </c>
      <c r="Y2802">
        <v>4.99</v>
      </c>
      <c r="Z2802" s="2">
        <f t="shared" si="331"/>
        <v>2918.1354999999999</v>
      </c>
      <c r="AA2802" t="s">
        <v>23</v>
      </c>
      <c r="AB2802" t="s">
        <v>31</v>
      </c>
      <c r="AC2802" t="s">
        <v>25</v>
      </c>
      <c r="AD2802" t="s">
        <v>26</v>
      </c>
      <c r="AE2802" t="s">
        <v>19</v>
      </c>
      <c r="AF2802" s="1">
        <v>41065</v>
      </c>
    </row>
    <row r="2803" spans="1:32" x14ac:dyDescent="0.25">
      <c r="A2803">
        <f t="shared" si="332"/>
        <v>2802</v>
      </c>
      <c r="B2803">
        <v>10470</v>
      </c>
      <c r="C2803" s="1">
        <v>41004</v>
      </c>
      <c r="D2803" t="s">
        <v>13</v>
      </c>
      <c r="E2803" t="str">
        <f t="shared" si="333"/>
        <v>*</v>
      </c>
      <c r="F2803" t="str">
        <f t="shared" si="328"/>
        <v>*</v>
      </c>
      <c r="G2803" t="str">
        <f t="shared" si="334"/>
        <v>*</v>
      </c>
      <c r="I2803" t="str">
        <f t="shared" si="329"/>
        <v>*</v>
      </c>
      <c r="O2803">
        <f>VLOOKUP(T2803,$P$14:$S$19,2,TRUE)</f>
        <v>0.04</v>
      </c>
      <c r="T2803">
        <v>40</v>
      </c>
      <c r="U2803">
        <v>1757.43</v>
      </c>
      <c r="V2803" s="5">
        <f t="shared" si="330"/>
        <v>1</v>
      </c>
      <c r="X2803" t="s">
        <v>14</v>
      </c>
      <c r="Y2803">
        <v>3.5</v>
      </c>
      <c r="Z2803" s="2">
        <f t="shared" si="331"/>
        <v>1760.93</v>
      </c>
      <c r="AA2803" t="s">
        <v>23</v>
      </c>
      <c r="AB2803" t="s">
        <v>31</v>
      </c>
      <c r="AC2803" t="s">
        <v>32</v>
      </c>
      <c r="AD2803" t="s">
        <v>172</v>
      </c>
      <c r="AE2803" t="s">
        <v>19</v>
      </c>
      <c r="AF2803" s="1">
        <v>41065</v>
      </c>
    </row>
    <row r="2804" spans="1:32" x14ac:dyDescent="0.25">
      <c r="A2804">
        <f t="shared" si="332"/>
        <v>2803</v>
      </c>
      <c r="B2804">
        <v>39652</v>
      </c>
      <c r="C2804" s="1">
        <v>41004</v>
      </c>
      <c r="D2804" t="s">
        <v>13</v>
      </c>
      <c r="E2804" t="str">
        <f t="shared" si="333"/>
        <v>*</v>
      </c>
      <c r="F2804" t="str">
        <f t="shared" si="328"/>
        <v>*</v>
      </c>
      <c r="G2804" t="str">
        <f t="shared" si="334"/>
        <v>*</v>
      </c>
      <c r="I2804" t="str">
        <f t="shared" si="329"/>
        <v>*</v>
      </c>
      <c r="O2804">
        <f>VLOOKUP(T2804,$P$14:$S$19,2,TRUE)</f>
        <v>0</v>
      </c>
      <c r="T2804">
        <v>4</v>
      </c>
      <c r="U2804">
        <v>665.76250000000005</v>
      </c>
      <c r="V2804" s="5">
        <f t="shared" si="330"/>
        <v>0</v>
      </c>
      <c r="X2804" t="s">
        <v>22</v>
      </c>
      <c r="Y2804">
        <v>8.99</v>
      </c>
      <c r="Z2804" s="2">
        <f t="shared" si="331"/>
        <v>674.75250000000005</v>
      </c>
      <c r="AA2804" t="s">
        <v>56</v>
      </c>
      <c r="AB2804" t="s">
        <v>16</v>
      </c>
      <c r="AC2804" t="s">
        <v>25</v>
      </c>
      <c r="AD2804" t="s">
        <v>26</v>
      </c>
      <c r="AE2804" t="s">
        <v>19</v>
      </c>
      <c r="AF2804" s="1">
        <v>41157</v>
      </c>
    </row>
    <row r="2805" spans="1:32" x14ac:dyDescent="0.25">
      <c r="A2805">
        <f t="shared" si="332"/>
        <v>2804</v>
      </c>
      <c r="B2805">
        <v>10470</v>
      </c>
      <c r="C2805" s="1">
        <v>41004</v>
      </c>
      <c r="D2805" t="s">
        <v>36</v>
      </c>
      <c r="E2805" t="str">
        <f t="shared" si="333"/>
        <v>***</v>
      </c>
      <c r="F2805" t="str">
        <f t="shared" si="328"/>
        <v>***</v>
      </c>
      <c r="G2805" t="str">
        <f t="shared" si="334"/>
        <v>***</v>
      </c>
      <c r="I2805" t="str">
        <f t="shared" si="329"/>
        <v>***</v>
      </c>
      <c r="O2805">
        <f>VLOOKUP(T2805,$P$14:$S$19,2,TRUE)</f>
        <v>3.5999999999999997E-2</v>
      </c>
      <c r="T2805">
        <v>35</v>
      </c>
      <c r="U2805">
        <v>246.98</v>
      </c>
      <c r="V2805" s="5">
        <f t="shared" si="330"/>
        <v>0</v>
      </c>
      <c r="X2805" t="s">
        <v>22</v>
      </c>
      <c r="Y2805">
        <v>5.21</v>
      </c>
      <c r="Z2805" s="2">
        <f t="shared" si="331"/>
        <v>252.19</v>
      </c>
      <c r="AA2805" t="s">
        <v>15</v>
      </c>
      <c r="AB2805" t="s">
        <v>31</v>
      </c>
      <c r="AC2805" t="s">
        <v>17</v>
      </c>
      <c r="AD2805" t="s">
        <v>18</v>
      </c>
      <c r="AE2805" t="s">
        <v>19</v>
      </c>
      <c r="AF2805" s="1">
        <v>41157</v>
      </c>
    </row>
    <row r="2806" spans="1:32" x14ac:dyDescent="0.25">
      <c r="A2806">
        <f t="shared" si="332"/>
        <v>2805</v>
      </c>
      <c r="B2806">
        <v>10470</v>
      </c>
      <c r="C2806" s="1">
        <v>41004</v>
      </c>
      <c r="D2806" t="s">
        <v>13</v>
      </c>
      <c r="E2806" t="str">
        <f t="shared" si="333"/>
        <v>*</v>
      </c>
      <c r="F2806" t="str">
        <f t="shared" si="328"/>
        <v>*</v>
      </c>
      <c r="G2806" t="str">
        <f t="shared" si="334"/>
        <v>*</v>
      </c>
      <c r="I2806" t="str">
        <f t="shared" si="329"/>
        <v>*</v>
      </c>
      <c r="O2806">
        <f>VLOOKUP(T2806,$P$14:$S$19,2,TRUE)</f>
        <v>0</v>
      </c>
      <c r="T2806">
        <v>8</v>
      </c>
      <c r="U2806">
        <v>137.26</v>
      </c>
      <c r="V2806" s="5">
        <f t="shared" si="330"/>
        <v>0</v>
      </c>
      <c r="X2806" t="s">
        <v>22</v>
      </c>
      <c r="Y2806">
        <v>13.18</v>
      </c>
      <c r="Z2806" s="2">
        <f t="shared" si="331"/>
        <v>150.44</v>
      </c>
      <c r="AA2806" t="s">
        <v>23</v>
      </c>
      <c r="AB2806" t="s">
        <v>31</v>
      </c>
      <c r="AC2806" t="s">
        <v>32</v>
      </c>
      <c r="AD2806" t="s">
        <v>49</v>
      </c>
      <c r="AE2806" t="s">
        <v>19</v>
      </c>
      <c r="AF2806" s="1">
        <v>41218</v>
      </c>
    </row>
    <row r="2807" spans="1:32" x14ac:dyDescent="0.25">
      <c r="A2807">
        <f t="shared" si="332"/>
        <v>2806</v>
      </c>
      <c r="B2807">
        <v>39652</v>
      </c>
      <c r="C2807" s="1">
        <v>41004</v>
      </c>
      <c r="D2807" t="s">
        <v>13</v>
      </c>
      <c r="E2807" t="str">
        <f t="shared" si="333"/>
        <v>*</v>
      </c>
      <c r="F2807" t="str">
        <f t="shared" si="328"/>
        <v>*</v>
      </c>
      <c r="G2807" t="str">
        <f t="shared" si="334"/>
        <v>*</v>
      </c>
      <c r="I2807" t="str">
        <f t="shared" si="329"/>
        <v>*</v>
      </c>
      <c r="O2807">
        <f>VLOOKUP(T2807,$P$14:$S$19,2,TRUE)</f>
        <v>0</v>
      </c>
      <c r="T2807">
        <v>5</v>
      </c>
      <c r="U2807">
        <v>14.61</v>
      </c>
      <c r="V2807" s="5">
        <f t="shared" si="330"/>
        <v>0</v>
      </c>
      <c r="X2807" t="s">
        <v>22</v>
      </c>
      <c r="Y2807">
        <v>0.5</v>
      </c>
      <c r="Z2807" s="2">
        <f t="shared" si="331"/>
        <v>15.11</v>
      </c>
      <c r="AA2807" t="s">
        <v>56</v>
      </c>
      <c r="AB2807" t="s">
        <v>16</v>
      </c>
      <c r="AC2807" t="s">
        <v>32</v>
      </c>
      <c r="AD2807" t="s">
        <v>81</v>
      </c>
      <c r="AE2807" t="s">
        <v>19</v>
      </c>
      <c r="AF2807" s="1">
        <v>41065</v>
      </c>
    </row>
    <row r="2808" spans="1:32" x14ac:dyDescent="0.25">
      <c r="A2808">
        <f t="shared" si="332"/>
        <v>2807</v>
      </c>
      <c r="B2808">
        <v>34754</v>
      </c>
      <c r="C2808" s="1">
        <v>41005</v>
      </c>
      <c r="D2808" t="s">
        <v>36</v>
      </c>
      <c r="E2808" t="str">
        <f t="shared" si="333"/>
        <v>***</v>
      </c>
      <c r="F2808" t="str">
        <f t="shared" si="328"/>
        <v>***</v>
      </c>
      <c r="G2808" t="str">
        <f t="shared" si="334"/>
        <v>***</v>
      </c>
      <c r="I2808" t="str">
        <f t="shared" si="329"/>
        <v>***</v>
      </c>
      <c r="O2808">
        <f>VLOOKUP(T2808,$P$14:$S$19,2,TRUE)</f>
        <v>0.01</v>
      </c>
      <c r="T2808">
        <v>16</v>
      </c>
      <c r="U2808">
        <v>623.35</v>
      </c>
      <c r="V2808" s="5">
        <f t="shared" si="330"/>
        <v>0</v>
      </c>
      <c r="X2808" t="s">
        <v>22</v>
      </c>
      <c r="Y2808">
        <v>5.08</v>
      </c>
      <c r="Z2808" s="2">
        <f t="shared" si="331"/>
        <v>628.43000000000006</v>
      </c>
      <c r="AA2808" t="s">
        <v>73</v>
      </c>
      <c r="AB2808" t="s">
        <v>41</v>
      </c>
      <c r="AC2808" t="s">
        <v>32</v>
      </c>
      <c r="AD2808" t="s">
        <v>44</v>
      </c>
      <c r="AE2808" t="s">
        <v>34</v>
      </c>
      <c r="AF2808" s="1">
        <v>41066</v>
      </c>
    </row>
    <row r="2809" spans="1:32" x14ac:dyDescent="0.25">
      <c r="A2809">
        <f t="shared" si="332"/>
        <v>2808</v>
      </c>
      <c r="B2809">
        <v>23809</v>
      </c>
      <c r="C2809" s="1">
        <v>41005</v>
      </c>
      <c r="D2809" t="s">
        <v>30</v>
      </c>
      <c r="E2809" t="str">
        <f t="shared" si="333"/>
        <v>*</v>
      </c>
      <c r="F2809" t="str">
        <f t="shared" si="328"/>
        <v>*</v>
      </c>
      <c r="G2809" t="str">
        <f t="shared" si="334"/>
        <v>*</v>
      </c>
      <c r="I2809" t="str">
        <f t="shared" si="329"/>
        <v>*</v>
      </c>
      <c r="O2809">
        <f>VLOOKUP(T2809,$P$14:$S$19,2,TRUE)</f>
        <v>0</v>
      </c>
      <c r="T2809">
        <v>7</v>
      </c>
      <c r="U2809">
        <v>86.61</v>
      </c>
      <c r="V2809" s="5">
        <f t="shared" si="330"/>
        <v>0</v>
      </c>
      <c r="X2809" t="s">
        <v>22</v>
      </c>
      <c r="Y2809">
        <v>1.49</v>
      </c>
      <c r="Z2809" s="2">
        <f t="shared" si="331"/>
        <v>88.1</v>
      </c>
      <c r="AA2809" t="s">
        <v>73</v>
      </c>
      <c r="AB2809" t="s">
        <v>41</v>
      </c>
      <c r="AC2809" t="s">
        <v>32</v>
      </c>
      <c r="AD2809" t="s">
        <v>49</v>
      </c>
      <c r="AE2809" t="s">
        <v>19</v>
      </c>
      <c r="AF2809" s="1">
        <v>41066</v>
      </c>
    </row>
    <row r="2810" spans="1:32" x14ac:dyDescent="0.25">
      <c r="A2810">
        <f t="shared" si="332"/>
        <v>2809</v>
      </c>
      <c r="B2810">
        <v>8167</v>
      </c>
      <c r="C2810" s="1">
        <v>41007</v>
      </c>
      <c r="D2810" t="s">
        <v>36</v>
      </c>
      <c r="E2810" t="str">
        <f t="shared" si="333"/>
        <v>***</v>
      </c>
      <c r="F2810" t="str">
        <f t="shared" si="328"/>
        <v>***</v>
      </c>
      <c r="G2810" t="str">
        <f t="shared" si="334"/>
        <v>***</v>
      </c>
      <c r="I2810" t="str">
        <f t="shared" si="329"/>
        <v>***</v>
      </c>
      <c r="O2810">
        <f>VLOOKUP(T2810,$P$14:$S$19,2,TRUE)</f>
        <v>0.04</v>
      </c>
      <c r="T2810">
        <v>48</v>
      </c>
      <c r="U2810">
        <v>1449.3009999999999</v>
      </c>
      <c r="V2810" s="5">
        <f t="shared" si="330"/>
        <v>1</v>
      </c>
      <c r="X2810" t="s">
        <v>22</v>
      </c>
      <c r="Y2810">
        <v>1.25</v>
      </c>
      <c r="Z2810" s="2">
        <f t="shared" si="331"/>
        <v>1450.5509999999999</v>
      </c>
      <c r="AA2810" t="s">
        <v>56</v>
      </c>
      <c r="AB2810" t="s">
        <v>24</v>
      </c>
      <c r="AC2810" t="s">
        <v>25</v>
      </c>
      <c r="AD2810" t="s">
        <v>26</v>
      </c>
      <c r="AE2810" t="s">
        <v>45</v>
      </c>
      <c r="AF2810" s="1">
        <v>41068</v>
      </c>
    </row>
    <row r="2811" spans="1:32" x14ac:dyDescent="0.25">
      <c r="A2811">
        <f t="shared" si="332"/>
        <v>2810</v>
      </c>
      <c r="B2811">
        <v>33761</v>
      </c>
      <c r="C2811" s="1">
        <v>41007</v>
      </c>
      <c r="D2811" t="s">
        <v>21</v>
      </c>
      <c r="E2811" t="str">
        <f t="shared" si="333"/>
        <v>*</v>
      </c>
      <c r="F2811" t="str">
        <f t="shared" si="328"/>
        <v>**</v>
      </c>
      <c r="G2811" t="str">
        <f t="shared" si="334"/>
        <v>**</v>
      </c>
      <c r="I2811" t="str">
        <f t="shared" si="329"/>
        <v>**</v>
      </c>
      <c r="O2811">
        <f>VLOOKUP(T2811,$P$14:$S$19,2,TRUE)</f>
        <v>0.04</v>
      </c>
      <c r="T2811">
        <v>45</v>
      </c>
      <c r="U2811">
        <v>463.93</v>
      </c>
      <c r="V2811" s="5">
        <f t="shared" si="330"/>
        <v>0</v>
      </c>
      <c r="X2811" t="s">
        <v>22</v>
      </c>
      <c r="Y2811">
        <v>2.89</v>
      </c>
      <c r="Z2811" s="2">
        <f t="shared" si="331"/>
        <v>466.82</v>
      </c>
      <c r="AA2811" t="s">
        <v>52</v>
      </c>
      <c r="AB2811" t="s">
        <v>41</v>
      </c>
      <c r="AC2811" t="s">
        <v>32</v>
      </c>
      <c r="AD2811" t="s">
        <v>33</v>
      </c>
      <c r="AE2811" t="s">
        <v>45</v>
      </c>
      <c r="AF2811" s="1">
        <v>41037</v>
      </c>
    </row>
    <row r="2812" spans="1:32" x14ac:dyDescent="0.25">
      <c r="A2812">
        <f t="shared" si="332"/>
        <v>2811</v>
      </c>
      <c r="B2812">
        <v>54886</v>
      </c>
      <c r="C2812" s="1">
        <v>41007</v>
      </c>
      <c r="D2812" t="s">
        <v>36</v>
      </c>
      <c r="E2812" t="str">
        <f t="shared" si="333"/>
        <v>***</v>
      </c>
      <c r="F2812" t="str">
        <f t="shared" si="328"/>
        <v>***</v>
      </c>
      <c r="G2812" t="str">
        <f t="shared" si="334"/>
        <v>***</v>
      </c>
      <c r="I2812" t="str">
        <f t="shared" si="329"/>
        <v>***</v>
      </c>
      <c r="O2812">
        <f>VLOOKUP(T2812,$P$14:$S$19,2,TRUE)</f>
        <v>3.5999999999999997E-2</v>
      </c>
      <c r="T2812">
        <v>39</v>
      </c>
      <c r="U2812">
        <v>419.95</v>
      </c>
      <c r="V2812" s="5">
        <f t="shared" si="330"/>
        <v>0</v>
      </c>
      <c r="X2812" t="s">
        <v>22</v>
      </c>
      <c r="Y2812">
        <v>5.16</v>
      </c>
      <c r="Z2812" s="2">
        <f t="shared" si="331"/>
        <v>425.11</v>
      </c>
      <c r="AA2812" t="s">
        <v>15</v>
      </c>
      <c r="AB2812" t="s">
        <v>24</v>
      </c>
      <c r="AC2812" t="s">
        <v>17</v>
      </c>
      <c r="AD2812" t="s">
        <v>18</v>
      </c>
      <c r="AE2812" t="s">
        <v>19</v>
      </c>
      <c r="AF2812" s="1">
        <v>41037</v>
      </c>
    </row>
    <row r="2813" spans="1:32" x14ac:dyDescent="0.25">
      <c r="A2813">
        <f t="shared" si="332"/>
        <v>2812</v>
      </c>
      <c r="B2813">
        <v>52197</v>
      </c>
      <c r="C2813" s="1">
        <v>41007</v>
      </c>
      <c r="D2813" t="s">
        <v>36</v>
      </c>
      <c r="E2813" t="str">
        <f t="shared" si="333"/>
        <v>***</v>
      </c>
      <c r="F2813" t="str">
        <f t="shared" si="328"/>
        <v>***</v>
      </c>
      <c r="G2813" t="str">
        <f t="shared" si="334"/>
        <v>***</v>
      </c>
      <c r="I2813" t="str">
        <f t="shared" si="329"/>
        <v>***</v>
      </c>
      <c r="O2813">
        <f>VLOOKUP(T2813,$P$14:$S$19,2,TRUE)</f>
        <v>0</v>
      </c>
      <c r="T2813">
        <v>6</v>
      </c>
      <c r="U2813">
        <v>377.03</v>
      </c>
      <c r="V2813" s="5">
        <f t="shared" si="330"/>
        <v>0</v>
      </c>
      <c r="X2813" t="s">
        <v>22</v>
      </c>
      <c r="Y2813">
        <v>6.88</v>
      </c>
      <c r="Z2813" s="2">
        <f t="shared" si="331"/>
        <v>383.90999999999997</v>
      </c>
      <c r="AA2813" t="s">
        <v>60</v>
      </c>
      <c r="AB2813" t="s">
        <v>31</v>
      </c>
      <c r="AC2813" t="s">
        <v>32</v>
      </c>
      <c r="AD2813" t="s">
        <v>74</v>
      </c>
      <c r="AE2813" t="s">
        <v>19</v>
      </c>
      <c r="AF2813" s="1">
        <v>41068</v>
      </c>
    </row>
    <row r="2814" spans="1:32" x14ac:dyDescent="0.25">
      <c r="A2814">
        <f t="shared" si="332"/>
        <v>2813</v>
      </c>
      <c r="B2814">
        <v>36803</v>
      </c>
      <c r="C2814" s="1">
        <v>41007</v>
      </c>
      <c r="D2814" t="s">
        <v>30</v>
      </c>
      <c r="E2814" t="str">
        <f t="shared" si="333"/>
        <v>*</v>
      </c>
      <c r="F2814" t="str">
        <f t="shared" si="328"/>
        <v>*</v>
      </c>
      <c r="G2814" t="str">
        <f t="shared" si="334"/>
        <v>*</v>
      </c>
      <c r="I2814" t="str">
        <f t="shared" si="329"/>
        <v>*</v>
      </c>
      <c r="O2814">
        <f>VLOOKUP(T2814,$P$14:$S$19,2,TRUE)</f>
        <v>0.04</v>
      </c>
      <c r="T2814">
        <v>42</v>
      </c>
      <c r="U2814">
        <v>121.65</v>
      </c>
      <c r="V2814" s="5">
        <f t="shared" si="330"/>
        <v>0</v>
      </c>
      <c r="X2814" t="s">
        <v>22</v>
      </c>
      <c r="Y2814">
        <v>0.99</v>
      </c>
      <c r="Z2814" s="2">
        <f t="shared" si="331"/>
        <v>122.64</v>
      </c>
      <c r="AA2814" t="s">
        <v>15</v>
      </c>
      <c r="AB2814" t="s">
        <v>31</v>
      </c>
      <c r="AC2814" t="s">
        <v>32</v>
      </c>
      <c r="AD2814" t="s">
        <v>81</v>
      </c>
      <c r="AE2814" t="s">
        <v>19</v>
      </c>
      <c r="AF2814" s="1">
        <v>41068</v>
      </c>
    </row>
    <row r="2815" spans="1:32" x14ac:dyDescent="0.25">
      <c r="A2815">
        <f t="shared" si="332"/>
        <v>2814</v>
      </c>
      <c r="B2815">
        <v>36803</v>
      </c>
      <c r="C2815" s="1">
        <v>41007</v>
      </c>
      <c r="D2815" t="s">
        <v>30</v>
      </c>
      <c r="E2815" t="str">
        <f t="shared" si="333"/>
        <v>*</v>
      </c>
      <c r="F2815" t="str">
        <f t="shared" si="328"/>
        <v>*</v>
      </c>
      <c r="G2815" t="str">
        <f t="shared" si="334"/>
        <v>*</v>
      </c>
      <c r="I2815" t="str">
        <f t="shared" si="329"/>
        <v>*</v>
      </c>
      <c r="O2815">
        <f>VLOOKUP(T2815,$P$14:$S$19,2,TRUE)</f>
        <v>0</v>
      </c>
      <c r="T2815">
        <v>2</v>
      </c>
      <c r="U2815">
        <v>103.105</v>
      </c>
      <c r="V2815" s="5">
        <f t="shared" si="330"/>
        <v>0</v>
      </c>
      <c r="X2815" t="s">
        <v>22</v>
      </c>
      <c r="Y2815">
        <v>2.5</v>
      </c>
      <c r="Z2815" s="2">
        <f t="shared" si="331"/>
        <v>105.605</v>
      </c>
      <c r="AA2815" t="s">
        <v>15</v>
      </c>
      <c r="AB2815" t="s">
        <v>31</v>
      </c>
      <c r="AC2815" t="s">
        <v>25</v>
      </c>
      <c r="AD2815" t="s">
        <v>26</v>
      </c>
      <c r="AE2815" t="s">
        <v>19</v>
      </c>
      <c r="AF2815" s="1">
        <v>41068</v>
      </c>
    </row>
    <row r="2816" spans="1:32" x14ac:dyDescent="0.25">
      <c r="A2816">
        <f t="shared" si="332"/>
        <v>2815</v>
      </c>
      <c r="B2816">
        <v>52197</v>
      </c>
      <c r="C2816" s="1">
        <v>41007</v>
      </c>
      <c r="D2816" t="s">
        <v>36</v>
      </c>
      <c r="E2816" t="str">
        <f t="shared" si="333"/>
        <v>***</v>
      </c>
      <c r="F2816" t="str">
        <f t="shared" si="328"/>
        <v>***</v>
      </c>
      <c r="G2816" t="str">
        <f t="shared" si="334"/>
        <v>***</v>
      </c>
      <c r="I2816" t="str">
        <f t="shared" si="329"/>
        <v>***</v>
      </c>
      <c r="O2816">
        <f>VLOOKUP(T2816,$P$14:$S$19,2,TRUE)</f>
        <v>0.02</v>
      </c>
      <c r="T2816">
        <v>23</v>
      </c>
      <c r="U2816">
        <v>91.94</v>
      </c>
      <c r="V2816" s="5">
        <f t="shared" si="330"/>
        <v>0</v>
      </c>
      <c r="X2816" t="s">
        <v>22</v>
      </c>
      <c r="Y2816">
        <v>2</v>
      </c>
      <c r="Z2816" s="2">
        <f t="shared" si="331"/>
        <v>93.94</v>
      </c>
      <c r="AA2816" t="s">
        <v>60</v>
      </c>
      <c r="AB2816" t="s">
        <v>31</v>
      </c>
      <c r="AC2816" t="s">
        <v>32</v>
      </c>
      <c r="AD2816" t="s">
        <v>114</v>
      </c>
      <c r="AE2816" t="s">
        <v>34</v>
      </c>
      <c r="AF2816" s="1">
        <v>41037</v>
      </c>
    </row>
    <row r="2817" spans="1:32" x14ac:dyDescent="0.25">
      <c r="A2817">
        <f t="shared" si="332"/>
        <v>2816</v>
      </c>
      <c r="B2817">
        <v>1540</v>
      </c>
      <c r="C2817" s="1">
        <v>41007</v>
      </c>
      <c r="D2817" t="s">
        <v>21</v>
      </c>
      <c r="E2817" t="str">
        <f t="shared" si="333"/>
        <v>*</v>
      </c>
      <c r="F2817" t="str">
        <f t="shared" si="328"/>
        <v>**</v>
      </c>
      <c r="G2817" t="str">
        <f t="shared" si="334"/>
        <v>**</v>
      </c>
      <c r="I2817" t="str">
        <f t="shared" si="329"/>
        <v>**</v>
      </c>
      <c r="O2817">
        <f>VLOOKUP(T2817,$P$14:$S$19,2,TRUE)</f>
        <v>3.5999999999999997E-2</v>
      </c>
      <c r="T2817">
        <v>30</v>
      </c>
      <c r="U2817">
        <v>80.900000000000006</v>
      </c>
      <c r="V2817" s="5">
        <f t="shared" si="330"/>
        <v>0</v>
      </c>
      <c r="X2817" t="s">
        <v>22</v>
      </c>
      <c r="Y2817">
        <v>0.7</v>
      </c>
      <c r="Z2817" s="2">
        <f t="shared" si="331"/>
        <v>81.600000000000009</v>
      </c>
      <c r="AA2817" t="s">
        <v>110</v>
      </c>
      <c r="AB2817" t="s">
        <v>41</v>
      </c>
      <c r="AC2817" t="s">
        <v>32</v>
      </c>
      <c r="AD2817" t="s">
        <v>33</v>
      </c>
      <c r="AE2817" t="s">
        <v>34</v>
      </c>
      <c r="AF2817" s="1">
        <v>41068</v>
      </c>
    </row>
    <row r="2818" spans="1:32" x14ac:dyDescent="0.25">
      <c r="A2818">
        <f t="shared" si="332"/>
        <v>2817</v>
      </c>
      <c r="B2818">
        <v>933</v>
      </c>
      <c r="C2818" s="1">
        <v>41007</v>
      </c>
      <c r="D2818" t="s">
        <v>30</v>
      </c>
      <c r="E2818" t="str">
        <f t="shared" si="333"/>
        <v>*</v>
      </c>
      <c r="F2818" t="str">
        <f t="shared" si="328"/>
        <v>*</v>
      </c>
      <c r="G2818" t="str">
        <f t="shared" si="334"/>
        <v>*</v>
      </c>
      <c r="I2818" t="str">
        <f t="shared" si="329"/>
        <v>*</v>
      </c>
      <c r="O2818">
        <f>VLOOKUP(T2818,$P$14:$S$19,2,TRUE)</f>
        <v>0.01</v>
      </c>
      <c r="T2818">
        <v>15</v>
      </c>
      <c r="U2818">
        <v>80.61</v>
      </c>
      <c r="V2818" s="5">
        <f t="shared" si="330"/>
        <v>0</v>
      </c>
      <c r="X2818" t="s">
        <v>22</v>
      </c>
      <c r="Y2818">
        <v>2.99</v>
      </c>
      <c r="Z2818" s="2">
        <f t="shared" si="331"/>
        <v>83.6</v>
      </c>
      <c r="AA2818" t="s">
        <v>110</v>
      </c>
      <c r="AB2818" t="s">
        <v>24</v>
      </c>
      <c r="AC2818" t="s">
        <v>32</v>
      </c>
      <c r="AD2818" t="s">
        <v>49</v>
      </c>
      <c r="AE2818" t="s">
        <v>19</v>
      </c>
      <c r="AF2818" s="1">
        <v>41007</v>
      </c>
    </row>
    <row r="2819" spans="1:32" x14ac:dyDescent="0.25">
      <c r="A2819">
        <f t="shared" si="332"/>
        <v>2818</v>
      </c>
      <c r="B2819">
        <v>8167</v>
      </c>
      <c r="C2819" s="1">
        <v>41007</v>
      </c>
      <c r="D2819" t="s">
        <v>36</v>
      </c>
      <c r="E2819" t="str">
        <f t="shared" si="333"/>
        <v>***</v>
      </c>
      <c r="F2819" t="str">
        <f t="shared" ref="F2819:F2882" si="335">VLOOKUP(D2819,$P$6:$S$10,2,FALSE)</f>
        <v>***</v>
      </c>
      <c r="G2819" t="str">
        <f t="shared" si="334"/>
        <v>***</v>
      </c>
      <c r="I2819" t="str">
        <f t="shared" ref="I2819:I2882" si="336">HLOOKUP(D2819,$J$18:$N$19,2,FALSE)</f>
        <v>***</v>
      </c>
      <c r="O2819">
        <f>VLOOKUP(T2819,$P$14:$S$19,2,TRUE)</f>
        <v>0</v>
      </c>
      <c r="T2819">
        <v>4</v>
      </c>
      <c r="U2819">
        <v>30.95</v>
      </c>
      <c r="V2819" s="5">
        <f t="shared" ref="V2819:V2882" si="337">IF(U2819&gt;800,1,0)</f>
        <v>0</v>
      </c>
      <c r="X2819" t="s">
        <v>22</v>
      </c>
      <c r="Y2819">
        <v>6.22</v>
      </c>
      <c r="Z2819" s="2">
        <f t="shared" ref="Z2819:Z2882" si="338">U2819+Y2819</f>
        <v>37.17</v>
      </c>
      <c r="AA2819" t="s">
        <v>56</v>
      </c>
      <c r="AB2819" t="s">
        <v>24</v>
      </c>
      <c r="AC2819" t="s">
        <v>32</v>
      </c>
      <c r="AD2819" t="s">
        <v>44</v>
      </c>
      <c r="AE2819" t="s">
        <v>19</v>
      </c>
      <c r="AF2819" s="1">
        <v>41068</v>
      </c>
    </row>
    <row r="2820" spans="1:32" x14ac:dyDescent="0.25">
      <c r="A2820">
        <f t="shared" ref="A2820:A2883" si="339">A2819+1</f>
        <v>2819</v>
      </c>
      <c r="B2820">
        <v>36803</v>
      </c>
      <c r="C2820" s="1">
        <v>41007</v>
      </c>
      <c r="D2820" t="s">
        <v>30</v>
      </c>
      <c r="E2820" t="str">
        <f t="shared" si="333"/>
        <v>*</v>
      </c>
      <c r="F2820" t="str">
        <f t="shared" si="335"/>
        <v>*</v>
      </c>
      <c r="G2820" t="str">
        <f t="shared" si="334"/>
        <v>*</v>
      </c>
      <c r="I2820" t="str">
        <f t="shared" si="336"/>
        <v>*</v>
      </c>
      <c r="O2820">
        <f>VLOOKUP(T2820,$P$14:$S$19,2,TRUE)</f>
        <v>0</v>
      </c>
      <c r="T2820">
        <v>2</v>
      </c>
      <c r="U2820">
        <v>19.02</v>
      </c>
      <c r="V2820" s="5">
        <f t="shared" si="337"/>
        <v>0</v>
      </c>
      <c r="X2820" t="s">
        <v>14</v>
      </c>
      <c r="Y2820">
        <v>5.33</v>
      </c>
      <c r="Z2820" s="2">
        <f t="shared" si="338"/>
        <v>24.35</v>
      </c>
      <c r="AA2820" t="s">
        <v>15</v>
      </c>
      <c r="AB2820" t="s">
        <v>31</v>
      </c>
      <c r="AC2820" t="s">
        <v>17</v>
      </c>
      <c r="AD2820" t="s">
        <v>18</v>
      </c>
      <c r="AE2820" t="s">
        <v>19</v>
      </c>
      <c r="AF2820" s="1">
        <v>41068</v>
      </c>
    </row>
    <row r="2821" spans="1:32" x14ac:dyDescent="0.25">
      <c r="A2821">
        <f t="shared" si="339"/>
        <v>2820</v>
      </c>
      <c r="B2821">
        <v>16231</v>
      </c>
      <c r="C2821" s="1">
        <v>41008</v>
      </c>
      <c r="D2821" t="s">
        <v>13</v>
      </c>
      <c r="E2821" t="str">
        <f t="shared" ref="E2821:E2884" si="340">IF(D2821="Critical", "***","*")</f>
        <v>*</v>
      </c>
      <c r="F2821" t="str">
        <f t="shared" si="335"/>
        <v>*</v>
      </c>
      <c r="G2821" t="str">
        <f t="shared" ref="G2821:G2884" si="341">IF(D2821="Critical","***",IF(D2821="High","**","*"))</f>
        <v>*</v>
      </c>
      <c r="I2821" t="str">
        <f t="shared" si="336"/>
        <v>*</v>
      </c>
      <c r="O2821">
        <f>VLOOKUP(T2821,$P$14:$S$19,2,TRUE)</f>
        <v>0.02</v>
      </c>
      <c r="T2821">
        <v>20</v>
      </c>
      <c r="U2821">
        <v>2506.38</v>
      </c>
      <c r="V2821" s="5">
        <f t="shared" si="337"/>
        <v>1</v>
      </c>
      <c r="X2821" t="s">
        <v>37</v>
      </c>
      <c r="Y2821">
        <v>51.94</v>
      </c>
      <c r="Z2821" s="2">
        <f t="shared" si="338"/>
        <v>2558.3200000000002</v>
      </c>
      <c r="AA2821" t="s">
        <v>71</v>
      </c>
      <c r="AB2821" t="s">
        <v>16</v>
      </c>
      <c r="AC2821" t="s">
        <v>17</v>
      </c>
      <c r="AD2821" t="s">
        <v>66</v>
      </c>
      <c r="AE2821" t="s">
        <v>103</v>
      </c>
      <c r="AF2821" s="1">
        <v>41161</v>
      </c>
    </row>
    <row r="2822" spans="1:32" x14ac:dyDescent="0.25">
      <c r="A2822">
        <f t="shared" si="339"/>
        <v>2821</v>
      </c>
      <c r="B2822">
        <v>39555</v>
      </c>
      <c r="C2822" s="1">
        <v>41008</v>
      </c>
      <c r="D2822" t="s">
        <v>13</v>
      </c>
      <c r="E2822" t="str">
        <f t="shared" si="340"/>
        <v>*</v>
      </c>
      <c r="F2822" t="str">
        <f t="shared" si="335"/>
        <v>*</v>
      </c>
      <c r="G2822" t="str">
        <f t="shared" si="341"/>
        <v>*</v>
      </c>
      <c r="I2822" t="str">
        <f t="shared" si="336"/>
        <v>*</v>
      </c>
      <c r="O2822">
        <f>VLOOKUP(T2822,$P$14:$S$19,2,TRUE)</f>
        <v>3.5999999999999997E-2</v>
      </c>
      <c r="T2822">
        <v>38</v>
      </c>
      <c r="U2822">
        <v>1112.54</v>
      </c>
      <c r="V2822" s="5">
        <f t="shared" si="337"/>
        <v>1</v>
      </c>
      <c r="X2822" t="s">
        <v>22</v>
      </c>
      <c r="Y2822">
        <v>8.23</v>
      </c>
      <c r="Z2822" s="2">
        <f t="shared" si="338"/>
        <v>1120.77</v>
      </c>
      <c r="AA2822" t="s">
        <v>23</v>
      </c>
      <c r="AB2822" t="s">
        <v>31</v>
      </c>
      <c r="AC2822" t="s">
        <v>32</v>
      </c>
      <c r="AD2822" t="s">
        <v>78</v>
      </c>
      <c r="AE2822" t="s">
        <v>19</v>
      </c>
      <c r="AF2822" s="1">
        <v>41161</v>
      </c>
    </row>
    <row r="2823" spans="1:32" x14ac:dyDescent="0.25">
      <c r="A2823">
        <f t="shared" si="339"/>
        <v>2822</v>
      </c>
      <c r="B2823">
        <v>2560</v>
      </c>
      <c r="C2823" s="1">
        <v>41008</v>
      </c>
      <c r="D2823" t="s">
        <v>36</v>
      </c>
      <c r="E2823" t="str">
        <f t="shared" si="340"/>
        <v>***</v>
      </c>
      <c r="F2823" t="str">
        <f t="shared" si="335"/>
        <v>***</v>
      </c>
      <c r="G2823" t="str">
        <f t="shared" si="341"/>
        <v>***</v>
      </c>
      <c r="I2823" t="str">
        <f t="shared" si="336"/>
        <v>***</v>
      </c>
      <c r="O2823">
        <f>VLOOKUP(T2823,$P$14:$S$19,2,TRUE)</f>
        <v>3.5999999999999997E-2</v>
      </c>
      <c r="T2823">
        <v>32</v>
      </c>
      <c r="U2823">
        <v>731.22</v>
      </c>
      <c r="V2823" s="5">
        <f t="shared" si="337"/>
        <v>0</v>
      </c>
      <c r="X2823" t="s">
        <v>22</v>
      </c>
      <c r="Y2823">
        <v>6.5</v>
      </c>
      <c r="Z2823" s="2">
        <f t="shared" si="338"/>
        <v>737.72</v>
      </c>
      <c r="AA2823" t="s">
        <v>23</v>
      </c>
      <c r="AB2823" t="s">
        <v>41</v>
      </c>
      <c r="AC2823" t="s">
        <v>25</v>
      </c>
      <c r="AD2823" t="s">
        <v>42</v>
      </c>
      <c r="AE2823" t="s">
        <v>19</v>
      </c>
      <c r="AF2823" s="1">
        <v>41038</v>
      </c>
    </row>
    <row r="2824" spans="1:32" x14ac:dyDescent="0.25">
      <c r="A2824">
        <f t="shared" si="339"/>
        <v>2823</v>
      </c>
      <c r="B2824">
        <v>2560</v>
      </c>
      <c r="C2824" s="1">
        <v>41008</v>
      </c>
      <c r="D2824" t="s">
        <v>36</v>
      </c>
      <c r="E2824" t="str">
        <f t="shared" si="340"/>
        <v>***</v>
      </c>
      <c r="F2824" t="str">
        <f t="shared" si="335"/>
        <v>***</v>
      </c>
      <c r="G2824" t="str">
        <f t="shared" si="341"/>
        <v>***</v>
      </c>
      <c r="I2824" t="str">
        <f t="shared" si="336"/>
        <v>***</v>
      </c>
      <c r="O2824">
        <f>VLOOKUP(T2824,$P$14:$S$19,2,TRUE)</f>
        <v>0.02</v>
      </c>
      <c r="T2824">
        <v>23</v>
      </c>
      <c r="U2824">
        <v>114.14</v>
      </c>
      <c r="V2824" s="5">
        <f t="shared" si="337"/>
        <v>0</v>
      </c>
      <c r="X2824" t="s">
        <v>22</v>
      </c>
      <c r="Y2824">
        <v>5.49</v>
      </c>
      <c r="Z2824" s="2">
        <f t="shared" si="338"/>
        <v>119.63</v>
      </c>
      <c r="AA2824" t="s">
        <v>23</v>
      </c>
      <c r="AB2824" t="s">
        <v>41</v>
      </c>
      <c r="AC2824" t="s">
        <v>32</v>
      </c>
      <c r="AD2824" t="s">
        <v>44</v>
      </c>
      <c r="AE2824" t="s">
        <v>19</v>
      </c>
      <c r="AF2824" s="1">
        <v>41069</v>
      </c>
    </row>
    <row r="2825" spans="1:32" x14ac:dyDescent="0.25">
      <c r="A2825">
        <f t="shared" si="339"/>
        <v>2824</v>
      </c>
      <c r="B2825">
        <v>51333</v>
      </c>
      <c r="C2825" s="1">
        <v>41009</v>
      </c>
      <c r="D2825" t="s">
        <v>30</v>
      </c>
      <c r="E2825" t="str">
        <f t="shared" si="340"/>
        <v>*</v>
      </c>
      <c r="F2825" t="str">
        <f t="shared" si="335"/>
        <v>*</v>
      </c>
      <c r="G2825" t="str">
        <f t="shared" si="341"/>
        <v>*</v>
      </c>
      <c r="I2825" t="str">
        <f t="shared" si="336"/>
        <v>*</v>
      </c>
      <c r="O2825">
        <f>VLOOKUP(T2825,$P$14:$S$19,2,TRUE)</f>
        <v>3.5999999999999997E-2</v>
      </c>
      <c r="T2825">
        <v>30</v>
      </c>
      <c r="U2825">
        <v>2219.79</v>
      </c>
      <c r="V2825" s="5">
        <f t="shared" si="337"/>
        <v>1</v>
      </c>
      <c r="X2825" t="s">
        <v>37</v>
      </c>
      <c r="Y2825">
        <v>33.6</v>
      </c>
      <c r="Z2825" s="2">
        <f t="shared" si="338"/>
        <v>2253.39</v>
      </c>
      <c r="AA2825" t="s">
        <v>64</v>
      </c>
      <c r="AB2825" t="s">
        <v>31</v>
      </c>
      <c r="AC2825" t="s">
        <v>25</v>
      </c>
      <c r="AD2825" t="s">
        <v>76</v>
      </c>
      <c r="AE2825" t="s">
        <v>39</v>
      </c>
      <c r="AF2825" s="1">
        <v>41070</v>
      </c>
    </row>
    <row r="2826" spans="1:32" x14ac:dyDescent="0.25">
      <c r="A2826">
        <f t="shared" si="339"/>
        <v>2825</v>
      </c>
      <c r="B2826">
        <v>15651</v>
      </c>
      <c r="C2826" s="1">
        <v>41009</v>
      </c>
      <c r="D2826" t="s">
        <v>36</v>
      </c>
      <c r="E2826" t="str">
        <f t="shared" si="340"/>
        <v>***</v>
      </c>
      <c r="F2826" t="str">
        <f t="shared" si="335"/>
        <v>***</v>
      </c>
      <c r="G2826" t="str">
        <f t="shared" si="341"/>
        <v>***</v>
      </c>
      <c r="I2826" t="str">
        <f t="shared" si="336"/>
        <v>***</v>
      </c>
      <c r="O2826">
        <f>VLOOKUP(T2826,$P$14:$S$19,2,TRUE)</f>
        <v>0.04</v>
      </c>
      <c r="T2826">
        <v>40</v>
      </c>
      <c r="U2826">
        <v>2182.91</v>
      </c>
      <c r="V2826" s="5">
        <f t="shared" si="337"/>
        <v>1</v>
      </c>
      <c r="X2826" t="s">
        <v>14</v>
      </c>
      <c r="Y2826">
        <v>3.5</v>
      </c>
      <c r="Z2826" s="2">
        <f t="shared" si="338"/>
        <v>2186.41</v>
      </c>
      <c r="AA2826" t="s">
        <v>73</v>
      </c>
      <c r="AB2826" t="s">
        <v>24</v>
      </c>
      <c r="AC2826" t="s">
        <v>32</v>
      </c>
      <c r="AD2826" t="s">
        <v>172</v>
      </c>
      <c r="AE2826" t="s">
        <v>19</v>
      </c>
      <c r="AF2826" s="1">
        <v>41100</v>
      </c>
    </row>
    <row r="2827" spans="1:32" x14ac:dyDescent="0.25">
      <c r="A2827">
        <f t="shared" si="339"/>
        <v>2826</v>
      </c>
      <c r="B2827">
        <v>15651</v>
      </c>
      <c r="C2827" s="1">
        <v>41009</v>
      </c>
      <c r="D2827" t="s">
        <v>36</v>
      </c>
      <c r="E2827" t="str">
        <f t="shared" si="340"/>
        <v>***</v>
      </c>
      <c r="F2827" t="str">
        <f t="shared" si="335"/>
        <v>***</v>
      </c>
      <c r="G2827" t="str">
        <f t="shared" si="341"/>
        <v>***</v>
      </c>
      <c r="I2827" t="str">
        <f t="shared" si="336"/>
        <v>***</v>
      </c>
      <c r="O2827">
        <f>VLOOKUP(T2827,$P$14:$S$19,2,TRUE)</f>
        <v>0</v>
      </c>
      <c r="T2827">
        <v>8</v>
      </c>
      <c r="U2827">
        <v>1496.83</v>
      </c>
      <c r="V2827" s="5">
        <f t="shared" si="337"/>
        <v>1</v>
      </c>
      <c r="X2827" t="s">
        <v>37</v>
      </c>
      <c r="Y2827">
        <v>56.2</v>
      </c>
      <c r="Z2827" s="2">
        <f t="shared" si="338"/>
        <v>1553.03</v>
      </c>
      <c r="AA2827" t="s">
        <v>73</v>
      </c>
      <c r="AB2827" t="s">
        <v>24</v>
      </c>
      <c r="AC2827" t="s">
        <v>17</v>
      </c>
      <c r="AD2827" t="s">
        <v>66</v>
      </c>
      <c r="AE2827" t="s">
        <v>103</v>
      </c>
      <c r="AF2827" s="1">
        <v>41070</v>
      </c>
    </row>
    <row r="2828" spans="1:32" x14ac:dyDescent="0.25">
      <c r="A2828">
        <f t="shared" si="339"/>
        <v>2827</v>
      </c>
      <c r="B2828">
        <v>15651</v>
      </c>
      <c r="C2828" s="1">
        <v>41009</v>
      </c>
      <c r="D2828" t="s">
        <v>36</v>
      </c>
      <c r="E2828" t="str">
        <f t="shared" si="340"/>
        <v>***</v>
      </c>
      <c r="F2828" t="str">
        <f t="shared" si="335"/>
        <v>***</v>
      </c>
      <c r="G2828" t="str">
        <f t="shared" si="341"/>
        <v>***</v>
      </c>
      <c r="I2828" t="str">
        <f t="shared" si="336"/>
        <v>***</v>
      </c>
      <c r="O2828">
        <f>VLOOKUP(T2828,$P$14:$S$19,2,TRUE)</f>
        <v>0.01</v>
      </c>
      <c r="T2828">
        <v>14</v>
      </c>
      <c r="U2828">
        <v>1144.3499999999999</v>
      </c>
      <c r="V2828" s="5">
        <f t="shared" si="337"/>
        <v>1</v>
      </c>
      <c r="X2828" t="s">
        <v>22</v>
      </c>
      <c r="Y2828">
        <v>35</v>
      </c>
      <c r="Z2828" s="2">
        <f t="shared" si="338"/>
        <v>1179.3499999999999</v>
      </c>
      <c r="AA2828" t="s">
        <v>73</v>
      </c>
      <c r="AB2828" t="s">
        <v>24</v>
      </c>
      <c r="AC2828" t="s">
        <v>32</v>
      </c>
      <c r="AD2828" t="s">
        <v>74</v>
      </c>
      <c r="AE2828" t="s">
        <v>58</v>
      </c>
      <c r="AF2828" s="1">
        <v>41070</v>
      </c>
    </row>
    <row r="2829" spans="1:32" x14ac:dyDescent="0.25">
      <c r="A2829">
        <f t="shared" si="339"/>
        <v>2828</v>
      </c>
      <c r="B2829">
        <v>44000</v>
      </c>
      <c r="C2829" s="1">
        <v>41009</v>
      </c>
      <c r="D2829" t="s">
        <v>30</v>
      </c>
      <c r="E2829" t="str">
        <f t="shared" si="340"/>
        <v>*</v>
      </c>
      <c r="F2829" t="str">
        <f t="shared" si="335"/>
        <v>*</v>
      </c>
      <c r="G2829" t="str">
        <f t="shared" si="341"/>
        <v>*</v>
      </c>
      <c r="I2829" t="str">
        <f t="shared" si="336"/>
        <v>*</v>
      </c>
      <c r="O2829">
        <f>VLOOKUP(T2829,$P$14:$S$19,2,TRUE)</f>
        <v>0.01</v>
      </c>
      <c r="T2829">
        <v>15</v>
      </c>
      <c r="U2829">
        <v>502.8</v>
      </c>
      <c r="V2829" s="5">
        <f t="shared" si="337"/>
        <v>0</v>
      </c>
      <c r="X2829" t="s">
        <v>22</v>
      </c>
      <c r="Y2829">
        <v>19.510000000000002</v>
      </c>
      <c r="Z2829" s="2">
        <f t="shared" si="338"/>
        <v>522.31000000000006</v>
      </c>
      <c r="AA2829" t="s">
        <v>334</v>
      </c>
      <c r="AB2829" t="s">
        <v>24</v>
      </c>
      <c r="AC2829" t="s">
        <v>32</v>
      </c>
      <c r="AD2829" t="s">
        <v>78</v>
      </c>
      <c r="AE2829" t="s">
        <v>19</v>
      </c>
      <c r="AF2829" s="1">
        <v>41009</v>
      </c>
    </row>
    <row r="2830" spans="1:32" x14ac:dyDescent="0.25">
      <c r="A2830">
        <f t="shared" si="339"/>
        <v>2829</v>
      </c>
      <c r="B2830">
        <v>5697</v>
      </c>
      <c r="C2830" s="1">
        <v>41009</v>
      </c>
      <c r="D2830" t="s">
        <v>36</v>
      </c>
      <c r="E2830" t="str">
        <f t="shared" si="340"/>
        <v>***</v>
      </c>
      <c r="F2830" t="str">
        <f t="shared" si="335"/>
        <v>***</v>
      </c>
      <c r="G2830" t="str">
        <f t="shared" si="341"/>
        <v>***</v>
      </c>
      <c r="I2830" t="str">
        <f t="shared" si="336"/>
        <v>***</v>
      </c>
      <c r="O2830">
        <f>VLOOKUP(T2830,$P$14:$S$19,2,TRUE)</f>
        <v>3.5999999999999997E-2</v>
      </c>
      <c r="T2830">
        <v>31</v>
      </c>
      <c r="U2830">
        <v>371.68</v>
      </c>
      <c r="V2830" s="5">
        <f t="shared" si="337"/>
        <v>0</v>
      </c>
      <c r="X2830" t="s">
        <v>22</v>
      </c>
      <c r="Y2830">
        <v>5.03</v>
      </c>
      <c r="Z2830" s="2">
        <f t="shared" si="338"/>
        <v>376.71</v>
      </c>
      <c r="AA2830" t="s">
        <v>23</v>
      </c>
      <c r="AB2830" t="s">
        <v>41</v>
      </c>
      <c r="AC2830" t="s">
        <v>32</v>
      </c>
      <c r="AD2830" t="s">
        <v>74</v>
      </c>
      <c r="AE2830" t="s">
        <v>19</v>
      </c>
      <c r="AF2830" s="1">
        <v>41070</v>
      </c>
    </row>
    <row r="2831" spans="1:32" x14ac:dyDescent="0.25">
      <c r="A2831">
        <f t="shared" si="339"/>
        <v>2830</v>
      </c>
      <c r="B2831">
        <v>44000</v>
      </c>
      <c r="C2831" s="1">
        <v>41009</v>
      </c>
      <c r="D2831" t="s">
        <v>30</v>
      </c>
      <c r="E2831" t="str">
        <f t="shared" si="340"/>
        <v>*</v>
      </c>
      <c r="F2831" t="str">
        <f t="shared" si="335"/>
        <v>*</v>
      </c>
      <c r="G2831" t="str">
        <f t="shared" si="341"/>
        <v>*</v>
      </c>
      <c r="I2831" t="str">
        <f t="shared" si="336"/>
        <v>*</v>
      </c>
      <c r="O2831">
        <f>VLOOKUP(T2831,$P$14:$S$19,2,TRUE)</f>
        <v>0.01</v>
      </c>
      <c r="T2831">
        <v>19</v>
      </c>
      <c r="U2831">
        <v>332.38</v>
      </c>
      <c r="V2831" s="5">
        <f t="shared" si="337"/>
        <v>0</v>
      </c>
      <c r="X2831" t="s">
        <v>22</v>
      </c>
      <c r="Y2831">
        <v>5.03</v>
      </c>
      <c r="Z2831" s="2">
        <f t="shared" si="338"/>
        <v>337.40999999999997</v>
      </c>
      <c r="AA2831" t="s">
        <v>15</v>
      </c>
      <c r="AB2831" t="s">
        <v>24</v>
      </c>
      <c r="AC2831" t="s">
        <v>17</v>
      </c>
      <c r="AD2831" t="s">
        <v>18</v>
      </c>
      <c r="AE2831" t="s">
        <v>19</v>
      </c>
      <c r="AF2831" s="1">
        <v>41039</v>
      </c>
    </row>
    <row r="2832" spans="1:32" x14ac:dyDescent="0.25">
      <c r="A2832">
        <f t="shared" si="339"/>
        <v>2831</v>
      </c>
      <c r="B2832">
        <v>50849</v>
      </c>
      <c r="C2832" s="1">
        <v>41009</v>
      </c>
      <c r="D2832" t="s">
        <v>13</v>
      </c>
      <c r="E2832" t="str">
        <f t="shared" si="340"/>
        <v>*</v>
      </c>
      <c r="F2832" t="str">
        <f t="shared" si="335"/>
        <v>*</v>
      </c>
      <c r="G2832" t="str">
        <f t="shared" si="341"/>
        <v>*</v>
      </c>
      <c r="I2832" t="str">
        <f t="shared" si="336"/>
        <v>*</v>
      </c>
      <c r="O2832">
        <f>VLOOKUP(T2832,$P$14:$S$19,2,TRUE)</f>
        <v>0.04</v>
      </c>
      <c r="T2832">
        <v>47</v>
      </c>
      <c r="U2832">
        <v>307.37</v>
      </c>
      <c r="V2832" s="5">
        <f t="shared" si="337"/>
        <v>0</v>
      </c>
      <c r="X2832" t="s">
        <v>14</v>
      </c>
      <c r="Y2832">
        <v>9.17</v>
      </c>
      <c r="Z2832" s="2">
        <f t="shared" si="338"/>
        <v>316.54000000000002</v>
      </c>
      <c r="AA2832" t="s">
        <v>56</v>
      </c>
      <c r="AB2832" t="s">
        <v>41</v>
      </c>
      <c r="AC2832" t="s">
        <v>32</v>
      </c>
      <c r="AD2832" t="s">
        <v>44</v>
      </c>
      <c r="AE2832" t="s">
        <v>19</v>
      </c>
      <c r="AF2832" s="1">
        <v>41162</v>
      </c>
    </row>
    <row r="2833" spans="1:32" x14ac:dyDescent="0.25">
      <c r="A2833">
        <f t="shared" si="339"/>
        <v>2832</v>
      </c>
      <c r="B2833">
        <v>51333</v>
      </c>
      <c r="C2833" s="1">
        <v>41009</v>
      </c>
      <c r="D2833" t="s">
        <v>30</v>
      </c>
      <c r="E2833" t="str">
        <f t="shared" si="340"/>
        <v>*</v>
      </c>
      <c r="F2833" t="str">
        <f t="shared" si="335"/>
        <v>*</v>
      </c>
      <c r="G2833" t="str">
        <f t="shared" si="341"/>
        <v>*</v>
      </c>
      <c r="I2833" t="str">
        <f t="shared" si="336"/>
        <v>*</v>
      </c>
      <c r="O2833">
        <f>VLOOKUP(T2833,$P$14:$S$19,2,TRUE)</f>
        <v>0.02</v>
      </c>
      <c r="T2833">
        <v>25</v>
      </c>
      <c r="U2833">
        <v>237.36</v>
      </c>
      <c r="V2833" s="5">
        <f t="shared" si="337"/>
        <v>0</v>
      </c>
      <c r="X2833" t="s">
        <v>22</v>
      </c>
      <c r="Y2833">
        <v>9.86</v>
      </c>
      <c r="Z2833" s="2">
        <f t="shared" si="338"/>
        <v>247.22000000000003</v>
      </c>
      <c r="AA2833" t="s">
        <v>64</v>
      </c>
      <c r="AB2833" t="s">
        <v>31</v>
      </c>
      <c r="AC2833" t="s">
        <v>32</v>
      </c>
      <c r="AD2833" t="s">
        <v>44</v>
      </c>
      <c r="AE2833" t="s">
        <v>19</v>
      </c>
      <c r="AF2833" s="1">
        <v>41070</v>
      </c>
    </row>
    <row r="2834" spans="1:32" x14ac:dyDescent="0.25">
      <c r="A2834">
        <f t="shared" si="339"/>
        <v>2833</v>
      </c>
      <c r="B2834">
        <v>44000</v>
      </c>
      <c r="C2834" s="1">
        <v>41009</v>
      </c>
      <c r="D2834" t="s">
        <v>30</v>
      </c>
      <c r="E2834" t="str">
        <f t="shared" si="340"/>
        <v>*</v>
      </c>
      <c r="F2834" t="str">
        <f t="shared" si="335"/>
        <v>*</v>
      </c>
      <c r="G2834" t="str">
        <f t="shared" si="341"/>
        <v>*</v>
      </c>
      <c r="I2834" t="str">
        <f t="shared" si="336"/>
        <v>*</v>
      </c>
      <c r="O2834">
        <f>VLOOKUP(T2834,$P$14:$S$19,2,TRUE)</f>
        <v>0.01</v>
      </c>
      <c r="T2834">
        <v>17</v>
      </c>
      <c r="U2834">
        <v>119.51</v>
      </c>
      <c r="V2834" s="5">
        <f t="shared" si="337"/>
        <v>0</v>
      </c>
      <c r="X2834" t="s">
        <v>22</v>
      </c>
      <c r="Y2834">
        <v>6.05</v>
      </c>
      <c r="Z2834" s="2">
        <f t="shared" si="338"/>
        <v>125.56</v>
      </c>
      <c r="AA2834" t="s">
        <v>15</v>
      </c>
      <c r="AB2834" t="s">
        <v>24</v>
      </c>
      <c r="AC2834" t="s">
        <v>32</v>
      </c>
      <c r="AD2834" t="s">
        <v>49</v>
      </c>
      <c r="AE2834" t="s">
        <v>19</v>
      </c>
      <c r="AF2834" s="1">
        <v>41009</v>
      </c>
    </row>
    <row r="2835" spans="1:32" x14ac:dyDescent="0.25">
      <c r="A2835">
        <f t="shared" si="339"/>
        <v>2834</v>
      </c>
      <c r="B2835">
        <v>44000</v>
      </c>
      <c r="C2835" s="1">
        <v>41009</v>
      </c>
      <c r="D2835" t="s">
        <v>30</v>
      </c>
      <c r="E2835" t="str">
        <f t="shared" si="340"/>
        <v>*</v>
      </c>
      <c r="F2835" t="str">
        <f t="shared" si="335"/>
        <v>*</v>
      </c>
      <c r="G2835" t="str">
        <f t="shared" si="341"/>
        <v>*</v>
      </c>
      <c r="I2835" t="str">
        <f t="shared" si="336"/>
        <v>*</v>
      </c>
      <c r="O2835">
        <f>VLOOKUP(T2835,$P$14:$S$19,2,TRUE)</f>
        <v>0.01</v>
      </c>
      <c r="T2835">
        <v>18</v>
      </c>
      <c r="U2835">
        <v>85.03</v>
      </c>
      <c r="V2835" s="5">
        <f t="shared" si="337"/>
        <v>0</v>
      </c>
      <c r="X2835" t="s">
        <v>22</v>
      </c>
      <c r="Y2835">
        <v>6.72</v>
      </c>
      <c r="Z2835" s="2">
        <f t="shared" si="338"/>
        <v>91.75</v>
      </c>
      <c r="AA2835" t="s">
        <v>71</v>
      </c>
      <c r="AB2835" t="s">
        <v>24</v>
      </c>
      <c r="AC2835" t="s">
        <v>32</v>
      </c>
      <c r="AD2835" t="s">
        <v>44</v>
      </c>
      <c r="AE2835" t="s">
        <v>19</v>
      </c>
      <c r="AF2835" s="1">
        <v>41009</v>
      </c>
    </row>
    <row r="2836" spans="1:32" x14ac:dyDescent="0.25">
      <c r="A2836">
        <f t="shared" si="339"/>
        <v>2835</v>
      </c>
      <c r="B2836">
        <v>37798</v>
      </c>
      <c r="C2836" s="1">
        <v>41010</v>
      </c>
      <c r="D2836" t="s">
        <v>21</v>
      </c>
      <c r="E2836" t="str">
        <f t="shared" si="340"/>
        <v>*</v>
      </c>
      <c r="F2836" t="str">
        <f t="shared" si="335"/>
        <v>**</v>
      </c>
      <c r="G2836" t="str">
        <f t="shared" si="341"/>
        <v>**</v>
      </c>
      <c r="I2836" t="str">
        <f t="shared" si="336"/>
        <v>**</v>
      </c>
      <c r="O2836">
        <f>VLOOKUP(T2836,$P$14:$S$19,2,TRUE)</f>
        <v>0.02</v>
      </c>
      <c r="T2836">
        <v>23</v>
      </c>
      <c r="U2836">
        <v>6276.83</v>
      </c>
      <c r="V2836" s="5">
        <f t="shared" si="337"/>
        <v>1</v>
      </c>
      <c r="X2836" t="s">
        <v>37</v>
      </c>
      <c r="Y2836">
        <v>48.8</v>
      </c>
      <c r="Z2836" s="2">
        <f t="shared" si="338"/>
        <v>6325.63</v>
      </c>
      <c r="AA2836" t="s">
        <v>15</v>
      </c>
      <c r="AB2836" t="s">
        <v>16</v>
      </c>
      <c r="AC2836" t="s">
        <v>17</v>
      </c>
      <c r="AD2836" t="s">
        <v>38</v>
      </c>
      <c r="AE2836" t="s">
        <v>39</v>
      </c>
      <c r="AF2836" s="1">
        <v>41010</v>
      </c>
    </row>
    <row r="2837" spans="1:32" x14ac:dyDescent="0.25">
      <c r="A2837">
        <f t="shared" si="339"/>
        <v>2836</v>
      </c>
      <c r="B2837">
        <v>19143</v>
      </c>
      <c r="C2837" s="1">
        <v>41010</v>
      </c>
      <c r="D2837" t="s">
        <v>21</v>
      </c>
      <c r="E2837" t="str">
        <f t="shared" si="340"/>
        <v>*</v>
      </c>
      <c r="F2837" t="str">
        <f t="shared" si="335"/>
        <v>**</v>
      </c>
      <c r="G2837" t="str">
        <f t="shared" si="341"/>
        <v>**</v>
      </c>
      <c r="I2837" t="str">
        <f t="shared" si="336"/>
        <v>**</v>
      </c>
      <c r="O2837">
        <f>VLOOKUP(T2837,$P$14:$S$19,2,TRUE)</f>
        <v>0</v>
      </c>
      <c r="T2837">
        <v>3</v>
      </c>
      <c r="U2837">
        <v>2421.02</v>
      </c>
      <c r="V2837" s="5">
        <f t="shared" si="337"/>
        <v>1</v>
      </c>
      <c r="X2837" t="s">
        <v>37</v>
      </c>
      <c r="Y2837">
        <v>16.059999999999999</v>
      </c>
      <c r="Z2837" s="2">
        <f t="shared" si="338"/>
        <v>2437.08</v>
      </c>
      <c r="AA2837" t="s">
        <v>48</v>
      </c>
      <c r="AB2837" t="s">
        <v>41</v>
      </c>
      <c r="AC2837" t="s">
        <v>25</v>
      </c>
      <c r="AD2837" t="s">
        <v>76</v>
      </c>
      <c r="AE2837" t="s">
        <v>39</v>
      </c>
      <c r="AF2837" s="1">
        <v>41040</v>
      </c>
    </row>
    <row r="2838" spans="1:32" x14ac:dyDescent="0.25">
      <c r="A2838">
        <f t="shared" si="339"/>
        <v>2837</v>
      </c>
      <c r="B2838">
        <v>53216</v>
      </c>
      <c r="C2838" s="1">
        <v>41011</v>
      </c>
      <c r="D2838" t="s">
        <v>21</v>
      </c>
      <c r="E2838" t="str">
        <f t="shared" si="340"/>
        <v>*</v>
      </c>
      <c r="F2838" t="str">
        <f t="shared" si="335"/>
        <v>**</v>
      </c>
      <c r="G2838" t="str">
        <f t="shared" si="341"/>
        <v>**</v>
      </c>
      <c r="I2838" t="str">
        <f t="shared" si="336"/>
        <v>**</v>
      </c>
      <c r="O2838">
        <f>VLOOKUP(T2838,$P$14:$S$19,2,TRUE)</f>
        <v>3.5999999999999997E-2</v>
      </c>
      <c r="T2838">
        <v>36</v>
      </c>
      <c r="U2838">
        <v>228.01</v>
      </c>
      <c r="V2838" s="5">
        <f t="shared" si="337"/>
        <v>0</v>
      </c>
      <c r="X2838" t="s">
        <v>22</v>
      </c>
      <c r="Y2838">
        <v>8.73</v>
      </c>
      <c r="Z2838" s="2">
        <f t="shared" si="338"/>
        <v>236.73999999999998</v>
      </c>
      <c r="AA2838" t="s">
        <v>15</v>
      </c>
      <c r="AB2838" t="s">
        <v>31</v>
      </c>
      <c r="AC2838" t="s">
        <v>32</v>
      </c>
      <c r="AD2838" t="s">
        <v>44</v>
      </c>
      <c r="AE2838" t="s">
        <v>19</v>
      </c>
      <c r="AF2838" s="1">
        <v>41102</v>
      </c>
    </row>
    <row r="2839" spans="1:32" x14ac:dyDescent="0.25">
      <c r="A2839">
        <f t="shared" si="339"/>
        <v>2838</v>
      </c>
      <c r="B2839">
        <v>59329</v>
      </c>
      <c r="C2839" s="1">
        <v>41011</v>
      </c>
      <c r="D2839" t="s">
        <v>36</v>
      </c>
      <c r="E2839" t="str">
        <f t="shared" si="340"/>
        <v>***</v>
      </c>
      <c r="F2839" t="str">
        <f t="shared" si="335"/>
        <v>***</v>
      </c>
      <c r="G2839" t="str">
        <f t="shared" si="341"/>
        <v>***</v>
      </c>
      <c r="I2839" t="str">
        <f t="shared" si="336"/>
        <v>***</v>
      </c>
      <c r="O2839">
        <f>VLOOKUP(T2839,$P$14:$S$19,2,TRUE)</f>
        <v>0.04</v>
      </c>
      <c r="T2839">
        <v>41</v>
      </c>
      <c r="U2839">
        <v>214.23</v>
      </c>
      <c r="V2839" s="5">
        <f t="shared" si="337"/>
        <v>0</v>
      </c>
      <c r="X2839" t="s">
        <v>22</v>
      </c>
      <c r="Y2839">
        <v>7.1</v>
      </c>
      <c r="Z2839" s="2">
        <f t="shared" si="338"/>
        <v>221.32999999999998</v>
      </c>
      <c r="AA2839" t="s">
        <v>56</v>
      </c>
      <c r="AB2839" t="s">
        <v>31</v>
      </c>
      <c r="AC2839" t="s">
        <v>17</v>
      </c>
      <c r="AD2839" t="s">
        <v>18</v>
      </c>
      <c r="AE2839" t="s">
        <v>19</v>
      </c>
      <c r="AF2839" s="1">
        <v>41072</v>
      </c>
    </row>
    <row r="2840" spans="1:32" x14ac:dyDescent="0.25">
      <c r="A2840">
        <f t="shared" si="339"/>
        <v>2839</v>
      </c>
      <c r="B2840">
        <v>59329</v>
      </c>
      <c r="C2840" s="1">
        <v>41011</v>
      </c>
      <c r="D2840" t="s">
        <v>36</v>
      </c>
      <c r="E2840" t="str">
        <f t="shared" si="340"/>
        <v>***</v>
      </c>
      <c r="F2840" t="str">
        <f t="shared" si="335"/>
        <v>***</v>
      </c>
      <c r="G2840" t="str">
        <f t="shared" si="341"/>
        <v>***</v>
      </c>
      <c r="I2840" t="str">
        <f t="shared" si="336"/>
        <v>***</v>
      </c>
      <c r="O2840">
        <f>VLOOKUP(T2840,$P$14:$S$19,2,TRUE)</f>
        <v>0.04</v>
      </c>
      <c r="T2840">
        <v>41</v>
      </c>
      <c r="U2840">
        <v>214.19</v>
      </c>
      <c r="V2840" s="5">
        <f t="shared" si="337"/>
        <v>0</v>
      </c>
      <c r="X2840" t="s">
        <v>22</v>
      </c>
      <c r="Y2840">
        <v>4.7</v>
      </c>
      <c r="Z2840" s="2">
        <f t="shared" si="338"/>
        <v>218.89</v>
      </c>
      <c r="AA2840" t="s">
        <v>56</v>
      </c>
      <c r="AB2840" t="s">
        <v>31</v>
      </c>
      <c r="AC2840" t="s">
        <v>32</v>
      </c>
      <c r="AD2840" t="s">
        <v>44</v>
      </c>
      <c r="AE2840" t="s">
        <v>19</v>
      </c>
      <c r="AF2840" s="1">
        <v>41041</v>
      </c>
    </row>
    <row r="2841" spans="1:32" x14ac:dyDescent="0.25">
      <c r="A2841">
        <f t="shared" si="339"/>
        <v>2840</v>
      </c>
      <c r="B2841">
        <v>13031</v>
      </c>
      <c r="C2841" s="1">
        <v>41011</v>
      </c>
      <c r="D2841" t="s">
        <v>13</v>
      </c>
      <c r="E2841" t="str">
        <f t="shared" si="340"/>
        <v>*</v>
      </c>
      <c r="F2841" t="str">
        <f t="shared" si="335"/>
        <v>*</v>
      </c>
      <c r="G2841" t="str">
        <f t="shared" si="341"/>
        <v>*</v>
      </c>
      <c r="I2841" t="str">
        <f t="shared" si="336"/>
        <v>*</v>
      </c>
      <c r="O2841">
        <f>VLOOKUP(T2841,$P$14:$S$19,2,TRUE)</f>
        <v>3.5999999999999997E-2</v>
      </c>
      <c r="T2841">
        <v>34</v>
      </c>
      <c r="U2841">
        <v>210.06</v>
      </c>
      <c r="V2841" s="5">
        <f t="shared" si="337"/>
        <v>0</v>
      </c>
      <c r="X2841" t="s">
        <v>22</v>
      </c>
      <c r="Y2841">
        <v>7.37</v>
      </c>
      <c r="Z2841" s="2">
        <f t="shared" si="338"/>
        <v>217.43</v>
      </c>
      <c r="AA2841" t="s">
        <v>56</v>
      </c>
      <c r="AB2841" t="s">
        <v>16</v>
      </c>
      <c r="AC2841" t="s">
        <v>32</v>
      </c>
      <c r="AD2841" t="s">
        <v>44</v>
      </c>
      <c r="AE2841" t="s">
        <v>19</v>
      </c>
      <c r="AF2841" s="1">
        <v>41164</v>
      </c>
    </row>
    <row r="2842" spans="1:32" x14ac:dyDescent="0.25">
      <c r="A2842">
        <f t="shared" si="339"/>
        <v>2841</v>
      </c>
      <c r="B2842">
        <v>59329</v>
      </c>
      <c r="C2842" s="1">
        <v>41011</v>
      </c>
      <c r="D2842" t="s">
        <v>36</v>
      </c>
      <c r="E2842" t="str">
        <f t="shared" si="340"/>
        <v>***</v>
      </c>
      <c r="F2842" t="str">
        <f t="shared" si="335"/>
        <v>***</v>
      </c>
      <c r="G2842" t="str">
        <f t="shared" si="341"/>
        <v>***</v>
      </c>
      <c r="I2842" t="str">
        <f t="shared" si="336"/>
        <v>***</v>
      </c>
      <c r="O2842">
        <f>VLOOKUP(T2842,$P$14:$S$19,2,TRUE)</f>
        <v>0.02</v>
      </c>
      <c r="T2842">
        <v>25</v>
      </c>
      <c r="U2842">
        <v>165.62</v>
      </c>
      <c r="V2842" s="5">
        <f t="shared" si="337"/>
        <v>0</v>
      </c>
      <c r="X2842" t="s">
        <v>22</v>
      </c>
      <c r="Y2842">
        <v>5.22</v>
      </c>
      <c r="Z2842" s="2">
        <f t="shared" si="338"/>
        <v>170.84</v>
      </c>
      <c r="AA2842" t="s">
        <v>56</v>
      </c>
      <c r="AB2842" t="s">
        <v>31</v>
      </c>
      <c r="AC2842" t="s">
        <v>17</v>
      </c>
      <c r="AD2842" t="s">
        <v>18</v>
      </c>
      <c r="AE2842" t="s">
        <v>19</v>
      </c>
      <c r="AF2842" s="1">
        <v>41011</v>
      </c>
    </row>
    <row r="2843" spans="1:32" x14ac:dyDescent="0.25">
      <c r="A2843">
        <f t="shared" si="339"/>
        <v>2842</v>
      </c>
      <c r="B2843">
        <v>59329</v>
      </c>
      <c r="C2843" s="1">
        <v>41011</v>
      </c>
      <c r="D2843" t="s">
        <v>36</v>
      </c>
      <c r="E2843" t="str">
        <f t="shared" si="340"/>
        <v>***</v>
      </c>
      <c r="F2843" t="str">
        <f t="shared" si="335"/>
        <v>***</v>
      </c>
      <c r="G2843" t="str">
        <f t="shared" si="341"/>
        <v>***</v>
      </c>
      <c r="I2843" t="str">
        <f t="shared" si="336"/>
        <v>***</v>
      </c>
      <c r="O2843">
        <f>VLOOKUP(T2843,$P$14:$S$19,2,TRUE)</f>
        <v>3.5999999999999997E-2</v>
      </c>
      <c r="T2843">
        <v>35</v>
      </c>
      <c r="U2843">
        <v>128.12</v>
      </c>
      <c r="V2843" s="5">
        <f t="shared" si="337"/>
        <v>0</v>
      </c>
      <c r="X2843" t="s">
        <v>22</v>
      </c>
      <c r="Y2843">
        <v>5.44</v>
      </c>
      <c r="Z2843" s="2">
        <f t="shared" si="338"/>
        <v>133.56</v>
      </c>
      <c r="AA2843" t="s">
        <v>56</v>
      </c>
      <c r="AB2843" t="s">
        <v>31</v>
      </c>
      <c r="AC2843" t="s">
        <v>32</v>
      </c>
      <c r="AD2843" t="s">
        <v>49</v>
      </c>
      <c r="AE2843" t="s">
        <v>19</v>
      </c>
      <c r="AF2843" s="1">
        <v>41072</v>
      </c>
    </row>
    <row r="2844" spans="1:32" x14ac:dyDescent="0.25">
      <c r="A2844">
        <f t="shared" si="339"/>
        <v>2843</v>
      </c>
      <c r="B2844">
        <v>15712</v>
      </c>
      <c r="C2844" s="1">
        <v>41011</v>
      </c>
      <c r="D2844" t="s">
        <v>21</v>
      </c>
      <c r="E2844" t="str">
        <f t="shared" si="340"/>
        <v>*</v>
      </c>
      <c r="F2844" t="str">
        <f t="shared" si="335"/>
        <v>**</v>
      </c>
      <c r="G2844" t="str">
        <f t="shared" si="341"/>
        <v>**</v>
      </c>
      <c r="I2844" t="str">
        <f t="shared" si="336"/>
        <v>**</v>
      </c>
      <c r="O2844">
        <f>VLOOKUP(T2844,$P$14:$S$19,2,TRUE)</f>
        <v>0</v>
      </c>
      <c r="T2844">
        <v>1</v>
      </c>
      <c r="U2844">
        <v>102.9</v>
      </c>
      <c r="V2844" s="5">
        <f t="shared" si="337"/>
        <v>0</v>
      </c>
      <c r="X2844" t="s">
        <v>37</v>
      </c>
      <c r="Y2844">
        <v>54.11</v>
      </c>
      <c r="Z2844" s="2">
        <f t="shared" si="338"/>
        <v>157.01</v>
      </c>
      <c r="AA2844" t="s">
        <v>64</v>
      </c>
      <c r="AB2844" t="s">
        <v>31</v>
      </c>
      <c r="AC2844" t="s">
        <v>17</v>
      </c>
      <c r="AD2844" t="s">
        <v>165</v>
      </c>
      <c r="AE2844" t="s">
        <v>103</v>
      </c>
      <c r="AF2844" s="1">
        <v>41072</v>
      </c>
    </row>
    <row r="2845" spans="1:32" x14ac:dyDescent="0.25">
      <c r="A2845">
        <f t="shared" si="339"/>
        <v>2844</v>
      </c>
      <c r="B2845">
        <v>52516</v>
      </c>
      <c r="C2845" s="1">
        <v>41030</v>
      </c>
      <c r="D2845" t="s">
        <v>21</v>
      </c>
      <c r="E2845" t="str">
        <f t="shared" si="340"/>
        <v>*</v>
      </c>
      <c r="F2845" t="str">
        <f t="shared" si="335"/>
        <v>**</v>
      </c>
      <c r="G2845" t="str">
        <f t="shared" si="341"/>
        <v>**</v>
      </c>
      <c r="I2845" t="str">
        <f t="shared" si="336"/>
        <v>**</v>
      </c>
      <c r="O2845">
        <f>VLOOKUP(T2845,$P$14:$S$19,2,TRUE)</f>
        <v>0.05</v>
      </c>
      <c r="T2845">
        <v>50</v>
      </c>
      <c r="U2845">
        <v>4962.05</v>
      </c>
      <c r="V2845" s="5">
        <f t="shared" si="337"/>
        <v>1</v>
      </c>
      <c r="X2845" t="s">
        <v>37</v>
      </c>
      <c r="Y2845">
        <v>56.14</v>
      </c>
      <c r="Z2845" s="2">
        <f t="shared" si="338"/>
        <v>5018.1900000000005</v>
      </c>
      <c r="AA2845" t="s">
        <v>23</v>
      </c>
      <c r="AB2845" t="s">
        <v>31</v>
      </c>
      <c r="AC2845" t="s">
        <v>25</v>
      </c>
      <c r="AD2845" t="s">
        <v>76</v>
      </c>
      <c r="AE2845" t="s">
        <v>103</v>
      </c>
      <c r="AF2845" s="1">
        <v>41030</v>
      </c>
    </row>
    <row r="2846" spans="1:32" x14ac:dyDescent="0.25">
      <c r="A2846">
        <f t="shared" si="339"/>
        <v>2845</v>
      </c>
      <c r="B2846">
        <v>10432</v>
      </c>
      <c r="C2846" s="1">
        <v>41030</v>
      </c>
      <c r="D2846" t="s">
        <v>13</v>
      </c>
      <c r="E2846" t="str">
        <f t="shared" si="340"/>
        <v>*</v>
      </c>
      <c r="F2846" t="str">
        <f t="shared" si="335"/>
        <v>*</v>
      </c>
      <c r="G2846" t="str">
        <f t="shared" si="341"/>
        <v>*</v>
      </c>
      <c r="I2846" t="str">
        <f t="shared" si="336"/>
        <v>*</v>
      </c>
      <c r="O2846">
        <f>VLOOKUP(T2846,$P$14:$S$19,2,TRUE)</f>
        <v>0.01</v>
      </c>
      <c r="T2846">
        <v>13</v>
      </c>
      <c r="U2846">
        <v>2323.36</v>
      </c>
      <c r="V2846" s="5">
        <f t="shared" si="337"/>
        <v>1</v>
      </c>
      <c r="X2846" t="s">
        <v>22</v>
      </c>
      <c r="Y2846">
        <v>19.989999999999998</v>
      </c>
      <c r="Z2846" s="2">
        <f t="shared" si="338"/>
        <v>2343.35</v>
      </c>
      <c r="AA2846" t="s">
        <v>15</v>
      </c>
      <c r="AB2846" t="s">
        <v>31</v>
      </c>
      <c r="AC2846" t="s">
        <v>25</v>
      </c>
      <c r="AD2846" t="s">
        <v>42</v>
      </c>
      <c r="AE2846" t="s">
        <v>19</v>
      </c>
      <c r="AF2846" s="1">
        <v>41244</v>
      </c>
    </row>
    <row r="2847" spans="1:32" x14ac:dyDescent="0.25">
      <c r="A2847">
        <f t="shared" si="339"/>
        <v>2846</v>
      </c>
      <c r="B2847">
        <v>16036</v>
      </c>
      <c r="C2847" s="1">
        <v>41030</v>
      </c>
      <c r="D2847" t="s">
        <v>40</v>
      </c>
      <c r="E2847" t="str">
        <f t="shared" si="340"/>
        <v>*</v>
      </c>
      <c r="F2847" t="str">
        <f t="shared" si="335"/>
        <v>*</v>
      </c>
      <c r="G2847" t="str">
        <f t="shared" si="341"/>
        <v>*</v>
      </c>
      <c r="I2847" t="str">
        <f t="shared" si="336"/>
        <v>*</v>
      </c>
      <c r="O2847">
        <f>VLOOKUP(T2847,$P$14:$S$19,2,TRUE)</f>
        <v>0.02</v>
      </c>
      <c r="T2847">
        <v>28</v>
      </c>
      <c r="U2847">
        <v>2160.27</v>
      </c>
      <c r="V2847" s="5">
        <f t="shared" si="337"/>
        <v>1</v>
      </c>
      <c r="X2847" t="s">
        <v>22</v>
      </c>
      <c r="Y2847">
        <v>35</v>
      </c>
      <c r="Z2847" s="2">
        <f t="shared" si="338"/>
        <v>2195.27</v>
      </c>
      <c r="AA2847" t="s">
        <v>71</v>
      </c>
      <c r="AB2847" t="s">
        <v>31</v>
      </c>
      <c r="AC2847" t="s">
        <v>32</v>
      </c>
      <c r="AD2847" t="s">
        <v>74</v>
      </c>
      <c r="AE2847" t="s">
        <v>58</v>
      </c>
      <c r="AF2847" s="1">
        <v>41061</v>
      </c>
    </row>
    <row r="2848" spans="1:32" x14ac:dyDescent="0.25">
      <c r="A2848">
        <f t="shared" si="339"/>
        <v>2847</v>
      </c>
      <c r="B2848">
        <v>25442</v>
      </c>
      <c r="C2848" s="1">
        <v>41030</v>
      </c>
      <c r="D2848" t="s">
        <v>21</v>
      </c>
      <c r="E2848" t="str">
        <f t="shared" si="340"/>
        <v>*</v>
      </c>
      <c r="F2848" t="str">
        <f t="shared" si="335"/>
        <v>**</v>
      </c>
      <c r="G2848" t="str">
        <f t="shared" si="341"/>
        <v>**</v>
      </c>
      <c r="I2848" t="str">
        <f t="shared" si="336"/>
        <v>**</v>
      </c>
      <c r="O2848">
        <f>VLOOKUP(T2848,$P$14:$S$19,2,TRUE)</f>
        <v>3.5999999999999997E-2</v>
      </c>
      <c r="T2848">
        <v>32</v>
      </c>
      <c r="U2848">
        <v>1666</v>
      </c>
      <c r="V2848" s="5">
        <f t="shared" si="337"/>
        <v>1</v>
      </c>
      <c r="X2848" t="s">
        <v>22</v>
      </c>
      <c r="Y2848">
        <v>4.8499999999999996</v>
      </c>
      <c r="Z2848" s="2">
        <f t="shared" si="338"/>
        <v>1670.85</v>
      </c>
      <c r="AA2848" t="s">
        <v>334</v>
      </c>
      <c r="AB2848" t="s">
        <v>41</v>
      </c>
      <c r="AC2848" t="s">
        <v>32</v>
      </c>
      <c r="AD2848" t="s">
        <v>44</v>
      </c>
      <c r="AE2848" t="s">
        <v>19</v>
      </c>
      <c r="AF2848" s="1">
        <v>41091</v>
      </c>
    </row>
    <row r="2849" spans="1:32" x14ac:dyDescent="0.25">
      <c r="A2849">
        <f t="shared" si="339"/>
        <v>2848</v>
      </c>
      <c r="B2849">
        <v>16036</v>
      </c>
      <c r="C2849" s="1">
        <v>41030</v>
      </c>
      <c r="D2849" t="s">
        <v>40</v>
      </c>
      <c r="E2849" t="str">
        <f t="shared" si="340"/>
        <v>*</v>
      </c>
      <c r="F2849" t="str">
        <f t="shared" si="335"/>
        <v>*</v>
      </c>
      <c r="G2849" t="str">
        <f t="shared" si="341"/>
        <v>*</v>
      </c>
      <c r="I2849" t="str">
        <f t="shared" si="336"/>
        <v>*</v>
      </c>
      <c r="O2849">
        <f>VLOOKUP(T2849,$P$14:$S$19,2,TRUE)</f>
        <v>0.01</v>
      </c>
      <c r="T2849">
        <v>10</v>
      </c>
      <c r="U2849">
        <v>1319.421</v>
      </c>
      <c r="V2849" s="5">
        <f t="shared" si="337"/>
        <v>1</v>
      </c>
      <c r="X2849" t="s">
        <v>22</v>
      </c>
      <c r="Y2849">
        <v>8.08</v>
      </c>
      <c r="Z2849" s="2">
        <f t="shared" si="338"/>
        <v>1327.501</v>
      </c>
      <c r="AA2849" t="s">
        <v>52</v>
      </c>
      <c r="AB2849" t="s">
        <v>31</v>
      </c>
      <c r="AC2849" t="s">
        <v>25</v>
      </c>
      <c r="AD2849" t="s">
        <v>26</v>
      </c>
      <c r="AE2849" t="s">
        <v>19</v>
      </c>
      <c r="AF2849" s="1">
        <v>41061</v>
      </c>
    </row>
    <row r="2850" spans="1:32" x14ac:dyDescent="0.25">
      <c r="A2850">
        <f t="shared" si="339"/>
        <v>2849</v>
      </c>
      <c r="B2850">
        <v>16036</v>
      </c>
      <c r="C2850" s="1">
        <v>41030</v>
      </c>
      <c r="D2850" t="s">
        <v>40</v>
      </c>
      <c r="E2850" t="str">
        <f t="shared" si="340"/>
        <v>*</v>
      </c>
      <c r="F2850" t="str">
        <f t="shared" si="335"/>
        <v>*</v>
      </c>
      <c r="G2850" t="str">
        <f t="shared" si="341"/>
        <v>*</v>
      </c>
      <c r="I2850" t="str">
        <f t="shared" si="336"/>
        <v>*</v>
      </c>
      <c r="O2850">
        <f>VLOOKUP(T2850,$P$14:$S$19,2,TRUE)</f>
        <v>3.5999999999999997E-2</v>
      </c>
      <c r="T2850">
        <v>33</v>
      </c>
      <c r="U2850">
        <v>550.92999999999995</v>
      </c>
      <c r="V2850" s="5">
        <f t="shared" si="337"/>
        <v>0</v>
      </c>
      <c r="X2850" t="s">
        <v>22</v>
      </c>
      <c r="Y2850">
        <v>9.4700000000000006</v>
      </c>
      <c r="Z2850" s="2">
        <f t="shared" si="338"/>
        <v>560.4</v>
      </c>
      <c r="AA2850" t="s">
        <v>52</v>
      </c>
      <c r="AB2850" t="s">
        <v>31</v>
      </c>
      <c r="AC2850" t="s">
        <v>32</v>
      </c>
      <c r="AD2850" t="s">
        <v>74</v>
      </c>
      <c r="AE2850" t="s">
        <v>19</v>
      </c>
      <c r="AF2850" s="1">
        <v>41061</v>
      </c>
    </row>
    <row r="2851" spans="1:32" x14ac:dyDescent="0.25">
      <c r="A2851">
        <f t="shared" si="339"/>
        <v>2850</v>
      </c>
      <c r="B2851">
        <v>25442</v>
      </c>
      <c r="C2851" s="1">
        <v>41030</v>
      </c>
      <c r="D2851" t="s">
        <v>21</v>
      </c>
      <c r="E2851" t="str">
        <f t="shared" si="340"/>
        <v>*</v>
      </c>
      <c r="F2851" t="str">
        <f t="shared" si="335"/>
        <v>**</v>
      </c>
      <c r="G2851" t="str">
        <f t="shared" si="341"/>
        <v>**</v>
      </c>
      <c r="I2851" t="str">
        <f t="shared" si="336"/>
        <v>**</v>
      </c>
      <c r="O2851">
        <f>VLOOKUP(T2851,$P$14:$S$19,2,TRUE)</f>
        <v>0.04</v>
      </c>
      <c r="T2851">
        <v>40</v>
      </c>
      <c r="U2851">
        <v>453.98</v>
      </c>
      <c r="V2851" s="5">
        <f t="shared" si="337"/>
        <v>0</v>
      </c>
      <c r="X2851" t="s">
        <v>22</v>
      </c>
      <c r="Y2851">
        <v>5.01</v>
      </c>
      <c r="Z2851" s="2">
        <f t="shared" si="338"/>
        <v>458.99</v>
      </c>
      <c r="AA2851" t="s">
        <v>71</v>
      </c>
      <c r="AB2851" t="s">
        <v>41</v>
      </c>
      <c r="AC2851" t="s">
        <v>32</v>
      </c>
      <c r="AD2851" t="s">
        <v>44</v>
      </c>
      <c r="AE2851" t="s">
        <v>19</v>
      </c>
      <c r="AF2851" s="1">
        <v>41091</v>
      </c>
    </row>
    <row r="2852" spans="1:32" x14ac:dyDescent="0.25">
      <c r="A2852">
        <f t="shared" si="339"/>
        <v>2851</v>
      </c>
      <c r="B2852">
        <v>52516</v>
      </c>
      <c r="C2852" s="1">
        <v>41030</v>
      </c>
      <c r="D2852" t="s">
        <v>21</v>
      </c>
      <c r="E2852" t="str">
        <f t="shared" si="340"/>
        <v>*</v>
      </c>
      <c r="F2852" t="str">
        <f t="shared" si="335"/>
        <v>**</v>
      </c>
      <c r="G2852" t="str">
        <f t="shared" si="341"/>
        <v>**</v>
      </c>
      <c r="I2852" t="str">
        <f t="shared" si="336"/>
        <v>**</v>
      </c>
      <c r="O2852">
        <f>VLOOKUP(T2852,$P$14:$S$19,2,TRUE)</f>
        <v>0.01</v>
      </c>
      <c r="T2852">
        <v>19</v>
      </c>
      <c r="U2852">
        <v>192.39</v>
      </c>
      <c r="V2852" s="5">
        <f t="shared" si="337"/>
        <v>0</v>
      </c>
      <c r="X2852" t="s">
        <v>14</v>
      </c>
      <c r="Y2852">
        <v>4.68</v>
      </c>
      <c r="Z2852" s="2">
        <f t="shared" si="338"/>
        <v>197.07</v>
      </c>
      <c r="AA2852" t="s">
        <v>23</v>
      </c>
      <c r="AB2852" t="s">
        <v>31</v>
      </c>
      <c r="AC2852" t="s">
        <v>32</v>
      </c>
      <c r="AD2852" t="s">
        <v>53</v>
      </c>
      <c r="AE2852" t="s">
        <v>45</v>
      </c>
      <c r="AF2852" s="1">
        <v>41122</v>
      </c>
    </row>
    <row r="2853" spans="1:32" x14ac:dyDescent="0.25">
      <c r="A2853">
        <f t="shared" si="339"/>
        <v>2852</v>
      </c>
      <c r="B2853">
        <v>16036</v>
      </c>
      <c r="C2853" s="1">
        <v>41030</v>
      </c>
      <c r="D2853" t="s">
        <v>40</v>
      </c>
      <c r="E2853" t="str">
        <f t="shared" si="340"/>
        <v>*</v>
      </c>
      <c r="F2853" t="str">
        <f t="shared" si="335"/>
        <v>*</v>
      </c>
      <c r="G2853" t="str">
        <f t="shared" si="341"/>
        <v>*</v>
      </c>
      <c r="I2853" t="str">
        <f t="shared" si="336"/>
        <v>*</v>
      </c>
      <c r="O2853">
        <f>VLOOKUP(T2853,$P$14:$S$19,2,TRUE)</f>
        <v>0.02</v>
      </c>
      <c r="T2853">
        <v>28</v>
      </c>
      <c r="U2853">
        <v>169.22</v>
      </c>
      <c r="V2853" s="5">
        <f t="shared" si="337"/>
        <v>0</v>
      </c>
      <c r="X2853" t="s">
        <v>22</v>
      </c>
      <c r="Y2853">
        <v>8.49</v>
      </c>
      <c r="Z2853" s="2">
        <f t="shared" si="338"/>
        <v>177.71</v>
      </c>
      <c r="AA2853" t="s">
        <v>52</v>
      </c>
      <c r="AB2853" t="s">
        <v>31</v>
      </c>
      <c r="AC2853" t="s">
        <v>32</v>
      </c>
      <c r="AD2853" t="s">
        <v>49</v>
      </c>
      <c r="AE2853" t="s">
        <v>19</v>
      </c>
      <c r="AF2853" s="1">
        <v>41091</v>
      </c>
    </row>
    <row r="2854" spans="1:32" x14ac:dyDescent="0.25">
      <c r="A2854">
        <f t="shared" si="339"/>
        <v>2853</v>
      </c>
      <c r="B2854">
        <v>13444</v>
      </c>
      <c r="C2854" s="1">
        <v>41030</v>
      </c>
      <c r="D2854" t="s">
        <v>21</v>
      </c>
      <c r="E2854" t="str">
        <f t="shared" si="340"/>
        <v>*</v>
      </c>
      <c r="F2854" t="str">
        <f t="shared" si="335"/>
        <v>**</v>
      </c>
      <c r="G2854" t="str">
        <f t="shared" si="341"/>
        <v>**</v>
      </c>
      <c r="I2854" t="str">
        <f t="shared" si="336"/>
        <v>**</v>
      </c>
      <c r="O2854">
        <f>VLOOKUP(T2854,$P$14:$S$19,2,TRUE)</f>
        <v>3.5999999999999997E-2</v>
      </c>
      <c r="T2854">
        <v>33</v>
      </c>
      <c r="U2854">
        <v>154.44</v>
      </c>
      <c r="V2854" s="5">
        <f t="shared" si="337"/>
        <v>0</v>
      </c>
      <c r="X2854" t="s">
        <v>22</v>
      </c>
      <c r="Y2854">
        <v>0.88</v>
      </c>
      <c r="Z2854" s="2">
        <f t="shared" si="338"/>
        <v>155.32</v>
      </c>
      <c r="AA2854" t="s">
        <v>23</v>
      </c>
      <c r="AB2854" t="s">
        <v>16</v>
      </c>
      <c r="AC2854" t="s">
        <v>32</v>
      </c>
      <c r="AD2854" t="s">
        <v>44</v>
      </c>
      <c r="AE2854" t="s">
        <v>34</v>
      </c>
      <c r="AF2854" s="1">
        <v>41122</v>
      </c>
    </row>
    <row r="2855" spans="1:32" x14ac:dyDescent="0.25">
      <c r="A2855">
        <f t="shared" si="339"/>
        <v>2854</v>
      </c>
      <c r="B2855">
        <v>5601</v>
      </c>
      <c r="C2855" s="1">
        <v>41030</v>
      </c>
      <c r="D2855" t="s">
        <v>21</v>
      </c>
      <c r="E2855" t="str">
        <f t="shared" si="340"/>
        <v>*</v>
      </c>
      <c r="F2855" t="str">
        <f t="shared" si="335"/>
        <v>**</v>
      </c>
      <c r="G2855" t="str">
        <f t="shared" si="341"/>
        <v>**</v>
      </c>
      <c r="I2855" t="str">
        <f t="shared" si="336"/>
        <v>**</v>
      </c>
      <c r="O2855">
        <f>VLOOKUP(T2855,$P$14:$S$19,2,TRUE)</f>
        <v>0.01</v>
      </c>
      <c r="T2855">
        <v>10</v>
      </c>
      <c r="U2855">
        <v>120.53</v>
      </c>
      <c r="V2855" s="5">
        <f t="shared" si="337"/>
        <v>0</v>
      </c>
      <c r="X2855" t="s">
        <v>22</v>
      </c>
      <c r="Y2855">
        <v>2.85</v>
      </c>
      <c r="Z2855" s="2">
        <f t="shared" si="338"/>
        <v>123.38</v>
      </c>
      <c r="AA2855" t="s">
        <v>23</v>
      </c>
      <c r="AB2855" t="s">
        <v>16</v>
      </c>
      <c r="AC2855" t="s">
        <v>17</v>
      </c>
      <c r="AD2855" t="s">
        <v>18</v>
      </c>
      <c r="AE2855" t="s">
        <v>45</v>
      </c>
      <c r="AF2855" s="1">
        <v>41061</v>
      </c>
    </row>
    <row r="2856" spans="1:32" x14ac:dyDescent="0.25">
      <c r="A2856">
        <f t="shared" si="339"/>
        <v>2855</v>
      </c>
      <c r="B2856">
        <v>4800</v>
      </c>
      <c r="C2856" s="1">
        <v>41030</v>
      </c>
      <c r="D2856" t="s">
        <v>13</v>
      </c>
      <c r="E2856" t="str">
        <f t="shared" si="340"/>
        <v>*</v>
      </c>
      <c r="F2856" t="str">
        <f t="shared" si="335"/>
        <v>*</v>
      </c>
      <c r="G2856" t="str">
        <f t="shared" si="341"/>
        <v>*</v>
      </c>
      <c r="I2856" t="str">
        <f t="shared" si="336"/>
        <v>*</v>
      </c>
      <c r="O2856">
        <f>VLOOKUP(T2856,$P$14:$S$19,2,TRUE)</f>
        <v>0.01</v>
      </c>
      <c r="T2856">
        <v>17</v>
      </c>
      <c r="U2856">
        <v>89.25</v>
      </c>
      <c r="V2856" s="5">
        <f t="shared" si="337"/>
        <v>0</v>
      </c>
      <c r="X2856" t="s">
        <v>22</v>
      </c>
      <c r="Y2856">
        <v>0.5</v>
      </c>
      <c r="Z2856" s="2">
        <f t="shared" si="338"/>
        <v>89.75</v>
      </c>
      <c r="AA2856" t="s">
        <v>52</v>
      </c>
      <c r="AB2856" t="s">
        <v>31</v>
      </c>
      <c r="AC2856" t="s">
        <v>32</v>
      </c>
      <c r="AD2856" t="s">
        <v>81</v>
      </c>
      <c r="AE2856" t="s">
        <v>19</v>
      </c>
      <c r="AF2856" s="1">
        <v>41244</v>
      </c>
    </row>
    <row r="2857" spans="1:32" x14ac:dyDescent="0.25">
      <c r="A2857">
        <f t="shared" si="339"/>
        <v>2856</v>
      </c>
      <c r="B2857">
        <v>4800</v>
      </c>
      <c r="C2857" s="1">
        <v>41030</v>
      </c>
      <c r="D2857" t="s">
        <v>13</v>
      </c>
      <c r="E2857" t="str">
        <f t="shared" si="340"/>
        <v>*</v>
      </c>
      <c r="F2857" t="str">
        <f t="shared" si="335"/>
        <v>*</v>
      </c>
      <c r="G2857" t="str">
        <f t="shared" si="341"/>
        <v>*</v>
      </c>
      <c r="I2857" t="str">
        <f t="shared" si="336"/>
        <v>*</v>
      </c>
      <c r="O2857">
        <f>VLOOKUP(T2857,$P$14:$S$19,2,TRUE)</f>
        <v>0</v>
      </c>
      <c r="T2857">
        <v>7</v>
      </c>
      <c r="U2857">
        <v>79.81</v>
      </c>
      <c r="V2857" s="5">
        <f t="shared" si="337"/>
        <v>0</v>
      </c>
      <c r="X2857" t="s">
        <v>22</v>
      </c>
      <c r="Y2857">
        <v>2.36</v>
      </c>
      <c r="Z2857" s="2">
        <f t="shared" si="338"/>
        <v>82.17</v>
      </c>
      <c r="AA2857" t="s">
        <v>52</v>
      </c>
      <c r="AB2857" t="s">
        <v>31</v>
      </c>
      <c r="AC2857" t="s">
        <v>32</v>
      </c>
      <c r="AD2857" t="s">
        <v>33</v>
      </c>
      <c r="AE2857" t="s">
        <v>34</v>
      </c>
      <c r="AF2857" s="1">
        <v>41183</v>
      </c>
    </row>
    <row r="2858" spans="1:32" x14ac:dyDescent="0.25">
      <c r="A2858">
        <f t="shared" si="339"/>
        <v>2857</v>
      </c>
      <c r="B2858">
        <v>4800</v>
      </c>
      <c r="C2858" s="1">
        <v>41030</v>
      </c>
      <c r="D2858" t="s">
        <v>13</v>
      </c>
      <c r="E2858" t="str">
        <f t="shared" si="340"/>
        <v>*</v>
      </c>
      <c r="F2858" t="str">
        <f t="shared" si="335"/>
        <v>*</v>
      </c>
      <c r="G2858" t="str">
        <f t="shared" si="341"/>
        <v>*</v>
      </c>
      <c r="I2858" t="str">
        <f t="shared" si="336"/>
        <v>*</v>
      </c>
      <c r="O2858">
        <f>VLOOKUP(T2858,$P$14:$S$19,2,TRUE)</f>
        <v>0</v>
      </c>
      <c r="T2858">
        <v>4</v>
      </c>
      <c r="U2858">
        <v>41.94</v>
      </c>
      <c r="V2858" s="5">
        <f t="shared" si="337"/>
        <v>0</v>
      </c>
      <c r="X2858" t="s">
        <v>22</v>
      </c>
      <c r="Y2858">
        <v>8.94</v>
      </c>
      <c r="Z2858" s="2">
        <f t="shared" si="338"/>
        <v>50.879999999999995</v>
      </c>
      <c r="AA2858" t="s">
        <v>52</v>
      </c>
      <c r="AB2858" t="s">
        <v>31</v>
      </c>
      <c r="AC2858" t="s">
        <v>32</v>
      </c>
      <c r="AD2858" t="s">
        <v>49</v>
      </c>
      <c r="AE2858" t="s">
        <v>19</v>
      </c>
      <c r="AF2858" s="1">
        <v>41244</v>
      </c>
    </row>
    <row r="2859" spans="1:32" x14ac:dyDescent="0.25">
      <c r="A2859">
        <f t="shared" si="339"/>
        <v>2858</v>
      </c>
      <c r="B2859">
        <v>16548</v>
      </c>
      <c r="C2859" s="1">
        <v>41031</v>
      </c>
      <c r="D2859" t="s">
        <v>30</v>
      </c>
      <c r="E2859" t="str">
        <f t="shared" si="340"/>
        <v>*</v>
      </c>
      <c r="F2859" t="str">
        <f t="shared" si="335"/>
        <v>*</v>
      </c>
      <c r="G2859" t="str">
        <f t="shared" si="341"/>
        <v>*</v>
      </c>
      <c r="I2859" t="str">
        <f t="shared" si="336"/>
        <v>*</v>
      </c>
      <c r="O2859">
        <f>VLOOKUP(T2859,$P$14:$S$19,2,TRUE)</f>
        <v>0.04</v>
      </c>
      <c r="T2859">
        <v>40</v>
      </c>
      <c r="U2859">
        <v>3028.86</v>
      </c>
      <c r="V2859" s="5">
        <f t="shared" si="337"/>
        <v>1</v>
      </c>
      <c r="X2859" t="s">
        <v>22</v>
      </c>
      <c r="Y2859">
        <v>69</v>
      </c>
      <c r="Z2859" s="2">
        <f t="shared" si="338"/>
        <v>3097.86</v>
      </c>
      <c r="AA2859" t="s">
        <v>71</v>
      </c>
      <c r="AB2859" t="s">
        <v>16</v>
      </c>
      <c r="AC2859" t="s">
        <v>17</v>
      </c>
      <c r="AD2859" t="s">
        <v>66</v>
      </c>
      <c r="AE2859" t="s">
        <v>58</v>
      </c>
      <c r="AF2859" s="1">
        <v>41092</v>
      </c>
    </row>
    <row r="2860" spans="1:32" x14ac:dyDescent="0.25">
      <c r="A2860">
        <f t="shared" si="339"/>
        <v>2859</v>
      </c>
      <c r="B2860">
        <v>50567</v>
      </c>
      <c r="C2860" s="1">
        <v>41031</v>
      </c>
      <c r="D2860" t="s">
        <v>40</v>
      </c>
      <c r="E2860" t="str">
        <f t="shared" si="340"/>
        <v>*</v>
      </c>
      <c r="F2860" t="str">
        <f t="shared" si="335"/>
        <v>*</v>
      </c>
      <c r="G2860" t="str">
        <f t="shared" si="341"/>
        <v>*</v>
      </c>
      <c r="I2860" t="str">
        <f t="shared" si="336"/>
        <v>*</v>
      </c>
      <c r="O2860">
        <f>VLOOKUP(T2860,$P$14:$S$19,2,TRUE)</f>
        <v>0.02</v>
      </c>
      <c r="T2860">
        <v>22</v>
      </c>
      <c r="U2860">
        <v>1505.67</v>
      </c>
      <c r="V2860" s="5">
        <f t="shared" si="337"/>
        <v>1</v>
      </c>
      <c r="X2860" t="s">
        <v>37</v>
      </c>
      <c r="Y2860">
        <v>30</v>
      </c>
      <c r="Z2860" s="2">
        <f t="shared" si="338"/>
        <v>1535.67</v>
      </c>
      <c r="AA2860" t="s">
        <v>52</v>
      </c>
      <c r="AB2860" t="s">
        <v>41</v>
      </c>
      <c r="AC2860" t="s">
        <v>17</v>
      </c>
      <c r="AD2860" t="s">
        <v>38</v>
      </c>
      <c r="AE2860" t="s">
        <v>39</v>
      </c>
      <c r="AF2860" s="1">
        <v>41062</v>
      </c>
    </row>
    <row r="2861" spans="1:32" x14ac:dyDescent="0.25">
      <c r="A2861">
        <f t="shared" si="339"/>
        <v>2860</v>
      </c>
      <c r="B2861">
        <v>34083</v>
      </c>
      <c r="C2861" s="1">
        <v>41031</v>
      </c>
      <c r="D2861" t="s">
        <v>30</v>
      </c>
      <c r="E2861" t="str">
        <f t="shared" si="340"/>
        <v>*</v>
      </c>
      <c r="F2861" t="str">
        <f t="shared" si="335"/>
        <v>*</v>
      </c>
      <c r="G2861" t="str">
        <f t="shared" si="341"/>
        <v>*</v>
      </c>
      <c r="I2861" t="str">
        <f t="shared" si="336"/>
        <v>*</v>
      </c>
      <c r="O2861">
        <f>VLOOKUP(T2861,$P$14:$S$19,2,TRUE)</f>
        <v>0.02</v>
      </c>
      <c r="T2861">
        <v>29</v>
      </c>
      <c r="U2861">
        <v>1415.1479999999999</v>
      </c>
      <c r="V2861" s="5">
        <f t="shared" si="337"/>
        <v>1</v>
      </c>
      <c r="X2861" t="s">
        <v>14</v>
      </c>
      <c r="Y2861">
        <v>5</v>
      </c>
      <c r="Z2861" s="2">
        <f t="shared" si="338"/>
        <v>1420.1479999999999</v>
      </c>
      <c r="AA2861" t="s">
        <v>15</v>
      </c>
      <c r="AB2861" t="s">
        <v>24</v>
      </c>
      <c r="AC2861" t="s">
        <v>25</v>
      </c>
      <c r="AD2861" t="s">
        <v>26</v>
      </c>
      <c r="AE2861" t="s">
        <v>45</v>
      </c>
      <c r="AF2861" s="1">
        <v>41031</v>
      </c>
    </row>
    <row r="2862" spans="1:32" x14ac:dyDescent="0.25">
      <c r="A2862">
        <f t="shared" si="339"/>
        <v>2861</v>
      </c>
      <c r="B2862">
        <v>40098</v>
      </c>
      <c r="C2862" s="1">
        <v>41031</v>
      </c>
      <c r="D2862" t="s">
        <v>13</v>
      </c>
      <c r="E2862" t="str">
        <f t="shared" si="340"/>
        <v>*</v>
      </c>
      <c r="F2862" t="str">
        <f t="shared" si="335"/>
        <v>*</v>
      </c>
      <c r="G2862" t="str">
        <f t="shared" si="341"/>
        <v>*</v>
      </c>
      <c r="I2862" t="str">
        <f t="shared" si="336"/>
        <v>*</v>
      </c>
      <c r="O2862">
        <f>VLOOKUP(T2862,$P$14:$S$19,2,TRUE)</f>
        <v>0.04</v>
      </c>
      <c r="T2862">
        <v>46</v>
      </c>
      <c r="U2862">
        <v>557.35</v>
      </c>
      <c r="V2862" s="5">
        <f t="shared" si="337"/>
        <v>0</v>
      </c>
      <c r="X2862" t="s">
        <v>22</v>
      </c>
      <c r="Y2862">
        <v>7.19</v>
      </c>
      <c r="Z2862" s="2">
        <f t="shared" si="338"/>
        <v>564.54000000000008</v>
      </c>
      <c r="AA2862" t="s">
        <v>48</v>
      </c>
      <c r="AB2862" t="s">
        <v>31</v>
      </c>
      <c r="AC2862" t="s">
        <v>32</v>
      </c>
      <c r="AD2862" t="s">
        <v>49</v>
      </c>
      <c r="AE2862" t="s">
        <v>19</v>
      </c>
      <c r="AF2862" s="1">
        <v>41092</v>
      </c>
    </row>
    <row r="2863" spans="1:32" x14ac:dyDescent="0.25">
      <c r="A2863">
        <f t="shared" si="339"/>
        <v>2862</v>
      </c>
      <c r="B2863">
        <v>40098</v>
      </c>
      <c r="C2863" s="1">
        <v>41031</v>
      </c>
      <c r="D2863" t="s">
        <v>13</v>
      </c>
      <c r="E2863" t="str">
        <f t="shared" si="340"/>
        <v>*</v>
      </c>
      <c r="F2863" t="str">
        <f t="shared" si="335"/>
        <v>*</v>
      </c>
      <c r="G2863" t="str">
        <f t="shared" si="341"/>
        <v>*</v>
      </c>
      <c r="I2863" t="str">
        <f t="shared" si="336"/>
        <v>*</v>
      </c>
      <c r="O2863">
        <f>VLOOKUP(T2863,$P$14:$S$19,2,TRUE)</f>
        <v>0.05</v>
      </c>
      <c r="T2863">
        <v>50</v>
      </c>
      <c r="U2863">
        <v>490.87</v>
      </c>
      <c r="V2863" s="5">
        <f t="shared" si="337"/>
        <v>0</v>
      </c>
      <c r="X2863" t="s">
        <v>22</v>
      </c>
      <c r="Y2863">
        <v>2.0299999999999998</v>
      </c>
      <c r="Z2863" s="2">
        <f t="shared" si="338"/>
        <v>492.9</v>
      </c>
      <c r="AA2863" t="s">
        <v>48</v>
      </c>
      <c r="AB2863" t="s">
        <v>31</v>
      </c>
      <c r="AC2863" t="s">
        <v>32</v>
      </c>
      <c r="AD2863" t="s">
        <v>44</v>
      </c>
      <c r="AE2863" t="s">
        <v>34</v>
      </c>
      <c r="AF2863" s="1">
        <v>41154</v>
      </c>
    </row>
    <row r="2864" spans="1:32" x14ac:dyDescent="0.25">
      <c r="A2864">
        <f t="shared" si="339"/>
        <v>2863</v>
      </c>
      <c r="B2864">
        <v>16548</v>
      </c>
      <c r="C2864" s="1">
        <v>41031</v>
      </c>
      <c r="D2864" t="s">
        <v>30</v>
      </c>
      <c r="E2864" t="str">
        <f t="shared" si="340"/>
        <v>*</v>
      </c>
      <c r="F2864" t="str">
        <f t="shared" si="335"/>
        <v>*</v>
      </c>
      <c r="G2864" t="str">
        <f t="shared" si="341"/>
        <v>*</v>
      </c>
      <c r="I2864" t="str">
        <f t="shared" si="336"/>
        <v>*</v>
      </c>
      <c r="O2864">
        <f>VLOOKUP(T2864,$P$14:$S$19,2,TRUE)</f>
        <v>0.02</v>
      </c>
      <c r="T2864">
        <v>22</v>
      </c>
      <c r="U2864">
        <v>75.19</v>
      </c>
      <c r="V2864" s="5">
        <f t="shared" si="337"/>
        <v>0</v>
      </c>
      <c r="X2864" t="s">
        <v>22</v>
      </c>
      <c r="Y2864">
        <v>3.97</v>
      </c>
      <c r="Z2864" s="2">
        <f t="shared" si="338"/>
        <v>79.16</v>
      </c>
      <c r="AA2864" t="s">
        <v>23</v>
      </c>
      <c r="AB2864" t="s">
        <v>16</v>
      </c>
      <c r="AC2864" t="s">
        <v>17</v>
      </c>
      <c r="AD2864" t="s">
        <v>18</v>
      </c>
      <c r="AE2864" t="s">
        <v>58</v>
      </c>
      <c r="AF2864" s="1">
        <v>41092</v>
      </c>
    </row>
    <row r="2865" spans="1:32" x14ac:dyDescent="0.25">
      <c r="A2865">
        <f t="shared" si="339"/>
        <v>2864</v>
      </c>
      <c r="B2865">
        <v>42437</v>
      </c>
      <c r="C2865" s="1">
        <v>41032</v>
      </c>
      <c r="D2865" t="s">
        <v>36</v>
      </c>
      <c r="E2865" t="str">
        <f t="shared" si="340"/>
        <v>***</v>
      </c>
      <c r="F2865" t="str">
        <f t="shared" si="335"/>
        <v>***</v>
      </c>
      <c r="G2865" t="str">
        <f t="shared" si="341"/>
        <v>***</v>
      </c>
      <c r="I2865" t="str">
        <f t="shared" si="336"/>
        <v>***</v>
      </c>
      <c r="O2865">
        <f>VLOOKUP(T2865,$P$14:$S$19,2,TRUE)</f>
        <v>0.04</v>
      </c>
      <c r="T2865">
        <v>43</v>
      </c>
      <c r="U2865">
        <v>19461.8</v>
      </c>
      <c r="V2865" s="5">
        <f t="shared" si="337"/>
        <v>1</v>
      </c>
      <c r="X2865" t="s">
        <v>37</v>
      </c>
      <c r="Y2865">
        <v>49</v>
      </c>
      <c r="Z2865" s="2">
        <f t="shared" si="338"/>
        <v>19510.8</v>
      </c>
      <c r="AA2865" t="s">
        <v>64</v>
      </c>
      <c r="AB2865" t="s">
        <v>31</v>
      </c>
      <c r="AC2865" t="s">
        <v>25</v>
      </c>
      <c r="AD2865" t="s">
        <v>57</v>
      </c>
      <c r="AE2865" t="s">
        <v>39</v>
      </c>
      <c r="AF2865" s="1">
        <v>41093</v>
      </c>
    </row>
    <row r="2866" spans="1:32" x14ac:dyDescent="0.25">
      <c r="A2866">
        <f t="shared" si="339"/>
        <v>2865</v>
      </c>
      <c r="B2866">
        <v>24677</v>
      </c>
      <c r="C2866" s="1">
        <v>41032</v>
      </c>
      <c r="D2866" t="s">
        <v>13</v>
      </c>
      <c r="E2866" t="str">
        <f t="shared" si="340"/>
        <v>*</v>
      </c>
      <c r="F2866" t="str">
        <f t="shared" si="335"/>
        <v>*</v>
      </c>
      <c r="G2866" t="str">
        <f t="shared" si="341"/>
        <v>*</v>
      </c>
      <c r="I2866" t="str">
        <f t="shared" si="336"/>
        <v>*</v>
      </c>
      <c r="O2866">
        <f>VLOOKUP(T2866,$P$14:$S$19,2,TRUE)</f>
        <v>0.04</v>
      </c>
      <c r="T2866">
        <v>44</v>
      </c>
      <c r="U2866">
        <v>364.4</v>
      </c>
      <c r="V2866" s="5">
        <f t="shared" si="337"/>
        <v>0</v>
      </c>
      <c r="X2866" t="s">
        <v>22</v>
      </c>
      <c r="Y2866">
        <v>1.99</v>
      </c>
      <c r="Z2866" s="2">
        <f t="shared" si="338"/>
        <v>366.39</v>
      </c>
      <c r="AA2866" t="s">
        <v>48</v>
      </c>
      <c r="AB2866" t="s">
        <v>16</v>
      </c>
      <c r="AC2866" t="s">
        <v>25</v>
      </c>
      <c r="AD2866" t="s">
        <v>42</v>
      </c>
      <c r="AE2866" t="s">
        <v>45</v>
      </c>
      <c r="AF2866" s="1">
        <v>41093</v>
      </c>
    </row>
    <row r="2867" spans="1:32" x14ac:dyDescent="0.25">
      <c r="A2867">
        <f t="shared" si="339"/>
        <v>2866</v>
      </c>
      <c r="B2867">
        <v>42437</v>
      </c>
      <c r="C2867" s="1">
        <v>41032</v>
      </c>
      <c r="D2867" t="s">
        <v>36</v>
      </c>
      <c r="E2867" t="str">
        <f t="shared" si="340"/>
        <v>***</v>
      </c>
      <c r="F2867" t="str">
        <f t="shared" si="335"/>
        <v>***</v>
      </c>
      <c r="G2867" t="str">
        <f t="shared" si="341"/>
        <v>***</v>
      </c>
      <c r="I2867" t="str">
        <f t="shared" si="336"/>
        <v>***</v>
      </c>
      <c r="O2867">
        <f>VLOOKUP(T2867,$P$14:$S$19,2,TRUE)</f>
        <v>0.01</v>
      </c>
      <c r="T2867">
        <v>14</v>
      </c>
      <c r="U2867">
        <v>313.85000000000002</v>
      </c>
      <c r="V2867" s="5">
        <f t="shared" si="337"/>
        <v>0</v>
      </c>
      <c r="X2867" t="s">
        <v>22</v>
      </c>
      <c r="Y2867">
        <v>8.99</v>
      </c>
      <c r="Z2867" s="2">
        <f t="shared" si="338"/>
        <v>322.84000000000003</v>
      </c>
      <c r="AA2867" t="s">
        <v>64</v>
      </c>
      <c r="AB2867" t="s">
        <v>31</v>
      </c>
      <c r="AC2867" t="s">
        <v>32</v>
      </c>
      <c r="AD2867" t="s">
        <v>33</v>
      </c>
      <c r="AE2867" t="s">
        <v>45</v>
      </c>
      <c r="AF2867" s="1">
        <v>41063</v>
      </c>
    </row>
    <row r="2868" spans="1:32" x14ac:dyDescent="0.25">
      <c r="A2868">
        <f t="shared" si="339"/>
        <v>2867</v>
      </c>
      <c r="B2868">
        <v>2240</v>
      </c>
      <c r="C2868" s="1">
        <v>41032</v>
      </c>
      <c r="D2868" t="s">
        <v>30</v>
      </c>
      <c r="E2868" t="str">
        <f t="shared" si="340"/>
        <v>*</v>
      </c>
      <c r="F2868" t="str">
        <f t="shared" si="335"/>
        <v>*</v>
      </c>
      <c r="G2868" t="str">
        <f t="shared" si="341"/>
        <v>*</v>
      </c>
      <c r="I2868" t="str">
        <f t="shared" si="336"/>
        <v>*</v>
      </c>
      <c r="O2868">
        <f>VLOOKUP(T2868,$P$14:$S$19,2,TRUE)</f>
        <v>0.01</v>
      </c>
      <c r="T2868">
        <v>17</v>
      </c>
      <c r="U2868">
        <v>186.02</v>
      </c>
      <c r="V2868" s="5">
        <f t="shared" si="337"/>
        <v>0</v>
      </c>
      <c r="X2868" t="s">
        <v>22</v>
      </c>
      <c r="Y2868">
        <v>5.16</v>
      </c>
      <c r="Z2868" s="2">
        <f t="shared" si="338"/>
        <v>191.18</v>
      </c>
      <c r="AA2868" t="s">
        <v>60</v>
      </c>
      <c r="AB2868" t="s">
        <v>16</v>
      </c>
      <c r="AC2868" t="s">
        <v>17</v>
      </c>
      <c r="AD2868" t="s">
        <v>18</v>
      </c>
      <c r="AE2868" t="s">
        <v>19</v>
      </c>
      <c r="AF2868" s="1">
        <v>41063</v>
      </c>
    </row>
    <row r="2869" spans="1:32" x14ac:dyDescent="0.25">
      <c r="A2869">
        <f t="shared" si="339"/>
        <v>2868</v>
      </c>
      <c r="B2869">
        <v>2240</v>
      </c>
      <c r="C2869" s="1">
        <v>41032</v>
      </c>
      <c r="D2869" t="s">
        <v>30</v>
      </c>
      <c r="E2869" t="str">
        <f t="shared" si="340"/>
        <v>*</v>
      </c>
      <c r="F2869" t="str">
        <f t="shared" si="335"/>
        <v>*</v>
      </c>
      <c r="G2869" t="str">
        <f t="shared" si="341"/>
        <v>*</v>
      </c>
      <c r="I2869" t="str">
        <f t="shared" si="336"/>
        <v>*</v>
      </c>
      <c r="O2869">
        <f>VLOOKUP(T2869,$P$14:$S$19,2,TRUE)</f>
        <v>0</v>
      </c>
      <c r="T2869">
        <v>5</v>
      </c>
      <c r="U2869">
        <v>142.44</v>
      </c>
      <c r="V2869" s="5">
        <f t="shared" si="337"/>
        <v>0</v>
      </c>
      <c r="X2869" t="s">
        <v>22</v>
      </c>
      <c r="Y2869">
        <v>6.17</v>
      </c>
      <c r="Z2869" s="2">
        <f t="shared" si="338"/>
        <v>148.60999999999999</v>
      </c>
      <c r="AA2869" t="s">
        <v>60</v>
      </c>
      <c r="AB2869" t="s">
        <v>16</v>
      </c>
      <c r="AC2869" t="s">
        <v>32</v>
      </c>
      <c r="AD2869" t="s">
        <v>33</v>
      </c>
      <c r="AE2869" t="s">
        <v>45</v>
      </c>
      <c r="AF2869" s="1">
        <v>41063</v>
      </c>
    </row>
    <row r="2870" spans="1:32" x14ac:dyDescent="0.25">
      <c r="A2870">
        <f t="shared" si="339"/>
        <v>2869</v>
      </c>
      <c r="B2870">
        <v>8005</v>
      </c>
      <c r="C2870" s="1">
        <v>41033</v>
      </c>
      <c r="D2870" t="s">
        <v>36</v>
      </c>
      <c r="E2870" t="str">
        <f t="shared" si="340"/>
        <v>***</v>
      </c>
      <c r="F2870" t="str">
        <f t="shared" si="335"/>
        <v>***</v>
      </c>
      <c r="G2870" t="str">
        <f t="shared" si="341"/>
        <v>***</v>
      </c>
      <c r="I2870" t="str">
        <f t="shared" si="336"/>
        <v>***</v>
      </c>
      <c r="O2870">
        <f>VLOOKUP(T2870,$P$14:$S$19,2,TRUE)</f>
        <v>0.02</v>
      </c>
      <c r="T2870">
        <v>24</v>
      </c>
      <c r="U2870">
        <v>790.63</v>
      </c>
      <c r="V2870" s="5">
        <f t="shared" si="337"/>
        <v>0</v>
      </c>
      <c r="X2870" t="s">
        <v>22</v>
      </c>
      <c r="Y2870">
        <v>14.72</v>
      </c>
      <c r="Z2870" s="2">
        <f t="shared" si="338"/>
        <v>805.35</v>
      </c>
      <c r="AA2870" t="s">
        <v>56</v>
      </c>
      <c r="AB2870" t="s">
        <v>24</v>
      </c>
      <c r="AC2870" t="s">
        <v>32</v>
      </c>
      <c r="AD2870" t="s">
        <v>49</v>
      </c>
      <c r="AE2870" t="s">
        <v>19</v>
      </c>
      <c r="AF2870" s="1">
        <v>41094</v>
      </c>
    </row>
    <row r="2871" spans="1:32" x14ac:dyDescent="0.25">
      <c r="A2871">
        <f t="shared" si="339"/>
        <v>2870</v>
      </c>
      <c r="B2871">
        <v>28868</v>
      </c>
      <c r="C2871" s="1">
        <v>41033</v>
      </c>
      <c r="D2871" t="s">
        <v>21</v>
      </c>
      <c r="E2871" t="str">
        <f t="shared" si="340"/>
        <v>*</v>
      </c>
      <c r="F2871" t="str">
        <f t="shared" si="335"/>
        <v>**</v>
      </c>
      <c r="G2871" t="str">
        <f t="shared" si="341"/>
        <v>**</v>
      </c>
      <c r="I2871" t="str">
        <f t="shared" si="336"/>
        <v>**</v>
      </c>
      <c r="O2871">
        <f>VLOOKUP(T2871,$P$14:$S$19,2,TRUE)</f>
        <v>3.5999999999999997E-2</v>
      </c>
      <c r="T2871">
        <v>30</v>
      </c>
      <c r="U2871">
        <v>204.49</v>
      </c>
      <c r="V2871" s="5">
        <f t="shared" si="337"/>
        <v>0</v>
      </c>
      <c r="X2871" t="s">
        <v>22</v>
      </c>
      <c r="Y2871">
        <v>8.73</v>
      </c>
      <c r="Z2871" s="2">
        <f t="shared" si="338"/>
        <v>213.22</v>
      </c>
      <c r="AA2871" t="s">
        <v>15</v>
      </c>
      <c r="AB2871" t="s">
        <v>24</v>
      </c>
      <c r="AC2871" t="s">
        <v>32</v>
      </c>
      <c r="AD2871" t="s">
        <v>44</v>
      </c>
      <c r="AE2871" t="s">
        <v>19</v>
      </c>
      <c r="AF2871" s="1">
        <v>41064</v>
      </c>
    </row>
    <row r="2872" spans="1:32" x14ac:dyDescent="0.25">
      <c r="A2872">
        <f t="shared" si="339"/>
        <v>2871</v>
      </c>
      <c r="B2872">
        <v>21856</v>
      </c>
      <c r="C2872" s="1">
        <v>41033</v>
      </c>
      <c r="D2872" t="s">
        <v>30</v>
      </c>
      <c r="E2872" t="str">
        <f t="shared" si="340"/>
        <v>*</v>
      </c>
      <c r="F2872" t="str">
        <f t="shared" si="335"/>
        <v>*</v>
      </c>
      <c r="G2872" t="str">
        <f t="shared" si="341"/>
        <v>*</v>
      </c>
      <c r="I2872" t="str">
        <f t="shared" si="336"/>
        <v>*</v>
      </c>
      <c r="O2872">
        <f>VLOOKUP(T2872,$P$14:$S$19,2,TRUE)</f>
        <v>0.04</v>
      </c>
      <c r="T2872">
        <v>47</v>
      </c>
      <c r="U2872">
        <v>168.55</v>
      </c>
      <c r="V2872" s="5">
        <f t="shared" si="337"/>
        <v>0</v>
      </c>
      <c r="X2872" t="s">
        <v>22</v>
      </c>
      <c r="Y2872">
        <v>0.5</v>
      </c>
      <c r="Z2872" s="2">
        <f t="shared" si="338"/>
        <v>169.05</v>
      </c>
      <c r="AA2872" t="s">
        <v>15</v>
      </c>
      <c r="AB2872" t="s">
        <v>31</v>
      </c>
      <c r="AC2872" t="s">
        <v>32</v>
      </c>
      <c r="AD2872" t="s">
        <v>81</v>
      </c>
      <c r="AE2872" t="s">
        <v>19</v>
      </c>
      <c r="AF2872" s="1">
        <v>41094</v>
      </c>
    </row>
    <row r="2873" spans="1:32" x14ac:dyDescent="0.25">
      <c r="A2873">
        <f t="shared" si="339"/>
        <v>2872</v>
      </c>
      <c r="B2873">
        <v>17986</v>
      </c>
      <c r="C2873" s="1">
        <v>41033</v>
      </c>
      <c r="D2873" t="s">
        <v>30</v>
      </c>
      <c r="E2873" t="str">
        <f t="shared" si="340"/>
        <v>*</v>
      </c>
      <c r="F2873" t="str">
        <f t="shared" si="335"/>
        <v>*</v>
      </c>
      <c r="G2873" t="str">
        <f t="shared" si="341"/>
        <v>*</v>
      </c>
      <c r="I2873" t="str">
        <f t="shared" si="336"/>
        <v>*</v>
      </c>
      <c r="O2873">
        <f>VLOOKUP(T2873,$P$14:$S$19,2,TRUE)</f>
        <v>0.04</v>
      </c>
      <c r="T2873">
        <v>43</v>
      </c>
      <c r="U2873">
        <v>87.31</v>
      </c>
      <c r="V2873" s="5">
        <f t="shared" si="337"/>
        <v>0</v>
      </c>
      <c r="X2873" t="s">
        <v>22</v>
      </c>
      <c r="Y2873">
        <v>1.49</v>
      </c>
      <c r="Z2873" s="2">
        <f t="shared" si="338"/>
        <v>88.8</v>
      </c>
      <c r="AA2873" t="s">
        <v>23</v>
      </c>
      <c r="AB2873" t="s">
        <v>24</v>
      </c>
      <c r="AC2873" t="s">
        <v>32</v>
      </c>
      <c r="AD2873" t="s">
        <v>49</v>
      </c>
      <c r="AE2873" t="s">
        <v>19</v>
      </c>
      <c r="AF2873" s="1">
        <v>41094</v>
      </c>
    </row>
    <row r="2874" spans="1:32" x14ac:dyDescent="0.25">
      <c r="A2874">
        <f t="shared" si="339"/>
        <v>2873</v>
      </c>
      <c r="B2874">
        <v>21856</v>
      </c>
      <c r="C2874" s="1">
        <v>41033</v>
      </c>
      <c r="D2874" t="s">
        <v>30</v>
      </c>
      <c r="E2874" t="str">
        <f t="shared" si="340"/>
        <v>*</v>
      </c>
      <c r="F2874" t="str">
        <f t="shared" si="335"/>
        <v>*</v>
      </c>
      <c r="G2874" t="str">
        <f t="shared" si="341"/>
        <v>*</v>
      </c>
      <c r="I2874" t="str">
        <f t="shared" si="336"/>
        <v>*</v>
      </c>
      <c r="O2874">
        <f>VLOOKUP(T2874,$P$14:$S$19,2,TRUE)</f>
        <v>0.02</v>
      </c>
      <c r="T2874">
        <v>26</v>
      </c>
      <c r="U2874">
        <v>77.03</v>
      </c>
      <c r="V2874" s="5">
        <f t="shared" si="337"/>
        <v>0</v>
      </c>
      <c r="X2874" t="s">
        <v>22</v>
      </c>
      <c r="Y2874">
        <v>1.92</v>
      </c>
      <c r="Z2874" s="2">
        <f t="shared" si="338"/>
        <v>78.95</v>
      </c>
      <c r="AA2874" t="s">
        <v>15</v>
      </c>
      <c r="AB2874" t="s">
        <v>31</v>
      </c>
      <c r="AC2874" t="s">
        <v>32</v>
      </c>
      <c r="AD2874" t="s">
        <v>53</v>
      </c>
      <c r="AE2874" t="s">
        <v>34</v>
      </c>
      <c r="AF2874" s="1">
        <v>41033</v>
      </c>
    </row>
    <row r="2875" spans="1:32" x14ac:dyDescent="0.25">
      <c r="A2875">
        <f t="shared" si="339"/>
        <v>2874</v>
      </c>
      <c r="B2875">
        <v>53477</v>
      </c>
      <c r="C2875" s="1">
        <v>41034</v>
      </c>
      <c r="D2875" t="s">
        <v>21</v>
      </c>
      <c r="E2875" t="str">
        <f t="shared" si="340"/>
        <v>*</v>
      </c>
      <c r="F2875" t="str">
        <f t="shared" si="335"/>
        <v>**</v>
      </c>
      <c r="G2875" t="str">
        <f t="shared" si="341"/>
        <v>**</v>
      </c>
      <c r="I2875" t="str">
        <f t="shared" si="336"/>
        <v>**</v>
      </c>
      <c r="O2875">
        <f>VLOOKUP(T2875,$P$14:$S$19,2,TRUE)</f>
        <v>0.02</v>
      </c>
      <c r="T2875">
        <v>27</v>
      </c>
      <c r="U2875">
        <v>8161.93</v>
      </c>
      <c r="V2875" s="5">
        <f t="shared" si="337"/>
        <v>1</v>
      </c>
      <c r="X2875" t="s">
        <v>37</v>
      </c>
      <c r="Y2875">
        <v>64.73</v>
      </c>
      <c r="Z2875" s="2">
        <f t="shared" si="338"/>
        <v>8226.66</v>
      </c>
      <c r="AA2875" t="s">
        <v>64</v>
      </c>
      <c r="AB2875" t="s">
        <v>31</v>
      </c>
      <c r="AC2875" t="s">
        <v>17</v>
      </c>
      <c r="AD2875" t="s">
        <v>38</v>
      </c>
      <c r="AE2875" t="s">
        <v>39</v>
      </c>
      <c r="AF2875" s="1">
        <v>41065</v>
      </c>
    </row>
    <row r="2876" spans="1:32" x14ac:dyDescent="0.25">
      <c r="A2876">
        <f t="shared" si="339"/>
        <v>2875</v>
      </c>
      <c r="B2876">
        <v>53477</v>
      </c>
      <c r="C2876" s="1">
        <v>41034</v>
      </c>
      <c r="D2876" t="s">
        <v>21</v>
      </c>
      <c r="E2876" t="str">
        <f t="shared" si="340"/>
        <v>*</v>
      </c>
      <c r="F2876" t="str">
        <f t="shared" si="335"/>
        <v>**</v>
      </c>
      <c r="G2876" t="str">
        <f t="shared" si="341"/>
        <v>**</v>
      </c>
      <c r="I2876" t="str">
        <f t="shared" si="336"/>
        <v>**</v>
      </c>
      <c r="O2876">
        <f>VLOOKUP(T2876,$P$14:$S$19,2,TRUE)</f>
        <v>0.02</v>
      </c>
      <c r="T2876">
        <v>28</v>
      </c>
      <c r="U2876">
        <v>4479.16</v>
      </c>
      <c r="V2876" s="5">
        <f t="shared" si="337"/>
        <v>1</v>
      </c>
      <c r="X2876" t="s">
        <v>22</v>
      </c>
      <c r="Y2876">
        <v>19.989999999999998</v>
      </c>
      <c r="Z2876" s="2">
        <f t="shared" si="338"/>
        <v>4499.1499999999996</v>
      </c>
      <c r="AA2876" t="s">
        <v>64</v>
      </c>
      <c r="AB2876" t="s">
        <v>31</v>
      </c>
      <c r="AC2876" t="s">
        <v>32</v>
      </c>
      <c r="AD2876" t="s">
        <v>74</v>
      </c>
      <c r="AE2876" t="s">
        <v>19</v>
      </c>
      <c r="AF2876" s="1">
        <v>41095</v>
      </c>
    </row>
    <row r="2877" spans="1:32" x14ac:dyDescent="0.25">
      <c r="A2877">
        <f t="shared" si="339"/>
        <v>2876</v>
      </c>
      <c r="B2877">
        <v>53477</v>
      </c>
      <c r="C2877" s="1">
        <v>41034</v>
      </c>
      <c r="D2877" t="s">
        <v>21</v>
      </c>
      <c r="E2877" t="str">
        <f t="shared" si="340"/>
        <v>*</v>
      </c>
      <c r="F2877" t="str">
        <f t="shared" si="335"/>
        <v>**</v>
      </c>
      <c r="G2877" t="str">
        <f t="shared" si="341"/>
        <v>**</v>
      </c>
      <c r="I2877" t="str">
        <f t="shared" si="336"/>
        <v>**</v>
      </c>
      <c r="O2877">
        <f>VLOOKUP(T2877,$P$14:$S$19,2,TRUE)</f>
        <v>3.5999999999999997E-2</v>
      </c>
      <c r="T2877">
        <v>32</v>
      </c>
      <c r="U2877">
        <v>3114.05</v>
      </c>
      <c r="V2877" s="5">
        <f t="shared" si="337"/>
        <v>1</v>
      </c>
      <c r="X2877" t="s">
        <v>37</v>
      </c>
      <c r="Y2877">
        <v>74.349999999999994</v>
      </c>
      <c r="Z2877" s="2">
        <f t="shared" si="338"/>
        <v>3188.4</v>
      </c>
      <c r="AA2877" t="s">
        <v>64</v>
      </c>
      <c r="AB2877" t="s">
        <v>31</v>
      </c>
      <c r="AC2877" t="s">
        <v>17</v>
      </c>
      <c r="AD2877" t="s">
        <v>38</v>
      </c>
      <c r="AE2877" t="s">
        <v>39</v>
      </c>
      <c r="AF2877" s="1">
        <v>41095</v>
      </c>
    </row>
    <row r="2878" spans="1:32" x14ac:dyDescent="0.25">
      <c r="A2878">
        <f t="shared" si="339"/>
        <v>2877</v>
      </c>
      <c r="B2878">
        <v>9409</v>
      </c>
      <c r="C2878" s="1">
        <v>41034</v>
      </c>
      <c r="D2878" t="s">
        <v>36</v>
      </c>
      <c r="E2878" t="str">
        <f t="shared" si="340"/>
        <v>***</v>
      </c>
      <c r="F2878" t="str">
        <f t="shared" si="335"/>
        <v>***</v>
      </c>
      <c r="G2878" t="str">
        <f t="shared" si="341"/>
        <v>***</v>
      </c>
      <c r="I2878" t="str">
        <f t="shared" si="336"/>
        <v>***</v>
      </c>
      <c r="O2878">
        <f>VLOOKUP(T2878,$P$14:$S$19,2,TRUE)</f>
        <v>0.01</v>
      </c>
      <c r="T2878">
        <v>12</v>
      </c>
      <c r="U2878">
        <v>1712.66</v>
      </c>
      <c r="V2878" s="5">
        <f t="shared" si="337"/>
        <v>1</v>
      </c>
      <c r="X2878" t="s">
        <v>22</v>
      </c>
      <c r="Y2878">
        <v>4</v>
      </c>
      <c r="Z2878" s="2">
        <f t="shared" si="338"/>
        <v>1716.66</v>
      </c>
      <c r="AA2878" t="s">
        <v>15</v>
      </c>
      <c r="AB2878" t="s">
        <v>41</v>
      </c>
      <c r="AC2878" t="s">
        <v>25</v>
      </c>
      <c r="AD2878" t="s">
        <v>42</v>
      </c>
      <c r="AE2878" t="s">
        <v>19</v>
      </c>
      <c r="AF2878" s="1">
        <v>41095</v>
      </c>
    </row>
    <row r="2879" spans="1:32" x14ac:dyDescent="0.25">
      <c r="A2879">
        <f t="shared" si="339"/>
        <v>2878</v>
      </c>
      <c r="B2879">
        <v>53477</v>
      </c>
      <c r="C2879" s="1">
        <v>41034</v>
      </c>
      <c r="D2879" t="s">
        <v>21</v>
      </c>
      <c r="E2879" t="str">
        <f t="shared" si="340"/>
        <v>*</v>
      </c>
      <c r="F2879" t="str">
        <f t="shared" si="335"/>
        <v>**</v>
      </c>
      <c r="G2879" t="str">
        <f t="shared" si="341"/>
        <v>**</v>
      </c>
      <c r="I2879" t="str">
        <f t="shared" si="336"/>
        <v>**</v>
      </c>
      <c r="O2879">
        <f>VLOOKUP(T2879,$P$14:$S$19,2,TRUE)</f>
        <v>3.5999999999999997E-2</v>
      </c>
      <c r="T2879">
        <v>36</v>
      </c>
      <c r="U2879">
        <v>1314.65</v>
      </c>
      <c r="V2879" s="5">
        <f t="shared" si="337"/>
        <v>1</v>
      </c>
      <c r="X2879" t="s">
        <v>22</v>
      </c>
      <c r="Y2879">
        <v>5.08</v>
      </c>
      <c r="Z2879" s="2">
        <f t="shared" si="338"/>
        <v>1319.73</v>
      </c>
      <c r="AA2879" t="s">
        <v>64</v>
      </c>
      <c r="AB2879" t="s">
        <v>31</v>
      </c>
      <c r="AC2879" t="s">
        <v>32</v>
      </c>
      <c r="AD2879" t="s">
        <v>44</v>
      </c>
      <c r="AE2879" t="s">
        <v>34</v>
      </c>
      <c r="AF2879" s="1">
        <v>41095</v>
      </c>
    </row>
    <row r="2880" spans="1:32" x14ac:dyDescent="0.25">
      <c r="A2880">
        <f t="shared" si="339"/>
        <v>2879</v>
      </c>
      <c r="B2880">
        <v>48197</v>
      </c>
      <c r="C2880" s="1">
        <v>41034</v>
      </c>
      <c r="D2880" t="s">
        <v>30</v>
      </c>
      <c r="E2880" t="str">
        <f t="shared" si="340"/>
        <v>*</v>
      </c>
      <c r="F2880" t="str">
        <f t="shared" si="335"/>
        <v>*</v>
      </c>
      <c r="G2880" t="str">
        <f t="shared" si="341"/>
        <v>*</v>
      </c>
      <c r="I2880" t="str">
        <f t="shared" si="336"/>
        <v>*</v>
      </c>
      <c r="O2880">
        <f>VLOOKUP(T2880,$P$14:$S$19,2,TRUE)</f>
        <v>3.5999999999999997E-2</v>
      </c>
      <c r="T2880">
        <v>32</v>
      </c>
      <c r="U2880">
        <v>1282.49</v>
      </c>
      <c r="V2880" s="5">
        <f t="shared" si="337"/>
        <v>1</v>
      </c>
      <c r="X2880" t="s">
        <v>22</v>
      </c>
      <c r="Y2880">
        <v>14.45</v>
      </c>
      <c r="Z2880" s="2">
        <f t="shared" si="338"/>
        <v>1296.94</v>
      </c>
      <c r="AA2880" t="s">
        <v>15</v>
      </c>
      <c r="AB2880" t="s">
        <v>16</v>
      </c>
      <c r="AC2880" t="s">
        <v>17</v>
      </c>
      <c r="AD2880" t="s">
        <v>18</v>
      </c>
      <c r="AE2880" t="s">
        <v>58</v>
      </c>
      <c r="AF2880" s="1">
        <v>41095</v>
      </c>
    </row>
    <row r="2881" spans="1:32" x14ac:dyDescent="0.25">
      <c r="A2881">
        <f t="shared" si="339"/>
        <v>2880</v>
      </c>
      <c r="B2881">
        <v>2023</v>
      </c>
      <c r="C2881" s="1">
        <v>41034</v>
      </c>
      <c r="D2881" t="s">
        <v>13</v>
      </c>
      <c r="E2881" t="str">
        <f t="shared" si="340"/>
        <v>*</v>
      </c>
      <c r="F2881" t="str">
        <f t="shared" si="335"/>
        <v>*</v>
      </c>
      <c r="G2881" t="str">
        <f t="shared" si="341"/>
        <v>*</v>
      </c>
      <c r="I2881" t="str">
        <f t="shared" si="336"/>
        <v>*</v>
      </c>
      <c r="O2881">
        <f>VLOOKUP(T2881,$P$14:$S$19,2,TRUE)</f>
        <v>0</v>
      </c>
      <c r="T2881">
        <v>4</v>
      </c>
      <c r="U2881">
        <v>294.89</v>
      </c>
      <c r="V2881" s="5">
        <f t="shared" si="337"/>
        <v>0</v>
      </c>
      <c r="X2881" t="s">
        <v>22</v>
      </c>
      <c r="Y2881">
        <v>12.14</v>
      </c>
      <c r="Z2881" s="2">
        <f t="shared" si="338"/>
        <v>307.02999999999997</v>
      </c>
      <c r="AA2881" t="s">
        <v>60</v>
      </c>
      <c r="AB2881" t="s">
        <v>41</v>
      </c>
      <c r="AC2881" t="s">
        <v>25</v>
      </c>
      <c r="AD2881" t="s">
        <v>42</v>
      </c>
      <c r="AE2881" t="s">
        <v>19</v>
      </c>
      <c r="AF2881" s="1">
        <v>41034</v>
      </c>
    </row>
    <row r="2882" spans="1:32" x14ac:dyDescent="0.25">
      <c r="A2882">
        <f t="shared" si="339"/>
        <v>2881</v>
      </c>
      <c r="B2882">
        <v>2023</v>
      </c>
      <c r="C2882" s="1">
        <v>41034</v>
      </c>
      <c r="D2882" t="s">
        <v>13</v>
      </c>
      <c r="E2882" t="str">
        <f t="shared" si="340"/>
        <v>*</v>
      </c>
      <c r="F2882" t="str">
        <f t="shared" si="335"/>
        <v>*</v>
      </c>
      <c r="G2882" t="str">
        <f t="shared" si="341"/>
        <v>*</v>
      </c>
      <c r="I2882" t="str">
        <f t="shared" si="336"/>
        <v>*</v>
      </c>
      <c r="O2882">
        <f>VLOOKUP(T2882,$P$14:$S$19,2,TRUE)</f>
        <v>0.05</v>
      </c>
      <c r="T2882">
        <v>50</v>
      </c>
      <c r="U2882">
        <v>246.57</v>
      </c>
      <c r="V2882" s="5">
        <f t="shared" si="337"/>
        <v>0</v>
      </c>
      <c r="X2882" t="s">
        <v>22</v>
      </c>
      <c r="Y2882">
        <v>5.49</v>
      </c>
      <c r="Z2882" s="2">
        <f t="shared" si="338"/>
        <v>252.06</v>
      </c>
      <c r="AA2882" t="s">
        <v>60</v>
      </c>
      <c r="AB2882" t="s">
        <v>41</v>
      </c>
      <c r="AC2882" t="s">
        <v>32</v>
      </c>
      <c r="AD2882" t="s">
        <v>44</v>
      </c>
      <c r="AE2882" t="s">
        <v>19</v>
      </c>
      <c r="AF2882" s="1">
        <v>41095</v>
      </c>
    </row>
    <row r="2883" spans="1:32" x14ac:dyDescent="0.25">
      <c r="A2883">
        <f t="shared" si="339"/>
        <v>2882</v>
      </c>
      <c r="B2883">
        <v>16257</v>
      </c>
      <c r="C2883" s="1">
        <v>41034</v>
      </c>
      <c r="D2883" t="s">
        <v>30</v>
      </c>
      <c r="E2883" t="str">
        <f t="shared" si="340"/>
        <v>*</v>
      </c>
      <c r="F2883" t="str">
        <f t="shared" ref="F2883:F2946" si="342">VLOOKUP(D2883,$P$6:$S$10,2,FALSE)</f>
        <v>*</v>
      </c>
      <c r="G2883" t="str">
        <f t="shared" si="341"/>
        <v>*</v>
      </c>
      <c r="I2883" t="str">
        <f t="shared" ref="I2883:I2946" si="343">HLOOKUP(D2883,$J$18:$N$19,2,FALSE)</f>
        <v>*</v>
      </c>
      <c r="O2883">
        <f>VLOOKUP(T2883,$P$14:$S$19,2,TRUE)</f>
        <v>0.01</v>
      </c>
      <c r="T2883">
        <v>16</v>
      </c>
      <c r="U2883">
        <v>102.73</v>
      </c>
      <c r="V2883" s="5">
        <f t="shared" ref="V2883:V2946" si="344">IF(U2883&gt;800,1,0)</f>
        <v>0</v>
      </c>
      <c r="X2883" t="s">
        <v>22</v>
      </c>
      <c r="Y2883">
        <v>2.5</v>
      </c>
      <c r="Z2883" s="2">
        <f t="shared" ref="Z2883:Z2946" si="345">U2883+Y2883</f>
        <v>105.23</v>
      </c>
      <c r="AA2883" t="s">
        <v>15</v>
      </c>
      <c r="AB2883" t="s">
        <v>41</v>
      </c>
      <c r="AC2883" t="s">
        <v>32</v>
      </c>
      <c r="AD2883" t="s">
        <v>78</v>
      </c>
      <c r="AE2883" t="s">
        <v>19</v>
      </c>
      <c r="AF2883" s="1">
        <v>41065</v>
      </c>
    </row>
    <row r="2884" spans="1:32" x14ac:dyDescent="0.25">
      <c r="A2884">
        <f t="shared" ref="A2884:A2947" si="346">A2883+1</f>
        <v>2883</v>
      </c>
      <c r="B2884">
        <v>56805</v>
      </c>
      <c r="C2884" s="1">
        <v>41035</v>
      </c>
      <c r="D2884" t="s">
        <v>21</v>
      </c>
      <c r="E2884" t="str">
        <f t="shared" si="340"/>
        <v>*</v>
      </c>
      <c r="F2884" t="str">
        <f t="shared" si="342"/>
        <v>**</v>
      </c>
      <c r="G2884" t="str">
        <f t="shared" si="341"/>
        <v>**</v>
      </c>
      <c r="I2884" t="str">
        <f t="shared" si="343"/>
        <v>**</v>
      </c>
      <c r="O2884">
        <f>VLOOKUP(T2884,$P$14:$S$19,2,TRUE)</f>
        <v>3.5999999999999997E-2</v>
      </c>
      <c r="T2884">
        <v>38</v>
      </c>
      <c r="U2884">
        <v>14753.08</v>
      </c>
      <c r="V2884" s="5">
        <f t="shared" si="344"/>
        <v>1</v>
      </c>
      <c r="X2884" t="s">
        <v>37</v>
      </c>
      <c r="Y2884">
        <v>99</v>
      </c>
      <c r="Z2884" s="2">
        <f t="shared" si="345"/>
        <v>14852.08</v>
      </c>
      <c r="AA2884" t="s">
        <v>60</v>
      </c>
      <c r="AB2884" t="s">
        <v>24</v>
      </c>
      <c r="AC2884" t="s">
        <v>32</v>
      </c>
      <c r="AD2884" t="s">
        <v>74</v>
      </c>
      <c r="AE2884" t="s">
        <v>39</v>
      </c>
      <c r="AF2884" s="1">
        <v>41066</v>
      </c>
    </row>
    <row r="2885" spans="1:32" x14ac:dyDescent="0.25">
      <c r="A2885">
        <f t="shared" si="346"/>
        <v>2884</v>
      </c>
      <c r="B2885">
        <v>37315</v>
      </c>
      <c r="C2885" s="1">
        <v>41035</v>
      </c>
      <c r="D2885" t="s">
        <v>13</v>
      </c>
      <c r="E2885" t="str">
        <f t="shared" ref="E2885:E2948" si="347">IF(D2885="Critical", "***","*")</f>
        <v>*</v>
      </c>
      <c r="F2885" t="str">
        <f t="shared" si="342"/>
        <v>*</v>
      </c>
      <c r="G2885" t="str">
        <f t="shared" ref="G2885:G2948" si="348">IF(D2885="Critical","***",IF(D2885="High","**","*"))</f>
        <v>*</v>
      </c>
      <c r="I2885" t="str">
        <f t="shared" si="343"/>
        <v>*</v>
      </c>
      <c r="O2885">
        <f>VLOOKUP(T2885,$P$14:$S$19,2,TRUE)</f>
        <v>3.5999999999999997E-2</v>
      </c>
      <c r="T2885">
        <v>31</v>
      </c>
      <c r="U2885">
        <v>4726.5950000000003</v>
      </c>
      <c r="V2885" s="5">
        <f t="shared" si="344"/>
        <v>1</v>
      </c>
      <c r="X2885" t="s">
        <v>14</v>
      </c>
      <c r="Y2885">
        <v>4.99</v>
      </c>
      <c r="Z2885" s="2">
        <f t="shared" si="345"/>
        <v>4731.585</v>
      </c>
      <c r="AA2885" t="s">
        <v>15</v>
      </c>
      <c r="AB2885" t="s">
        <v>31</v>
      </c>
      <c r="AC2885" t="s">
        <v>25</v>
      </c>
      <c r="AD2885" t="s">
        <v>26</v>
      </c>
      <c r="AE2885" t="s">
        <v>19</v>
      </c>
      <c r="AF2885" s="1">
        <v>41249</v>
      </c>
    </row>
    <row r="2886" spans="1:32" x14ac:dyDescent="0.25">
      <c r="A2886">
        <f t="shared" si="346"/>
        <v>2885</v>
      </c>
      <c r="B2886">
        <v>36354</v>
      </c>
      <c r="C2886" s="1">
        <v>41035</v>
      </c>
      <c r="D2886" t="s">
        <v>40</v>
      </c>
      <c r="E2886" t="str">
        <f t="shared" si="347"/>
        <v>*</v>
      </c>
      <c r="F2886" t="str">
        <f t="shared" si="342"/>
        <v>*</v>
      </c>
      <c r="G2886" t="str">
        <f t="shared" si="348"/>
        <v>*</v>
      </c>
      <c r="I2886" t="str">
        <f t="shared" si="343"/>
        <v>*</v>
      </c>
      <c r="O2886">
        <f>VLOOKUP(T2886,$P$14:$S$19,2,TRUE)</f>
        <v>0.01</v>
      </c>
      <c r="T2886">
        <v>13</v>
      </c>
      <c r="U2886">
        <v>4567.3599999999997</v>
      </c>
      <c r="V2886" s="5">
        <f t="shared" si="344"/>
        <v>1</v>
      </c>
      <c r="X2886" t="s">
        <v>22</v>
      </c>
      <c r="Y2886">
        <v>19.989999999999998</v>
      </c>
      <c r="Z2886" s="2">
        <f t="shared" si="345"/>
        <v>4587.3499999999995</v>
      </c>
      <c r="AA2886" t="s">
        <v>64</v>
      </c>
      <c r="AB2886" t="s">
        <v>41</v>
      </c>
      <c r="AC2886" t="s">
        <v>32</v>
      </c>
      <c r="AD2886" t="s">
        <v>172</v>
      </c>
      <c r="AE2886" t="s">
        <v>19</v>
      </c>
      <c r="AF2886" s="1">
        <v>41096</v>
      </c>
    </row>
    <row r="2887" spans="1:32" x14ac:dyDescent="0.25">
      <c r="A2887">
        <f t="shared" si="346"/>
        <v>2886</v>
      </c>
      <c r="B2887">
        <v>37315</v>
      </c>
      <c r="C2887" s="1">
        <v>41035</v>
      </c>
      <c r="D2887" t="s">
        <v>13</v>
      </c>
      <c r="E2887" t="str">
        <f t="shared" si="347"/>
        <v>*</v>
      </c>
      <c r="F2887" t="str">
        <f t="shared" si="342"/>
        <v>*</v>
      </c>
      <c r="G2887" t="str">
        <f t="shared" si="348"/>
        <v>*</v>
      </c>
      <c r="I2887" t="str">
        <f t="shared" si="343"/>
        <v>*</v>
      </c>
      <c r="O2887">
        <f>VLOOKUP(T2887,$P$14:$S$19,2,TRUE)</f>
        <v>0.04</v>
      </c>
      <c r="T2887">
        <v>43</v>
      </c>
      <c r="U2887">
        <v>170.81</v>
      </c>
      <c r="V2887" s="5">
        <f t="shared" si="344"/>
        <v>0</v>
      </c>
      <c r="X2887" t="s">
        <v>22</v>
      </c>
      <c r="Y2887">
        <v>5.17</v>
      </c>
      <c r="Z2887" s="2">
        <f t="shared" si="345"/>
        <v>175.98</v>
      </c>
      <c r="AA2887" t="s">
        <v>15</v>
      </c>
      <c r="AB2887" t="s">
        <v>31</v>
      </c>
      <c r="AC2887" t="s">
        <v>32</v>
      </c>
      <c r="AD2887" t="s">
        <v>44</v>
      </c>
      <c r="AE2887" t="s">
        <v>19</v>
      </c>
      <c r="AF2887" s="1">
        <v>41249</v>
      </c>
    </row>
    <row r="2888" spans="1:32" x14ac:dyDescent="0.25">
      <c r="A2888">
        <f t="shared" si="346"/>
        <v>2887</v>
      </c>
      <c r="B2888">
        <v>46726</v>
      </c>
      <c r="C2888" s="1">
        <v>41036</v>
      </c>
      <c r="D2888" t="s">
        <v>30</v>
      </c>
      <c r="E2888" t="str">
        <f t="shared" si="347"/>
        <v>*</v>
      </c>
      <c r="F2888" t="str">
        <f t="shared" si="342"/>
        <v>*</v>
      </c>
      <c r="G2888" t="str">
        <f t="shared" si="348"/>
        <v>*</v>
      </c>
      <c r="I2888" t="str">
        <f t="shared" si="343"/>
        <v>*</v>
      </c>
      <c r="O2888">
        <f>VLOOKUP(T2888,$P$14:$S$19,2,TRUE)</f>
        <v>0.04</v>
      </c>
      <c r="T2888">
        <v>46</v>
      </c>
      <c r="U2888">
        <v>325.97000000000003</v>
      </c>
      <c r="V2888" s="5">
        <f t="shared" si="344"/>
        <v>0</v>
      </c>
      <c r="X2888" t="s">
        <v>22</v>
      </c>
      <c r="Y2888">
        <v>8.3699999999999992</v>
      </c>
      <c r="Z2888" s="2">
        <f t="shared" si="345"/>
        <v>334.34000000000003</v>
      </c>
      <c r="AA2888" t="s">
        <v>23</v>
      </c>
      <c r="AB2888" t="s">
        <v>24</v>
      </c>
      <c r="AC2888" t="s">
        <v>32</v>
      </c>
      <c r="AD2888" t="s">
        <v>53</v>
      </c>
      <c r="AE2888" t="s">
        <v>45</v>
      </c>
      <c r="AF2888" s="1">
        <v>41036</v>
      </c>
    </row>
    <row r="2889" spans="1:32" x14ac:dyDescent="0.25">
      <c r="A2889">
        <f t="shared" si="346"/>
        <v>2888</v>
      </c>
      <c r="B2889">
        <v>46726</v>
      </c>
      <c r="C2889" s="1">
        <v>41036</v>
      </c>
      <c r="D2889" t="s">
        <v>30</v>
      </c>
      <c r="E2889" t="str">
        <f t="shared" si="347"/>
        <v>*</v>
      </c>
      <c r="F2889" t="str">
        <f t="shared" si="342"/>
        <v>*</v>
      </c>
      <c r="G2889" t="str">
        <f t="shared" si="348"/>
        <v>*</v>
      </c>
      <c r="I2889" t="str">
        <f t="shared" si="343"/>
        <v>*</v>
      </c>
      <c r="O2889">
        <f>VLOOKUP(T2889,$P$14:$S$19,2,TRUE)</f>
        <v>0.01</v>
      </c>
      <c r="T2889">
        <v>10</v>
      </c>
      <c r="U2889">
        <v>49.65</v>
      </c>
      <c r="V2889" s="5">
        <f t="shared" si="344"/>
        <v>0</v>
      </c>
      <c r="X2889" t="s">
        <v>22</v>
      </c>
      <c r="Y2889">
        <v>1.49</v>
      </c>
      <c r="Z2889" s="2">
        <f t="shared" si="345"/>
        <v>51.14</v>
      </c>
      <c r="AA2889" t="s">
        <v>23</v>
      </c>
      <c r="AB2889" t="s">
        <v>24</v>
      </c>
      <c r="AC2889" t="s">
        <v>32</v>
      </c>
      <c r="AD2889" t="s">
        <v>49</v>
      </c>
      <c r="AE2889" t="s">
        <v>19</v>
      </c>
      <c r="AF2889" s="1">
        <v>41097</v>
      </c>
    </row>
    <row r="2890" spans="1:32" x14ac:dyDescent="0.25">
      <c r="A2890">
        <f t="shared" si="346"/>
        <v>2889</v>
      </c>
      <c r="B2890">
        <v>51747</v>
      </c>
      <c r="C2890" s="1">
        <v>41036</v>
      </c>
      <c r="D2890" t="s">
        <v>40</v>
      </c>
      <c r="E2890" t="str">
        <f t="shared" si="347"/>
        <v>*</v>
      </c>
      <c r="F2890" t="str">
        <f t="shared" si="342"/>
        <v>*</v>
      </c>
      <c r="G2890" t="str">
        <f t="shared" si="348"/>
        <v>*</v>
      </c>
      <c r="I2890" t="str">
        <f t="shared" si="343"/>
        <v>*</v>
      </c>
      <c r="O2890">
        <f>VLOOKUP(T2890,$P$14:$S$19,2,TRUE)</f>
        <v>0</v>
      </c>
      <c r="T2890">
        <v>3</v>
      </c>
      <c r="U2890">
        <v>12.11</v>
      </c>
      <c r="V2890" s="5">
        <f t="shared" si="344"/>
        <v>0</v>
      </c>
      <c r="X2890" t="s">
        <v>22</v>
      </c>
      <c r="Y2890">
        <v>0.5</v>
      </c>
      <c r="Z2890" s="2">
        <f t="shared" si="345"/>
        <v>12.61</v>
      </c>
      <c r="AA2890" t="s">
        <v>23</v>
      </c>
      <c r="AB2890" t="s">
        <v>24</v>
      </c>
      <c r="AC2890" t="s">
        <v>32</v>
      </c>
      <c r="AD2890" t="s">
        <v>81</v>
      </c>
      <c r="AE2890" t="s">
        <v>19</v>
      </c>
      <c r="AF2890" s="1">
        <v>41067</v>
      </c>
    </row>
    <row r="2891" spans="1:32" x14ac:dyDescent="0.25">
      <c r="A2891">
        <f t="shared" si="346"/>
        <v>2890</v>
      </c>
      <c r="B2891">
        <v>59909</v>
      </c>
      <c r="C2891" s="1">
        <v>41037</v>
      </c>
      <c r="D2891" t="s">
        <v>13</v>
      </c>
      <c r="E2891" t="str">
        <f t="shared" si="347"/>
        <v>*</v>
      </c>
      <c r="F2891" t="str">
        <f t="shared" si="342"/>
        <v>*</v>
      </c>
      <c r="G2891" t="str">
        <f t="shared" si="348"/>
        <v>*</v>
      </c>
      <c r="I2891" t="str">
        <f t="shared" si="343"/>
        <v>*</v>
      </c>
      <c r="O2891">
        <f>VLOOKUP(T2891,$P$14:$S$19,2,TRUE)</f>
        <v>0.01</v>
      </c>
      <c r="T2891">
        <v>11</v>
      </c>
      <c r="U2891">
        <v>1255.48</v>
      </c>
      <c r="V2891" s="5">
        <f t="shared" si="344"/>
        <v>1</v>
      </c>
      <c r="X2891" t="s">
        <v>37</v>
      </c>
      <c r="Y2891">
        <v>56.14</v>
      </c>
      <c r="Z2891" s="2">
        <f t="shared" si="345"/>
        <v>1311.6200000000001</v>
      </c>
      <c r="AA2891" t="s">
        <v>23</v>
      </c>
      <c r="AB2891" t="s">
        <v>24</v>
      </c>
      <c r="AC2891" t="s">
        <v>25</v>
      </c>
      <c r="AD2891" t="s">
        <v>76</v>
      </c>
      <c r="AE2891" t="s">
        <v>39</v>
      </c>
      <c r="AF2891" s="1">
        <v>41098</v>
      </c>
    </row>
    <row r="2892" spans="1:32" x14ac:dyDescent="0.25">
      <c r="A2892">
        <f t="shared" si="346"/>
        <v>2891</v>
      </c>
      <c r="B2892">
        <v>27299</v>
      </c>
      <c r="C2892" s="1">
        <v>41037</v>
      </c>
      <c r="D2892" t="s">
        <v>36</v>
      </c>
      <c r="E2892" t="str">
        <f t="shared" si="347"/>
        <v>***</v>
      </c>
      <c r="F2892" t="str">
        <f t="shared" si="342"/>
        <v>***</v>
      </c>
      <c r="G2892" t="str">
        <f t="shared" si="348"/>
        <v>***</v>
      </c>
      <c r="I2892" t="str">
        <f t="shared" si="343"/>
        <v>***</v>
      </c>
      <c r="O2892">
        <f>VLOOKUP(T2892,$P$14:$S$19,2,TRUE)</f>
        <v>0.04</v>
      </c>
      <c r="T2892">
        <v>41</v>
      </c>
      <c r="U2892">
        <v>802.16</v>
      </c>
      <c r="V2892" s="5">
        <f t="shared" si="344"/>
        <v>1</v>
      </c>
      <c r="X2892" t="s">
        <v>22</v>
      </c>
      <c r="Y2892">
        <v>14.87</v>
      </c>
      <c r="Z2892" s="2">
        <f t="shared" si="345"/>
        <v>817.03</v>
      </c>
      <c r="AA2892" t="s">
        <v>23</v>
      </c>
      <c r="AB2892" t="s">
        <v>31</v>
      </c>
      <c r="AC2892" t="s">
        <v>17</v>
      </c>
      <c r="AD2892" t="s">
        <v>18</v>
      </c>
      <c r="AE2892" t="s">
        <v>58</v>
      </c>
      <c r="AF2892" s="1">
        <v>41098</v>
      </c>
    </row>
    <row r="2893" spans="1:32" x14ac:dyDescent="0.25">
      <c r="A2893">
        <f t="shared" si="346"/>
        <v>2892</v>
      </c>
      <c r="B2893">
        <v>18849</v>
      </c>
      <c r="C2893" s="1">
        <v>41037</v>
      </c>
      <c r="D2893" t="s">
        <v>21</v>
      </c>
      <c r="E2893" t="str">
        <f t="shared" si="347"/>
        <v>*</v>
      </c>
      <c r="F2893" t="str">
        <f t="shared" si="342"/>
        <v>**</v>
      </c>
      <c r="G2893" t="str">
        <f t="shared" si="348"/>
        <v>**</v>
      </c>
      <c r="I2893" t="str">
        <f t="shared" si="343"/>
        <v>**</v>
      </c>
      <c r="O2893">
        <f>VLOOKUP(T2893,$P$14:$S$19,2,TRUE)</f>
        <v>0</v>
      </c>
      <c r="T2893">
        <v>6</v>
      </c>
      <c r="U2893">
        <v>751.71</v>
      </c>
      <c r="V2893" s="5">
        <f t="shared" si="344"/>
        <v>0</v>
      </c>
      <c r="X2893" t="s">
        <v>22</v>
      </c>
      <c r="Y2893">
        <v>0.99</v>
      </c>
      <c r="Z2893" s="2">
        <f t="shared" si="345"/>
        <v>752.7</v>
      </c>
      <c r="AA2893" t="s">
        <v>71</v>
      </c>
      <c r="AB2893" t="s">
        <v>31</v>
      </c>
      <c r="AC2893" t="s">
        <v>32</v>
      </c>
      <c r="AD2893" t="s">
        <v>172</v>
      </c>
      <c r="AE2893" t="s">
        <v>19</v>
      </c>
      <c r="AF2893" s="1">
        <v>41037</v>
      </c>
    </row>
    <row r="2894" spans="1:32" x14ac:dyDescent="0.25">
      <c r="A2894">
        <f t="shared" si="346"/>
        <v>2893</v>
      </c>
      <c r="B2894">
        <v>30597</v>
      </c>
      <c r="C2894" s="1">
        <v>41037</v>
      </c>
      <c r="D2894" t="s">
        <v>21</v>
      </c>
      <c r="E2894" t="str">
        <f t="shared" si="347"/>
        <v>*</v>
      </c>
      <c r="F2894" t="str">
        <f t="shared" si="342"/>
        <v>**</v>
      </c>
      <c r="G2894" t="str">
        <f t="shared" si="348"/>
        <v>**</v>
      </c>
      <c r="I2894" t="str">
        <f t="shared" si="343"/>
        <v>**</v>
      </c>
      <c r="O2894">
        <f>VLOOKUP(T2894,$P$14:$S$19,2,TRUE)</f>
        <v>0.04</v>
      </c>
      <c r="T2894">
        <v>42</v>
      </c>
      <c r="U2894">
        <v>639.84</v>
      </c>
      <c r="V2894" s="5">
        <f t="shared" si="344"/>
        <v>0</v>
      </c>
      <c r="X2894" t="s">
        <v>22</v>
      </c>
      <c r="Y2894">
        <v>4.53</v>
      </c>
      <c r="Z2894" s="2">
        <f t="shared" si="345"/>
        <v>644.37</v>
      </c>
      <c r="AA2894" t="s">
        <v>23</v>
      </c>
      <c r="AB2894" t="s">
        <v>16</v>
      </c>
      <c r="AC2894" t="s">
        <v>32</v>
      </c>
      <c r="AD2894" t="s">
        <v>74</v>
      </c>
      <c r="AE2894" t="s">
        <v>19</v>
      </c>
      <c r="AF2894" s="1">
        <v>41068</v>
      </c>
    </row>
    <row r="2895" spans="1:32" x14ac:dyDescent="0.25">
      <c r="A2895">
        <f t="shared" si="346"/>
        <v>2894</v>
      </c>
      <c r="B2895">
        <v>18849</v>
      </c>
      <c r="C2895" s="1">
        <v>41037</v>
      </c>
      <c r="D2895" t="s">
        <v>21</v>
      </c>
      <c r="E2895" t="str">
        <f t="shared" si="347"/>
        <v>*</v>
      </c>
      <c r="F2895" t="str">
        <f t="shared" si="342"/>
        <v>**</v>
      </c>
      <c r="G2895" t="str">
        <f t="shared" si="348"/>
        <v>**</v>
      </c>
      <c r="I2895" t="str">
        <f t="shared" si="343"/>
        <v>**</v>
      </c>
      <c r="O2895">
        <f>VLOOKUP(T2895,$P$14:$S$19,2,TRUE)</f>
        <v>3.5999999999999997E-2</v>
      </c>
      <c r="T2895">
        <v>39</v>
      </c>
      <c r="U2895">
        <v>539.6</v>
      </c>
      <c r="V2895" s="5">
        <f t="shared" si="344"/>
        <v>0</v>
      </c>
      <c r="X2895" t="s">
        <v>22</v>
      </c>
      <c r="Y2895">
        <v>8.7799999999999994</v>
      </c>
      <c r="Z2895" s="2">
        <f t="shared" si="345"/>
        <v>548.38</v>
      </c>
      <c r="AA2895" t="s">
        <v>48</v>
      </c>
      <c r="AB2895" t="s">
        <v>31</v>
      </c>
      <c r="AC2895" t="s">
        <v>17</v>
      </c>
      <c r="AD2895" t="s">
        <v>18</v>
      </c>
      <c r="AE2895" t="s">
        <v>19</v>
      </c>
      <c r="AF2895" s="1">
        <v>41098</v>
      </c>
    </row>
    <row r="2896" spans="1:32" x14ac:dyDescent="0.25">
      <c r="A2896">
        <f t="shared" si="346"/>
        <v>2895</v>
      </c>
      <c r="B2896">
        <v>18849</v>
      </c>
      <c r="C2896" s="1">
        <v>41037</v>
      </c>
      <c r="D2896" t="s">
        <v>21</v>
      </c>
      <c r="E2896" t="str">
        <f t="shared" si="347"/>
        <v>*</v>
      </c>
      <c r="F2896" t="str">
        <f t="shared" si="342"/>
        <v>**</v>
      </c>
      <c r="G2896" t="str">
        <f t="shared" si="348"/>
        <v>**</v>
      </c>
      <c r="I2896" t="str">
        <f t="shared" si="343"/>
        <v>**</v>
      </c>
      <c r="O2896">
        <f>VLOOKUP(T2896,$P$14:$S$19,2,TRUE)</f>
        <v>0.04</v>
      </c>
      <c r="T2896">
        <v>43</v>
      </c>
      <c r="U2896">
        <v>471.87</v>
      </c>
      <c r="V2896" s="5">
        <f t="shared" si="344"/>
        <v>0</v>
      </c>
      <c r="X2896" t="s">
        <v>22</v>
      </c>
      <c r="Y2896">
        <v>5.25</v>
      </c>
      <c r="Z2896" s="2">
        <f t="shared" si="345"/>
        <v>477.12</v>
      </c>
      <c r="AA2896" t="s">
        <v>48</v>
      </c>
      <c r="AB2896" t="s">
        <v>31</v>
      </c>
      <c r="AC2896" t="s">
        <v>32</v>
      </c>
      <c r="AD2896" t="s">
        <v>78</v>
      </c>
      <c r="AE2896" t="s">
        <v>19</v>
      </c>
      <c r="AF2896" s="1">
        <v>41037</v>
      </c>
    </row>
    <row r="2897" spans="1:32" x14ac:dyDescent="0.25">
      <c r="A2897">
        <f t="shared" si="346"/>
        <v>2896</v>
      </c>
      <c r="B2897">
        <v>59909</v>
      </c>
      <c r="C2897" s="1">
        <v>41037</v>
      </c>
      <c r="D2897" t="s">
        <v>13</v>
      </c>
      <c r="E2897" t="str">
        <f t="shared" si="347"/>
        <v>*</v>
      </c>
      <c r="F2897" t="str">
        <f t="shared" si="342"/>
        <v>*</v>
      </c>
      <c r="G2897" t="str">
        <f t="shared" si="348"/>
        <v>*</v>
      </c>
      <c r="I2897" t="str">
        <f t="shared" si="343"/>
        <v>*</v>
      </c>
      <c r="O2897">
        <f>VLOOKUP(T2897,$P$14:$S$19,2,TRUE)</f>
        <v>0.04</v>
      </c>
      <c r="T2897">
        <v>46</v>
      </c>
      <c r="U2897">
        <v>411.56</v>
      </c>
      <c r="V2897" s="5">
        <f t="shared" si="344"/>
        <v>0</v>
      </c>
      <c r="X2897" t="s">
        <v>14</v>
      </c>
      <c r="Y2897">
        <v>7.28</v>
      </c>
      <c r="Z2897" s="2">
        <f t="shared" si="345"/>
        <v>418.84</v>
      </c>
      <c r="AA2897" t="s">
        <v>23</v>
      </c>
      <c r="AB2897" t="s">
        <v>24</v>
      </c>
      <c r="AC2897" t="s">
        <v>32</v>
      </c>
      <c r="AD2897" t="s">
        <v>74</v>
      </c>
      <c r="AE2897" t="s">
        <v>19</v>
      </c>
      <c r="AF2897" s="1">
        <v>41251</v>
      </c>
    </row>
    <row r="2898" spans="1:32" x14ac:dyDescent="0.25">
      <c r="A2898">
        <f t="shared" si="346"/>
        <v>2897</v>
      </c>
      <c r="B2898">
        <v>16423</v>
      </c>
      <c r="C2898" s="1">
        <v>41037</v>
      </c>
      <c r="D2898" t="s">
        <v>40</v>
      </c>
      <c r="E2898" t="str">
        <f t="shared" si="347"/>
        <v>*</v>
      </c>
      <c r="F2898" t="str">
        <f t="shared" si="342"/>
        <v>*</v>
      </c>
      <c r="G2898" t="str">
        <f t="shared" si="348"/>
        <v>*</v>
      </c>
      <c r="I2898" t="str">
        <f t="shared" si="343"/>
        <v>*</v>
      </c>
      <c r="O2898">
        <f>VLOOKUP(T2898,$P$14:$S$19,2,TRUE)</f>
        <v>0.01</v>
      </c>
      <c r="T2898">
        <v>19</v>
      </c>
      <c r="U2898">
        <v>128.21</v>
      </c>
      <c r="V2898" s="5">
        <f t="shared" si="344"/>
        <v>0</v>
      </c>
      <c r="X2898" t="s">
        <v>22</v>
      </c>
      <c r="Y2898">
        <v>6.57</v>
      </c>
      <c r="Z2898" s="2">
        <f t="shared" si="345"/>
        <v>134.78</v>
      </c>
      <c r="AA2898" t="s">
        <v>43</v>
      </c>
      <c r="AB2898" t="s">
        <v>31</v>
      </c>
      <c r="AC2898" t="s">
        <v>32</v>
      </c>
      <c r="AD2898" t="s">
        <v>44</v>
      </c>
      <c r="AE2898" t="s">
        <v>19</v>
      </c>
      <c r="AF2898" s="1">
        <v>41098</v>
      </c>
    </row>
    <row r="2899" spans="1:32" x14ac:dyDescent="0.25">
      <c r="A2899">
        <f t="shared" si="346"/>
        <v>2898</v>
      </c>
      <c r="B2899">
        <v>30597</v>
      </c>
      <c r="C2899" s="1">
        <v>41037</v>
      </c>
      <c r="D2899" t="s">
        <v>21</v>
      </c>
      <c r="E2899" t="str">
        <f t="shared" si="347"/>
        <v>*</v>
      </c>
      <c r="F2899" t="str">
        <f t="shared" si="342"/>
        <v>**</v>
      </c>
      <c r="G2899" t="str">
        <f t="shared" si="348"/>
        <v>**</v>
      </c>
      <c r="I2899" t="str">
        <f t="shared" si="343"/>
        <v>**</v>
      </c>
      <c r="O2899">
        <f>VLOOKUP(T2899,$P$14:$S$19,2,TRUE)</f>
        <v>0.01</v>
      </c>
      <c r="T2899">
        <v>18</v>
      </c>
      <c r="U2899">
        <v>93.02</v>
      </c>
      <c r="V2899" s="5">
        <f t="shared" si="344"/>
        <v>0</v>
      </c>
      <c r="X2899" t="s">
        <v>22</v>
      </c>
      <c r="Y2899">
        <v>2.0299999999999998</v>
      </c>
      <c r="Z2899" s="2">
        <f t="shared" si="345"/>
        <v>95.05</v>
      </c>
      <c r="AA2899" t="s">
        <v>23</v>
      </c>
      <c r="AB2899" t="s">
        <v>16</v>
      </c>
      <c r="AC2899" t="s">
        <v>17</v>
      </c>
      <c r="AD2899" t="s">
        <v>18</v>
      </c>
      <c r="AE2899" t="s">
        <v>34</v>
      </c>
      <c r="AF2899" s="1">
        <v>41098</v>
      </c>
    </row>
    <row r="2900" spans="1:32" x14ac:dyDescent="0.25">
      <c r="A2900">
        <f t="shared" si="346"/>
        <v>2899</v>
      </c>
      <c r="B2900">
        <v>23649</v>
      </c>
      <c r="C2900" s="1">
        <v>41038</v>
      </c>
      <c r="D2900" t="s">
        <v>30</v>
      </c>
      <c r="E2900" t="str">
        <f t="shared" si="347"/>
        <v>*</v>
      </c>
      <c r="F2900" t="str">
        <f t="shared" si="342"/>
        <v>*</v>
      </c>
      <c r="G2900" t="str">
        <f t="shared" si="348"/>
        <v>*</v>
      </c>
      <c r="I2900" t="str">
        <f t="shared" si="343"/>
        <v>*</v>
      </c>
      <c r="O2900">
        <f>VLOOKUP(T2900,$P$14:$S$19,2,TRUE)</f>
        <v>3.5999999999999997E-2</v>
      </c>
      <c r="T2900">
        <v>30</v>
      </c>
      <c r="U2900">
        <v>4587.9260000000004</v>
      </c>
      <c r="V2900" s="5">
        <f t="shared" si="344"/>
        <v>1</v>
      </c>
      <c r="X2900" t="s">
        <v>22</v>
      </c>
      <c r="Y2900">
        <v>4.2</v>
      </c>
      <c r="Z2900" s="2">
        <f t="shared" si="345"/>
        <v>4592.1260000000002</v>
      </c>
      <c r="AA2900" t="s">
        <v>23</v>
      </c>
      <c r="AB2900" t="s">
        <v>31</v>
      </c>
      <c r="AC2900" t="s">
        <v>25</v>
      </c>
      <c r="AD2900" t="s">
        <v>26</v>
      </c>
      <c r="AE2900" t="s">
        <v>19</v>
      </c>
      <c r="AF2900" s="1">
        <v>41130</v>
      </c>
    </row>
    <row r="2901" spans="1:32" x14ac:dyDescent="0.25">
      <c r="A2901">
        <f t="shared" si="346"/>
        <v>2900</v>
      </c>
      <c r="B2901">
        <v>23649</v>
      </c>
      <c r="C2901" s="1">
        <v>41038</v>
      </c>
      <c r="D2901" t="s">
        <v>30</v>
      </c>
      <c r="E2901" t="str">
        <f t="shared" si="347"/>
        <v>*</v>
      </c>
      <c r="F2901" t="str">
        <f t="shared" si="342"/>
        <v>*</v>
      </c>
      <c r="G2901" t="str">
        <f t="shared" si="348"/>
        <v>*</v>
      </c>
      <c r="I2901" t="str">
        <f t="shared" si="343"/>
        <v>*</v>
      </c>
      <c r="O2901">
        <f>VLOOKUP(T2901,$P$14:$S$19,2,TRUE)</f>
        <v>0.04</v>
      </c>
      <c r="T2901">
        <v>42</v>
      </c>
      <c r="U2901">
        <v>4541.924</v>
      </c>
      <c r="V2901" s="5">
        <f t="shared" si="344"/>
        <v>1</v>
      </c>
      <c r="X2901" t="s">
        <v>22</v>
      </c>
      <c r="Y2901">
        <v>8.08</v>
      </c>
      <c r="Z2901" s="2">
        <f t="shared" si="345"/>
        <v>4550.0039999999999</v>
      </c>
      <c r="AA2901" t="s">
        <v>23</v>
      </c>
      <c r="AB2901" t="s">
        <v>31</v>
      </c>
      <c r="AC2901" t="s">
        <v>25</v>
      </c>
      <c r="AD2901" t="s">
        <v>26</v>
      </c>
      <c r="AE2901" t="s">
        <v>19</v>
      </c>
      <c r="AF2901" s="1">
        <v>41069</v>
      </c>
    </row>
    <row r="2902" spans="1:32" x14ac:dyDescent="0.25">
      <c r="A2902">
        <f t="shared" si="346"/>
        <v>2901</v>
      </c>
      <c r="B2902">
        <v>22182</v>
      </c>
      <c r="C2902" s="1">
        <v>41038</v>
      </c>
      <c r="D2902" t="s">
        <v>40</v>
      </c>
      <c r="E2902" t="str">
        <f t="shared" si="347"/>
        <v>*</v>
      </c>
      <c r="F2902" t="str">
        <f t="shared" si="342"/>
        <v>*</v>
      </c>
      <c r="G2902" t="str">
        <f t="shared" si="348"/>
        <v>*</v>
      </c>
      <c r="I2902" t="str">
        <f t="shared" si="343"/>
        <v>*</v>
      </c>
      <c r="O2902">
        <f>VLOOKUP(T2902,$P$14:$S$19,2,TRUE)</f>
        <v>0.04</v>
      </c>
      <c r="T2902">
        <v>48</v>
      </c>
      <c r="U2902">
        <v>2271.37</v>
      </c>
      <c r="V2902" s="5">
        <f t="shared" si="344"/>
        <v>1</v>
      </c>
      <c r="X2902" t="s">
        <v>14</v>
      </c>
      <c r="Y2902">
        <v>10.25</v>
      </c>
      <c r="Z2902" s="2">
        <f t="shared" si="345"/>
        <v>2281.62</v>
      </c>
      <c r="AA2902" t="s">
        <v>60</v>
      </c>
      <c r="AB2902" t="s">
        <v>24</v>
      </c>
      <c r="AC2902" t="s">
        <v>17</v>
      </c>
      <c r="AD2902" t="s">
        <v>18</v>
      </c>
      <c r="AE2902" t="s">
        <v>58</v>
      </c>
      <c r="AF2902" s="1">
        <v>41099</v>
      </c>
    </row>
    <row r="2903" spans="1:32" x14ac:dyDescent="0.25">
      <c r="A2903">
        <f t="shared" si="346"/>
        <v>2902</v>
      </c>
      <c r="B2903">
        <v>14695</v>
      </c>
      <c r="C2903" s="1">
        <v>41038</v>
      </c>
      <c r="D2903" t="s">
        <v>21</v>
      </c>
      <c r="E2903" t="str">
        <f t="shared" si="347"/>
        <v>*</v>
      </c>
      <c r="F2903" t="str">
        <f t="shared" si="342"/>
        <v>**</v>
      </c>
      <c r="G2903" t="str">
        <f t="shared" si="348"/>
        <v>**</v>
      </c>
      <c r="I2903" t="str">
        <f t="shared" si="343"/>
        <v>**</v>
      </c>
      <c r="O2903">
        <f>VLOOKUP(T2903,$P$14:$S$19,2,TRUE)</f>
        <v>0.04</v>
      </c>
      <c r="T2903">
        <v>40</v>
      </c>
      <c r="U2903">
        <v>1992.45</v>
      </c>
      <c r="V2903" s="5">
        <f t="shared" si="344"/>
        <v>1</v>
      </c>
      <c r="X2903" t="s">
        <v>37</v>
      </c>
      <c r="Y2903">
        <v>54.11</v>
      </c>
      <c r="Z2903" s="2">
        <f t="shared" si="345"/>
        <v>2046.56</v>
      </c>
      <c r="AA2903" t="s">
        <v>23</v>
      </c>
      <c r="AB2903" t="s">
        <v>31</v>
      </c>
      <c r="AC2903" t="s">
        <v>17</v>
      </c>
      <c r="AD2903" t="s">
        <v>165</v>
      </c>
      <c r="AE2903" t="s">
        <v>103</v>
      </c>
      <c r="AF2903" s="1">
        <v>41069</v>
      </c>
    </row>
    <row r="2904" spans="1:32" x14ac:dyDescent="0.25">
      <c r="A2904">
        <f t="shared" si="346"/>
        <v>2903</v>
      </c>
      <c r="B2904">
        <v>52130</v>
      </c>
      <c r="C2904" s="1">
        <v>41038</v>
      </c>
      <c r="D2904" t="s">
        <v>13</v>
      </c>
      <c r="E2904" t="str">
        <f t="shared" si="347"/>
        <v>*</v>
      </c>
      <c r="F2904" t="str">
        <f t="shared" si="342"/>
        <v>*</v>
      </c>
      <c r="G2904" t="str">
        <f t="shared" si="348"/>
        <v>*</v>
      </c>
      <c r="I2904" t="str">
        <f t="shared" si="343"/>
        <v>*</v>
      </c>
      <c r="O2904">
        <f>VLOOKUP(T2904,$P$14:$S$19,2,TRUE)</f>
        <v>3.5999999999999997E-2</v>
      </c>
      <c r="T2904">
        <v>36</v>
      </c>
      <c r="U2904">
        <v>1436.55</v>
      </c>
      <c r="V2904" s="5">
        <f t="shared" si="344"/>
        <v>1</v>
      </c>
      <c r="X2904" t="s">
        <v>22</v>
      </c>
      <c r="Y2904">
        <v>18.98</v>
      </c>
      <c r="Z2904" s="2">
        <f t="shared" si="345"/>
        <v>1455.53</v>
      </c>
      <c r="AA2904" t="s">
        <v>64</v>
      </c>
      <c r="AB2904" t="s">
        <v>16</v>
      </c>
      <c r="AC2904" t="s">
        <v>17</v>
      </c>
      <c r="AD2904" t="s">
        <v>18</v>
      </c>
      <c r="AE2904" t="s">
        <v>19</v>
      </c>
      <c r="AF2904" s="1">
        <v>41099</v>
      </c>
    </row>
    <row r="2905" spans="1:32" x14ac:dyDescent="0.25">
      <c r="A2905">
        <f t="shared" si="346"/>
        <v>2904</v>
      </c>
      <c r="B2905">
        <v>56548</v>
      </c>
      <c r="C2905" s="1">
        <v>41038</v>
      </c>
      <c r="D2905" t="s">
        <v>40</v>
      </c>
      <c r="E2905" t="str">
        <f t="shared" si="347"/>
        <v>*</v>
      </c>
      <c r="F2905" t="str">
        <f t="shared" si="342"/>
        <v>*</v>
      </c>
      <c r="G2905" t="str">
        <f t="shared" si="348"/>
        <v>*</v>
      </c>
      <c r="I2905" t="str">
        <f t="shared" si="343"/>
        <v>*</v>
      </c>
      <c r="O2905">
        <f>VLOOKUP(T2905,$P$14:$S$19,2,TRUE)</f>
        <v>0</v>
      </c>
      <c r="T2905">
        <v>7</v>
      </c>
      <c r="U2905">
        <v>1339.0239999999999</v>
      </c>
      <c r="V2905" s="5">
        <f t="shared" si="344"/>
        <v>1</v>
      </c>
      <c r="X2905" t="s">
        <v>37</v>
      </c>
      <c r="Y2905">
        <v>69.64</v>
      </c>
      <c r="Z2905" s="2">
        <f t="shared" si="345"/>
        <v>1408.664</v>
      </c>
      <c r="AA2905" t="s">
        <v>60</v>
      </c>
      <c r="AB2905" t="s">
        <v>24</v>
      </c>
      <c r="AC2905" t="s">
        <v>17</v>
      </c>
      <c r="AD2905" t="s">
        <v>66</v>
      </c>
      <c r="AE2905" t="s">
        <v>103</v>
      </c>
      <c r="AF2905" s="1">
        <v>41099</v>
      </c>
    </row>
    <row r="2906" spans="1:32" x14ac:dyDescent="0.25">
      <c r="A2906">
        <f t="shared" si="346"/>
        <v>2905</v>
      </c>
      <c r="B2906">
        <v>30660</v>
      </c>
      <c r="C2906" s="1">
        <v>41038</v>
      </c>
      <c r="D2906" t="s">
        <v>36</v>
      </c>
      <c r="E2906" t="str">
        <f t="shared" si="347"/>
        <v>***</v>
      </c>
      <c r="F2906" t="str">
        <f t="shared" si="342"/>
        <v>***</v>
      </c>
      <c r="G2906" t="str">
        <f t="shared" si="348"/>
        <v>***</v>
      </c>
      <c r="I2906" t="str">
        <f t="shared" si="343"/>
        <v>***</v>
      </c>
      <c r="O2906">
        <f>VLOOKUP(T2906,$P$14:$S$19,2,TRUE)</f>
        <v>0.01</v>
      </c>
      <c r="T2906">
        <v>16</v>
      </c>
      <c r="U2906">
        <v>986.27200000000005</v>
      </c>
      <c r="V2906" s="5">
        <f t="shared" si="344"/>
        <v>1</v>
      </c>
      <c r="X2906" t="s">
        <v>22</v>
      </c>
      <c r="Y2906">
        <v>69</v>
      </c>
      <c r="Z2906" s="2">
        <f t="shared" si="345"/>
        <v>1055.2719999999999</v>
      </c>
      <c r="AA2906" t="s">
        <v>15</v>
      </c>
      <c r="AB2906" t="s">
        <v>24</v>
      </c>
      <c r="AC2906" t="s">
        <v>17</v>
      </c>
      <c r="AD2906" t="s">
        <v>66</v>
      </c>
      <c r="AE2906" t="s">
        <v>58</v>
      </c>
      <c r="AF2906" s="1">
        <v>41130</v>
      </c>
    </row>
    <row r="2907" spans="1:32" x14ac:dyDescent="0.25">
      <c r="A2907">
        <f t="shared" si="346"/>
        <v>2906</v>
      </c>
      <c r="B2907">
        <v>2147</v>
      </c>
      <c r="C2907" s="1">
        <v>41038</v>
      </c>
      <c r="D2907" t="s">
        <v>30</v>
      </c>
      <c r="E2907" t="str">
        <f t="shared" si="347"/>
        <v>*</v>
      </c>
      <c r="F2907" t="str">
        <f t="shared" si="342"/>
        <v>*</v>
      </c>
      <c r="G2907" t="str">
        <f t="shared" si="348"/>
        <v>*</v>
      </c>
      <c r="I2907" t="str">
        <f t="shared" si="343"/>
        <v>*</v>
      </c>
      <c r="O2907">
        <f>VLOOKUP(T2907,$P$14:$S$19,2,TRUE)</f>
        <v>0.01</v>
      </c>
      <c r="T2907">
        <v>15</v>
      </c>
      <c r="U2907">
        <v>605.1</v>
      </c>
      <c r="V2907" s="5">
        <f t="shared" si="344"/>
        <v>0</v>
      </c>
      <c r="X2907" t="s">
        <v>14</v>
      </c>
      <c r="Y2907">
        <v>5.33</v>
      </c>
      <c r="Z2907" s="2">
        <f t="shared" si="345"/>
        <v>610.43000000000006</v>
      </c>
      <c r="AA2907" t="s">
        <v>64</v>
      </c>
      <c r="AB2907" t="s">
        <v>41</v>
      </c>
      <c r="AC2907" t="s">
        <v>32</v>
      </c>
      <c r="AD2907" t="s">
        <v>172</v>
      </c>
      <c r="AE2907" t="s">
        <v>19</v>
      </c>
      <c r="AF2907" s="1">
        <v>41099</v>
      </c>
    </row>
    <row r="2908" spans="1:32" x14ac:dyDescent="0.25">
      <c r="A2908">
        <f t="shared" si="346"/>
        <v>2907</v>
      </c>
      <c r="B2908">
        <v>22182</v>
      </c>
      <c r="C2908" s="1">
        <v>41038</v>
      </c>
      <c r="D2908" t="s">
        <v>40</v>
      </c>
      <c r="E2908" t="str">
        <f t="shared" si="347"/>
        <v>*</v>
      </c>
      <c r="F2908" t="str">
        <f t="shared" si="342"/>
        <v>*</v>
      </c>
      <c r="G2908" t="str">
        <f t="shared" si="348"/>
        <v>*</v>
      </c>
      <c r="I2908" t="str">
        <f t="shared" si="343"/>
        <v>*</v>
      </c>
      <c r="O2908">
        <f>VLOOKUP(T2908,$P$14:$S$19,2,TRUE)</f>
        <v>0</v>
      </c>
      <c r="T2908">
        <v>9</v>
      </c>
      <c r="U2908">
        <v>174.72</v>
      </c>
      <c r="V2908" s="5">
        <f t="shared" si="344"/>
        <v>0</v>
      </c>
      <c r="X2908" t="s">
        <v>22</v>
      </c>
      <c r="Y2908">
        <v>4</v>
      </c>
      <c r="Z2908" s="2">
        <f t="shared" si="345"/>
        <v>178.72</v>
      </c>
      <c r="AA2908" t="s">
        <v>60</v>
      </c>
      <c r="AB2908" t="s">
        <v>24</v>
      </c>
      <c r="AC2908" t="s">
        <v>25</v>
      </c>
      <c r="AD2908" t="s">
        <v>42</v>
      </c>
      <c r="AE2908" t="s">
        <v>19</v>
      </c>
      <c r="AF2908" s="1">
        <v>41130</v>
      </c>
    </row>
    <row r="2909" spans="1:32" x14ac:dyDescent="0.25">
      <c r="A2909">
        <f t="shared" si="346"/>
        <v>2908</v>
      </c>
      <c r="B2909">
        <v>52130</v>
      </c>
      <c r="C2909" s="1">
        <v>41038</v>
      </c>
      <c r="D2909" t="s">
        <v>13</v>
      </c>
      <c r="E2909" t="str">
        <f t="shared" si="347"/>
        <v>*</v>
      </c>
      <c r="F2909" t="str">
        <f t="shared" si="342"/>
        <v>*</v>
      </c>
      <c r="G2909" t="str">
        <f t="shared" si="348"/>
        <v>*</v>
      </c>
      <c r="I2909" t="str">
        <f t="shared" si="343"/>
        <v>*</v>
      </c>
      <c r="O2909">
        <f>VLOOKUP(T2909,$P$14:$S$19,2,TRUE)</f>
        <v>0.01</v>
      </c>
      <c r="T2909">
        <v>13</v>
      </c>
      <c r="U2909">
        <v>63.33</v>
      </c>
      <c r="V2909" s="5">
        <f t="shared" si="344"/>
        <v>0</v>
      </c>
      <c r="X2909" t="s">
        <v>22</v>
      </c>
      <c r="Y2909">
        <v>5.34</v>
      </c>
      <c r="Z2909" s="2">
        <f t="shared" si="345"/>
        <v>68.67</v>
      </c>
      <c r="AA2909" t="s">
        <v>64</v>
      </c>
      <c r="AB2909" t="s">
        <v>16</v>
      </c>
      <c r="AC2909" t="s">
        <v>32</v>
      </c>
      <c r="AD2909" t="s">
        <v>49</v>
      </c>
      <c r="AE2909" t="s">
        <v>19</v>
      </c>
      <c r="AF2909" s="1">
        <v>41099</v>
      </c>
    </row>
    <row r="2910" spans="1:32" x14ac:dyDescent="0.25">
      <c r="A2910">
        <f t="shared" si="346"/>
        <v>2909</v>
      </c>
      <c r="B2910">
        <v>22182</v>
      </c>
      <c r="C2910" s="1">
        <v>41038</v>
      </c>
      <c r="D2910" t="s">
        <v>40</v>
      </c>
      <c r="E2910" t="str">
        <f t="shared" si="347"/>
        <v>*</v>
      </c>
      <c r="F2910" t="str">
        <f t="shared" si="342"/>
        <v>*</v>
      </c>
      <c r="G2910" t="str">
        <f t="shared" si="348"/>
        <v>*</v>
      </c>
      <c r="I2910" t="str">
        <f t="shared" si="343"/>
        <v>*</v>
      </c>
      <c r="O2910">
        <f>VLOOKUP(T2910,$P$14:$S$19,2,TRUE)</f>
        <v>0</v>
      </c>
      <c r="T2910">
        <v>4</v>
      </c>
      <c r="U2910">
        <v>55.97</v>
      </c>
      <c r="V2910" s="5">
        <f t="shared" si="344"/>
        <v>0</v>
      </c>
      <c r="X2910" t="s">
        <v>22</v>
      </c>
      <c r="Y2910">
        <v>7.17</v>
      </c>
      <c r="Z2910" s="2">
        <f t="shared" si="345"/>
        <v>63.14</v>
      </c>
      <c r="AA2910" t="s">
        <v>60</v>
      </c>
      <c r="AB2910" t="s">
        <v>24</v>
      </c>
      <c r="AC2910" t="s">
        <v>32</v>
      </c>
      <c r="AD2910" t="s">
        <v>49</v>
      </c>
      <c r="AE2910" t="s">
        <v>19</v>
      </c>
      <c r="AF2910" s="1">
        <v>41069</v>
      </c>
    </row>
    <row r="2911" spans="1:32" x14ac:dyDescent="0.25">
      <c r="A2911">
        <f t="shared" si="346"/>
        <v>2910</v>
      </c>
      <c r="B2911">
        <v>34852</v>
      </c>
      <c r="C2911" s="1">
        <v>41038</v>
      </c>
      <c r="D2911" t="s">
        <v>13</v>
      </c>
      <c r="E2911" t="str">
        <f t="shared" si="347"/>
        <v>*</v>
      </c>
      <c r="F2911" t="str">
        <f t="shared" si="342"/>
        <v>*</v>
      </c>
      <c r="G2911" t="str">
        <f t="shared" si="348"/>
        <v>*</v>
      </c>
      <c r="I2911" t="str">
        <f t="shared" si="343"/>
        <v>*</v>
      </c>
      <c r="O2911">
        <f>VLOOKUP(T2911,$P$14:$S$19,2,TRUE)</f>
        <v>0.02</v>
      </c>
      <c r="T2911">
        <v>26</v>
      </c>
      <c r="U2911">
        <v>53.93</v>
      </c>
      <c r="V2911" s="5">
        <f t="shared" si="344"/>
        <v>0</v>
      </c>
      <c r="X2911" t="s">
        <v>22</v>
      </c>
      <c r="Y2911">
        <v>1.49</v>
      </c>
      <c r="Z2911" s="2">
        <f t="shared" si="345"/>
        <v>55.42</v>
      </c>
      <c r="AA2911" t="s">
        <v>15</v>
      </c>
      <c r="AB2911" t="s">
        <v>31</v>
      </c>
      <c r="AC2911" t="s">
        <v>32</v>
      </c>
      <c r="AD2911" t="s">
        <v>49</v>
      </c>
      <c r="AE2911" t="s">
        <v>19</v>
      </c>
      <c r="AF2911" s="1">
        <v>41161</v>
      </c>
    </row>
    <row r="2912" spans="1:32" x14ac:dyDescent="0.25">
      <c r="A2912">
        <f t="shared" si="346"/>
        <v>2911</v>
      </c>
      <c r="B2912">
        <v>55623</v>
      </c>
      <c r="C2912" s="1">
        <v>41039</v>
      </c>
      <c r="D2912" t="s">
        <v>36</v>
      </c>
      <c r="E2912" t="str">
        <f t="shared" si="347"/>
        <v>***</v>
      </c>
      <c r="F2912" t="str">
        <f t="shared" si="342"/>
        <v>***</v>
      </c>
      <c r="G2912" t="str">
        <f t="shared" si="348"/>
        <v>***</v>
      </c>
      <c r="I2912" t="str">
        <f t="shared" si="343"/>
        <v>***</v>
      </c>
      <c r="O2912">
        <f>VLOOKUP(T2912,$P$14:$S$19,2,TRUE)</f>
        <v>0.04</v>
      </c>
      <c r="T2912">
        <v>47</v>
      </c>
      <c r="U2912">
        <v>10348.73</v>
      </c>
      <c r="V2912" s="5">
        <f t="shared" si="344"/>
        <v>1</v>
      </c>
      <c r="X2912" t="s">
        <v>37</v>
      </c>
      <c r="Y2912">
        <v>32.479999999999997</v>
      </c>
      <c r="Z2912" s="2">
        <f t="shared" si="345"/>
        <v>10381.209999999999</v>
      </c>
      <c r="AA2912" t="s">
        <v>64</v>
      </c>
      <c r="AB2912" t="s">
        <v>31</v>
      </c>
      <c r="AC2912" t="s">
        <v>17</v>
      </c>
      <c r="AD2912" t="s">
        <v>66</v>
      </c>
      <c r="AE2912" t="s">
        <v>103</v>
      </c>
      <c r="AF2912" s="1">
        <v>41070</v>
      </c>
    </row>
    <row r="2913" spans="1:32" x14ac:dyDescent="0.25">
      <c r="A2913">
        <f t="shared" si="346"/>
        <v>2912</v>
      </c>
      <c r="B2913">
        <v>3655</v>
      </c>
      <c r="C2913" s="1">
        <v>41039</v>
      </c>
      <c r="D2913" t="s">
        <v>36</v>
      </c>
      <c r="E2913" t="str">
        <f t="shared" si="347"/>
        <v>***</v>
      </c>
      <c r="F2913" t="str">
        <f t="shared" si="342"/>
        <v>***</v>
      </c>
      <c r="G2913" t="str">
        <f t="shared" si="348"/>
        <v>***</v>
      </c>
      <c r="I2913" t="str">
        <f t="shared" si="343"/>
        <v>***</v>
      </c>
      <c r="O2913">
        <f>VLOOKUP(T2913,$P$14:$S$19,2,TRUE)</f>
        <v>0.02</v>
      </c>
      <c r="T2913">
        <v>24</v>
      </c>
      <c r="U2913">
        <v>2750.107</v>
      </c>
      <c r="V2913" s="5">
        <f t="shared" si="344"/>
        <v>1</v>
      </c>
      <c r="X2913" t="s">
        <v>22</v>
      </c>
      <c r="Y2913">
        <v>7.69</v>
      </c>
      <c r="Z2913" s="2">
        <f t="shared" si="345"/>
        <v>2757.797</v>
      </c>
      <c r="AA2913" t="s">
        <v>56</v>
      </c>
      <c r="AB2913" t="s">
        <v>24</v>
      </c>
      <c r="AC2913" t="s">
        <v>25</v>
      </c>
      <c r="AD2913" t="s">
        <v>26</v>
      </c>
      <c r="AE2913" t="s">
        <v>19</v>
      </c>
      <c r="AF2913" s="1">
        <v>41070</v>
      </c>
    </row>
    <row r="2914" spans="1:32" x14ac:dyDescent="0.25">
      <c r="A2914">
        <f t="shared" si="346"/>
        <v>2913</v>
      </c>
      <c r="B2914">
        <v>38336</v>
      </c>
      <c r="C2914" s="1">
        <v>41039</v>
      </c>
      <c r="D2914" t="s">
        <v>36</v>
      </c>
      <c r="E2914" t="str">
        <f t="shared" si="347"/>
        <v>***</v>
      </c>
      <c r="F2914" t="str">
        <f t="shared" si="342"/>
        <v>***</v>
      </c>
      <c r="G2914" t="str">
        <f t="shared" si="348"/>
        <v>***</v>
      </c>
      <c r="I2914" t="str">
        <f t="shared" si="343"/>
        <v>***</v>
      </c>
      <c r="O2914">
        <f>VLOOKUP(T2914,$P$14:$S$19,2,TRUE)</f>
        <v>3.5999999999999997E-2</v>
      </c>
      <c r="T2914">
        <v>31</v>
      </c>
      <c r="U2914">
        <v>346.57</v>
      </c>
      <c r="V2914" s="5">
        <f t="shared" si="344"/>
        <v>0</v>
      </c>
      <c r="X2914" t="s">
        <v>22</v>
      </c>
      <c r="Y2914">
        <v>6.5</v>
      </c>
      <c r="Z2914" s="2">
        <f t="shared" si="345"/>
        <v>353.07</v>
      </c>
      <c r="AA2914" t="s">
        <v>15</v>
      </c>
      <c r="AB2914" t="s">
        <v>31</v>
      </c>
      <c r="AC2914" t="s">
        <v>25</v>
      </c>
      <c r="AD2914" t="s">
        <v>42</v>
      </c>
      <c r="AE2914" t="s">
        <v>19</v>
      </c>
      <c r="AF2914" s="1">
        <v>41070</v>
      </c>
    </row>
    <row r="2915" spans="1:32" x14ac:dyDescent="0.25">
      <c r="A2915">
        <f t="shared" si="346"/>
        <v>2914</v>
      </c>
      <c r="B2915">
        <v>29991</v>
      </c>
      <c r="C2915" s="1">
        <v>41039</v>
      </c>
      <c r="D2915" t="s">
        <v>13</v>
      </c>
      <c r="E2915" t="str">
        <f t="shared" si="347"/>
        <v>*</v>
      </c>
      <c r="F2915" t="str">
        <f t="shared" si="342"/>
        <v>*</v>
      </c>
      <c r="G2915" t="str">
        <f t="shared" si="348"/>
        <v>*</v>
      </c>
      <c r="I2915" t="str">
        <f t="shared" si="343"/>
        <v>*</v>
      </c>
      <c r="O2915">
        <f>VLOOKUP(T2915,$P$14:$S$19,2,TRUE)</f>
        <v>0.04</v>
      </c>
      <c r="T2915">
        <v>41</v>
      </c>
      <c r="U2915">
        <v>123.11</v>
      </c>
      <c r="V2915" s="5">
        <f t="shared" si="344"/>
        <v>0</v>
      </c>
      <c r="X2915" t="s">
        <v>22</v>
      </c>
      <c r="Y2915">
        <v>0.49</v>
      </c>
      <c r="Z2915" s="2">
        <f t="shared" si="345"/>
        <v>123.6</v>
      </c>
      <c r="AA2915" t="s">
        <v>64</v>
      </c>
      <c r="AB2915" t="s">
        <v>24</v>
      </c>
      <c r="AC2915" t="s">
        <v>32</v>
      </c>
      <c r="AD2915" t="s">
        <v>81</v>
      </c>
      <c r="AE2915" t="s">
        <v>19</v>
      </c>
      <c r="AF2915" s="1">
        <v>41100</v>
      </c>
    </row>
    <row r="2916" spans="1:32" x14ac:dyDescent="0.25">
      <c r="A2916">
        <f t="shared" si="346"/>
        <v>2915</v>
      </c>
      <c r="B2916">
        <v>38336</v>
      </c>
      <c r="C2916" s="1">
        <v>41039</v>
      </c>
      <c r="D2916" t="s">
        <v>36</v>
      </c>
      <c r="E2916" t="str">
        <f t="shared" si="347"/>
        <v>***</v>
      </c>
      <c r="F2916" t="str">
        <f t="shared" si="342"/>
        <v>***</v>
      </c>
      <c r="G2916" t="str">
        <f t="shared" si="348"/>
        <v>***</v>
      </c>
      <c r="I2916" t="str">
        <f t="shared" si="343"/>
        <v>***</v>
      </c>
      <c r="O2916">
        <f>VLOOKUP(T2916,$P$14:$S$19,2,TRUE)</f>
        <v>0.01</v>
      </c>
      <c r="T2916">
        <v>14</v>
      </c>
      <c r="U2916">
        <v>91.75</v>
      </c>
      <c r="V2916" s="5">
        <f t="shared" si="344"/>
        <v>0</v>
      </c>
      <c r="X2916" t="s">
        <v>22</v>
      </c>
      <c r="Y2916">
        <v>2.99</v>
      </c>
      <c r="Z2916" s="2">
        <f t="shared" si="345"/>
        <v>94.74</v>
      </c>
      <c r="AA2916" t="s">
        <v>15</v>
      </c>
      <c r="AB2916" t="s">
        <v>31</v>
      </c>
      <c r="AC2916" t="s">
        <v>32</v>
      </c>
      <c r="AD2916" t="s">
        <v>49</v>
      </c>
      <c r="AE2916" t="s">
        <v>19</v>
      </c>
      <c r="AF2916" s="1">
        <v>41070</v>
      </c>
    </row>
    <row r="2917" spans="1:32" x14ac:dyDescent="0.25">
      <c r="A2917">
        <f t="shared" si="346"/>
        <v>2916</v>
      </c>
      <c r="B2917">
        <v>3655</v>
      </c>
      <c r="C2917" s="1">
        <v>41039</v>
      </c>
      <c r="D2917" t="s">
        <v>36</v>
      </c>
      <c r="E2917" t="str">
        <f t="shared" si="347"/>
        <v>***</v>
      </c>
      <c r="F2917" t="str">
        <f t="shared" si="342"/>
        <v>***</v>
      </c>
      <c r="G2917" t="str">
        <f t="shared" si="348"/>
        <v>***</v>
      </c>
      <c r="I2917" t="str">
        <f t="shared" si="343"/>
        <v>***</v>
      </c>
      <c r="O2917">
        <f>VLOOKUP(T2917,$P$14:$S$19,2,TRUE)</f>
        <v>0</v>
      </c>
      <c r="T2917">
        <v>3</v>
      </c>
      <c r="U2917">
        <v>62.54</v>
      </c>
      <c r="V2917" s="5">
        <f t="shared" si="344"/>
        <v>0</v>
      </c>
      <c r="X2917" t="s">
        <v>22</v>
      </c>
      <c r="Y2917">
        <v>13.18</v>
      </c>
      <c r="Z2917" s="2">
        <f t="shared" si="345"/>
        <v>75.72</v>
      </c>
      <c r="AA2917" t="s">
        <v>56</v>
      </c>
      <c r="AB2917" t="s">
        <v>24</v>
      </c>
      <c r="AC2917" t="s">
        <v>32</v>
      </c>
      <c r="AD2917" t="s">
        <v>49</v>
      </c>
      <c r="AE2917" t="s">
        <v>19</v>
      </c>
      <c r="AF2917" s="1">
        <v>41039</v>
      </c>
    </row>
    <row r="2918" spans="1:32" x14ac:dyDescent="0.25">
      <c r="A2918">
        <f t="shared" si="346"/>
        <v>2917</v>
      </c>
      <c r="B2918">
        <v>53188</v>
      </c>
      <c r="C2918" s="1">
        <v>41040</v>
      </c>
      <c r="D2918" t="s">
        <v>21</v>
      </c>
      <c r="E2918" t="str">
        <f t="shared" si="347"/>
        <v>*</v>
      </c>
      <c r="F2918" t="str">
        <f t="shared" si="342"/>
        <v>**</v>
      </c>
      <c r="G2918" t="str">
        <f t="shared" si="348"/>
        <v>**</v>
      </c>
      <c r="I2918" t="str">
        <f t="shared" si="343"/>
        <v>**</v>
      </c>
      <c r="O2918">
        <f>VLOOKUP(T2918,$P$14:$S$19,2,TRUE)</f>
        <v>0.02</v>
      </c>
      <c r="T2918">
        <v>22</v>
      </c>
      <c r="U2918">
        <v>621.21</v>
      </c>
      <c r="V2918" s="5">
        <f t="shared" si="344"/>
        <v>0</v>
      </c>
      <c r="X2918" t="s">
        <v>22</v>
      </c>
      <c r="Y2918">
        <v>6.64</v>
      </c>
      <c r="Z2918" s="2">
        <f t="shared" si="345"/>
        <v>627.85</v>
      </c>
      <c r="AA2918" t="s">
        <v>52</v>
      </c>
      <c r="AB2918" t="s">
        <v>41</v>
      </c>
      <c r="AC2918" t="s">
        <v>32</v>
      </c>
      <c r="AD2918" t="s">
        <v>74</v>
      </c>
      <c r="AE2918" t="s">
        <v>19</v>
      </c>
      <c r="AF2918" s="1">
        <v>41071</v>
      </c>
    </row>
    <row r="2919" spans="1:32" x14ac:dyDescent="0.25">
      <c r="A2919">
        <f t="shared" si="346"/>
        <v>2918</v>
      </c>
      <c r="B2919">
        <v>36163</v>
      </c>
      <c r="C2919" s="1">
        <v>41040</v>
      </c>
      <c r="D2919" t="s">
        <v>13</v>
      </c>
      <c r="E2919" t="str">
        <f t="shared" si="347"/>
        <v>*</v>
      </c>
      <c r="F2919" t="str">
        <f t="shared" si="342"/>
        <v>*</v>
      </c>
      <c r="G2919" t="str">
        <f t="shared" si="348"/>
        <v>*</v>
      </c>
      <c r="I2919" t="str">
        <f t="shared" si="343"/>
        <v>*</v>
      </c>
      <c r="O2919">
        <f>VLOOKUP(T2919,$P$14:$S$19,2,TRUE)</f>
        <v>3.5999999999999997E-2</v>
      </c>
      <c r="T2919">
        <v>32</v>
      </c>
      <c r="U2919">
        <v>463</v>
      </c>
      <c r="V2919" s="5">
        <f t="shared" si="344"/>
        <v>0</v>
      </c>
      <c r="X2919" t="s">
        <v>22</v>
      </c>
      <c r="Y2919">
        <v>7.17</v>
      </c>
      <c r="Z2919" s="2">
        <f t="shared" si="345"/>
        <v>470.17</v>
      </c>
      <c r="AA2919" t="s">
        <v>23</v>
      </c>
      <c r="AB2919" t="s">
        <v>24</v>
      </c>
      <c r="AC2919" t="s">
        <v>32</v>
      </c>
      <c r="AD2919" t="s">
        <v>49</v>
      </c>
      <c r="AE2919" t="s">
        <v>19</v>
      </c>
      <c r="AF2919" s="1">
        <v>41040</v>
      </c>
    </row>
    <row r="2920" spans="1:32" x14ac:dyDescent="0.25">
      <c r="A2920">
        <f t="shared" si="346"/>
        <v>2919</v>
      </c>
      <c r="B2920">
        <v>20032</v>
      </c>
      <c r="C2920" s="1">
        <v>41040</v>
      </c>
      <c r="D2920" t="s">
        <v>40</v>
      </c>
      <c r="E2920" t="str">
        <f t="shared" si="347"/>
        <v>*</v>
      </c>
      <c r="F2920" t="str">
        <f t="shared" si="342"/>
        <v>*</v>
      </c>
      <c r="G2920" t="str">
        <f t="shared" si="348"/>
        <v>*</v>
      </c>
      <c r="I2920" t="str">
        <f t="shared" si="343"/>
        <v>*</v>
      </c>
      <c r="O2920">
        <f>VLOOKUP(T2920,$P$14:$S$19,2,TRUE)</f>
        <v>0</v>
      </c>
      <c r="T2920">
        <v>8</v>
      </c>
      <c r="U2920">
        <v>137.38</v>
      </c>
      <c r="V2920" s="5">
        <f t="shared" si="344"/>
        <v>0</v>
      </c>
      <c r="X2920" t="s">
        <v>22</v>
      </c>
      <c r="Y2920">
        <v>1.99</v>
      </c>
      <c r="Z2920" s="2">
        <f t="shared" si="345"/>
        <v>139.37</v>
      </c>
      <c r="AA2920" t="s">
        <v>60</v>
      </c>
      <c r="AB2920" t="s">
        <v>31</v>
      </c>
      <c r="AC2920" t="s">
        <v>25</v>
      </c>
      <c r="AD2920" t="s">
        <v>42</v>
      </c>
      <c r="AE2920" t="s">
        <v>45</v>
      </c>
      <c r="AF2920" s="1">
        <v>41101</v>
      </c>
    </row>
    <row r="2921" spans="1:32" x14ac:dyDescent="0.25">
      <c r="A2921">
        <f t="shared" si="346"/>
        <v>2920</v>
      </c>
      <c r="B2921">
        <v>23745</v>
      </c>
      <c r="C2921" s="1">
        <v>41041</v>
      </c>
      <c r="D2921" t="s">
        <v>13</v>
      </c>
      <c r="E2921" t="str">
        <f t="shared" si="347"/>
        <v>*</v>
      </c>
      <c r="F2921" t="str">
        <f t="shared" si="342"/>
        <v>*</v>
      </c>
      <c r="G2921" t="str">
        <f t="shared" si="348"/>
        <v>*</v>
      </c>
      <c r="I2921" t="str">
        <f t="shared" si="343"/>
        <v>*</v>
      </c>
      <c r="O2921">
        <f>VLOOKUP(T2921,$P$14:$S$19,2,TRUE)</f>
        <v>0.04</v>
      </c>
      <c r="T2921">
        <v>47</v>
      </c>
      <c r="U2921">
        <v>10941.23</v>
      </c>
      <c r="V2921" s="5">
        <f t="shared" si="344"/>
        <v>1</v>
      </c>
      <c r="X2921" t="s">
        <v>37</v>
      </c>
      <c r="Y2921">
        <v>32.479999999999997</v>
      </c>
      <c r="Z2921" s="2">
        <f t="shared" si="345"/>
        <v>10973.71</v>
      </c>
      <c r="AA2921" t="s">
        <v>15</v>
      </c>
      <c r="AB2921" t="s">
        <v>31</v>
      </c>
      <c r="AC2921" t="s">
        <v>17</v>
      </c>
      <c r="AD2921" t="s">
        <v>66</v>
      </c>
      <c r="AE2921" t="s">
        <v>103</v>
      </c>
      <c r="AF2921" s="1">
        <v>41164</v>
      </c>
    </row>
    <row r="2922" spans="1:32" x14ac:dyDescent="0.25">
      <c r="A2922">
        <f t="shared" si="346"/>
        <v>2921</v>
      </c>
      <c r="B2922">
        <v>23745</v>
      </c>
      <c r="C2922" s="1">
        <v>41041</v>
      </c>
      <c r="D2922" t="s">
        <v>13</v>
      </c>
      <c r="E2922" t="str">
        <f t="shared" si="347"/>
        <v>*</v>
      </c>
      <c r="F2922" t="str">
        <f t="shared" si="342"/>
        <v>*</v>
      </c>
      <c r="G2922" t="str">
        <f t="shared" si="348"/>
        <v>*</v>
      </c>
      <c r="I2922" t="str">
        <f t="shared" si="343"/>
        <v>*</v>
      </c>
      <c r="O2922">
        <f>VLOOKUP(T2922,$P$14:$S$19,2,TRUE)</f>
        <v>0.01</v>
      </c>
      <c r="T2922">
        <v>12</v>
      </c>
      <c r="U2922">
        <v>715.8</v>
      </c>
      <c r="V2922" s="5">
        <f t="shared" si="344"/>
        <v>0</v>
      </c>
      <c r="X2922" t="s">
        <v>22</v>
      </c>
      <c r="Y2922">
        <v>52.2</v>
      </c>
      <c r="Z2922" s="2">
        <f t="shared" si="345"/>
        <v>768</v>
      </c>
      <c r="AA2922" t="s">
        <v>15</v>
      </c>
      <c r="AB2922" t="s">
        <v>31</v>
      </c>
      <c r="AC2922" t="s">
        <v>17</v>
      </c>
      <c r="AD2922" t="s">
        <v>18</v>
      </c>
      <c r="AE2922" t="s">
        <v>27</v>
      </c>
      <c r="AF2922" s="1">
        <v>41041</v>
      </c>
    </row>
    <row r="2923" spans="1:32" x14ac:dyDescent="0.25">
      <c r="A2923">
        <f t="shared" si="346"/>
        <v>2922</v>
      </c>
      <c r="B2923">
        <v>56645</v>
      </c>
      <c r="C2923" s="1">
        <v>41061</v>
      </c>
      <c r="D2923" t="s">
        <v>13</v>
      </c>
      <c r="E2923" t="str">
        <f t="shared" si="347"/>
        <v>*</v>
      </c>
      <c r="F2923" t="str">
        <f t="shared" si="342"/>
        <v>*</v>
      </c>
      <c r="G2923" t="str">
        <f t="shared" si="348"/>
        <v>*</v>
      </c>
      <c r="I2923" t="str">
        <f t="shared" si="343"/>
        <v>*</v>
      </c>
      <c r="O2923">
        <f>VLOOKUP(T2923,$P$14:$S$19,2,TRUE)</f>
        <v>0.04</v>
      </c>
      <c r="T2923">
        <v>42</v>
      </c>
      <c r="U2923">
        <v>14729.36</v>
      </c>
      <c r="V2923" s="5">
        <f t="shared" si="344"/>
        <v>1</v>
      </c>
      <c r="X2923" t="s">
        <v>37</v>
      </c>
      <c r="Y2923">
        <v>40.19</v>
      </c>
      <c r="Z2923" s="2">
        <f t="shared" si="345"/>
        <v>14769.550000000001</v>
      </c>
      <c r="AA2923" t="s">
        <v>64</v>
      </c>
      <c r="AB2923" t="s">
        <v>41</v>
      </c>
      <c r="AC2923" t="s">
        <v>17</v>
      </c>
      <c r="AD2923" t="s">
        <v>66</v>
      </c>
      <c r="AE2923" t="s">
        <v>103</v>
      </c>
      <c r="AF2923" s="1">
        <v>41122</v>
      </c>
    </row>
    <row r="2924" spans="1:32" x14ac:dyDescent="0.25">
      <c r="A2924">
        <f t="shared" si="346"/>
        <v>2923</v>
      </c>
      <c r="B2924">
        <v>57698</v>
      </c>
      <c r="C2924" s="1">
        <v>41061</v>
      </c>
      <c r="D2924" t="s">
        <v>36</v>
      </c>
      <c r="E2924" t="str">
        <f t="shared" si="347"/>
        <v>***</v>
      </c>
      <c r="F2924" t="str">
        <f t="shared" si="342"/>
        <v>***</v>
      </c>
      <c r="G2924" t="str">
        <f t="shared" si="348"/>
        <v>***</v>
      </c>
      <c r="I2924" t="str">
        <f t="shared" si="343"/>
        <v>***</v>
      </c>
      <c r="O2924">
        <f>VLOOKUP(T2924,$P$14:$S$19,2,TRUE)</f>
        <v>0.01</v>
      </c>
      <c r="T2924">
        <v>13</v>
      </c>
      <c r="U2924">
        <v>4805.3599999999997</v>
      </c>
      <c r="V2924" s="5">
        <f t="shared" si="344"/>
        <v>1</v>
      </c>
      <c r="X2924" t="s">
        <v>22</v>
      </c>
      <c r="Y2924">
        <v>19.989999999999998</v>
      </c>
      <c r="Z2924" s="2">
        <f t="shared" si="345"/>
        <v>4825.3499999999995</v>
      </c>
      <c r="AA2924" t="s">
        <v>73</v>
      </c>
      <c r="AB2924" t="s">
        <v>41</v>
      </c>
      <c r="AC2924" t="s">
        <v>32</v>
      </c>
      <c r="AD2924" t="s">
        <v>172</v>
      </c>
      <c r="AE2924" t="s">
        <v>19</v>
      </c>
      <c r="AF2924" s="1">
        <v>41122</v>
      </c>
    </row>
    <row r="2925" spans="1:32" x14ac:dyDescent="0.25">
      <c r="A2925">
        <f t="shared" si="346"/>
        <v>2924</v>
      </c>
      <c r="B2925">
        <v>56645</v>
      </c>
      <c r="C2925" s="1">
        <v>41061</v>
      </c>
      <c r="D2925" t="s">
        <v>13</v>
      </c>
      <c r="E2925" t="str">
        <f t="shared" si="347"/>
        <v>*</v>
      </c>
      <c r="F2925" t="str">
        <f t="shared" si="342"/>
        <v>*</v>
      </c>
      <c r="G2925" t="str">
        <f t="shared" si="348"/>
        <v>*</v>
      </c>
      <c r="I2925" t="str">
        <f t="shared" si="343"/>
        <v>*</v>
      </c>
      <c r="O2925">
        <f>VLOOKUP(T2925,$P$14:$S$19,2,TRUE)</f>
        <v>0.04</v>
      </c>
      <c r="T2925">
        <v>46</v>
      </c>
      <c r="U2925">
        <v>1483.49</v>
      </c>
      <c r="V2925" s="5">
        <f t="shared" si="344"/>
        <v>1</v>
      </c>
      <c r="X2925" t="s">
        <v>22</v>
      </c>
      <c r="Y2925">
        <v>17.079999999999998</v>
      </c>
      <c r="Z2925" s="2">
        <f t="shared" si="345"/>
        <v>1500.57</v>
      </c>
      <c r="AA2925" t="s">
        <v>64</v>
      </c>
      <c r="AB2925" t="s">
        <v>41</v>
      </c>
      <c r="AC2925" t="s">
        <v>32</v>
      </c>
      <c r="AD2925" t="s">
        <v>44</v>
      </c>
      <c r="AE2925" t="s">
        <v>19</v>
      </c>
      <c r="AF2925" s="1">
        <v>41061</v>
      </c>
    </row>
    <row r="2926" spans="1:32" x14ac:dyDescent="0.25">
      <c r="A2926">
        <f t="shared" si="346"/>
        <v>2925</v>
      </c>
      <c r="B2926">
        <v>57698</v>
      </c>
      <c r="C2926" s="1">
        <v>41061</v>
      </c>
      <c r="D2926" t="s">
        <v>36</v>
      </c>
      <c r="E2926" t="str">
        <f t="shared" si="347"/>
        <v>***</v>
      </c>
      <c r="F2926" t="str">
        <f t="shared" si="342"/>
        <v>***</v>
      </c>
      <c r="G2926" t="str">
        <f t="shared" si="348"/>
        <v>***</v>
      </c>
      <c r="I2926" t="str">
        <f t="shared" si="343"/>
        <v>***</v>
      </c>
      <c r="O2926">
        <f>VLOOKUP(T2926,$P$14:$S$19,2,TRUE)</f>
        <v>0.01</v>
      </c>
      <c r="T2926">
        <v>10</v>
      </c>
      <c r="U2926">
        <v>86</v>
      </c>
      <c r="V2926" s="5">
        <f t="shared" si="344"/>
        <v>0</v>
      </c>
      <c r="X2926" t="s">
        <v>22</v>
      </c>
      <c r="Y2926">
        <v>9.23</v>
      </c>
      <c r="Z2926" s="2">
        <f t="shared" si="345"/>
        <v>95.23</v>
      </c>
      <c r="AA2926" t="s">
        <v>73</v>
      </c>
      <c r="AB2926" t="s">
        <v>41</v>
      </c>
      <c r="AC2926" t="s">
        <v>32</v>
      </c>
      <c r="AD2926" t="s">
        <v>172</v>
      </c>
      <c r="AE2926" t="s">
        <v>19</v>
      </c>
      <c r="AF2926" s="1">
        <v>41091</v>
      </c>
    </row>
    <row r="2927" spans="1:32" x14ac:dyDescent="0.25">
      <c r="A2927">
        <f t="shared" si="346"/>
        <v>2926</v>
      </c>
      <c r="B2927">
        <v>24448</v>
      </c>
      <c r="C2927" s="1">
        <v>41062</v>
      </c>
      <c r="D2927" t="s">
        <v>21</v>
      </c>
      <c r="E2927" t="str">
        <f t="shared" si="347"/>
        <v>*</v>
      </c>
      <c r="F2927" t="str">
        <f t="shared" si="342"/>
        <v>**</v>
      </c>
      <c r="G2927" t="str">
        <f t="shared" si="348"/>
        <v>**</v>
      </c>
      <c r="I2927" t="str">
        <f t="shared" si="343"/>
        <v>**</v>
      </c>
      <c r="O2927">
        <f>VLOOKUP(T2927,$P$14:$S$19,2,TRUE)</f>
        <v>0.04</v>
      </c>
      <c r="T2927">
        <v>46</v>
      </c>
      <c r="U2927">
        <v>11036.16</v>
      </c>
      <c r="V2927" s="5">
        <f t="shared" si="344"/>
        <v>1</v>
      </c>
      <c r="X2927" t="s">
        <v>37</v>
      </c>
      <c r="Y2927">
        <v>59.24</v>
      </c>
      <c r="Z2927" s="2">
        <f t="shared" si="345"/>
        <v>11095.4</v>
      </c>
      <c r="AA2927" t="s">
        <v>64</v>
      </c>
      <c r="AB2927" t="s">
        <v>31</v>
      </c>
      <c r="AC2927" t="s">
        <v>17</v>
      </c>
      <c r="AD2927" t="s">
        <v>66</v>
      </c>
      <c r="AE2927" t="s">
        <v>103</v>
      </c>
      <c r="AF2927" s="1">
        <v>41123</v>
      </c>
    </row>
    <row r="2928" spans="1:32" x14ac:dyDescent="0.25">
      <c r="A2928">
        <f t="shared" si="346"/>
        <v>2927</v>
      </c>
      <c r="B2928">
        <v>16866</v>
      </c>
      <c r="C2928" s="1">
        <v>41062</v>
      </c>
      <c r="D2928" t="s">
        <v>30</v>
      </c>
      <c r="E2928" t="str">
        <f t="shared" si="347"/>
        <v>*</v>
      </c>
      <c r="F2928" t="str">
        <f t="shared" si="342"/>
        <v>*</v>
      </c>
      <c r="G2928" t="str">
        <f t="shared" si="348"/>
        <v>*</v>
      </c>
      <c r="I2928" t="str">
        <f t="shared" si="343"/>
        <v>*</v>
      </c>
      <c r="O2928">
        <f>VLOOKUP(T2928,$P$14:$S$19,2,TRUE)</f>
        <v>0.04</v>
      </c>
      <c r="T2928">
        <v>43</v>
      </c>
      <c r="U2928">
        <v>2357.9085</v>
      </c>
      <c r="V2928" s="5">
        <f t="shared" si="344"/>
        <v>1</v>
      </c>
      <c r="X2928" t="s">
        <v>22</v>
      </c>
      <c r="Y2928">
        <v>3.99</v>
      </c>
      <c r="Z2928" s="2">
        <f t="shared" si="345"/>
        <v>2361.8984999999998</v>
      </c>
      <c r="AA2928" t="s">
        <v>64</v>
      </c>
      <c r="AB2928" t="s">
        <v>41</v>
      </c>
      <c r="AC2928" t="s">
        <v>25</v>
      </c>
      <c r="AD2928" t="s">
        <v>26</v>
      </c>
      <c r="AE2928" t="s">
        <v>19</v>
      </c>
      <c r="AF2928" s="1">
        <v>41092</v>
      </c>
    </row>
    <row r="2929" spans="1:32" x14ac:dyDescent="0.25">
      <c r="A2929">
        <f t="shared" si="346"/>
        <v>2928</v>
      </c>
      <c r="B2929">
        <v>2755</v>
      </c>
      <c r="C2929" s="1">
        <v>41062</v>
      </c>
      <c r="D2929" t="s">
        <v>30</v>
      </c>
      <c r="E2929" t="str">
        <f t="shared" si="347"/>
        <v>*</v>
      </c>
      <c r="F2929" t="str">
        <f t="shared" si="342"/>
        <v>*</v>
      </c>
      <c r="G2929" t="str">
        <f t="shared" si="348"/>
        <v>*</v>
      </c>
      <c r="I2929" t="str">
        <f t="shared" si="343"/>
        <v>*</v>
      </c>
      <c r="O2929">
        <f>VLOOKUP(T2929,$P$14:$S$19,2,TRUE)</f>
        <v>3.5999999999999997E-2</v>
      </c>
      <c r="T2929">
        <v>30</v>
      </c>
      <c r="U2929">
        <v>736.3</v>
      </c>
      <c r="V2929" s="5">
        <f t="shared" si="344"/>
        <v>0</v>
      </c>
      <c r="X2929" t="s">
        <v>22</v>
      </c>
      <c r="Y2929">
        <v>2.99</v>
      </c>
      <c r="Z2929" s="2">
        <f t="shared" si="345"/>
        <v>739.29</v>
      </c>
      <c r="AA2929" t="s">
        <v>23</v>
      </c>
      <c r="AB2929" t="s">
        <v>31</v>
      </c>
      <c r="AC2929" t="s">
        <v>32</v>
      </c>
      <c r="AD2929" t="s">
        <v>49</v>
      </c>
      <c r="AE2929" t="s">
        <v>19</v>
      </c>
      <c r="AF2929" s="1">
        <v>41062</v>
      </c>
    </row>
    <row r="2930" spans="1:32" x14ac:dyDescent="0.25">
      <c r="A2930">
        <f t="shared" si="346"/>
        <v>2929</v>
      </c>
      <c r="B2930">
        <v>2755</v>
      </c>
      <c r="C2930" s="1">
        <v>41062</v>
      </c>
      <c r="D2930" t="s">
        <v>30</v>
      </c>
      <c r="E2930" t="str">
        <f t="shared" si="347"/>
        <v>*</v>
      </c>
      <c r="F2930" t="str">
        <f t="shared" si="342"/>
        <v>*</v>
      </c>
      <c r="G2930" t="str">
        <f t="shared" si="348"/>
        <v>*</v>
      </c>
      <c r="I2930" t="str">
        <f t="shared" si="343"/>
        <v>*</v>
      </c>
      <c r="O2930">
        <f>VLOOKUP(T2930,$P$14:$S$19,2,TRUE)</f>
        <v>0.05</v>
      </c>
      <c r="T2930">
        <v>50</v>
      </c>
      <c r="U2930">
        <v>346.06</v>
      </c>
      <c r="V2930" s="5">
        <f t="shared" si="344"/>
        <v>0</v>
      </c>
      <c r="X2930" t="s">
        <v>22</v>
      </c>
      <c r="Y2930">
        <v>5.86</v>
      </c>
      <c r="Z2930" s="2">
        <f t="shared" si="345"/>
        <v>351.92</v>
      </c>
      <c r="AA2930" t="s">
        <v>23</v>
      </c>
      <c r="AB2930" t="s">
        <v>31</v>
      </c>
      <c r="AC2930" t="s">
        <v>32</v>
      </c>
      <c r="AD2930" t="s">
        <v>44</v>
      </c>
      <c r="AE2930" t="s">
        <v>19</v>
      </c>
      <c r="AF2930" s="1">
        <v>41062</v>
      </c>
    </row>
    <row r="2931" spans="1:32" x14ac:dyDescent="0.25">
      <c r="A2931">
        <f t="shared" si="346"/>
        <v>2930</v>
      </c>
      <c r="B2931">
        <v>58978</v>
      </c>
      <c r="C2931" s="1">
        <v>41062</v>
      </c>
      <c r="D2931" t="s">
        <v>13</v>
      </c>
      <c r="E2931" t="str">
        <f t="shared" si="347"/>
        <v>*</v>
      </c>
      <c r="F2931" t="str">
        <f t="shared" si="342"/>
        <v>*</v>
      </c>
      <c r="G2931" t="str">
        <f t="shared" si="348"/>
        <v>*</v>
      </c>
      <c r="I2931" t="str">
        <f t="shared" si="343"/>
        <v>*</v>
      </c>
      <c r="O2931">
        <f>VLOOKUP(T2931,$P$14:$S$19,2,TRUE)</f>
        <v>0.01</v>
      </c>
      <c r="T2931">
        <v>13</v>
      </c>
      <c r="U2931">
        <v>75.89</v>
      </c>
      <c r="V2931" s="5">
        <f t="shared" si="344"/>
        <v>0</v>
      </c>
      <c r="X2931" t="s">
        <v>22</v>
      </c>
      <c r="Y2931">
        <v>5.15</v>
      </c>
      <c r="Z2931" s="2">
        <f t="shared" si="345"/>
        <v>81.040000000000006</v>
      </c>
      <c r="AA2931" t="s">
        <v>71</v>
      </c>
      <c r="AB2931" t="s">
        <v>16</v>
      </c>
      <c r="AC2931" t="s">
        <v>32</v>
      </c>
      <c r="AD2931" t="s">
        <v>44</v>
      </c>
      <c r="AE2931" t="s">
        <v>19</v>
      </c>
      <c r="AF2931" t="s">
        <v>292</v>
      </c>
    </row>
    <row r="2932" spans="1:32" x14ac:dyDescent="0.25">
      <c r="A2932">
        <f t="shared" si="346"/>
        <v>2931</v>
      </c>
      <c r="B2932">
        <v>13991</v>
      </c>
      <c r="C2932" s="1">
        <v>41063</v>
      </c>
      <c r="D2932" t="s">
        <v>21</v>
      </c>
      <c r="E2932" t="str">
        <f t="shared" si="347"/>
        <v>*</v>
      </c>
      <c r="F2932" t="str">
        <f t="shared" si="342"/>
        <v>**</v>
      </c>
      <c r="G2932" t="str">
        <f t="shared" si="348"/>
        <v>**</v>
      </c>
      <c r="I2932" t="str">
        <f t="shared" si="343"/>
        <v>**</v>
      </c>
      <c r="O2932">
        <f>VLOOKUP(T2932,$P$14:$S$19,2,TRUE)</f>
        <v>0.02</v>
      </c>
      <c r="T2932">
        <v>21</v>
      </c>
      <c r="U2932">
        <v>1839.4480000000001</v>
      </c>
      <c r="V2932" s="5">
        <f t="shared" si="344"/>
        <v>1</v>
      </c>
      <c r="X2932" t="s">
        <v>22</v>
      </c>
      <c r="Y2932">
        <v>69</v>
      </c>
      <c r="Z2932" s="2">
        <f t="shared" si="345"/>
        <v>1908.4480000000001</v>
      </c>
      <c r="AA2932" t="s">
        <v>48</v>
      </c>
      <c r="AB2932" t="s">
        <v>31</v>
      </c>
      <c r="AC2932" t="s">
        <v>17</v>
      </c>
      <c r="AD2932" t="s">
        <v>66</v>
      </c>
      <c r="AE2932" t="s">
        <v>58</v>
      </c>
      <c r="AF2932" s="1">
        <v>41093</v>
      </c>
    </row>
    <row r="2933" spans="1:32" x14ac:dyDescent="0.25">
      <c r="A2933">
        <f t="shared" si="346"/>
        <v>2932</v>
      </c>
      <c r="B2933">
        <v>15044</v>
      </c>
      <c r="C2933" s="1">
        <v>41063</v>
      </c>
      <c r="D2933" t="s">
        <v>13</v>
      </c>
      <c r="E2933" t="str">
        <f t="shared" si="347"/>
        <v>*</v>
      </c>
      <c r="F2933" t="str">
        <f t="shared" si="342"/>
        <v>*</v>
      </c>
      <c r="G2933" t="str">
        <f t="shared" si="348"/>
        <v>*</v>
      </c>
      <c r="I2933" t="str">
        <f t="shared" si="343"/>
        <v>*</v>
      </c>
      <c r="O2933">
        <f>VLOOKUP(T2933,$P$14:$S$19,2,TRUE)</f>
        <v>0.04</v>
      </c>
      <c r="T2933">
        <v>42</v>
      </c>
      <c r="U2933">
        <v>1681.6</v>
      </c>
      <c r="V2933" s="5">
        <f t="shared" si="344"/>
        <v>1</v>
      </c>
      <c r="X2933" t="s">
        <v>22</v>
      </c>
      <c r="Y2933">
        <v>10.25</v>
      </c>
      <c r="Z2933" s="2">
        <f t="shared" si="345"/>
        <v>1691.85</v>
      </c>
      <c r="AA2933" t="s">
        <v>62</v>
      </c>
      <c r="AB2933" t="s">
        <v>31</v>
      </c>
      <c r="AC2933" t="s">
        <v>25</v>
      </c>
      <c r="AD2933" t="s">
        <v>42</v>
      </c>
      <c r="AE2933" t="s">
        <v>19</v>
      </c>
      <c r="AF2933" s="1">
        <v>41185</v>
      </c>
    </row>
    <row r="2934" spans="1:32" x14ac:dyDescent="0.25">
      <c r="A2934">
        <f t="shared" si="346"/>
        <v>2933</v>
      </c>
      <c r="B2934">
        <v>13991</v>
      </c>
      <c r="C2934" s="1">
        <v>41063</v>
      </c>
      <c r="D2934" t="s">
        <v>21</v>
      </c>
      <c r="E2934" t="str">
        <f t="shared" si="347"/>
        <v>*</v>
      </c>
      <c r="F2934" t="str">
        <f t="shared" si="342"/>
        <v>**</v>
      </c>
      <c r="G2934" t="str">
        <f t="shared" si="348"/>
        <v>**</v>
      </c>
      <c r="I2934" t="str">
        <f t="shared" si="343"/>
        <v>**</v>
      </c>
      <c r="O2934">
        <f>VLOOKUP(T2934,$P$14:$S$19,2,TRUE)</f>
        <v>0.02</v>
      </c>
      <c r="T2934">
        <v>24</v>
      </c>
      <c r="U2934">
        <v>170.7</v>
      </c>
      <c r="V2934" s="5">
        <f t="shared" si="344"/>
        <v>0</v>
      </c>
      <c r="X2934" t="s">
        <v>22</v>
      </c>
      <c r="Y2934">
        <v>2.74</v>
      </c>
      <c r="Z2934" s="2">
        <f t="shared" si="345"/>
        <v>173.44</v>
      </c>
      <c r="AA2934" t="s">
        <v>48</v>
      </c>
      <c r="AB2934" t="s">
        <v>31</v>
      </c>
      <c r="AC2934" t="s">
        <v>25</v>
      </c>
      <c r="AD2934" t="s">
        <v>42</v>
      </c>
      <c r="AE2934" t="s">
        <v>45</v>
      </c>
      <c r="AF2934" s="1">
        <v>41124</v>
      </c>
    </row>
    <row r="2935" spans="1:32" x14ac:dyDescent="0.25">
      <c r="A2935">
        <f t="shared" si="346"/>
        <v>2934</v>
      </c>
      <c r="B2935">
        <v>51876</v>
      </c>
      <c r="C2935" s="1">
        <v>41063</v>
      </c>
      <c r="D2935" t="s">
        <v>36</v>
      </c>
      <c r="E2935" t="str">
        <f t="shared" si="347"/>
        <v>***</v>
      </c>
      <c r="F2935" t="str">
        <f t="shared" si="342"/>
        <v>***</v>
      </c>
      <c r="G2935" t="str">
        <f t="shared" si="348"/>
        <v>***</v>
      </c>
      <c r="I2935" t="str">
        <f t="shared" si="343"/>
        <v>***</v>
      </c>
      <c r="O2935">
        <f>VLOOKUP(T2935,$P$14:$S$19,2,TRUE)</f>
        <v>0</v>
      </c>
      <c r="T2935">
        <v>2</v>
      </c>
      <c r="U2935">
        <v>95.055499999999995</v>
      </c>
      <c r="V2935" s="5">
        <f t="shared" si="344"/>
        <v>0</v>
      </c>
      <c r="X2935" t="s">
        <v>22</v>
      </c>
      <c r="Y2935">
        <v>5</v>
      </c>
      <c r="Z2935" s="2">
        <f t="shared" si="345"/>
        <v>100.05549999999999</v>
      </c>
      <c r="AA2935" t="s">
        <v>64</v>
      </c>
      <c r="AB2935" t="s">
        <v>16</v>
      </c>
      <c r="AC2935" t="s">
        <v>25</v>
      </c>
      <c r="AD2935" t="s">
        <v>26</v>
      </c>
      <c r="AE2935" t="s">
        <v>45</v>
      </c>
      <c r="AF2935" s="1">
        <v>41093</v>
      </c>
    </row>
    <row r="2936" spans="1:32" x14ac:dyDescent="0.25">
      <c r="A2936">
        <f t="shared" si="346"/>
        <v>2935</v>
      </c>
      <c r="B2936">
        <v>29411</v>
      </c>
      <c r="C2936" s="1">
        <v>41064</v>
      </c>
      <c r="D2936" t="s">
        <v>21</v>
      </c>
      <c r="E2936" t="str">
        <f t="shared" si="347"/>
        <v>*</v>
      </c>
      <c r="F2936" t="str">
        <f t="shared" si="342"/>
        <v>**</v>
      </c>
      <c r="G2936" t="str">
        <f t="shared" si="348"/>
        <v>**</v>
      </c>
      <c r="I2936" t="str">
        <f t="shared" si="343"/>
        <v>**</v>
      </c>
      <c r="O2936">
        <f>VLOOKUP(T2936,$P$14:$S$19,2,TRUE)</f>
        <v>3.5999999999999997E-2</v>
      </c>
      <c r="T2936">
        <v>38</v>
      </c>
      <c r="U2936">
        <v>15174.95</v>
      </c>
      <c r="V2936" s="5">
        <f t="shared" si="344"/>
        <v>1</v>
      </c>
      <c r="X2936" t="s">
        <v>37</v>
      </c>
      <c r="Y2936">
        <v>48.26</v>
      </c>
      <c r="Z2936" s="2">
        <f t="shared" si="345"/>
        <v>15223.210000000001</v>
      </c>
      <c r="AA2936" t="s">
        <v>23</v>
      </c>
      <c r="AB2936" t="s">
        <v>31</v>
      </c>
      <c r="AC2936" t="s">
        <v>25</v>
      </c>
      <c r="AD2936" t="s">
        <v>76</v>
      </c>
      <c r="AE2936" t="s">
        <v>103</v>
      </c>
      <c r="AF2936" s="1">
        <v>41064</v>
      </c>
    </row>
    <row r="2937" spans="1:32" x14ac:dyDescent="0.25">
      <c r="A2937">
        <f t="shared" si="346"/>
        <v>2936</v>
      </c>
      <c r="B2937">
        <v>39143</v>
      </c>
      <c r="C2937" s="1">
        <v>41064</v>
      </c>
      <c r="D2937" t="s">
        <v>30</v>
      </c>
      <c r="E2937" t="str">
        <f t="shared" si="347"/>
        <v>*</v>
      </c>
      <c r="F2937" t="str">
        <f t="shared" si="342"/>
        <v>*</v>
      </c>
      <c r="G2937" t="str">
        <f t="shared" si="348"/>
        <v>*</v>
      </c>
      <c r="I2937" t="str">
        <f t="shared" si="343"/>
        <v>*</v>
      </c>
      <c r="O2937">
        <f>VLOOKUP(T2937,$P$14:$S$19,2,TRUE)</f>
        <v>0.04</v>
      </c>
      <c r="T2937">
        <v>46</v>
      </c>
      <c r="U2937">
        <v>6730.07</v>
      </c>
      <c r="V2937" s="5">
        <f t="shared" si="344"/>
        <v>1</v>
      </c>
      <c r="X2937" t="s">
        <v>37</v>
      </c>
      <c r="Y2937">
        <v>66.27</v>
      </c>
      <c r="Z2937" s="2">
        <f t="shared" si="345"/>
        <v>6796.34</v>
      </c>
      <c r="AA2937" t="s">
        <v>60</v>
      </c>
      <c r="AB2937" t="s">
        <v>16</v>
      </c>
      <c r="AC2937" t="s">
        <v>17</v>
      </c>
      <c r="AD2937" t="s">
        <v>165</v>
      </c>
      <c r="AE2937" t="s">
        <v>103</v>
      </c>
      <c r="AF2937" s="1">
        <v>41064</v>
      </c>
    </row>
    <row r="2938" spans="1:32" x14ac:dyDescent="0.25">
      <c r="A2938">
        <f t="shared" si="346"/>
        <v>2937</v>
      </c>
      <c r="B2938">
        <v>29411</v>
      </c>
      <c r="C2938" s="1">
        <v>41064</v>
      </c>
      <c r="D2938" t="s">
        <v>21</v>
      </c>
      <c r="E2938" t="str">
        <f t="shared" si="347"/>
        <v>*</v>
      </c>
      <c r="F2938" t="str">
        <f t="shared" si="342"/>
        <v>**</v>
      </c>
      <c r="G2938" t="str">
        <f t="shared" si="348"/>
        <v>**</v>
      </c>
      <c r="I2938" t="str">
        <f t="shared" si="343"/>
        <v>**</v>
      </c>
      <c r="O2938">
        <f>VLOOKUP(T2938,$P$14:$S$19,2,TRUE)</f>
        <v>0.04</v>
      </c>
      <c r="T2938">
        <v>45</v>
      </c>
      <c r="U2938">
        <v>1084.1199999999999</v>
      </c>
      <c r="V2938" s="5">
        <f t="shared" si="344"/>
        <v>1</v>
      </c>
      <c r="X2938" t="s">
        <v>22</v>
      </c>
      <c r="Y2938">
        <v>6.3</v>
      </c>
      <c r="Z2938" s="2">
        <f t="shared" si="345"/>
        <v>1090.4199999999998</v>
      </c>
      <c r="AA2938" t="s">
        <v>23</v>
      </c>
      <c r="AB2938" t="s">
        <v>31</v>
      </c>
      <c r="AC2938" t="s">
        <v>25</v>
      </c>
      <c r="AD2938" t="s">
        <v>76</v>
      </c>
      <c r="AE2938" t="s">
        <v>27</v>
      </c>
      <c r="AF2938" s="1">
        <v>41064</v>
      </c>
    </row>
    <row r="2939" spans="1:32" x14ac:dyDescent="0.25">
      <c r="A2939">
        <f t="shared" si="346"/>
        <v>2938</v>
      </c>
      <c r="B2939">
        <v>29411</v>
      </c>
      <c r="C2939" s="1">
        <v>41064</v>
      </c>
      <c r="D2939" t="s">
        <v>21</v>
      </c>
      <c r="E2939" t="str">
        <f t="shared" si="347"/>
        <v>*</v>
      </c>
      <c r="F2939" t="str">
        <f t="shared" si="342"/>
        <v>**</v>
      </c>
      <c r="G2939" t="str">
        <f t="shared" si="348"/>
        <v>**</v>
      </c>
      <c r="I2939" t="str">
        <f t="shared" si="343"/>
        <v>**</v>
      </c>
      <c r="O2939">
        <f>VLOOKUP(T2939,$P$14:$S$19,2,TRUE)</f>
        <v>3.5999999999999997E-2</v>
      </c>
      <c r="T2939">
        <v>33</v>
      </c>
      <c r="U2939">
        <v>542.24</v>
      </c>
      <c r="V2939" s="5">
        <f t="shared" si="344"/>
        <v>0</v>
      </c>
      <c r="X2939" t="s">
        <v>22</v>
      </c>
      <c r="Y2939">
        <v>1.39</v>
      </c>
      <c r="Z2939" s="2">
        <f t="shared" si="345"/>
        <v>543.63</v>
      </c>
      <c r="AA2939" t="s">
        <v>23</v>
      </c>
      <c r="AB2939" t="s">
        <v>31</v>
      </c>
      <c r="AC2939" t="s">
        <v>32</v>
      </c>
      <c r="AD2939" t="s">
        <v>78</v>
      </c>
      <c r="AE2939" t="s">
        <v>19</v>
      </c>
      <c r="AF2939" s="1">
        <v>41094</v>
      </c>
    </row>
    <row r="2940" spans="1:32" x14ac:dyDescent="0.25">
      <c r="A2940">
        <f t="shared" si="346"/>
        <v>2939</v>
      </c>
      <c r="B2940">
        <v>29411</v>
      </c>
      <c r="C2940" s="1">
        <v>41064</v>
      </c>
      <c r="D2940" t="s">
        <v>21</v>
      </c>
      <c r="E2940" t="str">
        <f t="shared" si="347"/>
        <v>*</v>
      </c>
      <c r="F2940" t="str">
        <f t="shared" si="342"/>
        <v>**</v>
      </c>
      <c r="G2940" t="str">
        <f t="shared" si="348"/>
        <v>**</v>
      </c>
      <c r="I2940" t="str">
        <f t="shared" si="343"/>
        <v>**</v>
      </c>
      <c r="O2940">
        <f>VLOOKUP(T2940,$P$14:$S$19,2,TRUE)</f>
        <v>0.02</v>
      </c>
      <c r="T2940">
        <v>29</v>
      </c>
      <c r="U2940">
        <v>67.87</v>
      </c>
      <c r="V2940" s="5">
        <f t="shared" si="344"/>
        <v>0</v>
      </c>
      <c r="X2940" t="s">
        <v>22</v>
      </c>
      <c r="Y2940">
        <v>5</v>
      </c>
      <c r="Z2940" s="2">
        <f t="shared" si="345"/>
        <v>72.87</v>
      </c>
      <c r="AA2940" t="s">
        <v>23</v>
      </c>
      <c r="AB2940" t="s">
        <v>31</v>
      </c>
      <c r="AC2940" t="s">
        <v>32</v>
      </c>
      <c r="AD2940" t="s">
        <v>172</v>
      </c>
      <c r="AE2940" t="s">
        <v>19</v>
      </c>
      <c r="AF2940" s="1">
        <v>41094</v>
      </c>
    </row>
    <row r="2941" spans="1:32" x14ac:dyDescent="0.25">
      <c r="A2941">
        <f t="shared" si="346"/>
        <v>2940</v>
      </c>
      <c r="B2941">
        <v>27265</v>
      </c>
      <c r="C2941" s="1">
        <v>41065</v>
      </c>
      <c r="D2941" t="s">
        <v>36</v>
      </c>
      <c r="E2941" t="str">
        <f t="shared" si="347"/>
        <v>***</v>
      </c>
      <c r="F2941" t="str">
        <f t="shared" si="342"/>
        <v>***</v>
      </c>
      <c r="G2941" t="str">
        <f t="shared" si="348"/>
        <v>***</v>
      </c>
      <c r="I2941" t="str">
        <f t="shared" si="343"/>
        <v>***</v>
      </c>
      <c r="O2941">
        <f>VLOOKUP(T2941,$P$14:$S$19,2,TRUE)</f>
        <v>0.04</v>
      </c>
      <c r="T2941">
        <v>49</v>
      </c>
      <c r="U2941">
        <v>14981.74</v>
      </c>
      <c r="V2941" s="5">
        <f t="shared" si="344"/>
        <v>1</v>
      </c>
      <c r="X2941" t="s">
        <v>22</v>
      </c>
      <c r="Y2941">
        <v>11.64</v>
      </c>
      <c r="Z2941" s="2">
        <f t="shared" si="345"/>
        <v>14993.38</v>
      </c>
      <c r="AA2941" t="s">
        <v>60</v>
      </c>
      <c r="AB2941" t="s">
        <v>31</v>
      </c>
      <c r="AC2941" t="s">
        <v>25</v>
      </c>
      <c r="AD2941" t="s">
        <v>57</v>
      </c>
      <c r="AE2941" t="s">
        <v>58</v>
      </c>
      <c r="AF2941" s="1">
        <v>41065</v>
      </c>
    </row>
    <row r="2942" spans="1:32" x14ac:dyDescent="0.25">
      <c r="A2942">
        <f t="shared" si="346"/>
        <v>2941</v>
      </c>
      <c r="B2942">
        <v>27265</v>
      </c>
      <c r="C2942" s="1">
        <v>41065</v>
      </c>
      <c r="D2942" t="s">
        <v>36</v>
      </c>
      <c r="E2942" t="str">
        <f t="shared" si="347"/>
        <v>***</v>
      </c>
      <c r="F2942" t="str">
        <f t="shared" si="342"/>
        <v>***</v>
      </c>
      <c r="G2942" t="str">
        <f t="shared" si="348"/>
        <v>***</v>
      </c>
      <c r="I2942" t="str">
        <f t="shared" si="343"/>
        <v>***</v>
      </c>
      <c r="O2942">
        <f>VLOOKUP(T2942,$P$14:$S$19,2,TRUE)</f>
        <v>3.5999999999999997E-2</v>
      </c>
      <c r="T2942">
        <v>36</v>
      </c>
      <c r="U2942">
        <v>5587.2</v>
      </c>
      <c r="V2942" s="5">
        <f t="shared" si="344"/>
        <v>1</v>
      </c>
      <c r="X2942" t="s">
        <v>14</v>
      </c>
      <c r="Y2942">
        <v>19.989999999999998</v>
      </c>
      <c r="Z2942" s="2">
        <f t="shared" si="345"/>
        <v>5607.19</v>
      </c>
      <c r="AA2942" t="s">
        <v>60</v>
      </c>
      <c r="AB2942" t="s">
        <v>31</v>
      </c>
      <c r="AC2942" t="s">
        <v>32</v>
      </c>
      <c r="AD2942" t="s">
        <v>78</v>
      </c>
      <c r="AE2942" t="s">
        <v>19</v>
      </c>
      <c r="AF2942" s="1">
        <v>41095</v>
      </c>
    </row>
    <row r="2943" spans="1:32" x14ac:dyDescent="0.25">
      <c r="A2943">
        <f t="shared" si="346"/>
        <v>2942</v>
      </c>
      <c r="B2943">
        <v>22272</v>
      </c>
      <c r="C2943" s="1">
        <v>41065</v>
      </c>
      <c r="D2943" t="s">
        <v>21</v>
      </c>
      <c r="E2943" t="str">
        <f t="shared" si="347"/>
        <v>*</v>
      </c>
      <c r="F2943" t="str">
        <f t="shared" si="342"/>
        <v>**</v>
      </c>
      <c r="G2943" t="str">
        <f t="shared" si="348"/>
        <v>**</v>
      </c>
      <c r="I2943" t="str">
        <f t="shared" si="343"/>
        <v>**</v>
      </c>
      <c r="O2943">
        <f>VLOOKUP(T2943,$P$14:$S$19,2,TRUE)</f>
        <v>3.5999999999999997E-2</v>
      </c>
      <c r="T2943">
        <v>37</v>
      </c>
      <c r="U2943">
        <v>5382.24</v>
      </c>
      <c r="V2943" s="5">
        <f t="shared" si="344"/>
        <v>1</v>
      </c>
      <c r="X2943" t="s">
        <v>22</v>
      </c>
      <c r="Y2943">
        <v>4</v>
      </c>
      <c r="Z2943" s="2">
        <f t="shared" si="345"/>
        <v>5386.24</v>
      </c>
      <c r="AA2943" t="s">
        <v>23</v>
      </c>
      <c r="AB2943" t="s">
        <v>41</v>
      </c>
      <c r="AC2943" t="s">
        <v>25</v>
      </c>
      <c r="AD2943" t="s">
        <v>42</v>
      </c>
      <c r="AE2943" t="s">
        <v>19</v>
      </c>
      <c r="AF2943" s="1">
        <v>41126</v>
      </c>
    </row>
    <row r="2944" spans="1:32" x14ac:dyDescent="0.25">
      <c r="A2944">
        <f t="shared" si="346"/>
        <v>2943</v>
      </c>
      <c r="B2944">
        <v>21796</v>
      </c>
      <c r="C2944" s="1">
        <v>41065</v>
      </c>
      <c r="D2944" t="s">
        <v>13</v>
      </c>
      <c r="E2944" t="str">
        <f t="shared" si="347"/>
        <v>*</v>
      </c>
      <c r="F2944" t="str">
        <f t="shared" si="342"/>
        <v>*</v>
      </c>
      <c r="G2944" t="str">
        <f t="shared" si="348"/>
        <v>*</v>
      </c>
      <c r="I2944" t="str">
        <f t="shared" si="343"/>
        <v>*</v>
      </c>
      <c r="O2944">
        <f>VLOOKUP(T2944,$P$14:$S$19,2,TRUE)</f>
        <v>0.04</v>
      </c>
      <c r="T2944">
        <v>46</v>
      </c>
      <c r="U2944">
        <v>4744.6400000000003</v>
      </c>
      <c r="V2944" s="5">
        <f t="shared" si="344"/>
        <v>1</v>
      </c>
      <c r="X2944" t="s">
        <v>22</v>
      </c>
      <c r="Y2944">
        <v>19.989999999999998</v>
      </c>
      <c r="Z2944" s="2">
        <f t="shared" si="345"/>
        <v>4764.63</v>
      </c>
      <c r="AA2944" t="s">
        <v>23</v>
      </c>
      <c r="AB2944" t="s">
        <v>41</v>
      </c>
      <c r="AC2944" t="s">
        <v>25</v>
      </c>
      <c r="AD2944" t="s">
        <v>42</v>
      </c>
      <c r="AE2944" t="s">
        <v>19</v>
      </c>
      <c r="AF2944" s="1">
        <v>41187</v>
      </c>
    </row>
    <row r="2945" spans="1:32" x14ac:dyDescent="0.25">
      <c r="A2945">
        <f t="shared" si="346"/>
        <v>2944</v>
      </c>
      <c r="B2945">
        <v>22272</v>
      </c>
      <c r="C2945" s="1">
        <v>41065</v>
      </c>
      <c r="D2945" t="s">
        <v>21</v>
      </c>
      <c r="E2945" t="str">
        <f t="shared" si="347"/>
        <v>*</v>
      </c>
      <c r="F2945" t="str">
        <f t="shared" si="342"/>
        <v>**</v>
      </c>
      <c r="G2945" t="str">
        <f t="shared" si="348"/>
        <v>**</v>
      </c>
      <c r="I2945" t="str">
        <f t="shared" si="343"/>
        <v>**</v>
      </c>
      <c r="O2945">
        <f>VLOOKUP(T2945,$P$14:$S$19,2,TRUE)</f>
        <v>3.5999999999999997E-2</v>
      </c>
      <c r="T2945">
        <v>30</v>
      </c>
      <c r="U2945">
        <v>1035.95</v>
      </c>
      <c r="V2945" s="5">
        <f t="shared" si="344"/>
        <v>1</v>
      </c>
      <c r="X2945" t="s">
        <v>22</v>
      </c>
      <c r="Y2945">
        <v>1.99</v>
      </c>
      <c r="Z2945" s="2">
        <f t="shared" si="345"/>
        <v>1037.94</v>
      </c>
      <c r="AA2945" t="s">
        <v>23</v>
      </c>
      <c r="AB2945" t="s">
        <v>41</v>
      </c>
      <c r="AC2945" t="s">
        <v>25</v>
      </c>
      <c r="AD2945" t="s">
        <v>42</v>
      </c>
      <c r="AE2945" t="s">
        <v>45</v>
      </c>
      <c r="AF2945" s="1">
        <v>41126</v>
      </c>
    </row>
    <row r="2946" spans="1:32" x14ac:dyDescent="0.25">
      <c r="A2946">
        <f t="shared" si="346"/>
        <v>2945</v>
      </c>
      <c r="B2946">
        <v>21796</v>
      </c>
      <c r="C2946" s="1">
        <v>41065</v>
      </c>
      <c r="D2946" t="s">
        <v>13</v>
      </c>
      <c r="E2946" t="str">
        <f t="shared" si="347"/>
        <v>*</v>
      </c>
      <c r="F2946" t="str">
        <f t="shared" si="342"/>
        <v>*</v>
      </c>
      <c r="G2946" t="str">
        <f t="shared" si="348"/>
        <v>*</v>
      </c>
      <c r="I2946" t="str">
        <f t="shared" si="343"/>
        <v>*</v>
      </c>
      <c r="O2946">
        <f>VLOOKUP(T2946,$P$14:$S$19,2,TRUE)</f>
        <v>0.04</v>
      </c>
      <c r="T2946">
        <v>41</v>
      </c>
      <c r="U2946">
        <v>607.13</v>
      </c>
      <c r="V2946" s="5">
        <f t="shared" si="344"/>
        <v>0</v>
      </c>
      <c r="X2946" t="s">
        <v>22</v>
      </c>
      <c r="Y2946">
        <v>1.39</v>
      </c>
      <c r="Z2946" s="2">
        <f t="shared" si="345"/>
        <v>608.52</v>
      </c>
      <c r="AA2946" t="s">
        <v>23</v>
      </c>
      <c r="AB2946" t="s">
        <v>41</v>
      </c>
      <c r="AC2946" t="s">
        <v>32</v>
      </c>
      <c r="AD2946" t="s">
        <v>78</v>
      </c>
      <c r="AE2946" t="s">
        <v>19</v>
      </c>
      <c r="AF2946" t="s">
        <v>85</v>
      </c>
    </row>
    <row r="2947" spans="1:32" x14ac:dyDescent="0.25">
      <c r="A2947">
        <f t="shared" si="346"/>
        <v>2946</v>
      </c>
      <c r="B2947">
        <v>8679</v>
      </c>
      <c r="C2947" s="1">
        <v>41065</v>
      </c>
      <c r="D2947" t="s">
        <v>40</v>
      </c>
      <c r="E2947" t="str">
        <f t="shared" si="347"/>
        <v>*</v>
      </c>
      <c r="F2947" t="str">
        <f t="shared" ref="F2947:F3010" si="349">VLOOKUP(D2947,$P$6:$S$10,2,FALSE)</f>
        <v>*</v>
      </c>
      <c r="G2947" t="str">
        <f t="shared" si="348"/>
        <v>*</v>
      </c>
      <c r="I2947" t="str">
        <f t="shared" ref="I2947:I3010" si="350">HLOOKUP(D2947,$J$18:$N$19,2,FALSE)</f>
        <v>*</v>
      </c>
      <c r="O2947">
        <f>VLOOKUP(T2947,$P$14:$S$19,2,TRUE)</f>
        <v>0.04</v>
      </c>
      <c r="T2947">
        <v>46</v>
      </c>
      <c r="U2947">
        <v>446.06</v>
      </c>
      <c r="V2947" s="5">
        <f t="shared" ref="V2947:V3010" si="351">IF(U2947&gt;800,1,0)</f>
        <v>0</v>
      </c>
      <c r="X2947" t="s">
        <v>22</v>
      </c>
      <c r="Y2947">
        <v>2.15</v>
      </c>
      <c r="Z2947" s="2">
        <f t="shared" ref="Z2947:Z3010" si="352">U2947+Y2947</f>
        <v>448.21</v>
      </c>
      <c r="AA2947" t="s">
        <v>56</v>
      </c>
      <c r="AB2947" t="s">
        <v>41</v>
      </c>
      <c r="AC2947" t="s">
        <v>32</v>
      </c>
      <c r="AD2947" t="s">
        <v>44</v>
      </c>
      <c r="AE2947" t="s">
        <v>34</v>
      </c>
      <c r="AF2947" s="1">
        <v>41095</v>
      </c>
    </row>
    <row r="2948" spans="1:32" x14ac:dyDescent="0.25">
      <c r="A2948">
        <f t="shared" ref="A2948:A3011" si="353">A2947+1</f>
        <v>2947</v>
      </c>
      <c r="B2948">
        <v>27265</v>
      </c>
      <c r="C2948" s="1">
        <v>41065</v>
      </c>
      <c r="D2948" t="s">
        <v>36</v>
      </c>
      <c r="E2948" t="str">
        <f t="shared" si="347"/>
        <v>***</v>
      </c>
      <c r="F2948" t="str">
        <f t="shared" si="349"/>
        <v>***</v>
      </c>
      <c r="G2948" t="str">
        <f t="shared" si="348"/>
        <v>***</v>
      </c>
      <c r="I2948" t="str">
        <f t="shared" si="350"/>
        <v>***</v>
      </c>
      <c r="O2948">
        <f>VLOOKUP(T2948,$P$14:$S$19,2,TRUE)</f>
        <v>0.04</v>
      </c>
      <c r="T2948">
        <v>49</v>
      </c>
      <c r="U2948">
        <v>401.39</v>
      </c>
      <c r="V2948" s="5">
        <f t="shared" si="351"/>
        <v>0</v>
      </c>
      <c r="X2948" t="s">
        <v>14</v>
      </c>
      <c r="Y2948">
        <v>0.96</v>
      </c>
      <c r="Z2948" s="2">
        <f t="shared" si="352"/>
        <v>402.34999999999997</v>
      </c>
      <c r="AA2948" t="s">
        <v>60</v>
      </c>
      <c r="AB2948" t="s">
        <v>31</v>
      </c>
      <c r="AC2948" t="s">
        <v>17</v>
      </c>
      <c r="AD2948" t="s">
        <v>18</v>
      </c>
      <c r="AE2948" t="s">
        <v>34</v>
      </c>
      <c r="AF2948" s="1">
        <v>41126</v>
      </c>
    </row>
    <row r="2949" spans="1:32" x14ac:dyDescent="0.25">
      <c r="A2949">
        <f t="shared" si="353"/>
        <v>2948</v>
      </c>
      <c r="B2949">
        <v>6785</v>
      </c>
      <c r="C2949" s="1">
        <v>41065</v>
      </c>
      <c r="D2949" t="s">
        <v>40</v>
      </c>
      <c r="E2949" t="str">
        <f t="shared" ref="E2949:E3012" si="354">IF(D2949="Critical", "***","*")</f>
        <v>*</v>
      </c>
      <c r="F2949" t="str">
        <f t="shared" si="349"/>
        <v>*</v>
      </c>
      <c r="G2949" t="str">
        <f t="shared" ref="G2949:G3012" si="355">IF(D2949="Critical","***",IF(D2949="High","**","*"))</f>
        <v>*</v>
      </c>
      <c r="I2949" t="str">
        <f t="shared" si="350"/>
        <v>*</v>
      </c>
      <c r="O2949">
        <f>VLOOKUP(T2949,$P$14:$S$19,2,TRUE)</f>
        <v>0</v>
      </c>
      <c r="T2949">
        <v>7</v>
      </c>
      <c r="U2949">
        <v>181.32</v>
      </c>
      <c r="V2949" s="5">
        <f t="shared" si="351"/>
        <v>0</v>
      </c>
      <c r="X2949" t="s">
        <v>22</v>
      </c>
      <c r="Y2949">
        <v>8.99</v>
      </c>
      <c r="Z2949" s="2">
        <f t="shared" si="352"/>
        <v>190.31</v>
      </c>
      <c r="AA2949" t="s">
        <v>73</v>
      </c>
      <c r="AB2949" t="s">
        <v>41</v>
      </c>
      <c r="AC2949" t="s">
        <v>17</v>
      </c>
      <c r="AD2949" t="s">
        <v>18</v>
      </c>
      <c r="AE2949" t="s">
        <v>45</v>
      </c>
      <c r="AF2949" s="1">
        <v>41126</v>
      </c>
    </row>
    <row r="2950" spans="1:32" x14ac:dyDescent="0.25">
      <c r="A2950">
        <f t="shared" si="353"/>
        <v>2949</v>
      </c>
      <c r="B2950">
        <v>21796</v>
      </c>
      <c r="C2950" s="1">
        <v>41065</v>
      </c>
      <c r="D2950" t="s">
        <v>13</v>
      </c>
      <c r="E2950" t="str">
        <f t="shared" si="354"/>
        <v>*</v>
      </c>
      <c r="F2950" t="str">
        <f t="shared" si="349"/>
        <v>*</v>
      </c>
      <c r="G2950" t="str">
        <f t="shared" si="355"/>
        <v>*</v>
      </c>
      <c r="I2950" t="str">
        <f t="shared" si="350"/>
        <v>*</v>
      </c>
      <c r="O2950">
        <f>VLOOKUP(T2950,$P$14:$S$19,2,TRUE)</f>
        <v>0</v>
      </c>
      <c r="T2950">
        <v>2</v>
      </c>
      <c r="U2950">
        <v>40.825499999999998</v>
      </c>
      <c r="V2950" s="5">
        <f t="shared" si="351"/>
        <v>0</v>
      </c>
      <c r="X2950" t="s">
        <v>22</v>
      </c>
      <c r="Y2950">
        <v>4.8099999999999996</v>
      </c>
      <c r="Z2950" s="2">
        <f t="shared" si="352"/>
        <v>45.6355</v>
      </c>
      <c r="AA2950" t="s">
        <v>23</v>
      </c>
      <c r="AB2950" t="s">
        <v>41</v>
      </c>
      <c r="AC2950" t="s">
        <v>25</v>
      </c>
      <c r="AD2950" t="s">
        <v>26</v>
      </c>
      <c r="AE2950" t="s">
        <v>27</v>
      </c>
      <c r="AF2950" s="1">
        <v>41065</v>
      </c>
    </row>
    <row r="2951" spans="1:32" x14ac:dyDescent="0.25">
      <c r="A2951">
        <f t="shared" si="353"/>
        <v>2950</v>
      </c>
      <c r="B2951">
        <v>21796</v>
      </c>
      <c r="C2951" s="1">
        <v>41065</v>
      </c>
      <c r="D2951" t="s">
        <v>13</v>
      </c>
      <c r="E2951" t="str">
        <f t="shared" si="354"/>
        <v>*</v>
      </c>
      <c r="F2951" t="str">
        <f t="shared" si="349"/>
        <v>*</v>
      </c>
      <c r="G2951" t="str">
        <f t="shared" si="355"/>
        <v>*</v>
      </c>
      <c r="I2951" t="str">
        <f t="shared" si="350"/>
        <v>*</v>
      </c>
      <c r="O2951">
        <f>VLOOKUP(T2951,$P$14:$S$19,2,TRUE)</f>
        <v>3.5999999999999997E-2</v>
      </c>
      <c r="T2951">
        <v>31</v>
      </c>
      <c r="U2951">
        <v>34.22</v>
      </c>
      <c r="V2951" s="5">
        <f t="shared" si="351"/>
        <v>0</v>
      </c>
      <c r="X2951" t="s">
        <v>22</v>
      </c>
      <c r="Y2951">
        <v>0.7</v>
      </c>
      <c r="Z2951" s="2">
        <f t="shared" si="352"/>
        <v>34.92</v>
      </c>
      <c r="AA2951" t="s">
        <v>23</v>
      </c>
      <c r="AB2951" t="s">
        <v>41</v>
      </c>
      <c r="AC2951" t="s">
        <v>32</v>
      </c>
      <c r="AD2951" t="s">
        <v>114</v>
      </c>
      <c r="AE2951" t="s">
        <v>34</v>
      </c>
      <c r="AF2951" s="1">
        <v>41218</v>
      </c>
    </row>
    <row r="2952" spans="1:32" x14ac:dyDescent="0.25">
      <c r="A2952">
        <f t="shared" si="353"/>
        <v>2951</v>
      </c>
      <c r="B2952">
        <v>15591</v>
      </c>
      <c r="C2952" s="1">
        <v>41066</v>
      </c>
      <c r="D2952" t="s">
        <v>36</v>
      </c>
      <c r="E2952" t="str">
        <f t="shared" si="354"/>
        <v>***</v>
      </c>
      <c r="F2952" t="str">
        <f t="shared" si="349"/>
        <v>***</v>
      </c>
      <c r="G2952" t="str">
        <f t="shared" si="355"/>
        <v>***</v>
      </c>
      <c r="I2952" t="str">
        <f t="shared" si="350"/>
        <v>***</v>
      </c>
      <c r="O2952">
        <f>VLOOKUP(T2952,$P$14:$S$19,2,TRUE)</f>
        <v>3.5999999999999997E-2</v>
      </c>
      <c r="T2952">
        <v>31</v>
      </c>
      <c r="U2952">
        <v>426.34</v>
      </c>
      <c r="V2952" s="5">
        <f t="shared" si="351"/>
        <v>0</v>
      </c>
      <c r="X2952" t="s">
        <v>22</v>
      </c>
      <c r="Y2952">
        <v>5.16</v>
      </c>
      <c r="Z2952" s="2">
        <f t="shared" si="352"/>
        <v>431.5</v>
      </c>
      <c r="AA2952" t="s">
        <v>43</v>
      </c>
      <c r="AB2952" t="s">
        <v>24</v>
      </c>
      <c r="AC2952" t="s">
        <v>17</v>
      </c>
      <c r="AD2952" t="s">
        <v>18</v>
      </c>
      <c r="AE2952" t="s">
        <v>19</v>
      </c>
      <c r="AF2952" s="1">
        <v>41127</v>
      </c>
    </row>
    <row r="2953" spans="1:32" x14ac:dyDescent="0.25">
      <c r="A2953">
        <f t="shared" si="353"/>
        <v>2952</v>
      </c>
      <c r="B2953">
        <v>37762</v>
      </c>
      <c r="C2953" s="1">
        <v>41066</v>
      </c>
      <c r="D2953" t="s">
        <v>40</v>
      </c>
      <c r="E2953" t="str">
        <f t="shared" si="354"/>
        <v>*</v>
      </c>
      <c r="F2953" t="str">
        <f t="shared" si="349"/>
        <v>*</v>
      </c>
      <c r="G2953" t="str">
        <f t="shared" si="355"/>
        <v>*</v>
      </c>
      <c r="I2953" t="str">
        <f t="shared" si="350"/>
        <v>*</v>
      </c>
      <c r="O2953">
        <f>VLOOKUP(T2953,$P$14:$S$19,2,TRUE)</f>
        <v>0.02</v>
      </c>
      <c r="T2953">
        <v>20</v>
      </c>
      <c r="U2953">
        <v>135.02000000000001</v>
      </c>
      <c r="V2953" s="5">
        <f t="shared" si="351"/>
        <v>0</v>
      </c>
      <c r="X2953" t="s">
        <v>22</v>
      </c>
      <c r="Y2953">
        <v>6.74</v>
      </c>
      <c r="Z2953" s="2">
        <f t="shared" si="352"/>
        <v>141.76000000000002</v>
      </c>
      <c r="AA2953" t="s">
        <v>73</v>
      </c>
      <c r="AB2953" t="s">
        <v>24</v>
      </c>
      <c r="AC2953" t="s">
        <v>32</v>
      </c>
      <c r="AD2953" t="s">
        <v>44</v>
      </c>
      <c r="AE2953" t="s">
        <v>19</v>
      </c>
      <c r="AF2953" s="1">
        <v>41096</v>
      </c>
    </row>
    <row r="2954" spans="1:32" x14ac:dyDescent="0.25">
      <c r="A2954">
        <f t="shared" si="353"/>
        <v>2953</v>
      </c>
      <c r="B2954">
        <v>24390</v>
      </c>
      <c r="C2954" s="1">
        <v>41066</v>
      </c>
      <c r="D2954" t="s">
        <v>13</v>
      </c>
      <c r="E2954" t="str">
        <f t="shared" si="354"/>
        <v>*</v>
      </c>
      <c r="F2954" t="str">
        <f t="shared" si="349"/>
        <v>*</v>
      </c>
      <c r="G2954" t="str">
        <f t="shared" si="355"/>
        <v>*</v>
      </c>
      <c r="I2954" t="str">
        <f t="shared" si="350"/>
        <v>*</v>
      </c>
      <c r="O2954">
        <f>VLOOKUP(T2954,$P$14:$S$19,2,TRUE)</f>
        <v>0</v>
      </c>
      <c r="T2954">
        <v>2</v>
      </c>
      <c r="U2954">
        <v>107.67</v>
      </c>
      <c r="V2954" s="5">
        <f t="shared" si="351"/>
        <v>0</v>
      </c>
      <c r="X2954" t="s">
        <v>14</v>
      </c>
      <c r="Y2954">
        <v>6.5</v>
      </c>
      <c r="Z2954" s="2">
        <f t="shared" si="352"/>
        <v>114.17</v>
      </c>
      <c r="AA2954" t="s">
        <v>23</v>
      </c>
      <c r="AB2954" t="s">
        <v>41</v>
      </c>
      <c r="AC2954" t="s">
        <v>25</v>
      </c>
      <c r="AD2954" t="s">
        <v>42</v>
      </c>
      <c r="AE2954" t="s">
        <v>19</v>
      </c>
      <c r="AF2954" s="1">
        <v>41127</v>
      </c>
    </row>
    <row r="2955" spans="1:32" x14ac:dyDescent="0.25">
      <c r="A2955">
        <f t="shared" si="353"/>
        <v>2954</v>
      </c>
      <c r="B2955">
        <v>4741</v>
      </c>
      <c r="C2955" s="1">
        <v>41067</v>
      </c>
      <c r="D2955" t="s">
        <v>30</v>
      </c>
      <c r="E2955" t="str">
        <f t="shared" si="354"/>
        <v>*</v>
      </c>
      <c r="F2955" t="str">
        <f t="shared" si="349"/>
        <v>*</v>
      </c>
      <c r="G2955" t="str">
        <f t="shared" si="355"/>
        <v>*</v>
      </c>
      <c r="I2955" t="str">
        <f t="shared" si="350"/>
        <v>*</v>
      </c>
      <c r="O2955">
        <f>VLOOKUP(T2955,$P$14:$S$19,2,TRUE)</f>
        <v>0.04</v>
      </c>
      <c r="T2955">
        <v>40</v>
      </c>
      <c r="U2955">
        <v>342.97</v>
      </c>
      <c r="V2955" s="5">
        <f t="shared" si="351"/>
        <v>0</v>
      </c>
      <c r="X2955" t="s">
        <v>22</v>
      </c>
      <c r="Y2955">
        <v>8.5399999999999991</v>
      </c>
      <c r="Z2955" s="2">
        <f t="shared" si="352"/>
        <v>351.51000000000005</v>
      </c>
      <c r="AA2955" t="s">
        <v>15</v>
      </c>
      <c r="AB2955" t="s">
        <v>16</v>
      </c>
      <c r="AC2955" t="s">
        <v>17</v>
      </c>
      <c r="AD2955" t="s">
        <v>18</v>
      </c>
      <c r="AE2955" t="s">
        <v>45</v>
      </c>
      <c r="AF2955" s="1">
        <v>41097</v>
      </c>
    </row>
    <row r="2956" spans="1:32" x14ac:dyDescent="0.25">
      <c r="A2956">
        <f t="shared" si="353"/>
        <v>2955</v>
      </c>
      <c r="B2956">
        <v>28454</v>
      </c>
      <c r="C2956" s="1">
        <v>41068</v>
      </c>
      <c r="D2956" t="s">
        <v>40</v>
      </c>
      <c r="E2956" t="str">
        <f t="shared" si="354"/>
        <v>*</v>
      </c>
      <c r="F2956" t="str">
        <f t="shared" si="349"/>
        <v>*</v>
      </c>
      <c r="G2956" t="str">
        <f t="shared" si="355"/>
        <v>*</v>
      </c>
      <c r="I2956" t="str">
        <f t="shared" si="350"/>
        <v>*</v>
      </c>
      <c r="O2956">
        <f>VLOOKUP(T2956,$P$14:$S$19,2,TRUE)</f>
        <v>0.02</v>
      </c>
      <c r="T2956">
        <v>25</v>
      </c>
      <c r="U2956">
        <v>157.4</v>
      </c>
      <c r="V2956" s="5">
        <f t="shared" si="351"/>
        <v>0</v>
      </c>
      <c r="X2956" t="s">
        <v>22</v>
      </c>
      <c r="Y2956">
        <v>6.74</v>
      </c>
      <c r="Z2956" s="2">
        <f t="shared" si="352"/>
        <v>164.14000000000001</v>
      </c>
      <c r="AA2956" t="s">
        <v>23</v>
      </c>
      <c r="AB2956" t="s">
        <v>31</v>
      </c>
      <c r="AC2956" t="s">
        <v>32</v>
      </c>
      <c r="AD2956" t="s">
        <v>44</v>
      </c>
      <c r="AE2956" t="s">
        <v>19</v>
      </c>
      <c r="AF2956" s="1">
        <v>41098</v>
      </c>
    </row>
    <row r="2957" spans="1:32" x14ac:dyDescent="0.25">
      <c r="A2957">
        <f t="shared" si="353"/>
        <v>2956</v>
      </c>
      <c r="B2957">
        <v>11398</v>
      </c>
      <c r="C2957" s="1">
        <v>41068</v>
      </c>
      <c r="D2957" t="s">
        <v>21</v>
      </c>
      <c r="E2957" t="str">
        <f t="shared" si="354"/>
        <v>*</v>
      </c>
      <c r="F2957" t="str">
        <f t="shared" si="349"/>
        <v>**</v>
      </c>
      <c r="G2957" t="str">
        <f t="shared" si="355"/>
        <v>**</v>
      </c>
      <c r="I2957" t="str">
        <f t="shared" si="350"/>
        <v>**</v>
      </c>
      <c r="O2957">
        <f>VLOOKUP(T2957,$P$14:$S$19,2,TRUE)</f>
        <v>0.01</v>
      </c>
      <c r="T2957">
        <v>16</v>
      </c>
      <c r="U2957">
        <v>109.7</v>
      </c>
      <c r="V2957" s="5">
        <f t="shared" si="351"/>
        <v>0</v>
      </c>
      <c r="X2957" t="s">
        <v>22</v>
      </c>
      <c r="Y2957">
        <v>10.39</v>
      </c>
      <c r="Z2957" s="2">
        <f t="shared" si="352"/>
        <v>120.09</v>
      </c>
      <c r="AA2957" t="s">
        <v>23</v>
      </c>
      <c r="AB2957" t="s">
        <v>41</v>
      </c>
      <c r="AC2957" t="s">
        <v>32</v>
      </c>
      <c r="AD2957" t="s">
        <v>44</v>
      </c>
      <c r="AE2957" t="s">
        <v>19</v>
      </c>
      <c r="AF2957" s="1">
        <v>41098</v>
      </c>
    </row>
    <row r="2958" spans="1:32" x14ac:dyDescent="0.25">
      <c r="A2958">
        <f t="shared" si="353"/>
        <v>2957</v>
      </c>
      <c r="B2958">
        <v>11398</v>
      </c>
      <c r="C2958" s="1">
        <v>41068</v>
      </c>
      <c r="D2958" t="s">
        <v>21</v>
      </c>
      <c r="E2958" t="str">
        <f t="shared" si="354"/>
        <v>*</v>
      </c>
      <c r="F2958" t="str">
        <f t="shared" si="349"/>
        <v>**</v>
      </c>
      <c r="G2958" t="str">
        <f t="shared" si="355"/>
        <v>**</v>
      </c>
      <c r="I2958" t="str">
        <f t="shared" si="350"/>
        <v>**</v>
      </c>
      <c r="O2958">
        <f>VLOOKUP(T2958,$P$14:$S$19,2,TRUE)</f>
        <v>0.02</v>
      </c>
      <c r="T2958">
        <v>26</v>
      </c>
      <c r="U2958">
        <v>80.89</v>
      </c>
      <c r="V2958" s="5">
        <f t="shared" si="351"/>
        <v>0</v>
      </c>
      <c r="X2958" t="s">
        <v>22</v>
      </c>
      <c r="Y2958">
        <v>0.81</v>
      </c>
      <c r="Z2958" s="2">
        <f t="shared" si="352"/>
        <v>81.7</v>
      </c>
      <c r="AA2958" t="s">
        <v>23</v>
      </c>
      <c r="AB2958" t="s">
        <v>41</v>
      </c>
      <c r="AC2958" t="s">
        <v>32</v>
      </c>
      <c r="AD2958" t="s">
        <v>33</v>
      </c>
      <c r="AE2958" t="s">
        <v>34</v>
      </c>
      <c r="AF2958" s="1">
        <v>41129</v>
      </c>
    </row>
    <row r="2959" spans="1:32" x14ac:dyDescent="0.25">
      <c r="A2959">
        <f t="shared" si="353"/>
        <v>2958</v>
      </c>
      <c r="B2959">
        <v>1991</v>
      </c>
      <c r="C2959" s="1">
        <v>41069</v>
      </c>
      <c r="D2959" t="s">
        <v>30</v>
      </c>
      <c r="E2959" t="str">
        <f t="shared" si="354"/>
        <v>*</v>
      </c>
      <c r="F2959" t="str">
        <f t="shared" si="349"/>
        <v>*</v>
      </c>
      <c r="G2959" t="str">
        <f t="shared" si="355"/>
        <v>*</v>
      </c>
      <c r="I2959" t="str">
        <f t="shared" si="350"/>
        <v>*</v>
      </c>
      <c r="O2959">
        <f>VLOOKUP(T2959,$P$14:$S$19,2,TRUE)</f>
        <v>3.5999999999999997E-2</v>
      </c>
      <c r="T2959">
        <v>37</v>
      </c>
      <c r="U2959">
        <v>14383.83</v>
      </c>
      <c r="V2959" s="5">
        <f t="shared" si="351"/>
        <v>1</v>
      </c>
      <c r="X2959" t="s">
        <v>37</v>
      </c>
      <c r="Y2959">
        <v>12.06</v>
      </c>
      <c r="Z2959" s="2">
        <f t="shared" si="352"/>
        <v>14395.89</v>
      </c>
      <c r="AA2959" t="s">
        <v>23</v>
      </c>
      <c r="AB2959" t="s">
        <v>31</v>
      </c>
      <c r="AC2959" t="s">
        <v>25</v>
      </c>
      <c r="AD2959" t="s">
        <v>76</v>
      </c>
      <c r="AE2959" t="s">
        <v>103</v>
      </c>
      <c r="AF2959" s="1">
        <v>41099</v>
      </c>
    </row>
    <row r="2960" spans="1:32" x14ac:dyDescent="0.25">
      <c r="A2960">
        <f t="shared" si="353"/>
        <v>2959</v>
      </c>
      <c r="B2960">
        <v>54086</v>
      </c>
      <c r="C2960" s="1">
        <v>41069</v>
      </c>
      <c r="D2960" t="s">
        <v>13</v>
      </c>
      <c r="E2960" t="str">
        <f t="shared" si="354"/>
        <v>*</v>
      </c>
      <c r="F2960" t="str">
        <f t="shared" si="349"/>
        <v>*</v>
      </c>
      <c r="G2960" t="str">
        <f t="shared" si="355"/>
        <v>*</v>
      </c>
      <c r="I2960" t="str">
        <f t="shared" si="350"/>
        <v>*</v>
      </c>
      <c r="O2960">
        <f>VLOOKUP(T2960,$P$14:$S$19,2,TRUE)</f>
        <v>0.02</v>
      </c>
      <c r="T2960">
        <v>23</v>
      </c>
      <c r="U2960">
        <v>5062.18</v>
      </c>
      <c r="V2960" s="5">
        <f t="shared" si="351"/>
        <v>1</v>
      </c>
      <c r="X2960" t="s">
        <v>37</v>
      </c>
      <c r="Y2960">
        <v>28.06</v>
      </c>
      <c r="Z2960" s="2">
        <f t="shared" si="352"/>
        <v>5090.2400000000007</v>
      </c>
      <c r="AA2960" t="s">
        <v>15</v>
      </c>
      <c r="AB2960" t="s">
        <v>24</v>
      </c>
      <c r="AC2960" t="s">
        <v>25</v>
      </c>
      <c r="AD2960" t="s">
        <v>76</v>
      </c>
      <c r="AE2960" t="s">
        <v>39</v>
      </c>
      <c r="AF2960" s="1">
        <v>41130</v>
      </c>
    </row>
    <row r="2961" spans="1:32" x14ac:dyDescent="0.25">
      <c r="A2961">
        <f t="shared" si="353"/>
        <v>2960</v>
      </c>
      <c r="B2961">
        <v>1991</v>
      </c>
      <c r="C2961" s="1">
        <v>41069</v>
      </c>
      <c r="D2961" t="s">
        <v>30</v>
      </c>
      <c r="E2961" t="str">
        <f t="shared" si="354"/>
        <v>*</v>
      </c>
      <c r="F2961" t="str">
        <f t="shared" si="349"/>
        <v>*</v>
      </c>
      <c r="G2961" t="str">
        <f t="shared" si="355"/>
        <v>*</v>
      </c>
      <c r="I2961" t="str">
        <f t="shared" si="350"/>
        <v>*</v>
      </c>
      <c r="O2961">
        <f>VLOOKUP(T2961,$P$14:$S$19,2,TRUE)</f>
        <v>0.02</v>
      </c>
      <c r="T2961">
        <v>27</v>
      </c>
      <c r="U2961">
        <v>3491.06</v>
      </c>
      <c r="V2961" s="5">
        <f t="shared" si="351"/>
        <v>1</v>
      </c>
      <c r="X2961" t="s">
        <v>22</v>
      </c>
      <c r="Y2961">
        <v>24.49</v>
      </c>
      <c r="Z2961" s="2">
        <f t="shared" si="352"/>
        <v>3515.5499999999997</v>
      </c>
      <c r="AA2961" t="s">
        <v>23</v>
      </c>
      <c r="AB2961" t="s">
        <v>31</v>
      </c>
      <c r="AC2961" t="s">
        <v>17</v>
      </c>
      <c r="AD2961" t="s">
        <v>18</v>
      </c>
      <c r="AE2961" t="s">
        <v>58</v>
      </c>
      <c r="AF2961" s="1">
        <v>41069</v>
      </c>
    </row>
    <row r="2962" spans="1:32" x14ac:dyDescent="0.25">
      <c r="A2962">
        <f t="shared" si="353"/>
        <v>2961</v>
      </c>
      <c r="B2962">
        <v>34309</v>
      </c>
      <c r="C2962" s="1">
        <v>41069</v>
      </c>
      <c r="D2962" t="s">
        <v>21</v>
      </c>
      <c r="E2962" t="str">
        <f t="shared" si="354"/>
        <v>*</v>
      </c>
      <c r="F2962" t="str">
        <f t="shared" si="349"/>
        <v>**</v>
      </c>
      <c r="G2962" t="str">
        <f t="shared" si="355"/>
        <v>**</v>
      </c>
      <c r="I2962" t="str">
        <f t="shared" si="350"/>
        <v>**</v>
      </c>
      <c r="O2962">
        <f>VLOOKUP(T2962,$P$14:$S$19,2,TRUE)</f>
        <v>0.01</v>
      </c>
      <c r="T2962">
        <v>16</v>
      </c>
      <c r="U2962">
        <v>75.77</v>
      </c>
      <c r="V2962" s="5">
        <f t="shared" si="351"/>
        <v>0</v>
      </c>
      <c r="X2962" t="s">
        <v>22</v>
      </c>
      <c r="Y2962">
        <v>5.15</v>
      </c>
      <c r="Z2962" s="2">
        <f t="shared" si="352"/>
        <v>80.92</v>
      </c>
      <c r="AA2962" t="s">
        <v>52</v>
      </c>
      <c r="AB2962" t="s">
        <v>24</v>
      </c>
      <c r="AC2962" t="s">
        <v>32</v>
      </c>
      <c r="AD2962" t="s">
        <v>172</v>
      </c>
      <c r="AE2962" t="s">
        <v>19</v>
      </c>
      <c r="AF2962" s="1">
        <v>41130</v>
      </c>
    </row>
    <row r="2963" spans="1:32" x14ac:dyDescent="0.25">
      <c r="A2963">
        <f t="shared" si="353"/>
        <v>2962</v>
      </c>
      <c r="B2963">
        <v>50818</v>
      </c>
      <c r="C2963" s="1">
        <v>41070</v>
      </c>
      <c r="D2963" t="s">
        <v>40</v>
      </c>
      <c r="E2963" t="str">
        <f t="shared" si="354"/>
        <v>*</v>
      </c>
      <c r="F2963" t="str">
        <f t="shared" si="349"/>
        <v>*</v>
      </c>
      <c r="G2963" t="str">
        <f t="shared" si="355"/>
        <v>*</v>
      </c>
      <c r="I2963" t="str">
        <f t="shared" si="350"/>
        <v>*</v>
      </c>
      <c r="O2963">
        <f>VLOOKUP(T2963,$P$14:$S$19,2,TRUE)</f>
        <v>3.5999999999999997E-2</v>
      </c>
      <c r="T2963">
        <v>34</v>
      </c>
      <c r="U2963">
        <v>5518.5315000000001</v>
      </c>
      <c r="V2963" s="5">
        <f t="shared" si="351"/>
        <v>1</v>
      </c>
      <c r="X2963" t="s">
        <v>22</v>
      </c>
      <c r="Y2963">
        <v>8.99</v>
      </c>
      <c r="Z2963" s="2">
        <f t="shared" si="352"/>
        <v>5527.5214999999998</v>
      </c>
      <c r="AA2963" t="s">
        <v>60</v>
      </c>
      <c r="AB2963" t="s">
        <v>24</v>
      </c>
      <c r="AC2963" t="s">
        <v>25</v>
      </c>
      <c r="AD2963" t="s">
        <v>26</v>
      </c>
      <c r="AE2963" t="s">
        <v>19</v>
      </c>
      <c r="AF2963" s="1">
        <v>41131</v>
      </c>
    </row>
    <row r="2964" spans="1:32" x14ac:dyDescent="0.25">
      <c r="A2964">
        <f t="shared" si="353"/>
        <v>2963</v>
      </c>
      <c r="B2964">
        <v>42848</v>
      </c>
      <c r="C2964" s="1">
        <v>41070</v>
      </c>
      <c r="D2964" t="s">
        <v>30</v>
      </c>
      <c r="E2964" t="str">
        <f t="shared" si="354"/>
        <v>*</v>
      </c>
      <c r="F2964" t="str">
        <f t="shared" si="349"/>
        <v>*</v>
      </c>
      <c r="G2964" t="str">
        <f t="shared" si="355"/>
        <v>*</v>
      </c>
      <c r="I2964" t="str">
        <f t="shared" si="350"/>
        <v>*</v>
      </c>
      <c r="O2964">
        <f>VLOOKUP(T2964,$P$14:$S$19,2,TRUE)</f>
        <v>0.05</v>
      </c>
      <c r="T2964">
        <v>50</v>
      </c>
      <c r="U2964">
        <v>387.79</v>
      </c>
      <c r="V2964" s="5">
        <f t="shared" si="351"/>
        <v>0</v>
      </c>
      <c r="X2964" t="s">
        <v>22</v>
      </c>
      <c r="Y2964">
        <v>5.83</v>
      </c>
      <c r="Z2964" s="2">
        <f t="shared" si="352"/>
        <v>393.62</v>
      </c>
      <c r="AA2964" t="s">
        <v>23</v>
      </c>
      <c r="AB2964" t="s">
        <v>16</v>
      </c>
      <c r="AC2964" t="s">
        <v>32</v>
      </c>
      <c r="AD2964" t="s">
        <v>44</v>
      </c>
      <c r="AE2964" t="s">
        <v>34</v>
      </c>
      <c r="AF2964" s="1">
        <v>41131</v>
      </c>
    </row>
    <row r="2965" spans="1:32" x14ac:dyDescent="0.25">
      <c r="A2965">
        <f t="shared" si="353"/>
        <v>2964</v>
      </c>
      <c r="B2965">
        <v>33444</v>
      </c>
      <c r="C2965" s="1">
        <v>41070</v>
      </c>
      <c r="D2965" t="s">
        <v>40</v>
      </c>
      <c r="E2965" t="str">
        <f t="shared" si="354"/>
        <v>*</v>
      </c>
      <c r="F2965" t="str">
        <f t="shared" si="349"/>
        <v>*</v>
      </c>
      <c r="G2965" t="str">
        <f t="shared" si="355"/>
        <v>*</v>
      </c>
      <c r="I2965" t="str">
        <f t="shared" si="350"/>
        <v>*</v>
      </c>
      <c r="O2965">
        <f>VLOOKUP(T2965,$P$14:$S$19,2,TRUE)</f>
        <v>0</v>
      </c>
      <c r="T2965">
        <v>8</v>
      </c>
      <c r="U2965">
        <v>127.8</v>
      </c>
      <c r="V2965" s="5">
        <f t="shared" si="351"/>
        <v>0</v>
      </c>
      <c r="X2965" t="s">
        <v>22</v>
      </c>
      <c r="Y2965">
        <v>7.51</v>
      </c>
      <c r="Z2965" s="2">
        <f t="shared" si="352"/>
        <v>135.31</v>
      </c>
      <c r="AA2965" t="s">
        <v>43</v>
      </c>
      <c r="AB2965" t="s">
        <v>31</v>
      </c>
      <c r="AC2965" t="s">
        <v>32</v>
      </c>
      <c r="AD2965" t="s">
        <v>74</v>
      </c>
      <c r="AE2965" t="s">
        <v>19</v>
      </c>
      <c r="AF2965" s="1">
        <v>41131</v>
      </c>
    </row>
    <row r="2966" spans="1:32" x14ac:dyDescent="0.25">
      <c r="A2966">
        <f t="shared" si="353"/>
        <v>2965</v>
      </c>
      <c r="B2966">
        <v>4067</v>
      </c>
      <c r="C2966" s="1">
        <v>41070</v>
      </c>
      <c r="D2966" t="s">
        <v>21</v>
      </c>
      <c r="E2966" t="str">
        <f t="shared" si="354"/>
        <v>*</v>
      </c>
      <c r="F2966" t="str">
        <f t="shared" si="349"/>
        <v>**</v>
      </c>
      <c r="G2966" t="str">
        <f t="shared" si="355"/>
        <v>**</v>
      </c>
      <c r="I2966" t="str">
        <f t="shared" si="350"/>
        <v>**</v>
      </c>
      <c r="O2966">
        <f>VLOOKUP(T2966,$P$14:$S$19,2,TRUE)</f>
        <v>0.01</v>
      </c>
      <c r="T2966">
        <v>16</v>
      </c>
      <c r="U2966">
        <v>118.38</v>
      </c>
      <c r="V2966" s="5">
        <f t="shared" si="351"/>
        <v>0</v>
      </c>
      <c r="X2966" t="s">
        <v>22</v>
      </c>
      <c r="Y2966">
        <v>6.05</v>
      </c>
      <c r="Z2966" s="2">
        <f t="shared" si="352"/>
        <v>124.42999999999999</v>
      </c>
      <c r="AA2966" t="s">
        <v>15</v>
      </c>
      <c r="AB2966" t="s">
        <v>31</v>
      </c>
      <c r="AC2966" t="s">
        <v>32</v>
      </c>
      <c r="AD2966" t="s">
        <v>49</v>
      </c>
      <c r="AE2966" t="s">
        <v>19</v>
      </c>
      <c r="AF2966" s="1">
        <v>41131</v>
      </c>
    </row>
    <row r="2967" spans="1:32" x14ac:dyDescent="0.25">
      <c r="A2967">
        <f t="shared" si="353"/>
        <v>2966</v>
      </c>
      <c r="B2967">
        <v>33444</v>
      </c>
      <c r="C2967" s="1">
        <v>41070</v>
      </c>
      <c r="D2967" t="s">
        <v>40</v>
      </c>
      <c r="E2967" t="str">
        <f t="shared" si="354"/>
        <v>*</v>
      </c>
      <c r="F2967" t="str">
        <f t="shared" si="349"/>
        <v>*</v>
      </c>
      <c r="G2967" t="str">
        <f t="shared" si="355"/>
        <v>*</v>
      </c>
      <c r="I2967" t="str">
        <f t="shared" si="350"/>
        <v>*</v>
      </c>
      <c r="O2967">
        <f>VLOOKUP(T2967,$P$14:$S$19,2,TRUE)</f>
        <v>0.01</v>
      </c>
      <c r="T2967">
        <v>11</v>
      </c>
      <c r="U2967">
        <v>30.51</v>
      </c>
      <c r="V2967" s="5">
        <f t="shared" si="351"/>
        <v>0</v>
      </c>
      <c r="X2967" t="s">
        <v>22</v>
      </c>
      <c r="Y2967">
        <v>2.4</v>
      </c>
      <c r="Z2967" s="2">
        <f t="shared" si="352"/>
        <v>32.910000000000004</v>
      </c>
      <c r="AA2967" t="s">
        <v>43</v>
      </c>
      <c r="AB2967" t="s">
        <v>31</v>
      </c>
      <c r="AC2967" t="s">
        <v>32</v>
      </c>
      <c r="AD2967" t="s">
        <v>33</v>
      </c>
      <c r="AE2967" t="s">
        <v>34</v>
      </c>
      <c r="AF2967" s="1">
        <v>41100</v>
      </c>
    </row>
    <row r="2968" spans="1:32" x14ac:dyDescent="0.25">
      <c r="A2968">
        <f t="shared" si="353"/>
        <v>2967</v>
      </c>
      <c r="B2968">
        <v>16709</v>
      </c>
      <c r="C2968" s="1">
        <v>41070</v>
      </c>
      <c r="D2968" t="s">
        <v>21</v>
      </c>
      <c r="E2968" t="str">
        <f t="shared" si="354"/>
        <v>*</v>
      </c>
      <c r="F2968" t="str">
        <f t="shared" si="349"/>
        <v>**</v>
      </c>
      <c r="G2968" t="str">
        <f t="shared" si="355"/>
        <v>**</v>
      </c>
      <c r="I2968" t="str">
        <f t="shared" si="350"/>
        <v>**</v>
      </c>
      <c r="O2968">
        <f>VLOOKUP(T2968,$P$14:$S$19,2,TRUE)</f>
        <v>0</v>
      </c>
      <c r="T2968">
        <v>3</v>
      </c>
      <c r="U2968">
        <v>24.36</v>
      </c>
      <c r="V2968" s="5">
        <f t="shared" si="351"/>
        <v>0</v>
      </c>
      <c r="X2968" t="s">
        <v>22</v>
      </c>
      <c r="Y2968">
        <v>5.74</v>
      </c>
      <c r="Z2968" s="2">
        <f t="shared" si="352"/>
        <v>30.1</v>
      </c>
      <c r="AA2968" t="s">
        <v>48</v>
      </c>
      <c r="AB2968" t="s">
        <v>24</v>
      </c>
      <c r="AC2968" t="s">
        <v>32</v>
      </c>
      <c r="AD2968" t="s">
        <v>44</v>
      </c>
      <c r="AE2968" t="s">
        <v>19</v>
      </c>
      <c r="AF2968" s="1">
        <v>41131</v>
      </c>
    </row>
    <row r="2969" spans="1:32" x14ac:dyDescent="0.25">
      <c r="A2969">
        <f t="shared" si="353"/>
        <v>2968</v>
      </c>
      <c r="B2969">
        <v>25249</v>
      </c>
      <c r="C2969" s="1">
        <v>41071</v>
      </c>
      <c r="D2969" t="s">
        <v>40</v>
      </c>
      <c r="E2969" t="str">
        <f t="shared" si="354"/>
        <v>*</v>
      </c>
      <c r="F2969" t="str">
        <f t="shared" si="349"/>
        <v>*</v>
      </c>
      <c r="G2969" t="str">
        <f t="shared" si="355"/>
        <v>*</v>
      </c>
      <c r="I2969" t="str">
        <f t="shared" si="350"/>
        <v>*</v>
      </c>
      <c r="O2969">
        <f>VLOOKUP(T2969,$P$14:$S$19,2,TRUE)</f>
        <v>3.5999999999999997E-2</v>
      </c>
      <c r="T2969">
        <v>34</v>
      </c>
      <c r="U2969">
        <v>926.85</v>
      </c>
      <c r="V2969" s="5">
        <f t="shared" si="351"/>
        <v>1</v>
      </c>
      <c r="X2969" t="s">
        <v>22</v>
      </c>
      <c r="Y2969">
        <v>1.49</v>
      </c>
      <c r="Z2969" s="2">
        <f t="shared" si="352"/>
        <v>928.34</v>
      </c>
      <c r="AA2969" t="s">
        <v>52</v>
      </c>
      <c r="AB2969" t="s">
        <v>16</v>
      </c>
      <c r="AC2969" t="s">
        <v>32</v>
      </c>
      <c r="AD2969" t="s">
        <v>49</v>
      </c>
      <c r="AE2969" t="s">
        <v>19</v>
      </c>
      <c r="AF2969" s="1">
        <v>41132</v>
      </c>
    </row>
    <row r="2970" spans="1:32" x14ac:dyDescent="0.25">
      <c r="A2970">
        <f t="shared" si="353"/>
        <v>2969</v>
      </c>
      <c r="B2970">
        <v>10951</v>
      </c>
      <c r="C2970" s="1">
        <v>41071</v>
      </c>
      <c r="D2970" t="s">
        <v>30</v>
      </c>
      <c r="E2970" t="str">
        <f t="shared" si="354"/>
        <v>*</v>
      </c>
      <c r="F2970" t="str">
        <f t="shared" si="349"/>
        <v>*</v>
      </c>
      <c r="G2970" t="str">
        <f t="shared" si="355"/>
        <v>*</v>
      </c>
      <c r="I2970" t="str">
        <f t="shared" si="350"/>
        <v>*</v>
      </c>
      <c r="O2970">
        <f>VLOOKUP(T2970,$P$14:$S$19,2,TRUE)</f>
        <v>0.01</v>
      </c>
      <c r="T2970">
        <v>14</v>
      </c>
      <c r="U2970">
        <v>677.43</v>
      </c>
      <c r="V2970" s="5">
        <f t="shared" si="351"/>
        <v>0</v>
      </c>
      <c r="X2970" t="s">
        <v>22</v>
      </c>
      <c r="Y2970">
        <v>22.24</v>
      </c>
      <c r="Z2970" s="2">
        <f t="shared" si="352"/>
        <v>699.67</v>
      </c>
      <c r="AA2970" t="s">
        <v>60</v>
      </c>
      <c r="AB2970" t="s">
        <v>31</v>
      </c>
      <c r="AC2970" t="s">
        <v>17</v>
      </c>
      <c r="AD2970" t="s">
        <v>18</v>
      </c>
      <c r="AE2970" t="s">
        <v>58</v>
      </c>
      <c r="AF2970" s="1">
        <v>41071</v>
      </c>
    </row>
    <row r="2971" spans="1:32" x14ac:dyDescent="0.25">
      <c r="A2971">
        <f t="shared" si="353"/>
        <v>2970</v>
      </c>
      <c r="B2971">
        <v>15937</v>
      </c>
      <c r="C2971" s="1">
        <v>41071</v>
      </c>
      <c r="D2971" t="s">
        <v>13</v>
      </c>
      <c r="E2971" t="str">
        <f t="shared" si="354"/>
        <v>*</v>
      </c>
      <c r="F2971" t="str">
        <f t="shared" si="349"/>
        <v>*</v>
      </c>
      <c r="G2971" t="str">
        <f t="shared" si="355"/>
        <v>*</v>
      </c>
      <c r="I2971" t="str">
        <f t="shared" si="350"/>
        <v>*</v>
      </c>
      <c r="O2971">
        <f>VLOOKUP(T2971,$P$14:$S$19,2,TRUE)</f>
        <v>3.5999999999999997E-2</v>
      </c>
      <c r="T2971">
        <v>32</v>
      </c>
      <c r="U2971">
        <v>311.44</v>
      </c>
      <c r="V2971" s="5">
        <f t="shared" si="351"/>
        <v>0</v>
      </c>
      <c r="X2971" t="s">
        <v>22</v>
      </c>
      <c r="Y2971">
        <v>1.99</v>
      </c>
      <c r="Z2971" s="2">
        <f t="shared" si="352"/>
        <v>313.43</v>
      </c>
      <c r="AA2971" t="s">
        <v>43</v>
      </c>
      <c r="AB2971" t="s">
        <v>31</v>
      </c>
      <c r="AC2971" t="s">
        <v>25</v>
      </c>
      <c r="AD2971" t="s">
        <v>42</v>
      </c>
      <c r="AE2971" t="s">
        <v>45</v>
      </c>
      <c r="AF2971" s="1">
        <v>41193</v>
      </c>
    </row>
    <row r="2972" spans="1:32" x14ac:dyDescent="0.25">
      <c r="A2972">
        <f t="shared" si="353"/>
        <v>2971</v>
      </c>
      <c r="B2972">
        <v>15937</v>
      </c>
      <c r="C2972" s="1">
        <v>41071</v>
      </c>
      <c r="D2972" t="s">
        <v>13</v>
      </c>
      <c r="E2972" t="str">
        <f t="shared" si="354"/>
        <v>*</v>
      </c>
      <c r="F2972" t="str">
        <f t="shared" si="349"/>
        <v>*</v>
      </c>
      <c r="G2972" t="str">
        <f t="shared" si="355"/>
        <v>*</v>
      </c>
      <c r="I2972" t="str">
        <f t="shared" si="350"/>
        <v>*</v>
      </c>
      <c r="O2972">
        <f>VLOOKUP(T2972,$P$14:$S$19,2,TRUE)</f>
        <v>0.01</v>
      </c>
      <c r="T2972">
        <v>17</v>
      </c>
      <c r="U2972">
        <v>215.65</v>
      </c>
      <c r="V2972" s="5">
        <f t="shared" si="351"/>
        <v>0</v>
      </c>
      <c r="X2972" t="s">
        <v>14</v>
      </c>
      <c r="Y2972">
        <v>2.85</v>
      </c>
      <c r="Z2972" s="2">
        <f t="shared" si="352"/>
        <v>218.5</v>
      </c>
      <c r="AA2972" t="s">
        <v>43</v>
      </c>
      <c r="AB2972" t="s">
        <v>31</v>
      </c>
      <c r="AC2972" t="s">
        <v>17</v>
      </c>
      <c r="AD2972" t="s">
        <v>18</v>
      </c>
      <c r="AE2972" t="s">
        <v>45</v>
      </c>
      <c r="AF2972" t="s">
        <v>181</v>
      </c>
    </row>
    <row r="2973" spans="1:32" x14ac:dyDescent="0.25">
      <c r="A2973">
        <f t="shared" si="353"/>
        <v>2972</v>
      </c>
      <c r="B2973">
        <v>50370</v>
      </c>
      <c r="C2973" s="1">
        <v>41071</v>
      </c>
      <c r="D2973" t="s">
        <v>36</v>
      </c>
      <c r="E2973" t="str">
        <f t="shared" si="354"/>
        <v>***</v>
      </c>
      <c r="F2973" t="str">
        <f t="shared" si="349"/>
        <v>***</v>
      </c>
      <c r="G2973" t="str">
        <f t="shared" si="355"/>
        <v>***</v>
      </c>
      <c r="I2973" t="str">
        <f t="shared" si="350"/>
        <v>***</v>
      </c>
      <c r="O2973">
        <f>VLOOKUP(T2973,$P$14:$S$19,2,TRUE)</f>
        <v>0.02</v>
      </c>
      <c r="T2973">
        <v>25</v>
      </c>
      <c r="U2973">
        <v>122.05</v>
      </c>
      <c r="V2973" s="5">
        <f t="shared" si="351"/>
        <v>0</v>
      </c>
      <c r="X2973" t="s">
        <v>14</v>
      </c>
      <c r="Y2973">
        <v>5.41</v>
      </c>
      <c r="Z2973" s="2">
        <f t="shared" si="352"/>
        <v>127.46</v>
      </c>
      <c r="AA2973" t="s">
        <v>64</v>
      </c>
      <c r="AB2973" t="s">
        <v>31</v>
      </c>
      <c r="AC2973" t="s">
        <v>32</v>
      </c>
      <c r="AD2973" t="s">
        <v>49</v>
      </c>
      <c r="AE2973" t="s">
        <v>19</v>
      </c>
      <c r="AF2973" s="1">
        <v>41101</v>
      </c>
    </row>
    <row r="2974" spans="1:32" x14ac:dyDescent="0.25">
      <c r="A2974">
        <f t="shared" si="353"/>
        <v>2973</v>
      </c>
      <c r="B2974">
        <v>21729</v>
      </c>
      <c r="C2974" s="1">
        <v>41072</v>
      </c>
      <c r="D2974" t="s">
        <v>13</v>
      </c>
      <c r="E2974" t="str">
        <f t="shared" si="354"/>
        <v>*</v>
      </c>
      <c r="F2974" t="str">
        <f t="shared" si="349"/>
        <v>*</v>
      </c>
      <c r="G2974" t="str">
        <f t="shared" si="355"/>
        <v>*</v>
      </c>
      <c r="I2974" t="str">
        <f t="shared" si="350"/>
        <v>*</v>
      </c>
      <c r="O2974">
        <f>VLOOKUP(T2974,$P$14:$S$19,2,TRUE)</f>
        <v>0.01</v>
      </c>
      <c r="T2974">
        <v>14</v>
      </c>
      <c r="U2974">
        <v>1082.6600000000001</v>
      </c>
      <c r="V2974" s="5">
        <f t="shared" si="351"/>
        <v>1</v>
      </c>
      <c r="X2974" t="s">
        <v>22</v>
      </c>
      <c r="Y2974">
        <v>48.2</v>
      </c>
      <c r="Z2974" s="2">
        <f t="shared" si="352"/>
        <v>1130.8600000000001</v>
      </c>
      <c r="AA2974" t="s">
        <v>23</v>
      </c>
      <c r="AB2974" t="s">
        <v>31</v>
      </c>
      <c r="AC2974" t="s">
        <v>17</v>
      </c>
      <c r="AD2974" t="s">
        <v>18</v>
      </c>
      <c r="AE2974" t="s">
        <v>27</v>
      </c>
      <c r="AF2974" t="s">
        <v>486</v>
      </c>
    </row>
    <row r="2975" spans="1:32" x14ac:dyDescent="0.25">
      <c r="A2975">
        <f t="shared" si="353"/>
        <v>2974</v>
      </c>
      <c r="B2975">
        <v>58210</v>
      </c>
      <c r="C2975" s="1">
        <v>41072</v>
      </c>
      <c r="D2975" t="s">
        <v>40</v>
      </c>
      <c r="E2975" t="str">
        <f t="shared" si="354"/>
        <v>*</v>
      </c>
      <c r="F2975" t="str">
        <f t="shared" si="349"/>
        <v>*</v>
      </c>
      <c r="G2975" t="str">
        <f t="shared" si="355"/>
        <v>*</v>
      </c>
      <c r="I2975" t="str">
        <f t="shared" si="350"/>
        <v>*</v>
      </c>
      <c r="O2975">
        <f>VLOOKUP(T2975,$P$14:$S$19,2,TRUE)</f>
        <v>3.5999999999999997E-2</v>
      </c>
      <c r="T2975">
        <v>38</v>
      </c>
      <c r="U2975">
        <v>144.03</v>
      </c>
      <c r="V2975" s="5">
        <f t="shared" si="351"/>
        <v>0</v>
      </c>
      <c r="X2975" t="s">
        <v>22</v>
      </c>
      <c r="Y2975">
        <v>5.47</v>
      </c>
      <c r="Z2975" s="2">
        <f t="shared" si="352"/>
        <v>149.5</v>
      </c>
      <c r="AA2975" t="s">
        <v>23</v>
      </c>
      <c r="AB2975" t="s">
        <v>41</v>
      </c>
      <c r="AC2975" t="s">
        <v>32</v>
      </c>
      <c r="AD2975" t="s">
        <v>49</v>
      </c>
      <c r="AE2975" t="s">
        <v>19</v>
      </c>
      <c r="AF2975" s="1">
        <v>41102</v>
      </c>
    </row>
    <row r="2976" spans="1:32" x14ac:dyDescent="0.25">
      <c r="A2976">
        <f t="shared" si="353"/>
        <v>2975</v>
      </c>
      <c r="B2976">
        <v>21729</v>
      </c>
      <c r="C2976" s="1">
        <v>41072</v>
      </c>
      <c r="D2976" t="s">
        <v>13</v>
      </c>
      <c r="E2976" t="str">
        <f t="shared" si="354"/>
        <v>*</v>
      </c>
      <c r="F2976" t="str">
        <f t="shared" si="349"/>
        <v>*</v>
      </c>
      <c r="G2976" t="str">
        <f t="shared" si="355"/>
        <v>*</v>
      </c>
      <c r="I2976" t="str">
        <f t="shared" si="350"/>
        <v>*</v>
      </c>
      <c r="O2976">
        <f>VLOOKUP(T2976,$P$14:$S$19,2,TRUE)</f>
        <v>0.02</v>
      </c>
      <c r="T2976">
        <v>28</v>
      </c>
      <c r="U2976">
        <v>120.98</v>
      </c>
      <c r="V2976" s="5">
        <f t="shared" si="351"/>
        <v>0</v>
      </c>
      <c r="X2976" t="s">
        <v>22</v>
      </c>
      <c r="Y2976">
        <v>5.34</v>
      </c>
      <c r="Z2976" s="2">
        <f t="shared" si="352"/>
        <v>126.32000000000001</v>
      </c>
      <c r="AA2976" t="s">
        <v>23</v>
      </c>
      <c r="AB2976" t="s">
        <v>31</v>
      </c>
      <c r="AC2976" t="s">
        <v>32</v>
      </c>
      <c r="AD2976" t="s">
        <v>49</v>
      </c>
      <c r="AE2976" t="s">
        <v>19</v>
      </c>
      <c r="AF2976" s="1">
        <v>41194</v>
      </c>
    </row>
    <row r="2977" spans="1:32" x14ac:dyDescent="0.25">
      <c r="A2977">
        <f t="shared" si="353"/>
        <v>2976</v>
      </c>
      <c r="B2977">
        <v>54115</v>
      </c>
      <c r="C2977" s="1">
        <v>41091</v>
      </c>
      <c r="D2977" t="s">
        <v>13</v>
      </c>
      <c r="E2977" t="str">
        <f t="shared" si="354"/>
        <v>*</v>
      </c>
      <c r="F2977" t="str">
        <f t="shared" si="349"/>
        <v>*</v>
      </c>
      <c r="G2977" t="str">
        <f t="shared" si="355"/>
        <v>*</v>
      </c>
      <c r="I2977" t="str">
        <f t="shared" si="350"/>
        <v>*</v>
      </c>
      <c r="O2977">
        <f>VLOOKUP(T2977,$P$14:$S$19,2,TRUE)</f>
        <v>3.5999999999999997E-2</v>
      </c>
      <c r="T2977">
        <v>39</v>
      </c>
      <c r="U2977">
        <v>197.11</v>
      </c>
      <c r="V2977" s="5">
        <f t="shared" si="351"/>
        <v>0</v>
      </c>
      <c r="X2977" t="s">
        <v>22</v>
      </c>
      <c r="Y2977">
        <v>4.95</v>
      </c>
      <c r="Z2977" s="2">
        <f t="shared" si="352"/>
        <v>202.06</v>
      </c>
      <c r="AA2977" t="s">
        <v>64</v>
      </c>
      <c r="AB2977" t="s">
        <v>31</v>
      </c>
      <c r="AC2977" t="s">
        <v>32</v>
      </c>
      <c r="AD2977" t="s">
        <v>49</v>
      </c>
      <c r="AE2977" t="s">
        <v>19</v>
      </c>
      <c r="AF2977" s="1">
        <v>41244</v>
      </c>
    </row>
    <row r="2978" spans="1:32" x14ac:dyDescent="0.25">
      <c r="A2978">
        <f t="shared" si="353"/>
        <v>2977</v>
      </c>
      <c r="B2978">
        <v>54115</v>
      </c>
      <c r="C2978" s="1">
        <v>41091</v>
      </c>
      <c r="D2978" t="s">
        <v>13</v>
      </c>
      <c r="E2978" t="str">
        <f t="shared" si="354"/>
        <v>*</v>
      </c>
      <c r="F2978" t="str">
        <f t="shared" si="349"/>
        <v>*</v>
      </c>
      <c r="G2978" t="str">
        <f t="shared" si="355"/>
        <v>*</v>
      </c>
      <c r="I2978" t="str">
        <f t="shared" si="350"/>
        <v>*</v>
      </c>
      <c r="O2978">
        <f>VLOOKUP(T2978,$P$14:$S$19,2,TRUE)</f>
        <v>0.02</v>
      </c>
      <c r="T2978">
        <v>24</v>
      </c>
      <c r="U2978">
        <v>114.17</v>
      </c>
      <c r="V2978" s="5">
        <f t="shared" si="351"/>
        <v>0</v>
      </c>
      <c r="X2978" t="s">
        <v>22</v>
      </c>
      <c r="Y2978">
        <v>5.15</v>
      </c>
      <c r="Z2978" s="2">
        <f t="shared" si="352"/>
        <v>119.32000000000001</v>
      </c>
      <c r="AA2978" t="s">
        <v>64</v>
      </c>
      <c r="AB2978" t="s">
        <v>31</v>
      </c>
      <c r="AC2978" t="s">
        <v>32</v>
      </c>
      <c r="AD2978" t="s">
        <v>172</v>
      </c>
      <c r="AE2978" t="s">
        <v>19</v>
      </c>
      <c r="AF2978" s="1">
        <v>41244</v>
      </c>
    </row>
    <row r="2979" spans="1:32" x14ac:dyDescent="0.25">
      <c r="A2979">
        <f t="shared" si="353"/>
        <v>2978</v>
      </c>
      <c r="B2979">
        <v>45284</v>
      </c>
      <c r="C2979" s="1">
        <v>41091</v>
      </c>
      <c r="D2979" t="s">
        <v>21</v>
      </c>
      <c r="E2979" t="str">
        <f t="shared" si="354"/>
        <v>*</v>
      </c>
      <c r="F2979" t="str">
        <f t="shared" si="349"/>
        <v>**</v>
      </c>
      <c r="G2979" t="str">
        <f t="shared" si="355"/>
        <v>**</v>
      </c>
      <c r="I2979" t="str">
        <f t="shared" si="350"/>
        <v>**</v>
      </c>
      <c r="O2979">
        <f>VLOOKUP(T2979,$P$14:$S$19,2,TRUE)</f>
        <v>0</v>
      </c>
      <c r="T2979">
        <v>7</v>
      </c>
      <c r="U2979">
        <v>91.43</v>
      </c>
      <c r="V2979" s="5">
        <f t="shared" si="351"/>
        <v>0</v>
      </c>
      <c r="X2979" t="s">
        <v>22</v>
      </c>
      <c r="Y2979">
        <v>8.99</v>
      </c>
      <c r="Z2979" s="2">
        <f t="shared" si="352"/>
        <v>100.42</v>
      </c>
      <c r="AA2979" t="s">
        <v>56</v>
      </c>
      <c r="AB2979" t="s">
        <v>16</v>
      </c>
      <c r="AC2979" t="s">
        <v>32</v>
      </c>
      <c r="AD2979" t="s">
        <v>33</v>
      </c>
      <c r="AE2979" t="s">
        <v>45</v>
      </c>
      <c r="AF2979" s="1">
        <v>41122</v>
      </c>
    </row>
    <row r="2980" spans="1:32" x14ac:dyDescent="0.25">
      <c r="A2980">
        <f t="shared" si="353"/>
        <v>2979</v>
      </c>
      <c r="B2980">
        <v>11683</v>
      </c>
      <c r="C2980" s="1">
        <v>41092</v>
      </c>
      <c r="D2980" t="s">
        <v>30</v>
      </c>
      <c r="E2980" t="str">
        <f t="shared" si="354"/>
        <v>*</v>
      </c>
      <c r="F2980" t="str">
        <f t="shared" si="349"/>
        <v>*</v>
      </c>
      <c r="G2980" t="str">
        <f t="shared" si="355"/>
        <v>*</v>
      </c>
      <c r="I2980" t="str">
        <f t="shared" si="350"/>
        <v>*</v>
      </c>
      <c r="O2980">
        <f>VLOOKUP(T2980,$P$14:$S$19,2,TRUE)</f>
        <v>0.02</v>
      </c>
      <c r="T2980">
        <v>28</v>
      </c>
      <c r="U2980">
        <v>1650.4110000000001</v>
      </c>
      <c r="V2980" s="5">
        <f t="shared" si="351"/>
        <v>1</v>
      </c>
      <c r="X2980" t="s">
        <v>22</v>
      </c>
      <c r="Y2980">
        <v>5.99</v>
      </c>
      <c r="Z2980" s="2">
        <f t="shared" si="352"/>
        <v>1656.4010000000001</v>
      </c>
      <c r="AA2980" t="s">
        <v>52</v>
      </c>
      <c r="AB2980" t="s">
        <v>31</v>
      </c>
      <c r="AC2980" t="s">
        <v>25</v>
      </c>
      <c r="AD2980" t="s">
        <v>26</v>
      </c>
      <c r="AE2980" t="s">
        <v>19</v>
      </c>
      <c r="AF2980" s="1">
        <v>41092</v>
      </c>
    </row>
    <row r="2981" spans="1:32" x14ac:dyDescent="0.25">
      <c r="A2981">
        <f t="shared" si="353"/>
        <v>2980</v>
      </c>
      <c r="B2981">
        <v>50822</v>
      </c>
      <c r="C2981" s="1">
        <v>41092</v>
      </c>
      <c r="D2981" t="s">
        <v>40</v>
      </c>
      <c r="E2981" t="str">
        <f t="shared" si="354"/>
        <v>*</v>
      </c>
      <c r="F2981" t="str">
        <f t="shared" si="349"/>
        <v>*</v>
      </c>
      <c r="G2981" t="str">
        <f t="shared" si="355"/>
        <v>*</v>
      </c>
      <c r="I2981" t="str">
        <f t="shared" si="350"/>
        <v>*</v>
      </c>
      <c r="O2981">
        <f>VLOOKUP(T2981,$P$14:$S$19,2,TRUE)</f>
        <v>0</v>
      </c>
      <c r="T2981">
        <v>6</v>
      </c>
      <c r="U2981">
        <v>1635.29</v>
      </c>
      <c r="V2981" s="5">
        <f t="shared" si="351"/>
        <v>1</v>
      </c>
      <c r="X2981" t="s">
        <v>22</v>
      </c>
      <c r="Y2981">
        <v>24.49</v>
      </c>
      <c r="Z2981" s="2">
        <f t="shared" si="352"/>
        <v>1659.78</v>
      </c>
      <c r="AA2981" t="s">
        <v>15</v>
      </c>
      <c r="AB2981" t="s">
        <v>24</v>
      </c>
      <c r="AC2981" t="s">
        <v>17</v>
      </c>
      <c r="AD2981" t="s">
        <v>38</v>
      </c>
      <c r="AE2981" t="s">
        <v>58</v>
      </c>
      <c r="AF2981" s="1">
        <v>41123</v>
      </c>
    </row>
    <row r="2982" spans="1:32" x14ac:dyDescent="0.25">
      <c r="A2982">
        <f t="shared" si="353"/>
        <v>2981</v>
      </c>
      <c r="B2982">
        <v>28390</v>
      </c>
      <c r="C2982" s="1">
        <v>41092</v>
      </c>
      <c r="D2982" t="s">
        <v>21</v>
      </c>
      <c r="E2982" t="str">
        <f t="shared" si="354"/>
        <v>*</v>
      </c>
      <c r="F2982" t="str">
        <f t="shared" si="349"/>
        <v>**</v>
      </c>
      <c r="G2982" t="str">
        <f t="shared" si="355"/>
        <v>**</v>
      </c>
      <c r="I2982" t="str">
        <f t="shared" si="350"/>
        <v>**</v>
      </c>
      <c r="O2982">
        <f>VLOOKUP(T2982,$P$14:$S$19,2,TRUE)</f>
        <v>0.04</v>
      </c>
      <c r="T2982">
        <v>44</v>
      </c>
      <c r="U2982">
        <v>809.77</v>
      </c>
      <c r="V2982" s="5">
        <f t="shared" si="351"/>
        <v>1</v>
      </c>
      <c r="X2982" t="s">
        <v>22</v>
      </c>
      <c r="Y2982">
        <v>6.68</v>
      </c>
      <c r="Z2982" s="2">
        <f t="shared" si="352"/>
        <v>816.44999999999993</v>
      </c>
      <c r="AA2982" t="s">
        <v>52</v>
      </c>
      <c r="AB2982" t="s">
        <v>24</v>
      </c>
      <c r="AC2982" t="s">
        <v>17</v>
      </c>
      <c r="AD2982" t="s">
        <v>18</v>
      </c>
      <c r="AE2982" t="s">
        <v>19</v>
      </c>
      <c r="AF2982" s="1">
        <v>41154</v>
      </c>
    </row>
    <row r="2983" spans="1:32" x14ac:dyDescent="0.25">
      <c r="A2983">
        <f t="shared" si="353"/>
        <v>2982</v>
      </c>
      <c r="B2983">
        <v>50822</v>
      </c>
      <c r="C2983" s="1">
        <v>41092</v>
      </c>
      <c r="D2983" t="s">
        <v>40</v>
      </c>
      <c r="E2983" t="str">
        <f t="shared" si="354"/>
        <v>*</v>
      </c>
      <c r="F2983" t="str">
        <f t="shared" si="349"/>
        <v>*</v>
      </c>
      <c r="G2983" t="str">
        <f t="shared" si="355"/>
        <v>*</v>
      </c>
      <c r="I2983" t="str">
        <f t="shared" si="350"/>
        <v>*</v>
      </c>
      <c r="O2983">
        <f>VLOOKUP(T2983,$P$14:$S$19,2,TRUE)</f>
        <v>3.5999999999999997E-2</v>
      </c>
      <c r="T2983">
        <v>37</v>
      </c>
      <c r="U2983">
        <v>316.35000000000002</v>
      </c>
      <c r="V2983" s="5">
        <f t="shared" si="351"/>
        <v>0</v>
      </c>
      <c r="X2983" t="s">
        <v>14</v>
      </c>
      <c r="Y2983">
        <v>2.83</v>
      </c>
      <c r="Z2983" s="2">
        <f t="shared" si="352"/>
        <v>319.18</v>
      </c>
      <c r="AA2983" t="s">
        <v>15</v>
      </c>
      <c r="AB2983" t="s">
        <v>24</v>
      </c>
      <c r="AC2983" t="s">
        <v>25</v>
      </c>
      <c r="AD2983" t="s">
        <v>42</v>
      </c>
      <c r="AE2983" t="s">
        <v>45</v>
      </c>
      <c r="AF2983" s="1">
        <v>41123</v>
      </c>
    </row>
    <row r="2984" spans="1:32" x14ac:dyDescent="0.25">
      <c r="A2984">
        <f t="shared" si="353"/>
        <v>2983</v>
      </c>
      <c r="B2984">
        <v>34117</v>
      </c>
      <c r="C2984" s="1">
        <v>41092</v>
      </c>
      <c r="D2984" t="s">
        <v>21</v>
      </c>
      <c r="E2984" t="str">
        <f t="shared" si="354"/>
        <v>*</v>
      </c>
      <c r="F2984" t="str">
        <f t="shared" si="349"/>
        <v>**</v>
      </c>
      <c r="G2984" t="str">
        <f t="shared" si="355"/>
        <v>**</v>
      </c>
      <c r="I2984" t="str">
        <f t="shared" si="350"/>
        <v>**</v>
      </c>
      <c r="O2984">
        <f>VLOOKUP(T2984,$P$14:$S$19,2,TRUE)</f>
        <v>0.04</v>
      </c>
      <c r="T2984">
        <v>45</v>
      </c>
      <c r="U2984">
        <v>299.94</v>
      </c>
      <c r="V2984" s="5">
        <f t="shared" si="351"/>
        <v>0</v>
      </c>
      <c r="X2984" t="s">
        <v>22</v>
      </c>
      <c r="Y2984">
        <v>2.99</v>
      </c>
      <c r="Z2984" s="2">
        <f t="shared" si="352"/>
        <v>302.93</v>
      </c>
      <c r="AA2984" t="s">
        <v>56</v>
      </c>
      <c r="AB2984" t="s">
        <v>24</v>
      </c>
      <c r="AC2984" t="s">
        <v>32</v>
      </c>
      <c r="AD2984" t="s">
        <v>49</v>
      </c>
      <c r="AE2984" t="s">
        <v>19</v>
      </c>
      <c r="AF2984" s="1">
        <v>41154</v>
      </c>
    </row>
    <row r="2985" spans="1:32" x14ac:dyDescent="0.25">
      <c r="A2985">
        <f t="shared" si="353"/>
        <v>2984</v>
      </c>
      <c r="B2985">
        <v>8224</v>
      </c>
      <c r="C2985" s="1">
        <v>41092</v>
      </c>
      <c r="D2985" t="s">
        <v>30</v>
      </c>
      <c r="E2985" t="str">
        <f t="shared" si="354"/>
        <v>*</v>
      </c>
      <c r="F2985" t="str">
        <f t="shared" si="349"/>
        <v>*</v>
      </c>
      <c r="G2985" t="str">
        <f t="shared" si="355"/>
        <v>*</v>
      </c>
      <c r="I2985" t="str">
        <f t="shared" si="350"/>
        <v>*</v>
      </c>
      <c r="O2985">
        <f>VLOOKUP(T2985,$P$14:$S$19,2,TRUE)</f>
        <v>0.04</v>
      </c>
      <c r="T2985">
        <v>41</v>
      </c>
      <c r="U2985">
        <v>89.77</v>
      </c>
      <c r="V2985" s="5">
        <f t="shared" si="351"/>
        <v>0</v>
      </c>
      <c r="X2985" t="s">
        <v>22</v>
      </c>
      <c r="Y2985">
        <v>1</v>
      </c>
      <c r="Z2985" s="2">
        <f t="shared" si="352"/>
        <v>90.77</v>
      </c>
      <c r="AA2985" t="s">
        <v>23</v>
      </c>
      <c r="AB2985" t="s">
        <v>31</v>
      </c>
      <c r="AC2985" t="s">
        <v>32</v>
      </c>
      <c r="AD2985" t="s">
        <v>33</v>
      </c>
      <c r="AE2985" t="s">
        <v>34</v>
      </c>
      <c r="AF2985" s="1">
        <v>41154</v>
      </c>
    </row>
    <row r="2986" spans="1:32" x14ac:dyDescent="0.25">
      <c r="A2986">
        <f t="shared" si="353"/>
        <v>2985</v>
      </c>
      <c r="B2986">
        <v>27909</v>
      </c>
      <c r="C2986" s="1">
        <v>41092</v>
      </c>
      <c r="D2986" t="s">
        <v>36</v>
      </c>
      <c r="E2986" t="str">
        <f t="shared" si="354"/>
        <v>***</v>
      </c>
      <c r="F2986" t="str">
        <f t="shared" si="349"/>
        <v>***</v>
      </c>
      <c r="G2986" t="str">
        <f t="shared" si="355"/>
        <v>***</v>
      </c>
      <c r="I2986" t="str">
        <f t="shared" si="350"/>
        <v>***</v>
      </c>
      <c r="O2986">
        <f>VLOOKUP(T2986,$P$14:$S$19,2,TRUE)</f>
        <v>0</v>
      </c>
      <c r="T2986">
        <v>1</v>
      </c>
      <c r="U2986">
        <v>62.26</v>
      </c>
      <c r="V2986" s="5">
        <f t="shared" si="351"/>
        <v>0</v>
      </c>
      <c r="X2986" t="s">
        <v>22</v>
      </c>
      <c r="Y2986">
        <v>10.75</v>
      </c>
      <c r="Z2986" s="2">
        <f t="shared" si="352"/>
        <v>73.009999999999991</v>
      </c>
      <c r="AA2986" t="s">
        <v>43</v>
      </c>
      <c r="AB2986" t="s">
        <v>31</v>
      </c>
      <c r="AC2986" t="s">
        <v>32</v>
      </c>
      <c r="AD2986" t="s">
        <v>44</v>
      </c>
      <c r="AE2986" t="s">
        <v>19</v>
      </c>
      <c r="AF2986" s="1">
        <v>41154</v>
      </c>
    </row>
    <row r="2987" spans="1:32" x14ac:dyDescent="0.25">
      <c r="A2987">
        <f t="shared" si="353"/>
        <v>2986</v>
      </c>
      <c r="B2987">
        <v>27909</v>
      </c>
      <c r="C2987" s="1">
        <v>41092</v>
      </c>
      <c r="D2987" t="s">
        <v>36</v>
      </c>
      <c r="E2987" t="str">
        <f t="shared" si="354"/>
        <v>***</v>
      </c>
      <c r="F2987" t="str">
        <f t="shared" si="349"/>
        <v>***</v>
      </c>
      <c r="G2987" t="str">
        <f t="shared" si="355"/>
        <v>***</v>
      </c>
      <c r="I2987" t="str">
        <f t="shared" si="350"/>
        <v>***</v>
      </c>
      <c r="O2987">
        <f>VLOOKUP(T2987,$P$14:$S$19,2,TRUE)</f>
        <v>0.04</v>
      </c>
      <c r="T2987">
        <v>47</v>
      </c>
      <c r="U2987">
        <v>58.53</v>
      </c>
      <c r="V2987" s="5">
        <f t="shared" si="351"/>
        <v>0</v>
      </c>
      <c r="X2987" t="s">
        <v>22</v>
      </c>
      <c r="Y2987">
        <v>0.7</v>
      </c>
      <c r="Z2987" s="2">
        <f t="shared" si="352"/>
        <v>59.230000000000004</v>
      </c>
      <c r="AA2987" t="s">
        <v>43</v>
      </c>
      <c r="AB2987" t="s">
        <v>31</v>
      </c>
      <c r="AC2987" t="s">
        <v>32</v>
      </c>
      <c r="AD2987" t="s">
        <v>114</v>
      </c>
      <c r="AE2987" t="s">
        <v>34</v>
      </c>
      <c r="AF2987" s="1">
        <v>41184</v>
      </c>
    </row>
    <row r="2988" spans="1:32" x14ac:dyDescent="0.25">
      <c r="A2988">
        <f t="shared" si="353"/>
        <v>2987</v>
      </c>
      <c r="B2988">
        <v>55651</v>
      </c>
      <c r="C2988" s="1">
        <v>41093</v>
      </c>
      <c r="D2988" t="s">
        <v>40</v>
      </c>
      <c r="E2988" t="str">
        <f t="shared" si="354"/>
        <v>*</v>
      </c>
      <c r="F2988" t="str">
        <f t="shared" si="349"/>
        <v>*</v>
      </c>
      <c r="G2988" t="str">
        <f t="shared" si="355"/>
        <v>*</v>
      </c>
      <c r="I2988" t="str">
        <f t="shared" si="350"/>
        <v>*</v>
      </c>
      <c r="O2988">
        <f>VLOOKUP(T2988,$P$14:$S$19,2,TRUE)</f>
        <v>0.01</v>
      </c>
      <c r="T2988">
        <v>11</v>
      </c>
      <c r="U2988">
        <v>995.72400000000005</v>
      </c>
      <c r="V2988" s="5">
        <f t="shared" si="351"/>
        <v>1</v>
      </c>
      <c r="X2988" t="s">
        <v>22</v>
      </c>
      <c r="Y2988">
        <v>2.5</v>
      </c>
      <c r="Z2988" s="2">
        <f t="shared" si="352"/>
        <v>998.22400000000005</v>
      </c>
      <c r="AA2988" t="s">
        <v>15</v>
      </c>
      <c r="AB2988" t="s">
        <v>31</v>
      </c>
      <c r="AC2988" t="s">
        <v>25</v>
      </c>
      <c r="AD2988" t="s">
        <v>26</v>
      </c>
      <c r="AE2988" t="s">
        <v>19</v>
      </c>
      <c r="AF2988" s="1">
        <v>41124</v>
      </c>
    </row>
    <row r="2989" spans="1:32" x14ac:dyDescent="0.25">
      <c r="A2989">
        <f t="shared" si="353"/>
        <v>2988</v>
      </c>
      <c r="B2989">
        <v>55651</v>
      </c>
      <c r="C2989" s="1">
        <v>41093</v>
      </c>
      <c r="D2989" t="s">
        <v>40</v>
      </c>
      <c r="E2989" t="str">
        <f t="shared" si="354"/>
        <v>*</v>
      </c>
      <c r="F2989" t="str">
        <f t="shared" si="349"/>
        <v>*</v>
      </c>
      <c r="G2989" t="str">
        <f t="shared" si="355"/>
        <v>*</v>
      </c>
      <c r="I2989" t="str">
        <f t="shared" si="350"/>
        <v>*</v>
      </c>
      <c r="O2989">
        <f>VLOOKUP(T2989,$P$14:$S$19,2,TRUE)</f>
        <v>0.04</v>
      </c>
      <c r="T2989">
        <v>41</v>
      </c>
      <c r="U2989">
        <v>830.53</v>
      </c>
      <c r="V2989" s="5">
        <f t="shared" si="351"/>
        <v>1</v>
      </c>
      <c r="X2989" t="s">
        <v>22</v>
      </c>
      <c r="Y2989">
        <v>8.99</v>
      </c>
      <c r="Z2989" s="2">
        <f t="shared" si="352"/>
        <v>839.52</v>
      </c>
      <c r="AA2989" t="s">
        <v>64</v>
      </c>
      <c r="AB2989" t="s">
        <v>31</v>
      </c>
      <c r="AC2989" t="s">
        <v>17</v>
      </c>
      <c r="AD2989" t="s">
        <v>18</v>
      </c>
      <c r="AE2989" t="s">
        <v>45</v>
      </c>
      <c r="AF2989" s="1">
        <v>41185</v>
      </c>
    </row>
    <row r="2990" spans="1:32" x14ac:dyDescent="0.25">
      <c r="A2990">
        <f t="shared" si="353"/>
        <v>2989</v>
      </c>
      <c r="B2990">
        <v>52645</v>
      </c>
      <c r="C2990" s="1">
        <v>41093</v>
      </c>
      <c r="D2990" t="s">
        <v>13</v>
      </c>
      <c r="E2990" t="str">
        <f t="shared" si="354"/>
        <v>*</v>
      </c>
      <c r="F2990" t="str">
        <f t="shared" si="349"/>
        <v>*</v>
      </c>
      <c r="G2990" t="str">
        <f t="shared" si="355"/>
        <v>*</v>
      </c>
      <c r="I2990" t="str">
        <f t="shared" si="350"/>
        <v>*</v>
      </c>
      <c r="O2990">
        <f>VLOOKUP(T2990,$P$14:$S$19,2,TRUE)</f>
        <v>0.01</v>
      </c>
      <c r="T2990">
        <v>10</v>
      </c>
      <c r="U2990">
        <v>693.02</v>
      </c>
      <c r="V2990" s="5">
        <f t="shared" si="351"/>
        <v>0</v>
      </c>
      <c r="X2990" t="s">
        <v>22</v>
      </c>
      <c r="Y2990">
        <v>3.5</v>
      </c>
      <c r="Z2990" s="2">
        <f t="shared" si="352"/>
        <v>696.52</v>
      </c>
      <c r="AA2990" t="s">
        <v>23</v>
      </c>
      <c r="AB2990" t="s">
        <v>31</v>
      </c>
      <c r="AC2990" t="s">
        <v>32</v>
      </c>
      <c r="AD2990" t="s">
        <v>172</v>
      </c>
      <c r="AE2990" t="s">
        <v>19</v>
      </c>
      <c r="AF2990" t="s">
        <v>892</v>
      </c>
    </row>
    <row r="2991" spans="1:32" x14ac:dyDescent="0.25">
      <c r="A2991">
        <f t="shared" si="353"/>
        <v>2990</v>
      </c>
      <c r="B2991">
        <v>59586</v>
      </c>
      <c r="C2991" s="1">
        <v>41093</v>
      </c>
      <c r="D2991" t="s">
        <v>13</v>
      </c>
      <c r="E2991" t="str">
        <f t="shared" si="354"/>
        <v>*</v>
      </c>
      <c r="F2991" t="str">
        <f t="shared" si="349"/>
        <v>*</v>
      </c>
      <c r="G2991" t="str">
        <f t="shared" si="355"/>
        <v>*</v>
      </c>
      <c r="I2991" t="str">
        <f t="shared" si="350"/>
        <v>*</v>
      </c>
      <c r="O2991">
        <f>VLOOKUP(T2991,$P$14:$S$19,2,TRUE)</f>
        <v>0.02</v>
      </c>
      <c r="T2991">
        <v>25</v>
      </c>
      <c r="U2991">
        <v>167.23</v>
      </c>
      <c r="V2991" s="5">
        <f t="shared" si="351"/>
        <v>0</v>
      </c>
      <c r="X2991" t="s">
        <v>22</v>
      </c>
      <c r="Y2991">
        <v>5.41</v>
      </c>
      <c r="Z2991" s="2">
        <f t="shared" si="352"/>
        <v>172.64</v>
      </c>
      <c r="AA2991" t="s">
        <v>56</v>
      </c>
      <c r="AB2991" t="s">
        <v>16</v>
      </c>
      <c r="AC2991" t="s">
        <v>32</v>
      </c>
      <c r="AD2991" t="s">
        <v>44</v>
      </c>
      <c r="AE2991" t="s">
        <v>19</v>
      </c>
      <c r="AF2991" s="1">
        <v>41216</v>
      </c>
    </row>
    <row r="2992" spans="1:32" x14ac:dyDescent="0.25">
      <c r="A2992">
        <f t="shared" si="353"/>
        <v>2991</v>
      </c>
      <c r="B2992">
        <v>55651</v>
      </c>
      <c r="C2992" s="1">
        <v>41093</v>
      </c>
      <c r="D2992" t="s">
        <v>40</v>
      </c>
      <c r="E2992" t="str">
        <f t="shared" si="354"/>
        <v>*</v>
      </c>
      <c r="F2992" t="str">
        <f t="shared" si="349"/>
        <v>*</v>
      </c>
      <c r="G2992" t="str">
        <f t="shared" si="355"/>
        <v>*</v>
      </c>
      <c r="I2992" t="str">
        <f t="shared" si="350"/>
        <v>*</v>
      </c>
      <c r="O2992">
        <f>VLOOKUP(T2992,$P$14:$S$19,2,TRUE)</f>
        <v>0</v>
      </c>
      <c r="T2992">
        <v>2</v>
      </c>
      <c r="U2992">
        <v>79.930000000000007</v>
      </c>
      <c r="V2992" s="5">
        <f t="shared" si="351"/>
        <v>0</v>
      </c>
      <c r="X2992" t="s">
        <v>22</v>
      </c>
      <c r="Y2992">
        <v>19.989999999999998</v>
      </c>
      <c r="Z2992" s="2">
        <f t="shared" si="352"/>
        <v>99.92</v>
      </c>
      <c r="AA2992" t="s">
        <v>64</v>
      </c>
      <c r="AB2992" t="s">
        <v>31</v>
      </c>
      <c r="AC2992" t="s">
        <v>32</v>
      </c>
      <c r="AD2992" t="s">
        <v>74</v>
      </c>
      <c r="AE2992" t="s">
        <v>19</v>
      </c>
      <c r="AF2992" s="1">
        <v>41124</v>
      </c>
    </row>
    <row r="2993" spans="1:32" x14ac:dyDescent="0.25">
      <c r="A2993">
        <f t="shared" si="353"/>
        <v>2992</v>
      </c>
      <c r="B2993">
        <v>52645</v>
      </c>
      <c r="C2993" s="1">
        <v>41093</v>
      </c>
      <c r="D2993" t="s">
        <v>13</v>
      </c>
      <c r="E2993" t="str">
        <f t="shared" si="354"/>
        <v>*</v>
      </c>
      <c r="F2993" t="str">
        <f t="shared" si="349"/>
        <v>*</v>
      </c>
      <c r="G2993" t="str">
        <f t="shared" si="355"/>
        <v>*</v>
      </c>
      <c r="I2993" t="str">
        <f t="shared" si="350"/>
        <v>*</v>
      </c>
      <c r="O2993">
        <f>VLOOKUP(T2993,$P$14:$S$19,2,TRUE)</f>
        <v>0.01</v>
      </c>
      <c r="T2993">
        <v>11</v>
      </c>
      <c r="U2993">
        <v>64.34</v>
      </c>
      <c r="V2993" s="5">
        <f t="shared" si="351"/>
        <v>0</v>
      </c>
      <c r="X2993" t="s">
        <v>22</v>
      </c>
      <c r="Y2993">
        <v>2.27</v>
      </c>
      <c r="Z2993" s="2">
        <f t="shared" si="352"/>
        <v>66.61</v>
      </c>
      <c r="AA2993" t="s">
        <v>23</v>
      </c>
      <c r="AB2993" t="s">
        <v>31</v>
      </c>
      <c r="AC2993" t="s">
        <v>32</v>
      </c>
      <c r="AD2993" t="s">
        <v>33</v>
      </c>
      <c r="AE2993" t="s">
        <v>34</v>
      </c>
      <c r="AF2993" s="1">
        <v>41246</v>
      </c>
    </row>
    <row r="2994" spans="1:32" x14ac:dyDescent="0.25">
      <c r="A2994">
        <f t="shared" si="353"/>
        <v>2993</v>
      </c>
      <c r="B2994">
        <v>25793</v>
      </c>
      <c r="C2994" s="1">
        <v>41094</v>
      </c>
      <c r="D2994" t="s">
        <v>13</v>
      </c>
      <c r="E2994" t="str">
        <f t="shared" si="354"/>
        <v>*</v>
      </c>
      <c r="F2994" t="str">
        <f t="shared" si="349"/>
        <v>*</v>
      </c>
      <c r="G2994" t="str">
        <f t="shared" si="355"/>
        <v>*</v>
      </c>
      <c r="I2994" t="str">
        <f t="shared" si="350"/>
        <v>*</v>
      </c>
      <c r="O2994">
        <f>VLOOKUP(T2994,$P$14:$S$19,2,TRUE)</f>
        <v>0.02</v>
      </c>
      <c r="T2994">
        <v>27</v>
      </c>
      <c r="U2994">
        <v>3436.7710000000002</v>
      </c>
      <c r="V2994" s="5">
        <f t="shared" si="351"/>
        <v>1</v>
      </c>
      <c r="X2994" t="s">
        <v>22</v>
      </c>
      <c r="Y2994">
        <v>8.99</v>
      </c>
      <c r="Z2994" s="2">
        <f t="shared" si="352"/>
        <v>3445.761</v>
      </c>
      <c r="AA2994" t="s">
        <v>73</v>
      </c>
      <c r="AB2994" t="s">
        <v>16</v>
      </c>
      <c r="AC2994" t="s">
        <v>25</v>
      </c>
      <c r="AD2994" t="s">
        <v>26</v>
      </c>
      <c r="AE2994" t="s">
        <v>19</v>
      </c>
      <c r="AF2994" s="1">
        <v>41156</v>
      </c>
    </row>
    <row r="2995" spans="1:32" x14ac:dyDescent="0.25">
      <c r="A2995">
        <f t="shared" si="353"/>
        <v>2994</v>
      </c>
      <c r="B2995">
        <v>45635</v>
      </c>
      <c r="C2995" s="1">
        <v>41094</v>
      </c>
      <c r="D2995" t="s">
        <v>13</v>
      </c>
      <c r="E2995" t="str">
        <f t="shared" si="354"/>
        <v>*</v>
      </c>
      <c r="F2995" t="str">
        <f t="shared" si="349"/>
        <v>*</v>
      </c>
      <c r="G2995" t="str">
        <f t="shared" si="355"/>
        <v>*</v>
      </c>
      <c r="I2995" t="str">
        <f t="shared" si="350"/>
        <v>*</v>
      </c>
      <c r="O2995">
        <f>VLOOKUP(T2995,$P$14:$S$19,2,TRUE)</f>
        <v>0.05</v>
      </c>
      <c r="T2995">
        <v>50</v>
      </c>
      <c r="U2995">
        <v>2018.68</v>
      </c>
      <c r="V2995" s="5">
        <f t="shared" si="351"/>
        <v>1</v>
      </c>
      <c r="X2995" t="s">
        <v>22</v>
      </c>
      <c r="Y2995">
        <v>1.99</v>
      </c>
      <c r="Z2995" s="2">
        <f t="shared" si="352"/>
        <v>2020.67</v>
      </c>
      <c r="AA2995" t="s">
        <v>23</v>
      </c>
      <c r="AB2995" t="s">
        <v>31</v>
      </c>
      <c r="AC2995" t="s">
        <v>25</v>
      </c>
      <c r="AD2995" t="s">
        <v>42</v>
      </c>
      <c r="AE2995" t="s">
        <v>45</v>
      </c>
      <c r="AF2995" t="s">
        <v>765</v>
      </c>
    </row>
    <row r="2996" spans="1:32" x14ac:dyDescent="0.25">
      <c r="A2996">
        <f t="shared" si="353"/>
        <v>2995</v>
      </c>
      <c r="B2996">
        <v>43364</v>
      </c>
      <c r="C2996" s="1">
        <v>41094</v>
      </c>
      <c r="D2996" t="s">
        <v>21</v>
      </c>
      <c r="E2996" t="str">
        <f t="shared" si="354"/>
        <v>*</v>
      </c>
      <c r="F2996" t="str">
        <f t="shared" si="349"/>
        <v>**</v>
      </c>
      <c r="G2996" t="str">
        <f t="shared" si="355"/>
        <v>**</v>
      </c>
      <c r="I2996" t="str">
        <f t="shared" si="350"/>
        <v>**</v>
      </c>
      <c r="O2996">
        <f>VLOOKUP(T2996,$P$14:$S$19,2,TRUE)</f>
        <v>0.02</v>
      </c>
      <c r="T2996">
        <v>21</v>
      </c>
      <c r="U2996">
        <v>524.20000000000005</v>
      </c>
      <c r="V2996" s="5">
        <f t="shared" si="351"/>
        <v>0</v>
      </c>
      <c r="X2996" t="s">
        <v>22</v>
      </c>
      <c r="Y2996">
        <v>6.71</v>
      </c>
      <c r="Z2996" s="2">
        <f t="shared" si="352"/>
        <v>530.91000000000008</v>
      </c>
      <c r="AA2996" t="s">
        <v>43</v>
      </c>
      <c r="AB2996" t="s">
        <v>31</v>
      </c>
      <c r="AC2996" t="s">
        <v>32</v>
      </c>
      <c r="AD2996" t="s">
        <v>78</v>
      </c>
      <c r="AE2996" t="s">
        <v>19</v>
      </c>
      <c r="AF2996" s="1">
        <v>41186</v>
      </c>
    </row>
    <row r="2997" spans="1:32" x14ac:dyDescent="0.25">
      <c r="A2997">
        <f t="shared" si="353"/>
        <v>2996</v>
      </c>
      <c r="B2997">
        <v>4738</v>
      </c>
      <c r="C2997" s="1">
        <v>41094</v>
      </c>
      <c r="D2997" t="s">
        <v>21</v>
      </c>
      <c r="E2997" t="str">
        <f t="shared" si="354"/>
        <v>*</v>
      </c>
      <c r="F2997" t="str">
        <f t="shared" si="349"/>
        <v>**</v>
      </c>
      <c r="G2997" t="str">
        <f t="shared" si="355"/>
        <v>**</v>
      </c>
      <c r="I2997" t="str">
        <f t="shared" si="350"/>
        <v>**</v>
      </c>
      <c r="O2997">
        <f>VLOOKUP(T2997,$P$14:$S$19,2,TRUE)</f>
        <v>0</v>
      </c>
      <c r="T2997">
        <v>2</v>
      </c>
      <c r="U2997">
        <v>10.39</v>
      </c>
      <c r="V2997" s="5">
        <f t="shared" si="351"/>
        <v>0</v>
      </c>
      <c r="X2997" t="s">
        <v>22</v>
      </c>
      <c r="Y2997">
        <v>0.7</v>
      </c>
      <c r="Z2997" s="2">
        <f t="shared" si="352"/>
        <v>11.09</v>
      </c>
      <c r="AA2997" t="s">
        <v>48</v>
      </c>
      <c r="AB2997" t="s">
        <v>41</v>
      </c>
      <c r="AC2997" t="s">
        <v>32</v>
      </c>
      <c r="AD2997" t="s">
        <v>114</v>
      </c>
      <c r="AE2997" t="s">
        <v>34</v>
      </c>
      <c r="AF2997" s="1">
        <v>41125</v>
      </c>
    </row>
    <row r="2998" spans="1:32" x14ac:dyDescent="0.25">
      <c r="A2998">
        <f t="shared" si="353"/>
        <v>2997</v>
      </c>
      <c r="B2998">
        <v>46977</v>
      </c>
      <c r="C2998" s="1">
        <v>41095</v>
      </c>
      <c r="D2998" t="s">
        <v>40</v>
      </c>
      <c r="E2998" t="str">
        <f t="shared" si="354"/>
        <v>*</v>
      </c>
      <c r="F2998" t="str">
        <f t="shared" si="349"/>
        <v>*</v>
      </c>
      <c r="G2998" t="str">
        <f t="shared" si="355"/>
        <v>*</v>
      </c>
      <c r="I2998" t="str">
        <f t="shared" si="350"/>
        <v>*</v>
      </c>
      <c r="O2998">
        <f>VLOOKUP(T2998,$P$14:$S$19,2,TRUE)</f>
        <v>0.01</v>
      </c>
      <c r="T2998">
        <v>19</v>
      </c>
      <c r="U2998">
        <v>2980.3719999999998</v>
      </c>
      <c r="V2998" s="5">
        <f t="shared" si="351"/>
        <v>1</v>
      </c>
      <c r="X2998" t="s">
        <v>22</v>
      </c>
      <c r="Y2998">
        <v>8.99</v>
      </c>
      <c r="Z2998" s="2">
        <f t="shared" si="352"/>
        <v>2989.3619999999996</v>
      </c>
      <c r="AA2998" t="s">
        <v>23</v>
      </c>
      <c r="AB2998" t="s">
        <v>16</v>
      </c>
      <c r="AC2998" t="s">
        <v>25</v>
      </c>
      <c r="AD2998" t="s">
        <v>26</v>
      </c>
      <c r="AE2998" t="s">
        <v>19</v>
      </c>
      <c r="AF2998" s="1">
        <v>41157</v>
      </c>
    </row>
    <row r="2999" spans="1:32" x14ac:dyDescent="0.25">
      <c r="A2999">
        <f t="shared" si="353"/>
        <v>2998</v>
      </c>
      <c r="B2999">
        <v>30784</v>
      </c>
      <c r="C2999" s="1">
        <v>41095</v>
      </c>
      <c r="D2999" t="s">
        <v>40</v>
      </c>
      <c r="E2999" t="str">
        <f t="shared" si="354"/>
        <v>*</v>
      </c>
      <c r="F2999" t="str">
        <f t="shared" si="349"/>
        <v>*</v>
      </c>
      <c r="G2999" t="str">
        <f t="shared" si="355"/>
        <v>*</v>
      </c>
      <c r="I2999" t="str">
        <f t="shared" si="350"/>
        <v>*</v>
      </c>
      <c r="O2999">
        <f>VLOOKUP(T2999,$P$14:$S$19,2,TRUE)</f>
        <v>0.01</v>
      </c>
      <c r="T2999">
        <v>10</v>
      </c>
      <c r="U2999">
        <v>707.3</v>
      </c>
      <c r="V2999" s="5">
        <f t="shared" si="351"/>
        <v>0</v>
      </c>
      <c r="X2999" t="s">
        <v>37</v>
      </c>
      <c r="Y2999">
        <v>26.74</v>
      </c>
      <c r="Z2999" s="2">
        <f t="shared" si="352"/>
        <v>734.04</v>
      </c>
      <c r="AA2999" t="s">
        <v>52</v>
      </c>
      <c r="AB2999" t="s">
        <v>24</v>
      </c>
      <c r="AC2999" t="s">
        <v>17</v>
      </c>
      <c r="AD2999" t="s">
        <v>165</v>
      </c>
      <c r="AE2999" t="s">
        <v>103</v>
      </c>
      <c r="AF2999" s="1">
        <v>41157</v>
      </c>
    </row>
    <row r="3000" spans="1:32" x14ac:dyDescent="0.25">
      <c r="A3000">
        <f t="shared" si="353"/>
        <v>2999</v>
      </c>
      <c r="B3000">
        <v>130</v>
      </c>
      <c r="C3000" s="1">
        <v>41095</v>
      </c>
      <c r="D3000" t="s">
        <v>21</v>
      </c>
      <c r="E3000" t="str">
        <f t="shared" si="354"/>
        <v>*</v>
      </c>
      <c r="F3000" t="str">
        <f t="shared" si="349"/>
        <v>**</v>
      </c>
      <c r="G3000" t="str">
        <f t="shared" si="355"/>
        <v>**</v>
      </c>
      <c r="I3000" t="str">
        <f t="shared" si="350"/>
        <v>**</v>
      </c>
      <c r="O3000">
        <f>VLOOKUP(T3000,$P$14:$S$19,2,TRUE)</f>
        <v>0.02</v>
      </c>
      <c r="T3000">
        <v>29</v>
      </c>
      <c r="U3000">
        <v>575.11</v>
      </c>
      <c r="V3000" s="5">
        <f t="shared" si="351"/>
        <v>0</v>
      </c>
      <c r="X3000" t="s">
        <v>22</v>
      </c>
      <c r="Y3000">
        <v>9.0299999999999994</v>
      </c>
      <c r="Z3000" s="2">
        <f t="shared" si="352"/>
        <v>584.14</v>
      </c>
      <c r="AA3000" t="s">
        <v>60</v>
      </c>
      <c r="AB3000" t="s">
        <v>31</v>
      </c>
      <c r="AC3000" t="s">
        <v>32</v>
      </c>
      <c r="AD3000" t="s">
        <v>44</v>
      </c>
      <c r="AE3000" t="s">
        <v>19</v>
      </c>
      <c r="AF3000" s="1">
        <v>41126</v>
      </c>
    </row>
    <row r="3001" spans="1:32" x14ac:dyDescent="0.25">
      <c r="A3001">
        <f t="shared" si="353"/>
        <v>3000</v>
      </c>
      <c r="B3001">
        <v>130</v>
      </c>
      <c r="C3001" s="1">
        <v>41095</v>
      </c>
      <c r="D3001" t="s">
        <v>21</v>
      </c>
      <c r="E3001" t="str">
        <f t="shared" si="354"/>
        <v>*</v>
      </c>
      <c r="F3001" t="str">
        <f t="shared" si="349"/>
        <v>**</v>
      </c>
      <c r="G3001" t="str">
        <f t="shared" si="355"/>
        <v>**</v>
      </c>
      <c r="I3001" t="str">
        <f t="shared" si="350"/>
        <v>**</v>
      </c>
      <c r="O3001">
        <f>VLOOKUP(T3001,$P$14:$S$19,2,TRUE)</f>
        <v>0</v>
      </c>
      <c r="T3001">
        <v>3</v>
      </c>
      <c r="U3001">
        <v>461.89</v>
      </c>
      <c r="V3001" s="5">
        <f t="shared" si="351"/>
        <v>0</v>
      </c>
      <c r="X3001" t="s">
        <v>14</v>
      </c>
      <c r="Y3001">
        <v>13.99</v>
      </c>
      <c r="Z3001" s="2">
        <f t="shared" si="352"/>
        <v>475.88</v>
      </c>
      <c r="AA3001" t="s">
        <v>60</v>
      </c>
      <c r="AB3001" t="s">
        <v>31</v>
      </c>
      <c r="AC3001" t="s">
        <v>25</v>
      </c>
      <c r="AD3001" t="s">
        <v>76</v>
      </c>
      <c r="AE3001" t="s">
        <v>27</v>
      </c>
      <c r="AF3001" s="1">
        <v>41157</v>
      </c>
    </row>
    <row r="3002" spans="1:32" x14ac:dyDescent="0.25">
      <c r="A3002">
        <f t="shared" si="353"/>
        <v>3001</v>
      </c>
      <c r="B3002">
        <v>30784</v>
      </c>
      <c r="C3002" s="1">
        <v>41095</v>
      </c>
      <c r="D3002" t="s">
        <v>40</v>
      </c>
      <c r="E3002" t="str">
        <f t="shared" si="354"/>
        <v>*</v>
      </c>
      <c r="F3002" t="str">
        <f t="shared" si="349"/>
        <v>*</v>
      </c>
      <c r="G3002" t="str">
        <f t="shared" si="355"/>
        <v>*</v>
      </c>
      <c r="I3002" t="str">
        <f t="shared" si="350"/>
        <v>*</v>
      </c>
      <c r="O3002">
        <f>VLOOKUP(T3002,$P$14:$S$19,2,TRUE)</f>
        <v>0.04</v>
      </c>
      <c r="T3002">
        <v>48</v>
      </c>
      <c r="U3002">
        <v>335.64</v>
      </c>
      <c r="V3002" s="5">
        <f t="shared" si="351"/>
        <v>0</v>
      </c>
      <c r="X3002" t="s">
        <v>22</v>
      </c>
      <c r="Y3002">
        <v>1.56</v>
      </c>
      <c r="Z3002" s="2">
        <f t="shared" si="352"/>
        <v>337.2</v>
      </c>
      <c r="AA3002" t="s">
        <v>52</v>
      </c>
      <c r="AB3002" t="s">
        <v>24</v>
      </c>
      <c r="AC3002" t="s">
        <v>32</v>
      </c>
      <c r="AD3002" t="s">
        <v>33</v>
      </c>
      <c r="AE3002" t="s">
        <v>34</v>
      </c>
      <c r="AF3002" s="1">
        <v>41126</v>
      </c>
    </row>
    <row r="3003" spans="1:32" x14ac:dyDescent="0.25">
      <c r="A3003">
        <f t="shared" si="353"/>
        <v>3002</v>
      </c>
      <c r="B3003">
        <v>58435</v>
      </c>
      <c r="C3003" s="1">
        <v>41095</v>
      </c>
      <c r="D3003" t="s">
        <v>13</v>
      </c>
      <c r="E3003" t="str">
        <f t="shared" si="354"/>
        <v>*</v>
      </c>
      <c r="F3003" t="str">
        <f t="shared" si="349"/>
        <v>*</v>
      </c>
      <c r="G3003" t="str">
        <f t="shared" si="355"/>
        <v>*</v>
      </c>
      <c r="I3003" t="str">
        <f t="shared" si="350"/>
        <v>*</v>
      </c>
      <c r="O3003">
        <f>VLOOKUP(T3003,$P$14:$S$19,2,TRUE)</f>
        <v>0.01</v>
      </c>
      <c r="T3003">
        <v>11</v>
      </c>
      <c r="U3003">
        <v>273.44</v>
      </c>
      <c r="V3003" s="5">
        <f t="shared" si="351"/>
        <v>0</v>
      </c>
      <c r="X3003" t="s">
        <v>22</v>
      </c>
      <c r="Y3003">
        <v>15.1</v>
      </c>
      <c r="Z3003" s="2">
        <f t="shared" si="352"/>
        <v>288.54000000000002</v>
      </c>
      <c r="AA3003" t="s">
        <v>23</v>
      </c>
      <c r="AB3003" t="s">
        <v>41</v>
      </c>
      <c r="AC3003" t="s">
        <v>32</v>
      </c>
      <c r="AD3003" t="s">
        <v>49</v>
      </c>
      <c r="AE3003" t="s">
        <v>19</v>
      </c>
      <c r="AF3003" s="1">
        <v>41157</v>
      </c>
    </row>
    <row r="3004" spans="1:32" x14ac:dyDescent="0.25">
      <c r="A3004">
        <f t="shared" si="353"/>
        <v>3003</v>
      </c>
      <c r="B3004">
        <v>130</v>
      </c>
      <c r="C3004" s="1">
        <v>41095</v>
      </c>
      <c r="D3004" t="s">
        <v>21</v>
      </c>
      <c r="E3004" t="str">
        <f t="shared" si="354"/>
        <v>*</v>
      </c>
      <c r="F3004" t="str">
        <f t="shared" si="349"/>
        <v>**</v>
      </c>
      <c r="G3004" t="str">
        <f t="shared" si="355"/>
        <v>**</v>
      </c>
      <c r="I3004" t="str">
        <f t="shared" si="350"/>
        <v>**</v>
      </c>
      <c r="O3004">
        <f>VLOOKUP(T3004,$P$14:$S$19,2,TRUE)</f>
        <v>0.02</v>
      </c>
      <c r="T3004">
        <v>23</v>
      </c>
      <c r="U3004">
        <v>236.46</v>
      </c>
      <c r="V3004" s="5">
        <f t="shared" si="351"/>
        <v>0</v>
      </c>
      <c r="X3004" t="s">
        <v>22</v>
      </c>
      <c r="Y3004">
        <v>9.4499999999999993</v>
      </c>
      <c r="Z3004" s="2">
        <f t="shared" si="352"/>
        <v>245.91</v>
      </c>
      <c r="AA3004" t="s">
        <v>60</v>
      </c>
      <c r="AB3004" t="s">
        <v>31</v>
      </c>
      <c r="AC3004" t="s">
        <v>32</v>
      </c>
      <c r="AD3004" t="s">
        <v>74</v>
      </c>
      <c r="AE3004" t="s">
        <v>19</v>
      </c>
      <c r="AF3004" s="1">
        <v>41187</v>
      </c>
    </row>
    <row r="3005" spans="1:32" x14ac:dyDescent="0.25">
      <c r="A3005">
        <f t="shared" si="353"/>
        <v>3004</v>
      </c>
      <c r="B3005">
        <v>17862</v>
      </c>
      <c r="C3005" s="1">
        <v>41095</v>
      </c>
      <c r="D3005" t="s">
        <v>30</v>
      </c>
      <c r="E3005" t="str">
        <f t="shared" si="354"/>
        <v>*</v>
      </c>
      <c r="F3005" t="str">
        <f t="shared" si="349"/>
        <v>*</v>
      </c>
      <c r="G3005" t="str">
        <f t="shared" si="355"/>
        <v>*</v>
      </c>
      <c r="I3005" t="str">
        <f t="shared" si="350"/>
        <v>*</v>
      </c>
      <c r="O3005">
        <f>VLOOKUP(T3005,$P$14:$S$19,2,TRUE)</f>
        <v>3.5999999999999997E-2</v>
      </c>
      <c r="T3005">
        <v>31</v>
      </c>
      <c r="U3005">
        <v>67.88</v>
      </c>
      <c r="V3005" s="5">
        <f t="shared" si="351"/>
        <v>0</v>
      </c>
      <c r="X3005" t="s">
        <v>14</v>
      </c>
      <c r="Y3005">
        <v>0.7</v>
      </c>
      <c r="Z3005" s="2">
        <f t="shared" si="352"/>
        <v>68.58</v>
      </c>
      <c r="AA3005" t="s">
        <v>60</v>
      </c>
      <c r="AB3005" t="s">
        <v>31</v>
      </c>
      <c r="AC3005" t="s">
        <v>32</v>
      </c>
      <c r="AD3005" t="s">
        <v>33</v>
      </c>
      <c r="AE3005" t="s">
        <v>34</v>
      </c>
      <c r="AF3005" s="1">
        <v>41157</v>
      </c>
    </row>
    <row r="3006" spans="1:32" x14ac:dyDescent="0.25">
      <c r="A3006">
        <f t="shared" si="353"/>
        <v>3005</v>
      </c>
      <c r="B3006">
        <v>46977</v>
      </c>
      <c r="C3006" s="1">
        <v>41095</v>
      </c>
      <c r="D3006" t="s">
        <v>40</v>
      </c>
      <c r="E3006" t="str">
        <f t="shared" si="354"/>
        <v>*</v>
      </c>
      <c r="F3006" t="str">
        <f t="shared" si="349"/>
        <v>*</v>
      </c>
      <c r="G3006" t="str">
        <f t="shared" si="355"/>
        <v>*</v>
      </c>
      <c r="I3006" t="str">
        <f t="shared" si="350"/>
        <v>*</v>
      </c>
      <c r="O3006">
        <f>VLOOKUP(T3006,$P$14:$S$19,2,TRUE)</f>
        <v>0.01</v>
      </c>
      <c r="T3006">
        <v>10</v>
      </c>
      <c r="U3006">
        <v>50.42</v>
      </c>
      <c r="V3006" s="5">
        <f t="shared" si="351"/>
        <v>0</v>
      </c>
      <c r="X3006" t="s">
        <v>22</v>
      </c>
      <c r="Y3006">
        <v>1.49</v>
      </c>
      <c r="Z3006" s="2">
        <f t="shared" si="352"/>
        <v>51.910000000000004</v>
      </c>
      <c r="AA3006" t="s">
        <v>23</v>
      </c>
      <c r="AB3006" t="s">
        <v>16</v>
      </c>
      <c r="AC3006" t="s">
        <v>32</v>
      </c>
      <c r="AD3006" t="s">
        <v>49</v>
      </c>
      <c r="AE3006" t="s">
        <v>19</v>
      </c>
      <c r="AF3006" s="1">
        <v>41157</v>
      </c>
    </row>
    <row r="3007" spans="1:32" x14ac:dyDescent="0.25">
      <c r="A3007">
        <f t="shared" si="353"/>
        <v>3006</v>
      </c>
      <c r="B3007">
        <v>17862</v>
      </c>
      <c r="C3007" s="1">
        <v>41095</v>
      </c>
      <c r="D3007" t="s">
        <v>30</v>
      </c>
      <c r="E3007" t="str">
        <f t="shared" si="354"/>
        <v>*</v>
      </c>
      <c r="F3007" t="str">
        <f t="shared" si="349"/>
        <v>*</v>
      </c>
      <c r="G3007" t="str">
        <f t="shared" si="355"/>
        <v>*</v>
      </c>
      <c r="I3007" t="str">
        <f t="shared" si="350"/>
        <v>*</v>
      </c>
      <c r="O3007">
        <f>VLOOKUP(T3007,$P$14:$S$19,2,TRUE)</f>
        <v>0</v>
      </c>
      <c r="T3007">
        <v>1</v>
      </c>
      <c r="U3007">
        <v>28.73</v>
      </c>
      <c r="V3007" s="5">
        <f t="shared" si="351"/>
        <v>0</v>
      </c>
      <c r="X3007" t="s">
        <v>22</v>
      </c>
      <c r="Y3007">
        <v>6.5</v>
      </c>
      <c r="Z3007" s="2">
        <f t="shared" si="352"/>
        <v>35.230000000000004</v>
      </c>
      <c r="AA3007" t="s">
        <v>60</v>
      </c>
      <c r="AB3007" t="s">
        <v>31</v>
      </c>
      <c r="AC3007" t="s">
        <v>25</v>
      </c>
      <c r="AD3007" t="s">
        <v>42</v>
      </c>
      <c r="AE3007" t="s">
        <v>19</v>
      </c>
      <c r="AF3007" s="1">
        <v>41126</v>
      </c>
    </row>
    <row r="3008" spans="1:32" x14ac:dyDescent="0.25">
      <c r="A3008">
        <f t="shared" si="353"/>
        <v>3007</v>
      </c>
      <c r="B3008">
        <v>50144</v>
      </c>
      <c r="C3008" s="1">
        <v>41096</v>
      </c>
      <c r="D3008" t="s">
        <v>36</v>
      </c>
      <c r="E3008" t="str">
        <f t="shared" si="354"/>
        <v>***</v>
      </c>
      <c r="F3008" t="str">
        <f t="shared" si="349"/>
        <v>***</v>
      </c>
      <c r="G3008" t="str">
        <f t="shared" si="355"/>
        <v>***</v>
      </c>
      <c r="I3008" t="str">
        <f t="shared" si="350"/>
        <v>***</v>
      </c>
      <c r="O3008">
        <f>VLOOKUP(T3008,$P$14:$S$19,2,TRUE)</f>
        <v>3.5999999999999997E-2</v>
      </c>
      <c r="T3008">
        <v>36</v>
      </c>
      <c r="U3008">
        <v>4169.93</v>
      </c>
      <c r="V3008" s="5">
        <f t="shared" si="351"/>
        <v>1</v>
      </c>
      <c r="X3008" t="s">
        <v>14</v>
      </c>
      <c r="Y3008">
        <v>9.07</v>
      </c>
      <c r="Z3008" s="2">
        <f t="shared" si="352"/>
        <v>4179</v>
      </c>
      <c r="AA3008" t="s">
        <v>23</v>
      </c>
      <c r="AB3008" t="s">
        <v>41</v>
      </c>
      <c r="AC3008" t="s">
        <v>32</v>
      </c>
      <c r="AD3008" t="s">
        <v>49</v>
      </c>
      <c r="AE3008" t="s">
        <v>19</v>
      </c>
      <c r="AF3008" s="1">
        <v>41096</v>
      </c>
    </row>
    <row r="3009" spans="1:32" x14ac:dyDescent="0.25">
      <c r="A3009">
        <f t="shared" si="353"/>
        <v>3008</v>
      </c>
      <c r="B3009">
        <v>2054</v>
      </c>
      <c r="C3009" s="1">
        <v>41096</v>
      </c>
      <c r="D3009" t="s">
        <v>30</v>
      </c>
      <c r="E3009" t="str">
        <f t="shared" si="354"/>
        <v>*</v>
      </c>
      <c r="F3009" t="str">
        <f t="shared" si="349"/>
        <v>*</v>
      </c>
      <c r="G3009" t="str">
        <f t="shared" si="355"/>
        <v>*</v>
      </c>
      <c r="I3009" t="str">
        <f t="shared" si="350"/>
        <v>*</v>
      </c>
      <c r="O3009">
        <f>VLOOKUP(T3009,$P$14:$S$19,2,TRUE)</f>
        <v>3.5999999999999997E-2</v>
      </c>
      <c r="T3009">
        <v>34</v>
      </c>
      <c r="U3009">
        <v>826.09</v>
      </c>
      <c r="V3009" s="5">
        <f t="shared" si="351"/>
        <v>1</v>
      </c>
      <c r="X3009" t="s">
        <v>22</v>
      </c>
      <c r="Y3009">
        <v>7.58</v>
      </c>
      <c r="Z3009" s="2">
        <f t="shared" si="352"/>
        <v>833.67000000000007</v>
      </c>
      <c r="AA3009" t="s">
        <v>73</v>
      </c>
      <c r="AB3009" t="s">
        <v>16</v>
      </c>
      <c r="AC3009" t="s">
        <v>17</v>
      </c>
      <c r="AD3009" t="s">
        <v>18</v>
      </c>
      <c r="AE3009" t="s">
        <v>19</v>
      </c>
      <c r="AF3009" s="1">
        <v>41158</v>
      </c>
    </row>
    <row r="3010" spans="1:32" x14ac:dyDescent="0.25">
      <c r="A3010">
        <f t="shared" si="353"/>
        <v>3009</v>
      </c>
      <c r="B3010">
        <v>21028</v>
      </c>
      <c r="C3010" s="1">
        <v>41096</v>
      </c>
      <c r="D3010" t="s">
        <v>36</v>
      </c>
      <c r="E3010" t="str">
        <f t="shared" si="354"/>
        <v>***</v>
      </c>
      <c r="F3010" t="str">
        <f t="shared" si="349"/>
        <v>***</v>
      </c>
      <c r="G3010" t="str">
        <f t="shared" si="355"/>
        <v>***</v>
      </c>
      <c r="I3010" t="str">
        <f t="shared" si="350"/>
        <v>***</v>
      </c>
      <c r="O3010">
        <f>VLOOKUP(T3010,$P$14:$S$19,2,TRUE)</f>
        <v>3.5999999999999997E-2</v>
      </c>
      <c r="T3010">
        <v>38</v>
      </c>
      <c r="U3010">
        <v>437.86</v>
      </c>
      <c r="V3010" s="5">
        <f t="shared" si="351"/>
        <v>0</v>
      </c>
      <c r="X3010" t="s">
        <v>22</v>
      </c>
      <c r="Y3010">
        <v>6.97</v>
      </c>
      <c r="Z3010" s="2">
        <f t="shared" si="352"/>
        <v>444.83000000000004</v>
      </c>
      <c r="AA3010" t="s">
        <v>23</v>
      </c>
      <c r="AB3010" t="s">
        <v>16</v>
      </c>
      <c r="AC3010" t="s">
        <v>32</v>
      </c>
      <c r="AD3010" t="s">
        <v>78</v>
      </c>
      <c r="AE3010" t="s">
        <v>19</v>
      </c>
      <c r="AF3010" s="1">
        <v>41158</v>
      </c>
    </row>
    <row r="3011" spans="1:32" x14ac:dyDescent="0.25">
      <c r="A3011">
        <f t="shared" si="353"/>
        <v>3010</v>
      </c>
      <c r="B3011">
        <v>2054</v>
      </c>
      <c r="C3011" s="1">
        <v>41096</v>
      </c>
      <c r="D3011" t="s">
        <v>30</v>
      </c>
      <c r="E3011" t="str">
        <f t="shared" si="354"/>
        <v>*</v>
      </c>
      <c r="F3011" t="str">
        <f t="shared" ref="F3011:F3074" si="356">VLOOKUP(D3011,$P$6:$S$10,2,FALSE)</f>
        <v>*</v>
      </c>
      <c r="G3011" t="str">
        <f t="shared" si="355"/>
        <v>*</v>
      </c>
      <c r="I3011" t="str">
        <f t="shared" ref="I3011:I3074" si="357">HLOOKUP(D3011,$J$18:$N$19,2,FALSE)</f>
        <v>*</v>
      </c>
      <c r="O3011">
        <f>VLOOKUP(T3011,$P$14:$S$19,2,TRUE)</f>
        <v>0</v>
      </c>
      <c r="T3011">
        <v>1</v>
      </c>
      <c r="U3011">
        <v>343.78</v>
      </c>
      <c r="V3011" s="5">
        <f t="shared" ref="V3011:V3074" si="358">IF(U3011&gt;800,1,0)</f>
        <v>0</v>
      </c>
      <c r="X3011" t="s">
        <v>22</v>
      </c>
      <c r="Y3011">
        <v>19.989999999999998</v>
      </c>
      <c r="Z3011" s="2">
        <f t="shared" ref="Z3011:Z3074" si="359">U3011+Y3011</f>
        <v>363.77</v>
      </c>
      <c r="AA3011" t="s">
        <v>73</v>
      </c>
      <c r="AB3011" t="s">
        <v>16</v>
      </c>
      <c r="AC3011" t="s">
        <v>32</v>
      </c>
      <c r="AD3011" t="s">
        <v>172</v>
      </c>
      <c r="AE3011" t="s">
        <v>19</v>
      </c>
      <c r="AF3011" s="1">
        <v>41188</v>
      </c>
    </row>
    <row r="3012" spans="1:32" x14ac:dyDescent="0.25">
      <c r="A3012">
        <f t="shared" ref="A3012:A3075" si="360">A3011+1</f>
        <v>3011</v>
      </c>
      <c r="B3012">
        <v>9505</v>
      </c>
      <c r="C3012" s="1">
        <v>41096</v>
      </c>
      <c r="D3012" t="s">
        <v>21</v>
      </c>
      <c r="E3012" t="str">
        <f t="shared" si="354"/>
        <v>*</v>
      </c>
      <c r="F3012" t="str">
        <f t="shared" si="356"/>
        <v>**</v>
      </c>
      <c r="G3012" t="str">
        <f t="shared" si="355"/>
        <v>**</v>
      </c>
      <c r="I3012" t="str">
        <f t="shared" si="357"/>
        <v>**</v>
      </c>
      <c r="O3012">
        <f>VLOOKUP(T3012,$P$14:$S$19,2,TRUE)</f>
        <v>0</v>
      </c>
      <c r="T3012">
        <v>2</v>
      </c>
      <c r="U3012">
        <v>316.52</v>
      </c>
      <c r="V3012" s="5">
        <f t="shared" si="358"/>
        <v>0</v>
      </c>
      <c r="X3012" t="s">
        <v>22</v>
      </c>
      <c r="Y3012">
        <v>4</v>
      </c>
      <c r="Z3012" s="2">
        <f t="shared" si="359"/>
        <v>320.52</v>
      </c>
      <c r="AA3012" t="s">
        <v>15</v>
      </c>
      <c r="AB3012" t="s">
        <v>41</v>
      </c>
      <c r="AC3012" t="s">
        <v>25</v>
      </c>
      <c r="AD3012" t="s">
        <v>42</v>
      </c>
      <c r="AE3012" t="s">
        <v>19</v>
      </c>
      <c r="AF3012" s="1">
        <v>41158</v>
      </c>
    </row>
    <row r="3013" spans="1:32" x14ac:dyDescent="0.25">
      <c r="A3013">
        <f t="shared" si="360"/>
        <v>3012</v>
      </c>
      <c r="B3013">
        <v>39943</v>
      </c>
      <c r="C3013" s="1">
        <v>41096</v>
      </c>
      <c r="D3013" t="s">
        <v>21</v>
      </c>
      <c r="E3013" t="str">
        <f t="shared" ref="E3013:E3076" si="361">IF(D3013="Critical", "***","*")</f>
        <v>*</v>
      </c>
      <c r="F3013" t="str">
        <f t="shared" si="356"/>
        <v>**</v>
      </c>
      <c r="G3013" t="str">
        <f t="shared" ref="G3013:G3076" si="362">IF(D3013="Critical","***",IF(D3013="High","**","*"))</f>
        <v>**</v>
      </c>
      <c r="I3013" t="str">
        <f t="shared" si="357"/>
        <v>**</v>
      </c>
      <c r="O3013">
        <f>VLOOKUP(T3013,$P$14:$S$19,2,TRUE)</f>
        <v>0.01</v>
      </c>
      <c r="T3013">
        <v>12</v>
      </c>
      <c r="U3013">
        <v>201.535</v>
      </c>
      <c r="V3013" s="5">
        <f t="shared" si="358"/>
        <v>0</v>
      </c>
      <c r="X3013" t="s">
        <v>22</v>
      </c>
      <c r="Y3013">
        <v>3.3</v>
      </c>
      <c r="Z3013" s="2">
        <f t="shared" si="359"/>
        <v>204.83500000000001</v>
      </c>
      <c r="AA3013" t="s">
        <v>23</v>
      </c>
      <c r="AB3013" t="s">
        <v>16</v>
      </c>
      <c r="AC3013" t="s">
        <v>25</v>
      </c>
      <c r="AD3013" t="s">
        <v>26</v>
      </c>
      <c r="AE3013" t="s">
        <v>45</v>
      </c>
      <c r="AF3013" s="1">
        <v>41158</v>
      </c>
    </row>
    <row r="3014" spans="1:32" x14ac:dyDescent="0.25">
      <c r="A3014">
        <f t="shared" si="360"/>
        <v>3013</v>
      </c>
      <c r="B3014">
        <v>9505</v>
      </c>
      <c r="C3014" s="1">
        <v>41096</v>
      </c>
      <c r="D3014" t="s">
        <v>21</v>
      </c>
      <c r="E3014" t="str">
        <f t="shared" si="361"/>
        <v>*</v>
      </c>
      <c r="F3014" t="str">
        <f t="shared" si="356"/>
        <v>**</v>
      </c>
      <c r="G3014" t="str">
        <f t="shared" si="362"/>
        <v>**</v>
      </c>
      <c r="I3014" t="str">
        <f t="shared" si="357"/>
        <v>**</v>
      </c>
      <c r="O3014">
        <f>VLOOKUP(T3014,$P$14:$S$19,2,TRUE)</f>
        <v>0</v>
      </c>
      <c r="T3014">
        <v>5</v>
      </c>
      <c r="U3014">
        <v>155.38999999999999</v>
      </c>
      <c r="V3014" s="5">
        <f t="shared" si="358"/>
        <v>0</v>
      </c>
      <c r="X3014" t="s">
        <v>22</v>
      </c>
      <c r="Y3014">
        <v>5.5</v>
      </c>
      <c r="Z3014" s="2">
        <f t="shared" si="359"/>
        <v>160.88999999999999</v>
      </c>
      <c r="AA3014" t="s">
        <v>15</v>
      </c>
      <c r="AB3014" t="s">
        <v>41</v>
      </c>
      <c r="AC3014" t="s">
        <v>25</v>
      </c>
      <c r="AD3014" t="s">
        <v>42</v>
      </c>
      <c r="AE3014" t="s">
        <v>19</v>
      </c>
      <c r="AF3014" s="1">
        <v>41188</v>
      </c>
    </row>
    <row r="3015" spans="1:32" x14ac:dyDescent="0.25">
      <c r="A3015">
        <f t="shared" si="360"/>
        <v>3014</v>
      </c>
      <c r="B3015">
        <v>39943</v>
      </c>
      <c r="C3015" s="1">
        <v>41096</v>
      </c>
      <c r="D3015" t="s">
        <v>21</v>
      </c>
      <c r="E3015" t="str">
        <f t="shared" si="361"/>
        <v>*</v>
      </c>
      <c r="F3015" t="str">
        <f t="shared" si="356"/>
        <v>**</v>
      </c>
      <c r="G3015" t="str">
        <f t="shared" si="362"/>
        <v>**</v>
      </c>
      <c r="I3015" t="str">
        <f t="shared" si="357"/>
        <v>**</v>
      </c>
      <c r="O3015">
        <f>VLOOKUP(T3015,$P$14:$S$19,2,TRUE)</f>
        <v>0.01</v>
      </c>
      <c r="T3015">
        <v>16</v>
      </c>
      <c r="U3015">
        <v>28.65</v>
      </c>
      <c r="V3015" s="5">
        <f t="shared" si="358"/>
        <v>0</v>
      </c>
      <c r="X3015" t="s">
        <v>22</v>
      </c>
      <c r="Y3015">
        <v>1.99</v>
      </c>
      <c r="Z3015" s="2">
        <f t="shared" si="359"/>
        <v>30.639999999999997</v>
      </c>
      <c r="AA3015" t="s">
        <v>23</v>
      </c>
      <c r="AB3015" t="s">
        <v>16</v>
      </c>
      <c r="AC3015" t="s">
        <v>25</v>
      </c>
      <c r="AD3015" t="s">
        <v>42</v>
      </c>
      <c r="AE3015" t="s">
        <v>45</v>
      </c>
      <c r="AF3015" s="1">
        <v>41127</v>
      </c>
    </row>
    <row r="3016" spans="1:32" x14ac:dyDescent="0.25">
      <c r="A3016">
        <f t="shared" si="360"/>
        <v>3015</v>
      </c>
      <c r="B3016">
        <v>41120</v>
      </c>
      <c r="C3016" s="1">
        <v>41097</v>
      </c>
      <c r="D3016" t="s">
        <v>13</v>
      </c>
      <c r="E3016" t="str">
        <f t="shared" si="361"/>
        <v>*</v>
      </c>
      <c r="F3016" t="str">
        <f t="shared" si="356"/>
        <v>*</v>
      </c>
      <c r="G3016" t="str">
        <f t="shared" si="362"/>
        <v>*</v>
      </c>
      <c r="I3016" t="str">
        <f t="shared" si="357"/>
        <v>*</v>
      </c>
      <c r="O3016">
        <f>VLOOKUP(T3016,$P$14:$S$19,2,TRUE)</f>
        <v>3.5999999999999997E-2</v>
      </c>
      <c r="T3016">
        <v>35</v>
      </c>
      <c r="U3016">
        <v>870.75</v>
      </c>
      <c r="V3016" s="5">
        <f t="shared" si="358"/>
        <v>1</v>
      </c>
      <c r="X3016" t="s">
        <v>22</v>
      </c>
      <c r="Y3016">
        <v>5.3</v>
      </c>
      <c r="Z3016" s="2">
        <f t="shared" si="359"/>
        <v>876.05</v>
      </c>
      <c r="AA3016" t="s">
        <v>23</v>
      </c>
      <c r="AB3016" t="s">
        <v>16</v>
      </c>
      <c r="AC3016" t="s">
        <v>17</v>
      </c>
      <c r="AD3016" t="s">
        <v>38</v>
      </c>
      <c r="AE3016" t="s">
        <v>27</v>
      </c>
      <c r="AF3016" s="1">
        <v>41159</v>
      </c>
    </row>
    <row r="3017" spans="1:32" x14ac:dyDescent="0.25">
      <c r="A3017">
        <f t="shared" si="360"/>
        <v>3016</v>
      </c>
      <c r="B3017">
        <v>32835</v>
      </c>
      <c r="C3017" s="1">
        <v>41097</v>
      </c>
      <c r="D3017" t="s">
        <v>40</v>
      </c>
      <c r="E3017" t="str">
        <f t="shared" si="361"/>
        <v>*</v>
      </c>
      <c r="F3017" t="str">
        <f t="shared" si="356"/>
        <v>*</v>
      </c>
      <c r="G3017" t="str">
        <f t="shared" si="362"/>
        <v>*</v>
      </c>
      <c r="I3017" t="str">
        <f t="shared" si="357"/>
        <v>*</v>
      </c>
      <c r="O3017">
        <f>VLOOKUP(T3017,$P$14:$S$19,2,TRUE)</f>
        <v>0.01</v>
      </c>
      <c r="T3017">
        <v>15</v>
      </c>
      <c r="U3017">
        <v>572.4325</v>
      </c>
      <c r="V3017" s="5">
        <f t="shared" si="358"/>
        <v>0</v>
      </c>
      <c r="X3017" t="s">
        <v>22</v>
      </c>
      <c r="Y3017">
        <v>4.99</v>
      </c>
      <c r="Z3017" s="2">
        <f t="shared" si="359"/>
        <v>577.42250000000001</v>
      </c>
      <c r="AA3017" t="s">
        <v>62</v>
      </c>
      <c r="AB3017" t="s">
        <v>31</v>
      </c>
      <c r="AC3017" t="s">
        <v>25</v>
      </c>
      <c r="AD3017" t="s">
        <v>26</v>
      </c>
      <c r="AE3017" t="s">
        <v>19</v>
      </c>
      <c r="AF3017" s="1">
        <v>41159</v>
      </c>
    </row>
    <row r="3018" spans="1:32" x14ac:dyDescent="0.25">
      <c r="A3018">
        <f t="shared" si="360"/>
        <v>3017</v>
      </c>
      <c r="B3018">
        <v>30436</v>
      </c>
      <c r="C3018" s="1">
        <v>41097</v>
      </c>
      <c r="D3018" t="s">
        <v>13</v>
      </c>
      <c r="E3018" t="str">
        <f t="shared" si="361"/>
        <v>*</v>
      </c>
      <c r="F3018" t="str">
        <f t="shared" si="356"/>
        <v>*</v>
      </c>
      <c r="G3018" t="str">
        <f t="shared" si="362"/>
        <v>*</v>
      </c>
      <c r="I3018" t="str">
        <f t="shared" si="357"/>
        <v>*</v>
      </c>
      <c r="O3018">
        <f>VLOOKUP(T3018,$P$14:$S$19,2,TRUE)</f>
        <v>3.5999999999999997E-2</v>
      </c>
      <c r="T3018">
        <v>30</v>
      </c>
      <c r="U3018">
        <v>121.19</v>
      </c>
      <c r="V3018" s="5">
        <f t="shared" si="358"/>
        <v>0</v>
      </c>
      <c r="X3018" t="s">
        <v>14</v>
      </c>
      <c r="Y3018">
        <v>7.01</v>
      </c>
      <c r="Z3018" s="2">
        <f t="shared" si="359"/>
        <v>128.19999999999999</v>
      </c>
      <c r="AA3018" t="s">
        <v>23</v>
      </c>
      <c r="AB3018" t="s">
        <v>31</v>
      </c>
      <c r="AC3018" t="s">
        <v>32</v>
      </c>
      <c r="AD3018" t="s">
        <v>49</v>
      </c>
      <c r="AE3018" t="s">
        <v>19</v>
      </c>
      <c r="AF3018" s="1">
        <v>41250</v>
      </c>
    </row>
    <row r="3019" spans="1:32" x14ac:dyDescent="0.25">
      <c r="A3019">
        <f t="shared" si="360"/>
        <v>3018</v>
      </c>
      <c r="B3019">
        <v>41120</v>
      </c>
      <c r="C3019" s="1">
        <v>41097</v>
      </c>
      <c r="D3019" t="s">
        <v>13</v>
      </c>
      <c r="E3019" t="str">
        <f t="shared" si="361"/>
        <v>*</v>
      </c>
      <c r="F3019" t="str">
        <f t="shared" si="356"/>
        <v>*</v>
      </c>
      <c r="G3019" t="str">
        <f t="shared" si="362"/>
        <v>*</v>
      </c>
      <c r="I3019" t="str">
        <f t="shared" si="357"/>
        <v>*</v>
      </c>
      <c r="O3019">
        <f>VLOOKUP(T3019,$P$14:$S$19,2,TRUE)</f>
        <v>0.01</v>
      </c>
      <c r="T3019">
        <v>13</v>
      </c>
      <c r="U3019">
        <v>43.37</v>
      </c>
      <c r="V3019" s="5">
        <f t="shared" si="358"/>
        <v>0</v>
      </c>
      <c r="X3019" t="s">
        <v>22</v>
      </c>
      <c r="Y3019">
        <v>0.99</v>
      </c>
      <c r="Z3019" s="2">
        <f t="shared" si="359"/>
        <v>44.36</v>
      </c>
      <c r="AA3019" t="s">
        <v>23</v>
      </c>
      <c r="AB3019" t="s">
        <v>16</v>
      </c>
      <c r="AC3019" t="s">
        <v>17</v>
      </c>
      <c r="AD3019" t="s">
        <v>18</v>
      </c>
      <c r="AE3019" t="s">
        <v>27</v>
      </c>
      <c r="AF3019" s="1">
        <v>41159</v>
      </c>
    </row>
    <row r="3020" spans="1:32" x14ac:dyDescent="0.25">
      <c r="A3020">
        <f t="shared" si="360"/>
        <v>3019</v>
      </c>
      <c r="B3020">
        <v>25861</v>
      </c>
      <c r="C3020" s="1">
        <v>41098</v>
      </c>
      <c r="D3020" t="s">
        <v>21</v>
      </c>
      <c r="E3020" t="str">
        <f t="shared" si="361"/>
        <v>*</v>
      </c>
      <c r="F3020" t="str">
        <f t="shared" si="356"/>
        <v>**</v>
      </c>
      <c r="G3020" t="str">
        <f t="shared" si="362"/>
        <v>**</v>
      </c>
      <c r="I3020" t="str">
        <f t="shared" si="357"/>
        <v>**</v>
      </c>
      <c r="O3020">
        <f>VLOOKUP(T3020,$P$14:$S$19,2,TRUE)</f>
        <v>0.04</v>
      </c>
      <c r="T3020">
        <v>44</v>
      </c>
      <c r="U3020">
        <v>23775.56</v>
      </c>
      <c r="V3020" s="5">
        <f t="shared" si="358"/>
        <v>1</v>
      </c>
      <c r="X3020" t="s">
        <v>37</v>
      </c>
      <c r="Y3020">
        <v>14.7</v>
      </c>
      <c r="Z3020" s="2">
        <f t="shared" si="359"/>
        <v>23790.260000000002</v>
      </c>
      <c r="AA3020" t="s">
        <v>56</v>
      </c>
      <c r="AB3020" t="s">
        <v>24</v>
      </c>
      <c r="AC3020" t="s">
        <v>25</v>
      </c>
      <c r="AD3020" t="s">
        <v>76</v>
      </c>
      <c r="AE3020" t="s">
        <v>39</v>
      </c>
      <c r="AF3020" s="1">
        <v>41129</v>
      </c>
    </row>
    <row r="3021" spans="1:32" x14ac:dyDescent="0.25">
      <c r="A3021">
        <f t="shared" si="360"/>
        <v>3020</v>
      </c>
      <c r="B3021">
        <v>44323</v>
      </c>
      <c r="C3021" s="1">
        <v>41098</v>
      </c>
      <c r="D3021" t="s">
        <v>40</v>
      </c>
      <c r="E3021" t="str">
        <f t="shared" si="361"/>
        <v>*</v>
      </c>
      <c r="F3021" t="str">
        <f t="shared" si="356"/>
        <v>*</v>
      </c>
      <c r="G3021" t="str">
        <f t="shared" si="362"/>
        <v>*</v>
      </c>
      <c r="I3021" t="str">
        <f t="shared" si="357"/>
        <v>*</v>
      </c>
      <c r="O3021">
        <f>VLOOKUP(T3021,$P$14:$S$19,2,TRUE)</f>
        <v>0.02</v>
      </c>
      <c r="T3021">
        <v>27</v>
      </c>
      <c r="U3021">
        <v>21320.58</v>
      </c>
      <c r="V3021" s="5">
        <f t="shared" si="358"/>
        <v>1</v>
      </c>
      <c r="X3021" t="s">
        <v>37</v>
      </c>
      <c r="Y3021">
        <v>16.059999999999999</v>
      </c>
      <c r="Z3021" s="2">
        <f t="shared" si="359"/>
        <v>21336.640000000003</v>
      </c>
      <c r="AA3021" t="s">
        <v>15</v>
      </c>
      <c r="AB3021" t="s">
        <v>31</v>
      </c>
      <c r="AC3021" t="s">
        <v>25</v>
      </c>
      <c r="AD3021" t="s">
        <v>76</v>
      </c>
      <c r="AE3021" t="s">
        <v>39</v>
      </c>
      <c r="AF3021" s="1">
        <v>41160</v>
      </c>
    </row>
    <row r="3022" spans="1:32" x14ac:dyDescent="0.25">
      <c r="A3022">
        <f t="shared" si="360"/>
        <v>3021</v>
      </c>
      <c r="B3022">
        <v>32327</v>
      </c>
      <c r="C3022" s="1">
        <v>41098</v>
      </c>
      <c r="D3022" t="s">
        <v>13</v>
      </c>
      <c r="E3022" t="str">
        <f t="shared" si="361"/>
        <v>*</v>
      </c>
      <c r="F3022" t="str">
        <f t="shared" si="356"/>
        <v>*</v>
      </c>
      <c r="G3022" t="str">
        <f t="shared" si="362"/>
        <v>*</v>
      </c>
      <c r="I3022" t="str">
        <f t="shared" si="357"/>
        <v>*</v>
      </c>
      <c r="O3022">
        <f>VLOOKUP(T3022,$P$14:$S$19,2,TRUE)</f>
        <v>0.04</v>
      </c>
      <c r="T3022">
        <v>45</v>
      </c>
      <c r="U3022">
        <v>20333.815999999999</v>
      </c>
      <c r="V3022" s="5">
        <f t="shared" si="358"/>
        <v>1</v>
      </c>
      <c r="X3022" t="s">
        <v>37</v>
      </c>
      <c r="Y3022">
        <v>147.12</v>
      </c>
      <c r="Z3022" s="2">
        <f t="shared" si="359"/>
        <v>20480.935999999998</v>
      </c>
      <c r="AA3022" t="s">
        <v>62</v>
      </c>
      <c r="AB3022" t="s">
        <v>24</v>
      </c>
      <c r="AC3022" t="s">
        <v>17</v>
      </c>
      <c r="AD3022" t="s">
        <v>66</v>
      </c>
      <c r="AE3022" t="s">
        <v>103</v>
      </c>
      <c r="AF3022" t="s">
        <v>580</v>
      </c>
    </row>
    <row r="3023" spans="1:32" x14ac:dyDescent="0.25">
      <c r="A3023">
        <f t="shared" si="360"/>
        <v>3022</v>
      </c>
      <c r="B3023">
        <v>15296</v>
      </c>
      <c r="C3023" s="1">
        <v>41098</v>
      </c>
      <c r="D3023" t="s">
        <v>30</v>
      </c>
      <c r="E3023" t="str">
        <f t="shared" si="361"/>
        <v>*</v>
      </c>
      <c r="F3023" t="str">
        <f t="shared" si="356"/>
        <v>*</v>
      </c>
      <c r="G3023" t="str">
        <f t="shared" si="362"/>
        <v>*</v>
      </c>
      <c r="I3023" t="str">
        <f t="shared" si="357"/>
        <v>*</v>
      </c>
      <c r="O3023">
        <f>VLOOKUP(T3023,$P$14:$S$19,2,TRUE)</f>
        <v>3.5999999999999997E-2</v>
      </c>
      <c r="T3023">
        <v>38</v>
      </c>
      <c r="U3023">
        <v>6216.6</v>
      </c>
      <c r="V3023" s="5">
        <f t="shared" si="358"/>
        <v>1</v>
      </c>
      <c r="X3023" t="s">
        <v>22</v>
      </c>
      <c r="Y3023">
        <v>19.989999999999998</v>
      </c>
      <c r="Z3023" s="2">
        <f t="shared" si="359"/>
        <v>6236.59</v>
      </c>
      <c r="AA3023" t="s">
        <v>64</v>
      </c>
      <c r="AB3023" t="s">
        <v>31</v>
      </c>
      <c r="AC3023" t="s">
        <v>32</v>
      </c>
      <c r="AD3023" t="s">
        <v>74</v>
      </c>
      <c r="AE3023" t="s">
        <v>19</v>
      </c>
      <c r="AF3023" s="1">
        <v>41160</v>
      </c>
    </row>
    <row r="3024" spans="1:32" x14ac:dyDescent="0.25">
      <c r="A3024">
        <f t="shared" si="360"/>
        <v>3023</v>
      </c>
      <c r="B3024">
        <v>51365</v>
      </c>
      <c r="C3024" s="1">
        <v>41098</v>
      </c>
      <c r="D3024" t="s">
        <v>21</v>
      </c>
      <c r="E3024" t="str">
        <f t="shared" si="361"/>
        <v>*</v>
      </c>
      <c r="F3024" t="str">
        <f t="shared" si="356"/>
        <v>**</v>
      </c>
      <c r="G3024" t="str">
        <f t="shared" si="362"/>
        <v>**</v>
      </c>
      <c r="I3024" t="str">
        <f t="shared" si="357"/>
        <v>**</v>
      </c>
      <c r="O3024">
        <f>VLOOKUP(T3024,$P$14:$S$19,2,TRUE)</f>
        <v>3.5999999999999997E-2</v>
      </c>
      <c r="T3024">
        <v>35</v>
      </c>
      <c r="U3024">
        <v>4051.8</v>
      </c>
      <c r="V3024" s="5">
        <f t="shared" si="358"/>
        <v>1</v>
      </c>
      <c r="X3024" t="s">
        <v>37</v>
      </c>
      <c r="Y3024">
        <v>51.94</v>
      </c>
      <c r="Z3024" s="2">
        <f t="shared" si="359"/>
        <v>4103.74</v>
      </c>
      <c r="AA3024" t="s">
        <v>64</v>
      </c>
      <c r="AB3024" t="s">
        <v>31</v>
      </c>
      <c r="AC3024" t="s">
        <v>17</v>
      </c>
      <c r="AD3024" t="s">
        <v>66</v>
      </c>
      <c r="AE3024" t="s">
        <v>103</v>
      </c>
      <c r="AF3024" s="1">
        <v>41129</v>
      </c>
    </row>
    <row r="3025" spans="1:32" x14ac:dyDescent="0.25">
      <c r="A3025">
        <f t="shared" si="360"/>
        <v>3024</v>
      </c>
      <c r="B3025">
        <v>51365</v>
      </c>
      <c r="C3025" s="1">
        <v>41098</v>
      </c>
      <c r="D3025" t="s">
        <v>21</v>
      </c>
      <c r="E3025" t="str">
        <f t="shared" si="361"/>
        <v>*</v>
      </c>
      <c r="F3025" t="str">
        <f t="shared" si="356"/>
        <v>**</v>
      </c>
      <c r="G3025" t="str">
        <f t="shared" si="362"/>
        <v>**</v>
      </c>
      <c r="I3025" t="str">
        <f t="shared" si="357"/>
        <v>**</v>
      </c>
      <c r="O3025">
        <f>VLOOKUP(T3025,$P$14:$S$19,2,TRUE)</f>
        <v>3.5999999999999997E-2</v>
      </c>
      <c r="T3025">
        <v>35</v>
      </c>
      <c r="U3025">
        <v>195.23</v>
      </c>
      <c r="V3025" s="5">
        <f t="shared" si="358"/>
        <v>0</v>
      </c>
      <c r="X3025" t="s">
        <v>22</v>
      </c>
      <c r="Y3025">
        <v>5.57</v>
      </c>
      <c r="Z3025" s="2">
        <f t="shared" si="359"/>
        <v>200.79999999999998</v>
      </c>
      <c r="AA3025" t="s">
        <v>64</v>
      </c>
      <c r="AB3025" t="s">
        <v>31</v>
      </c>
      <c r="AC3025" t="s">
        <v>17</v>
      </c>
      <c r="AD3025" t="s">
        <v>18</v>
      </c>
      <c r="AE3025" t="s">
        <v>19</v>
      </c>
      <c r="AF3025" s="1">
        <v>41160</v>
      </c>
    </row>
    <row r="3026" spans="1:32" x14ac:dyDescent="0.25">
      <c r="A3026">
        <f t="shared" si="360"/>
        <v>3025</v>
      </c>
      <c r="B3026">
        <v>45670</v>
      </c>
      <c r="C3026" s="1">
        <v>41098</v>
      </c>
      <c r="D3026" t="s">
        <v>13</v>
      </c>
      <c r="E3026" t="str">
        <f t="shared" si="361"/>
        <v>*</v>
      </c>
      <c r="F3026" t="str">
        <f t="shared" si="356"/>
        <v>*</v>
      </c>
      <c r="G3026" t="str">
        <f t="shared" si="362"/>
        <v>*</v>
      </c>
      <c r="I3026" t="str">
        <f t="shared" si="357"/>
        <v>*</v>
      </c>
      <c r="O3026">
        <f>VLOOKUP(T3026,$P$14:$S$19,2,TRUE)</f>
        <v>0</v>
      </c>
      <c r="T3026">
        <v>2</v>
      </c>
      <c r="U3026">
        <v>20.16</v>
      </c>
      <c r="V3026" s="5">
        <f t="shared" si="358"/>
        <v>0</v>
      </c>
      <c r="X3026" t="s">
        <v>22</v>
      </c>
      <c r="Y3026">
        <v>7.86</v>
      </c>
      <c r="Z3026" s="2">
        <f t="shared" si="359"/>
        <v>28.02</v>
      </c>
      <c r="AA3026" t="s">
        <v>52</v>
      </c>
      <c r="AB3026" t="s">
        <v>31</v>
      </c>
      <c r="AC3026" t="s">
        <v>32</v>
      </c>
      <c r="AD3026" t="s">
        <v>44</v>
      </c>
      <c r="AE3026" t="s">
        <v>19</v>
      </c>
      <c r="AF3026" s="1">
        <v>41221</v>
      </c>
    </row>
    <row r="3027" spans="1:32" x14ac:dyDescent="0.25">
      <c r="A3027">
        <f t="shared" si="360"/>
        <v>3026</v>
      </c>
      <c r="B3027">
        <v>29536</v>
      </c>
      <c r="C3027" s="1">
        <v>41099</v>
      </c>
      <c r="D3027" t="s">
        <v>40</v>
      </c>
      <c r="E3027" t="str">
        <f t="shared" si="361"/>
        <v>*</v>
      </c>
      <c r="F3027" t="str">
        <f t="shared" si="356"/>
        <v>*</v>
      </c>
      <c r="G3027" t="str">
        <f t="shared" si="362"/>
        <v>*</v>
      </c>
      <c r="I3027" t="str">
        <f t="shared" si="357"/>
        <v>*</v>
      </c>
      <c r="O3027">
        <f>VLOOKUP(T3027,$P$14:$S$19,2,TRUE)</f>
        <v>0.01</v>
      </c>
      <c r="T3027">
        <v>11</v>
      </c>
      <c r="U3027">
        <v>2483.5300000000002</v>
      </c>
      <c r="V3027" s="5">
        <f t="shared" si="358"/>
        <v>1</v>
      </c>
      <c r="X3027" t="s">
        <v>37</v>
      </c>
      <c r="Y3027">
        <v>64.66</v>
      </c>
      <c r="Z3027" s="2">
        <f t="shared" si="359"/>
        <v>2548.19</v>
      </c>
      <c r="AA3027" t="s">
        <v>56</v>
      </c>
      <c r="AB3027" t="s">
        <v>16</v>
      </c>
      <c r="AC3027" t="s">
        <v>17</v>
      </c>
      <c r="AD3027" t="s">
        <v>165</v>
      </c>
      <c r="AE3027" t="s">
        <v>103</v>
      </c>
      <c r="AF3027" s="1">
        <v>41161</v>
      </c>
    </row>
    <row r="3028" spans="1:32" x14ac:dyDescent="0.25">
      <c r="A3028">
        <f t="shared" si="360"/>
        <v>3027</v>
      </c>
      <c r="B3028">
        <v>29536</v>
      </c>
      <c r="C3028" s="1">
        <v>41099</v>
      </c>
      <c r="D3028" t="s">
        <v>40</v>
      </c>
      <c r="E3028" t="str">
        <f t="shared" si="361"/>
        <v>*</v>
      </c>
      <c r="F3028" t="str">
        <f t="shared" si="356"/>
        <v>*</v>
      </c>
      <c r="G3028" t="str">
        <f t="shared" si="362"/>
        <v>*</v>
      </c>
      <c r="I3028" t="str">
        <f t="shared" si="357"/>
        <v>*</v>
      </c>
      <c r="O3028">
        <f>VLOOKUP(T3028,$P$14:$S$19,2,TRUE)</f>
        <v>0.02</v>
      </c>
      <c r="T3028">
        <v>26</v>
      </c>
      <c r="U3028">
        <v>967.41</v>
      </c>
      <c r="V3028" s="5">
        <f t="shared" si="358"/>
        <v>1</v>
      </c>
      <c r="X3028" t="s">
        <v>22</v>
      </c>
      <c r="Y3028">
        <v>19.989999999999998</v>
      </c>
      <c r="Z3028" s="2">
        <f t="shared" si="359"/>
        <v>987.4</v>
      </c>
      <c r="AA3028" t="s">
        <v>56</v>
      </c>
      <c r="AB3028" t="s">
        <v>16</v>
      </c>
      <c r="AC3028" t="s">
        <v>32</v>
      </c>
      <c r="AD3028" t="s">
        <v>44</v>
      </c>
      <c r="AE3028" t="s">
        <v>19</v>
      </c>
      <c r="AF3028" s="1">
        <v>41161</v>
      </c>
    </row>
    <row r="3029" spans="1:32" x14ac:dyDescent="0.25">
      <c r="A3029">
        <f t="shared" si="360"/>
        <v>3028</v>
      </c>
      <c r="B3029">
        <v>29536</v>
      </c>
      <c r="C3029" s="1">
        <v>41099</v>
      </c>
      <c r="D3029" t="s">
        <v>40</v>
      </c>
      <c r="E3029" t="str">
        <f t="shared" si="361"/>
        <v>*</v>
      </c>
      <c r="F3029" t="str">
        <f t="shared" si="356"/>
        <v>*</v>
      </c>
      <c r="G3029" t="str">
        <f t="shared" si="362"/>
        <v>*</v>
      </c>
      <c r="I3029" t="str">
        <f t="shared" si="357"/>
        <v>*</v>
      </c>
      <c r="O3029">
        <f>VLOOKUP(T3029,$P$14:$S$19,2,TRUE)</f>
        <v>0</v>
      </c>
      <c r="T3029">
        <v>5</v>
      </c>
      <c r="U3029">
        <v>495.32</v>
      </c>
      <c r="V3029" s="5">
        <f t="shared" si="358"/>
        <v>0</v>
      </c>
      <c r="X3029" t="s">
        <v>37</v>
      </c>
      <c r="Y3029">
        <v>15.66</v>
      </c>
      <c r="Z3029" s="2">
        <f t="shared" si="359"/>
        <v>510.98</v>
      </c>
      <c r="AA3029" t="s">
        <v>56</v>
      </c>
      <c r="AB3029" t="s">
        <v>16</v>
      </c>
      <c r="AC3029" t="s">
        <v>32</v>
      </c>
      <c r="AD3029" t="s">
        <v>172</v>
      </c>
      <c r="AE3029" t="s">
        <v>39</v>
      </c>
      <c r="AF3029" s="1">
        <v>41161</v>
      </c>
    </row>
    <row r="3030" spans="1:32" x14ac:dyDescent="0.25">
      <c r="A3030">
        <f t="shared" si="360"/>
        <v>3029</v>
      </c>
      <c r="B3030">
        <v>43713</v>
      </c>
      <c r="C3030" s="1">
        <v>41099</v>
      </c>
      <c r="D3030" t="s">
        <v>40</v>
      </c>
      <c r="E3030" t="str">
        <f t="shared" si="361"/>
        <v>*</v>
      </c>
      <c r="F3030" t="str">
        <f t="shared" si="356"/>
        <v>*</v>
      </c>
      <c r="G3030" t="str">
        <f t="shared" si="362"/>
        <v>*</v>
      </c>
      <c r="I3030" t="str">
        <f t="shared" si="357"/>
        <v>*</v>
      </c>
      <c r="O3030">
        <f>VLOOKUP(T3030,$P$14:$S$19,2,TRUE)</f>
        <v>0.01</v>
      </c>
      <c r="T3030">
        <v>12</v>
      </c>
      <c r="U3030">
        <v>34.409999999999997</v>
      </c>
      <c r="V3030" s="5">
        <f t="shared" si="358"/>
        <v>0</v>
      </c>
      <c r="X3030" t="s">
        <v>22</v>
      </c>
      <c r="Y3030">
        <v>2.4</v>
      </c>
      <c r="Z3030" s="2">
        <f t="shared" si="359"/>
        <v>36.809999999999995</v>
      </c>
      <c r="AA3030" t="s">
        <v>23</v>
      </c>
      <c r="AB3030" t="s">
        <v>24</v>
      </c>
      <c r="AC3030" t="s">
        <v>32</v>
      </c>
      <c r="AD3030" t="s">
        <v>33</v>
      </c>
      <c r="AE3030" t="s">
        <v>34</v>
      </c>
      <c r="AF3030" s="1">
        <v>41161</v>
      </c>
    </row>
    <row r="3031" spans="1:32" x14ac:dyDescent="0.25">
      <c r="A3031">
        <f t="shared" si="360"/>
        <v>3030</v>
      </c>
      <c r="B3031">
        <v>9509</v>
      </c>
      <c r="C3031" s="1">
        <v>41100</v>
      </c>
      <c r="D3031" t="s">
        <v>30</v>
      </c>
      <c r="E3031" t="str">
        <f t="shared" si="361"/>
        <v>*</v>
      </c>
      <c r="F3031" t="str">
        <f t="shared" si="356"/>
        <v>*</v>
      </c>
      <c r="G3031" t="str">
        <f t="shared" si="362"/>
        <v>*</v>
      </c>
      <c r="I3031" t="str">
        <f t="shared" si="357"/>
        <v>*</v>
      </c>
      <c r="O3031">
        <f>VLOOKUP(T3031,$P$14:$S$19,2,TRUE)</f>
        <v>3.5999999999999997E-2</v>
      </c>
      <c r="T3031">
        <v>36</v>
      </c>
      <c r="U3031">
        <v>12175.82</v>
      </c>
      <c r="V3031" s="5">
        <f t="shared" si="358"/>
        <v>1</v>
      </c>
      <c r="X3031" t="s">
        <v>37</v>
      </c>
      <c r="Y3031">
        <v>58.95</v>
      </c>
      <c r="Z3031" s="2">
        <f t="shared" si="359"/>
        <v>12234.77</v>
      </c>
      <c r="AA3031" t="s">
        <v>43</v>
      </c>
      <c r="AB3031" t="s">
        <v>41</v>
      </c>
      <c r="AC3031" t="s">
        <v>17</v>
      </c>
      <c r="AD3031" t="s">
        <v>38</v>
      </c>
      <c r="AE3031" t="s">
        <v>39</v>
      </c>
      <c r="AF3031" s="1">
        <v>41131</v>
      </c>
    </row>
    <row r="3032" spans="1:32" x14ac:dyDescent="0.25">
      <c r="A3032">
        <f t="shared" si="360"/>
        <v>3031</v>
      </c>
      <c r="B3032">
        <v>481</v>
      </c>
      <c r="C3032" s="1">
        <v>41100</v>
      </c>
      <c r="D3032" t="s">
        <v>21</v>
      </c>
      <c r="E3032" t="str">
        <f t="shared" si="361"/>
        <v>*</v>
      </c>
      <c r="F3032" t="str">
        <f t="shared" si="356"/>
        <v>**</v>
      </c>
      <c r="G3032" t="str">
        <f t="shared" si="362"/>
        <v>**</v>
      </c>
      <c r="I3032" t="str">
        <f t="shared" si="357"/>
        <v>**</v>
      </c>
      <c r="O3032">
        <f>VLOOKUP(T3032,$P$14:$S$19,2,TRUE)</f>
        <v>0.04</v>
      </c>
      <c r="T3032">
        <v>44</v>
      </c>
      <c r="U3032">
        <v>4509.3774999999996</v>
      </c>
      <c r="V3032" s="5">
        <f t="shared" si="358"/>
        <v>1</v>
      </c>
      <c r="X3032" t="s">
        <v>22</v>
      </c>
      <c r="Y3032">
        <v>5.26</v>
      </c>
      <c r="Z3032" s="2">
        <f t="shared" si="359"/>
        <v>4514.6374999999998</v>
      </c>
      <c r="AA3032" t="s">
        <v>15</v>
      </c>
      <c r="AB3032" t="s">
        <v>41</v>
      </c>
      <c r="AC3032" t="s">
        <v>25</v>
      </c>
      <c r="AD3032" t="s">
        <v>26</v>
      </c>
      <c r="AE3032" t="s">
        <v>19</v>
      </c>
      <c r="AF3032" s="1">
        <v>41162</v>
      </c>
    </row>
    <row r="3033" spans="1:32" x14ac:dyDescent="0.25">
      <c r="A3033">
        <f t="shared" si="360"/>
        <v>3032</v>
      </c>
      <c r="B3033">
        <v>8677</v>
      </c>
      <c r="C3033" s="1">
        <v>41100</v>
      </c>
      <c r="D3033" t="s">
        <v>21</v>
      </c>
      <c r="E3033" t="str">
        <f t="shared" si="361"/>
        <v>*</v>
      </c>
      <c r="F3033" t="str">
        <f t="shared" si="356"/>
        <v>**</v>
      </c>
      <c r="G3033" t="str">
        <f t="shared" si="362"/>
        <v>**</v>
      </c>
      <c r="I3033" t="str">
        <f t="shared" si="357"/>
        <v>**</v>
      </c>
      <c r="O3033">
        <f>VLOOKUP(T3033,$P$14:$S$19,2,TRUE)</f>
        <v>3.5999999999999997E-2</v>
      </c>
      <c r="T3033">
        <v>38</v>
      </c>
      <c r="U3033">
        <v>1610.76</v>
      </c>
      <c r="V3033" s="5">
        <f t="shared" si="358"/>
        <v>1</v>
      </c>
      <c r="X3033" t="s">
        <v>22</v>
      </c>
      <c r="Y3033">
        <v>16.36</v>
      </c>
      <c r="Z3033" s="2">
        <f t="shared" si="359"/>
        <v>1627.12</v>
      </c>
      <c r="AA3033" t="s">
        <v>52</v>
      </c>
      <c r="AB3033" t="s">
        <v>31</v>
      </c>
      <c r="AC3033" t="s">
        <v>32</v>
      </c>
      <c r="AD3033" t="s">
        <v>74</v>
      </c>
      <c r="AE3033" t="s">
        <v>19</v>
      </c>
      <c r="AF3033" s="1">
        <v>41162</v>
      </c>
    </row>
    <row r="3034" spans="1:32" x14ac:dyDescent="0.25">
      <c r="A3034">
        <f t="shared" si="360"/>
        <v>3033</v>
      </c>
      <c r="B3034">
        <v>9509</v>
      </c>
      <c r="C3034" s="1">
        <v>41100</v>
      </c>
      <c r="D3034" t="s">
        <v>30</v>
      </c>
      <c r="E3034" t="str">
        <f t="shared" si="361"/>
        <v>*</v>
      </c>
      <c r="F3034" t="str">
        <f t="shared" si="356"/>
        <v>*</v>
      </c>
      <c r="G3034" t="str">
        <f t="shared" si="362"/>
        <v>*</v>
      </c>
      <c r="I3034" t="str">
        <f t="shared" si="357"/>
        <v>*</v>
      </c>
      <c r="O3034">
        <f>VLOOKUP(T3034,$P$14:$S$19,2,TRUE)</f>
        <v>3.5999999999999997E-2</v>
      </c>
      <c r="T3034">
        <v>32</v>
      </c>
      <c r="U3034">
        <v>1585.64</v>
      </c>
      <c r="V3034" s="5">
        <f t="shared" si="358"/>
        <v>1</v>
      </c>
      <c r="X3034" t="s">
        <v>22</v>
      </c>
      <c r="Y3034">
        <v>5.81</v>
      </c>
      <c r="Z3034" s="2">
        <f t="shared" si="359"/>
        <v>1591.45</v>
      </c>
      <c r="AA3034" t="s">
        <v>43</v>
      </c>
      <c r="AB3034" t="s">
        <v>41</v>
      </c>
      <c r="AC3034" t="s">
        <v>32</v>
      </c>
      <c r="AD3034" t="s">
        <v>44</v>
      </c>
      <c r="AE3034" t="s">
        <v>19</v>
      </c>
      <c r="AF3034" s="1">
        <v>41100</v>
      </c>
    </row>
    <row r="3035" spans="1:32" x14ac:dyDescent="0.25">
      <c r="A3035">
        <f t="shared" si="360"/>
        <v>3034</v>
      </c>
      <c r="B3035">
        <v>42722</v>
      </c>
      <c r="C3035" s="1">
        <v>41100</v>
      </c>
      <c r="D3035" t="s">
        <v>30</v>
      </c>
      <c r="E3035" t="str">
        <f t="shared" si="361"/>
        <v>*</v>
      </c>
      <c r="F3035" t="str">
        <f t="shared" si="356"/>
        <v>*</v>
      </c>
      <c r="G3035" t="str">
        <f t="shared" si="362"/>
        <v>*</v>
      </c>
      <c r="I3035" t="str">
        <f t="shared" si="357"/>
        <v>*</v>
      </c>
      <c r="O3035">
        <f>VLOOKUP(T3035,$P$14:$S$19,2,TRUE)</f>
        <v>0.02</v>
      </c>
      <c r="T3035">
        <v>23</v>
      </c>
      <c r="U3035">
        <v>1152.1600000000001</v>
      </c>
      <c r="V3035" s="5">
        <f t="shared" si="358"/>
        <v>1</v>
      </c>
      <c r="X3035" t="s">
        <v>22</v>
      </c>
      <c r="Y3035">
        <v>4.5</v>
      </c>
      <c r="Z3035" s="2">
        <f t="shared" si="359"/>
        <v>1156.6600000000001</v>
      </c>
      <c r="AA3035" t="s">
        <v>15</v>
      </c>
      <c r="AB3035" t="s">
        <v>41</v>
      </c>
      <c r="AC3035" t="s">
        <v>32</v>
      </c>
      <c r="AD3035" t="s">
        <v>172</v>
      </c>
      <c r="AE3035" t="s">
        <v>19</v>
      </c>
      <c r="AF3035" s="1">
        <v>41131</v>
      </c>
    </row>
    <row r="3036" spans="1:32" x14ac:dyDescent="0.25">
      <c r="A3036">
        <f t="shared" si="360"/>
        <v>3035</v>
      </c>
      <c r="B3036">
        <v>45825</v>
      </c>
      <c r="C3036" s="1">
        <v>41100</v>
      </c>
      <c r="D3036" t="s">
        <v>40</v>
      </c>
      <c r="E3036" t="str">
        <f t="shared" si="361"/>
        <v>*</v>
      </c>
      <c r="F3036" t="str">
        <f t="shared" si="356"/>
        <v>*</v>
      </c>
      <c r="G3036" t="str">
        <f t="shared" si="362"/>
        <v>*</v>
      </c>
      <c r="I3036" t="str">
        <f t="shared" si="357"/>
        <v>*</v>
      </c>
      <c r="O3036">
        <f>VLOOKUP(T3036,$P$14:$S$19,2,TRUE)</f>
        <v>0.04</v>
      </c>
      <c r="T3036">
        <v>43</v>
      </c>
      <c r="U3036">
        <v>272.63</v>
      </c>
      <c r="V3036" s="5">
        <f t="shared" si="358"/>
        <v>0</v>
      </c>
      <c r="X3036" t="s">
        <v>22</v>
      </c>
      <c r="Y3036">
        <v>5.14</v>
      </c>
      <c r="Z3036" s="2">
        <f t="shared" si="359"/>
        <v>277.77</v>
      </c>
      <c r="AA3036" t="s">
        <v>60</v>
      </c>
      <c r="AB3036" t="s">
        <v>31</v>
      </c>
      <c r="AC3036" t="s">
        <v>32</v>
      </c>
      <c r="AD3036" t="s">
        <v>44</v>
      </c>
      <c r="AE3036" t="s">
        <v>19</v>
      </c>
      <c r="AF3036" s="1">
        <v>41100</v>
      </c>
    </row>
    <row r="3037" spans="1:32" x14ac:dyDescent="0.25">
      <c r="A3037">
        <f t="shared" si="360"/>
        <v>3036</v>
      </c>
      <c r="B3037">
        <v>9509</v>
      </c>
      <c r="C3037" s="1">
        <v>41100</v>
      </c>
      <c r="D3037" t="s">
        <v>30</v>
      </c>
      <c r="E3037" t="str">
        <f t="shared" si="361"/>
        <v>*</v>
      </c>
      <c r="F3037" t="str">
        <f t="shared" si="356"/>
        <v>*</v>
      </c>
      <c r="G3037" t="str">
        <f t="shared" si="362"/>
        <v>*</v>
      </c>
      <c r="I3037" t="str">
        <f t="shared" si="357"/>
        <v>*</v>
      </c>
      <c r="O3037">
        <f>VLOOKUP(T3037,$P$14:$S$19,2,TRUE)</f>
        <v>0</v>
      </c>
      <c r="T3037">
        <v>5</v>
      </c>
      <c r="U3037">
        <v>101.21</v>
      </c>
      <c r="V3037" s="5">
        <f t="shared" si="358"/>
        <v>0</v>
      </c>
      <c r="X3037" t="s">
        <v>14</v>
      </c>
      <c r="Y3037">
        <v>5.21</v>
      </c>
      <c r="Z3037" s="2">
        <f t="shared" si="359"/>
        <v>106.41999999999999</v>
      </c>
      <c r="AA3037" t="s">
        <v>43</v>
      </c>
      <c r="AB3037" t="s">
        <v>41</v>
      </c>
      <c r="AC3037" t="s">
        <v>32</v>
      </c>
      <c r="AD3037" t="s">
        <v>44</v>
      </c>
      <c r="AE3037" t="s">
        <v>19</v>
      </c>
      <c r="AF3037" s="1">
        <v>41131</v>
      </c>
    </row>
    <row r="3038" spans="1:32" x14ac:dyDescent="0.25">
      <c r="A3038">
        <f t="shared" si="360"/>
        <v>3037</v>
      </c>
      <c r="B3038">
        <v>58181</v>
      </c>
      <c r="C3038" s="1">
        <v>41100</v>
      </c>
      <c r="D3038" t="s">
        <v>30</v>
      </c>
      <c r="E3038" t="str">
        <f t="shared" si="361"/>
        <v>*</v>
      </c>
      <c r="F3038" t="str">
        <f t="shared" si="356"/>
        <v>*</v>
      </c>
      <c r="G3038" t="str">
        <f t="shared" si="362"/>
        <v>*</v>
      </c>
      <c r="I3038" t="str">
        <f t="shared" si="357"/>
        <v>*</v>
      </c>
      <c r="O3038">
        <f>VLOOKUP(T3038,$P$14:$S$19,2,TRUE)</f>
        <v>0</v>
      </c>
      <c r="T3038">
        <v>5</v>
      </c>
      <c r="U3038">
        <v>36.43</v>
      </c>
      <c r="V3038" s="5">
        <f t="shared" si="358"/>
        <v>0</v>
      </c>
      <c r="X3038" t="s">
        <v>22</v>
      </c>
      <c r="Y3038">
        <v>7.15</v>
      </c>
      <c r="Z3038" s="2">
        <f t="shared" si="359"/>
        <v>43.58</v>
      </c>
      <c r="AA3038" t="s">
        <v>60</v>
      </c>
      <c r="AB3038" t="s">
        <v>31</v>
      </c>
      <c r="AC3038" t="s">
        <v>32</v>
      </c>
      <c r="AD3038" t="s">
        <v>44</v>
      </c>
      <c r="AE3038" t="s">
        <v>19</v>
      </c>
      <c r="AF3038" s="1">
        <v>41162</v>
      </c>
    </row>
    <row r="3039" spans="1:32" x14ac:dyDescent="0.25">
      <c r="A3039">
        <f t="shared" si="360"/>
        <v>3038</v>
      </c>
      <c r="B3039">
        <v>42722</v>
      </c>
      <c r="C3039" s="1">
        <v>41100</v>
      </c>
      <c r="D3039" t="s">
        <v>30</v>
      </c>
      <c r="E3039" t="str">
        <f t="shared" si="361"/>
        <v>*</v>
      </c>
      <c r="F3039" t="str">
        <f t="shared" si="356"/>
        <v>*</v>
      </c>
      <c r="G3039" t="str">
        <f t="shared" si="362"/>
        <v>*</v>
      </c>
      <c r="I3039" t="str">
        <f t="shared" si="357"/>
        <v>*</v>
      </c>
      <c r="O3039">
        <f>VLOOKUP(T3039,$P$14:$S$19,2,TRUE)</f>
        <v>0</v>
      </c>
      <c r="T3039">
        <v>2</v>
      </c>
      <c r="U3039">
        <v>19.899999999999999</v>
      </c>
      <c r="V3039" s="5">
        <f t="shared" si="358"/>
        <v>0</v>
      </c>
      <c r="X3039" t="s">
        <v>22</v>
      </c>
      <c r="Y3039">
        <v>5.21</v>
      </c>
      <c r="Z3039" s="2">
        <f t="shared" si="359"/>
        <v>25.11</v>
      </c>
      <c r="AA3039" t="s">
        <v>15</v>
      </c>
      <c r="AB3039" t="s">
        <v>41</v>
      </c>
      <c r="AC3039" t="s">
        <v>17</v>
      </c>
      <c r="AD3039" t="s">
        <v>18</v>
      </c>
      <c r="AE3039" t="s">
        <v>19</v>
      </c>
      <c r="AF3039" s="1">
        <v>41162</v>
      </c>
    </row>
    <row r="3040" spans="1:32" x14ac:dyDescent="0.25">
      <c r="A3040">
        <f t="shared" si="360"/>
        <v>3039</v>
      </c>
      <c r="B3040">
        <v>29927</v>
      </c>
      <c r="C3040" s="1">
        <v>41101</v>
      </c>
      <c r="D3040" t="s">
        <v>21</v>
      </c>
      <c r="E3040" t="str">
        <f t="shared" si="361"/>
        <v>*</v>
      </c>
      <c r="F3040" t="str">
        <f t="shared" si="356"/>
        <v>**</v>
      </c>
      <c r="G3040" t="str">
        <f t="shared" si="362"/>
        <v>**</v>
      </c>
      <c r="I3040" t="str">
        <f t="shared" si="357"/>
        <v>**</v>
      </c>
      <c r="O3040">
        <f>VLOOKUP(T3040,$P$14:$S$19,2,TRUE)</f>
        <v>0.01</v>
      </c>
      <c r="T3040">
        <v>19</v>
      </c>
      <c r="U3040">
        <v>257.97000000000003</v>
      </c>
      <c r="V3040" s="5">
        <f t="shared" si="358"/>
        <v>0</v>
      </c>
      <c r="X3040" t="s">
        <v>22</v>
      </c>
      <c r="Y3040">
        <v>4.9800000000000004</v>
      </c>
      <c r="Z3040" s="2">
        <f t="shared" si="359"/>
        <v>262.95000000000005</v>
      </c>
      <c r="AA3040" t="s">
        <v>23</v>
      </c>
      <c r="AB3040" t="s">
        <v>31</v>
      </c>
      <c r="AC3040" t="s">
        <v>32</v>
      </c>
      <c r="AD3040" t="s">
        <v>49</v>
      </c>
      <c r="AE3040" t="s">
        <v>19</v>
      </c>
      <c r="AF3040" s="1">
        <v>41132</v>
      </c>
    </row>
    <row r="3041" spans="1:32" x14ac:dyDescent="0.25">
      <c r="A3041">
        <f t="shared" si="360"/>
        <v>3040</v>
      </c>
      <c r="B3041">
        <v>31681</v>
      </c>
      <c r="C3041" s="1">
        <v>41101</v>
      </c>
      <c r="D3041" t="s">
        <v>30</v>
      </c>
      <c r="E3041" t="str">
        <f t="shared" si="361"/>
        <v>*</v>
      </c>
      <c r="F3041" t="str">
        <f t="shared" si="356"/>
        <v>*</v>
      </c>
      <c r="G3041" t="str">
        <f t="shared" si="362"/>
        <v>*</v>
      </c>
      <c r="I3041" t="str">
        <f t="shared" si="357"/>
        <v>*</v>
      </c>
      <c r="O3041">
        <f>VLOOKUP(T3041,$P$14:$S$19,2,TRUE)</f>
        <v>3.5999999999999997E-2</v>
      </c>
      <c r="T3041">
        <v>38</v>
      </c>
      <c r="U3041">
        <v>212.12</v>
      </c>
      <c r="V3041" s="5">
        <f t="shared" si="358"/>
        <v>0</v>
      </c>
      <c r="X3041" t="s">
        <v>22</v>
      </c>
      <c r="Y3041">
        <v>5.66</v>
      </c>
      <c r="Z3041" s="2">
        <f t="shared" si="359"/>
        <v>217.78</v>
      </c>
      <c r="AA3041" t="s">
        <v>64</v>
      </c>
      <c r="AB3041" t="s">
        <v>31</v>
      </c>
      <c r="AC3041" t="s">
        <v>32</v>
      </c>
      <c r="AD3041" t="s">
        <v>44</v>
      </c>
      <c r="AE3041" t="s">
        <v>19</v>
      </c>
      <c r="AF3041" s="1">
        <v>41132</v>
      </c>
    </row>
    <row r="3042" spans="1:32" x14ac:dyDescent="0.25">
      <c r="A3042">
        <f t="shared" si="360"/>
        <v>3041</v>
      </c>
      <c r="B3042">
        <v>57671</v>
      </c>
      <c r="C3042" s="1">
        <v>41101</v>
      </c>
      <c r="D3042" t="s">
        <v>30</v>
      </c>
      <c r="E3042" t="str">
        <f t="shared" si="361"/>
        <v>*</v>
      </c>
      <c r="F3042" t="str">
        <f t="shared" si="356"/>
        <v>*</v>
      </c>
      <c r="G3042" t="str">
        <f t="shared" si="362"/>
        <v>*</v>
      </c>
      <c r="I3042" t="str">
        <f t="shared" si="357"/>
        <v>*</v>
      </c>
      <c r="O3042">
        <f>VLOOKUP(T3042,$P$14:$S$19,2,TRUE)</f>
        <v>0</v>
      </c>
      <c r="T3042">
        <v>6</v>
      </c>
      <c r="U3042">
        <v>22.78</v>
      </c>
      <c r="V3042" s="5">
        <f t="shared" si="358"/>
        <v>0</v>
      </c>
      <c r="X3042" t="s">
        <v>22</v>
      </c>
      <c r="Y3042">
        <v>0.5</v>
      </c>
      <c r="Z3042" s="2">
        <f t="shared" si="359"/>
        <v>23.28</v>
      </c>
      <c r="AA3042" t="s">
        <v>71</v>
      </c>
      <c r="AB3042" t="s">
        <v>16</v>
      </c>
      <c r="AC3042" t="s">
        <v>32</v>
      </c>
      <c r="AD3042" t="s">
        <v>81</v>
      </c>
      <c r="AE3042" t="s">
        <v>19</v>
      </c>
      <c r="AF3042" s="1">
        <v>41132</v>
      </c>
    </row>
    <row r="3043" spans="1:32" x14ac:dyDescent="0.25">
      <c r="A3043">
        <f t="shared" si="360"/>
        <v>3042</v>
      </c>
      <c r="B3043">
        <v>20450</v>
      </c>
      <c r="C3043" s="1">
        <v>41102</v>
      </c>
      <c r="D3043" t="s">
        <v>36</v>
      </c>
      <c r="E3043" t="str">
        <f t="shared" si="361"/>
        <v>***</v>
      </c>
      <c r="F3043" t="str">
        <f t="shared" si="356"/>
        <v>***</v>
      </c>
      <c r="G3043" t="str">
        <f t="shared" si="362"/>
        <v>***</v>
      </c>
      <c r="I3043" t="str">
        <f t="shared" si="357"/>
        <v>***</v>
      </c>
      <c r="O3043">
        <f>VLOOKUP(T3043,$P$14:$S$19,2,TRUE)</f>
        <v>0.02</v>
      </c>
      <c r="T3043">
        <v>26</v>
      </c>
      <c r="U3043">
        <v>6878.55</v>
      </c>
      <c r="V3043" s="5">
        <f t="shared" si="358"/>
        <v>1</v>
      </c>
      <c r="X3043" t="s">
        <v>37</v>
      </c>
      <c r="Y3043">
        <v>66.67</v>
      </c>
      <c r="Z3043" s="2">
        <f t="shared" si="359"/>
        <v>6945.22</v>
      </c>
      <c r="AA3043" t="s">
        <v>48</v>
      </c>
      <c r="AB3043" t="s">
        <v>41</v>
      </c>
      <c r="AC3043" t="s">
        <v>17</v>
      </c>
      <c r="AD3043" t="s">
        <v>66</v>
      </c>
      <c r="AE3043" t="s">
        <v>103</v>
      </c>
      <c r="AF3043" s="1">
        <v>41194</v>
      </c>
    </row>
    <row r="3044" spans="1:32" x14ac:dyDescent="0.25">
      <c r="A3044">
        <f t="shared" si="360"/>
        <v>3043</v>
      </c>
      <c r="B3044">
        <v>22752</v>
      </c>
      <c r="C3044" s="1">
        <v>41102</v>
      </c>
      <c r="D3044" t="s">
        <v>13</v>
      </c>
      <c r="E3044" t="str">
        <f t="shared" si="361"/>
        <v>*</v>
      </c>
      <c r="F3044" t="str">
        <f t="shared" si="356"/>
        <v>*</v>
      </c>
      <c r="G3044" t="str">
        <f t="shared" si="362"/>
        <v>*</v>
      </c>
      <c r="I3044" t="str">
        <f t="shared" si="357"/>
        <v>*</v>
      </c>
      <c r="O3044">
        <f>VLOOKUP(T3044,$P$14:$S$19,2,TRUE)</f>
        <v>0</v>
      </c>
      <c r="T3044">
        <v>2</v>
      </c>
      <c r="U3044">
        <v>238.76</v>
      </c>
      <c r="V3044" s="5">
        <f t="shared" si="358"/>
        <v>0</v>
      </c>
      <c r="X3044" t="s">
        <v>22</v>
      </c>
      <c r="Y3044">
        <v>35</v>
      </c>
      <c r="Z3044" s="2">
        <f t="shared" si="359"/>
        <v>273.76</v>
      </c>
      <c r="AA3044" t="s">
        <v>48</v>
      </c>
      <c r="AB3044" t="s">
        <v>31</v>
      </c>
      <c r="AC3044" t="s">
        <v>32</v>
      </c>
      <c r="AD3044" t="s">
        <v>74</v>
      </c>
      <c r="AE3044" t="s">
        <v>58</v>
      </c>
      <c r="AF3044" s="1">
        <v>41255</v>
      </c>
    </row>
    <row r="3045" spans="1:32" x14ac:dyDescent="0.25">
      <c r="A3045">
        <f t="shared" si="360"/>
        <v>3044</v>
      </c>
      <c r="B3045">
        <v>54307</v>
      </c>
      <c r="C3045" s="1">
        <v>41122</v>
      </c>
      <c r="D3045" t="s">
        <v>21</v>
      </c>
      <c r="E3045" t="str">
        <f t="shared" si="361"/>
        <v>*</v>
      </c>
      <c r="F3045" t="str">
        <f t="shared" si="356"/>
        <v>**</v>
      </c>
      <c r="G3045" t="str">
        <f t="shared" si="362"/>
        <v>**</v>
      </c>
      <c r="I3045" t="str">
        <f t="shared" si="357"/>
        <v>**</v>
      </c>
      <c r="O3045">
        <f>VLOOKUP(T3045,$P$14:$S$19,2,TRUE)</f>
        <v>0.01</v>
      </c>
      <c r="T3045">
        <v>14</v>
      </c>
      <c r="U3045">
        <v>3849.8</v>
      </c>
      <c r="V3045" s="5">
        <f t="shared" si="358"/>
        <v>1</v>
      </c>
      <c r="X3045" t="s">
        <v>37</v>
      </c>
      <c r="Y3045">
        <v>35.67</v>
      </c>
      <c r="Z3045" s="2">
        <f t="shared" si="359"/>
        <v>3885.4700000000003</v>
      </c>
      <c r="AA3045" t="s">
        <v>56</v>
      </c>
      <c r="AB3045" t="s">
        <v>31</v>
      </c>
      <c r="AC3045" t="s">
        <v>17</v>
      </c>
      <c r="AD3045" t="s">
        <v>66</v>
      </c>
      <c r="AE3045" t="s">
        <v>103</v>
      </c>
      <c r="AF3045" s="1">
        <v>41153</v>
      </c>
    </row>
    <row r="3046" spans="1:32" x14ac:dyDescent="0.25">
      <c r="A3046">
        <f t="shared" si="360"/>
        <v>3045</v>
      </c>
      <c r="B3046">
        <v>7042</v>
      </c>
      <c r="C3046" s="1">
        <v>41122</v>
      </c>
      <c r="D3046" t="s">
        <v>40</v>
      </c>
      <c r="E3046" t="str">
        <f t="shared" si="361"/>
        <v>*</v>
      </c>
      <c r="F3046" t="str">
        <f t="shared" si="356"/>
        <v>*</v>
      </c>
      <c r="G3046" t="str">
        <f t="shared" si="362"/>
        <v>*</v>
      </c>
      <c r="I3046" t="str">
        <f t="shared" si="357"/>
        <v>*</v>
      </c>
      <c r="O3046">
        <f>VLOOKUP(T3046,$P$14:$S$19,2,TRUE)</f>
        <v>0</v>
      </c>
      <c r="T3046">
        <v>4</v>
      </c>
      <c r="U3046">
        <v>1187.864</v>
      </c>
      <c r="V3046" s="5">
        <f t="shared" si="358"/>
        <v>1</v>
      </c>
      <c r="X3046" t="s">
        <v>37</v>
      </c>
      <c r="Y3046">
        <v>85.63</v>
      </c>
      <c r="Z3046" s="2">
        <f t="shared" si="359"/>
        <v>1273.4940000000001</v>
      </c>
      <c r="AA3046" t="s">
        <v>48</v>
      </c>
      <c r="AB3046" t="s">
        <v>41</v>
      </c>
      <c r="AC3046" t="s">
        <v>17</v>
      </c>
      <c r="AD3046" t="s">
        <v>66</v>
      </c>
      <c r="AE3046" t="s">
        <v>103</v>
      </c>
      <c r="AF3046" s="1">
        <v>41183</v>
      </c>
    </row>
    <row r="3047" spans="1:32" x14ac:dyDescent="0.25">
      <c r="A3047">
        <f t="shared" si="360"/>
        <v>3046</v>
      </c>
      <c r="B3047">
        <v>14726</v>
      </c>
      <c r="C3047" s="1">
        <v>41122</v>
      </c>
      <c r="D3047" t="s">
        <v>13</v>
      </c>
      <c r="E3047" t="str">
        <f t="shared" si="361"/>
        <v>*</v>
      </c>
      <c r="F3047" t="str">
        <f t="shared" si="356"/>
        <v>*</v>
      </c>
      <c r="G3047" t="str">
        <f t="shared" si="362"/>
        <v>*</v>
      </c>
      <c r="I3047" t="str">
        <f t="shared" si="357"/>
        <v>*</v>
      </c>
      <c r="O3047">
        <f>VLOOKUP(T3047,$P$14:$S$19,2,TRUE)</f>
        <v>0.01</v>
      </c>
      <c r="T3047">
        <v>15</v>
      </c>
      <c r="U3047">
        <v>310.87</v>
      </c>
      <c r="V3047" s="5">
        <f t="shared" si="358"/>
        <v>0</v>
      </c>
      <c r="X3047" t="s">
        <v>22</v>
      </c>
      <c r="Y3047">
        <v>4</v>
      </c>
      <c r="Z3047" s="2">
        <f t="shared" si="359"/>
        <v>314.87</v>
      </c>
      <c r="AA3047" t="s">
        <v>43</v>
      </c>
      <c r="AB3047" t="s">
        <v>16</v>
      </c>
      <c r="AC3047" t="s">
        <v>25</v>
      </c>
      <c r="AD3047" t="s">
        <v>42</v>
      </c>
      <c r="AE3047" t="s">
        <v>19</v>
      </c>
      <c r="AF3047" s="1">
        <v>41122</v>
      </c>
    </row>
    <row r="3048" spans="1:32" x14ac:dyDescent="0.25">
      <c r="A3048">
        <f t="shared" si="360"/>
        <v>3047</v>
      </c>
      <c r="B3048">
        <v>26818</v>
      </c>
      <c r="C3048" s="1">
        <v>41122</v>
      </c>
      <c r="D3048" t="s">
        <v>30</v>
      </c>
      <c r="E3048" t="str">
        <f t="shared" si="361"/>
        <v>*</v>
      </c>
      <c r="F3048" t="str">
        <f t="shared" si="356"/>
        <v>*</v>
      </c>
      <c r="G3048" t="str">
        <f t="shared" si="362"/>
        <v>*</v>
      </c>
      <c r="I3048" t="str">
        <f t="shared" si="357"/>
        <v>*</v>
      </c>
      <c r="O3048">
        <f>VLOOKUP(T3048,$P$14:$S$19,2,TRUE)</f>
        <v>3.5999999999999997E-2</v>
      </c>
      <c r="T3048">
        <v>36</v>
      </c>
      <c r="U3048">
        <v>251.34</v>
      </c>
      <c r="V3048" s="5">
        <f t="shared" si="358"/>
        <v>0</v>
      </c>
      <c r="X3048" t="s">
        <v>22</v>
      </c>
      <c r="Y3048">
        <v>7.72</v>
      </c>
      <c r="Z3048" s="2">
        <f t="shared" si="359"/>
        <v>259.06</v>
      </c>
      <c r="AA3048" t="s">
        <v>52</v>
      </c>
      <c r="AB3048" t="s">
        <v>24</v>
      </c>
      <c r="AC3048" t="s">
        <v>32</v>
      </c>
      <c r="AD3048" t="s">
        <v>49</v>
      </c>
      <c r="AE3048" t="s">
        <v>19</v>
      </c>
      <c r="AF3048" s="1">
        <v>41153</v>
      </c>
    </row>
    <row r="3049" spans="1:32" x14ac:dyDescent="0.25">
      <c r="A3049">
        <f t="shared" si="360"/>
        <v>3048</v>
      </c>
      <c r="B3049">
        <v>54307</v>
      </c>
      <c r="C3049" s="1">
        <v>41122</v>
      </c>
      <c r="D3049" t="s">
        <v>21</v>
      </c>
      <c r="E3049" t="str">
        <f t="shared" si="361"/>
        <v>*</v>
      </c>
      <c r="F3049" t="str">
        <f t="shared" si="356"/>
        <v>**</v>
      </c>
      <c r="G3049" t="str">
        <f t="shared" si="362"/>
        <v>**</v>
      </c>
      <c r="I3049" t="str">
        <f t="shared" si="357"/>
        <v>**</v>
      </c>
      <c r="O3049">
        <f>VLOOKUP(T3049,$P$14:$S$19,2,TRUE)</f>
        <v>0.01</v>
      </c>
      <c r="T3049">
        <v>15</v>
      </c>
      <c r="U3049">
        <v>243.52</v>
      </c>
      <c r="V3049" s="5">
        <f t="shared" si="358"/>
        <v>0</v>
      </c>
      <c r="X3049" t="s">
        <v>22</v>
      </c>
      <c r="Y3049">
        <v>13.56</v>
      </c>
      <c r="Z3049" s="2">
        <f t="shared" si="359"/>
        <v>257.08</v>
      </c>
      <c r="AA3049" t="s">
        <v>56</v>
      </c>
      <c r="AB3049" t="s">
        <v>31</v>
      </c>
      <c r="AC3049" t="s">
        <v>17</v>
      </c>
      <c r="AD3049" t="s">
        <v>18</v>
      </c>
      <c r="AE3049" t="s">
        <v>58</v>
      </c>
      <c r="AF3049" s="1">
        <v>41153</v>
      </c>
    </row>
    <row r="3050" spans="1:32" x14ac:dyDescent="0.25">
      <c r="A3050">
        <f t="shared" si="360"/>
        <v>3049</v>
      </c>
      <c r="B3050">
        <v>26818</v>
      </c>
      <c r="C3050" s="1">
        <v>41122</v>
      </c>
      <c r="D3050" t="s">
        <v>30</v>
      </c>
      <c r="E3050" t="str">
        <f t="shared" si="361"/>
        <v>*</v>
      </c>
      <c r="F3050" t="str">
        <f t="shared" si="356"/>
        <v>*</v>
      </c>
      <c r="G3050" t="str">
        <f t="shared" si="362"/>
        <v>*</v>
      </c>
      <c r="I3050" t="str">
        <f t="shared" si="357"/>
        <v>*</v>
      </c>
      <c r="O3050">
        <f>VLOOKUP(T3050,$P$14:$S$19,2,TRUE)</f>
        <v>0.02</v>
      </c>
      <c r="T3050">
        <v>23</v>
      </c>
      <c r="U3050">
        <v>202.84</v>
      </c>
      <c r="V3050" s="5">
        <f t="shared" si="358"/>
        <v>0</v>
      </c>
      <c r="X3050" t="s">
        <v>22</v>
      </c>
      <c r="Y3050">
        <v>5.6</v>
      </c>
      <c r="Z3050" s="2">
        <f t="shared" si="359"/>
        <v>208.44</v>
      </c>
      <c r="AA3050" t="s">
        <v>52</v>
      </c>
      <c r="AB3050" t="s">
        <v>24</v>
      </c>
      <c r="AC3050" t="s">
        <v>32</v>
      </c>
      <c r="AD3050" t="s">
        <v>49</v>
      </c>
      <c r="AE3050" t="s">
        <v>19</v>
      </c>
      <c r="AF3050" s="1">
        <v>41153</v>
      </c>
    </row>
    <row r="3051" spans="1:32" x14ac:dyDescent="0.25">
      <c r="A3051">
        <f t="shared" si="360"/>
        <v>3050</v>
      </c>
      <c r="B3051">
        <v>54307</v>
      </c>
      <c r="C3051" s="1">
        <v>41122</v>
      </c>
      <c r="D3051" t="s">
        <v>21</v>
      </c>
      <c r="E3051" t="str">
        <f t="shared" si="361"/>
        <v>*</v>
      </c>
      <c r="F3051" t="str">
        <f t="shared" si="356"/>
        <v>**</v>
      </c>
      <c r="G3051" t="str">
        <f t="shared" si="362"/>
        <v>**</v>
      </c>
      <c r="I3051" t="str">
        <f t="shared" si="357"/>
        <v>**</v>
      </c>
      <c r="O3051">
        <f>VLOOKUP(T3051,$P$14:$S$19,2,TRUE)</f>
        <v>0.04</v>
      </c>
      <c r="T3051">
        <v>41</v>
      </c>
      <c r="U3051">
        <v>198.29</v>
      </c>
      <c r="V3051" s="5">
        <f t="shared" si="358"/>
        <v>0</v>
      </c>
      <c r="X3051" t="s">
        <v>22</v>
      </c>
      <c r="Y3051">
        <v>5.68</v>
      </c>
      <c r="Z3051" s="2">
        <f t="shared" si="359"/>
        <v>203.97</v>
      </c>
      <c r="AA3051" t="s">
        <v>15</v>
      </c>
      <c r="AB3051" t="s">
        <v>31</v>
      </c>
      <c r="AC3051" t="s">
        <v>32</v>
      </c>
      <c r="AD3051" t="s">
        <v>49</v>
      </c>
      <c r="AE3051" t="s">
        <v>19</v>
      </c>
      <c r="AF3051" s="1">
        <v>41153</v>
      </c>
    </row>
    <row r="3052" spans="1:32" x14ac:dyDescent="0.25">
      <c r="A3052">
        <f t="shared" si="360"/>
        <v>3051</v>
      </c>
      <c r="B3052">
        <v>59456</v>
      </c>
      <c r="C3052" s="1">
        <v>41122</v>
      </c>
      <c r="D3052" t="s">
        <v>13</v>
      </c>
      <c r="E3052" t="str">
        <f t="shared" si="361"/>
        <v>*</v>
      </c>
      <c r="F3052" t="str">
        <f t="shared" si="356"/>
        <v>*</v>
      </c>
      <c r="G3052" t="str">
        <f t="shared" si="362"/>
        <v>*</v>
      </c>
      <c r="I3052" t="str">
        <f t="shared" si="357"/>
        <v>*</v>
      </c>
      <c r="O3052">
        <f>VLOOKUP(T3052,$P$14:$S$19,2,TRUE)</f>
        <v>3.5999999999999997E-2</v>
      </c>
      <c r="T3052">
        <v>30</v>
      </c>
      <c r="U3052">
        <v>182.92</v>
      </c>
      <c r="V3052" s="5">
        <f t="shared" si="358"/>
        <v>0</v>
      </c>
      <c r="X3052" t="s">
        <v>22</v>
      </c>
      <c r="Y3052">
        <v>49</v>
      </c>
      <c r="Z3052" s="2">
        <f t="shared" si="359"/>
        <v>231.92</v>
      </c>
      <c r="AA3052" t="s">
        <v>60</v>
      </c>
      <c r="AB3052" t="s">
        <v>41</v>
      </c>
      <c r="AC3052" t="s">
        <v>32</v>
      </c>
      <c r="AD3052" t="s">
        <v>172</v>
      </c>
      <c r="AE3052" t="s">
        <v>58</v>
      </c>
      <c r="AF3052" s="1">
        <v>41122</v>
      </c>
    </row>
    <row r="3053" spans="1:32" x14ac:dyDescent="0.25">
      <c r="A3053">
        <f t="shared" si="360"/>
        <v>3052</v>
      </c>
      <c r="B3053">
        <v>42886</v>
      </c>
      <c r="C3053" s="1">
        <v>41122</v>
      </c>
      <c r="D3053" t="s">
        <v>40</v>
      </c>
      <c r="E3053" t="str">
        <f t="shared" si="361"/>
        <v>*</v>
      </c>
      <c r="F3053" t="str">
        <f t="shared" si="356"/>
        <v>*</v>
      </c>
      <c r="G3053" t="str">
        <f t="shared" si="362"/>
        <v>*</v>
      </c>
      <c r="I3053" t="str">
        <f t="shared" si="357"/>
        <v>*</v>
      </c>
      <c r="O3053">
        <f>VLOOKUP(T3053,$P$14:$S$19,2,TRUE)</f>
        <v>0.04</v>
      </c>
      <c r="T3053">
        <v>42</v>
      </c>
      <c r="U3053">
        <v>162.57</v>
      </c>
      <c r="V3053" s="5">
        <f t="shared" si="358"/>
        <v>0</v>
      </c>
      <c r="X3053" t="s">
        <v>22</v>
      </c>
      <c r="Y3053">
        <v>0.5</v>
      </c>
      <c r="Z3053" s="2">
        <f t="shared" si="359"/>
        <v>163.07</v>
      </c>
      <c r="AA3053" t="s">
        <v>60</v>
      </c>
      <c r="AB3053" t="s">
        <v>31</v>
      </c>
      <c r="AC3053" t="s">
        <v>32</v>
      </c>
      <c r="AD3053" t="s">
        <v>81</v>
      </c>
      <c r="AE3053" t="s">
        <v>19</v>
      </c>
      <c r="AF3053" s="1">
        <v>41183</v>
      </c>
    </row>
    <row r="3054" spans="1:32" x14ac:dyDescent="0.25">
      <c r="A3054">
        <f t="shared" si="360"/>
        <v>3053</v>
      </c>
      <c r="B3054">
        <v>26818</v>
      </c>
      <c r="C3054" s="1">
        <v>41122</v>
      </c>
      <c r="D3054" t="s">
        <v>30</v>
      </c>
      <c r="E3054" t="str">
        <f t="shared" si="361"/>
        <v>*</v>
      </c>
      <c r="F3054" t="str">
        <f t="shared" si="356"/>
        <v>*</v>
      </c>
      <c r="G3054" t="str">
        <f t="shared" si="362"/>
        <v>*</v>
      </c>
      <c r="I3054" t="str">
        <f t="shared" si="357"/>
        <v>*</v>
      </c>
      <c r="O3054">
        <f>VLOOKUP(T3054,$P$14:$S$19,2,TRUE)</f>
        <v>0</v>
      </c>
      <c r="T3054">
        <v>5</v>
      </c>
      <c r="U3054">
        <v>78.39</v>
      </c>
      <c r="V3054" s="5">
        <f t="shared" si="358"/>
        <v>0</v>
      </c>
      <c r="X3054" t="s">
        <v>14</v>
      </c>
      <c r="Y3054">
        <v>4.9800000000000004</v>
      </c>
      <c r="Z3054" s="2">
        <f t="shared" si="359"/>
        <v>83.37</v>
      </c>
      <c r="AA3054" t="s">
        <v>52</v>
      </c>
      <c r="AB3054" t="s">
        <v>24</v>
      </c>
      <c r="AC3054" t="s">
        <v>32</v>
      </c>
      <c r="AD3054" t="s">
        <v>172</v>
      </c>
      <c r="AE3054" t="s">
        <v>19</v>
      </c>
      <c r="AF3054" s="1">
        <v>41183</v>
      </c>
    </row>
    <row r="3055" spans="1:32" x14ac:dyDescent="0.25">
      <c r="A3055">
        <f t="shared" si="360"/>
        <v>3054</v>
      </c>
      <c r="B3055">
        <v>5409</v>
      </c>
      <c r="C3055" s="1">
        <v>41122</v>
      </c>
      <c r="D3055" t="s">
        <v>13</v>
      </c>
      <c r="E3055" t="str">
        <f t="shared" si="361"/>
        <v>*</v>
      </c>
      <c r="F3055" t="str">
        <f t="shared" si="356"/>
        <v>*</v>
      </c>
      <c r="G3055" t="str">
        <f t="shared" si="362"/>
        <v>*</v>
      </c>
      <c r="I3055" t="str">
        <f t="shared" si="357"/>
        <v>*</v>
      </c>
      <c r="O3055">
        <f>VLOOKUP(T3055,$P$14:$S$19,2,TRUE)</f>
        <v>0.01</v>
      </c>
      <c r="T3055">
        <v>11</v>
      </c>
      <c r="U3055">
        <v>48.91</v>
      </c>
      <c r="V3055" s="5">
        <f t="shared" si="358"/>
        <v>0</v>
      </c>
      <c r="X3055" t="s">
        <v>22</v>
      </c>
      <c r="Y3055">
        <v>2.97</v>
      </c>
      <c r="Z3055" s="2">
        <f t="shared" si="359"/>
        <v>51.879999999999995</v>
      </c>
      <c r="AA3055" t="s">
        <v>110</v>
      </c>
      <c r="AB3055" t="s">
        <v>31</v>
      </c>
      <c r="AC3055" t="s">
        <v>32</v>
      </c>
      <c r="AD3055" t="s">
        <v>44</v>
      </c>
      <c r="AE3055" t="s">
        <v>34</v>
      </c>
      <c r="AF3055" t="s">
        <v>302</v>
      </c>
    </row>
    <row r="3056" spans="1:32" x14ac:dyDescent="0.25">
      <c r="A3056">
        <f t="shared" si="360"/>
        <v>3055</v>
      </c>
      <c r="B3056">
        <v>28198</v>
      </c>
      <c r="C3056" s="1">
        <v>41123</v>
      </c>
      <c r="D3056" t="s">
        <v>40</v>
      </c>
      <c r="E3056" t="str">
        <f t="shared" si="361"/>
        <v>*</v>
      </c>
      <c r="F3056" t="str">
        <f t="shared" si="356"/>
        <v>*</v>
      </c>
      <c r="G3056" t="str">
        <f t="shared" si="362"/>
        <v>*</v>
      </c>
      <c r="I3056" t="str">
        <f t="shared" si="357"/>
        <v>*</v>
      </c>
      <c r="O3056">
        <f>VLOOKUP(T3056,$P$14:$S$19,2,TRUE)</f>
        <v>0.05</v>
      </c>
      <c r="T3056">
        <v>50</v>
      </c>
      <c r="U3056">
        <v>7703.9665000000005</v>
      </c>
      <c r="V3056" s="5">
        <f t="shared" si="358"/>
        <v>1</v>
      </c>
      <c r="X3056" t="s">
        <v>22</v>
      </c>
      <c r="Y3056">
        <v>8.99</v>
      </c>
      <c r="Z3056" s="2">
        <f t="shared" si="359"/>
        <v>7712.9565000000002</v>
      </c>
      <c r="AA3056" t="s">
        <v>73</v>
      </c>
      <c r="AB3056" t="s">
        <v>16</v>
      </c>
      <c r="AC3056" t="s">
        <v>25</v>
      </c>
      <c r="AD3056" t="s">
        <v>26</v>
      </c>
      <c r="AE3056" t="s">
        <v>19</v>
      </c>
      <c r="AF3056" s="1">
        <v>41154</v>
      </c>
    </row>
    <row r="3057" spans="1:32" x14ac:dyDescent="0.25">
      <c r="A3057">
        <f t="shared" si="360"/>
        <v>3056</v>
      </c>
      <c r="B3057">
        <v>43906</v>
      </c>
      <c r="C3057" s="1">
        <v>41123</v>
      </c>
      <c r="D3057" t="s">
        <v>21</v>
      </c>
      <c r="E3057" t="str">
        <f t="shared" si="361"/>
        <v>*</v>
      </c>
      <c r="F3057" t="str">
        <f t="shared" si="356"/>
        <v>**</v>
      </c>
      <c r="G3057" t="str">
        <f t="shared" si="362"/>
        <v>**</v>
      </c>
      <c r="I3057" t="str">
        <f t="shared" si="357"/>
        <v>**</v>
      </c>
      <c r="O3057">
        <f>VLOOKUP(T3057,$P$14:$S$19,2,TRUE)</f>
        <v>0.05</v>
      </c>
      <c r="T3057">
        <v>50</v>
      </c>
      <c r="U3057">
        <v>3601.07</v>
      </c>
      <c r="V3057" s="5">
        <f t="shared" si="358"/>
        <v>1</v>
      </c>
      <c r="X3057" t="s">
        <v>22</v>
      </c>
      <c r="Y3057">
        <v>14.52</v>
      </c>
      <c r="Z3057" s="2">
        <f t="shared" si="359"/>
        <v>3615.59</v>
      </c>
      <c r="AA3057" t="s">
        <v>64</v>
      </c>
      <c r="AB3057" t="s">
        <v>31</v>
      </c>
      <c r="AC3057" t="s">
        <v>25</v>
      </c>
      <c r="AD3057" t="s">
        <v>42</v>
      </c>
      <c r="AE3057" t="s">
        <v>19</v>
      </c>
      <c r="AF3057" s="1">
        <v>41154</v>
      </c>
    </row>
    <row r="3058" spans="1:32" x14ac:dyDescent="0.25">
      <c r="A3058">
        <f t="shared" si="360"/>
        <v>3057</v>
      </c>
      <c r="B3058">
        <v>23140</v>
      </c>
      <c r="C3058" s="1">
        <v>41123</v>
      </c>
      <c r="D3058" t="s">
        <v>21</v>
      </c>
      <c r="E3058" t="str">
        <f t="shared" si="361"/>
        <v>*</v>
      </c>
      <c r="F3058" t="str">
        <f t="shared" si="356"/>
        <v>**</v>
      </c>
      <c r="G3058" t="str">
        <f t="shared" si="362"/>
        <v>**</v>
      </c>
      <c r="I3058" t="str">
        <f t="shared" si="357"/>
        <v>**</v>
      </c>
      <c r="O3058">
        <f>VLOOKUP(T3058,$P$14:$S$19,2,TRUE)</f>
        <v>0.01</v>
      </c>
      <c r="T3058">
        <v>18</v>
      </c>
      <c r="U3058">
        <v>1713.8</v>
      </c>
      <c r="V3058" s="5">
        <f t="shared" si="358"/>
        <v>1</v>
      </c>
      <c r="X3058" t="s">
        <v>22</v>
      </c>
      <c r="Y3058">
        <v>8.99</v>
      </c>
      <c r="Z3058" s="2">
        <f t="shared" si="359"/>
        <v>1722.79</v>
      </c>
      <c r="AA3058" t="s">
        <v>60</v>
      </c>
      <c r="AB3058" t="s">
        <v>41</v>
      </c>
      <c r="AC3058" t="s">
        <v>17</v>
      </c>
      <c r="AD3058" t="s">
        <v>18</v>
      </c>
      <c r="AE3058" t="s">
        <v>45</v>
      </c>
      <c r="AF3058" s="1">
        <v>41184</v>
      </c>
    </row>
    <row r="3059" spans="1:32" x14ac:dyDescent="0.25">
      <c r="A3059">
        <f t="shared" si="360"/>
        <v>3058</v>
      </c>
      <c r="B3059">
        <v>37763</v>
      </c>
      <c r="C3059" s="1">
        <v>41123</v>
      </c>
      <c r="D3059" t="s">
        <v>30</v>
      </c>
      <c r="E3059" t="str">
        <f t="shared" si="361"/>
        <v>*</v>
      </c>
      <c r="F3059" t="str">
        <f t="shared" si="356"/>
        <v>*</v>
      </c>
      <c r="G3059" t="str">
        <f t="shared" si="362"/>
        <v>*</v>
      </c>
      <c r="I3059" t="str">
        <f t="shared" si="357"/>
        <v>*</v>
      </c>
      <c r="O3059">
        <f>VLOOKUP(T3059,$P$14:$S$19,2,TRUE)</f>
        <v>0.02</v>
      </c>
      <c r="T3059">
        <v>24</v>
      </c>
      <c r="U3059">
        <v>1247.9275</v>
      </c>
      <c r="V3059" s="5">
        <f t="shared" si="358"/>
        <v>1</v>
      </c>
      <c r="X3059" t="s">
        <v>22</v>
      </c>
      <c r="Y3059">
        <v>2.5</v>
      </c>
      <c r="Z3059" s="2">
        <f t="shared" si="359"/>
        <v>1250.4275</v>
      </c>
      <c r="AA3059" t="s">
        <v>52</v>
      </c>
      <c r="AB3059" t="s">
        <v>16</v>
      </c>
      <c r="AC3059" t="s">
        <v>25</v>
      </c>
      <c r="AD3059" t="s">
        <v>26</v>
      </c>
      <c r="AE3059" t="s">
        <v>19</v>
      </c>
      <c r="AF3059" s="1">
        <v>41154</v>
      </c>
    </row>
    <row r="3060" spans="1:32" x14ac:dyDescent="0.25">
      <c r="A3060">
        <f t="shared" si="360"/>
        <v>3059</v>
      </c>
      <c r="B3060">
        <v>27109</v>
      </c>
      <c r="C3060" s="1">
        <v>41123</v>
      </c>
      <c r="D3060" t="s">
        <v>36</v>
      </c>
      <c r="E3060" t="str">
        <f t="shared" si="361"/>
        <v>***</v>
      </c>
      <c r="F3060" t="str">
        <f t="shared" si="356"/>
        <v>***</v>
      </c>
      <c r="G3060" t="str">
        <f t="shared" si="362"/>
        <v>***</v>
      </c>
      <c r="I3060" t="str">
        <f t="shared" si="357"/>
        <v>***</v>
      </c>
      <c r="O3060">
        <f>VLOOKUP(T3060,$P$14:$S$19,2,TRUE)</f>
        <v>0.04</v>
      </c>
      <c r="T3060">
        <v>48</v>
      </c>
      <c r="U3060">
        <v>538.22</v>
      </c>
      <c r="V3060" s="5">
        <f t="shared" si="358"/>
        <v>0</v>
      </c>
      <c r="X3060" t="s">
        <v>22</v>
      </c>
      <c r="Y3060">
        <v>6.5</v>
      </c>
      <c r="Z3060" s="2">
        <f t="shared" si="359"/>
        <v>544.72</v>
      </c>
      <c r="AA3060" t="s">
        <v>43</v>
      </c>
      <c r="AB3060" t="s">
        <v>16</v>
      </c>
      <c r="AC3060" t="s">
        <v>25</v>
      </c>
      <c r="AD3060" t="s">
        <v>42</v>
      </c>
      <c r="AE3060" t="s">
        <v>19</v>
      </c>
      <c r="AF3060" s="1">
        <v>41184</v>
      </c>
    </row>
    <row r="3061" spans="1:32" x14ac:dyDescent="0.25">
      <c r="A3061">
        <f t="shared" si="360"/>
        <v>3060</v>
      </c>
      <c r="B3061">
        <v>37763</v>
      </c>
      <c r="C3061" s="1">
        <v>41123</v>
      </c>
      <c r="D3061" t="s">
        <v>30</v>
      </c>
      <c r="E3061" t="str">
        <f t="shared" si="361"/>
        <v>*</v>
      </c>
      <c r="F3061" t="str">
        <f t="shared" si="356"/>
        <v>*</v>
      </c>
      <c r="G3061" t="str">
        <f t="shared" si="362"/>
        <v>*</v>
      </c>
      <c r="I3061" t="str">
        <f t="shared" si="357"/>
        <v>*</v>
      </c>
      <c r="O3061">
        <f>VLOOKUP(T3061,$P$14:$S$19,2,TRUE)</f>
        <v>0.02</v>
      </c>
      <c r="T3061">
        <v>29</v>
      </c>
      <c r="U3061">
        <v>169.61</v>
      </c>
      <c r="V3061" s="5">
        <f t="shared" si="358"/>
        <v>0</v>
      </c>
      <c r="X3061" t="s">
        <v>22</v>
      </c>
      <c r="Y3061">
        <v>9.92</v>
      </c>
      <c r="Z3061" s="2">
        <f t="shared" si="359"/>
        <v>179.53</v>
      </c>
      <c r="AA3061" t="s">
        <v>52</v>
      </c>
      <c r="AB3061" t="s">
        <v>16</v>
      </c>
      <c r="AC3061" t="s">
        <v>32</v>
      </c>
      <c r="AD3061" t="s">
        <v>49</v>
      </c>
      <c r="AE3061" t="s">
        <v>19</v>
      </c>
      <c r="AF3061" s="1">
        <v>41154</v>
      </c>
    </row>
    <row r="3062" spans="1:32" x14ac:dyDescent="0.25">
      <c r="A3062">
        <f t="shared" si="360"/>
        <v>3061</v>
      </c>
      <c r="B3062">
        <v>23140</v>
      </c>
      <c r="C3062" s="1">
        <v>41123</v>
      </c>
      <c r="D3062" t="s">
        <v>21</v>
      </c>
      <c r="E3062" t="str">
        <f t="shared" si="361"/>
        <v>*</v>
      </c>
      <c r="F3062" t="str">
        <f t="shared" si="356"/>
        <v>**</v>
      </c>
      <c r="G3062" t="str">
        <f t="shared" si="362"/>
        <v>**</v>
      </c>
      <c r="I3062" t="str">
        <f t="shared" si="357"/>
        <v>**</v>
      </c>
      <c r="O3062">
        <f>VLOOKUP(T3062,$P$14:$S$19,2,TRUE)</f>
        <v>0.01</v>
      </c>
      <c r="T3062">
        <v>16</v>
      </c>
      <c r="U3062">
        <v>116.69</v>
      </c>
      <c r="V3062" s="5">
        <f t="shared" si="358"/>
        <v>0</v>
      </c>
      <c r="X3062" t="s">
        <v>22</v>
      </c>
      <c r="Y3062">
        <v>2.35</v>
      </c>
      <c r="Z3062" s="2">
        <f t="shared" si="359"/>
        <v>119.03999999999999</v>
      </c>
      <c r="AA3062" t="s">
        <v>60</v>
      </c>
      <c r="AB3062" t="s">
        <v>41</v>
      </c>
      <c r="AC3062" t="s">
        <v>32</v>
      </c>
      <c r="AD3062" t="s">
        <v>33</v>
      </c>
      <c r="AE3062" t="s">
        <v>34</v>
      </c>
      <c r="AF3062" s="1">
        <v>41123</v>
      </c>
    </row>
    <row r="3063" spans="1:32" x14ac:dyDescent="0.25">
      <c r="A3063">
        <f t="shared" si="360"/>
        <v>3062</v>
      </c>
      <c r="B3063">
        <v>27557</v>
      </c>
      <c r="C3063" s="1">
        <v>41123</v>
      </c>
      <c r="D3063" t="s">
        <v>13</v>
      </c>
      <c r="E3063" t="str">
        <f t="shared" si="361"/>
        <v>*</v>
      </c>
      <c r="F3063" t="str">
        <f t="shared" si="356"/>
        <v>*</v>
      </c>
      <c r="G3063" t="str">
        <f t="shared" si="362"/>
        <v>*</v>
      </c>
      <c r="I3063" t="str">
        <f t="shared" si="357"/>
        <v>*</v>
      </c>
      <c r="O3063">
        <f>VLOOKUP(T3063,$P$14:$S$19,2,TRUE)</f>
        <v>0.01</v>
      </c>
      <c r="T3063">
        <v>18</v>
      </c>
      <c r="U3063">
        <v>56.13</v>
      </c>
      <c r="V3063" s="5">
        <f t="shared" si="358"/>
        <v>0</v>
      </c>
      <c r="X3063" t="s">
        <v>22</v>
      </c>
      <c r="Y3063">
        <v>5.33</v>
      </c>
      <c r="Z3063" s="2">
        <f t="shared" si="359"/>
        <v>61.46</v>
      </c>
      <c r="AA3063" t="s">
        <v>23</v>
      </c>
      <c r="AB3063" t="s">
        <v>31</v>
      </c>
      <c r="AC3063" t="s">
        <v>32</v>
      </c>
      <c r="AD3063" t="s">
        <v>81</v>
      </c>
      <c r="AE3063" t="s">
        <v>19</v>
      </c>
      <c r="AF3063" t="s">
        <v>292</v>
      </c>
    </row>
    <row r="3064" spans="1:32" x14ac:dyDescent="0.25">
      <c r="A3064">
        <f t="shared" si="360"/>
        <v>3063</v>
      </c>
      <c r="B3064">
        <v>49602</v>
      </c>
      <c r="C3064" s="1">
        <v>41124</v>
      </c>
      <c r="D3064" t="s">
        <v>30</v>
      </c>
      <c r="E3064" t="str">
        <f t="shared" si="361"/>
        <v>*</v>
      </c>
      <c r="F3064" t="str">
        <f t="shared" si="356"/>
        <v>*</v>
      </c>
      <c r="G3064" t="str">
        <f t="shared" si="362"/>
        <v>*</v>
      </c>
      <c r="I3064" t="str">
        <f t="shared" si="357"/>
        <v>*</v>
      </c>
      <c r="O3064">
        <f>VLOOKUP(T3064,$P$14:$S$19,2,TRUE)</f>
        <v>3.5999999999999997E-2</v>
      </c>
      <c r="T3064">
        <v>31</v>
      </c>
      <c r="U3064">
        <v>4878.6400000000003</v>
      </c>
      <c r="V3064" s="5">
        <f t="shared" si="358"/>
        <v>1</v>
      </c>
      <c r="X3064" t="s">
        <v>37</v>
      </c>
      <c r="Y3064">
        <v>66.27</v>
      </c>
      <c r="Z3064" s="2">
        <f t="shared" si="359"/>
        <v>4944.9100000000008</v>
      </c>
      <c r="AA3064" t="s">
        <v>56</v>
      </c>
      <c r="AB3064" t="s">
        <v>41</v>
      </c>
      <c r="AC3064" t="s">
        <v>17</v>
      </c>
      <c r="AD3064" t="s">
        <v>165</v>
      </c>
      <c r="AE3064" t="s">
        <v>103</v>
      </c>
      <c r="AF3064" s="1">
        <v>41155</v>
      </c>
    </row>
    <row r="3065" spans="1:32" x14ac:dyDescent="0.25">
      <c r="A3065">
        <f t="shared" si="360"/>
        <v>3064</v>
      </c>
      <c r="B3065">
        <v>31523</v>
      </c>
      <c r="C3065" s="1">
        <v>41124</v>
      </c>
      <c r="D3065" t="s">
        <v>13</v>
      </c>
      <c r="E3065" t="str">
        <f t="shared" si="361"/>
        <v>*</v>
      </c>
      <c r="F3065" t="str">
        <f t="shared" si="356"/>
        <v>*</v>
      </c>
      <c r="G3065" t="str">
        <f t="shared" si="362"/>
        <v>*</v>
      </c>
      <c r="I3065" t="str">
        <f t="shared" si="357"/>
        <v>*</v>
      </c>
      <c r="O3065">
        <f>VLOOKUP(T3065,$P$14:$S$19,2,TRUE)</f>
        <v>0.01</v>
      </c>
      <c r="T3065">
        <v>19</v>
      </c>
      <c r="U3065">
        <v>179.33</v>
      </c>
      <c r="V3065" s="5">
        <f t="shared" si="358"/>
        <v>0</v>
      </c>
      <c r="X3065" t="s">
        <v>22</v>
      </c>
      <c r="Y3065">
        <v>8.2899999999999991</v>
      </c>
      <c r="Z3065" s="2">
        <f t="shared" si="359"/>
        <v>187.62</v>
      </c>
      <c r="AA3065" t="s">
        <v>23</v>
      </c>
      <c r="AB3065" t="s">
        <v>41</v>
      </c>
      <c r="AC3065" t="s">
        <v>32</v>
      </c>
      <c r="AD3065" t="s">
        <v>78</v>
      </c>
      <c r="AE3065" t="s">
        <v>19</v>
      </c>
      <c r="AF3065" t="s">
        <v>88</v>
      </c>
    </row>
    <row r="3066" spans="1:32" x14ac:dyDescent="0.25">
      <c r="A3066">
        <f t="shared" si="360"/>
        <v>3065</v>
      </c>
      <c r="B3066">
        <v>51620</v>
      </c>
      <c r="C3066" s="1">
        <v>41124</v>
      </c>
      <c r="D3066" t="s">
        <v>40</v>
      </c>
      <c r="E3066" t="str">
        <f t="shared" si="361"/>
        <v>*</v>
      </c>
      <c r="F3066" t="str">
        <f t="shared" si="356"/>
        <v>*</v>
      </c>
      <c r="G3066" t="str">
        <f t="shared" si="362"/>
        <v>*</v>
      </c>
      <c r="I3066" t="str">
        <f t="shared" si="357"/>
        <v>*</v>
      </c>
      <c r="O3066">
        <f>VLOOKUP(T3066,$P$14:$S$19,2,TRUE)</f>
        <v>0.01</v>
      </c>
      <c r="T3066">
        <v>12</v>
      </c>
      <c r="U3066">
        <v>173.97</v>
      </c>
      <c r="V3066" s="5">
        <f t="shared" si="358"/>
        <v>0</v>
      </c>
      <c r="X3066" t="s">
        <v>22</v>
      </c>
      <c r="Y3066">
        <v>4.51</v>
      </c>
      <c r="Z3066" s="2">
        <f t="shared" si="359"/>
        <v>178.48</v>
      </c>
      <c r="AA3066" t="s">
        <v>52</v>
      </c>
      <c r="AB3066" t="s">
        <v>31</v>
      </c>
      <c r="AC3066" t="s">
        <v>32</v>
      </c>
      <c r="AD3066" t="s">
        <v>74</v>
      </c>
      <c r="AE3066" t="s">
        <v>19</v>
      </c>
      <c r="AF3066" s="1">
        <v>41155</v>
      </c>
    </row>
    <row r="3067" spans="1:32" x14ac:dyDescent="0.25">
      <c r="A3067">
        <f t="shared" si="360"/>
        <v>3066</v>
      </c>
      <c r="B3067">
        <v>31523</v>
      </c>
      <c r="C3067" s="1">
        <v>41124</v>
      </c>
      <c r="D3067" t="s">
        <v>13</v>
      </c>
      <c r="E3067" t="str">
        <f t="shared" si="361"/>
        <v>*</v>
      </c>
      <c r="F3067" t="str">
        <f t="shared" si="356"/>
        <v>*</v>
      </c>
      <c r="G3067" t="str">
        <f t="shared" si="362"/>
        <v>*</v>
      </c>
      <c r="I3067" t="str">
        <f t="shared" si="357"/>
        <v>*</v>
      </c>
      <c r="O3067">
        <f>VLOOKUP(T3067,$P$14:$S$19,2,TRUE)</f>
        <v>0.01</v>
      </c>
      <c r="T3067">
        <v>17</v>
      </c>
      <c r="U3067">
        <v>105.85</v>
      </c>
      <c r="V3067" s="5">
        <f t="shared" si="358"/>
        <v>0</v>
      </c>
      <c r="X3067" t="s">
        <v>22</v>
      </c>
      <c r="Y3067">
        <v>2.74</v>
      </c>
      <c r="Z3067" s="2">
        <f t="shared" si="359"/>
        <v>108.58999999999999</v>
      </c>
      <c r="AA3067" t="s">
        <v>23</v>
      </c>
      <c r="AB3067" t="s">
        <v>41</v>
      </c>
      <c r="AC3067" t="s">
        <v>25</v>
      </c>
      <c r="AD3067" t="s">
        <v>42</v>
      </c>
      <c r="AE3067" t="s">
        <v>45</v>
      </c>
      <c r="AF3067" s="1">
        <v>41185</v>
      </c>
    </row>
    <row r="3068" spans="1:32" x14ac:dyDescent="0.25">
      <c r="A3068">
        <f t="shared" si="360"/>
        <v>3067</v>
      </c>
      <c r="B3068">
        <v>54370</v>
      </c>
      <c r="C3068" s="1">
        <v>41125</v>
      </c>
      <c r="D3068" t="s">
        <v>30</v>
      </c>
      <c r="E3068" t="str">
        <f t="shared" si="361"/>
        <v>*</v>
      </c>
      <c r="F3068" t="str">
        <f t="shared" si="356"/>
        <v>*</v>
      </c>
      <c r="G3068" t="str">
        <f t="shared" si="362"/>
        <v>*</v>
      </c>
      <c r="I3068" t="str">
        <f t="shared" si="357"/>
        <v>*</v>
      </c>
      <c r="O3068">
        <f>VLOOKUP(T3068,$P$14:$S$19,2,TRUE)</f>
        <v>0.04</v>
      </c>
      <c r="T3068">
        <v>49</v>
      </c>
      <c r="U3068">
        <v>4968.5</v>
      </c>
      <c r="V3068" s="5">
        <f t="shared" si="358"/>
        <v>1</v>
      </c>
      <c r="X3068" t="s">
        <v>22</v>
      </c>
      <c r="Y3068">
        <v>19.989999999999998</v>
      </c>
      <c r="Z3068" s="2">
        <f t="shared" si="359"/>
        <v>4988.49</v>
      </c>
      <c r="AA3068" t="s">
        <v>52</v>
      </c>
      <c r="AB3068" t="s">
        <v>31</v>
      </c>
      <c r="AC3068" t="s">
        <v>25</v>
      </c>
      <c r="AD3068" t="s">
        <v>42</v>
      </c>
      <c r="AE3068" t="s">
        <v>19</v>
      </c>
      <c r="AF3068" s="1">
        <v>41125</v>
      </c>
    </row>
    <row r="3069" spans="1:32" x14ac:dyDescent="0.25">
      <c r="A3069">
        <f t="shared" si="360"/>
        <v>3068</v>
      </c>
      <c r="B3069">
        <v>21605</v>
      </c>
      <c r="C3069" s="1">
        <v>41125</v>
      </c>
      <c r="D3069" t="s">
        <v>21</v>
      </c>
      <c r="E3069" t="str">
        <f t="shared" si="361"/>
        <v>*</v>
      </c>
      <c r="F3069" t="str">
        <f t="shared" si="356"/>
        <v>**</v>
      </c>
      <c r="G3069" t="str">
        <f t="shared" si="362"/>
        <v>**</v>
      </c>
      <c r="I3069" t="str">
        <f t="shared" si="357"/>
        <v>**</v>
      </c>
      <c r="O3069">
        <f>VLOOKUP(T3069,$P$14:$S$19,2,TRUE)</f>
        <v>3.5999999999999997E-2</v>
      </c>
      <c r="T3069">
        <v>32</v>
      </c>
      <c r="U3069">
        <v>1932.97</v>
      </c>
      <c r="V3069" s="5">
        <f t="shared" si="358"/>
        <v>1</v>
      </c>
      <c r="X3069" t="s">
        <v>37</v>
      </c>
      <c r="Y3069">
        <v>30</v>
      </c>
      <c r="Z3069" s="2">
        <f t="shared" si="359"/>
        <v>1962.97</v>
      </c>
      <c r="AA3069" t="s">
        <v>60</v>
      </c>
      <c r="AB3069" t="s">
        <v>24</v>
      </c>
      <c r="AC3069" t="s">
        <v>17</v>
      </c>
      <c r="AD3069" t="s">
        <v>38</v>
      </c>
      <c r="AE3069" t="s">
        <v>39</v>
      </c>
      <c r="AF3069" s="1">
        <v>41186</v>
      </c>
    </row>
    <row r="3070" spans="1:32" x14ac:dyDescent="0.25">
      <c r="A3070">
        <f t="shared" si="360"/>
        <v>3069</v>
      </c>
      <c r="B3070">
        <v>21605</v>
      </c>
      <c r="C3070" s="1">
        <v>41125</v>
      </c>
      <c r="D3070" t="s">
        <v>21</v>
      </c>
      <c r="E3070" t="str">
        <f t="shared" si="361"/>
        <v>*</v>
      </c>
      <c r="F3070" t="str">
        <f t="shared" si="356"/>
        <v>**</v>
      </c>
      <c r="G3070" t="str">
        <f t="shared" si="362"/>
        <v>**</v>
      </c>
      <c r="I3070" t="str">
        <f t="shared" si="357"/>
        <v>**</v>
      </c>
      <c r="O3070">
        <f>VLOOKUP(T3070,$P$14:$S$19,2,TRUE)</f>
        <v>0.04</v>
      </c>
      <c r="T3070">
        <v>46</v>
      </c>
      <c r="U3070">
        <v>476.49</v>
      </c>
      <c r="V3070" s="5">
        <f t="shared" si="358"/>
        <v>0</v>
      </c>
      <c r="X3070" t="s">
        <v>22</v>
      </c>
      <c r="Y3070">
        <v>5.16</v>
      </c>
      <c r="Z3070" s="2">
        <f t="shared" si="359"/>
        <v>481.65000000000003</v>
      </c>
      <c r="AA3070" t="s">
        <v>60</v>
      </c>
      <c r="AB3070" t="s">
        <v>24</v>
      </c>
      <c r="AC3070" t="s">
        <v>17</v>
      </c>
      <c r="AD3070" t="s">
        <v>18</v>
      </c>
      <c r="AE3070" t="s">
        <v>19</v>
      </c>
      <c r="AF3070" s="1">
        <v>41186</v>
      </c>
    </row>
    <row r="3071" spans="1:32" x14ac:dyDescent="0.25">
      <c r="A3071">
        <f t="shared" si="360"/>
        <v>3070</v>
      </c>
      <c r="B3071">
        <v>38437</v>
      </c>
      <c r="C3071" s="1">
        <v>41126</v>
      </c>
      <c r="D3071" t="s">
        <v>36</v>
      </c>
      <c r="E3071" t="str">
        <f t="shared" si="361"/>
        <v>***</v>
      </c>
      <c r="F3071" t="str">
        <f t="shared" si="356"/>
        <v>***</v>
      </c>
      <c r="G3071" t="str">
        <f t="shared" si="362"/>
        <v>***</v>
      </c>
      <c r="I3071" t="str">
        <f t="shared" si="357"/>
        <v>***</v>
      </c>
      <c r="O3071">
        <f>VLOOKUP(T3071,$P$14:$S$19,2,TRUE)</f>
        <v>0.01</v>
      </c>
      <c r="T3071">
        <v>19</v>
      </c>
      <c r="U3071">
        <v>4201.47</v>
      </c>
      <c r="V3071" s="5">
        <f t="shared" si="358"/>
        <v>1</v>
      </c>
      <c r="X3071" t="s">
        <v>37</v>
      </c>
      <c r="Y3071">
        <v>52.2</v>
      </c>
      <c r="Z3071" s="2">
        <f t="shared" si="359"/>
        <v>4253.67</v>
      </c>
      <c r="AA3071" t="s">
        <v>23</v>
      </c>
      <c r="AB3071" t="s">
        <v>24</v>
      </c>
      <c r="AC3071" t="s">
        <v>17</v>
      </c>
      <c r="AD3071" t="s">
        <v>66</v>
      </c>
      <c r="AE3071" t="s">
        <v>103</v>
      </c>
      <c r="AF3071" s="1">
        <v>41157</v>
      </c>
    </row>
    <row r="3072" spans="1:32" x14ac:dyDescent="0.25">
      <c r="A3072">
        <f t="shared" si="360"/>
        <v>3071</v>
      </c>
      <c r="B3072">
        <v>52673</v>
      </c>
      <c r="C3072" s="1">
        <v>41126</v>
      </c>
      <c r="D3072" t="s">
        <v>40</v>
      </c>
      <c r="E3072" t="str">
        <f t="shared" si="361"/>
        <v>*</v>
      </c>
      <c r="F3072" t="str">
        <f t="shared" si="356"/>
        <v>*</v>
      </c>
      <c r="G3072" t="str">
        <f t="shared" si="362"/>
        <v>*</v>
      </c>
      <c r="I3072" t="str">
        <f t="shared" si="357"/>
        <v>*</v>
      </c>
      <c r="O3072">
        <f>VLOOKUP(T3072,$P$14:$S$19,2,TRUE)</f>
        <v>0.01</v>
      </c>
      <c r="T3072">
        <v>14</v>
      </c>
      <c r="U3072">
        <v>2045.066</v>
      </c>
      <c r="V3072" s="5">
        <f t="shared" si="358"/>
        <v>1</v>
      </c>
      <c r="X3072" t="s">
        <v>22</v>
      </c>
      <c r="Y3072">
        <v>8.99</v>
      </c>
      <c r="Z3072" s="2">
        <f t="shared" si="359"/>
        <v>2054.056</v>
      </c>
      <c r="AA3072" t="s">
        <v>56</v>
      </c>
      <c r="AB3072" t="s">
        <v>31</v>
      </c>
      <c r="AC3072" t="s">
        <v>25</v>
      </c>
      <c r="AD3072" t="s">
        <v>26</v>
      </c>
      <c r="AE3072" t="s">
        <v>19</v>
      </c>
      <c r="AF3072" s="1">
        <v>41157</v>
      </c>
    </row>
    <row r="3073" spans="1:32" x14ac:dyDescent="0.25">
      <c r="A3073">
        <f t="shared" si="360"/>
        <v>3072</v>
      </c>
      <c r="B3073">
        <v>21510</v>
      </c>
      <c r="C3073" s="1">
        <v>41126</v>
      </c>
      <c r="D3073" t="s">
        <v>21</v>
      </c>
      <c r="E3073" t="str">
        <f t="shared" si="361"/>
        <v>*</v>
      </c>
      <c r="F3073" t="str">
        <f t="shared" si="356"/>
        <v>**</v>
      </c>
      <c r="G3073" t="str">
        <f t="shared" si="362"/>
        <v>**</v>
      </c>
      <c r="I3073" t="str">
        <f t="shared" si="357"/>
        <v>**</v>
      </c>
      <c r="O3073">
        <f>VLOOKUP(T3073,$P$14:$S$19,2,TRUE)</f>
        <v>0.01</v>
      </c>
      <c r="T3073">
        <v>16</v>
      </c>
      <c r="U3073">
        <v>372.09</v>
      </c>
      <c r="V3073" s="5">
        <f t="shared" si="358"/>
        <v>0</v>
      </c>
      <c r="X3073" t="s">
        <v>14</v>
      </c>
      <c r="Y3073">
        <v>1.99</v>
      </c>
      <c r="Z3073" s="2">
        <f t="shared" si="359"/>
        <v>374.08</v>
      </c>
      <c r="AA3073" t="s">
        <v>56</v>
      </c>
      <c r="AB3073" t="s">
        <v>31</v>
      </c>
      <c r="AC3073" t="s">
        <v>25</v>
      </c>
      <c r="AD3073" t="s">
        <v>42</v>
      </c>
      <c r="AE3073" t="s">
        <v>45</v>
      </c>
      <c r="AF3073" s="1">
        <v>41126</v>
      </c>
    </row>
    <row r="3074" spans="1:32" x14ac:dyDescent="0.25">
      <c r="A3074">
        <f t="shared" si="360"/>
        <v>3073</v>
      </c>
      <c r="B3074">
        <v>38437</v>
      </c>
      <c r="C3074" s="1">
        <v>41126</v>
      </c>
      <c r="D3074" t="s">
        <v>36</v>
      </c>
      <c r="E3074" t="str">
        <f t="shared" si="361"/>
        <v>***</v>
      </c>
      <c r="F3074" t="str">
        <f t="shared" si="356"/>
        <v>***</v>
      </c>
      <c r="G3074" t="str">
        <f t="shared" si="362"/>
        <v>***</v>
      </c>
      <c r="I3074" t="str">
        <f t="shared" si="357"/>
        <v>***</v>
      </c>
      <c r="O3074">
        <f>VLOOKUP(T3074,$P$14:$S$19,2,TRUE)</f>
        <v>0.01</v>
      </c>
      <c r="T3074">
        <v>17</v>
      </c>
      <c r="U3074">
        <v>55.66</v>
      </c>
      <c r="V3074" s="5">
        <f t="shared" si="358"/>
        <v>0</v>
      </c>
      <c r="X3074" t="s">
        <v>22</v>
      </c>
      <c r="Y3074">
        <v>2.31</v>
      </c>
      <c r="Z3074" s="2">
        <f t="shared" si="359"/>
        <v>57.97</v>
      </c>
      <c r="AA3074" t="s">
        <v>23</v>
      </c>
      <c r="AB3074" t="s">
        <v>24</v>
      </c>
      <c r="AC3074" t="s">
        <v>32</v>
      </c>
      <c r="AD3074" t="s">
        <v>33</v>
      </c>
      <c r="AE3074" t="s">
        <v>34</v>
      </c>
      <c r="AF3074" s="1">
        <v>41157</v>
      </c>
    </row>
    <row r="3075" spans="1:32" x14ac:dyDescent="0.25">
      <c r="A3075">
        <f t="shared" si="360"/>
        <v>3074</v>
      </c>
      <c r="B3075">
        <v>52673</v>
      </c>
      <c r="C3075" s="1">
        <v>41126</v>
      </c>
      <c r="D3075" t="s">
        <v>40</v>
      </c>
      <c r="E3075" t="str">
        <f t="shared" si="361"/>
        <v>*</v>
      </c>
      <c r="F3075" t="str">
        <f t="shared" ref="F3075:F3138" si="363">VLOOKUP(D3075,$P$6:$S$10,2,FALSE)</f>
        <v>*</v>
      </c>
      <c r="G3075" t="str">
        <f t="shared" si="362"/>
        <v>*</v>
      </c>
      <c r="I3075" t="str">
        <f t="shared" ref="I3075:I3138" si="364">HLOOKUP(D3075,$J$18:$N$19,2,FALSE)</f>
        <v>*</v>
      </c>
      <c r="O3075">
        <f>VLOOKUP(T3075,$P$14:$S$19,2,TRUE)</f>
        <v>0</v>
      </c>
      <c r="T3075">
        <v>4</v>
      </c>
      <c r="U3075">
        <v>26.41</v>
      </c>
      <c r="V3075" s="5">
        <f t="shared" ref="V3075:V3138" si="365">IF(U3075&gt;800,1,0)</f>
        <v>0</v>
      </c>
      <c r="X3075" t="s">
        <v>22</v>
      </c>
      <c r="Y3075">
        <v>5.74</v>
      </c>
      <c r="Z3075" s="2">
        <f t="shared" ref="Z3075:Z3138" si="366">U3075+Y3075</f>
        <v>32.15</v>
      </c>
      <c r="AA3075" t="s">
        <v>56</v>
      </c>
      <c r="AB3075" t="s">
        <v>31</v>
      </c>
      <c r="AC3075" t="s">
        <v>32</v>
      </c>
      <c r="AD3075" t="s">
        <v>49</v>
      </c>
      <c r="AE3075" t="s">
        <v>19</v>
      </c>
      <c r="AF3075" s="1">
        <v>41187</v>
      </c>
    </row>
    <row r="3076" spans="1:32" x14ac:dyDescent="0.25">
      <c r="A3076">
        <f t="shared" ref="A3076:A3139" si="367">A3075+1</f>
        <v>3075</v>
      </c>
      <c r="B3076">
        <v>55431</v>
      </c>
      <c r="C3076" s="1">
        <v>41127</v>
      </c>
      <c r="D3076" t="s">
        <v>30</v>
      </c>
      <c r="E3076" t="str">
        <f t="shared" si="361"/>
        <v>*</v>
      </c>
      <c r="F3076" t="str">
        <f t="shared" si="363"/>
        <v>*</v>
      </c>
      <c r="G3076" t="str">
        <f t="shared" si="362"/>
        <v>*</v>
      </c>
      <c r="I3076" t="str">
        <f t="shared" si="364"/>
        <v>*</v>
      </c>
      <c r="O3076">
        <f>VLOOKUP(T3076,$P$14:$S$19,2,TRUE)</f>
        <v>0.01</v>
      </c>
      <c r="T3076">
        <v>13</v>
      </c>
      <c r="U3076">
        <v>3723.99</v>
      </c>
      <c r="V3076" s="5">
        <f t="shared" si="365"/>
        <v>1</v>
      </c>
      <c r="X3076" t="s">
        <v>22</v>
      </c>
      <c r="Y3076">
        <v>19.989999999999998</v>
      </c>
      <c r="Z3076" s="2">
        <f t="shared" si="366"/>
        <v>3743.9799999999996</v>
      </c>
      <c r="AA3076" t="s">
        <v>23</v>
      </c>
      <c r="AB3076" t="s">
        <v>31</v>
      </c>
      <c r="AC3076" t="s">
        <v>32</v>
      </c>
      <c r="AD3076" t="s">
        <v>172</v>
      </c>
      <c r="AE3076" t="s">
        <v>19</v>
      </c>
      <c r="AF3076" s="1">
        <v>41158</v>
      </c>
    </row>
    <row r="3077" spans="1:32" x14ac:dyDescent="0.25">
      <c r="A3077">
        <f t="shared" si="367"/>
        <v>3076</v>
      </c>
      <c r="B3077">
        <v>39686</v>
      </c>
      <c r="C3077" s="1">
        <v>41127</v>
      </c>
      <c r="D3077" t="s">
        <v>30</v>
      </c>
      <c r="E3077" t="str">
        <f t="shared" ref="E3077:E3140" si="368">IF(D3077="Critical", "***","*")</f>
        <v>*</v>
      </c>
      <c r="F3077" t="str">
        <f t="shared" si="363"/>
        <v>*</v>
      </c>
      <c r="G3077" t="str">
        <f t="shared" ref="G3077:G3140" si="369">IF(D3077="Critical","***",IF(D3077="High","**","*"))</f>
        <v>*</v>
      </c>
      <c r="I3077" t="str">
        <f t="shared" si="364"/>
        <v>*</v>
      </c>
      <c r="O3077">
        <f>VLOOKUP(T3077,$P$14:$S$19,2,TRUE)</f>
        <v>0.04</v>
      </c>
      <c r="T3077">
        <v>48</v>
      </c>
      <c r="U3077">
        <v>2750.7105000000001</v>
      </c>
      <c r="V3077" s="5">
        <f t="shared" si="365"/>
        <v>1</v>
      </c>
      <c r="X3077" t="s">
        <v>22</v>
      </c>
      <c r="Y3077">
        <v>5.26</v>
      </c>
      <c r="Z3077" s="2">
        <f t="shared" si="366"/>
        <v>2755.9705000000004</v>
      </c>
      <c r="AA3077" t="s">
        <v>23</v>
      </c>
      <c r="AB3077" t="s">
        <v>41</v>
      </c>
      <c r="AC3077" t="s">
        <v>25</v>
      </c>
      <c r="AD3077" t="s">
        <v>26</v>
      </c>
      <c r="AE3077" t="s">
        <v>19</v>
      </c>
      <c r="AF3077" s="1">
        <v>41158</v>
      </c>
    </row>
    <row r="3078" spans="1:32" x14ac:dyDescent="0.25">
      <c r="A3078">
        <f t="shared" si="367"/>
        <v>3077</v>
      </c>
      <c r="B3078">
        <v>35012</v>
      </c>
      <c r="C3078" s="1">
        <v>41127</v>
      </c>
      <c r="D3078" t="s">
        <v>40</v>
      </c>
      <c r="E3078" t="str">
        <f t="shared" si="368"/>
        <v>*</v>
      </c>
      <c r="F3078" t="str">
        <f t="shared" si="363"/>
        <v>*</v>
      </c>
      <c r="G3078" t="str">
        <f t="shared" si="369"/>
        <v>*</v>
      </c>
      <c r="I3078" t="str">
        <f t="shared" si="364"/>
        <v>*</v>
      </c>
      <c r="O3078">
        <f>VLOOKUP(T3078,$P$14:$S$19,2,TRUE)</f>
        <v>0.01</v>
      </c>
      <c r="T3078">
        <v>11</v>
      </c>
      <c r="U3078">
        <v>1770.2014999999999</v>
      </c>
      <c r="V3078" s="5">
        <f t="shared" si="365"/>
        <v>1</v>
      </c>
      <c r="X3078" t="s">
        <v>22</v>
      </c>
      <c r="Y3078">
        <v>4.2</v>
      </c>
      <c r="Z3078" s="2">
        <f t="shared" si="366"/>
        <v>1774.4014999999999</v>
      </c>
      <c r="AA3078" t="s">
        <v>23</v>
      </c>
      <c r="AB3078" t="s">
        <v>31</v>
      </c>
      <c r="AC3078" t="s">
        <v>25</v>
      </c>
      <c r="AD3078" t="s">
        <v>26</v>
      </c>
      <c r="AE3078" t="s">
        <v>19</v>
      </c>
      <c r="AF3078" s="1">
        <v>41158</v>
      </c>
    </row>
    <row r="3079" spans="1:32" x14ac:dyDescent="0.25">
      <c r="A3079">
        <f t="shared" si="367"/>
        <v>3078</v>
      </c>
      <c r="B3079">
        <v>868</v>
      </c>
      <c r="C3079" s="1">
        <v>41127</v>
      </c>
      <c r="D3079" t="s">
        <v>30</v>
      </c>
      <c r="E3079" t="str">
        <f t="shared" si="368"/>
        <v>*</v>
      </c>
      <c r="F3079" t="str">
        <f t="shared" si="363"/>
        <v>*</v>
      </c>
      <c r="G3079" t="str">
        <f t="shared" si="369"/>
        <v>*</v>
      </c>
      <c r="I3079" t="str">
        <f t="shared" si="364"/>
        <v>*</v>
      </c>
      <c r="O3079">
        <f>VLOOKUP(T3079,$P$14:$S$19,2,TRUE)</f>
        <v>3.5999999999999997E-2</v>
      </c>
      <c r="T3079">
        <v>31</v>
      </c>
      <c r="U3079">
        <v>1474.33</v>
      </c>
      <c r="V3079" s="5">
        <f t="shared" si="365"/>
        <v>1</v>
      </c>
      <c r="X3079" t="s">
        <v>22</v>
      </c>
      <c r="Y3079">
        <v>3.61</v>
      </c>
      <c r="Z3079" s="2">
        <f t="shared" si="366"/>
        <v>1477.9399999999998</v>
      </c>
      <c r="AA3079" t="s">
        <v>110</v>
      </c>
      <c r="AB3079" t="s">
        <v>41</v>
      </c>
      <c r="AC3079" t="s">
        <v>25</v>
      </c>
      <c r="AD3079" t="s">
        <v>42</v>
      </c>
      <c r="AE3079" t="s">
        <v>45</v>
      </c>
      <c r="AF3079" s="1">
        <v>41188</v>
      </c>
    </row>
    <row r="3080" spans="1:32" x14ac:dyDescent="0.25">
      <c r="A3080">
        <f t="shared" si="367"/>
        <v>3079</v>
      </c>
      <c r="B3080">
        <v>39686</v>
      </c>
      <c r="C3080" s="1">
        <v>41127</v>
      </c>
      <c r="D3080" t="s">
        <v>30</v>
      </c>
      <c r="E3080" t="str">
        <f t="shared" si="368"/>
        <v>*</v>
      </c>
      <c r="F3080" t="str">
        <f t="shared" si="363"/>
        <v>*</v>
      </c>
      <c r="G3080" t="str">
        <f t="shared" si="369"/>
        <v>*</v>
      </c>
      <c r="I3080" t="str">
        <f t="shared" si="364"/>
        <v>*</v>
      </c>
      <c r="O3080">
        <f>VLOOKUP(T3080,$P$14:$S$19,2,TRUE)</f>
        <v>0</v>
      </c>
      <c r="T3080">
        <v>2</v>
      </c>
      <c r="U3080">
        <v>738.8</v>
      </c>
      <c r="V3080" s="5">
        <f t="shared" si="365"/>
        <v>0</v>
      </c>
      <c r="X3080" t="s">
        <v>37</v>
      </c>
      <c r="Y3080">
        <v>91.05</v>
      </c>
      <c r="Z3080" s="2">
        <f t="shared" si="366"/>
        <v>829.84999999999991</v>
      </c>
      <c r="AA3080" t="s">
        <v>23</v>
      </c>
      <c r="AB3080" t="s">
        <v>41</v>
      </c>
      <c r="AC3080" t="s">
        <v>32</v>
      </c>
      <c r="AD3080" t="s">
        <v>172</v>
      </c>
      <c r="AE3080" t="s">
        <v>39</v>
      </c>
      <c r="AF3080" s="1">
        <v>41158</v>
      </c>
    </row>
    <row r="3081" spans="1:32" x14ac:dyDescent="0.25">
      <c r="A3081">
        <f t="shared" si="367"/>
        <v>3080</v>
      </c>
      <c r="B3081">
        <v>868</v>
      </c>
      <c r="C3081" s="1">
        <v>41127</v>
      </c>
      <c r="D3081" t="s">
        <v>30</v>
      </c>
      <c r="E3081" t="str">
        <f t="shared" si="368"/>
        <v>*</v>
      </c>
      <c r="F3081" t="str">
        <f t="shared" si="363"/>
        <v>*</v>
      </c>
      <c r="G3081" t="str">
        <f t="shared" si="369"/>
        <v>*</v>
      </c>
      <c r="I3081" t="str">
        <f t="shared" si="364"/>
        <v>*</v>
      </c>
      <c r="O3081">
        <f>VLOOKUP(T3081,$P$14:$S$19,2,TRUE)</f>
        <v>3.5999999999999997E-2</v>
      </c>
      <c r="T3081">
        <v>32</v>
      </c>
      <c r="U3081">
        <v>716.84</v>
      </c>
      <c r="V3081" s="5">
        <f t="shared" si="365"/>
        <v>0</v>
      </c>
      <c r="X3081" t="s">
        <v>22</v>
      </c>
      <c r="Y3081">
        <v>5.94</v>
      </c>
      <c r="Z3081" s="2">
        <f t="shared" si="366"/>
        <v>722.78000000000009</v>
      </c>
      <c r="AA3081" t="s">
        <v>110</v>
      </c>
      <c r="AB3081" t="s">
        <v>41</v>
      </c>
      <c r="AC3081" t="s">
        <v>32</v>
      </c>
      <c r="AD3081" t="s">
        <v>172</v>
      </c>
      <c r="AE3081" t="s">
        <v>27</v>
      </c>
      <c r="AF3081" s="1">
        <v>41158</v>
      </c>
    </row>
    <row r="3082" spans="1:32" x14ac:dyDescent="0.25">
      <c r="A3082">
        <f t="shared" si="367"/>
        <v>3081</v>
      </c>
      <c r="B3082">
        <v>19874</v>
      </c>
      <c r="C3082" s="1">
        <v>41127</v>
      </c>
      <c r="D3082" t="s">
        <v>21</v>
      </c>
      <c r="E3082" t="str">
        <f t="shared" si="368"/>
        <v>*</v>
      </c>
      <c r="F3082" t="str">
        <f t="shared" si="363"/>
        <v>**</v>
      </c>
      <c r="G3082" t="str">
        <f t="shared" si="369"/>
        <v>**</v>
      </c>
      <c r="I3082" t="str">
        <f t="shared" si="364"/>
        <v>**</v>
      </c>
      <c r="O3082">
        <f>VLOOKUP(T3082,$P$14:$S$19,2,TRUE)</f>
        <v>3.5999999999999997E-2</v>
      </c>
      <c r="T3082">
        <v>31</v>
      </c>
      <c r="U3082">
        <v>310.45999999999998</v>
      </c>
      <c r="V3082" s="5">
        <f t="shared" si="365"/>
        <v>0</v>
      </c>
      <c r="X3082" t="s">
        <v>22</v>
      </c>
      <c r="Y3082">
        <v>9.4499999999999993</v>
      </c>
      <c r="Z3082" s="2">
        <f t="shared" si="366"/>
        <v>319.90999999999997</v>
      </c>
      <c r="AA3082" t="s">
        <v>52</v>
      </c>
      <c r="AB3082" t="s">
        <v>24</v>
      </c>
      <c r="AC3082" t="s">
        <v>32</v>
      </c>
      <c r="AD3082" t="s">
        <v>74</v>
      </c>
      <c r="AE3082" t="s">
        <v>19</v>
      </c>
      <c r="AF3082" s="1">
        <v>41158</v>
      </c>
    </row>
    <row r="3083" spans="1:32" x14ac:dyDescent="0.25">
      <c r="A3083">
        <f t="shared" si="367"/>
        <v>3082</v>
      </c>
      <c r="B3083">
        <v>35012</v>
      </c>
      <c r="C3083" s="1">
        <v>41127</v>
      </c>
      <c r="D3083" t="s">
        <v>40</v>
      </c>
      <c r="E3083" t="str">
        <f t="shared" si="368"/>
        <v>*</v>
      </c>
      <c r="F3083" t="str">
        <f t="shared" si="363"/>
        <v>*</v>
      </c>
      <c r="G3083" t="str">
        <f t="shared" si="369"/>
        <v>*</v>
      </c>
      <c r="I3083" t="str">
        <f t="shared" si="364"/>
        <v>*</v>
      </c>
      <c r="O3083">
        <f>VLOOKUP(T3083,$P$14:$S$19,2,TRUE)</f>
        <v>0.01</v>
      </c>
      <c r="T3083">
        <v>10</v>
      </c>
      <c r="U3083">
        <v>126.79</v>
      </c>
      <c r="V3083" s="5">
        <f t="shared" si="365"/>
        <v>0</v>
      </c>
      <c r="X3083" t="s">
        <v>22</v>
      </c>
      <c r="Y3083">
        <v>4.9800000000000004</v>
      </c>
      <c r="Z3083" s="2">
        <f t="shared" si="366"/>
        <v>131.77000000000001</v>
      </c>
      <c r="AA3083" t="s">
        <v>23</v>
      </c>
      <c r="AB3083" t="s">
        <v>31</v>
      </c>
      <c r="AC3083" t="s">
        <v>32</v>
      </c>
      <c r="AD3083" t="s">
        <v>172</v>
      </c>
      <c r="AE3083" t="s">
        <v>19</v>
      </c>
      <c r="AF3083" s="1">
        <v>41127</v>
      </c>
    </row>
    <row r="3084" spans="1:32" x14ac:dyDescent="0.25">
      <c r="A3084">
        <f t="shared" si="367"/>
        <v>3083</v>
      </c>
      <c r="B3084">
        <v>29856</v>
      </c>
      <c r="C3084" s="1">
        <v>41127</v>
      </c>
      <c r="D3084" t="s">
        <v>40</v>
      </c>
      <c r="E3084" t="str">
        <f t="shared" si="368"/>
        <v>*</v>
      </c>
      <c r="F3084" t="str">
        <f t="shared" si="363"/>
        <v>*</v>
      </c>
      <c r="G3084" t="str">
        <f t="shared" si="369"/>
        <v>*</v>
      </c>
      <c r="I3084" t="str">
        <f t="shared" si="364"/>
        <v>*</v>
      </c>
      <c r="O3084">
        <f>VLOOKUP(T3084,$P$14:$S$19,2,TRUE)</f>
        <v>0.02</v>
      </c>
      <c r="T3084">
        <v>24</v>
      </c>
      <c r="U3084">
        <v>115.54</v>
      </c>
      <c r="V3084" s="5">
        <f t="shared" si="365"/>
        <v>0</v>
      </c>
      <c r="X3084" t="s">
        <v>22</v>
      </c>
      <c r="Y3084">
        <v>0.8</v>
      </c>
      <c r="Z3084" s="2">
        <f t="shared" si="366"/>
        <v>116.34</v>
      </c>
      <c r="AA3084" t="s">
        <v>23</v>
      </c>
      <c r="AB3084" t="s">
        <v>16</v>
      </c>
      <c r="AC3084" t="s">
        <v>32</v>
      </c>
      <c r="AD3084" t="s">
        <v>44</v>
      </c>
      <c r="AE3084" t="s">
        <v>34</v>
      </c>
      <c r="AF3084" s="1">
        <v>41219</v>
      </c>
    </row>
    <row r="3085" spans="1:32" x14ac:dyDescent="0.25">
      <c r="A3085">
        <f t="shared" si="367"/>
        <v>3084</v>
      </c>
      <c r="B3085">
        <v>55431</v>
      </c>
      <c r="C3085" s="1">
        <v>41127</v>
      </c>
      <c r="D3085" t="s">
        <v>30</v>
      </c>
      <c r="E3085" t="str">
        <f t="shared" si="368"/>
        <v>*</v>
      </c>
      <c r="F3085" t="str">
        <f t="shared" si="363"/>
        <v>*</v>
      </c>
      <c r="G3085" t="str">
        <f t="shared" si="369"/>
        <v>*</v>
      </c>
      <c r="I3085" t="str">
        <f t="shared" si="364"/>
        <v>*</v>
      </c>
      <c r="O3085">
        <f>VLOOKUP(T3085,$P$14:$S$19,2,TRUE)</f>
        <v>3.5999999999999997E-2</v>
      </c>
      <c r="T3085">
        <v>39</v>
      </c>
      <c r="U3085">
        <v>61.94</v>
      </c>
      <c r="V3085" s="5">
        <f t="shared" si="365"/>
        <v>0</v>
      </c>
      <c r="X3085" t="s">
        <v>22</v>
      </c>
      <c r="Y3085">
        <v>1.29</v>
      </c>
      <c r="Z3085" s="2">
        <f t="shared" si="366"/>
        <v>63.23</v>
      </c>
      <c r="AA3085" t="s">
        <v>15</v>
      </c>
      <c r="AB3085" t="s">
        <v>31</v>
      </c>
      <c r="AC3085" t="s">
        <v>32</v>
      </c>
      <c r="AD3085" t="s">
        <v>33</v>
      </c>
      <c r="AE3085" t="s">
        <v>34</v>
      </c>
      <c r="AF3085" s="1">
        <v>41158</v>
      </c>
    </row>
    <row r="3086" spans="1:32" x14ac:dyDescent="0.25">
      <c r="A3086">
        <f t="shared" si="367"/>
        <v>3085</v>
      </c>
      <c r="B3086">
        <v>13923</v>
      </c>
      <c r="C3086" s="1">
        <v>41128</v>
      </c>
      <c r="D3086" t="s">
        <v>21</v>
      </c>
      <c r="E3086" t="str">
        <f t="shared" si="368"/>
        <v>*</v>
      </c>
      <c r="F3086" t="str">
        <f t="shared" si="363"/>
        <v>**</v>
      </c>
      <c r="G3086" t="str">
        <f t="shared" si="369"/>
        <v>**</v>
      </c>
      <c r="I3086" t="str">
        <f t="shared" si="364"/>
        <v>**</v>
      </c>
      <c r="O3086">
        <f>VLOOKUP(T3086,$P$14:$S$19,2,TRUE)</f>
        <v>0.02</v>
      </c>
      <c r="T3086">
        <v>27</v>
      </c>
      <c r="U3086">
        <v>6152.8</v>
      </c>
      <c r="V3086" s="5">
        <f t="shared" si="365"/>
        <v>1</v>
      </c>
      <c r="X3086" t="s">
        <v>37</v>
      </c>
      <c r="Y3086">
        <v>28.66</v>
      </c>
      <c r="Z3086" s="2">
        <f t="shared" si="366"/>
        <v>6181.46</v>
      </c>
      <c r="AA3086" t="s">
        <v>48</v>
      </c>
      <c r="AB3086" t="s">
        <v>41</v>
      </c>
      <c r="AC3086" t="s">
        <v>32</v>
      </c>
      <c r="AD3086" t="s">
        <v>74</v>
      </c>
      <c r="AE3086" t="s">
        <v>39</v>
      </c>
      <c r="AF3086" s="1">
        <v>41189</v>
      </c>
    </row>
    <row r="3087" spans="1:32" x14ac:dyDescent="0.25">
      <c r="A3087">
        <f t="shared" si="367"/>
        <v>3086</v>
      </c>
      <c r="B3087">
        <v>13923</v>
      </c>
      <c r="C3087" s="1">
        <v>41128</v>
      </c>
      <c r="D3087" t="s">
        <v>21</v>
      </c>
      <c r="E3087" t="str">
        <f t="shared" si="368"/>
        <v>*</v>
      </c>
      <c r="F3087" t="str">
        <f t="shared" si="363"/>
        <v>**</v>
      </c>
      <c r="G3087" t="str">
        <f t="shared" si="369"/>
        <v>**</v>
      </c>
      <c r="I3087" t="str">
        <f t="shared" si="364"/>
        <v>**</v>
      </c>
      <c r="O3087">
        <f>VLOOKUP(T3087,$P$14:$S$19,2,TRUE)</f>
        <v>0.02</v>
      </c>
      <c r="T3087">
        <v>28</v>
      </c>
      <c r="U3087">
        <v>4332.3</v>
      </c>
      <c r="V3087" s="5">
        <f t="shared" si="365"/>
        <v>1</v>
      </c>
      <c r="X3087" t="s">
        <v>37</v>
      </c>
      <c r="Y3087">
        <v>15.59</v>
      </c>
      <c r="Z3087" s="2">
        <f t="shared" si="366"/>
        <v>4347.8900000000003</v>
      </c>
      <c r="AA3087" t="s">
        <v>48</v>
      </c>
      <c r="AB3087" t="s">
        <v>41</v>
      </c>
      <c r="AC3087" t="s">
        <v>25</v>
      </c>
      <c r="AD3087" t="s">
        <v>76</v>
      </c>
      <c r="AE3087" t="s">
        <v>39</v>
      </c>
      <c r="AF3087" s="1">
        <v>41189</v>
      </c>
    </row>
    <row r="3088" spans="1:32" x14ac:dyDescent="0.25">
      <c r="A3088">
        <f t="shared" si="367"/>
        <v>3087</v>
      </c>
      <c r="B3088">
        <v>13923</v>
      </c>
      <c r="C3088" s="1">
        <v>41128</v>
      </c>
      <c r="D3088" t="s">
        <v>21</v>
      </c>
      <c r="E3088" t="str">
        <f t="shared" si="368"/>
        <v>*</v>
      </c>
      <c r="F3088" t="str">
        <f t="shared" si="363"/>
        <v>**</v>
      </c>
      <c r="G3088" t="str">
        <f t="shared" si="369"/>
        <v>**</v>
      </c>
      <c r="I3088" t="str">
        <f t="shared" si="364"/>
        <v>**</v>
      </c>
      <c r="O3088">
        <f>VLOOKUP(T3088,$P$14:$S$19,2,TRUE)</f>
        <v>0.04</v>
      </c>
      <c r="T3088">
        <v>49</v>
      </c>
      <c r="U3088">
        <v>1220.23</v>
      </c>
      <c r="V3088" s="5">
        <f t="shared" si="365"/>
        <v>1</v>
      </c>
      <c r="X3088" t="s">
        <v>22</v>
      </c>
      <c r="Y3088">
        <v>11.54</v>
      </c>
      <c r="Z3088" s="2">
        <f t="shared" si="366"/>
        <v>1231.77</v>
      </c>
      <c r="AA3088" t="s">
        <v>48</v>
      </c>
      <c r="AB3088" t="s">
        <v>41</v>
      </c>
      <c r="AC3088" t="s">
        <v>32</v>
      </c>
      <c r="AD3088" t="s">
        <v>44</v>
      </c>
      <c r="AE3088" t="s">
        <v>19</v>
      </c>
      <c r="AF3088" s="1">
        <v>41159</v>
      </c>
    </row>
    <row r="3089" spans="1:32" x14ac:dyDescent="0.25">
      <c r="A3089">
        <f t="shared" si="367"/>
        <v>3088</v>
      </c>
      <c r="B3089">
        <v>13923</v>
      </c>
      <c r="C3089" s="1">
        <v>41128</v>
      </c>
      <c r="D3089" t="s">
        <v>21</v>
      </c>
      <c r="E3089" t="str">
        <f t="shared" si="368"/>
        <v>*</v>
      </c>
      <c r="F3089" t="str">
        <f t="shared" si="363"/>
        <v>**</v>
      </c>
      <c r="G3089" t="str">
        <f t="shared" si="369"/>
        <v>**</v>
      </c>
      <c r="I3089" t="str">
        <f t="shared" si="364"/>
        <v>**</v>
      </c>
      <c r="O3089">
        <f>VLOOKUP(T3089,$P$14:$S$19,2,TRUE)</f>
        <v>3.5999999999999997E-2</v>
      </c>
      <c r="T3089">
        <v>39</v>
      </c>
      <c r="U3089">
        <v>220.09</v>
      </c>
      <c r="V3089" s="5">
        <f t="shared" si="365"/>
        <v>0</v>
      </c>
      <c r="X3089" t="s">
        <v>22</v>
      </c>
      <c r="Y3089">
        <v>49</v>
      </c>
      <c r="Z3089" s="2">
        <f t="shared" si="366"/>
        <v>269.09000000000003</v>
      </c>
      <c r="AA3089" t="s">
        <v>48</v>
      </c>
      <c r="AB3089" t="s">
        <v>41</v>
      </c>
      <c r="AC3089" t="s">
        <v>32</v>
      </c>
      <c r="AD3089" t="s">
        <v>172</v>
      </c>
      <c r="AE3089" t="s">
        <v>58</v>
      </c>
      <c r="AF3089" s="1">
        <v>41189</v>
      </c>
    </row>
    <row r="3090" spans="1:32" x14ac:dyDescent="0.25">
      <c r="A3090">
        <f t="shared" si="367"/>
        <v>3089</v>
      </c>
      <c r="B3090">
        <v>48577</v>
      </c>
      <c r="C3090" s="1">
        <v>41128</v>
      </c>
      <c r="D3090" t="s">
        <v>40</v>
      </c>
      <c r="E3090" t="str">
        <f t="shared" si="368"/>
        <v>*</v>
      </c>
      <c r="F3090" t="str">
        <f t="shared" si="363"/>
        <v>*</v>
      </c>
      <c r="G3090" t="str">
        <f t="shared" si="369"/>
        <v>*</v>
      </c>
      <c r="I3090" t="str">
        <f t="shared" si="364"/>
        <v>*</v>
      </c>
      <c r="O3090">
        <f>VLOOKUP(T3090,$P$14:$S$19,2,TRUE)</f>
        <v>0</v>
      </c>
      <c r="T3090">
        <v>6</v>
      </c>
      <c r="U3090">
        <v>201.83</v>
      </c>
      <c r="V3090" s="5">
        <f t="shared" si="365"/>
        <v>0</v>
      </c>
      <c r="X3090" t="s">
        <v>22</v>
      </c>
      <c r="Y3090">
        <v>5.09</v>
      </c>
      <c r="Z3090" s="2">
        <f t="shared" si="366"/>
        <v>206.92000000000002</v>
      </c>
      <c r="AA3090" t="s">
        <v>60</v>
      </c>
      <c r="AB3090" t="s">
        <v>31</v>
      </c>
      <c r="AC3090" t="s">
        <v>32</v>
      </c>
      <c r="AD3090" t="s">
        <v>44</v>
      </c>
      <c r="AE3090" t="s">
        <v>19</v>
      </c>
      <c r="AF3090" s="1">
        <v>41189</v>
      </c>
    </row>
    <row r="3091" spans="1:32" x14ac:dyDescent="0.25">
      <c r="A3091">
        <f t="shared" si="367"/>
        <v>3090</v>
      </c>
      <c r="B3091">
        <v>13543</v>
      </c>
      <c r="C3091" s="1">
        <v>41129</v>
      </c>
      <c r="D3091" t="s">
        <v>40</v>
      </c>
      <c r="E3091" t="str">
        <f t="shared" si="368"/>
        <v>*</v>
      </c>
      <c r="F3091" t="str">
        <f t="shared" si="363"/>
        <v>*</v>
      </c>
      <c r="G3091" t="str">
        <f t="shared" si="369"/>
        <v>*</v>
      </c>
      <c r="I3091" t="str">
        <f t="shared" si="364"/>
        <v>*</v>
      </c>
      <c r="O3091">
        <f>VLOOKUP(T3091,$P$14:$S$19,2,TRUE)</f>
        <v>0</v>
      </c>
      <c r="T3091">
        <v>2</v>
      </c>
      <c r="U3091">
        <v>27.83</v>
      </c>
      <c r="V3091" s="5">
        <f t="shared" si="365"/>
        <v>0</v>
      </c>
      <c r="X3091" t="s">
        <v>22</v>
      </c>
      <c r="Y3091">
        <v>9.4499999999999993</v>
      </c>
      <c r="Z3091" s="2">
        <f t="shared" si="366"/>
        <v>37.28</v>
      </c>
      <c r="AA3091" t="s">
        <v>60</v>
      </c>
      <c r="AB3091" t="s">
        <v>31</v>
      </c>
      <c r="AC3091" t="s">
        <v>32</v>
      </c>
      <c r="AD3091" t="s">
        <v>74</v>
      </c>
      <c r="AE3091" t="s">
        <v>19</v>
      </c>
      <c r="AF3091" s="1">
        <v>41129</v>
      </c>
    </row>
    <row r="3092" spans="1:32" x14ac:dyDescent="0.25">
      <c r="A3092">
        <f t="shared" si="367"/>
        <v>3091</v>
      </c>
      <c r="B3092">
        <v>18661</v>
      </c>
      <c r="C3092" s="1">
        <v>41130</v>
      </c>
      <c r="D3092" t="s">
        <v>13</v>
      </c>
      <c r="E3092" t="str">
        <f t="shared" si="368"/>
        <v>*</v>
      </c>
      <c r="F3092" t="str">
        <f t="shared" si="363"/>
        <v>*</v>
      </c>
      <c r="G3092" t="str">
        <f t="shared" si="369"/>
        <v>*</v>
      </c>
      <c r="I3092" t="str">
        <f t="shared" si="364"/>
        <v>*</v>
      </c>
      <c r="O3092">
        <f>VLOOKUP(T3092,$P$14:$S$19,2,TRUE)</f>
        <v>0.01</v>
      </c>
      <c r="T3092">
        <v>11</v>
      </c>
      <c r="U3092">
        <v>2618.1120000000001</v>
      </c>
      <c r="V3092" s="5">
        <f t="shared" si="365"/>
        <v>1</v>
      </c>
      <c r="X3092" t="s">
        <v>37</v>
      </c>
      <c r="Y3092">
        <v>61.76</v>
      </c>
      <c r="Z3092" s="2">
        <f t="shared" si="366"/>
        <v>2679.8720000000003</v>
      </c>
      <c r="AA3092" t="s">
        <v>23</v>
      </c>
      <c r="AB3092" t="s">
        <v>31</v>
      </c>
      <c r="AC3092" t="s">
        <v>17</v>
      </c>
      <c r="AD3092" t="s">
        <v>66</v>
      </c>
      <c r="AE3092" t="s">
        <v>103</v>
      </c>
      <c r="AF3092" s="1">
        <v>41191</v>
      </c>
    </row>
    <row r="3093" spans="1:32" x14ac:dyDescent="0.25">
      <c r="A3093">
        <f t="shared" si="367"/>
        <v>3092</v>
      </c>
      <c r="B3093">
        <v>18661</v>
      </c>
      <c r="C3093" s="1">
        <v>41130</v>
      </c>
      <c r="D3093" t="s">
        <v>13</v>
      </c>
      <c r="E3093" t="str">
        <f t="shared" si="368"/>
        <v>*</v>
      </c>
      <c r="F3093" t="str">
        <f t="shared" si="363"/>
        <v>*</v>
      </c>
      <c r="G3093" t="str">
        <f t="shared" si="369"/>
        <v>*</v>
      </c>
      <c r="I3093" t="str">
        <f t="shared" si="364"/>
        <v>*</v>
      </c>
      <c r="O3093">
        <f>VLOOKUP(T3093,$P$14:$S$19,2,TRUE)</f>
        <v>0.01</v>
      </c>
      <c r="T3093">
        <v>12</v>
      </c>
      <c r="U3093">
        <v>1207.08</v>
      </c>
      <c r="V3093" s="5">
        <f t="shared" si="365"/>
        <v>1</v>
      </c>
      <c r="X3093" t="s">
        <v>37</v>
      </c>
      <c r="Y3093">
        <v>58.2</v>
      </c>
      <c r="Z3093" s="2">
        <f t="shared" si="366"/>
        <v>1265.28</v>
      </c>
      <c r="AA3093" t="s">
        <v>23</v>
      </c>
      <c r="AB3093" t="s">
        <v>31</v>
      </c>
      <c r="AC3093" t="s">
        <v>17</v>
      </c>
      <c r="AD3093" t="s">
        <v>38</v>
      </c>
      <c r="AE3093" t="s">
        <v>39</v>
      </c>
      <c r="AF3093" s="1">
        <v>41252</v>
      </c>
    </row>
    <row r="3094" spans="1:32" x14ac:dyDescent="0.25">
      <c r="A3094">
        <f t="shared" si="367"/>
        <v>3093</v>
      </c>
      <c r="B3094">
        <v>59202</v>
      </c>
      <c r="C3094" s="1">
        <v>41130</v>
      </c>
      <c r="D3094" t="s">
        <v>40</v>
      </c>
      <c r="E3094" t="str">
        <f t="shared" si="368"/>
        <v>*</v>
      </c>
      <c r="F3094" t="str">
        <f t="shared" si="363"/>
        <v>*</v>
      </c>
      <c r="G3094" t="str">
        <f t="shared" si="369"/>
        <v>*</v>
      </c>
      <c r="I3094" t="str">
        <f t="shared" si="364"/>
        <v>*</v>
      </c>
      <c r="O3094">
        <f>VLOOKUP(T3094,$P$14:$S$19,2,TRUE)</f>
        <v>3.5999999999999997E-2</v>
      </c>
      <c r="T3094">
        <v>36</v>
      </c>
      <c r="U3094">
        <v>218.81</v>
      </c>
      <c r="V3094" s="5">
        <f t="shared" si="365"/>
        <v>0</v>
      </c>
      <c r="X3094" t="s">
        <v>22</v>
      </c>
      <c r="Y3094">
        <v>2.27</v>
      </c>
      <c r="Z3094" s="2">
        <f t="shared" si="366"/>
        <v>221.08</v>
      </c>
      <c r="AA3094" t="s">
        <v>62</v>
      </c>
      <c r="AB3094" t="s">
        <v>16</v>
      </c>
      <c r="AC3094" t="s">
        <v>32</v>
      </c>
      <c r="AD3094" t="s">
        <v>33</v>
      </c>
      <c r="AE3094" t="s">
        <v>34</v>
      </c>
      <c r="AF3094" s="1">
        <v>41161</v>
      </c>
    </row>
    <row r="3095" spans="1:32" x14ac:dyDescent="0.25">
      <c r="A3095">
        <f t="shared" si="367"/>
        <v>3094</v>
      </c>
      <c r="B3095">
        <v>59202</v>
      </c>
      <c r="C3095" s="1">
        <v>41130</v>
      </c>
      <c r="D3095" t="s">
        <v>40</v>
      </c>
      <c r="E3095" t="str">
        <f t="shared" si="368"/>
        <v>*</v>
      </c>
      <c r="F3095" t="str">
        <f t="shared" si="363"/>
        <v>*</v>
      </c>
      <c r="G3095" t="str">
        <f t="shared" si="369"/>
        <v>*</v>
      </c>
      <c r="I3095" t="str">
        <f t="shared" si="364"/>
        <v>*</v>
      </c>
      <c r="O3095">
        <f>VLOOKUP(T3095,$P$14:$S$19,2,TRUE)</f>
        <v>0</v>
      </c>
      <c r="T3095">
        <v>7</v>
      </c>
      <c r="U3095">
        <v>83.81</v>
      </c>
      <c r="V3095" s="5">
        <f t="shared" si="365"/>
        <v>0</v>
      </c>
      <c r="X3095" t="s">
        <v>22</v>
      </c>
      <c r="Y3095">
        <v>0.5</v>
      </c>
      <c r="Z3095" s="2">
        <f t="shared" si="366"/>
        <v>84.31</v>
      </c>
      <c r="AA3095" t="s">
        <v>62</v>
      </c>
      <c r="AB3095" t="s">
        <v>16</v>
      </c>
      <c r="AC3095" t="s">
        <v>32</v>
      </c>
      <c r="AD3095" t="s">
        <v>81</v>
      </c>
      <c r="AE3095" t="s">
        <v>19</v>
      </c>
      <c r="AF3095" s="1">
        <v>41130</v>
      </c>
    </row>
    <row r="3096" spans="1:32" x14ac:dyDescent="0.25">
      <c r="A3096">
        <f t="shared" si="367"/>
        <v>3095</v>
      </c>
      <c r="B3096">
        <v>36743</v>
      </c>
      <c r="C3096" s="1">
        <v>41130</v>
      </c>
      <c r="D3096" t="s">
        <v>36</v>
      </c>
      <c r="E3096" t="str">
        <f t="shared" si="368"/>
        <v>***</v>
      </c>
      <c r="F3096" t="str">
        <f t="shared" si="363"/>
        <v>***</v>
      </c>
      <c r="G3096" t="str">
        <f t="shared" si="369"/>
        <v>***</v>
      </c>
      <c r="I3096" t="str">
        <f t="shared" si="364"/>
        <v>***</v>
      </c>
      <c r="O3096">
        <f>VLOOKUP(T3096,$P$14:$S$19,2,TRUE)</f>
        <v>0</v>
      </c>
      <c r="T3096">
        <v>3</v>
      </c>
      <c r="U3096">
        <v>26.13</v>
      </c>
      <c r="V3096" s="5">
        <f t="shared" si="365"/>
        <v>0</v>
      </c>
      <c r="X3096" t="s">
        <v>22</v>
      </c>
      <c r="Y3096">
        <v>4</v>
      </c>
      <c r="Z3096" s="2">
        <f t="shared" si="366"/>
        <v>30.13</v>
      </c>
      <c r="AA3096" t="s">
        <v>52</v>
      </c>
      <c r="AB3096" t="s">
        <v>41</v>
      </c>
      <c r="AC3096" t="s">
        <v>17</v>
      </c>
      <c r="AD3096" t="s">
        <v>18</v>
      </c>
      <c r="AE3096" t="s">
        <v>34</v>
      </c>
      <c r="AF3096" s="1">
        <v>41161</v>
      </c>
    </row>
    <row r="3097" spans="1:32" x14ac:dyDescent="0.25">
      <c r="A3097">
        <f t="shared" si="367"/>
        <v>3096</v>
      </c>
      <c r="B3097">
        <v>33731</v>
      </c>
      <c r="C3097" s="1">
        <v>41131</v>
      </c>
      <c r="D3097" t="s">
        <v>21</v>
      </c>
      <c r="E3097" t="str">
        <f t="shared" si="368"/>
        <v>*</v>
      </c>
      <c r="F3097" t="str">
        <f t="shared" si="363"/>
        <v>**</v>
      </c>
      <c r="G3097" t="str">
        <f t="shared" si="369"/>
        <v>**</v>
      </c>
      <c r="I3097" t="str">
        <f t="shared" si="364"/>
        <v>**</v>
      </c>
      <c r="O3097">
        <f>VLOOKUP(T3097,$P$14:$S$19,2,TRUE)</f>
        <v>0.02</v>
      </c>
      <c r="T3097">
        <v>27</v>
      </c>
      <c r="U3097">
        <v>8213.3700000000008</v>
      </c>
      <c r="V3097" s="5">
        <f t="shared" si="365"/>
        <v>1</v>
      </c>
      <c r="X3097" t="s">
        <v>37</v>
      </c>
      <c r="Y3097">
        <v>69.55</v>
      </c>
      <c r="Z3097" s="2">
        <f t="shared" si="366"/>
        <v>8282.92</v>
      </c>
      <c r="AA3097" t="s">
        <v>60</v>
      </c>
      <c r="AB3097" t="s">
        <v>31</v>
      </c>
      <c r="AC3097" t="s">
        <v>17</v>
      </c>
      <c r="AD3097" t="s">
        <v>38</v>
      </c>
      <c r="AE3097" t="s">
        <v>39</v>
      </c>
      <c r="AF3097" s="1">
        <v>41162</v>
      </c>
    </row>
    <row r="3098" spans="1:32" x14ac:dyDescent="0.25">
      <c r="A3098">
        <f t="shared" si="367"/>
        <v>3097</v>
      </c>
      <c r="B3098">
        <v>34241</v>
      </c>
      <c r="C3098" s="1">
        <v>41131</v>
      </c>
      <c r="D3098" t="s">
        <v>13</v>
      </c>
      <c r="E3098" t="str">
        <f t="shared" si="368"/>
        <v>*</v>
      </c>
      <c r="F3098" t="str">
        <f t="shared" si="363"/>
        <v>*</v>
      </c>
      <c r="G3098" t="str">
        <f t="shared" si="369"/>
        <v>*</v>
      </c>
      <c r="I3098" t="str">
        <f t="shared" si="364"/>
        <v>*</v>
      </c>
      <c r="O3098">
        <f>VLOOKUP(T3098,$P$14:$S$19,2,TRUE)</f>
        <v>0</v>
      </c>
      <c r="T3098">
        <v>4</v>
      </c>
      <c r="U3098">
        <v>207.55</v>
      </c>
      <c r="V3098" s="5">
        <f t="shared" si="365"/>
        <v>0</v>
      </c>
      <c r="X3098" t="s">
        <v>22</v>
      </c>
      <c r="Y3098">
        <v>2.5</v>
      </c>
      <c r="Z3098" s="2">
        <f t="shared" si="366"/>
        <v>210.05</v>
      </c>
      <c r="AA3098" t="s">
        <v>15</v>
      </c>
      <c r="AB3098" t="s">
        <v>41</v>
      </c>
      <c r="AC3098" t="s">
        <v>32</v>
      </c>
      <c r="AD3098" t="s">
        <v>78</v>
      </c>
      <c r="AE3098" t="s">
        <v>19</v>
      </c>
      <c r="AF3098" s="1">
        <v>41131</v>
      </c>
    </row>
    <row r="3099" spans="1:32" x14ac:dyDescent="0.25">
      <c r="A3099">
        <f t="shared" si="367"/>
        <v>3098</v>
      </c>
      <c r="B3099">
        <v>33731</v>
      </c>
      <c r="C3099" s="1">
        <v>41131</v>
      </c>
      <c r="D3099" t="s">
        <v>21</v>
      </c>
      <c r="E3099" t="str">
        <f t="shared" si="368"/>
        <v>*</v>
      </c>
      <c r="F3099" t="str">
        <f t="shared" si="363"/>
        <v>**</v>
      </c>
      <c r="G3099" t="str">
        <f t="shared" si="369"/>
        <v>**</v>
      </c>
      <c r="I3099" t="str">
        <f t="shared" si="364"/>
        <v>**</v>
      </c>
      <c r="O3099">
        <f>VLOOKUP(T3099,$P$14:$S$19,2,TRUE)</f>
        <v>0.01</v>
      </c>
      <c r="T3099">
        <v>12</v>
      </c>
      <c r="U3099">
        <v>138.88</v>
      </c>
      <c r="V3099" s="5">
        <f t="shared" si="365"/>
        <v>0</v>
      </c>
      <c r="X3099" t="s">
        <v>22</v>
      </c>
      <c r="Y3099">
        <v>5.03</v>
      </c>
      <c r="Z3099" s="2">
        <f t="shared" si="366"/>
        <v>143.91</v>
      </c>
      <c r="AA3099" t="s">
        <v>60</v>
      </c>
      <c r="AB3099" t="s">
        <v>31</v>
      </c>
      <c r="AC3099" t="s">
        <v>32</v>
      </c>
      <c r="AD3099" t="s">
        <v>74</v>
      </c>
      <c r="AE3099" t="s">
        <v>19</v>
      </c>
      <c r="AF3099" s="1">
        <v>41192</v>
      </c>
    </row>
    <row r="3100" spans="1:32" x14ac:dyDescent="0.25">
      <c r="A3100">
        <f t="shared" si="367"/>
        <v>3099</v>
      </c>
      <c r="B3100">
        <v>33731</v>
      </c>
      <c r="C3100" s="1">
        <v>41131</v>
      </c>
      <c r="D3100" t="s">
        <v>21</v>
      </c>
      <c r="E3100" t="str">
        <f t="shared" si="368"/>
        <v>*</v>
      </c>
      <c r="F3100" t="str">
        <f t="shared" si="363"/>
        <v>**</v>
      </c>
      <c r="G3100" t="str">
        <f t="shared" si="369"/>
        <v>**</v>
      </c>
      <c r="I3100" t="str">
        <f t="shared" si="364"/>
        <v>**</v>
      </c>
      <c r="O3100">
        <f>VLOOKUP(T3100,$P$14:$S$19,2,TRUE)</f>
        <v>3.5999999999999997E-2</v>
      </c>
      <c r="T3100">
        <v>32</v>
      </c>
      <c r="U3100">
        <v>109.01</v>
      </c>
      <c r="V3100" s="5">
        <f t="shared" si="365"/>
        <v>0</v>
      </c>
      <c r="X3100" t="s">
        <v>22</v>
      </c>
      <c r="Y3100">
        <v>1.63</v>
      </c>
      <c r="Z3100" s="2">
        <f t="shared" si="366"/>
        <v>110.64</v>
      </c>
      <c r="AA3100" t="s">
        <v>60</v>
      </c>
      <c r="AB3100" t="s">
        <v>31</v>
      </c>
      <c r="AC3100" t="s">
        <v>32</v>
      </c>
      <c r="AD3100" t="s">
        <v>114</v>
      </c>
      <c r="AE3100" t="s">
        <v>34</v>
      </c>
      <c r="AF3100" s="1">
        <v>41131</v>
      </c>
    </row>
    <row r="3101" spans="1:32" x14ac:dyDescent="0.25">
      <c r="A3101">
        <f t="shared" si="367"/>
        <v>3100</v>
      </c>
      <c r="B3101">
        <v>3232</v>
      </c>
      <c r="C3101" s="1">
        <v>41131</v>
      </c>
      <c r="D3101" t="s">
        <v>36</v>
      </c>
      <c r="E3101" t="str">
        <f t="shared" si="368"/>
        <v>***</v>
      </c>
      <c r="F3101" t="str">
        <f t="shared" si="363"/>
        <v>***</v>
      </c>
      <c r="G3101" t="str">
        <f t="shared" si="369"/>
        <v>***</v>
      </c>
      <c r="I3101" t="str">
        <f t="shared" si="364"/>
        <v>***</v>
      </c>
      <c r="O3101">
        <f>VLOOKUP(T3101,$P$14:$S$19,2,TRUE)</f>
        <v>0</v>
      </c>
      <c r="T3101">
        <v>5</v>
      </c>
      <c r="U3101">
        <v>42.66</v>
      </c>
      <c r="V3101" s="5">
        <f t="shared" si="365"/>
        <v>0</v>
      </c>
      <c r="X3101" t="s">
        <v>22</v>
      </c>
      <c r="Y3101">
        <v>4.71</v>
      </c>
      <c r="Z3101" s="2">
        <f t="shared" si="366"/>
        <v>47.37</v>
      </c>
      <c r="AA3101" t="s">
        <v>110</v>
      </c>
      <c r="AB3101" t="s">
        <v>24</v>
      </c>
      <c r="AC3101" t="s">
        <v>32</v>
      </c>
      <c r="AD3101" t="s">
        <v>49</v>
      </c>
      <c r="AE3101" t="s">
        <v>19</v>
      </c>
      <c r="AF3101" s="1">
        <v>41192</v>
      </c>
    </row>
    <row r="3102" spans="1:32" x14ac:dyDescent="0.25">
      <c r="A3102">
        <f t="shared" si="367"/>
        <v>3101</v>
      </c>
      <c r="B3102">
        <v>57056</v>
      </c>
      <c r="C3102" s="1">
        <v>41132</v>
      </c>
      <c r="D3102" t="s">
        <v>13</v>
      </c>
      <c r="E3102" t="str">
        <f t="shared" si="368"/>
        <v>*</v>
      </c>
      <c r="F3102" t="str">
        <f t="shared" si="363"/>
        <v>*</v>
      </c>
      <c r="G3102" t="str">
        <f t="shared" si="369"/>
        <v>*</v>
      </c>
      <c r="I3102" t="str">
        <f t="shared" si="364"/>
        <v>*</v>
      </c>
      <c r="O3102">
        <f>VLOOKUP(T3102,$P$14:$S$19,2,TRUE)</f>
        <v>0.02</v>
      </c>
      <c r="T3102">
        <v>29</v>
      </c>
      <c r="U3102">
        <v>2185.61</v>
      </c>
      <c r="V3102" s="5">
        <f t="shared" si="365"/>
        <v>1</v>
      </c>
      <c r="X3102" t="s">
        <v>37</v>
      </c>
      <c r="Y3102">
        <v>89.3</v>
      </c>
      <c r="Z3102" s="2">
        <f t="shared" si="366"/>
        <v>2274.9100000000003</v>
      </c>
      <c r="AA3102" t="s">
        <v>71</v>
      </c>
      <c r="AB3102" t="s">
        <v>31</v>
      </c>
      <c r="AC3102" t="s">
        <v>17</v>
      </c>
      <c r="AD3102" t="s">
        <v>66</v>
      </c>
      <c r="AE3102" t="s">
        <v>103</v>
      </c>
      <c r="AF3102" t="s">
        <v>181</v>
      </c>
    </row>
    <row r="3103" spans="1:32" x14ac:dyDescent="0.25">
      <c r="A3103">
        <f t="shared" si="367"/>
        <v>3102</v>
      </c>
      <c r="B3103">
        <v>42469</v>
      </c>
      <c r="C3103" s="1">
        <v>41132</v>
      </c>
      <c r="D3103" t="s">
        <v>30</v>
      </c>
      <c r="E3103" t="str">
        <f t="shared" si="368"/>
        <v>*</v>
      </c>
      <c r="F3103" t="str">
        <f t="shared" si="363"/>
        <v>*</v>
      </c>
      <c r="G3103" t="str">
        <f t="shared" si="369"/>
        <v>*</v>
      </c>
      <c r="I3103" t="str">
        <f t="shared" si="364"/>
        <v>*</v>
      </c>
      <c r="O3103">
        <f>VLOOKUP(T3103,$P$14:$S$19,2,TRUE)</f>
        <v>0.01</v>
      </c>
      <c r="T3103">
        <v>18</v>
      </c>
      <c r="U3103">
        <v>2130.8200000000002</v>
      </c>
      <c r="V3103" s="5">
        <f t="shared" si="365"/>
        <v>1</v>
      </c>
      <c r="X3103" t="s">
        <v>22</v>
      </c>
      <c r="Y3103">
        <v>9.07</v>
      </c>
      <c r="Z3103" s="2">
        <f t="shared" si="366"/>
        <v>2139.8900000000003</v>
      </c>
      <c r="AA3103" t="s">
        <v>71</v>
      </c>
      <c r="AB3103" t="s">
        <v>16</v>
      </c>
      <c r="AC3103" t="s">
        <v>32</v>
      </c>
      <c r="AD3103" t="s">
        <v>49</v>
      </c>
      <c r="AE3103" t="s">
        <v>19</v>
      </c>
      <c r="AF3103" s="1">
        <v>41163</v>
      </c>
    </row>
    <row r="3104" spans="1:32" x14ac:dyDescent="0.25">
      <c r="A3104">
        <f t="shared" si="367"/>
        <v>3103</v>
      </c>
      <c r="B3104">
        <v>42469</v>
      </c>
      <c r="C3104" s="1">
        <v>41132</v>
      </c>
      <c r="D3104" t="s">
        <v>30</v>
      </c>
      <c r="E3104" t="str">
        <f t="shared" si="368"/>
        <v>*</v>
      </c>
      <c r="F3104" t="str">
        <f t="shared" si="363"/>
        <v>*</v>
      </c>
      <c r="G3104" t="str">
        <f t="shared" si="369"/>
        <v>*</v>
      </c>
      <c r="I3104" t="str">
        <f t="shared" si="364"/>
        <v>*</v>
      </c>
      <c r="O3104">
        <f>VLOOKUP(T3104,$P$14:$S$19,2,TRUE)</f>
        <v>3.5999999999999997E-2</v>
      </c>
      <c r="T3104">
        <v>31</v>
      </c>
      <c r="U3104">
        <v>934.87</v>
      </c>
      <c r="V3104" s="5">
        <f t="shared" si="365"/>
        <v>1</v>
      </c>
      <c r="X3104" t="s">
        <v>22</v>
      </c>
      <c r="Y3104">
        <v>12.62</v>
      </c>
      <c r="Z3104" s="2">
        <f t="shared" si="366"/>
        <v>947.49</v>
      </c>
      <c r="AA3104" t="s">
        <v>334</v>
      </c>
      <c r="AB3104" t="s">
        <v>16</v>
      </c>
      <c r="AC3104" t="s">
        <v>32</v>
      </c>
      <c r="AD3104" t="s">
        <v>49</v>
      </c>
      <c r="AE3104" t="s">
        <v>19</v>
      </c>
      <c r="AF3104" s="1">
        <v>41163</v>
      </c>
    </row>
    <row r="3105" spans="1:32" x14ac:dyDescent="0.25">
      <c r="A3105">
        <f t="shared" si="367"/>
        <v>3104</v>
      </c>
      <c r="B3105">
        <v>20292</v>
      </c>
      <c r="C3105" s="1">
        <v>41132</v>
      </c>
      <c r="D3105" t="s">
        <v>40</v>
      </c>
      <c r="E3105" t="str">
        <f t="shared" si="368"/>
        <v>*</v>
      </c>
      <c r="F3105" t="str">
        <f t="shared" si="363"/>
        <v>*</v>
      </c>
      <c r="G3105" t="str">
        <f t="shared" si="369"/>
        <v>*</v>
      </c>
      <c r="I3105" t="str">
        <f t="shared" si="364"/>
        <v>*</v>
      </c>
      <c r="O3105">
        <f>VLOOKUP(T3105,$P$14:$S$19,2,TRUE)</f>
        <v>0.02</v>
      </c>
      <c r="T3105">
        <v>26</v>
      </c>
      <c r="U3105">
        <v>452.39</v>
      </c>
      <c r="V3105" s="5">
        <f t="shared" si="365"/>
        <v>0</v>
      </c>
      <c r="X3105" t="s">
        <v>22</v>
      </c>
      <c r="Y3105">
        <v>8.17</v>
      </c>
      <c r="Z3105" s="2">
        <f t="shared" si="366"/>
        <v>460.56</v>
      </c>
      <c r="AA3105" t="s">
        <v>60</v>
      </c>
      <c r="AB3105" t="s">
        <v>31</v>
      </c>
      <c r="AC3105" t="s">
        <v>32</v>
      </c>
      <c r="AD3105" t="s">
        <v>172</v>
      </c>
      <c r="AE3105" t="s">
        <v>27</v>
      </c>
      <c r="AF3105" s="1">
        <v>41132</v>
      </c>
    </row>
    <row r="3106" spans="1:32" x14ac:dyDescent="0.25">
      <c r="A3106">
        <f t="shared" si="367"/>
        <v>3105</v>
      </c>
      <c r="B3106">
        <v>20292</v>
      </c>
      <c r="C3106" s="1">
        <v>41132</v>
      </c>
      <c r="D3106" t="s">
        <v>40</v>
      </c>
      <c r="E3106" t="str">
        <f t="shared" si="368"/>
        <v>*</v>
      </c>
      <c r="F3106" t="str">
        <f t="shared" si="363"/>
        <v>*</v>
      </c>
      <c r="G3106" t="str">
        <f t="shared" si="369"/>
        <v>*</v>
      </c>
      <c r="I3106" t="str">
        <f t="shared" si="364"/>
        <v>*</v>
      </c>
      <c r="O3106">
        <f>VLOOKUP(T3106,$P$14:$S$19,2,TRUE)</f>
        <v>0</v>
      </c>
      <c r="T3106">
        <v>5</v>
      </c>
      <c r="U3106">
        <v>117.13</v>
      </c>
      <c r="V3106" s="5">
        <f t="shared" si="365"/>
        <v>0</v>
      </c>
      <c r="X3106" t="s">
        <v>22</v>
      </c>
      <c r="Y3106">
        <v>4</v>
      </c>
      <c r="Z3106" s="2">
        <f t="shared" si="366"/>
        <v>121.13</v>
      </c>
      <c r="AA3106" t="s">
        <v>60</v>
      </c>
      <c r="AB3106" t="s">
        <v>31</v>
      </c>
      <c r="AC3106" t="s">
        <v>25</v>
      </c>
      <c r="AD3106" t="s">
        <v>42</v>
      </c>
      <c r="AE3106" t="s">
        <v>19</v>
      </c>
      <c r="AF3106" s="1">
        <v>41163</v>
      </c>
    </row>
    <row r="3107" spans="1:32" x14ac:dyDescent="0.25">
      <c r="A3107">
        <f t="shared" si="367"/>
        <v>3106</v>
      </c>
      <c r="B3107">
        <v>51109</v>
      </c>
      <c r="C3107" s="1">
        <v>41132</v>
      </c>
      <c r="D3107" t="s">
        <v>21</v>
      </c>
      <c r="E3107" t="str">
        <f t="shared" si="368"/>
        <v>*</v>
      </c>
      <c r="F3107" t="str">
        <f t="shared" si="363"/>
        <v>**</v>
      </c>
      <c r="G3107" t="str">
        <f t="shared" si="369"/>
        <v>**</v>
      </c>
      <c r="I3107" t="str">
        <f t="shared" si="364"/>
        <v>**</v>
      </c>
      <c r="O3107">
        <f>VLOOKUP(T3107,$P$14:$S$19,2,TRUE)</f>
        <v>0.02</v>
      </c>
      <c r="T3107">
        <v>28</v>
      </c>
      <c r="U3107">
        <v>112.05</v>
      </c>
      <c r="V3107" s="5">
        <f t="shared" si="365"/>
        <v>0</v>
      </c>
      <c r="X3107" t="s">
        <v>22</v>
      </c>
      <c r="Y3107">
        <v>1.3</v>
      </c>
      <c r="Z3107" s="2">
        <f t="shared" si="366"/>
        <v>113.35</v>
      </c>
      <c r="AA3107" t="s">
        <v>23</v>
      </c>
      <c r="AB3107" t="s">
        <v>41</v>
      </c>
      <c r="AC3107" t="s">
        <v>32</v>
      </c>
      <c r="AD3107" t="s">
        <v>44</v>
      </c>
      <c r="AE3107" t="s">
        <v>34</v>
      </c>
      <c r="AF3107" s="1">
        <v>41193</v>
      </c>
    </row>
    <row r="3108" spans="1:32" x14ac:dyDescent="0.25">
      <c r="A3108">
        <f t="shared" si="367"/>
        <v>3107</v>
      </c>
      <c r="B3108">
        <v>49798</v>
      </c>
      <c r="C3108" s="1">
        <v>41133</v>
      </c>
      <c r="D3108" t="s">
        <v>36</v>
      </c>
      <c r="E3108" t="str">
        <f t="shared" si="368"/>
        <v>***</v>
      </c>
      <c r="F3108" t="str">
        <f t="shared" si="363"/>
        <v>***</v>
      </c>
      <c r="G3108" t="str">
        <f t="shared" si="369"/>
        <v>***</v>
      </c>
      <c r="I3108" t="str">
        <f t="shared" si="364"/>
        <v>***</v>
      </c>
      <c r="O3108">
        <f>VLOOKUP(T3108,$P$14:$S$19,2,TRUE)</f>
        <v>0</v>
      </c>
      <c r="T3108">
        <v>5</v>
      </c>
      <c r="U3108">
        <v>1424.95</v>
      </c>
      <c r="V3108" s="5">
        <f t="shared" si="365"/>
        <v>1</v>
      </c>
      <c r="X3108" t="s">
        <v>37</v>
      </c>
      <c r="Y3108">
        <v>57</v>
      </c>
      <c r="Z3108" s="2">
        <f t="shared" si="366"/>
        <v>1481.95</v>
      </c>
      <c r="AA3108" t="s">
        <v>56</v>
      </c>
      <c r="AB3108" t="s">
        <v>41</v>
      </c>
      <c r="AC3108" t="s">
        <v>17</v>
      </c>
      <c r="AD3108" t="s">
        <v>38</v>
      </c>
      <c r="AE3108" t="s">
        <v>39</v>
      </c>
      <c r="AF3108" s="1">
        <v>41164</v>
      </c>
    </row>
    <row r="3109" spans="1:32" x14ac:dyDescent="0.25">
      <c r="A3109">
        <f t="shared" si="367"/>
        <v>3108</v>
      </c>
      <c r="B3109">
        <v>41634</v>
      </c>
      <c r="C3109" s="1">
        <v>41133</v>
      </c>
      <c r="D3109" t="s">
        <v>30</v>
      </c>
      <c r="E3109" t="str">
        <f t="shared" si="368"/>
        <v>*</v>
      </c>
      <c r="F3109" t="str">
        <f t="shared" si="363"/>
        <v>*</v>
      </c>
      <c r="G3109" t="str">
        <f t="shared" si="369"/>
        <v>*</v>
      </c>
      <c r="I3109" t="str">
        <f t="shared" si="364"/>
        <v>*</v>
      </c>
      <c r="O3109">
        <f>VLOOKUP(T3109,$P$14:$S$19,2,TRUE)</f>
        <v>0.01</v>
      </c>
      <c r="T3109">
        <v>10</v>
      </c>
      <c r="U3109">
        <v>371.45</v>
      </c>
      <c r="V3109" s="5">
        <f t="shared" si="365"/>
        <v>0</v>
      </c>
      <c r="X3109" t="s">
        <v>22</v>
      </c>
      <c r="Y3109">
        <v>7.73</v>
      </c>
      <c r="Z3109" s="2">
        <f t="shared" si="366"/>
        <v>379.18</v>
      </c>
      <c r="AA3109" t="s">
        <v>60</v>
      </c>
      <c r="AB3109" t="s">
        <v>41</v>
      </c>
      <c r="AC3109" t="s">
        <v>32</v>
      </c>
      <c r="AD3109" t="s">
        <v>33</v>
      </c>
      <c r="AE3109" t="s">
        <v>19</v>
      </c>
      <c r="AF3109" s="1">
        <v>41194</v>
      </c>
    </row>
    <row r="3110" spans="1:32" x14ac:dyDescent="0.25">
      <c r="A3110">
        <f t="shared" si="367"/>
        <v>3109</v>
      </c>
      <c r="B3110">
        <v>49798</v>
      </c>
      <c r="C3110" s="1">
        <v>41133</v>
      </c>
      <c r="D3110" t="s">
        <v>36</v>
      </c>
      <c r="E3110" t="str">
        <f t="shared" si="368"/>
        <v>***</v>
      </c>
      <c r="F3110" t="str">
        <f t="shared" si="363"/>
        <v>***</v>
      </c>
      <c r="G3110" t="str">
        <f t="shared" si="369"/>
        <v>***</v>
      </c>
      <c r="I3110" t="str">
        <f t="shared" si="364"/>
        <v>***</v>
      </c>
      <c r="O3110">
        <f>VLOOKUP(T3110,$P$14:$S$19,2,TRUE)</f>
        <v>0.02</v>
      </c>
      <c r="T3110">
        <v>29</v>
      </c>
      <c r="U3110">
        <v>321.5</v>
      </c>
      <c r="V3110" s="5">
        <f t="shared" si="365"/>
        <v>0</v>
      </c>
      <c r="X3110" t="s">
        <v>22</v>
      </c>
      <c r="Y3110">
        <v>3.37</v>
      </c>
      <c r="Z3110" s="2">
        <f t="shared" si="366"/>
        <v>324.87</v>
      </c>
      <c r="AA3110" t="s">
        <v>56</v>
      </c>
      <c r="AB3110" t="s">
        <v>41</v>
      </c>
      <c r="AC3110" t="s">
        <v>32</v>
      </c>
      <c r="AD3110" t="s">
        <v>53</v>
      </c>
      <c r="AE3110" t="s">
        <v>45</v>
      </c>
      <c r="AF3110" s="1">
        <v>41133</v>
      </c>
    </row>
    <row r="3111" spans="1:32" x14ac:dyDescent="0.25">
      <c r="A3111">
        <f t="shared" si="367"/>
        <v>3110</v>
      </c>
      <c r="B3111">
        <v>41634</v>
      </c>
      <c r="C3111" s="1">
        <v>41133</v>
      </c>
      <c r="D3111" t="s">
        <v>30</v>
      </c>
      <c r="E3111" t="str">
        <f t="shared" si="368"/>
        <v>*</v>
      </c>
      <c r="F3111" t="str">
        <f t="shared" si="363"/>
        <v>*</v>
      </c>
      <c r="G3111" t="str">
        <f t="shared" si="369"/>
        <v>*</v>
      </c>
      <c r="I3111" t="str">
        <f t="shared" si="364"/>
        <v>*</v>
      </c>
      <c r="O3111">
        <f>VLOOKUP(T3111,$P$14:$S$19,2,TRUE)</f>
        <v>0</v>
      </c>
      <c r="T3111">
        <v>7</v>
      </c>
      <c r="U3111">
        <v>57.35</v>
      </c>
      <c r="V3111" s="5">
        <f t="shared" si="365"/>
        <v>0</v>
      </c>
      <c r="X3111" t="s">
        <v>22</v>
      </c>
      <c r="Y3111">
        <v>1.99</v>
      </c>
      <c r="Z3111" s="2">
        <f t="shared" si="366"/>
        <v>59.34</v>
      </c>
      <c r="AA3111" t="s">
        <v>60</v>
      </c>
      <c r="AB3111" t="s">
        <v>41</v>
      </c>
      <c r="AC3111" t="s">
        <v>25</v>
      </c>
      <c r="AD3111" t="s">
        <v>42</v>
      </c>
      <c r="AE3111" t="s">
        <v>45</v>
      </c>
      <c r="AF3111" s="1">
        <v>41164</v>
      </c>
    </row>
    <row r="3112" spans="1:32" x14ac:dyDescent="0.25">
      <c r="A3112">
        <f t="shared" si="367"/>
        <v>3111</v>
      </c>
      <c r="B3112">
        <v>48704</v>
      </c>
      <c r="C3112" s="1">
        <v>41153</v>
      </c>
      <c r="D3112" t="s">
        <v>21</v>
      </c>
      <c r="E3112" t="str">
        <f t="shared" si="368"/>
        <v>*</v>
      </c>
      <c r="F3112" t="str">
        <f t="shared" si="363"/>
        <v>**</v>
      </c>
      <c r="G3112" t="str">
        <f t="shared" si="369"/>
        <v>**</v>
      </c>
      <c r="I3112" t="str">
        <f t="shared" si="364"/>
        <v>**</v>
      </c>
      <c r="O3112">
        <f>VLOOKUP(T3112,$P$14:$S$19,2,TRUE)</f>
        <v>0.01</v>
      </c>
      <c r="T3112">
        <v>11</v>
      </c>
      <c r="U3112">
        <v>1247.8595</v>
      </c>
      <c r="V3112" s="5">
        <f t="shared" si="365"/>
        <v>1</v>
      </c>
      <c r="X3112" t="s">
        <v>22</v>
      </c>
      <c r="Y3112">
        <v>8.99</v>
      </c>
      <c r="Z3112" s="2">
        <f t="shared" si="366"/>
        <v>1256.8495</v>
      </c>
      <c r="AA3112" t="s">
        <v>60</v>
      </c>
      <c r="AB3112" t="s">
        <v>41</v>
      </c>
      <c r="AC3112" t="s">
        <v>25</v>
      </c>
      <c r="AD3112" t="s">
        <v>26</v>
      </c>
      <c r="AE3112" t="s">
        <v>19</v>
      </c>
      <c r="AF3112" s="1">
        <v>41183</v>
      </c>
    </row>
    <row r="3113" spans="1:32" x14ac:dyDescent="0.25">
      <c r="A3113">
        <f t="shared" si="367"/>
        <v>3112</v>
      </c>
      <c r="B3113">
        <v>14820</v>
      </c>
      <c r="C3113" s="1">
        <v>41153</v>
      </c>
      <c r="D3113" t="s">
        <v>21</v>
      </c>
      <c r="E3113" t="str">
        <f t="shared" si="368"/>
        <v>*</v>
      </c>
      <c r="F3113" t="str">
        <f t="shared" si="363"/>
        <v>**</v>
      </c>
      <c r="G3113" t="str">
        <f t="shared" si="369"/>
        <v>**</v>
      </c>
      <c r="I3113" t="str">
        <f t="shared" si="364"/>
        <v>**</v>
      </c>
      <c r="O3113">
        <f>VLOOKUP(T3113,$P$14:$S$19,2,TRUE)</f>
        <v>3.5999999999999997E-2</v>
      </c>
      <c r="T3113">
        <v>39</v>
      </c>
      <c r="U3113">
        <v>278.90199999999999</v>
      </c>
      <c r="V3113" s="5">
        <f t="shared" si="365"/>
        <v>0</v>
      </c>
      <c r="X3113" t="s">
        <v>14</v>
      </c>
      <c r="Y3113">
        <v>5.03</v>
      </c>
      <c r="Z3113" s="2">
        <f t="shared" si="366"/>
        <v>283.93199999999996</v>
      </c>
      <c r="AA3113" t="s">
        <v>23</v>
      </c>
      <c r="AB3113" t="s">
        <v>41</v>
      </c>
      <c r="AC3113" t="s">
        <v>25</v>
      </c>
      <c r="AD3113" t="s">
        <v>26</v>
      </c>
      <c r="AE3113" t="s">
        <v>27</v>
      </c>
      <c r="AF3113" s="1">
        <v>41214</v>
      </c>
    </row>
    <row r="3114" spans="1:32" x14ac:dyDescent="0.25">
      <c r="A3114">
        <f t="shared" si="367"/>
        <v>3113</v>
      </c>
      <c r="B3114">
        <v>51424</v>
      </c>
      <c r="C3114" s="1">
        <v>41153</v>
      </c>
      <c r="D3114" t="s">
        <v>30</v>
      </c>
      <c r="E3114" t="str">
        <f t="shared" si="368"/>
        <v>*</v>
      </c>
      <c r="F3114" t="str">
        <f t="shared" si="363"/>
        <v>*</v>
      </c>
      <c r="G3114" t="str">
        <f t="shared" si="369"/>
        <v>*</v>
      </c>
      <c r="I3114" t="str">
        <f t="shared" si="364"/>
        <v>*</v>
      </c>
      <c r="O3114">
        <f>VLOOKUP(T3114,$P$14:$S$19,2,TRUE)</f>
        <v>0.04</v>
      </c>
      <c r="T3114">
        <v>48</v>
      </c>
      <c r="U3114">
        <v>113.98</v>
      </c>
      <c r="V3114" s="5">
        <f t="shared" si="365"/>
        <v>0</v>
      </c>
      <c r="X3114" t="s">
        <v>22</v>
      </c>
      <c r="Y3114">
        <v>0.8</v>
      </c>
      <c r="Z3114" s="2">
        <f t="shared" si="366"/>
        <v>114.78</v>
      </c>
      <c r="AA3114" t="s">
        <v>56</v>
      </c>
      <c r="AB3114" t="s">
        <v>41</v>
      </c>
      <c r="AC3114" t="s">
        <v>32</v>
      </c>
      <c r="AD3114" t="s">
        <v>114</v>
      </c>
      <c r="AE3114" t="s">
        <v>34</v>
      </c>
      <c r="AF3114" s="1">
        <v>41183</v>
      </c>
    </row>
    <row r="3115" spans="1:32" x14ac:dyDescent="0.25">
      <c r="A3115">
        <f t="shared" si="367"/>
        <v>3114</v>
      </c>
      <c r="B3115">
        <v>51424</v>
      </c>
      <c r="C3115" s="1">
        <v>41153</v>
      </c>
      <c r="D3115" t="s">
        <v>30</v>
      </c>
      <c r="E3115" t="str">
        <f t="shared" si="368"/>
        <v>*</v>
      </c>
      <c r="F3115" t="str">
        <f t="shared" si="363"/>
        <v>*</v>
      </c>
      <c r="G3115" t="str">
        <f t="shared" si="369"/>
        <v>*</v>
      </c>
      <c r="I3115" t="str">
        <f t="shared" si="364"/>
        <v>*</v>
      </c>
      <c r="O3115">
        <f>VLOOKUP(T3115,$P$14:$S$19,2,TRUE)</f>
        <v>0</v>
      </c>
      <c r="T3115">
        <v>5</v>
      </c>
      <c r="U3115">
        <v>88.94</v>
      </c>
      <c r="V3115" s="5">
        <f t="shared" si="365"/>
        <v>0</v>
      </c>
      <c r="X3115" t="s">
        <v>22</v>
      </c>
      <c r="Y3115">
        <v>7.04</v>
      </c>
      <c r="Z3115" s="2">
        <f t="shared" si="366"/>
        <v>95.98</v>
      </c>
      <c r="AA3115" t="s">
        <v>56</v>
      </c>
      <c r="AB3115" t="s">
        <v>41</v>
      </c>
      <c r="AC3115" t="s">
        <v>32</v>
      </c>
      <c r="AD3115" t="s">
        <v>74</v>
      </c>
      <c r="AE3115" t="s">
        <v>19</v>
      </c>
      <c r="AF3115" s="1">
        <v>41214</v>
      </c>
    </row>
    <row r="3116" spans="1:32" x14ac:dyDescent="0.25">
      <c r="A3116">
        <f t="shared" si="367"/>
        <v>3115</v>
      </c>
      <c r="B3116">
        <v>11239</v>
      </c>
      <c r="C3116" s="1">
        <v>41154</v>
      </c>
      <c r="D3116" t="s">
        <v>36</v>
      </c>
      <c r="E3116" t="str">
        <f t="shared" si="368"/>
        <v>***</v>
      </c>
      <c r="F3116" t="str">
        <f t="shared" si="363"/>
        <v>***</v>
      </c>
      <c r="G3116" t="str">
        <f t="shared" si="369"/>
        <v>***</v>
      </c>
      <c r="I3116" t="str">
        <f t="shared" si="364"/>
        <v>***</v>
      </c>
      <c r="O3116">
        <f>VLOOKUP(T3116,$P$14:$S$19,2,TRUE)</f>
        <v>3.5999999999999997E-2</v>
      </c>
      <c r="T3116">
        <v>33</v>
      </c>
      <c r="U3116">
        <v>6170.02</v>
      </c>
      <c r="V3116" s="5">
        <f t="shared" si="365"/>
        <v>1</v>
      </c>
      <c r="X3116" t="s">
        <v>37</v>
      </c>
      <c r="Y3116">
        <v>29.21</v>
      </c>
      <c r="Z3116" s="2">
        <f t="shared" si="366"/>
        <v>6199.2300000000005</v>
      </c>
      <c r="AA3116" t="s">
        <v>23</v>
      </c>
      <c r="AB3116" t="s">
        <v>24</v>
      </c>
      <c r="AC3116" t="s">
        <v>17</v>
      </c>
      <c r="AD3116" t="s">
        <v>66</v>
      </c>
      <c r="AE3116" t="s">
        <v>103</v>
      </c>
      <c r="AF3116" s="1">
        <v>41215</v>
      </c>
    </row>
    <row r="3117" spans="1:32" x14ac:dyDescent="0.25">
      <c r="A3117">
        <f t="shared" si="367"/>
        <v>3116</v>
      </c>
      <c r="B3117">
        <v>29507</v>
      </c>
      <c r="C3117" s="1">
        <v>41154</v>
      </c>
      <c r="D3117" t="s">
        <v>13</v>
      </c>
      <c r="E3117" t="str">
        <f t="shared" si="368"/>
        <v>*</v>
      </c>
      <c r="F3117" t="str">
        <f t="shared" si="363"/>
        <v>*</v>
      </c>
      <c r="G3117" t="str">
        <f t="shared" si="369"/>
        <v>*</v>
      </c>
      <c r="I3117" t="str">
        <f t="shared" si="364"/>
        <v>*</v>
      </c>
      <c r="O3117">
        <f>VLOOKUP(T3117,$P$14:$S$19,2,TRUE)</f>
        <v>0.01</v>
      </c>
      <c r="T3117">
        <v>14</v>
      </c>
      <c r="U3117">
        <v>3049.6320000000001</v>
      </c>
      <c r="V3117" s="5">
        <f t="shared" si="365"/>
        <v>1</v>
      </c>
      <c r="X3117" t="s">
        <v>37</v>
      </c>
      <c r="Y3117">
        <v>35.67</v>
      </c>
      <c r="Z3117" s="2">
        <f t="shared" si="366"/>
        <v>3085.3020000000001</v>
      </c>
      <c r="AA3117" t="s">
        <v>23</v>
      </c>
      <c r="AB3117" t="s">
        <v>16</v>
      </c>
      <c r="AC3117" t="s">
        <v>17</v>
      </c>
      <c r="AD3117" t="s">
        <v>66</v>
      </c>
      <c r="AE3117" t="s">
        <v>103</v>
      </c>
      <c r="AF3117" s="1">
        <v>41215</v>
      </c>
    </row>
    <row r="3118" spans="1:32" x14ac:dyDescent="0.25">
      <c r="A3118">
        <f t="shared" si="367"/>
        <v>3117</v>
      </c>
      <c r="B3118">
        <v>29507</v>
      </c>
      <c r="C3118" s="1">
        <v>41154</v>
      </c>
      <c r="D3118" t="s">
        <v>13</v>
      </c>
      <c r="E3118" t="str">
        <f t="shared" si="368"/>
        <v>*</v>
      </c>
      <c r="F3118" t="str">
        <f t="shared" si="363"/>
        <v>*</v>
      </c>
      <c r="G3118" t="str">
        <f t="shared" si="369"/>
        <v>*</v>
      </c>
      <c r="I3118" t="str">
        <f t="shared" si="364"/>
        <v>*</v>
      </c>
      <c r="O3118">
        <f>VLOOKUP(T3118,$P$14:$S$19,2,TRUE)</f>
        <v>0.04</v>
      </c>
      <c r="T3118">
        <v>41</v>
      </c>
      <c r="U3118">
        <v>1274.9490000000001</v>
      </c>
      <c r="V3118" s="5">
        <f t="shared" si="365"/>
        <v>1</v>
      </c>
      <c r="X3118" t="s">
        <v>22</v>
      </c>
      <c r="Y3118">
        <v>1.1000000000000001</v>
      </c>
      <c r="Z3118" s="2">
        <f t="shared" si="366"/>
        <v>1276.049</v>
      </c>
      <c r="AA3118" t="s">
        <v>23</v>
      </c>
      <c r="AB3118" t="s">
        <v>16</v>
      </c>
      <c r="AC3118" t="s">
        <v>25</v>
      </c>
      <c r="AD3118" t="s">
        <v>26</v>
      </c>
      <c r="AE3118" t="s">
        <v>19</v>
      </c>
      <c r="AF3118" t="s">
        <v>164</v>
      </c>
    </row>
    <row r="3119" spans="1:32" x14ac:dyDescent="0.25">
      <c r="A3119">
        <f t="shared" si="367"/>
        <v>3118</v>
      </c>
      <c r="B3119">
        <v>4162</v>
      </c>
      <c r="C3119" s="1">
        <v>41154</v>
      </c>
      <c r="D3119" t="s">
        <v>13</v>
      </c>
      <c r="E3119" t="str">
        <f t="shared" si="368"/>
        <v>*</v>
      </c>
      <c r="F3119" t="str">
        <f t="shared" si="363"/>
        <v>*</v>
      </c>
      <c r="G3119" t="str">
        <f t="shared" si="369"/>
        <v>*</v>
      </c>
      <c r="I3119" t="str">
        <f t="shared" si="364"/>
        <v>*</v>
      </c>
      <c r="O3119">
        <f>VLOOKUP(T3119,$P$14:$S$19,2,TRUE)</f>
        <v>0</v>
      </c>
      <c r="T3119">
        <v>2</v>
      </c>
      <c r="U3119">
        <v>381.6</v>
      </c>
      <c r="V3119" s="5">
        <f t="shared" si="365"/>
        <v>0</v>
      </c>
      <c r="X3119" t="s">
        <v>22</v>
      </c>
      <c r="Y3119">
        <v>19.989999999999998</v>
      </c>
      <c r="Z3119" s="2">
        <f t="shared" si="366"/>
        <v>401.59000000000003</v>
      </c>
      <c r="AA3119" t="s">
        <v>71</v>
      </c>
      <c r="AB3119" t="s">
        <v>24</v>
      </c>
      <c r="AC3119" t="s">
        <v>32</v>
      </c>
      <c r="AD3119" t="s">
        <v>74</v>
      </c>
      <c r="AE3119" t="s">
        <v>19</v>
      </c>
      <c r="AF3119" t="s">
        <v>292</v>
      </c>
    </row>
    <row r="3120" spans="1:32" x14ac:dyDescent="0.25">
      <c r="A3120">
        <f t="shared" si="367"/>
        <v>3119</v>
      </c>
      <c r="B3120">
        <v>51111</v>
      </c>
      <c r="C3120" s="1">
        <v>41154</v>
      </c>
      <c r="D3120" t="s">
        <v>30</v>
      </c>
      <c r="E3120" t="str">
        <f t="shared" si="368"/>
        <v>*</v>
      </c>
      <c r="F3120" t="str">
        <f t="shared" si="363"/>
        <v>*</v>
      </c>
      <c r="G3120" t="str">
        <f t="shared" si="369"/>
        <v>*</v>
      </c>
      <c r="I3120" t="str">
        <f t="shared" si="364"/>
        <v>*</v>
      </c>
      <c r="O3120">
        <f>VLOOKUP(T3120,$P$14:$S$19,2,TRUE)</f>
        <v>0</v>
      </c>
      <c r="T3120">
        <v>1</v>
      </c>
      <c r="U3120">
        <v>61.097999999999999</v>
      </c>
      <c r="V3120" s="5">
        <f t="shared" si="365"/>
        <v>0</v>
      </c>
      <c r="X3120" t="s">
        <v>22</v>
      </c>
      <c r="Y3120">
        <v>5.92</v>
      </c>
      <c r="Z3120" s="2">
        <f t="shared" si="366"/>
        <v>67.018000000000001</v>
      </c>
      <c r="AA3120" t="s">
        <v>334</v>
      </c>
      <c r="AB3120" t="s">
        <v>41</v>
      </c>
      <c r="AC3120" t="s">
        <v>25</v>
      </c>
      <c r="AD3120" t="s">
        <v>26</v>
      </c>
      <c r="AE3120" t="s">
        <v>19</v>
      </c>
      <c r="AF3120" s="1">
        <v>41215</v>
      </c>
    </row>
    <row r="3121" spans="1:32" x14ac:dyDescent="0.25">
      <c r="A3121">
        <f t="shared" si="367"/>
        <v>3120</v>
      </c>
      <c r="B3121">
        <v>2848</v>
      </c>
      <c r="C3121" s="1">
        <v>41155</v>
      </c>
      <c r="D3121" t="s">
        <v>36</v>
      </c>
      <c r="E3121" t="str">
        <f t="shared" si="368"/>
        <v>***</v>
      </c>
      <c r="F3121" t="str">
        <f t="shared" si="363"/>
        <v>***</v>
      </c>
      <c r="G3121" t="str">
        <f t="shared" si="369"/>
        <v>***</v>
      </c>
      <c r="I3121" t="str">
        <f t="shared" si="364"/>
        <v>***</v>
      </c>
      <c r="O3121">
        <f>VLOOKUP(T3121,$P$14:$S$19,2,TRUE)</f>
        <v>3.5999999999999997E-2</v>
      </c>
      <c r="T3121">
        <v>35</v>
      </c>
      <c r="U3121">
        <v>1476.39</v>
      </c>
      <c r="V3121" s="5">
        <f t="shared" si="365"/>
        <v>1</v>
      </c>
      <c r="X3121" t="s">
        <v>14</v>
      </c>
      <c r="Y3121">
        <v>15.9</v>
      </c>
      <c r="Z3121" s="2">
        <f t="shared" si="366"/>
        <v>1492.2900000000002</v>
      </c>
      <c r="AA3121" t="s">
        <v>15</v>
      </c>
      <c r="AB3121" t="s">
        <v>41</v>
      </c>
      <c r="AC3121" t="s">
        <v>17</v>
      </c>
      <c r="AD3121" t="s">
        <v>18</v>
      </c>
      <c r="AE3121" t="s">
        <v>27</v>
      </c>
      <c r="AF3121" s="1">
        <v>41216</v>
      </c>
    </row>
    <row r="3122" spans="1:32" x14ac:dyDescent="0.25">
      <c r="A3122">
        <f t="shared" si="367"/>
        <v>3121</v>
      </c>
      <c r="B3122">
        <v>2848</v>
      </c>
      <c r="C3122" s="1">
        <v>41155</v>
      </c>
      <c r="D3122" t="s">
        <v>36</v>
      </c>
      <c r="E3122" t="str">
        <f t="shared" si="368"/>
        <v>***</v>
      </c>
      <c r="F3122" t="str">
        <f t="shared" si="363"/>
        <v>***</v>
      </c>
      <c r="G3122" t="str">
        <f t="shared" si="369"/>
        <v>***</v>
      </c>
      <c r="I3122" t="str">
        <f t="shared" si="364"/>
        <v>***</v>
      </c>
      <c r="O3122">
        <f>VLOOKUP(T3122,$P$14:$S$19,2,TRUE)</f>
        <v>0</v>
      </c>
      <c r="T3122">
        <v>8</v>
      </c>
      <c r="U3122">
        <v>863.58299999999997</v>
      </c>
      <c r="V3122" s="5">
        <f t="shared" si="365"/>
        <v>1</v>
      </c>
      <c r="X3122" t="s">
        <v>22</v>
      </c>
      <c r="Y3122">
        <v>8.99</v>
      </c>
      <c r="Z3122" s="2">
        <f t="shared" si="366"/>
        <v>872.57299999999998</v>
      </c>
      <c r="AA3122" t="s">
        <v>15</v>
      </c>
      <c r="AB3122" t="s">
        <v>41</v>
      </c>
      <c r="AC3122" t="s">
        <v>25</v>
      </c>
      <c r="AD3122" t="s">
        <v>26</v>
      </c>
      <c r="AE3122" t="s">
        <v>19</v>
      </c>
      <c r="AF3122" s="1">
        <v>41216</v>
      </c>
    </row>
    <row r="3123" spans="1:32" x14ac:dyDescent="0.25">
      <c r="A3123">
        <f t="shared" si="367"/>
        <v>3122</v>
      </c>
      <c r="B3123">
        <v>22085</v>
      </c>
      <c r="C3123" s="1">
        <v>41155</v>
      </c>
      <c r="D3123" t="s">
        <v>13</v>
      </c>
      <c r="E3123" t="str">
        <f t="shared" si="368"/>
        <v>*</v>
      </c>
      <c r="F3123" t="str">
        <f t="shared" si="363"/>
        <v>*</v>
      </c>
      <c r="G3123" t="str">
        <f t="shared" si="369"/>
        <v>*</v>
      </c>
      <c r="I3123" t="str">
        <f t="shared" si="364"/>
        <v>*</v>
      </c>
      <c r="O3123">
        <f>VLOOKUP(T3123,$P$14:$S$19,2,TRUE)</f>
        <v>0.02</v>
      </c>
      <c r="T3123">
        <v>27</v>
      </c>
      <c r="U3123">
        <v>485.03</v>
      </c>
      <c r="V3123" s="5">
        <f t="shared" si="365"/>
        <v>0</v>
      </c>
      <c r="X3123" t="s">
        <v>22</v>
      </c>
      <c r="Y3123">
        <v>9.4700000000000006</v>
      </c>
      <c r="Z3123" s="2">
        <f t="shared" si="366"/>
        <v>494.5</v>
      </c>
      <c r="AA3123" t="s">
        <v>64</v>
      </c>
      <c r="AB3123" t="s">
        <v>41</v>
      </c>
      <c r="AC3123" t="s">
        <v>32</v>
      </c>
      <c r="AD3123" t="s">
        <v>74</v>
      </c>
      <c r="AE3123" t="s">
        <v>19</v>
      </c>
      <c r="AF3123" s="1">
        <v>41155</v>
      </c>
    </row>
    <row r="3124" spans="1:32" x14ac:dyDescent="0.25">
      <c r="A3124">
        <f t="shared" si="367"/>
        <v>3123</v>
      </c>
      <c r="B3124">
        <v>22085</v>
      </c>
      <c r="C3124" s="1">
        <v>41155</v>
      </c>
      <c r="D3124" t="s">
        <v>13</v>
      </c>
      <c r="E3124" t="str">
        <f t="shared" si="368"/>
        <v>*</v>
      </c>
      <c r="F3124" t="str">
        <f t="shared" si="363"/>
        <v>*</v>
      </c>
      <c r="G3124" t="str">
        <f t="shared" si="369"/>
        <v>*</v>
      </c>
      <c r="I3124" t="str">
        <f t="shared" si="364"/>
        <v>*</v>
      </c>
      <c r="O3124">
        <f>VLOOKUP(T3124,$P$14:$S$19,2,TRUE)</f>
        <v>0.04</v>
      </c>
      <c r="T3124">
        <v>41</v>
      </c>
      <c r="U3124">
        <v>265.61</v>
      </c>
      <c r="V3124" s="5">
        <f t="shared" si="365"/>
        <v>0</v>
      </c>
      <c r="X3124" t="s">
        <v>22</v>
      </c>
      <c r="Y3124">
        <v>7.37</v>
      </c>
      <c r="Z3124" s="2">
        <f t="shared" si="366"/>
        <v>272.98</v>
      </c>
      <c r="AA3124" t="s">
        <v>64</v>
      </c>
      <c r="AB3124" t="s">
        <v>41</v>
      </c>
      <c r="AC3124" t="s">
        <v>32</v>
      </c>
      <c r="AD3124" t="s">
        <v>44</v>
      </c>
      <c r="AE3124" t="s">
        <v>19</v>
      </c>
      <c r="AF3124" s="1">
        <v>41216</v>
      </c>
    </row>
    <row r="3125" spans="1:32" x14ac:dyDescent="0.25">
      <c r="A3125">
        <f t="shared" si="367"/>
        <v>3124</v>
      </c>
      <c r="B3125">
        <v>42471</v>
      </c>
      <c r="C3125" s="1">
        <v>41155</v>
      </c>
      <c r="D3125" t="s">
        <v>13</v>
      </c>
      <c r="E3125" t="str">
        <f t="shared" si="368"/>
        <v>*</v>
      </c>
      <c r="F3125" t="str">
        <f t="shared" si="363"/>
        <v>*</v>
      </c>
      <c r="G3125" t="str">
        <f t="shared" si="369"/>
        <v>*</v>
      </c>
      <c r="I3125" t="str">
        <f t="shared" si="364"/>
        <v>*</v>
      </c>
      <c r="O3125">
        <f>VLOOKUP(T3125,$P$14:$S$19,2,TRUE)</f>
        <v>0.02</v>
      </c>
      <c r="T3125">
        <v>23</v>
      </c>
      <c r="U3125">
        <v>44.89</v>
      </c>
      <c r="V3125" s="5">
        <f t="shared" si="365"/>
        <v>0</v>
      </c>
      <c r="X3125" t="s">
        <v>22</v>
      </c>
      <c r="Y3125">
        <v>1.63</v>
      </c>
      <c r="Z3125" s="2">
        <f t="shared" si="366"/>
        <v>46.52</v>
      </c>
      <c r="AA3125" t="s">
        <v>52</v>
      </c>
      <c r="AB3125" t="s">
        <v>16</v>
      </c>
      <c r="AC3125" t="s">
        <v>32</v>
      </c>
      <c r="AD3125" t="s">
        <v>33</v>
      </c>
      <c r="AE3125" t="s">
        <v>34</v>
      </c>
      <c r="AF3125" s="1">
        <v>41216</v>
      </c>
    </row>
    <row r="3126" spans="1:32" x14ac:dyDescent="0.25">
      <c r="A3126">
        <f t="shared" si="367"/>
        <v>3125</v>
      </c>
      <c r="B3126">
        <v>15687</v>
      </c>
      <c r="C3126" s="1">
        <v>41156</v>
      </c>
      <c r="D3126" t="s">
        <v>36</v>
      </c>
      <c r="E3126" t="str">
        <f t="shared" si="368"/>
        <v>***</v>
      </c>
      <c r="F3126" t="str">
        <f t="shared" si="363"/>
        <v>***</v>
      </c>
      <c r="G3126" t="str">
        <f t="shared" si="369"/>
        <v>***</v>
      </c>
      <c r="I3126" t="str">
        <f t="shared" si="364"/>
        <v>***</v>
      </c>
      <c r="O3126">
        <f>VLOOKUP(T3126,$P$14:$S$19,2,TRUE)</f>
        <v>0.04</v>
      </c>
      <c r="T3126">
        <v>48</v>
      </c>
      <c r="U3126">
        <v>3400.63</v>
      </c>
      <c r="V3126" s="5">
        <f t="shared" si="365"/>
        <v>1</v>
      </c>
      <c r="X3126" t="s">
        <v>37</v>
      </c>
      <c r="Y3126">
        <v>46.74</v>
      </c>
      <c r="Z3126" s="2">
        <f t="shared" si="366"/>
        <v>3447.37</v>
      </c>
      <c r="AA3126" t="s">
        <v>23</v>
      </c>
      <c r="AB3126" t="s">
        <v>24</v>
      </c>
      <c r="AC3126" t="s">
        <v>17</v>
      </c>
      <c r="AD3126" t="s">
        <v>165</v>
      </c>
      <c r="AE3126" t="s">
        <v>103</v>
      </c>
      <c r="AF3126" s="1">
        <v>41247</v>
      </c>
    </row>
    <row r="3127" spans="1:32" x14ac:dyDescent="0.25">
      <c r="A3127">
        <f t="shared" si="367"/>
        <v>3126</v>
      </c>
      <c r="B3127">
        <v>46566</v>
      </c>
      <c r="C3127" s="1">
        <v>41156</v>
      </c>
      <c r="D3127" t="s">
        <v>40</v>
      </c>
      <c r="E3127" t="str">
        <f t="shared" si="368"/>
        <v>*</v>
      </c>
      <c r="F3127" t="str">
        <f t="shared" si="363"/>
        <v>*</v>
      </c>
      <c r="G3127" t="str">
        <f t="shared" si="369"/>
        <v>*</v>
      </c>
      <c r="I3127" t="str">
        <f t="shared" si="364"/>
        <v>*</v>
      </c>
      <c r="O3127">
        <f>VLOOKUP(T3127,$P$14:$S$19,2,TRUE)</f>
        <v>0.04</v>
      </c>
      <c r="T3127">
        <v>49</v>
      </c>
      <c r="U3127">
        <v>1534.7</v>
      </c>
      <c r="V3127" s="5">
        <f t="shared" si="365"/>
        <v>1</v>
      </c>
      <c r="X3127" t="s">
        <v>22</v>
      </c>
      <c r="Y3127">
        <v>3.6</v>
      </c>
      <c r="Z3127" s="2">
        <f t="shared" si="366"/>
        <v>1538.3</v>
      </c>
      <c r="AA3127" t="s">
        <v>23</v>
      </c>
      <c r="AB3127" t="s">
        <v>41</v>
      </c>
      <c r="AC3127" t="s">
        <v>25</v>
      </c>
      <c r="AD3127" t="s">
        <v>42</v>
      </c>
      <c r="AE3127" t="s">
        <v>45</v>
      </c>
      <c r="AF3127" s="1">
        <v>41186</v>
      </c>
    </row>
    <row r="3128" spans="1:32" x14ac:dyDescent="0.25">
      <c r="A3128">
        <f t="shared" si="367"/>
        <v>3127</v>
      </c>
      <c r="B3128">
        <v>16193</v>
      </c>
      <c r="C3128" s="1">
        <v>41156</v>
      </c>
      <c r="D3128" t="s">
        <v>30</v>
      </c>
      <c r="E3128" t="str">
        <f t="shared" si="368"/>
        <v>*</v>
      </c>
      <c r="F3128" t="str">
        <f t="shared" si="363"/>
        <v>*</v>
      </c>
      <c r="G3128" t="str">
        <f t="shared" si="369"/>
        <v>*</v>
      </c>
      <c r="I3128" t="str">
        <f t="shared" si="364"/>
        <v>*</v>
      </c>
      <c r="O3128">
        <f>VLOOKUP(T3128,$P$14:$S$19,2,TRUE)</f>
        <v>0.02</v>
      </c>
      <c r="T3128">
        <v>29</v>
      </c>
      <c r="U3128">
        <v>1364.8025</v>
      </c>
      <c r="V3128" s="5">
        <f t="shared" si="365"/>
        <v>1</v>
      </c>
      <c r="X3128" t="s">
        <v>22</v>
      </c>
      <c r="Y3128">
        <v>5</v>
      </c>
      <c r="Z3128" s="2">
        <f t="shared" si="366"/>
        <v>1369.8025</v>
      </c>
      <c r="AA3128" t="s">
        <v>43</v>
      </c>
      <c r="AB3128" t="s">
        <v>31</v>
      </c>
      <c r="AC3128" t="s">
        <v>25</v>
      </c>
      <c r="AD3128" t="s">
        <v>26</v>
      </c>
      <c r="AE3128" t="s">
        <v>45</v>
      </c>
      <c r="AF3128" s="1">
        <v>41217</v>
      </c>
    </row>
    <row r="3129" spans="1:32" x14ac:dyDescent="0.25">
      <c r="A3129">
        <f t="shared" si="367"/>
        <v>3128</v>
      </c>
      <c r="B3129">
        <v>44386</v>
      </c>
      <c r="C3129" s="1">
        <v>41156</v>
      </c>
      <c r="D3129" t="s">
        <v>40</v>
      </c>
      <c r="E3129" t="str">
        <f t="shared" si="368"/>
        <v>*</v>
      </c>
      <c r="F3129" t="str">
        <f t="shared" si="363"/>
        <v>*</v>
      </c>
      <c r="G3129" t="str">
        <f t="shared" si="369"/>
        <v>*</v>
      </c>
      <c r="I3129" t="str">
        <f t="shared" si="364"/>
        <v>*</v>
      </c>
      <c r="O3129">
        <f>VLOOKUP(T3129,$P$14:$S$19,2,TRUE)</f>
        <v>0.04</v>
      </c>
      <c r="T3129">
        <v>43</v>
      </c>
      <c r="U3129">
        <v>1236.6400000000001</v>
      </c>
      <c r="V3129" s="5">
        <f t="shared" si="365"/>
        <v>1</v>
      </c>
      <c r="X3129" t="s">
        <v>22</v>
      </c>
      <c r="Y3129">
        <v>1.99</v>
      </c>
      <c r="Z3129" s="2">
        <f t="shared" si="366"/>
        <v>1238.6300000000001</v>
      </c>
      <c r="AA3129" t="s">
        <v>23</v>
      </c>
      <c r="AB3129" t="s">
        <v>41</v>
      </c>
      <c r="AC3129" t="s">
        <v>25</v>
      </c>
      <c r="AD3129" t="s">
        <v>42</v>
      </c>
      <c r="AE3129" t="s">
        <v>45</v>
      </c>
      <c r="AF3129" s="1">
        <v>41217</v>
      </c>
    </row>
    <row r="3130" spans="1:32" x14ac:dyDescent="0.25">
      <c r="A3130">
        <f t="shared" si="367"/>
        <v>3129</v>
      </c>
      <c r="B3130">
        <v>53574</v>
      </c>
      <c r="C3130" s="1">
        <v>41156</v>
      </c>
      <c r="D3130" t="s">
        <v>40</v>
      </c>
      <c r="E3130" t="str">
        <f t="shared" si="368"/>
        <v>*</v>
      </c>
      <c r="F3130" t="str">
        <f t="shared" si="363"/>
        <v>*</v>
      </c>
      <c r="G3130" t="str">
        <f t="shared" si="369"/>
        <v>*</v>
      </c>
      <c r="I3130" t="str">
        <f t="shared" si="364"/>
        <v>*</v>
      </c>
      <c r="O3130">
        <f>VLOOKUP(T3130,$P$14:$S$19,2,TRUE)</f>
        <v>0</v>
      </c>
      <c r="T3130">
        <v>8</v>
      </c>
      <c r="U3130">
        <v>669.69</v>
      </c>
      <c r="V3130" s="5">
        <f t="shared" si="365"/>
        <v>0</v>
      </c>
      <c r="X3130" t="s">
        <v>22</v>
      </c>
      <c r="Y3130">
        <v>35</v>
      </c>
      <c r="Z3130" s="2">
        <f t="shared" si="366"/>
        <v>704.69</v>
      </c>
      <c r="AA3130" t="s">
        <v>23</v>
      </c>
      <c r="AB3130" t="s">
        <v>31</v>
      </c>
      <c r="AC3130" t="s">
        <v>32</v>
      </c>
      <c r="AD3130" t="s">
        <v>74</v>
      </c>
      <c r="AE3130" t="s">
        <v>58</v>
      </c>
      <c r="AF3130" s="1">
        <v>41186</v>
      </c>
    </row>
    <row r="3131" spans="1:32" x14ac:dyDescent="0.25">
      <c r="A3131">
        <f t="shared" si="367"/>
        <v>3130</v>
      </c>
      <c r="B3131">
        <v>36132</v>
      </c>
      <c r="C3131" s="1">
        <v>41156</v>
      </c>
      <c r="D3131" t="s">
        <v>13</v>
      </c>
      <c r="E3131" t="str">
        <f t="shared" si="368"/>
        <v>*</v>
      </c>
      <c r="F3131" t="str">
        <f t="shared" si="363"/>
        <v>*</v>
      </c>
      <c r="G3131" t="str">
        <f t="shared" si="369"/>
        <v>*</v>
      </c>
      <c r="I3131" t="str">
        <f t="shared" si="364"/>
        <v>*</v>
      </c>
      <c r="O3131">
        <f>VLOOKUP(T3131,$P$14:$S$19,2,TRUE)</f>
        <v>0</v>
      </c>
      <c r="T3131">
        <v>3</v>
      </c>
      <c r="U3131">
        <v>604.57600000000002</v>
      </c>
      <c r="V3131" s="5">
        <f t="shared" si="365"/>
        <v>0</v>
      </c>
      <c r="X3131" t="s">
        <v>37</v>
      </c>
      <c r="Y3131">
        <v>59.24</v>
      </c>
      <c r="Z3131" s="2">
        <f t="shared" si="366"/>
        <v>663.81600000000003</v>
      </c>
      <c r="AA3131" t="s">
        <v>23</v>
      </c>
      <c r="AB3131" t="s">
        <v>41</v>
      </c>
      <c r="AC3131" t="s">
        <v>17</v>
      </c>
      <c r="AD3131" t="s">
        <v>66</v>
      </c>
      <c r="AE3131" t="s">
        <v>103</v>
      </c>
      <c r="AF3131" t="s">
        <v>614</v>
      </c>
    </row>
    <row r="3132" spans="1:32" x14ac:dyDescent="0.25">
      <c r="A3132">
        <f t="shared" si="367"/>
        <v>3131</v>
      </c>
      <c r="B3132">
        <v>15236</v>
      </c>
      <c r="C3132" s="1">
        <v>41156</v>
      </c>
      <c r="D3132" t="s">
        <v>30</v>
      </c>
      <c r="E3132" t="str">
        <f t="shared" si="368"/>
        <v>*</v>
      </c>
      <c r="F3132" t="str">
        <f t="shared" si="363"/>
        <v>*</v>
      </c>
      <c r="G3132" t="str">
        <f t="shared" si="369"/>
        <v>*</v>
      </c>
      <c r="I3132" t="str">
        <f t="shared" si="364"/>
        <v>*</v>
      </c>
      <c r="O3132">
        <f>VLOOKUP(T3132,$P$14:$S$19,2,TRUE)</f>
        <v>3.5999999999999997E-2</v>
      </c>
      <c r="T3132">
        <v>30</v>
      </c>
      <c r="U3132">
        <v>381.39</v>
      </c>
      <c r="V3132" s="5">
        <f t="shared" si="365"/>
        <v>0</v>
      </c>
      <c r="X3132" t="s">
        <v>14</v>
      </c>
      <c r="Y3132">
        <v>6.2</v>
      </c>
      <c r="Z3132" s="2">
        <f t="shared" si="366"/>
        <v>387.59</v>
      </c>
      <c r="AA3132" t="s">
        <v>23</v>
      </c>
      <c r="AB3132" t="s">
        <v>41</v>
      </c>
      <c r="AC3132" t="s">
        <v>17</v>
      </c>
      <c r="AD3132" t="s">
        <v>18</v>
      </c>
      <c r="AE3132" t="s">
        <v>34</v>
      </c>
      <c r="AF3132" s="1">
        <v>41217</v>
      </c>
    </row>
    <row r="3133" spans="1:32" x14ac:dyDescent="0.25">
      <c r="A3133">
        <f t="shared" si="367"/>
        <v>3132</v>
      </c>
      <c r="B3133">
        <v>48293</v>
      </c>
      <c r="C3133" s="1">
        <v>41156</v>
      </c>
      <c r="D3133" t="s">
        <v>36</v>
      </c>
      <c r="E3133" t="str">
        <f t="shared" si="368"/>
        <v>***</v>
      </c>
      <c r="F3133" t="str">
        <f t="shared" si="363"/>
        <v>***</v>
      </c>
      <c r="G3133" t="str">
        <f t="shared" si="369"/>
        <v>***</v>
      </c>
      <c r="I3133" t="str">
        <f t="shared" si="364"/>
        <v>***</v>
      </c>
      <c r="O3133">
        <f>VLOOKUP(T3133,$P$14:$S$19,2,TRUE)</f>
        <v>0.04</v>
      </c>
      <c r="T3133">
        <v>47</v>
      </c>
      <c r="U3133">
        <v>370.6</v>
      </c>
      <c r="V3133" s="5">
        <f t="shared" si="365"/>
        <v>0</v>
      </c>
      <c r="X3133" t="s">
        <v>22</v>
      </c>
      <c r="Y3133">
        <v>1.39</v>
      </c>
      <c r="Z3133" s="2">
        <f t="shared" si="366"/>
        <v>371.99</v>
      </c>
      <c r="AA3133" t="s">
        <v>15</v>
      </c>
      <c r="AB3133" t="s">
        <v>31</v>
      </c>
      <c r="AC3133" t="s">
        <v>32</v>
      </c>
      <c r="AD3133" t="s">
        <v>78</v>
      </c>
      <c r="AE3133" t="s">
        <v>19</v>
      </c>
      <c r="AF3133" s="1">
        <v>41186</v>
      </c>
    </row>
    <row r="3134" spans="1:32" x14ac:dyDescent="0.25">
      <c r="A3134">
        <f t="shared" si="367"/>
        <v>3133</v>
      </c>
      <c r="B3134">
        <v>15236</v>
      </c>
      <c r="C3134" s="1">
        <v>41156</v>
      </c>
      <c r="D3134" t="s">
        <v>30</v>
      </c>
      <c r="E3134" t="str">
        <f t="shared" si="368"/>
        <v>*</v>
      </c>
      <c r="F3134" t="str">
        <f t="shared" si="363"/>
        <v>*</v>
      </c>
      <c r="G3134" t="str">
        <f t="shared" si="369"/>
        <v>*</v>
      </c>
      <c r="I3134" t="str">
        <f t="shared" si="364"/>
        <v>*</v>
      </c>
      <c r="O3134">
        <f>VLOOKUP(T3134,$P$14:$S$19,2,TRUE)</f>
        <v>3.5999999999999997E-2</v>
      </c>
      <c r="T3134">
        <v>33</v>
      </c>
      <c r="U3134">
        <v>341.42</v>
      </c>
      <c r="V3134" s="5">
        <f t="shared" si="365"/>
        <v>0</v>
      </c>
      <c r="X3134" t="s">
        <v>22</v>
      </c>
      <c r="Y3134">
        <v>2.99</v>
      </c>
      <c r="Z3134" s="2">
        <f t="shared" si="366"/>
        <v>344.41</v>
      </c>
      <c r="AA3134" t="s">
        <v>23</v>
      </c>
      <c r="AB3134" t="s">
        <v>41</v>
      </c>
      <c r="AC3134" t="s">
        <v>32</v>
      </c>
      <c r="AD3134" t="s">
        <v>49</v>
      </c>
      <c r="AE3134" t="s">
        <v>19</v>
      </c>
      <c r="AF3134" s="1">
        <v>41186</v>
      </c>
    </row>
    <row r="3135" spans="1:32" x14ac:dyDescent="0.25">
      <c r="A3135">
        <f t="shared" si="367"/>
        <v>3134</v>
      </c>
      <c r="B3135">
        <v>16193</v>
      </c>
      <c r="C3135" s="1">
        <v>41156</v>
      </c>
      <c r="D3135" t="s">
        <v>30</v>
      </c>
      <c r="E3135" t="str">
        <f t="shared" si="368"/>
        <v>*</v>
      </c>
      <c r="F3135" t="str">
        <f t="shared" si="363"/>
        <v>*</v>
      </c>
      <c r="G3135" t="str">
        <f t="shared" si="369"/>
        <v>*</v>
      </c>
      <c r="I3135" t="str">
        <f t="shared" si="364"/>
        <v>*</v>
      </c>
      <c r="O3135">
        <f>VLOOKUP(T3135,$P$14:$S$19,2,TRUE)</f>
        <v>0</v>
      </c>
      <c r="T3135">
        <v>8</v>
      </c>
      <c r="U3135">
        <v>300.2</v>
      </c>
      <c r="V3135" s="5">
        <f t="shared" si="365"/>
        <v>0</v>
      </c>
      <c r="X3135" t="s">
        <v>22</v>
      </c>
      <c r="Y3135">
        <v>8.2200000000000006</v>
      </c>
      <c r="Z3135" s="2">
        <f t="shared" si="366"/>
        <v>308.42</v>
      </c>
      <c r="AA3135" t="s">
        <v>43</v>
      </c>
      <c r="AB3135" t="s">
        <v>31</v>
      </c>
      <c r="AC3135" t="s">
        <v>32</v>
      </c>
      <c r="AD3135" t="s">
        <v>74</v>
      </c>
      <c r="AE3135" t="s">
        <v>19</v>
      </c>
      <c r="AF3135" s="1">
        <v>41217</v>
      </c>
    </row>
    <row r="3136" spans="1:32" x14ac:dyDescent="0.25">
      <c r="A3136">
        <f t="shared" si="367"/>
        <v>3135</v>
      </c>
      <c r="B3136">
        <v>44386</v>
      </c>
      <c r="C3136" s="1">
        <v>41156</v>
      </c>
      <c r="D3136" t="s">
        <v>40</v>
      </c>
      <c r="E3136" t="str">
        <f t="shared" si="368"/>
        <v>*</v>
      </c>
      <c r="F3136" t="str">
        <f t="shared" si="363"/>
        <v>*</v>
      </c>
      <c r="G3136" t="str">
        <f t="shared" si="369"/>
        <v>*</v>
      </c>
      <c r="I3136" t="str">
        <f t="shared" si="364"/>
        <v>*</v>
      </c>
      <c r="O3136">
        <f>VLOOKUP(T3136,$P$14:$S$19,2,TRUE)</f>
        <v>0.02</v>
      </c>
      <c r="T3136">
        <v>27</v>
      </c>
      <c r="U3136">
        <v>129.06</v>
      </c>
      <c r="V3136" s="5">
        <f t="shared" si="365"/>
        <v>0</v>
      </c>
      <c r="X3136" t="s">
        <v>22</v>
      </c>
      <c r="Y3136">
        <v>4.97</v>
      </c>
      <c r="Z3136" s="2">
        <f t="shared" si="366"/>
        <v>134.03</v>
      </c>
      <c r="AA3136" t="s">
        <v>23</v>
      </c>
      <c r="AB3136" t="s">
        <v>41</v>
      </c>
      <c r="AC3136" t="s">
        <v>32</v>
      </c>
      <c r="AD3136" t="s">
        <v>49</v>
      </c>
      <c r="AE3136" t="s">
        <v>19</v>
      </c>
      <c r="AF3136" s="1">
        <v>41217</v>
      </c>
    </row>
    <row r="3137" spans="1:32" x14ac:dyDescent="0.25">
      <c r="A3137">
        <f t="shared" si="367"/>
        <v>3136</v>
      </c>
      <c r="B3137">
        <v>57058</v>
      </c>
      <c r="C3137" s="1">
        <v>41157</v>
      </c>
      <c r="D3137" t="s">
        <v>40</v>
      </c>
      <c r="E3137" t="str">
        <f t="shared" si="368"/>
        <v>*</v>
      </c>
      <c r="F3137" t="str">
        <f t="shared" si="363"/>
        <v>*</v>
      </c>
      <c r="G3137" t="str">
        <f t="shared" si="369"/>
        <v>*</v>
      </c>
      <c r="I3137" t="str">
        <f t="shared" si="364"/>
        <v>*</v>
      </c>
      <c r="O3137">
        <f>VLOOKUP(T3137,$P$14:$S$19,2,TRUE)</f>
        <v>0.02</v>
      </c>
      <c r="T3137">
        <v>27</v>
      </c>
      <c r="U3137">
        <v>979.06</v>
      </c>
      <c r="V3137" s="5">
        <f t="shared" si="365"/>
        <v>1</v>
      </c>
      <c r="X3137" t="s">
        <v>22</v>
      </c>
      <c r="Y3137">
        <v>9.02</v>
      </c>
      <c r="Z3137" s="2">
        <f t="shared" si="366"/>
        <v>988.07999999999993</v>
      </c>
      <c r="AA3137" t="s">
        <v>64</v>
      </c>
      <c r="AB3137" t="s">
        <v>31</v>
      </c>
      <c r="AC3137" t="s">
        <v>25</v>
      </c>
      <c r="AD3137" t="s">
        <v>42</v>
      </c>
      <c r="AE3137" t="s">
        <v>19</v>
      </c>
      <c r="AF3137" s="1">
        <v>41187</v>
      </c>
    </row>
    <row r="3138" spans="1:32" x14ac:dyDescent="0.25">
      <c r="A3138">
        <f t="shared" si="367"/>
        <v>3137</v>
      </c>
      <c r="B3138">
        <v>13282</v>
      </c>
      <c r="C3138" s="1">
        <v>41157</v>
      </c>
      <c r="D3138" t="s">
        <v>13</v>
      </c>
      <c r="E3138" t="str">
        <f t="shared" si="368"/>
        <v>*</v>
      </c>
      <c r="F3138" t="str">
        <f t="shared" si="363"/>
        <v>*</v>
      </c>
      <c r="G3138" t="str">
        <f t="shared" si="369"/>
        <v>*</v>
      </c>
      <c r="I3138" t="str">
        <f t="shared" si="364"/>
        <v>*</v>
      </c>
      <c r="O3138">
        <f>VLOOKUP(T3138,$P$14:$S$19,2,TRUE)</f>
        <v>0.02</v>
      </c>
      <c r="T3138">
        <v>22</v>
      </c>
      <c r="U3138">
        <v>763.85</v>
      </c>
      <c r="V3138" s="5">
        <f t="shared" si="365"/>
        <v>0</v>
      </c>
      <c r="X3138" t="s">
        <v>22</v>
      </c>
      <c r="Y3138">
        <v>7.53</v>
      </c>
      <c r="Z3138" s="2">
        <f t="shared" si="366"/>
        <v>771.38</v>
      </c>
      <c r="AA3138" t="s">
        <v>56</v>
      </c>
      <c r="AB3138" t="s">
        <v>31</v>
      </c>
      <c r="AC3138" t="s">
        <v>25</v>
      </c>
      <c r="AD3138" t="s">
        <v>42</v>
      </c>
      <c r="AE3138" t="s">
        <v>19</v>
      </c>
      <c r="AF3138" t="s">
        <v>595</v>
      </c>
    </row>
    <row r="3139" spans="1:32" x14ac:dyDescent="0.25">
      <c r="A3139">
        <f t="shared" si="367"/>
        <v>3138</v>
      </c>
      <c r="B3139">
        <v>25348</v>
      </c>
      <c r="C3139" s="1">
        <v>41157</v>
      </c>
      <c r="D3139" t="s">
        <v>36</v>
      </c>
      <c r="E3139" t="str">
        <f t="shared" si="368"/>
        <v>***</v>
      </c>
      <c r="F3139" t="str">
        <f t="shared" ref="F3139:F3202" si="370">VLOOKUP(D3139,$P$6:$S$10,2,FALSE)</f>
        <v>***</v>
      </c>
      <c r="G3139" t="str">
        <f t="shared" si="369"/>
        <v>***</v>
      </c>
      <c r="I3139" t="str">
        <f t="shared" ref="I3139:I3202" si="371">HLOOKUP(D3139,$J$18:$N$19,2,FALSE)</f>
        <v>***</v>
      </c>
      <c r="O3139">
        <f>VLOOKUP(T3139,$P$14:$S$19,2,TRUE)</f>
        <v>0</v>
      </c>
      <c r="T3139">
        <v>6</v>
      </c>
      <c r="U3139">
        <v>343.36</v>
      </c>
      <c r="V3139" s="5">
        <f t="shared" ref="V3139:V3202" si="372">IF(U3139&gt;800,1,0)</f>
        <v>0</v>
      </c>
      <c r="X3139" t="s">
        <v>22</v>
      </c>
      <c r="Y3139">
        <v>13.22</v>
      </c>
      <c r="Z3139" s="2">
        <f t="shared" ref="Z3139:Z3202" si="373">U3139+Y3139</f>
        <v>356.58000000000004</v>
      </c>
      <c r="AA3139" t="s">
        <v>64</v>
      </c>
      <c r="AB3139" t="s">
        <v>24</v>
      </c>
      <c r="AC3139" t="s">
        <v>32</v>
      </c>
      <c r="AD3139" t="s">
        <v>172</v>
      </c>
      <c r="AE3139" t="s">
        <v>19</v>
      </c>
      <c r="AF3139" s="1">
        <v>41218</v>
      </c>
    </row>
    <row r="3140" spans="1:32" x14ac:dyDescent="0.25">
      <c r="A3140">
        <f t="shared" ref="A3140:A3203" si="374">A3139+1</f>
        <v>3139</v>
      </c>
      <c r="B3140">
        <v>25348</v>
      </c>
      <c r="C3140" s="1">
        <v>41157</v>
      </c>
      <c r="D3140" t="s">
        <v>36</v>
      </c>
      <c r="E3140" t="str">
        <f t="shared" si="368"/>
        <v>***</v>
      </c>
      <c r="F3140" t="str">
        <f t="shared" si="370"/>
        <v>***</v>
      </c>
      <c r="G3140" t="str">
        <f t="shared" si="369"/>
        <v>***</v>
      </c>
      <c r="I3140" t="str">
        <f t="shared" si="371"/>
        <v>***</v>
      </c>
      <c r="O3140">
        <f>VLOOKUP(T3140,$P$14:$S$19,2,TRUE)</f>
        <v>0</v>
      </c>
      <c r="T3140">
        <v>7</v>
      </c>
      <c r="U3140">
        <v>309.22149999999999</v>
      </c>
      <c r="V3140" s="5">
        <f t="shared" si="372"/>
        <v>0</v>
      </c>
      <c r="X3140" t="s">
        <v>22</v>
      </c>
      <c r="Y3140">
        <v>1.25</v>
      </c>
      <c r="Z3140" s="2">
        <f t="shared" si="373"/>
        <v>310.47149999999999</v>
      </c>
      <c r="AA3140" t="s">
        <v>64</v>
      </c>
      <c r="AB3140" t="s">
        <v>24</v>
      </c>
      <c r="AC3140" t="s">
        <v>25</v>
      </c>
      <c r="AD3140" t="s">
        <v>26</v>
      </c>
      <c r="AE3140" t="s">
        <v>45</v>
      </c>
      <c r="AF3140" s="1">
        <v>41218</v>
      </c>
    </row>
    <row r="3141" spans="1:32" x14ac:dyDescent="0.25">
      <c r="A3141">
        <f t="shared" si="374"/>
        <v>3140</v>
      </c>
      <c r="B3141">
        <v>57058</v>
      </c>
      <c r="C3141" s="1">
        <v>41157</v>
      </c>
      <c r="D3141" t="s">
        <v>40</v>
      </c>
      <c r="E3141" t="str">
        <f t="shared" ref="E3141:E3204" si="375">IF(D3141="Critical", "***","*")</f>
        <v>*</v>
      </c>
      <c r="F3141" t="str">
        <f t="shared" si="370"/>
        <v>*</v>
      </c>
      <c r="G3141" t="str">
        <f t="shared" ref="G3141:G3204" si="376">IF(D3141="Critical","***",IF(D3141="High","**","*"))</f>
        <v>*</v>
      </c>
      <c r="I3141" t="str">
        <f t="shared" si="371"/>
        <v>*</v>
      </c>
      <c r="O3141">
        <f>VLOOKUP(T3141,$P$14:$S$19,2,TRUE)</f>
        <v>0.02</v>
      </c>
      <c r="T3141">
        <v>28</v>
      </c>
      <c r="U3141">
        <v>205.43</v>
      </c>
      <c r="V3141" s="5">
        <f t="shared" si="372"/>
        <v>0</v>
      </c>
      <c r="X3141" t="s">
        <v>14</v>
      </c>
      <c r="Y3141">
        <v>5.27</v>
      </c>
      <c r="Z3141" s="2">
        <f t="shared" si="373"/>
        <v>210.70000000000002</v>
      </c>
      <c r="AA3141" t="s">
        <v>64</v>
      </c>
      <c r="AB3141" t="s">
        <v>31</v>
      </c>
      <c r="AC3141" t="s">
        <v>32</v>
      </c>
      <c r="AD3141" t="s">
        <v>49</v>
      </c>
      <c r="AE3141" t="s">
        <v>19</v>
      </c>
      <c r="AF3141" s="1">
        <v>41157</v>
      </c>
    </row>
    <row r="3142" spans="1:32" x14ac:dyDescent="0.25">
      <c r="A3142">
        <f t="shared" si="374"/>
        <v>3141</v>
      </c>
      <c r="B3142">
        <v>13282</v>
      </c>
      <c r="C3142" s="1">
        <v>41157</v>
      </c>
      <c r="D3142" t="s">
        <v>13</v>
      </c>
      <c r="E3142" t="str">
        <f t="shared" si="375"/>
        <v>*</v>
      </c>
      <c r="F3142" t="str">
        <f t="shared" si="370"/>
        <v>*</v>
      </c>
      <c r="G3142" t="str">
        <f t="shared" si="376"/>
        <v>*</v>
      </c>
      <c r="I3142" t="str">
        <f t="shared" si="371"/>
        <v>*</v>
      </c>
      <c r="O3142">
        <f>VLOOKUP(T3142,$P$14:$S$19,2,TRUE)</f>
        <v>0</v>
      </c>
      <c r="T3142">
        <v>2</v>
      </c>
      <c r="U3142">
        <v>12.59</v>
      </c>
      <c r="V3142" s="5">
        <f t="shared" si="372"/>
        <v>0</v>
      </c>
      <c r="X3142" t="s">
        <v>22</v>
      </c>
      <c r="Y3142">
        <v>0.5</v>
      </c>
      <c r="Z3142" s="2">
        <f t="shared" si="373"/>
        <v>13.09</v>
      </c>
      <c r="AA3142" t="s">
        <v>56</v>
      </c>
      <c r="AB3142" t="s">
        <v>31</v>
      </c>
      <c r="AC3142" t="s">
        <v>32</v>
      </c>
      <c r="AD3142" t="s">
        <v>81</v>
      </c>
      <c r="AE3142" t="s">
        <v>19</v>
      </c>
      <c r="AF3142" t="s">
        <v>85</v>
      </c>
    </row>
    <row r="3143" spans="1:32" x14ac:dyDescent="0.25">
      <c r="A3143">
        <f t="shared" si="374"/>
        <v>3142</v>
      </c>
      <c r="B3143">
        <v>45664</v>
      </c>
      <c r="C3143" s="1">
        <v>41158</v>
      </c>
      <c r="D3143" t="s">
        <v>30</v>
      </c>
      <c r="E3143" t="str">
        <f t="shared" si="375"/>
        <v>*</v>
      </c>
      <c r="F3143" t="str">
        <f t="shared" si="370"/>
        <v>*</v>
      </c>
      <c r="G3143" t="str">
        <f t="shared" si="376"/>
        <v>*</v>
      </c>
      <c r="I3143" t="str">
        <f t="shared" si="371"/>
        <v>*</v>
      </c>
      <c r="O3143">
        <f>VLOOKUP(T3143,$P$14:$S$19,2,TRUE)</f>
        <v>0.02</v>
      </c>
      <c r="T3143">
        <v>24</v>
      </c>
      <c r="U3143">
        <v>473.03</v>
      </c>
      <c r="V3143" s="5">
        <f t="shared" si="372"/>
        <v>0</v>
      </c>
      <c r="X3143" t="s">
        <v>22</v>
      </c>
      <c r="Y3143">
        <v>10.49</v>
      </c>
      <c r="Z3143" s="2">
        <f t="shared" si="373"/>
        <v>483.52</v>
      </c>
      <c r="AA3143" t="s">
        <v>15</v>
      </c>
      <c r="AB3143" t="s">
        <v>41</v>
      </c>
      <c r="AC3143" t="s">
        <v>17</v>
      </c>
      <c r="AD3143" t="s">
        <v>18</v>
      </c>
      <c r="AE3143" t="s">
        <v>19</v>
      </c>
      <c r="AF3143" s="1">
        <v>41188</v>
      </c>
    </row>
    <row r="3144" spans="1:32" x14ac:dyDescent="0.25">
      <c r="A3144">
        <f t="shared" si="374"/>
        <v>3143</v>
      </c>
      <c r="B3144">
        <v>2209</v>
      </c>
      <c r="C3144" s="1">
        <v>41159</v>
      </c>
      <c r="D3144" t="s">
        <v>21</v>
      </c>
      <c r="E3144" t="str">
        <f t="shared" si="375"/>
        <v>*</v>
      </c>
      <c r="F3144" t="str">
        <f t="shared" si="370"/>
        <v>**</v>
      </c>
      <c r="G3144" t="str">
        <f t="shared" si="376"/>
        <v>**</v>
      </c>
      <c r="I3144" t="str">
        <f t="shared" si="371"/>
        <v>**</v>
      </c>
      <c r="O3144">
        <f>VLOOKUP(T3144,$P$14:$S$19,2,TRUE)</f>
        <v>0.02</v>
      </c>
      <c r="T3144">
        <v>27</v>
      </c>
      <c r="U3144">
        <v>9418.73</v>
      </c>
      <c r="V3144" s="5">
        <f t="shared" si="372"/>
        <v>1</v>
      </c>
      <c r="X3144" t="s">
        <v>37</v>
      </c>
      <c r="Y3144">
        <v>58.95</v>
      </c>
      <c r="Z3144" s="2">
        <f t="shared" si="373"/>
        <v>9477.68</v>
      </c>
      <c r="AA3144" t="s">
        <v>23</v>
      </c>
      <c r="AB3144" t="s">
        <v>16</v>
      </c>
      <c r="AC3144" t="s">
        <v>17</v>
      </c>
      <c r="AD3144" t="s">
        <v>38</v>
      </c>
      <c r="AE3144" t="s">
        <v>39</v>
      </c>
      <c r="AF3144" s="1">
        <v>41220</v>
      </c>
    </row>
    <row r="3145" spans="1:32" x14ac:dyDescent="0.25">
      <c r="A3145">
        <f t="shared" si="374"/>
        <v>3144</v>
      </c>
      <c r="B3145">
        <v>2209</v>
      </c>
      <c r="C3145" s="1">
        <v>41159</v>
      </c>
      <c r="D3145" t="s">
        <v>21</v>
      </c>
      <c r="E3145" t="str">
        <f t="shared" si="375"/>
        <v>*</v>
      </c>
      <c r="F3145" t="str">
        <f t="shared" si="370"/>
        <v>**</v>
      </c>
      <c r="G3145" t="str">
        <f t="shared" si="376"/>
        <v>**</v>
      </c>
      <c r="I3145" t="str">
        <f t="shared" si="371"/>
        <v>**</v>
      </c>
      <c r="O3145">
        <f>VLOOKUP(T3145,$P$14:$S$19,2,TRUE)</f>
        <v>0.01</v>
      </c>
      <c r="T3145">
        <v>13</v>
      </c>
      <c r="U3145">
        <v>1265.4970000000001</v>
      </c>
      <c r="V3145" s="5">
        <f t="shared" si="372"/>
        <v>1</v>
      </c>
      <c r="X3145" t="s">
        <v>22</v>
      </c>
      <c r="Y3145">
        <v>3</v>
      </c>
      <c r="Z3145" s="2">
        <f t="shared" si="373"/>
        <v>1268.4970000000001</v>
      </c>
      <c r="AA3145" t="s">
        <v>23</v>
      </c>
      <c r="AB3145" t="s">
        <v>16</v>
      </c>
      <c r="AC3145" t="s">
        <v>25</v>
      </c>
      <c r="AD3145" t="s">
        <v>26</v>
      </c>
      <c r="AE3145" t="s">
        <v>19</v>
      </c>
      <c r="AF3145" s="1">
        <v>41189</v>
      </c>
    </row>
    <row r="3146" spans="1:32" x14ac:dyDescent="0.25">
      <c r="A3146">
        <f t="shared" si="374"/>
        <v>3145</v>
      </c>
      <c r="B3146">
        <v>52706</v>
      </c>
      <c r="C3146" s="1">
        <v>41159</v>
      </c>
      <c r="D3146" t="s">
        <v>13</v>
      </c>
      <c r="E3146" t="str">
        <f t="shared" si="375"/>
        <v>*</v>
      </c>
      <c r="F3146" t="str">
        <f t="shared" si="370"/>
        <v>*</v>
      </c>
      <c r="G3146" t="str">
        <f t="shared" si="376"/>
        <v>*</v>
      </c>
      <c r="I3146" t="str">
        <f t="shared" si="371"/>
        <v>*</v>
      </c>
      <c r="O3146">
        <f>VLOOKUP(T3146,$P$14:$S$19,2,TRUE)</f>
        <v>3.5999999999999997E-2</v>
      </c>
      <c r="T3146">
        <v>34</v>
      </c>
      <c r="U3146">
        <v>1041.6600000000001</v>
      </c>
      <c r="V3146" s="5">
        <f t="shared" si="372"/>
        <v>1</v>
      </c>
      <c r="X3146" t="s">
        <v>14</v>
      </c>
      <c r="Y3146">
        <v>1.49</v>
      </c>
      <c r="Z3146" s="2">
        <f t="shared" si="373"/>
        <v>1043.1500000000001</v>
      </c>
      <c r="AA3146" t="s">
        <v>56</v>
      </c>
      <c r="AB3146" t="s">
        <v>31</v>
      </c>
      <c r="AC3146" t="s">
        <v>32</v>
      </c>
      <c r="AD3146" t="s">
        <v>49</v>
      </c>
      <c r="AE3146" t="s">
        <v>19</v>
      </c>
      <c r="AF3146" t="s">
        <v>255</v>
      </c>
    </row>
    <row r="3147" spans="1:32" x14ac:dyDescent="0.25">
      <c r="A3147">
        <f t="shared" si="374"/>
        <v>3146</v>
      </c>
      <c r="B3147">
        <v>24450</v>
      </c>
      <c r="C3147" s="1">
        <v>41159</v>
      </c>
      <c r="D3147" t="s">
        <v>36</v>
      </c>
      <c r="E3147" t="str">
        <f t="shared" si="375"/>
        <v>***</v>
      </c>
      <c r="F3147" t="str">
        <f t="shared" si="370"/>
        <v>***</v>
      </c>
      <c r="G3147" t="str">
        <f t="shared" si="376"/>
        <v>***</v>
      </c>
      <c r="I3147" t="str">
        <f t="shared" si="371"/>
        <v>***</v>
      </c>
      <c r="O3147">
        <f>VLOOKUP(T3147,$P$14:$S$19,2,TRUE)</f>
        <v>3.5999999999999997E-2</v>
      </c>
      <c r="T3147">
        <v>37</v>
      </c>
      <c r="U3147">
        <v>443.35</v>
      </c>
      <c r="V3147" s="5">
        <f t="shared" si="372"/>
        <v>0</v>
      </c>
      <c r="X3147" t="s">
        <v>22</v>
      </c>
      <c r="Y3147">
        <v>4.9800000000000004</v>
      </c>
      <c r="Z3147" s="2">
        <f t="shared" si="373"/>
        <v>448.33000000000004</v>
      </c>
      <c r="AA3147" t="s">
        <v>15</v>
      </c>
      <c r="AB3147" t="s">
        <v>16</v>
      </c>
      <c r="AC3147" t="s">
        <v>32</v>
      </c>
      <c r="AD3147" t="s">
        <v>172</v>
      </c>
      <c r="AE3147" t="s">
        <v>19</v>
      </c>
      <c r="AF3147" s="1">
        <v>41220</v>
      </c>
    </row>
    <row r="3148" spans="1:32" x14ac:dyDescent="0.25">
      <c r="A3148">
        <f t="shared" si="374"/>
        <v>3147</v>
      </c>
      <c r="B3148">
        <v>24450</v>
      </c>
      <c r="C3148" s="1">
        <v>41159</v>
      </c>
      <c r="D3148" t="s">
        <v>36</v>
      </c>
      <c r="E3148" t="str">
        <f t="shared" si="375"/>
        <v>***</v>
      </c>
      <c r="F3148" t="str">
        <f t="shared" si="370"/>
        <v>***</v>
      </c>
      <c r="G3148" t="str">
        <f t="shared" si="376"/>
        <v>***</v>
      </c>
      <c r="I3148" t="str">
        <f t="shared" si="371"/>
        <v>***</v>
      </c>
      <c r="O3148">
        <f>VLOOKUP(T3148,$P$14:$S$19,2,TRUE)</f>
        <v>0.04</v>
      </c>
      <c r="T3148">
        <v>41</v>
      </c>
      <c r="U3148">
        <v>392.61</v>
      </c>
      <c r="V3148" s="5">
        <f t="shared" si="372"/>
        <v>0</v>
      </c>
      <c r="X3148" t="s">
        <v>14</v>
      </c>
      <c r="Y3148">
        <v>7.29</v>
      </c>
      <c r="Z3148" s="2">
        <f t="shared" si="373"/>
        <v>399.90000000000003</v>
      </c>
      <c r="AA3148" t="s">
        <v>15</v>
      </c>
      <c r="AB3148" t="s">
        <v>16</v>
      </c>
      <c r="AC3148" t="s">
        <v>17</v>
      </c>
      <c r="AD3148" t="s">
        <v>18</v>
      </c>
      <c r="AE3148" t="s">
        <v>45</v>
      </c>
      <c r="AF3148" s="1">
        <v>41250</v>
      </c>
    </row>
    <row r="3149" spans="1:32" x14ac:dyDescent="0.25">
      <c r="A3149">
        <f t="shared" si="374"/>
        <v>3148</v>
      </c>
      <c r="B3149">
        <v>58368</v>
      </c>
      <c r="C3149" s="1">
        <v>41159</v>
      </c>
      <c r="D3149" t="s">
        <v>21</v>
      </c>
      <c r="E3149" t="str">
        <f t="shared" si="375"/>
        <v>*</v>
      </c>
      <c r="F3149" t="str">
        <f t="shared" si="370"/>
        <v>**</v>
      </c>
      <c r="G3149" t="str">
        <f t="shared" si="376"/>
        <v>**</v>
      </c>
      <c r="I3149" t="str">
        <f t="shared" si="371"/>
        <v>**</v>
      </c>
      <c r="O3149">
        <f>VLOOKUP(T3149,$P$14:$S$19,2,TRUE)</f>
        <v>0</v>
      </c>
      <c r="T3149">
        <v>5</v>
      </c>
      <c r="U3149">
        <v>325.43</v>
      </c>
      <c r="V3149" s="5">
        <f t="shared" si="372"/>
        <v>0</v>
      </c>
      <c r="X3149" t="s">
        <v>14</v>
      </c>
      <c r="Y3149">
        <v>6.88</v>
      </c>
      <c r="Z3149" s="2">
        <f t="shared" si="373"/>
        <v>332.31</v>
      </c>
      <c r="AA3149" t="s">
        <v>62</v>
      </c>
      <c r="AB3149" t="s">
        <v>31</v>
      </c>
      <c r="AC3149" t="s">
        <v>32</v>
      </c>
      <c r="AD3149" t="s">
        <v>74</v>
      </c>
      <c r="AE3149" t="s">
        <v>19</v>
      </c>
      <c r="AF3149" s="1">
        <v>41159</v>
      </c>
    </row>
    <row r="3150" spans="1:32" x14ac:dyDescent="0.25">
      <c r="A3150">
        <f t="shared" si="374"/>
        <v>3149</v>
      </c>
      <c r="B3150">
        <v>25569</v>
      </c>
      <c r="C3150" s="1">
        <v>41159</v>
      </c>
      <c r="D3150" t="s">
        <v>21</v>
      </c>
      <c r="E3150" t="str">
        <f t="shared" si="375"/>
        <v>*</v>
      </c>
      <c r="F3150" t="str">
        <f t="shared" si="370"/>
        <v>**</v>
      </c>
      <c r="G3150" t="str">
        <f t="shared" si="376"/>
        <v>**</v>
      </c>
      <c r="I3150" t="str">
        <f t="shared" si="371"/>
        <v>**</v>
      </c>
      <c r="O3150">
        <f>VLOOKUP(T3150,$P$14:$S$19,2,TRUE)</f>
        <v>0.02</v>
      </c>
      <c r="T3150">
        <v>27</v>
      </c>
      <c r="U3150">
        <v>311.20999999999998</v>
      </c>
      <c r="V3150" s="5">
        <f t="shared" si="372"/>
        <v>0</v>
      </c>
      <c r="X3150" t="s">
        <v>22</v>
      </c>
      <c r="Y3150">
        <v>6.47</v>
      </c>
      <c r="Z3150" s="2">
        <f t="shared" si="373"/>
        <v>317.68</v>
      </c>
      <c r="AA3150" t="s">
        <v>23</v>
      </c>
      <c r="AB3150" t="s">
        <v>24</v>
      </c>
      <c r="AC3150" t="s">
        <v>32</v>
      </c>
      <c r="AD3150" t="s">
        <v>44</v>
      </c>
      <c r="AE3150" t="s">
        <v>19</v>
      </c>
      <c r="AF3150" s="1">
        <v>41220</v>
      </c>
    </row>
    <row r="3151" spans="1:32" x14ac:dyDescent="0.25">
      <c r="A3151">
        <f t="shared" si="374"/>
        <v>3150</v>
      </c>
      <c r="B3151">
        <v>58368</v>
      </c>
      <c r="C3151" s="1">
        <v>41159</v>
      </c>
      <c r="D3151" t="s">
        <v>21</v>
      </c>
      <c r="E3151" t="str">
        <f t="shared" si="375"/>
        <v>*</v>
      </c>
      <c r="F3151" t="str">
        <f t="shared" si="370"/>
        <v>**</v>
      </c>
      <c r="G3151" t="str">
        <f t="shared" si="376"/>
        <v>**</v>
      </c>
      <c r="I3151" t="str">
        <f t="shared" si="371"/>
        <v>**</v>
      </c>
      <c r="O3151">
        <f>VLOOKUP(T3151,$P$14:$S$19,2,TRUE)</f>
        <v>3.5999999999999997E-2</v>
      </c>
      <c r="T3151">
        <v>39</v>
      </c>
      <c r="U3151">
        <v>272.07</v>
      </c>
      <c r="V3151" s="5">
        <f t="shared" si="372"/>
        <v>0</v>
      </c>
      <c r="X3151" t="s">
        <v>22</v>
      </c>
      <c r="Y3151">
        <v>9.5399999999999991</v>
      </c>
      <c r="Z3151" s="2">
        <f t="shared" si="373"/>
        <v>281.61</v>
      </c>
      <c r="AA3151" t="s">
        <v>62</v>
      </c>
      <c r="AB3151" t="s">
        <v>31</v>
      </c>
      <c r="AC3151" t="s">
        <v>32</v>
      </c>
      <c r="AD3151" t="s">
        <v>44</v>
      </c>
      <c r="AE3151" t="s">
        <v>19</v>
      </c>
      <c r="AF3151" s="1">
        <v>41189</v>
      </c>
    </row>
    <row r="3152" spans="1:32" x14ac:dyDescent="0.25">
      <c r="A3152">
        <f t="shared" si="374"/>
        <v>3151</v>
      </c>
      <c r="B3152">
        <v>44486</v>
      </c>
      <c r="C3152" s="1">
        <v>41159</v>
      </c>
      <c r="D3152" t="s">
        <v>36</v>
      </c>
      <c r="E3152" t="str">
        <f t="shared" si="375"/>
        <v>***</v>
      </c>
      <c r="F3152" t="str">
        <f t="shared" si="370"/>
        <v>***</v>
      </c>
      <c r="G3152" t="str">
        <f t="shared" si="376"/>
        <v>***</v>
      </c>
      <c r="I3152" t="str">
        <f t="shared" si="371"/>
        <v>***</v>
      </c>
      <c r="O3152">
        <f>VLOOKUP(T3152,$P$14:$S$19,2,TRUE)</f>
        <v>3.5999999999999997E-2</v>
      </c>
      <c r="T3152">
        <v>36</v>
      </c>
      <c r="U3152">
        <v>198.1</v>
      </c>
      <c r="V3152" s="5">
        <f t="shared" si="372"/>
        <v>0</v>
      </c>
      <c r="X3152" t="s">
        <v>22</v>
      </c>
      <c r="Y3152">
        <v>4.96</v>
      </c>
      <c r="Z3152" s="2">
        <f t="shared" si="373"/>
        <v>203.06</v>
      </c>
      <c r="AA3152" t="s">
        <v>56</v>
      </c>
      <c r="AB3152" t="s">
        <v>24</v>
      </c>
      <c r="AC3152" t="s">
        <v>32</v>
      </c>
      <c r="AD3152" t="s">
        <v>44</v>
      </c>
      <c r="AE3152" t="s">
        <v>19</v>
      </c>
      <c r="AF3152" s="1">
        <v>41250</v>
      </c>
    </row>
    <row r="3153" spans="1:32" x14ac:dyDescent="0.25">
      <c r="A3153">
        <f t="shared" si="374"/>
        <v>3152</v>
      </c>
      <c r="B3153">
        <v>2209</v>
      </c>
      <c r="C3153" s="1">
        <v>41159</v>
      </c>
      <c r="D3153" t="s">
        <v>21</v>
      </c>
      <c r="E3153" t="str">
        <f t="shared" si="375"/>
        <v>*</v>
      </c>
      <c r="F3153" t="str">
        <f t="shared" si="370"/>
        <v>**</v>
      </c>
      <c r="G3153" t="str">
        <f t="shared" si="376"/>
        <v>**</v>
      </c>
      <c r="I3153" t="str">
        <f t="shared" si="371"/>
        <v>**</v>
      </c>
      <c r="O3153">
        <f>VLOOKUP(T3153,$P$14:$S$19,2,TRUE)</f>
        <v>0.04</v>
      </c>
      <c r="T3153">
        <v>42</v>
      </c>
      <c r="U3153">
        <v>174.59</v>
      </c>
      <c r="V3153" s="5">
        <f t="shared" si="372"/>
        <v>0</v>
      </c>
      <c r="X3153" t="s">
        <v>22</v>
      </c>
      <c r="Y3153">
        <v>0.94</v>
      </c>
      <c r="Z3153" s="2">
        <f t="shared" si="373"/>
        <v>175.53</v>
      </c>
      <c r="AA3153" t="s">
        <v>23</v>
      </c>
      <c r="AB3153" t="s">
        <v>16</v>
      </c>
      <c r="AC3153" t="s">
        <v>32</v>
      </c>
      <c r="AD3153" t="s">
        <v>33</v>
      </c>
      <c r="AE3153" t="s">
        <v>34</v>
      </c>
      <c r="AF3153" s="1">
        <v>41159</v>
      </c>
    </row>
    <row r="3154" spans="1:32" x14ac:dyDescent="0.25">
      <c r="A3154">
        <f t="shared" si="374"/>
        <v>3153</v>
      </c>
      <c r="B3154">
        <v>24450</v>
      </c>
      <c r="C3154" s="1">
        <v>41159</v>
      </c>
      <c r="D3154" t="s">
        <v>36</v>
      </c>
      <c r="E3154" t="str">
        <f t="shared" si="375"/>
        <v>***</v>
      </c>
      <c r="F3154" t="str">
        <f t="shared" si="370"/>
        <v>***</v>
      </c>
      <c r="G3154" t="str">
        <f t="shared" si="376"/>
        <v>***</v>
      </c>
      <c r="I3154" t="str">
        <f t="shared" si="371"/>
        <v>***</v>
      </c>
      <c r="O3154">
        <f>VLOOKUP(T3154,$P$14:$S$19,2,TRUE)</f>
        <v>0</v>
      </c>
      <c r="T3154">
        <v>4</v>
      </c>
      <c r="U3154">
        <v>30.85</v>
      </c>
      <c r="V3154" s="5">
        <f t="shared" si="372"/>
        <v>0</v>
      </c>
      <c r="X3154" t="s">
        <v>22</v>
      </c>
      <c r="Y3154">
        <v>5.79</v>
      </c>
      <c r="Z3154" s="2">
        <f t="shared" si="373"/>
        <v>36.64</v>
      </c>
      <c r="AA3154" t="s">
        <v>15</v>
      </c>
      <c r="AB3154" t="s">
        <v>16</v>
      </c>
      <c r="AC3154" t="s">
        <v>32</v>
      </c>
      <c r="AD3154" t="s">
        <v>44</v>
      </c>
      <c r="AE3154" t="s">
        <v>19</v>
      </c>
      <c r="AF3154" s="1">
        <v>41220</v>
      </c>
    </row>
    <row r="3155" spans="1:32" x14ac:dyDescent="0.25">
      <c r="A3155">
        <f t="shared" si="374"/>
        <v>3154</v>
      </c>
      <c r="B3155">
        <v>28165</v>
      </c>
      <c r="C3155" s="1">
        <v>41159</v>
      </c>
      <c r="D3155" t="s">
        <v>30</v>
      </c>
      <c r="E3155" t="str">
        <f t="shared" si="375"/>
        <v>*</v>
      </c>
      <c r="F3155" t="str">
        <f t="shared" si="370"/>
        <v>*</v>
      </c>
      <c r="G3155" t="str">
        <f t="shared" si="376"/>
        <v>*</v>
      </c>
      <c r="I3155" t="str">
        <f t="shared" si="371"/>
        <v>*</v>
      </c>
      <c r="O3155">
        <f>VLOOKUP(T3155,$P$14:$S$19,2,TRUE)</f>
        <v>0</v>
      </c>
      <c r="T3155">
        <v>2</v>
      </c>
      <c r="U3155">
        <v>24.96</v>
      </c>
      <c r="V3155" s="5">
        <f t="shared" si="372"/>
        <v>0</v>
      </c>
      <c r="X3155" t="s">
        <v>22</v>
      </c>
      <c r="Y3155">
        <v>2.99</v>
      </c>
      <c r="Z3155" s="2">
        <f t="shared" si="373"/>
        <v>27.950000000000003</v>
      </c>
      <c r="AA3155" t="s">
        <v>43</v>
      </c>
      <c r="AB3155" t="s">
        <v>31</v>
      </c>
      <c r="AC3155" t="s">
        <v>32</v>
      </c>
      <c r="AD3155" t="s">
        <v>49</v>
      </c>
      <c r="AE3155" t="s">
        <v>19</v>
      </c>
      <c r="AF3155" s="1">
        <v>41220</v>
      </c>
    </row>
    <row r="3156" spans="1:32" x14ac:dyDescent="0.25">
      <c r="A3156">
        <f t="shared" si="374"/>
        <v>3155</v>
      </c>
      <c r="B3156">
        <v>58368</v>
      </c>
      <c r="C3156" s="1">
        <v>41159</v>
      </c>
      <c r="D3156" t="s">
        <v>21</v>
      </c>
      <c r="E3156" t="str">
        <f t="shared" si="375"/>
        <v>*</v>
      </c>
      <c r="F3156" t="str">
        <f t="shared" si="370"/>
        <v>**</v>
      </c>
      <c r="G3156" t="str">
        <f t="shared" si="376"/>
        <v>**</v>
      </c>
      <c r="I3156" t="str">
        <f t="shared" si="371"/>
        <v>**</v>
      </c>
      <c r="O3156">
        <f>VLOOKUP(T3156,$P$14:$S$19,2,TRUE)</f>
        <v>0</v>
      </c>
      <c r="T3156">
        <v>4</v>
      </c>
      <c r="U3156">
        <v>14.23</v>
      </c>
      <c r="V3156" s="5">
        <f t="shared" si="372"/>
        <v>0</v>
      </c>
      <c r="X3156" t="s">
        <v>22</v>
      </c>
      <c r="Y3156">
        <v>5.33</v>
      </c>
      <c r="Z3156" s="2">
        <f t="shared" si="373"/>
        <v>19.560000000000002</v>
      </c>
      <c r="AA3156" t="s">
        <v>62</v>
      </c>
      <c r="AB3156" t="s">
        <v>31</v>
      </c>
      <c r="AC3156" t="s">
        <v>17</v>
      </c>
      <c r="AD3156" t="s">
        <v>18</v>
      </c>
      <c r="AE3156" t="s">
        <v>19</v>
      </c>
      <c r="AF3156" s="1">
        <v>41220</v>
      </c>
    </row>
    <row r="3157" spans="1:32" x14ac:dyDescent="0.25">
      <c r="A3157">
        <f t="shared" si="374"/>
        <v>3156</v>
      </c>
      <c r="B3157">
        <v>2209</v>
      </c>
      <c r="C3157" s="1">
        <v>41159</v>
      </c>
      <c r="D3157" t="s">
        <v>21</v>
      </c>
      <c r="E3157" t="str">
        <f t="shared" si="375"/>
        <v>*</v>
      </c>
      <c r="F3157" t="str">
        <f t="shared" si="370"/>
        <v>**</v>
      </c>
      <c r="G3157" t="str">
        <f t="shared" si="376"/>
        <v>**</v>
      </c>
      <c r="I3157" t="str">
        <f t="shared" si="371"/>
        <v>**</v>
      </c>
      <c r="O3157">
        <f>VLOOKUP(T3157,$P$14:$S$19,2,TRUE)</f>
        <v>0</v>
      </c>
      <c r="T3157">
        <v>1</v>
      </c>
      <c r="U3157">
        <v>5.68</v>
      </c>
      <c r="V3157" s="5">
        <f t="shared" si="372"/>
        <v>0</v>
      </c>
      <c r="X3157" t="s">
        <v>22</v>
      </c>
      <c r="Y3157">
        <v>0.88</v>
      </c>
      <c r="Z3157" s="2">
        <f t="shared" si="373"/>
        <v>6.56</v>
      </c>
      <c r="AA3157" t="s">
        <v>23</v>
      </c>
      <c r="AB3157" t="s">
        <v>16</v>
      </c>
      <c r="AC3157" t="s">
        <v>32</v>
      </c>
      <c r="AD3157" t="s">
        <v>44</v>
      </c>
      <c r="AE3157" t="s">
        <v>34</v>
      </c>
      <c r="AF3157" s="1">
        <v>41189</v>
      </c>
    </row>
    <row r="3158" spans="1:32" x14ac:dyDescent="0.25">
      <c r="A3158">
        <f t="shared" si="374"/>
        <v>3157</v>
      </c>
      <c r="B3158">
        <v>42436</v>
      </c>
      <c r="C3158" s="1">
        <v>41160</v>
      </c>
      <c r="D3158" t="s">
        <v>36</v>
      </c>
      <c r="E3158" t="str">
        <f t="shared" si="375"/>
        <v>***</v>
      </c>
      <c r="F3158" t="str">
        <f t="shared" si="370"/>
        <v>***</v>
      </c>
      <c r="G3158" t="str">
        <f t="shared" si="376"/>
        <v>***</v>
      </c>
      <c r="I3158" t="str">
        <f t="shared" si="371"/>
        <v>***</v>
      </c>
      <c r="O3158">
        <f>VLOOKUP(T3158,$P$14:$S$19,2,TRUE)</f>
        <v>3.5999999999999997E-2</v>
      </c>
      <c r="T3158">
        <v>30</v>
      </c>
      <c r="U3158">
        <v>10994.74</v>
      </c>
      <c r="V3158" s="5">
        <f t="shared" si="372"/>
        <v>1</v>
      </c>
      <c r="X3158" t="s">
        <v>37</v>
      </c>
      <c r="Y3158">
        <v>48.26</v>
      </c>
      <c r="Z3158" s="2">
        <f t="shared" si="373"/>
        <v>11043</v>
      </c>
      <c r="AA3158" t="s">
        <v>56</v>
      </c>
      <c r="AB3158" t="s">
        <v>31</v>
      </c>
      <c r="AC3158" t="s">
        <v>25</v>
      </c>
      <c r="AD3158" t="s">
        <v>76</v>
      </c>
      <c r="AE3158" t="s">
        <v>103</v>
      </c>
      <c r="AF3158" s="1">
        <v>41190</v>
      </c>
    </row>
    <row r="3159" spans="1:32" x14ac:dyDescent="0.25">
      <c r="A3159">
        <f t="shared" si="374"/>
        <v>3158</v>
      </c>
      <c r="B3159">
        <v>48774</v>
      </c>
      <c r="C3159" s="1">
        <v>41160</v>
      </c>
      <c r="D3159" t="s">
        <v>21</v>
      </c>
      <c r="E3159" t="str">
        <f t="shared" si="375"/>
        <v>*</v>
      </c>
      <c r="F3159" t="str">
        <f t="shared" si="370"/>
        <v>**</v>
      </c>
      <c r="G3159" t="str">
        <f t="shared" si="376"/>
        <v>**</v>
      </c>
      <c r="I3159" t="str">
        <f t="shared" si="371"/>
        <v>**</v>
      </c>
      <c r="O3159">
        <f>VLOOKUP(T3159,$P$14:$S$19,2,TRUE)</f>
        <v>3.5999999999999997E-2</v>
      </c>
      <c r="T3159">
        <v>31</v>
      </c>
      <c r="U3159">
        <v>7323.78</v>
      </c>
      <c r="V3159" s="5">
        <f t="shared" si="372"/>
        <v>1</v>
      </c>
      <c r="X3159" t="s">
        <v>37</v>
      </c>
      <c r="Y3159">
        <v>62.94</v>
      </c>
      <c r="Z3159" s="2">
        <f t="shared" si="373"/>
        <v>7386.7199999999993</v>
      </c>
      <c r="AA3159" t="s">
        <v>52</v>
      </c>
      <c r="AB3159" t="s">
        <v>24</v>
      </c>
      <c r="AC3159" t="s">
        <v>17</v>
      </c>
      <c r="AD3159" t="s">
        <v>38</v>
      </c>
      <c r="AE3159" t="s">
        <v>39</v>
      </c>
      <c r="AF3159" s="1">
        <v>41221</v>
      </c>
    </row>
    <row r="3160" spans="1:32" x14ac:dyDescent="0.25">
      <c r="A3160">
        <f t="shared" si="374"/>
        <v>3159</v>
      </c>
      <c r="B3160">
        <v>42400</v>
      </c>
      <c r="C3160" s="1">
        <v>41160</v>
      </c>
      <c r="D3160" t="s">
        <v>13</v>
      </c>
      <c r="E3160" t="str">
        <f t="shared" si="375"/>
        <v>*</v>
      </c>
      <c r="F3160" t="str">
        <f t="shared" si="370"/>
        <v>*</v>
      </c>
      <c r="G3160" t="str">
        <f t="shared" si="376"/>
        <v>*</v>
      </c>
      <c r="I3160" t="str">
        <f t="shared" si="371"/>
        <v>*</v>
      </c>
      <c r="O3160">
        <f>VLOOKUP(T3160,$P$14:$S$19,2,TRUE)</f>
        <v>0.04</v>
      </c>
      <c r="T3160">
        <v>44</v>
      </c>
      <c r="U3160">
        <v>865.27</v>
      </c>
      <c r="V3160" s="5">
        <f t="shared" si="372"/>
        <v>1</v>
      </c>
      <c r="X3160" t="s">
        <v>22</v>
      </c>
      <c r="Y3160">
        <v>4</v>
      </c>
      <c r="Z3160" s="2">
        <f t="shared" si="373"/>
        <v>869.27</v>
      </c>
      <c r="AA3160" t="s">
        <v>62</v>
      </c>
      <c r="AB3160" t="s">
        <v>41</v>
      </c>
      <c r="AC3160" t="s">
        <v>25</v>
      </c>
      <c r="AD3160" t="s">
        <v>42</v>
      </c>
      <c r="AE3160" t="s">
        <v>19</v>
      </c>
      <c r="AF3160" s="1">
        <v>41221</v>
      </c>
    </row>
    <row r="3161" spans="1:32" x14ac:dyDescent="0.25">
      <c r="A3161">
        <f t="shared" si="374"/>
        <v>3160</v>
      </c>
      <c r="B3161">
        <v>45440</v>
      </c>
      <c r="C3161" s="1">
        <v>41160</v>
      </c>
      <c r="D3161" t="s">
        <v>36</v>
      </c>
      <c r="E3161" t="str">
        <f t="shared" si="375"/>
        <v>***</v>
      </c>
      <c r="F3161" t="str">
        <f t="shared" si="370"/>
        <v>***</v>
      </c>
      <c r="G3161" t="str">
        <f t="shared" si="376"/>
        <v>***</v>
      </c>
      <c r="I3161" t="str">
        <f t="shared" si="371"/>
        <v>***</v>
      </c>
      <c r="O3161">
        <f>VLOOKUP(T3161,$P$14:$S$19,2,TRUE)</f>
        <v>0</v>
      </c>
      <c r="T3161">
        <v>5</v>
      </c>
      <c r="U3161">
        <v>748.29</v>
      </c>
      <c r="V3161" s="5">
        <f t="shared" si="372"/>
        <v>0</v>
      </c>
      <c r="X3161" t="s">
        <v>37</v>
      </c>
      <c r="Y3161">
        <v>28.63</v>
      </c>
      <c r="Z3161" s="2">
        <f t="shared" si="373"/>
        <v>776.92</v>
      </c>
      <c r="AA3161" t="s">
        <v>43</v>
      </c>
      <c r="AB3161" t="s">
        <v>31</v>
      </c>
      <c r="AC3161" t="s">
        <v>17</v>
      </c>
      <c r="AD3161" t="s">
        <v>38</v>
      </c>
      <c r="AE3161" t="s">
        <v>39</v>
      </c>
      <c r="AF3161" s="1">
        <v>41221</v>
      </c>
    </row>
    <row r="3162" spans="1:32" x14ac:dyDescent="0.25">
      <c r="A3162">
        <f t="shared" si="374"/>
        <v>3161</v>
      </c>
      <c r="B3162">
        <v>42400</v>
      </c>
      <c r="C3162" s="1">
        <v>41160</v>
      </c>
      <c r="D3162" t="s">
        <v>13</v>
      </c>
      <c r="E3162" t="str">
        <f t="shared" si="375"/>
        <v>*</v>
      </c>
      <c r="F3162" t="str">
        <f t="shared" si="370"/>
        <v>*</v>
      </c>
      <c r="G3162" t="str">
        <f t="shared" si="376"/>
        <v>*</v>
      </c>
      <c r="I3162" t="str">
        <f t="shared" si="371"/>
        <v>*</v>
      </c>
      <c r="O3162">
        <f>VLOOKUP(T3162,$P$14:$S$19,2,TRUE)</f>
        <v>0.04</v>
      </c>
      <c r="T3162">
        <v>41</v>
      </c>
      <c r="U3162">
        <v>429.28</v>
      </c>
      <c r="V3162" s="5">
        <f t="shared" si="372"/>
        <v>0</v>
      </c>
      <c r="X3162" t="s">
        <v>22</v>
      </c>
      <c r="Y3162">
        <v>6.5</v>
      </c>
      <c r="Z3162" s="2">
        <f t="shared" si="373"/>
        <v>435.78</v>
      </c>
      <c r="AA3162" t="s">
        <v>62</v>
      </c>
      <c r="AB3162" t="s">
        <v>41</v>
      </c>
      <c r="AC3162" t="s">
        <v>25</v>
      </c>
      <c r="AD3162" t="s">
        <v>42</v>
      </c>
      <c r="AE3162" t="s">
        <v>19</v>
      </c>
      <c r="AF3162" t="s">
        <v>580</v>
      </c>
    </row>
    <row r="3163" spans="1:32" x14ac:dyDescent="0.25">
      <c r="A3163">
        <f t="shared" si="374"/>
        <v>3162</v>
      </c>
      <c r="B3163">
        <v>9347</v>
      </c>
      <c r="C3163" s="1">
        <v>41160</v>
      </c>
      <c r="D3163" t="s">
        <v>13</v>
      </c>
      <c r="E3163" t="str">
        <f t="shared" si="375"/>
        <v>*</v>
      </c>
      <c r="F3163" t="str">
        <f t="shared" si="370"/>
        <v>*</v>
      </c>
      <c r="G3163" t="str">
        <f t="shared" si="376"/>
        <v>*</v>
      </c>
      <c r="I3163" t="str">
        <f t="shared" si="371"/>
        <v>*</v>
      </c>
      <c r="O3163">
        <f>VLOOKUP(T3163,$P$14:$S$19,2,TRUE)</f>
        <v>3.5999999999999997E-2</v>
      </c>
      <c r="T3163">
        <v>31</v>
      </c>
      <c r="U3163">
        <v>131.19999999999999</v>
      </c>
      <c r="V3163" s="5">
        <f t="shared" si="372"/>
        <v>0</v>
      </c>
      <c r="X3163" t="s">
        <v>22</v>
      </c>
      <c r="Y3163">
        <v>5.13</v>
      </c>
      <c r="Z3163" s="2">
        <f t="shared" si="373"/>
        <v>136.32999999999998</v>
      </c>
      <c r="AA3163" t="s">
        <v>52</v>
      </c>
      <c r="AB3163" t="s">
        <v>31</v>
      </c>
      <c r="AC3163" t="s">
        <v>32</v>
      </c>
      <c r="AD3163" t="s">
        <v>172</v>
      </c>
      <c r="AE3163" t="s">
        <v>19</v>
      </c>
      <c r="AF3163" t="s">
        <v>235</v>
      </c>
    </row>
    <row r="3164" spans="1:32" x14ac:dyDescent="0.25">
      <c r="A3164">
        <f t="shared" si="374"/>
        <v>3163</v>
      </c>
      <c r="B3164">
        <v>49442</v>
      </c>
      <c r="C3164" s="1">
        <v>41160</v>
      </c>
      <c r="D3164" t="s">
        <v>21</v>
      </c>
      <c r="E3164" t="str">
        <f t="shared" si="375"/>
        <v>*</v>
      </c>
      <c r="F3164" t="str">
        <f t="shared" si="370"/>
        <v>**</v>
      </c>
      <c r="G3164" t="str">
        <f t="shared" si="376"/>
        <v>**</v>
      </c>
      <c r="I3164" t="str">
        <f t="shared" si="371"/>
        <v>**</v>
      </c>
      <c r="O3164">
        <f>VLOOKUP(T3164,$P$14:$S$19,2,TRUE)</f>
        <v>0.01</v>
      </c>
      <c r="T3164">
        <v>11</v>
      </c>
      <c r="U3164">
        <v>131.12</v>
      </c>
      <c r="V3164" s="5">
        <f t="shared" si="372"/>
        <v>0</v>
      </c>
      <c r="X3164" t="s">
        <v>22</v>
      </c>
      <c r="Y3164">
        <v>7.19</v>
      </c>
      <c r="Z3164" s="2">
        <f t="shared" si="373"/>
        <v>138.31</v>
      </c>
      <c r="AA3164" t="s">
        <v>56</v>
      </c>
      <c r="AB3164" t="s">
        <v>31</v>
      </c>
      <c r="AC3164" t="s">
        <v>32</v>
      </c>
      <c r="AD3164" t="s">
        <v>49</v>
      </c>
      <c r="AE3164" t="s">
        <v>19</v>
      </c>
      <c r="AF3164" s="1">
        <v>41160</v>
      </c>
    </row>
    <row r="3165" spans="1:32" x14ac:dyDescent="0.25">
      <c r="A3165">
        <f t="shared" si="374"/>
        <v>3164</v>
      </c>
      <c r="B3165">
        <v>17959</v>
      </c>
      <c r="C3165" s="1">
        <v>41161</v>
      </c>
      <c r="D3165" t="s">
        <v>40</v>
      </c>
      <c r="E3165" t="str">
        <f t="shared" si="375"/>
        <v>*</v>
      </c>
      <c r="F3165" t="str">
        <f t="shared" si="370"/>
        <v>*</v>
      </c>
      <c r="G3165" t="str">
        <f t="shared" si="376"/>
        <v>*</v>
      </c>
      <c r="I3165" t="str">
        <f t="shared" si="371"/>
        <v>*</v>
      </c>
      <c r="O3165">
        <f>VLOOKUP(T3165,$P$14:$S$19,2,TRUE)</f>
        <v>0.02</v>
      </c>
      <c r="T3165">
        <v>21</v>
      </c>
      <c r="U3165">
        <v>2784.57</v>
      </c>
      <c r="V3165" s="5">
        <f t="shared" si="372"/>
        <v>1</v>
      </c>
      <c r="X3165" t="s">
        <v>22</v>
      </c>
      <c r="Y3165">
        <v>24.49</v>
      </c>
      <c r="Z3165" s="2">
        <f t="shared" si="373"/>
        <v>2809.06</v>
      </c>
      <c r="AA3165" t="s">
        <v>52</v>
      </c>
      <c r="AB3165" t="s">
        <v>41</v>
      </c>
      <c r="AC3165" t="s">
        <v>17</v>
      </c>
      <c r="AD3165" t="s">
        <v>18</v>
      </c>
      <c r="AE3165" t="s">
        <v>58</v>
      </c>
      <c r="AF3165" s="1">
        <v>41252</v>
      </c>
    </row>
    <row r="3166" spans="1:32" x14ac:dyDescent="0.25">
      <c r="A3166">
        <f t="shared" si="374"/>
        <v>3165</v>
      </c>
      <c r="B3166">
        <v>17959</v>
      </c>
      <c r="C3166" s="1">
        <v>41161</v>
      </c>
      <c r="D3166" t="s">
        <v>40</v>
      </c>
      <c r="E3166" t="str">
        <f t="shared" si="375"/>
        <v>*</v>
      </c>
      <c r="F3166" t="str">
        <f t="shared" si="370"/>
        <v>*</v>
      </c>
      <c r="G3166" t="str">
        <f t="shared" si="376"/>
        <v>*</v>
      </c>
      <c r="I3166" t="str">
        <f t="shared" si="371"/>
        <v>*</v>
      </c>
      <c r="O3166">
        <f>VLOOKUP(T3166,$P$14:$S$19,2,TRUE)</f>
        <v>0.02</v>
      </c>
      <c r="T3166">
        <v>28</v>
      </c>
      <c r="U3166">
        <v>1201.68</v>
      </c>
      <c r="V3166" s="5">
        <f t="shared" si="372"/>
        <v>1</v>
      </c>
      <c r="X3166" t="s">
        <v>22</v>
      </c>
      <c r="Y3166">
        <v>19.989999999999998</v>
      </c>
      <c r="Z3166" s="2">
        <f t="shared" si="373"/>
        <v>1221.67</v>
      </c>
      <c r="AA3166" t="s">
        <v>52</v>
      </c>
      <c r="AB3166" t="s">
        <v>41</v>
      </c>
      <c r="AC3166" t="s">
        <v>32</v>
      </c>
      <c r="AD3166" t="s">
        <v>44</v>
      </c>
      <c r="AE3166" t="s">
        <v>19</v>
      </c>
      <c r="AF3166" s="1">
        <v>41252</v>
      </c>
    </row>
    <row r="3167" spans="1:32" x14ac:dyDescent="0.25">
      <c r="A3167">
        <f t="shared" si="374"/>
        <v>3166</v>
      </c>
      <c r="B3167">
        <v>11874</v>
      </c>
      <c r="C3167" s="1">
        <v>41161</v>
      </c>
      <c r="D3167" t="s">
        <v>40</v>
      </c>
      <c r="E3167" t="str">
        <f t="shared" si="375"/>
        <v>*</v>
      </c>
      <c r="F3167" t="str">
        <f t="shared" si="370"/>
        <v>*</v>
      </c>
      <c r="G3167" t="str">
        <f t="shared" si="376"/>
        <v>*</v>
      </c>
      <c r="I3167" t="str">
        <f t="shared" si="371"/>
        <v>*</v>
      </c>
      <c r="O3167">
        <f>VLOOKUP(T3167,$P$14:$S$19,2,TRUE)</f>
        <v>0.02</v>
      </c>
      <c r="T3167">
        <v>20</v>
      </c>
      <c r="U3167">
        <v>775.77</v>
      </c>
      <c r="V3167" s="5">
        <f t="shared" si="372"/>
        <v>0</v>
      </c>
      <c r="X3167" t="s">
        <v>22</v>
      </c>
      <c r="Y3167">
        <v>9.83</v>
      </c>
      <c r="Z3167" s="2">
        <f t="shared" si="373"/>
        <v>785.6</v>
      </c>
      <c r="AA3167" t="s">
        <v>23</v>
      </c>
      <c r="AB3167" t="s">
        <v>31</v>
      </c>
      <c r="AC3167" t="s">
        <v>32</v>
      </c>
      <c r="AD3167" t="s">
        <v>78</v>
      </c>
      <c r="AE3167" t="s">
        <v>19</v>
      </c>
      <c r="AF3167" s="1">
        <v>41161</v>
      </c>
    </row>
    <row r="3168" spans="1:32" x14ac:dyDescent="0.25">
      <c r="A3168">
        <f t="shared" si="374"/>
        <v>3167</v>
      </c>
      <c r="B3168">
        <v>32804</v>
      </c>
      <c r="C3168" s="1">
        <v>41161</v>
      </c>
      <c r="D3168" t="s">
        <v>40</v>
      </c>
      <c r="E3168" t="str">
        <f t="shared" si="375"/>
        <v>*</v>
      </c>
      <c r="F3168" t="str">
        <f t="shared" si="370"/>
        <v>*</v>
      </c>
      <c r="G3168" t="str">
        <f t="shared" si="376"/>
        <v>*</v>
      </c>
      <c r="I3168" t="str">
        <f t="shared" si="371"/>
        <v>*</v>
      </c>
      <c r="O3168">
        <f>VLOOKUP(T3168,$P$14:$S$19,2,TRUE)</f>
        <v>0.04</v>
      </c>
      <c r="T3168">
        <v>49</v>
      </c>
      <c r="U3168">
        <v>174.81</v>
      </c>
      <c r="V3168" s="5">
        <f t="shared" si="372"/>
        <v>0</v>
      </c>
      <c r="X3168" t="s">
        <v>22</v>
      </c>
      <c r="Y3168">
        <v>0.5</v>
      </c>
      <c r="Z3168" s="2">
        <f t="shared" si="373"/>
        <v>175.31</v>
      </c>
      <c r="AA3168" t="s">
        <v>60</v>
      </c>
      <c r="AB3168" t="s">
        <v>31</v>
      </c>
      <c r="AC3168" t="s">
        <v>32</v>
      </c>
      <c r="AD3168" t="s">
        <v>81</v>
      </c>
      <c r="AE3168" t="s">
        <v>19</v>
      </c>
      <c r="AF3168" s="1">
        <v>41191</v>
      </c>
    </row>
    <row r="3169" spans="1:32" x14ac:dyDescent="0.25">
      <c r="A3169">
        <f t="shared" si="374"/>
        <v>3168</v>
      </c>
      <c r="B3169">
        <v>32804</v>
      </c>
      <c r="C3169" s="1">
        <v>41161</v>
      </c>
      <c r="D3169" t="s">
        <v>40</v>
      </c>
      <c r="E3169" t="str">
        <f t="shared" si="375"/>
        <v>*</v>
      </c>
      <c r="F3169" t="str">
        <f t="shared" si="370"/>
        <v>*</v>
      </c>
      <c r="G3169" t="str">
        <f t="shared" si="376"/>
        <v>*</v>
      </c>
      <c r="I3169" t="str">
        <f t="shared" si="371"/>
        <v>*</v>
      </c>
      <c r="O3169">
        <f>VLOOKUP(T3169,$P$14:$S$19,2,TRUE)</f>
        <v>0.02</v>
      </c>
      <c r="T3169">
        <v>20</v>
      </c>
      <c r="U3169">
        <v>89.51</v>
      </c>
      <c r="V3169" s="5">
        <f t="shared" si="372"/>
        <v>0</v>
      </c>
      <c r="X3169" t="s">
        <v>22</v>
      </c>
      <c r="Y3169">
        <v>5.26</v>
      </c>
      <c r="Z3169" s="2">
        <f t="shared" si="373"/>
        <v>94.77000000000001</v>
      </c>
      <c r="AA3169" t="s">
        <v>60</v>
      </c>
      <c r="AB3169" t="s">
        <v>31</v>
      </c>
      <c r="AC3169" t="s">
        <v>32</v>
      </c>
      <c r="AD3169" t="s">
        <v>49</v>
      </c>
      <c r="AE3169" t="s">
        <v>19</v>
      </c>
      <c r="AF3169" s="1">
        <v>41222</v>
      </c>
    </row>
    <row r="3170" spans="1:32" x14ac:dyDescent="0.25">
      <c r="A3170">
        <f t="shared" si="374"/>
        <v>3169</v>
      </c>
      <c r="B3170">
        <v>31744</v>
      </c>
      <c r="C3170" s="1">
        <v>41161</v>
      </c>
      <c r="D3170" t="s">
        <v>40</v>
      </c>
      <c r="E3170" t="str">
        <f t="shared" si="375"/>
        <v>*</v>
      </c>
      <c r="F3170" t="str">
        <f t="shared" si="370"/>
        <v>*</v>
      </c>
      <c r="G3170" t="str">
        <f t="shared" si="376"/>
        <v>*</v>
      </c>
      <c r="I3170" t="str">
        <f t="shared" si="371"/>
        <v>*</v>
      </c>
      <c r="O3170">
        <f>VLOOKUP(T3170,$P$14:$S$19,2,TRUE)</f>
        <v>0.01</v>
      </c>
      <c r="T3170">
        <v>12</v>
      </c>
      <c r="U3170">
        <v>86.69</v>
      </c>
      <c r="V3170" s="5">
        <f t="shared" si="372"/>
        <v>0</v>
      </c>
      <c r="X3170" t="s">
        <v>22</v>
      </c>
      <c r="Y3170">
        <v>7.37</v>
      </c>
      <c r="Z3170" s="2">
        <f t="shared" si="373"/>
        <v>94.06</v>
      </c>
      <c r="AA3170" t="s">
        <v>64</v>
      </c>
      <c r="AB3170" t="s">
        <v>16</v>
      </c>
      <c r="AC3170" t="s">
        <v>32</v>
      </c>
      <c r="AD3170" t="s">
        <v>44</v>
      </c>
      <c r="AE3170" t="s">
        <v>19</v>
      </c>
      <c r="AF3170" s="1">
        <v>41191</v>
      </c>
    </row>
    <row r="3171" spans="1:32" x14ac:dyDescent="0.25">
      <c r="A3171">
        <f t="shared" si="374"/>
        <v>3170</v>
      </c>
      <c r="B3171">
        <v>11874</v>
      </c>
      <c r="C3171" s="1">
        <v>41161</v>
      </c>
      <c r="D3171" t="s">
        <v>40</v>
      </c>
      <c r="E3171" t="str">
        <f t="shared" si="375"/>
        <v>*</v>
      </c>
      <c r="F3171" t="str">
        <f t="shared" si="370"/>
        <v>*</v>
      </c>
      <c r="G3171" t="str">
        <f t="shared" si="376"/>
        <v>*</v>
      </c>
      <c r="I3171" t="str">
        <f t="shared" si="371"/>
        <v>*</v>
      </c>
      <c r="O3171">
        <f>VLOOKUP(T3171,$P$14:$S$19,2,TRUE)</f>
        <v>0</v>
      </c>
      <c r="T3171">
        <v>1</v>
      </c>
      <c r="U3171">
        <v>40.29</v>
      </c>
      <c r="V3171" s="5">
        <f t="shared" si="372"/>
        <v>0</v>
      </c>
      <c r="X3171" t="s">
        <v>22</v>
      </c>
      <c r="Y3171">
        <v>8.65</v>
      </c>
      <c r="Z3171" s="2">
        <f t="shared" si="373"/>
        <v>48.94</v>
      </c>
      <c r="AA3171" t="s">
        <v>23</v>
      </c>
      <c r="AB3171" t="s">
        <v>31</v>
      </c>
      <c r="AC3171" t="s">
        <v>25</v>
      </c>
      <c r="AD3171" t="s">
        <v>42</v>
      </c>
      <c r="AE3171" t="s">
        <v>19</v>
      </c>
      <c r="AF3171" s="1">
        <v>41222</v>
      </c>
    </row>
    <row r="3172" spans="1:32" x14ac:dyDescent="0.25">
      <c r="A3172">
        <f t="shared" si="374"/>
        <v>3171</v>
      </c>
      <c r="B3172">
        <v>40994</v>
      </c>
      <c r="C3172" s="1">
        <v>41162</v>
      </c>
      <c r="D3172" t="s">
        <v>21</v>
      </c>
      <c r="E3172" t="str">
        <f t="shared" si="375"/>
        <v>*</v>
      </c>
      <c r="F3172" t="str">
        <f t="shared" si="370"/>
        <v>**</v>
      </c>
      <c r="G3172" t="str">
        <f t="shared" si="376"/>
        <v>**</v>
      </c>
      <c r="I3172" t="str">
        <f t="shared" si="371"/>
        <v>**</v>
      </c>
      <c r="O3172">
        <f>VLOOKUP(T3172,$P$14:$S$19,2,TRUE)</f>
        <v>0.04</v>
      </c>
      <c r="T3172">
        <v>42</v>
      </c>
      <c r="U3172">
        <v>793.04</v>
      </c>
      <c r="V3172" s="5">
        <f t="shared" si="372"/>
        <v>0</v>
      </c>
      <c r="X3172" t="s">
        <v>22</v>
      </c>
      <c r="Y3172">
        <v>1.49</v>
      </c>
      <c r="Z3172" s="2">
        <f t="shared" si="373"/>
        <v>794.53</v>
      </c>
      <c r="AA3172" t="s">
        <v>334</v>
      </c>
      <c r="AB3172" t="s">
        <v>24</v>
      </c>
      <c r="AC3172" t="s">
        <v>32</v>
      </c>
      <c r="AD3172" t="s">
        <v>49</v>
      </c>
      <c r="AE3172" t="s">
        <v>19</v>
      </c>
      <c r="AF3172" s="1">
        <v>41223</v>
      </c>
    </row>
    <row r="3173" spans="1:32" x14ac:dyDescent="0.25">
      <c r="A3173">
        <f t="shared" si="374"/>
        <v>3172</v>
      </c>
      <c r="B3173">
        <v>28929</v>
      </c>
      <c r="C3173" s="1">
        <v>41162</v>
      </c>
      <c r="D3173" t="s">
        <v>40</v>
      </c>
      <c r="E3173" t="str">
        <f t="shared" si="375"/>
        <v>*</v>
      </c>
      <c r="F3173" t="str">
        <f t="shared" si="370"/>
        <v>*</v>
      </c>
      <c r="G3173" t="str">
        <f t="shared" si="376"/>
        <v>*</v>
      </c>
      <c r="I3173" t="str">
        <f t="shared" si="371"/>
        <v>*</v>
      </c>
      <c r="O3173">
        <f>VLOOKUP(T3173,$P$14:$S$19,2,TRUE)</f>
        <v>0.04</v>
      </c>
      <c r="T3173">
        <v>46</v>
      </c>
      <c r="U3173">
        <v>723.17</v>
      </c>
      <c r="V3173" s="5">
        <f t="shared" si="372"/>
        <v>0</v>
      </c>
      <c r="X3173" t="s">
        <v>22</v>
      </c>
      <c r="Y3173">
        <v>12.39</v>
      </c>
      <c r="Z3173" s="2">
        <f t="shared" si="373"/>
        <v>735.56</v>
      </c>
      <c r="AA3173" t="s">
        <v>60</v>
      </c>
      <c r="AB3173" t="s">
        <v>31</v>
      </c>
      <c r="AC3173" t="s">
        <v>32</v>
      </c>
      <c r="AD3173" t="s">
        <v>78</v>
      </c>
      <c r="AE3173" t="s">
        <v>19</v>
      </c>
      <c r="AF3173" s="1">
        <v>41223</v>
      </c>
    </row>
    <row r="3174" spans="1:32" x14ac:dyDescent="0.25">
      <c r="A3174">
        <f t="shared" si="374"/>
        <v>3173</v>
      </c>
      <c r="B3174">
        <v>43010</v>
      </c>
      <c r="C3174" s="1">
        <v>41162</v>
      </c>
      <c r="D3174" t="s">
        <v>36</v>
      </c>
      <c r="E3174" t="str">
        <f t="shared" si="375"/>
        <v>***</v>
      </c>
      <c r="F3174" t="str">
        <f t="shared" si="370"/>
        <v>***</v>
      </c>
      <c r="G3174" t="str">
        <f t="shared" si="376"/>
        <v>***</v>
      </c>
      <c r="I3174" t="str">
        <f t="shared" si="371"/>
        <v>***</v>
      </c>
      <c r="O3174">
        <f>VLOOKUP(T3174,$P$14:$S$19,2,TRUE)</f>
        <v>0.02</v>
      </c>
      <c r="T3174">
        <v>24</v>
      </c>
      <c r="U3174">
        <v>245.53</v>
      </c>
      <c r="V3174" s="5">
        <f t="shared" si="372"/>
        <v>0</v>
      </c>
      <c r="X3174" t="s">
        <v>22</v>
      </c>
      <c r="Y3174">
        <v>2.27</v>
      </c>
      <c r="Z3174" s="2">
        <f t="shared" si="373"/>
        <v>247.8</v>
      </c>
      <c r="AA3174" t="s">
        <v>15</v>
      </c>
      <c r="AB3174" t="s">
        <v>41</v>
      </c>
      <c r="AC3174" t="s">
        <v>32</v>
      </c>
      <c r="AD3174" t="s">
        <v>44</v>
      </c>
      <c r="AE3174" t="s">
        <v>34</v>
      </c>
      <c r="AF3174" s="1">
        <v>41223</v>
      </c>
    </row>
    <row r="3175" spans="1:32" x14ac:dyDescent="0.25">
      <c r="A3175">
        <f t="shared" si="374"/>
        <v>3174</v>
      </c>
      <c r="B3175">
        <v>43010</v>
      </c>
      <c r="C3175" s="1">
        <v>41162</v>
      </c>
      <c r="D3175" t="s">
        <v>36</v>
      </c>
      <c r="E3175" t="str">
        <f t="shared" si="375"/>
        <v>***</v>
      </c>
      <c r="F3175" t="str">
        <f t="shared" si="370"/>
        <v>***</v>
      </c>
      <c r="G3175" t="str">
        <f t="shared" si="376"/>
        <v>***</v>
      </c>
      <c r="I3175" t="str">
        <f t="shared" si="371"/>
        <v>***</v>
      </c>
      <c r="O3175">
        <f>VLOOKUP(T3175,$P$14:$S$19,2,TRUE)</f>
        <v>0.04</v>
      </c>
      <c r="T3175">
        <v>40</v>
      </c>
      <c r="U3175">
        <v>233.2</v>
      </c>
      <c r="V3175" s="5">
        <f t="shared" si="372"/>
        <v>0</v>
      </c>
      <c r="X3175" t="s">
        <v>22</v>
      </c>
      <c r="Y3175">
        <v>1.46</v>
      </c>
      <c r="Z3175" s="2">
        <f t="shared" si="373"/>
        <v>234.66</v>
      </c>
      <c r="AA3175" t="s">
        <v>15</v>
      </c>
      <c r="AB3175" t="s">
        <v>41</v>
      </c>
      <c r="AC3175" t="s">
        <v>32</v>
      </c>
      <c r="AD3175" t="s">
        <v>44</v>
      </c>
      <c r="AE3175" t="s">
        <v>34</v>
      </c>
      <c r="AF3175" s="1">
        <v>41162</v>
      </c>
    </row>
    <row r="3176" spans="1:32" x14ac:dyDescent="0.25">
      <c r="A3176">
        <f t="shared" si="374"/>
        <v>3175</v>
      </c>
      <c r="B3176">
        <v>28929</v>
      </c>
      <c r="C3176" s="1">
        <v>41162</v>
      </c>
      <c r="D3176" t="s">
        <v>40</v>
      </c>
      <c r="E3176" t="str">
        <f t="shared" si="375"/>
        <v>*</v>
      </c>
      <c r="F3176" t="str">
        <f t="shared" si="370"/>
        <v>*</v>
      </c>
      <c r="G3176" t="str">
        <f t="shared" si="376"/>
        <v>*</v>
      </c>
      <c r="I3176" t="str">
        <f t="shared" si="371"/>
        <v>*</v>
      </c>
      <c r="O3176">
        <f>VLOOKUP(T3176,$P$14:$S$19,2,TRUE)</f>
        <v>3.5999999999999997E-2</v>
      </c>
      <c r="T3176">
        <v>37</v>
      </c>
      <c r="U3176">
        <v>230.97</v>
      </c>
      <c r="V3176" s="5">
        <f t="shared" si="372"/>
        <v>0</v>
      </c>
      <c r="X3176" t="s">
        <v>22</v>
      </c>
      <c r="Y3176">
        <v>8.19</v>
      </c>
      <c r="Z3176" s="2">
        <f t="shared" si="373"/>
        <v>239.16</v>
      </c>
      <c r="AA3176" t="s">
        <v>60</v>
      </c>
      <c r="AB3176" t="s">
        <v>31</v>
      </c>
      <c r="AC3176" t="s">
        <v>32</v>
      </c>
      <c r="AD3176" t="s">
        <v>44</v>
      </c>
      <c r="AE3176" t="s">
        <v>19</v>
      </c>
      <c r="AF3176" s="1">
        <v>41192</v>
      </c>
    </row>
    <row r="3177" spans="1:32" x14ac:dyDescent="0.25">
      <c r="A3177">
        <f t="shared" si="374"/>
        <v>3176</v>
      </c>
      <c r="B3177">
        <v>39364</v>
      </c>
      <c r="C3177" s="1">
        <v>41163</v>
      </c>
      <c r="D3177" t="s">
        <v>21</v>
      </c>
      <c r="E3177" t="str">
        <f t="shared" si="375"/>
        <v>*</v>
      </c>
      <c r="F3177" t="str">
        <f t="shared" si="370"/>
        <v>**</v>
      </c>
      <c r="G3177" t="str">
        <f t="shared" si="376"/>
        <v>**</v>
      </c>
      <c r="I3177" t="str">
        <f t="shared" si="371"/>
        <v>**</v>
      </c>
      <c r="O3177">
        <f>VLOOKUP(T3177,$P$14:$S$19,2,TRUE)</f>
        <v>0.01</v>
      </c>
      <c r="T3177">
        <v>15</v>
      </c>
      <c r="U3177">
        <v>19417.55</v>
      </c>
      <c r="V3177" s="5">
        <f t="shared" si="372"/>
        <v>1</v>
      </c>
      <c r="X3177" t="s">
        <v>22</v>
      </c>
      <c r="Y3177">
        <v>19.989999999999998</v>
      </c>
      <c r="Z3177" s="2">
        <f t="shared" si="373"/>
        <v>19437.54</v>
      </c>
      <c r="AA3177" t="s">
        <v>43</v>
      </c>
      <c r="AB3177" t="s">
        <v>31</v>
      </c>
      <c r="AC3177" t="s">
        <v>32</v>
      </c>
      <c r="AD3177" t="s">
        <v>49</v>
      </c>
      <c r="AE3177" t="s">
        <v>19</v>
      </c>
      <c r="AF3177" s="1">
        <v>41224</v>
      </c>
    </row>
    <row r="3178" spans="1:32" x14ac:dyDescent="0.25">
      <c r="A3178">
        <f t="shared" si="374"/>
        <v>3177</v>
      </c>
      <c r="B3178">
        <v>39364</v>
      </c>
      <c r="C3178" s="1">
        <v>41163</v>
      </c>
      <c r="D3178" t="s">
        <v>21</v>
      </c>
      <c r="E3178" t="str">
        <f t="shared" si="375"/>
        <v>*</v>
      </c>
      <c r="F3178" t="str">
        <f t="shared" si="370"/>
        <v>**</v>
      </c>
      <c r="G3178" t="str">
        <f t="shared" si="376"/>
        <v>**</v>
      </c>
      <c r="I3178" t="str">
        <f t="shared" si="371"/>
        <v>**</v>
      </c>
      <c r="O3178">
        <f>VLOOKUP(T3178,$P$14:$S$19,2,TRUE)</f>
        <v>0.02</v>
      </c>
      <c r="T3178">
        <v>29</v>
      </c>
      <c r="U3178">
        <v>2754.93</v>
      </c>
      <c r="V3178" s="5">
        <f t="shared" si="372"/>
        <v>1</v>
      </c>
      <c r="X3178" t="s">
        <v>22</v>
      </c>
      <c r="Y3178">
        <v>39.61</v>
      </c>
      <c r="Z3178" s="2">
        <f t="shared" si="373"/>
        <v>2794.54</v>
      </c>
      <c r="AA3178" t="s">
        <v>43</v>
      </c>
      <c r="AB3178" t="s">
        <v>31</v>
      </c>
      <c r="AC3178" t="s">
        <v>17</v>
      </c>
      <c r="AD3178" t="s">
        <v>18</v>
      </c>
      <c r="AE3178" t="s">
        <v>27</v>
      </c>
      <c r="AF3178" s="1">
        <v>41193</v>
      </c>
    </row>
    <row r="3179" spans="1:32" x14ac:dyDescent="0.25">
      <c r="A3179">
        <f t="shared" si="374"/>
        <v>3178</v>
      </c>
      <c r="B3179">
        <v>21827</v>
      </c>
      <c r="C3179" s="1">
        <v>41163</v>
      </c>
      <c r="D3179" t="s">
        <v>30</v>
      </c>
      <c r="E3179" t="str">
        <f t="shared" si="375"/>
        <v>*</v>
      </c>
      <c r="F3179" t="str">
        <f t="shared" si="370"/>
        <v>*</v>
      </c>
      <c r="G3179" t="str">
        <f t="shared" si="376"/>
        <v>*</v>
      </c>
      <c r="I3179" t="str">
        <f t="shared" si="371"/>
        <v>*</v>
      </c>
      <c r="O3179">
        <f>VLOOKUP(T3179,$P$14:$S$19,2,TRUE)</f>
        <v>0.02</v>
      </c>
      <c r="T3179">
        <v>21</v>
      </c>
      <c r="U3179">
        <v>1560.96</v>
      </c>
      <c r="V3179" s="5">
        <f t="shared" si="372"/>
        <v>1</v>
      </c>
      <c r="X3179" t="s">
        <v>14</v>
      </c>
      <c r="Y3179">
        <v>4</v>
      </c>
      <c r="Z3179" s="2">
        <f t="shared" si="373"/>
        <v>1564.96</v>
      </c>
      <c r="AA3179" t="s">
        <v>48</v>
      </c>
      <c r="AB3179" t="s">
        <v>31</v>
      </c>
      <c r="AC3179" t="s">
        <v>25</v>
      </c>
      <c r="AD3179" t="s">
        <v>42</v>
      </c>
      <c r="AE3179" t="s">
        <v>19</v>
      </c>
      <c r="AF3179" s="1">
        <v>41193</v>
      </c>
    </row>
    <row r="3180" spans="1:32" x14ac:dyDescent="0.25">
      <c r="A3180">
        <f t="shared" si="374"/>
        <v>3179</v>
      </c>
      <c r="B3180">
        <v>21827</v>
      </c>
      <c r="C3180" s="1">
        <v>41163</v>
      </c>
      <c r="D3180" t="s">
        <v>30</v>
      </c>
      <c r="E3180" t="str">
        <f t="shared" si="375"/>
        <v>*</v>
      </c>
      <c r="F3180" t="str">
        <f t="shared" si="370"/>
        <v>*</v>
      </c>
      <c r="G3180" t="str">
        <f t="shared" si="376"/>
        <v>*</v>
      </c>
      <c r="I3180" t="str">
        <f t="shared" si="371"/>
        <v>*</v>
      </c>
      <c r="O3180">
        <f>VLOOKUP(T3180,$P$14:$S$19,2,TRUE)</f>
        <v>0.02</v>
      </c>
      <c r="T3180">
        <v>25</v>
      </c>
      <c r="U3180">
        <v>1351.78</v>
      </c>
      <c r="V3180" s="5">
        <f t="shared" si="372"/>
        <v>1</v>
      </c>
      <c r="X3180" t="s">
        <v>22</v>
      </c>
      <c r="Y3180">
        <v>13.22</v>
      </c>
      <c r="Z3180" s="2">
        <f t="shared" si="373"/>
        <v>1365</v>
      </c>
      <c r="AA3180" t="s">
        <v>48</v>
      </c>
      <c r="AB3180" t="s">
        <v>31</v>
      </c>
      <c r="AC3180" t="s">
        <v>32</v>
      </c>
      <c r="AD3180" t="s">
        <v>172</v>
      </c>
      <c r="AE3180" t="s">
        <v>19</v>
      </c>
      <c r="AF3180" s="1">
        <v>41224</v>
      </c>
    </row>
    <row r="3181" spans="1:32" x14ac:dyDescent="0.25">
      <c r="A3181">
        <f t="shared" si="374"/>
        <v>3180</v>
      </c>
      <c r="B3181">
        <v>23847</v>
      </c>
      <c r="C3181" s="1">
        <v>41163</v>
      </c>
      <c r="D3181" t="s">
        <v>30</v>
      </c>
      <c r="E3181" t="str">
        <f t="shared" si="375"/>
        <v>*</v>
      </c>
      <c r="F3181" t="str">
        <f t="shared" si="370"/>
        <v>*</v>
      </c>
      <c r="G3181" t="str">
        <f t="shared" si="376"/>
        <v>*</v>
      </c>
      <c r="I3181" t="str">
        <f t="shared" si="371"/>
        <v>*</v>
      </c>
      <c r="O3181">
        <f>VLOOKUP(T3181,$P$14:$S$19,2,TRUE)</f>
        <v>0</v>
      </c>
      <c r="T3181">
        <v>7</v>
      </c>
      <c r="U3181">
        <v>1278.6465000000001</v>
      </c>
      <c r="V3181" s="5">
        <f t="shared" si="372"/>
        <v>1</v>
      </c>
      <c r="X3181" t="s">
        <v>22</v>
      </c>
      <c r="Y3181">
        <v>4.2</v>
      </c>
      <c r="Z3181" s="2">
        <f t="shared" si="373"/>
        <v>1282.8465000000001</v>
      </c>
      <c r="AA3181" t="s">
        <v>23</v>
      </c>
      <c r="AB3181" t="s">
        <v>41</v>
      </c>
      <c r="AC3181" t="s">
        <v>25</v>
      </c>
      <c r="AD3181" t="s">
        <v>26</v>
      </c>
      <c r="AE3181" t="s">
        <v>19</v>
      </c>
      <c r="AF3181" s="1">
        <v>41224</v>
      </c>
    </row>
    <row r="3182" spans="1:32" x14ac:dyDescent="0.25">
      <c r="A3182">
        <f t="shared" si="374"/>
        <v>3181</v>
      </c>
      <c r="B3182">
        <v>48803</v>
      </c>
      <c r="C3182" s="1">
        <v>41163</v>
      </c>
      <c r="D3182" t="s">
        <v>36</v>
      </c>
      <c r="E3182" t="str">
        <f t="shared" si="375"/>
        <v>***</v>
      </c>
      <c r="F3182" t="str">
        <f t="shared" si="370"/>
        <v>***</v>
      </c>
      <c r="G3182" t="str">
        <f t="shared" si="376"/>
        <v>***</v>
      </c>
      <c r="I3182" t="str">
        <f t="shared" si="371"/>
        <v>***</v>
      </c>
      <c r="O3182">
        <f>VLOOKUP(T3182,$P$14:$S$19,2,TRUE)</f>
        <v>0.01</v>
      </c>
      <c r="T3182">
        <v>19</v>
      </c>
      <c r="U3182">
        <v>200.41</v>
      </c>
      <c r="V3182" s="5">
        <f t="shared" si="372"/>
        <v>0</v>
      </c>
      <c r="X3182" t="s">
        <v>22</v>
      </c>
      <c r="Y3182">
        <v>4.68</v>
      </c>
      <c r="Z3182" s="2">
        <f t="shared" si="373"/>
        <v>205.09</v>
      </c>
      <c r="AA3182" t="s">
        <v>15</v>
      </c>
      <c r="AB3182" t="s">
        <v>41</v>
      </c>
      <c r="AC3182" t="s">
        <v>32</v>
      </c>
      <c r="AD3182" t="s">
        <v>53</v>
      </c>
      <c r="AE3182" t="s">
        <v>45</v>
      </c>
      <c r="AF3182" s="1">
        <v>41193</v>
      </c>
    </row>
    <row r="3183" spans="1:32" x14ac:dyDescent="0.25">
      <c r="A3183">
        <f t="shared" si="374"/>
        <v>3182</v>
      </c>
      <c r="B3183">
        <v>46276</v>
      </c>
      <c r="C3183" s="1">
        <v>41164</v>
      </c>
      <c r="D3183" t="s">
        <v>36</v>
      </c>
      <c r="E3183" t="str">
        <f t="shared" si="375"/>
        <v>***</v>
      </c>
      <c r="F3183" t="str">
        <f t="shared" si="370"/>
        <v>***</v>
      </c>
      <c r="G3183" t="str">
        <f t="shared" si="376"/>
        <v>***</v>
      </c>
      <c r="I3183" t="str">
        <f t="shared" si="371"/>
        <v>***</v>
      </c>
      <c r="O3183">
        <f>VLOOKUP(T3183,$P$14:$S$19,2,TRUE)</f>
        <v>0.02</v>
      </c>
      <c r="T3183">
        <v>23</v>
      </c>
      <c r="U3183">
        <v>16743.759999999998</v>
      </c>
      <c r="V3183" s="5">
        <f t="shared" si="372"/>
        <v>1</v>
      </c>
      <c r="X3183" t="s">
        <v>22</v>
      </c>
      <c r="Y3183">
        <v>24.49</v>
      </c>
      <c r="Z3183" s="2">
        <f t="shared" si="373"/>
        <v>16768.25</v>
      </c>
      <c r="AA3183" t="s">
        <v>23</v>
      </c>
      <c r="AB3183" t="s">
        <v>24</v>
      </c>
      <c r="AC3183" t="s">
        <v>25</v>
      </c>
      <c r="AD3183" t="s">
        <v>57</v>
      </c>
      <c r="AE3183" t="s">
        <v>58</v>
      </c>
      <c r="AF3183" s="1">
        <v>41225</v>
      </c>
    </row>
    <row r="3184" spans="1:32" x14ac:dyDescent="0.25">
      <c r="A3184">
        <f t="shared" si="374"/>
        <v>3183</v>
      </c>
      <c r="B3184">
        <v>32449</v>
      </c>
      <c r="C3184" s="1">
        <v>41164</v>
      </c>
      <c r="D3184" t="s">
        <v>36</v>
      </c>
      <c r="E3184" t="str">
        <f t="shared" si="375"/>
        <v>***</v>
      </c>
      <c r="F3184" t="str">
        <f t="shared" si="370"/>
        <v>***</v>
      </c>
      <c r="G3184" t="str">
        <f t="shared" si="376"/>
        <v>***</v>
      </c>
      <c r="I3184" t="str">
        <f t="shared" si="371"/>
        <v>***</v>
      </c>
      <c r="O3184">
        <f>VLOOKUP(T3184,$P$14:$S$19,2,TRUE)</f>
        <v>0.04</v>
      </c>
      <c r="T3184">
        <v>44</v>
      </c>
      <c r="U3184">
        <v>7195.2584999999999</v>
      </c>
      <c r="V3184" s="5">
        <f t="shared" si="372"/>
        <v>1</v>
      </c>
      <c r="X3184" t="s">
        <v>14</v>
      </c>
      <c r="Y3184">
        <v>8.08</v>
      </c>
      <c r="Z3184" s="2">
        <f t="shared" si="373"/>
        <v>7203.3384999999998</v>
      </c>
      <c r="AA3184" t="s">
        <v>56</v>
      </c>
      <c r="AB3184" t="s">
        <v>31</v>
      </c>
      <c r="AC3184" t="s">
        <v>25</v>
      </c>
      <c r="AD3184" t="s">
        <v>26</v>
      </c>
      <c r="AE3184" t="s">
        <v>19</v>
      </c>
      <c r="AF3184" s="1">
        <v>41194</v>
      </c>
    </row>
    <row r="3185" spans="1:32" x14ac:dyDescent="0.25">
      <c r="A3185">
        <f t="shared" si="374"/>
        <v>3184</v>
      </c>
      <c r="B3185">
        <v>34723</v>
      </c>
      <c r="C3185" s="1">
        <v>41164</v>
      </c>
      <c r="D3185" t="s">
        <v>40</v>
      </c>
      <c r="E3185" t="str">
        <f t="shared" si="375"/>
        <v>*</v>
      </c>
      <c r="F3185" t="str">
        <f t="shared" si="370"/>
        <v>*</v>
      </c>
      <c r="G3185" t="str">
        <f t="shared" si="376"/>
        <v>*</v>
      </c>
      <c r="I3185" t="str">
        <f t="shared" si="371"/>
        <v>*</v>
      </c>
      <c r="O3185">
        <f>VLOOKUP(T3185,$P$14:$S$19,2,TRUE)</f>
        <v>0</v>
      </c>
      <c r="T3185">
        <v>4</v>
      </c>
      <c r="U3185">
        <v>6095.14</v>
      </c>
      <c r="V3185" s="5">
        <f t="shared" si="372"/>
        <v>1</v>
      </c>
      <c r="X3185" t="s">
        <v>37</v>
      </c>
      <c r="Y3185">
        <v>29.7</v>
      </c>
      <c r="Z3185" s="2">
        <f t="shared" si="373"/>
        <v>6124.84</v>
      </c>
      <c r="AA3185" t="s">
        <v>60</v>
      </c>
      <c r="AB3185" t="s">
        <v>24</v>
      </c>
      <c r="AC3185" t="s">
        <v>25</v>
      </c>
      <c r="AD3185" t="s">
        <v>76</v>
      </c>
      <c r="AE3185" t="s">
        <v>39</v>
      </c>
      <c r="AF3185" s="1">
        <v>41225</v>
      </c>
    </row>
    <row r="3186" spans="1:32" x14ac:dyDescent="0.25">
      <c r="A3186">
        <f t="shared" si="374"/>
        <v>3185</v>
      </c>
      <c r="B3186">
        <v>32449</v>
      </c>
      <c r="C3186" s="1">
        <v>41164</v>
      </c>
      <c r="D3186" t="s">
        <v>36</v>
      </c>
      <c r="E3186" t="str">
        <f t="shared" si="375"/>
        <v>***</v>
      </c>
      <c r="F3186" t="str">
        <f t="shared" si="370"/>
        <v>***</v>
      </c>
      <c r="G3186" t="str">
        <f t="shared" si="376"/>
        <v>***</v>
      </c>
      <c r="I3186" t="str">
        <f t="shared" si="371"/>
        <v>***</v>
      </c>
      <c r="O3186">
        <f>VLOOKUP(T3186,$P$14:$S$19,2,TRUE)</f>
        <v>0.01</v>
      </c>
      <c r="T3186">
        <v>12</v>
      </c>
      <c r="U3186">
        <v>4887.1400000000003</v>
      </c>
      <c r="V3186" s="5">
        <f t="shared" si="372"/>
        <v>1</v>
      </c>
      <c r="X3186" t="s">
        <v>37</v>
      </c>
      <c r="Y3186">
        <v>110.2</v>
      </c>
      <c r="Z3186" s="2">
        <f t="shared" si="373"/>
        <v>4997.34</v>
      </c>
      <c r="AA3186" t="s">
        <v>56</v>
      </c>
      <c r="AB3186" t="s">
        <v>31</v>
      </c>
      <c r="AC3186" t="s">
        <v>17</v>
      </c>
      <c r="AD3186" t="s">
        <v>66</v>
      </c>
      <c r="AE3186" t="s">
        <v>103</v>
      </c>
      <c r="AF3186" s="1">
        <v>41194</v>
      </c>
    </row>
    <row r="3187" spans="1:32" x14ac:dyDescent="0.25">
      <c r="A3187">
        <f t="shared" si="374"/>
        <v>3186</v>
      </c>
      <c r="B3187">
        <v>34723</v>
      </c>
      <c r="C3187" s="1">
        <v>41164</v>
      </c>
      <c r="D3187" t="s">
        <v>40</v>
      </c>
      <c r="E3187" t="str">
        <f t="shared" si="375"/>
        <v>*</v>
      </c>
      <c r="F3187" t="str">
        <f t="shared" si="370"/>
        <v>*</v>
      </c>
      <c r="G3187" t="str">
        <f t="shared" si="376"/>
        <v>*</v>
      </c>
      <c r="I3187" t="str">
        <f t="shared" si="371"/>
        <v>*</v>
      </c>
      <c r="O3187">
        <f>VLOOKUP(T3187,$P$14:$S$19,2,TRUE)</f>
        <v>0.04</v>
      </c>
      <c r="T3187">
        <v>46</v>
      </c>
      <c r="U3187">
        <v>3776.28</v>
      </c>
      <c r="V3187" s="5">
        <f t="shared" si="372"/>
        <v>1</v>
      </c>
      <c r="X3187" t="s">
        <v>37</v>
      </c>
      <c r="Y3187">
        <v>30.06</v>
      </c>
      <c r="Z3187" s="2">
        <f t="shared" si="373"/>
        <v>3806.34</v>
      </c>
      <c r="AA3187" t="s">
        <v>60</v>
      </c>
      <c r="AB3187" t="s">
        <v>24</v>
      </c>
      <c r="AC3187" t="s">
        <v>25</v>
      </c>
      <c r="AD3187" t="s">
        <v>76</v>
      </c>
      <c r="AE3187" t="s">
        <v>103</v>
      </c>
      <c r="AF3187" s="1">
        <v>41255</v>
      </c>
    </row>
    <row r="3188" spans="1:32" x14ac:dyDescent="0.25">
      <c r="A3188">
        <f t="shared" si="374"/>
        <v>3187</v>
      </c>
      <c r="B3188">
        <v>21344</v>
      </c>
      <c r="C3188" s="1">
        <v>41164</v>
      </c>
      <c r="D3188" t="s">
        <v>13</v>
      </c>
      <c r="E3188" t="str">
        <f t="shared" si="375"/>
        <v>*</v>
      </c>
      <c r="F3188" t="str">
        <f t="shared" si="370"/>
        <v>*</v>
      </c>
      <c r="G3188" t="str">
        <f t="shared" si="376"/>
        <v>*</v>
      </c>
      <c r="I3188" t="str">
        <f t="shared" si="371"/>
        <v>*</v>
      </c>
      <c r="O3188">
        <f>VLOOKUP(T3188,$P$14:$S$19,2,TRUE)</f>
        <v>0.04</v>
      </c>
      <c r="T3188">
        <v>48</v>
      </c>
      <c r="U3188">
        <v>2011.46</v>
      </c>
      <c r="V3188" s="5">
        <f t="shared" si="372"/>
        <v>1</v>
      </c>
      <c r="X3188" t="s">
        <v>22</v>
      </c>
      <c r="Y3188">
        <v>8.66</v>
      </c>
      <c r="Z3188" s="2">
        <f t="shared" si="373"/>
        <v>2020.1200000000001</v>
      </c>
      <c r="AA3188" t="s">
        <v>71</v>
      </c>
      <c r="AB3188" t="s">
        <v>31</v>
      </c>
      <c r="AC3188" t="s">
        <v>17</v>
      </c>
      <c r="AD3188" t="s">
        <v>18</v>
      </c>
      <c r="AE3188" t="s">
        <v>27</v>
      </c>
      <c r="AF3188" t="s">
        <v>697</v>
      </c>
    </row>
    <row r="3189" spans="1:32" x14ac:dyDescent="0.25">
      <c r="A3189">
        <f t="shared" si="374"/>
        <v>3188</v>
      </c>
      <c r="B3189">
        <v>34723</v>
      </c>
      <c r="C3189" s="1">
        <v>41164</v>
      </c>
      <c r="D3189" t="s">
        <v>40</v>
      </c>
      <c r="E3189" t="str">
        <f t="shared" si="375"/>
        <v>*</v>
      </c>
      <c r="F3189" t="str">
        <f t="shared" si="370"/>
        <v>*</v>
      </c>
      <c r="G3189" t="str">
        <f t="shared" si="376"/>
        <v>*</v>
      </c>
      <c r="I3189" t="str">
        <f t="shared" si="371"/>
        <v>*</v>
      </c>
      <c r="O3189">
        <f>VLOOKUP(T3189,$P$14:$S$19,2,TRUE)</f>
        <v>0.02</v>
      </c>
      <c r="T3189">
        <v>29</v>
      </c>
      <c r="U3189">
        <v>1487.8995</v>
      </c>
      <c r="V3189" s="5">
        <f t="shared" si="372"/>
        <v>1</v>
      </c>
      <c r="X3189" t="s">
        <v>22</v>
      </c>
      <c r="Y3189">
        <v>8.99</v>
      </c>
      <c r="Z3189" s="2">
        <f t="shared" si="373"/>
        <v>1496.8895</v>
      </c>
      <c r="AA3189" t="s">
        <v>60</v>
      </c>
      <c r="AB3189" t="s">
        <v>24</v>
      </c>
      <c r="AC3189" t="s">
        <v>25</v>
      </c>
      <c r="AD3189" t="s">
        <v>26</v>
      </c>
      <c r="AE3189" t="s">
        <v>19</v>
      </c>
      <c r="AF3189" s="1">
        <v>41225</v>
      </c>
    </row>
    <row r="3190" spans="1:32" x14ac:dyDescent="0.25">
      <c r="A3190">
        <f t="shared" si="374"/>
        <v>3189</v>
      </c>
      <c r="B3190">
        <v>37063</v>
      </c>
      <c r="C3190" s="1">
        <v>41164</v>
      </c>
      <c r="D3190" t="s">
        <v>30</v>
      </c>
      <c r="E3190" t="str">
        <f t="shared" si="375"/>
        <v>*</v>
      </c>
      <c r="F3190" t="str">
        <f t="shared" si="370"/>
        <v>*</v>
      </c>
      <c r="G3190" t="str">
        <f t="shared" si="376"/>
        <v>*</v>
      </c>
      <c r="I3190" t="str">
        <f t="shared" si="371"/>
        <v>*</v>
      </c>
      <c r="O3190">
        <f>VLOOKUP(T3190,$P$14:$S$19,2,TRUE)</f>
        <v>0.05</v>
      </c>
      <c r="T3190">
        <v>50</v>
      </c>
      <c r="U3190">
        <v>919</v>
      </c>
      <c r="V3190" s="5">
        <f t="shared" si="372"/>
        <v>1</v>
      </c>
      <c r="X3190" t="s">
        <v>22</v>
      </c>
      <c r="Y3190">
        <v>8.99</v>
      </c>
      <c r="Z3190" s="2">
        <f t="shared" si="373"/>
        <v>927.99</v>
      </c>
      <c r="AA3190" t="s">
        <v>15</v>
      </c>
      <c r="AB3190" t="s">
        <v>41</v>
      </c>
      <c r="AC3190" t="s">
        <v>17</v>
      </c>
      <c r="AD3190" t="s">
        <v>18</v>
      </c>
      <c r="AE3190" t="s">
        <v>45</v>
      </c>
      <c r="AF3190" s="1">
        <v>41194</v>
      </c>
    </row>
    <row r="3191" spans="1:32" x14ac:dyDescent="0.25">
      <c r="A3191">
        <f t="shared" si="374"/>
        <v>3190</v>
      </c>
      <c r="B3191">
        <v>21344</v>
      </c>
      <c r="C3191" s="1">
        <v>41164</v>
      </c>
      <c r="D3191" t="s">
        <v>13</v>
      </c>
      <c r="E3191" t="str">
        <f t="shared" si="375"/>
        <v>*</v>
      </c>
      <c r="F3191" t="str">
        <f t="shared" si="370"/>
        <v>*</v>
      </c>
      <c r="G3191" t="str">
        <f t="shared" si="376"/>
        <v>*</v>
      </c>
      <c r="I3191" t="str">
        <f t="shared" si="371"/>
        <v>*</v>
      </c>
      <c r="O3191">
        <f>VLOOKUP(T3191,$P$14:$S$19,2,TRUE)</f>
        <v>0.02</v>
      </c>
      <c r="T3191">
        <v>29</v>
      </c>
      <c r="U3191">
        <v>587.20000000000005</v>
      </c>
      <c r="V3191" s="5">
        <f t="shared" si="372"/>
        <v>0</v>
      </c>
      <c r="X3191" t="s">
        <v>22</v>
      </c>
      <c r="Y3191">
        <v>1.99</v>
      </c>
      <c r="Z3191" s="2">
        <f t="shared" si="373"/>
        <v>589.19000000000005</v>
      </c>
      <c r="AA3191" t="s">
        <v>52</v>
      </c>
      <c r="AB3191" t="s">
        <v>31</v>
      </c>
      <c r="AC3191" t="s">
        <v>25</v>
      </c>
      <c r="AD3191" t="s">
        <v>42</v>
      </c>
      <c r="AE3191" t="s">
        <v>45</v>
      </c>
      <c r="AF3191" t="s">
        <v>486</v>
      </c>
    </row>
    <row r="3192" spans="1:32" x14ac:dyDescent="0.25">
      <c r="A3192">
        <f t="shared" si="374"/>
        <v>3191</v>
      </c>
      <c r="B3192">
        <v>32449</v>
      </c>
      <c r="C3192" s="1">
        <v>41164</v>
      </c>
      <c r="D3192" t="s">
        <v>36</v>
      </c>
      <c r="E3192" t="str">
        <f t="shared" si="375"/>
        <v>***</v>
      </c>
      <c r="F3192" t="str">
        <f t="shared" si="370"/>
        <v>***</v>
      </c>
      <c r="G3192" t="str">
        <f t="shared" si="376"/>
        <v>***</v>
      </c>
      <c r="I3192" t="str">
        <f t="shared" si="371"/>
        <v>***</v>
      </c>
      <c r="O3192">
        <f>VLOOKUP(T3192,$P$14:$S$19,2,TRUE)</f>
        <v>3.5999999999999997E-2</v>
      </c>
      <c r="T3192">
        <v>39</v>
      </c>
      <c r="U3192">
        <v>277.58</v>
      </c>
      <c r="V3192" s="5">
        <f t="shared" si="372"/>
        <v>0</v>
      </c>
      <c r="X3192" t="s">
        <v>22</v>
      </c>
      <c r="Y3192">
        <v>11.15</v>
      </c>
      <c r="Z3192" s="2">
        <f t="shared" si="373"/>
        <v>288.72999999999996</v>
      </c>
      <c r="AA3192" t="s">
        <v>56</v>
      </c>
      <c r="AB3192" t="s">
        <v>31</v>
      </c>
      <c r="AC3192" t="s">
        <v>32</v>
      </c>
      <c r="AD3192" t="s">
        <v>44</v>
      </c>
      <c r="AE3192" t="s">
        <v>19</v>
      </c>
      <c r="AF3192" s="1">
        <v>41194</v>
      </c>
    </row>
    <row r="3193" spans="1:32" x14ac:dyDescent="0.25">
      <c r="A3193">
        <f t="shared" si="374"/>
        <v>3192</v>
      </c>
      <c r="B3193">
        <v>3680</v>
      </c>
      <c r="C3193" s="1">
        <v>41164</v>
      </c>
      <c r="D3193" t="s">
        <v>30</v>
      </c>
      <c r="E3193" t="str">
        <f t="shared" si="375"/>
        <v>*</v>
      </c>
      <c r="F3193" t="str">
        <f t="shared" si="370"/>
        <v>*</v>
      </c>
      <c r="G3193" t="str">
        <f t="shared" si="376"/>
        <v>*</v>
      </c>
      <c r="I3193" t="str">
        <f t="shared" si="371"/>
        <v>*</v>
      </c>
      <c r="O3193">
        <f>VLOOKUP(T3193,$P$14:$S$19,2,TRUE)</f>
        <v>0.02</v>
      </c>
      <c r="T3193">
        <v>27</v>
      </c>
      <c r="U3193">
        <v>177.95</v>
      </c>
      <c r="V3193" s="5">
        <f t="shared" si="372"/>
        <v>0</v>
      </c>
      <c r="X3193" t="s">
        <v>22</v>
      </c>
      <c r="Y3193">
        <v>6</v>
      </c>
      <c r="Z3193" s="2">
        <f t="shared" si="373"/>
        <v>183.95</v>
      </c>
      <c r="AA3193" t="s">
        <v>71</v>
      </c>
      <c r="AB3193" t="s">
        <v>31</v>
      </c>
      <c r="AC3193" t="s">
        <v>32</v>
      </c>
      <c r="AD3193" t="s">
        <v>44</v>
      </c>
      <c r="AE3193" t="s">
        <v>19</v>
      </c>
      <c r="AF3193" s="1">
        <v>41225</v>
      </c>
    </row>
    <row r="3194" spans="1:32" x14ac:dyDescent="0.25">
      <c r="A3194">
        <f t="shared" si="374"/>
        <v>3193</v>
      </c>
      <c r="B3194">
        <v>46276</v>
      </c>
      <c r="C3194" s="1">
        <v>41164</v>
      </c>
      <c r="D3194" t="s">
        <v>36</v>
      </c>
      <c r="E3194" t="str">
        <f t="shared" si="375"/>
        <v>***</v>
      </c>
      <c r="F3194" t="str">
        <f t="shared" si="370"/>
        <v>***</v>
      </c>
      <c r="G3194" t="str">
        <f t="shared" si="376"/>
        <v>***</v>
      </c>
      <c r="I3194" t="str">
        <f t="shared" si="371"/>
        <v>***</v>
      </c>
      <c r="O3194">
        <f>VLOOKUP(T3194,$P$14:$S$19,2,TRUE)</f>
        <v>0</v>
      </c>
      <c r="T3194">
        <v>4</v>
      </c>
      <c r="U3194">
        <v>114.83</v>
      </c>
      <c r="V3194" s="5">
        <f t="shared" si="372"/>
        <v>0</v>
      </c>
      <c r="X3194" t="s">
        <v>22</v>
      </c>
      <c r="Y3194">
        <v>1.99</v>
      </c>
      <c r="Z3194" s="2">
        <f t="shared" si="373"/>
        <v>116.82</v>
      </c>
      <c r="AA3194" t="s">
        <v>23</v>
      </c>
      <c r="AB3194" t="s">
        <v>24</v>
      </c>
      <c r="AC3194" t="s">
        <v>25</v>
      </c>
      <c r="AD3194" t="s">
        <v>42</v>
      </c>
      <c r="AE3194" t="s">
        <v>45</v>
      </c>
      <c r="AF3194" s="1">
        <v>41194</v>
      </c>
    </row>
    <row r="3195" spans="1:32" x14ac:dyDescent="0.25">
      <c r="A3195">
        <f t="shared" si="374"/>
        <v>3194</v>
      </c>
      <c r="B3195">
        <v>21344</v>
      </c>
      <c r="C3195" s="1">
        <v>41164</v>
      </c>
      <c r="D3195" t="s">
        <v>13</v>
      </c>
      <c r="E3195" t="str">
        <f t="shared" si="375"/>
        <v>*</v>
      </c>
      <c r="F3195" t="str">
        <f t="shared" si="370"/>
        <v>*</v>
      </c>
      <c r="G3195" t="str">
        <f t="shared" si="376"/>
        <v>*</v>
      </c>
      <c r="I3195" t="str">
        <f t="shared" si="371"/>
        <v>*</v>
      </c>
      <c r="O3195">
        <f>VLOOKUP(T3195,$P$14:$S$19,2,TRUE)</f>
        <v>3.5999999999999997E-2</v>
      </c>
      <c r="T3195">
        <v>39</v>
      </c>
      <c r="U3195">
        <v>110.79</v>
      </c>
      <c r="V3195" s="5">
        <f t="shared" si="372"/>
        <v>0</v>
      </c>
      <c r="X3195" t="s">
        <v>22</v>
      </c>
      <c r="Y3195">
        <v>0.5</v>
      </c>
      <c r="Z3195" s="2">
        <f t="shared" si="373"/>
        <v>111.29</v>
      </c>
      <c r="AA3195" t="s">
        <v>52</v>
      </c>
      <c r="AB3195" t="s">
        <v>31</v>
      </c>
      <c r="AC3195" t="s">
        <v>32</v>
      </c>
      <c r="AD3195" t="s">
        <v>81</v>
      </c>
      <c r="AE3195" t="s">
        <v>19</v>
      </c>
      <c r="AF3195" t="s">
        <v>728</v>
      </c>
    </row>
    <row r="3196" spans="1:32" x14ac:dyDescent="0.25">
      <c r="A3196">
        <f t="shared" si="374"/>
        <v>3195</v>
      </c>
      <c r="B3196">
        <v>3680</v>
      </c>
      <c r="C3196" s="1">
        <v>41164</v>
      </c>
      <c r="D3196" t="s">
        <v>30</v>
      </c>
      <c r="E3196" t="str">
        <f t="shared" si="375"/>
        <v>*</v>
      </c>
      <c r="F3196" t="str">
        <f t="shared" si="370"/>
        <v>*</v>
      </c>
      <c r="G3196" t="str">
        <f t="shared" si="376"/>
        <v>*</v>
      </c>
      <c r="I3196" t="str">
        <f t="shared" si="371"/>
        <v>*</v>
      </c>
      <c r="O3196">
        <f>VLOOKUP(T3196,$P$14:$S$19,2,TRUE)</f>
        <v>0.02</v>
      </c>
      <c r="T3196">
        <v>24</v>
      </c>
      <c r="U3196">
        <v>99.53</v>
      </c>
      <c r="V3196" s="5">
        <f t="shared" si="372"/>
        <v>0</v>
      </c>
      <c r="X3196" t="s">
        <v>14</v>
      </c>
      <c r="Y3196">
        <v>1.49</v>
      </c>
      <c r="Z3196" s="2">
        <f t="shared" si="373"/>
        <v>101.02</v>
      </c>
      <c r="AA3196" t="s">
        <v>52</v>
      </c>
      <c r="AB3196" t="s">
        <v>31</v>
      </c>
      <c r="AC3196" t="s">
        <v>32</v>
      </c>
      <c r="AD3196" t="s">
        <v>49</v>
      </c>
      <c r="AE3196" t="s">
        <v>19</v>
      </c>
      <c r="AF3196" s="1">
        <v>41225</v>
      </c>
    </row>
    <row r="3197" spans="1:32" x14ac:dyDescent="0.25">
      <c r="A3197">
        <f t="shared" si="374"/>
        <v>3196</v>
      </c>
      <c r="B3197">
        <v>34662</v>
      </c>
      <c r="C3197" s="1">
        <v>41183</v>
      </c>
      <c r="D3197" t="s">
        <v>36</v>
      </c>
      <c r="E3197" t="str">
        <f t="shared" si="375"/>
        <v>***</v>
      </c>
      <c r="F3197" t="str">
        <f t="shared" si="370"/>
        <v>***</v>
      </c>
      <c r="G3197" t="str">
        <f t="shared" si="376"/>
        <v>***</v>
      </c>
      <c r="I3197" t="str">
        <f t="shared" si="371"/>
        <v>***</v>
      </c>
      <c r="O3197">
        <f>VLOOKUP(T3197,$P$14:$S$19,2,TRUE)</f>
        <v>3.5999999999999997E-2</v>
      </c>
      <c r="T3197">
        <v>35</v>
      </c>
      <c r="U3197">
        <v>12741.81</v>
      </c>
      <c r="V3197" s="5">
        <f t="shared" si="372"/>
        <v>1</v>
      </c>
      <c r="X3197" t="s">
        <v>37</v>
      </c>
      <c r="Y3197">
        <v>99</v>
      </c>
      <c r="Z3197" s="2">
        <f t="shared" si="373"/>
        <v>12840.81</v>
      </c>
      <c r="AA3197" t="s">
        <v>52</v>
      </c>
      <c r="AB3197" t="s">
        <v>16</v>
      </c>
      <c r="AC3197" t="s">
        <v>32</v>
      </c>
      <c r="AD3197" t="s">
        <v>74</v>
      </c>
      <c r="AE3197" t="s">
        <v>39</v>
      </c>
      <c r="AF3197" s="1">
        <v>41244</v>
      </c>
    </row>
    <row r="3198" spans="1:32" x14ac:dyDescent="0.25">
      <c r="A3198">
        <f t="shared" si="374"/>
        <v>3197</v>
      </c>
      <c r="B3198">
        <v>10053</v>
      </c>
      <c r="C3198" s="1">
        <v>41183</v>
      </c>
      <c r="D3198" t="s">
        <v>21</v>
      </c>
      <c r="E3198" t="str">
        <f t="shared" si="375"/>
        <v>*</v>
      </c>
      <c r="F3198" t="str">
        <f t="shared" si="370"/>
        <v>**</v>
      </c>
      <c r="G3198" t="str">
        <f t="shared" si="376"/>
        <v>**</v>
      </c>
      <c r="I3198" t="str">
        <f t="shared" si="371"/>
        <v>**</v>
      </c>
      <c r="O3198">
        <f>VLOOKUP(T3198,$P$14:$S$19,2,TRUE)</f>
        <v>0.04</v>
      </c>
      <c r="T3198">
        <v>44</v>
      </c>
      <c r="U3198">
        <v>6815.23</v>
      </c>
      <c r="V3198" s="5">
        <f t="shared" si="372"/>
        <v>1</v>
      </c>
      <c r="X3198" t="s">
        <v>37</v>
      </c>
      <c r="Y3198">
        <v>39.25</v>
      </c>
      <c r="Z3198" s="2">
        <f t="shared" si="373"/>
        <v>6854.48</v>
      </c>
      <c r="AA3198" t="s">
        <v>60</v>
      </c>
      <c r="AB3198" t="s">
        <v>24</v>
      </c>
      <c r="AC3198" t="s">
        <v>17</v>
      </c>
      <c r="AD3198" t="s">
        <v>66</v>
      </c>
      <c r="AE3198" t="s">
        <v>103</v>
      </c>
      <c r="AF3198" s="1">
        <v>41244</v>
      </c>
    </row>
    <row r="3199" spans="1:32" x14ac:dyDescent="0.25">
      <c r="A3199">
        <f t="shared" si="374"/>
        <v>3198</v>
      </c>
      <c r="B3199">
        <v>44033</v>
      </c>
      <c r="C3199" s="1">
        <v>41183</v>
      </c>
      <c r="D3199" t="s">
        <v>36</v>
      </c>
      <c r="E3199" t="str">
        <f t="shared" si="375"/>
        <v>***</v>
      </c>
      <c r="F3199" t="str">
        <f t="shared" si="370"/>
        <v>***</v>
      </c>
      <c r="G3199" t="str">
        <f t="shared" si="376"/>
        <v>***</v>
      </c>
      <c r="I3199" t="str">
        <f t="shared" si="371"/>
        <v>***</v>
      </c>
      <c r="O3199">
        <f>VLOOKUP(T3199,$P$14:$S$19,2,TRUE)</f>
        <v>0.04</v>
      </c>
      <c r="T3199">
        <v>45</v>
      </c>
      <c r="U3199">
        <v>5811.97</v>
      </c>
      <c r="V3199" s="5">
        <f t="shared" si="372"/>
        <v>1</v>
      </c>
      <c r="X3199" t="s">
        <v>37</v>
      </c>
      <c r="Y3199">
        <v>51.94</v>
      </c>
      <c r="Z3199" s="2">
        <f t="shared" si="373"/>
        <v>5863.91</v>
      </c>
      <c r="AA3199" t="s">
        <v>52</v>
      </c>
      <c r="AB3199" t="s">
        <v>31</v>
      </c>
      <c r="AC3199" t="s">
        <v>17</v>
      </c>
      <c r="AD3199" t="s">
        <v>66</v>
      </c>
      <c r="AE3199" t="s">
        <v>103</v>
      </c>
      <c r="AF3199" s="1">
        <v>41244</v>
      </c>
    </row>
    <row r="3200" spans="1:32" x14ac:dyDescent="0.25">
      <c r="A3200">
        <f t="shared" si="374"/>
        <v>3199</v>
      </c>
      <c r="B3200">
        <v>18275</v>
      </c>
      <c r="C3200" s="1">
        <v>41183</v>
      </c>
      <c r="D3200" t="s">
        <v>13</v>
      </c>
      <c r="E3200" t="str">
        <f t="shared" si="375"/>
        <v>*</v>
      </c>
      <c r="F3200" t="str">
        <f t="shared" si="370"/>
        <v>*</v>
      </c>
      <c r="G3200" t="str">
        <f t="shared" si="376"/>
        <v>*</v>
      </c>
      <c r="I3200" t="str">
        <f t="shared" si="371"/>
        <v>*</v>
      </c>
      <c r="O3200">
        <f>VLOOKUP(T3200,$P$14:$S$19,2,TRUE)</f>
        <v>0.02</v>
      </c>
      <c r="T3200">
        <v>25</v>
      </c>
      <c r="U3200">
        <v>322.73</v>
      </c>
      <c r="V3200" s="5">
        <f t="shared" si="372"/>
        <v>0</v>
      </c>
      <c r="X3200" t="s">
        <v>22</v>
      </c>
      <c r="Y3200">
        <v>4.95</v>
      </c>
      <c r="Z3200" s="2">
        <f t="shared" si="373"/>
        <v>327.68</v>
      </c>
      <c r="AA3200" t="s">
        <v>48</v>
      </c>
      <c r="AB3200" t="s">
        <v>31</v>
      </c>
      <c r="AC3200" t="s">
        <v>17</v>
      </c>
      <c r="AD3200" t="s">
        <v>18</v>
      </c>
      <c r="AE3200" t="s">
        <v>45</v>
      </c>
      <c r="AF3200" t="s">
        <v>527</v>
      </c>
    </row>
    <row r="3201" spans="1:32" x14ac:dyDescent="0.25">
      <c r="A3201">
        <f t="shared" si="374"/>
        <v>3200</v>
      </c>
      <c r="B3201">
        <v>10053</v>
      </c>
      <c r="C3201" s="1">
        <v>41183</v>
      </c>
      <c r="D3201" t="s">
        <v>21</v>
      </c>
      <c r="E3201" t="str">
        <f t="shared" si="375"/>
        <v>*</v>
      </c>
      <c r="F3201" t="str">
        <f t="shared" si="370"/>
        <v>**</v>
      </c>
      <c r="G3201" t="str">
        <f t="shared" si="376"/>
        <v>**</v>
      </c>
      <c r="I3201" t="str">
        <f t="shared" si="371"/>
        <v>**</v>
      </c>
      <c r="O3201">
        <f>VLOOKUP(T3201,$P$14:$S$19,2,TRUE)</f>
        <v>3.5999999999999997E-2</v>
      </c>
      <c r="T3201">
        <v>31</v>
      </c>
      <c r="U3201">
        <v>162.58000000000001</v>
      </c>
      <c r="V3201" s="5">
        <f t="shared" si="372"/>
        <v>0</v>
      </c>
      <c r="X3201" t="s">
        <v>22</v>
      </c>
      <c r="Y3201">
        <v>4.93</v>
      </c>
      <c r="Z3201" s="2">
        <f t="shared" si="373"/>
        <v>167.51000000000002</v>
      </c>
      <c r="AA3201" t="s">
        <v>60</v>
      </c>
      <c r="AB3201" t="s">
        <v>24</v>
      </c>
      <c r="AC3201" t="s">
        <v>25</v>
      </c>
      <c r="AD3201" t="s">
        <v>42</v>
      </c>
      <c r="AE3201" t="s">
        <v>45</v>
      </c>
      <c r="AF3201" t="s">
        <v>302</v>
      </c>
    </row>
    <row r="3202" spans="1:32" x14ac:dyDescent="0.25">
      <c r="A3202">
        <f t="shared" si="374"/>
        <v>3201</v>
      </c>
      <c r="B3202">
        <v>10917</v>
      </c>
      <c r="C3202" s="1">
        <v>41184</v>
      </c>
      <c r="D3202" t="s">
        <v>36</v>
      </c>
      <c r="E3202" t="str">
        <f t="shared" si="375"/>
        <v>***</v>
      </c>
      <c r="F3202" t="str">
        <f t="shared" si="370"/>
        <v>***</v>
      </c>
      <c r="G3202" t="str">
        <f t="shared" si="376"/>
        <v>***</v>
      </c>
      <c r="I3202" t="str">
        <f t="shared" si="371"/>
        <v>***</v>
      </c>
      <c r="O3202">
        <f>VLOOKUP(T3202,$P$14:$S$19,2,TRUE)</f>
        <v>0.01</v>
      </c>
      <c r="T3202">
        <v>14</v>
      </c>
      <c r="U3202">
        <v>1281.3579999999999</v>
      </c>
      <c r="V3202" s="5">
        <f t="shared" si="372"/>
        <v>1</v>
      </c>
      <c r="X3202" t="s">
        <v>14</v>
      </c>
      <c r="Y3202">
        <v>5.99</v>
      </c>
      <c r="Z3202" s="2">
        <f t="shared" si="373"/>
        <v>1287.348</v>
      </c>
      <c r="AA3202" t="s">
        <v>56</v>
      </c>
      <c r="AB3202" t="s">
        <v>31</v>
      </c>
      <c r="AC3202" t="s">
        <v>25</v>
      </c>
      <c r="AD3202" t="s">
        <v>26</v>
      </c>
      <c r="AE3202" t="s">
        <v>19</v>
      </c>
      <c r="AF3202" s="1">
        <v>41245</v>
      </c>
    </row>
    <row r="3203" spans="1:32" x14ac:dyDescent="0.25">
      <c r="A3203">
        <f t="shared" si="374"/>
        <v>3202</v>
      </c>
      <c r="B3203">
        <v>50784</v>
      </c>
      <c r="C3203" s="1">
        <v>41184</v>
      </c>
      <c r="D3203" t="s">
        <v>21</v>
      </c>
      <c r="E3203" t="str">
        <f t="shared" si="375"/>
        <v>*</v>
      </c>
      <c r="F3203" t="str">
        <f t="shared" ref="F3203:F3266" si="377">VLOOKUP(D3203,$P$6:$S$10,2,FALSE)</f>
        <v>**</v>
      </c>
      <c r="G3203" t="str">
        <f t="shared" si="376"/>
        <v>**</v>
      </c>
      <c r="I3203" t="str">
        <f t="shared" ref="I3203:I3266" si="378">HLOOKUP(D3203,$J$18:$N$19,2,FALSE)</f>
        <v>**</v>
      </c>
      <c r="O3203">
        <f>VLOOKUP(T3203,$P$14:$S$19,2,TRUE)</f>
        <v>0.02</v>
      </c>
      <c r="T3203">
        <v>20</v>
      </c>
      <c r="U3203">
        <v>638.72</v>
      </c>
      <c r="V3203" s="5">
        <f t="shared" ref="V3203:V3266" si="379">IF(U3203&gt;800,1,0)</f>
        <v>0</v>
      </c>
      <c r="X3203" t="s">
        <v>22</v>
      </c>
      <c r="Y3203">
        <v>5.5</v>
      </c>
      <c r="Z3203" s="2">
        <f t="shared" ref="Z3203:Z3266" si="380">U3203+Y3203</f>
        <v>644.22</v>
      </c>
      <c r="AA3203" t="s">
        <v>64</v>
      </c>
      <c r="AB3203" t="s">
        <v>31</v>
      </c>
      <c r="AC3203" t="s">
        <v>25</v>
      </c>
      <c r="AD3203" t="s">
        <v>42</v>
      </c>
      <c r="AE3203" t="s">
        <v>19</v>
      </c>
      <c r="AF3203" s="1">
        <v>41215</v>
      </c>
    </row>
    <row r="3204" spans="1:32" x14ac:dyDescent="0.25">
      <c r="A3204">
        <f t="shared" ref="A3204:A3267" si="381">A3203+1</f>
        <v>3203</v>
      </c>
      <c r="B3204">
        <v>35492</v>
      </c>
      <c r="C3204" s="1">
        <v>41184</v>
      </c>
      <c r="D3204" t="s">
        <v>40</v>
      </c>
      <c r="E3204" t="str">
        <f t="shared" si="375"/>
        <v>*</v>
      </c>
      <c r="F3204" t="str">
        <f t="shared" si="377"/>
        <v>*</v>
      </c>
      <c r="G3204" t="str">
        <f t="shared" si="376"/>
        <v>*</v>
      </c>
      <c r="I3204" t="str">
        <f t="shared" si="378"/>
        <v>*</v>
      </c>
      <c r="O3204">
        <f>VLOOKUP(T3204,$P$14:$S$19,2,TRUE)</f>
        <v>3.5999999999999997E-2</v>
      </c>
      <c r="T3204">
        <v>36</v>
      </c>
      <c r="U3204">
        <v>455.93</v>
      </c>
      <c r="V3204" s="5">
        <f t="shared" si="379"/>
        <v>0</v>
      </c>
      <c r="X3204" t="s">
        <v>14</v>
      </c>
      <c r="Y3204">
        <v>4.9800000000000004</v>
      </c>
      <c r="Z3204" s="2">
        <f t="shared" si="380"/>
        <v>460.91</v>
      </c>
      <c r="AA3204" t="s">
        <v>52</v>
      </c>
      <c r="AB3204" t="s">
        <v>31</v>
      </c>
      <c r="AC3204" t="s">
        <v>17</v>
      </c>
      <c r="AD3204" t="s">
        <v>18</v>
      </c>
      <c r="AE3204" t="s">
        <v>45</v>
      </c>
      <c r="AF3204" s="1">
        <v>41245</v>
      </c>
    </row>
    <row r="3205" spans="1:32" x14ac:dyDescent="0.25">
      <c r="A3205">
        <f t="shared" si="381"/>
        <v>3204</v>
      </c>
      <c r="B3205">
        <v>30599</v>
      </c>
      <c r="C3205" s="1">
        <v>41184</v>
      </c>
      <c r="D3205" t="s">
        <v>30</v>
      </c>
      <c r="E3205" t="str">
        <f t="shared" ref="E3205:E3268" si="382">IF(D3205="Critical", "***","*")</f>
        <v>*</v>
      </c>
      <c r="F3205" t="str">
        <f t="shared" si="377"/>
        <v>*</v>
      </c>
      <c r="G3205" t="str">
        <f t="shared" ref="G3205:G3268" si="383">IF(D3205="Critical","***",IF(D3205="High","**","*"))</f>
        <v>*</v>
      </c>
      <c r="I3205" t="str">
        <f t="shared" si="378"/>
        <v>*</v>
      </c>
      <c r="O3205">
        <f>VLOOKUP(T3205,$P$14:$S$19,2,TRUE)</f>
        <v>0.02</v>
      </c>
      <c r="T3205">
        <v>23</v>
      </c>
      <c r="U3205">
        <v>105.93</v>
      </c>
      <c r="V3205" s="5">
        <f t="shared" si="379"/>
        <v>0</v>
      </c>
      <c r="X3205" t="s">
        <v>22</v>
      </c>
      <c r="Y3205">
        <v>0.88</v>
      </c>
      <c r="Z3205" s="2">
        <f t="shared" si="380"/>
        <v>106.81</v>
      </c>
      <c r="AA3205" t="s">
        <v>23</v>
      </c>
      <c r="AB3205" t="s">
        <v>31</v>
      </c>
      <c r="AC3205" t="s">
        <v>32</v>
      </c>
      <c r="AD3205" t="s">
        <v>44</v>
      </c>
      <c r="AE3205" t="s">
        <v>34</v>
      </c>
      <c r="AF3205" s="1">
        <v>41245</v>
      </c>
    </row>
    <row r="3206" spans="1:32" x14ac:dyDescent="0.25">
      <c r="A3206">
        <f t="shared" si="381"/>
        <v>3205</v>
      </c>
      <c r="B3206">
        <v>33414</v>
      </c>
      <c r="C3206" s="1">
        <v>41184</v>
      </c>
      <c r="D3206" t="s">
        <v>30</v>
      </c>
      <c r="E3206" t="str">
        <f t="shared" si="382"/>
        <v>*</v>
      </c>
      <c r="F3206" t="str">
        <f t="shared" si="377"/>
        <v>*</v>
      </c>
      <c r="G3206" t="str">
        <f t="shared" si="383"/>
        <v>*</v>
      </c>
      <c r="I3206" t="str">
        <f t="shared" si="378"/>
        <v>*</v>
      </c>
      <c r="O3206">
        <f>VLOOKUP(T3206,$P$14:$S$19,2,TRUE)</f>
        <v>0</v>
      </c>
      <c r="T3206">
        <v>9</v>
      </c>
      <c r="U3206">
        <v>37.22</v>
      </c>
      <c r="V3206" s="5">
        <f t="shared" si="379"/>
        <v>0</v>
      </c>
      <c r="X3206" t="s">
        <v>22</v>
      </c>
      <c r="Y3206">
        <v>1.17</v>
      </c>
      <c r="Z3206" s="2">
        <f t="shared" si="380"/>
        <v>38.39</v>
      </c>
      <c r="AA3206" t="s">
        <v>73</v>
      </c>
      <c r="AB3206" t="s">
        <v>24</v>
      </c>
      <c r="AC3206" t="s">
        <v>32</v>
      </c>
      <c r="AD3206" t="s">
        <v>33</v>
      </c>
      <c r="AE3206" t="s">
        <v>34</v>
      </c>
      <c r="AF3206" s="1">
        <v>41184</v>
      </c>
    </row>
    <row r="3207" spans="1:32" x14ac:dyDescent="0.25">
      <c r="A3207">
        <f t="shared" si="381"/>
        <v>3206</v>
      </c>
      <c r="B3207">
        <v>51237</v>
      </c>
      <c r="C3207" s="1">
        <v>41185</v>
      </c>
      <c r="D3207" t="s">
        <v>40</v>
      </c>
      <c r="E3207" t="str">
        <f t="shared" si="382"/>
        <v>*</v>
      </c>
      <c r="F3207" t="str">
        <f t="shared" si="377"/>
        <v>*</v>
      </c>
      <c r="G3207" t="str">
        <f t="shared" si="383"/>
        <v>*</v>
      </c>
      <c r="I3207" t="str">
        <f t="shared" si="378"/>
        <v>*</v>
      </c>
      <c r="O3207">
        <f>VLOOKUP(T3207,$P$14:$S$19,2,TRUE)</f>
        <v>0.02</v>
      </c>
      <c r="T3207">
        <v>26</v>
      </c>
      <c r="U3207">
        <v>4769.0694999999996</v>
      </c>
      <c r="V3207" s="5">
        <f t="shared" si="379"/>
        <v>1</v>
      </c>
      <c r="X3207" t="s">
        <v>22</v>
      </c>
      <c r="Y3207">
        <v>5.99</v>
      </c>
      <c r="Z3207" s="2">
        <f t="shared" si="380"/>
        <v>4775.0594999999994</v>
      </c>
      <c r="AA3207" t="s">
        <v>23</v>
      </c>
      <c r="AB3207" t="s">
        <v>24</v>
      </c>
      <c r="AC3207" t="s">
        <v>25</v>
      </c>
      <c r="AD3207" t="s">
        <v>26</v>
      </c>
      <c r="AE3207" t="s">
        <v>19</v>
      </c>
      <c r="AF3207" s="1">
        <v>41246</v>
      </c>
    </row>
    <row r="3208" spans="1:32" x14ac:dyDescent="0.25">
      <c r="A3208">
        <f t="shared" si="381"/>
        <v>3207</v>
      </c>
      <c r="B3208">
        <v>55779</v>
      </c>
      <c r="C3208" s="1">
        <v>41185</v>
      </c>
      <c r="D3208" t="s">
        <v>36</v>
      </c>
      <c r="E3208" t="str">
        <f t="shared" si="382"/>
        <v>***</v>
      </c>
      <c r="F3208" t="str">
        <f t="shared" si="377"/>
        <v>***</v>
      </c>
      <c r="G3208" t="str">
        <f t="shared" si="383"/>
        <v>***</v>
      </c>
      <c r="I3208" t="str">
        <f t="shared" si="378"/>
        <v>***</v>
      </c>
      <c r="O3208">
        <f>VLOOKUP(T3208,$P$14:$S$19,2,TRUE)</f>
        <v>0.02</v>
      </c>
      <c r="T3208">
        <v>26</v>
      </c>
      <c r="U3208">
        <v>4073.17</v>
      </c>
      <c r="V3208" s="5">
        <f t="shared" si="379"/>
        <v>1</v>
      </c>
      <c r="X3208" t="s">
        <v>37</v>
      </c>
      <c r="Y3208">
        <v>30</v>
      </c>
      <c r="Z3208" s="2">
        <f t="shared" si="380"/>
        <v>4103.17</v>
      </c>
      <c r="AA3208" t="s">
        <v>23</v>
      </c>
      <c r="AB3208" t="s">
        <v>41</v>
      </c>
      <c r="AC3208" t="s">
        <v>17</v>
      </c>
      <c r="AD3208" t="s">
        <v>38</v>
      </c>
      <c r="AE3208" t="s">
        <v>39</v>
      </c>
      <c r="AF3208" s="1">
        <v>41216</v>
      </c>
    </row>
    <row r="3209" spans="1:32" x14ac:dyDescent="0.25">
      <c r="A3209">
        <f t="shared" si="381"/>
        <v>3208</v>
      </c>
      <c r="B3209">
        <v>16804</v>
      </c>
      <c r="C3209" s="1">
        <v>41185</v>
      </c>
      <c r="D3209" t="s">
        <v>21</v>
      </c>
      <c r="E3209" t="str">
        <f t="shared" si="382"/>
        <v>*</v>
      </c>
      <c r="F3209" t="str">
        <f t="shared" si="377"/>
        <v>**</v>
      </c>
      <c r="G3209" t="str">
        <f t="shared" si="383"/>
        <v>**</v>
      </c>
      <c r="I3209" t="str">
        <f t="shared" si="378"/>
        <v>**</v>
      </c>
      <c r="O3209">
        <f>VLOOKUP(T3209,$P$14:$S$19,2,TRUE)</f>
        <v>0.04</v>
      </c>
      <c r="T3209">
        <v>46</v>
      </c>
      <c r="U3209">
        <v>2430.34</v>
      </c>
      <c r="V3209" s="5">
        <f t="shared" si="379"/>
        <v>1</v>
      </c>
      <c r="X3209" t="s">
        <v>22</v>
      </c>
      <c r="Y3209">
        <v>13.88</v>
      </c>
      <c r="Z3209" s="2">
        <f t="shared" si="380"/>
        <v>2444.2200000000003</v>
      </c>
      <c r="AA3209" t="s">
        <v>23</v>
      </c>
      <c r="AB3209" t="s">
        <v>16</v>
      </c>
      <c r="AC3209" t="s">
        <v>32</v>
      </c>
      <c r="AD3209" t="s">
        <v>44</v>
      </c>
      <c r="AE3209" t="s">
        <v>19</v>
      </c>
      <c r="AF3209" s="1">
        <v>41246</v>
      </c>
    </row>
    <row r="3210" spans="1:32" x14ac:dyDescent="0.25">
      <c r="A3210">
        <f t="shared" si="381"/>
        <v>3209</v>
      </c>
      <c r="B3210">
        <v>24707</v>
      </c>
      <c r="C3210" s="1">
        <v>41185</v>
      </c>
      <c r="D3210" t="s">
        <v>40</v>
      </c>
      <c r="E3210" t="str">
        <f t="shared" si="382"/>
        <v>*</v>
      </c>
      <c r="F3210" t="str">
        <f t="shared" si="377"/>
        <v>*</v>
      </c>
      <c r="G3210" t="str">
        <f t="shared" si="383"/>
        <v>*</v>
      </c>
      <c r="I3210" t="str">
        <f t="shared" si="378"/>
        <v>*</v>
      </c>
      <c r="O3210">
        <f>VLOOKUP(T3210,$P$14:$S$19,2,TRUE)</f>
        <v>0.01</v>
      </c>
      <c r="T3210">
        <v>14</v>
      </c>
      <c r="U3210">
        <v>1961.39</v>
      </c>
      <c r="V3210" s="5">
        <f t="shared" si="379"/>
        <v>1</v>
      </c>
      <c r="X3210" t="s">
        <v>22</v>
      </c>
      <c r="Y3210">
        <v>24.49</v>
      </c>
      <c r="Z3210" s="2">
        <f t="shared" si="380"/>
        <v>1985.88</v>
      </c>
      <c r="AA3210" t="s">
        <v>23</v>
      </c>
      <c r="AB3210" t="s">
        <v>31</v>
      </c>
      <c r="AC3210" t="s">
        <v>17</v>
      </c>
      <c r="AD3210" t="s">
        <v>18</v>
      </c>
      <c r="AE3210" t="s">
        <v>58</v>
      </c>
      <c r="AF3210" s="1">
        <v>41216</v>
      </c>
    </row>
    <row r="3211" spans="1:32" x14ac:dyDescent="0.25">
      <c r="A3211">
        <f t="shared" si="381"/>
        <v>3210</v>
      </c>
      <c r="B3211">
        <v>16804</v>
      </c>
      <c r="C3211" s="1">
        <v>41185</v>
      </c>
      <c r="D3211" t="s">
        <v>21</v>
      </c>
      <c r="E3211" t="str">
        <f t="shared" si="382"/>
        <v>*</v>
      </c>
      <c r="F3211" t="str">
        <f t="shared" si="377"/>
        <v>**</v>
      </c>
      <c r="G3211" t="str">
        <f t="shared" si="383"/>
        <v>**</v>
      </c>
      <c r="I3211" t="str">
        <f t="shared" si="378"/>
        <v>**</v>
      </c>
      <c r="O3211">
        <f>VLOOKUP(T3211,$P$14:$S$19,2,TRUE)</f>
        <v>3.5999999999999997E-2</v>
      </c>
      <c r="T3211">
        <v>36</v>
      </c>
      <c r="U3211">
        <v>218.6</v>
      </c>
      <c r="V3211" s="5">
        <f t="shared" si="379"/>
        <v>0</v>
      </c>
      <c r="X3211" t="s">
        <v>14</v>
      </c>
      <c r="Y3211">
        <v>4.96</v>
      </c>
      <c r="Z3211" s="2">
        <f t="shared" si="380"/>
        <v>223.56</v>
      </c>
      <c r="AA3211" t="s">
        <v>23</v>
      </c>
      <c r="AB3211" t="s">
        <v>16</v>
      </c>
      <c r="AC3211" t="s">
        <v>32</v>
      </c>
      <c r="AD3211" t="s">
        <v>44</v>
      </c>
      <c r="AE3211" t="s">
        <v>19</v>
      </c>
      <c r="AF3211" s="1">
        <v>41216</v>
      </c>
    </row>
    <row r="3212" spans="1:32" x14ac:dyDescent="0.25">
      <c r="A3212">
        <f t="shared" si="381"/>
        <v>3211</v>
      </c>
      <c r="B3212">
        <v>53156</v>
      </c>
      <c r="C3212" s="1">
        <v>41185</v>
      </c>
      <c r="D3212" t="s">
        <v>30</v>
      </c>
      <c r="E3212" t="str">
        <f t="shared" si="382"/>
        <v>*</v>
      </c>
      <c r="F3212" t="str">
        <f t="shared" si="377"/>
        <v>*</v>
      </c>
      <c r="G3212" t="str">
        <f t="shared" si="383"/>
        <v>*</v>
      </c>
      <c r="I3212" t="str">
        <f t="shared" si="378"/>
        <v>*</v>
      </c>
      <c r="O3212">
        <f>VLOOKUP(T3212,$P$14:$S$19,2,TRUE)</f>
        <v>0.04</v>
      </c>
      <c r="T3212">
        <v>47</v>
      </c>
      <c r="U3212">
        <v>186.93</v>
      </c>
      <c r="V3212" s="5">
        <f t="shared" si="379"/>
        <v>0</v>
      </c>
      <c r="X3212" t="s">
        <v>22</v>
      </c>
      <c r="Y3212">
        <v>0.99</v>
      </c>
      <c r="Z3212" s="2">
        <f t="shared" si="380"/>
        <v>187.92000000000002</v>
      </c>
      <c r="AA3212" t="s">
        <v>43</v>
      </c>
      <c r="AB3212" t="s">
        <v>31</v>
      </c>
      <c r="AC3212" t="s">
        <v>32</v>
      </c>
      <c r="AD3212" t="s">
        <v>81</v>
      </c>
      <c r="AE3212" t="s">
        <v>19</v>
      </c>
      <c r="AF3212" s="1">
        <v>41216</v>
      </c>
    </row>
    <row r="3213" spans="1:32" x14ac:dyDescent="0.25">
      <c r="A3213">
        <f t="shared" si="381"/>
        <v>3212</v>
      </c>
      <c r="B3213">
        <v>7174</v>
      </c>
      <c r="C3213" s="1">
        <v>41185</v>
      </c>
      <c r="D3213" t="s">
        <v>30</v>
      </c>
      <c r="E3213" t="str">
        <f t="shared" si="382"/>
        <v>*</v>
      </c>
      <c r="F3213" t="str">
        <f t="shared" si="377"/>
        <v>*</v>
      </c>
      <c r="G3213" t="str">
        <f t="shared" si="383"/>
        <v>*</v>
      </c>
      <c r="I3213" t="str">
        <f t="shared" si="378"/>
        <v>*</v>
      </c>
      <c r="O3213">
        <f>VLOOKUP(T3213,$P$14:$S$19,2,TRUE)</f>
        <v>0.01</v>
      </c>
      <c r="T3213">
        <v>10</v>
      </c>
      <c r="U3213">
        <v>141.91999999999999</v>
      </c>
      <c r="V3213" s="5">
        <f t="shared" si="379"/>
        <v>0</v>
      </c>
      <c r="X3213" t="s">
        <v>22</v>
      </c>
      <c r="Y3213">
        <v>8.99</v>
      </c>
      <c r="Z3213" s="2">
        <f t="shared" si="380"/>
        <v>150.91</v>
      </c>
      <c r="AA3213" t="s">
        <v>48</v>
      </c>
      <c r="AB3213" t="s">
        <v>16</v>
      </c>
      <c r="AC3213" t="s">
        <v>17</v>
      </c>
      <c r="AD3213" t="s">
        <v>18</v>
      </c>
      <c r="AE3213" t="s">
        <v>45</v>
      </c>
      <c r="AF3213" s="1">
        <v>41246</v>
      </c>
    </row>
    <row r="3214" spans="1:32" x14ac:dyDescent="0.25">
      <c r="A3214">
        <f t="shared" si="381"/>
        <v>3213</v>
      </c>
      <c r="B3214">
        <v>24707</v>
      </c>
      <c r="C3214" s="1">
        <v>41185</v>
      </c>
      <c r="D3214" t="s">
        <v>40</v>
      </c>
      <c r="E3214" t="str">
        <f t="shared" si="382"/>
        <v>*</v>
      </c>
      <c r="F3214" t="str">
        <f t="shared" si="377"/>
        <v>*</v>
      </c>
      <c r="G3214" t="str">
        <f t="shared" si="383"/>
        <v>*</v>
      </c>
      <c r="I3214" t="str">
        <f t="shared" si="378"/>
        <v>*</v>
      </c>
      <c r="O3214">
        <f>VLOOKUP(T3214,$P$14:$S$19,2,TRUE)</f>
        <v>0</v>
      </c>
      <c r="T3214">
        <v>3</v>
      </c>
      <c r="U3214">
        <v>4.9400000000000004</v>
      </c>
      <c r="V3214" s="5">
        <f t="shared" si="379"/>
        <v>0</v>
      </c>
      <c r="X3214" t="s">
        <v>22</v>
      </c>
      <c r="Y3214">
        <v>0.7</v>
      </c>
      <c r="Z3214" s="2">
        <f t="shared" si="380"/>
        <v>5.6400000000000006</v>
      </c>
      <c r="AA3214" t="s">
        <v>23</v>
      </c>
      <c r="AB3214" t="s">
        <v>31</v>
      </c>
      <c r="AC3214" t="s">
        <v>32</v>
      </c>
      <c r="AD3214" t="s">
        <v>114</v>
      </c>
      <c r="AE3214" t="s">
        <v>34</v>
      </c>
      <c r="AF3214" s="1">
        <v>41246</v>
      </c>
    </row>
    <row r="3215" spans="1:32" x14ac:dyDescent="0.25">
      <c r="A3215">
        <f t="shared" si="381"/>
        <v>3214</v>
      </c>
      <c r="B3215">
        <v>3205</v>
      </c>
      <c r="C3215" s="1">
        <v>41186</v>
      </c>
      <c r="D3215" t="s">
        <v>13</v>
      </c>
      <c r="E3215" t="str">
        <f t="shared" si="382"/>
        <v>*</v>
      </c>
      <c r="F3215" t="str">
        <f t="shared" si="377"/>
        <v>*</v>
      </c>
      <c r="G3215" t="str">
        <f t="shared" si="383"/>
        <v>*</v>
      </c>
      <c r="I3215" t="str">
        <f t="shared" si="378"/>
        <v>*</v>
      </c>
      <c r="O3215">
        <f>VLOOKUP(T3215,$P$14:$S$19,2,TRUE)</f>
        <v>0.04</v>
      </c>
      <c r="T3215">
        <v>42</v>
      </c>
      <c r="U3215">
        <v>2907.63</v>
      </c>
      <c r="V3215" s="5">
        <f t="shared" si="379"/>
        <v>1</v>
      </c>
      <c r="X3215" t="s">
        <v>14</v>
      </c>
      <c r="Y3215">
        <v>69</v>
      </c>
      <c r="Z3215" s="2">
        <f t="shared" si="380"/>
        <v>2976.63</v>
      </c>
      <c r="AA3215" t="s">
        <v>52</v>
      </c>
      <c r="AB3215" t="s">
        <v>16</v>
      </c>
      <c r="AC3215" t="s">
        <v>17</v>
      </c>
      <c r="AD3215" t="s">
        <v>66</v>
      </c>
      <c r="AE3215" t="s">
        <v>58</v>
      </c>
      <c r="AF3215" t="s">
        <v>614</v>
      </c>
    </row>
    <row r="3216" spans="1:32" x14ac:dyDescent="0.25">
      <c r="A3216">
        <f t="shared" si="381"/>
        <v>3215</v>
      </c>
      <c r="B3216">
        <v>13894</v>
      </c>
      <c r="C3216" s="1">
        <v>41186</v>
      </c>
      <c r="D3216" t="s">
        <v>40</v>
      </c>
      <c r="E3216" t="str">
        <f t="shared" si="382"/>
        <v>*</v>
      </c>
      <c r="F3216" t="str">
        <f t="shared" si="377"/>
        <v>*</v>
      </c>
      <c r="G3216" t="str">
        <f t="shared" si="383"/>
        <v>*</v>
      </c>
      <c r="I3216" t="str">
        <f t="shared" si="378"/>
        <v>*</v>
      </c>
      <c r="O3216">
        <f>VLOOKUP(T3216,$P$14:$S$19,2,TRUE)</f>
        <v>0.05</v>
      </c>
      <c r="T3216">
        <v>50</v>
      </c>
      <c r="U3216">
        <v>1540.2850000000001</v>
      </c>
      <c r="V3216" s="5">
        <f t="shared" si="379"/>
        <v>1</v>
      </c>
      <c r="X3216" t="s">
        <v>22</v>
      </c>
      <c r="Y3216">
        <v>1.25</v>
      </c>
      <c r="Z3216" s="2">
        <f t="shared" si="380"/>
        <v>1541.5350000000001</v>
      </c>
      <c r="AA3216" t="s">
        <v>23</v>
      </c>
      <c r="AB3216" t="s">
        <v>41</v>
      </c>
      <c r="AC3216" t="s">
        <v>25</v>
      </c>
      <c r="AD3216" t="s">
        <v>26</v>
      </c>
      <c r="AE3216" t="s">
        <v>45</v>
      </c>
      <c r="AF3216" s="1">
        <v>41217</v>
      </c>
    </row>
    <row r="3217" spans="1:32" x14ac:dyDescent="0.25">
      <c r="A3217">
        <f t="shared" si="381"/>
        <v>3216</v>
      </c>
      <c r="B3217">
        <v>3205</v>
      </c>
      <c r="C3217" s="1">
        <v>41186</v>
      </c>
      <c r="D3217" t="s">
        <v>13</v>
      </c>
      <c r="E3217" t="str">
        <f t="shared" si="382"/>
        <v>*</v>
      </c>
      <c r="F3217" t="str">
        <f t="shared" si="377"/>
        <v>*</v>
      </c>
      <c r="G3217" t="str">
        <f t="shared" si="383"/>
        <v>*</v>
      </c>
      <c r="I3217" t="str">
        <f t="shared" si="378"/>
        <v>*</v>
      </c>
      <c r="O3217">
        <f>VLOOKUP(T3217,$P$14:$S$19,2,TRUE)</f>
        <v>0</v>
      </c>
      <c r="T3217">
        <v>8</v>
      </c>
      <c r="U3217">
        <v>136.61000000000001</v>
      </c>
      <c r="V3217" s="5">
        <f t="shared" si="379"/>
        <v>0</v>
      </c>
      <c r="X3217" t="s">
        <v>22</v>
      </c>
      <c r="Y3217">
        <v>3.73</v>
      </c>
      <c r="Z3217" s="2">
        <f t="shared" si="380"/>
        <v>140.34</v>
      </c>
      <c r="AA3217" t="s">
        <v>52</v>
      </c>
      <c r="AB3217" t="s">
        <v>16</v>
      </c>
      <c r="AC3217" t="s">
        <v>17</v>
      </c>
      <c r="AD3217" t="s">
        <v>18</v>
      </c>
      <c r="AE3217" t="s">
        <v>45</v>
      </c>
      <c r="AF3217" s="1">
        <v>41186</v>
      </c>
    </row>
    <row r="3218" spans="1:32" x14ac:dyDescent="0.25">
      <c r="A3218">
        <f t="shared" si="381"/>
        <v>3217</v>
      </c>
      <c r="B3218">
        <v>13894</v>
      </c>
      <c r="C3218" s="1">
        <v>41186</v>
      </c>
      <c r="D3218" t="s">
        <v>40</v>
      </c>
      <c r="E3218" t="str">
        <f t="shared" si="382"/>
        <v>*</v>
      </c>
      <c r="F3218" t="str">
        <f t="shared" si="377"/>
        <v>*</v>
      </c>
      <c r="G3218" t="str">
        <f t="shared" si="383"/>
        <v>*</v>
      </c>
      <c r="I3218" t="str">
        <f t="shared" si="378"/>
        <v>*</v>
      </c>
      <c r="O3218">
        <f>VLOOKUP(T3218,$P$14:$S$19,2,TRUE)</f>
        <v>3.5999999999999997E-2</v>
      </c>
      <c r="T3218">
        <v>31</v>
      </c>
      <c r="U3218">
        <v>89.18</v>
      </c>
      <c r="V3218" s="5">
        <f t="shared" si="379"/>
        <v>0</v>
      </c>
      <c r="X3218" t="s">
        <v>22</v>
      </c>
      <c r="Y3218">
        <v>0.81</v>
      </c>
      <c r="Z3218" s="2">
        <f t="shared" si="380"/>
        <v>89.990000000000009</v>
      </c>
      <c r="AA3218" t="s">
        <v>23</v>
      </c>
      <c r="AB3218" t="s">
        <v>41</v>
      </c>
      <c r="AC3218" t="s">
        <v>32</v>
      </c>
      <c r="AD3218" t="s">
        <v>33</v>
      </c>
      <c r="AE3218" t="s">
        <v>34</v>
      </c>
      <c r="AF3218" s="1">
        <v>41217</v>
      </c>
    </row>
    <row r="3219" spans="1:32" x14ac:dyDescent="0.25">
      <c r="A3219">
        <f t="shared" si="381"/>
        <v>3218</v>
      </c>
      <c r="B3219">
        <v>27939</v>
      </c>
      <c r="C3219" s="1">
        <v>41186</v>
      </c>
      <c r="D3219" t="s">
        <v>40</v>
      </c>
      <c r="E3219" t="str">
        <f t="shared" si="382"/>
        <v>*</v>
      </c>
      <c r="F3219" t="str">
        <f t="shared" si="377"/>
        <v>*</v>
      </c>
      <c r="G3219" t="str">
        <f t="shared" si="383"/>
        <v>*</v>
      </c>
      <c r="I3219" t="str">
        <f t="shared" si="378"/>
        <v>*</v>
      </c>
      <c r="O3219">
        <f>VLOOKUP(T3219,$P$14:$S$19,2,TRUE)</f>
        <v>0</v>
      </c>
      <c r="T3219">
        <v>8</v>
      </c>
      <c r="U3219">
        <v>60.17</v>
      </c>
      <c r="V3219" s="5">
        <f t="shared" si="379"/>
        <v>0</v>
      </c>
      <c r="X3219" t="s">
        <v>22</v>
      </c>
      <c r="Y3219">
        <v>5.66</v>
      </c>
      <c r="Z3219" s="2">
        <f t="shared" si="380"/>
        <v>65.83</v>
      </c>
      <c r="AA3219" t="s">
        <v>56</v>
      </c>
      <c r="AB3219" t="s">
        <v>31</v>
      </c>
      <c r="AC3219" t="s">
        <v>32</v>
      </c>
      <c r="AD3219" t="s">
        <v>44</v>
      </c>
      <c r="AE3219" t="s">
        <v>19</v>
      </c>
      <c r="AF3219" s="1">
        <v>41247</v>
      </c>
    </row>
    <row r="3220" spans="1:32" x14ac:dyDescent="0.25">
      <c r="A3220">
        <f t="shared" si="381"/>
        <v>3219</v>
      </c>
      <c r="B3220">
        <v>7106</v>
      </c>
      <c r="C3220" s="1">
        <v>41187</v>
      </c>
      <c r="D3220" t="s">
        <v>13</v>
      </c>
      <c r="E3220" t="str">
        <f t="shared" si="382"/>
        <v>*</v>
      </c>
      <c r="F3220" t="str">
        <f t="shared" si="377"/>
        <v>*</v>
      </c>
      <c r="G3220" t="str">
        <f t="shared" si="383"/>
        <v>*</v>
      </c>
      <c r="I3220" t="str">
        <f t="shared" si="378"/>
        <v>*</v>
      </c>
      <c r="O3220">
        <f>VLOOKUP(T3220,$P$14:$S$19,2,TRUE)</f>
        <v>3.5999999999999997E-2</v>
      </c>
      <c r="T3220">
        <v>31</v>
      </c>
      <c r="U3220">
        <v>4910.09</v>
      </c>
      <c r="V3220" s="5">
        <f t="shared" si="379"/>
        <v>1</v>
      </c>
      <c r="X3220" t="s">
        <v>22</v>
      </c>
      <c r="Y3220">
        <v>5.5</v>
      </c>
      <c r="Z3220" s="2">
        <f t="shared" si="380"/>
        <v>4915.59</v>
      </c>
      <c r="AA3220" t="s">
        <v>71</v>
      </c>
      <c r="AB3220" t="s">
        <v>41</v>
      </c>
      <c r="AC3220" t="s">
        <v>25</v>
      </c>
      <c r="AD3220" t="s">
        <v>42</v>
      </c>
      <c r="AE3220" t="s">
        <v>19</v>
      </c>
      <c r="AF3220" s="1">
        <v>41248</v>
      </c>
    </row>
    <row r="3221" spans="1:32" x14ac:dyDescent="0.25">
      <c r="A3221">
        <f t="shared" si="381"/>
        <v>3220</v>
      </c>
      <c r="B3221">
        <v>5121</v>
      </c>
      <c r="C3221" s="1">
        <v>41187</v>
      </c>
      <c r="D3221" t="s">
        <v>30</v>
      </c>
      <c r="E3221" t="str">
        <f t="shared" si="382"/>
        <v>*</v>
      </c>
      <c r="F3221" t="str">
        <f t="shared" si="377"/>
        <v>*</v>
      </c>
      <c r="G3221" t="str">
        <f t="shared" si="383"/>
        <v>*</v>
      </c>
      <c r="I3221" t="str">
        <f t="shared" si="378"/>
        <v>*</v>
      </c>
      <c r="O3221">
        <f>VLOOKUP(T3221,$P$14:$S$19,2,TRUE)</f>
        <v>0.04</v>
      </c>
      <c r="T3221">
        <v>45</v>
      </c>
      <c r="U3221">
        <v>1991.703</v>
      </c>
      <c r="V3221" s="5">
        <f t="shared" si="379"/>
        <v>1</v>
      </c>
      <c r="X3221" t="s">
        <v>22</v>
      </c>
      <c r="Y3221">
        <v>1.25</v>
      </c>
      <c r="Z3221" s="2">
        <f t="shared" si="380"/>
        <v>1992.953</v>
      </c>
      <c r="AA3221" t="s">
        <v>15</v>
      </c>
      <c r="AB3221" t="s">
        <v>31</v>
      </c>
      <c r="AC3221" t="s">
        <v>25</v>
      </c>
      <c r="AD3221" t="s">
        <v>26</v>
      </c>
      <c r="AE3221" t="s">
        <v>45</v>
      </c>
      <c r="AF3221" s="1">
        <v>41218</v>
      </c>
    </row>
    <row r="3222" spans="1:32" x14ac:dyDescent="0.25">
      <c r="A3222">
        <f t="shared" si="381"/>
        <v>3221</v>
      </c>
      <c r="B3222">
        <v>43493</v>
      </c>
      <c r="C3222" s="1">
        <v>41187</v>
      </c>
      <c r="D3222" t="s">
        <v>21</v>
      </c>
      <c r="E3222" t="str">
        <f t="shared" si="382"/>
        <v>*</v>
      </c>
      <c r="F3222" t="str">
        <f t="shared" si="377"/>
        <v>**</v>
      </c>
      <c r="G3222" t="str">
        <f t="shared" si="383"/>
        <v>**</v>
      </c>
      <c r="I3222" t="str">
        <f t="shared" si="378"/>
        <v>**</v>
      </c>
      <c r="O3222">
        <f>VLOOKUP(T3222,$P$14:$S$19,2,TRUE)</f>
        <v>3.5999999999999997E-2</v>
      </c>
      <c r="T3222">
        <v>37</v>
      </c>
      <c r="U3222">
        <v>1699.9829999999999</v>
      </c>
      <c r="V3222" s="5">
        <f t="shared" si="379"/>
        <v>1</v>
      </c>
      <c r="X3222" t="s">
        <v>22</v>
      </c>
      <c r="Y3222">
        <v>5</v>
      </c>
      <c r="Z3222" s="2">
        <f t="shared" si="380"/>
        <v>1704.9829999999999</v>
      </c>
      <c r="AA3222" t="s">
        <v>60</v>
      </c>
      <c r="AB3222" t="s">
        <v>31</v>
      </c>
      <c r="AC3222" t="s">
        <v>25</v>
      </c>
      <c r="AD3222" t="s">
        <v>26</v>
      </c>
      <c r="AE3222" t="s">
        <v>45</v>
      </c>
      <c r="AF3222" t="s">
        <v>85</v>
      </c>
    </row>
    <row r="3223" spans="1:32" x14ac:dyDescent="0.25">
      <c r="A3223">
        <f t="shared" si="381"/>
        <v>3222</v>
      </c>
      <c r="B3223">
        <v>7106</v>
      </c>
      <c r="C3223" s="1">
        <v>41187</v>
      </c>
      <c r="D3223" t="s">
        <v>13</v>
      </c>
      <c r="E3223" t="str">
        <f t="shared" si="382"/>
        <v>*</v>
      </c>
      <c r="F3223" t="str">
        <f t="shared" si="377"/>
        <v>*</v>
      </c>
      <c r="G3223" t="str">
        <f t="shared" si="383"/>
        <v>*</v>
      </c>
      <c r="I3223" t="str">
        <f t="shared" si="378"/>
        <v>*</v>
      </c>
      <c r="O3223">
        <f>VLOOKUP(T3223,$P$14:$S$19,2,TRUE)</f>
        <v>3.5999999999999997E-2</v>
      </c>
      <c r="T3223">
        <v>36</v>
      </c>
      <c r="U3223">
        <v>1058.45</v>
      </c>
      <c r="V3223" s="5">
        <f t="shared" si="379"/>
        <v>1</v>
      </c>
      <c r="X3223" t="s">
        <v>22</v>
      </c>
      <c r="Y3223">
        <v>19.989999999999998</v>
      </c>
      <c r="Z3223" s="2">
        <f t="shared" si="380"/>
        <v>1078.44</v>
      </c>
      <c r="AA3223" t="s">
        <v>71</v>
      </c>
      <c r="AB3223" t="s">
        <v>41</v>
      </c>
      <c r="AC3223" t="s">
        <v>32</v>
      </c>
      <c r="AD3223" t="s">
        <v>74</v>
      </c>
      <c r="AE3223" t="s">
        <v>19</v>
      </c>
      <c r="AF3223" s="1">
        <v>41248</v>
      </c>
    </row>
    <row r="3224" spans="1:32" x14ac:dyDescent="0.25">
      <c r="A3224">
        <f t="shared" si="381"/>
        <v>3223</v>
      </c>
      <c r="B3224">
        <v>26756</v>
      </c>
      <c r="C3224" s="1">
        <v>41187</v>
      </c>
      <c r="D3224" t="s">
        <v>40</v>
      </c>
      <c r="E3224" t="str">
        <f t="shared" si="382"/>
        <v>*</v>
      </c>
      <c r="F3224" t="str">
        <f t="shared" si="377"/>
        <v>*</v>
      </c>
      <c r="G3224" t="str">
        <f t="shared" si="383"/>
        <v>*</v>
      </c>
      <c r="I3224" t="str">
        <f t="shared" si="378"/>
        <v>*</v>
      </c>
      <c r="O3224">
        <f>VLOOKUP(T3224,$P$14:$S$19,2,TRUE)</f>
        <v>0.02</v>
      </c>
      <c r="T3224">
        <v>25</v>
      </c>
      <c r="U3224">
        <v>767.26</v>
      </c>
      <c r="V3224" s="5">
        <f t="shared" si="379"/>
        <v>0</v>
      </c>
      <c r="X3224" t="s">
        <v>22</v>
      </c>
      <c r="Y3224">
        <v>4</v>
      </c>
      <c r="Z3224" s="2">
        <f t="shared" si="380"/>
        <v>771.26</v>
      </c>
      <c r="AA3224" t="s">
        <v>15</v>
      </c>
      <c r="AB3224" t="s">
        <v>41</v>
      </c>
      <c r="AC3224" t="s">
        <v>25</v>
      </c>
      <c r="AD3224" t="s">
        <v>42</v>
      </c>
      <c r="AE3224" t="s">
        <v>19</v>
      </c>
      <c r="AF3224" s="1">
        <v>41187</v>
      </c>
    </row>
    <row r="3225" spans="1:32" x14ac:dyDescent="0.25">
      <c r="A3225">
        <f t="shared" si="381"/>
        <v>3224</v>
      </c>
      <c r="B3225">
        <v>26756</v>
      </c>
      <c r="C3225" s="1">
        <v>41187</v>
      </c>
      <c r="D3225" t="s">
        <v>40</v>
      </c>
      <c r="E3225" t="str">
        <f t="shared" si="382"/>
        <v>*</v>
      </c>
      <c r="F3225" t="str">
        <f t="shared" si="377"/>
        <v>*</v>
      </c>
      <c r="G3225" t="str">
        <f t="shared" si="383"/>
        <v>*</v>
      </c>
      <c r="I3225" t="str">
        <f t="shared" si="378"/>
        <v>*</v>
      </c>
      <c r="O3225">
        <f>VLOOKUP(T3225,$P$14:$S$19,2,TRUE)</f>
        <v>0.04</v>
      </c>
      <c r="T3225">
        <v>40</v>
      </c>
      <c r="U3225">
        <v>253.89</v>
      </c>
      <c r="V3225" s="5">
        <f t="shared" si="379"/>
        <v>0</v>
      </c>
      <c r="X3225" t="s">
        <v>22</v>
      </c>
      <c r="Y3225">
        <v>6.22</v>
      </c>
      <c r="Z3225" s="2">
        <f t="shared" si="380"/>
        <v>260.11</v>
      </c>
      <c r="AA3225" t="s">
        <v>15</v>
      </c>
      <c r="AB3225" t="s">
        <v>41</v>
      </c>
      <c r="AC3225" t="s">
        <v>32</v>
      </c>
      <c r="AD3225" t="s">
        <v>44</v>
      </c>
      <c r="AE3225" t="s">
        <v>19</v>
      </c>
      <c r="AF3225" s="1">
        <v>41248</v>
      </c>
    </row>
    <row r="3226" spans="1:32" x14ac:dyDescent="0.25">
      <c r="A3226">
        <f t="shared" si="381"/>
        <v>3225</v>
      </c>
      <c r="B3226">
        <v>43493</v>
      </c>
      <c r="C3226" s="1">
        <v>41187</v>
      </c>
      <c r="D3226" t="s">
        <v>21</v>
      </c>
      <c r="E3226" t="str">
        <f t="shared" si="382"/>
        <v>*</v>
      </c>
      <c r="F3226" t="str">
        <f t="shared" si="377"/>
        <v>**</v>
      </c>
      <c r="G3226" t="str">
        <f t="shared" si="383"/>
        <v>**</v>
      </c>
      <c r="I3226" t="str">
        <f t="shared" si="378"/>
        <v>**</v>
      </c>
      <c r="O3226">
        <f>VLOOKUP(T3226,$P$14:$S$19,2,TRUE)</f>
        <v>0.02</v>
      </c>
      <c r="T3226">
        <v>22</v>
      </c>
      <c r="U3226">
        <v>152.52000000000001</v>
      </c>
      <c r="V3226" s="5">
        <f t="shared" si="379"/>
        <v>0</v>
      </c>
      <c r="X3226" t="s">
        <v>22</v>
      </c>
      <c r="Y3226">
        <v>5.94</v>
      </c>
      <c r="Z3226" s="2">
        <f t="shared" si="380"/>
        <v>158.46</v>
      </c>
      <c r="AA3226" t="s">
        <v>60</v>
      </c>
      <c r="AB3226" t="s">
        <v>31</v>
      </c>
      <c r="AC3226" t="s">
        <v>32</v>
      </c>
      <c r="AD3226" t="s">
        <v>44</v>
      </c>
      <c r="AE3226" t="s">
        <v>19</v>
      </c>
      <c r="AF3226" s="1">
        <v>41218</v>
      </c>
    </row>
    <row r="3227" spans="1:32" x14ac:dyDescent="0.25">
      <c r="A3227">
        <f t="shared" si="381"/>
        <v>3226</v>
      </c>
      <c r="B3227">
        <v>26756</v>
      </c>
      <c r="C3227" s="1">
        <v>41187</v>
      </c>
      <c r="D3227" t="s">
        <v>40</v>
      </c>
      <c r="E3227" t="str">
        <f t="shared" si="382"/>
        <v>*</v>
      </c>
      <c r="F3227" t="str">
        <f t="shared" si="377"/>
        <v>*</v>
      </c>
      <c r="G3227" t="str">
        <f t="shared" si="383"/>
        <v>*</v>
      </c>
      <c r="I3227" t="str">
        <f t="shared" si="378"/>
        <v>*</v>
      </c>
      <c r="O3227">
        <f>VLOOKUP(T3227,$P$14:$S$19,2,TRUE)</f>
        <v>0.02</v>
      </c>
      <c r="T3227">
        <v>20</v>
      </c>
      <c r="U3227">
        <v>127.9</v>
      </c>
      <c r="V3227" s="5">
        <f t="shared" si="379"/>
        <v>0</v>
      </c>
      <c r="X3227" t="s">
        <v>22</v>
      </c>
      <c r="Y3227">
        <v>7.37</v>
      </c>
      <c r="Z3227" s="2">
        <f t="shared" si="380"/>
        <v>135.27000000000001</v>
      </c>
      <c r="AA3227" t="s">
        <v>15</v>
      </c>
      <c r="AB3227" t="s">
        <v>41</v>
      </c>
      <c r="AC3227" t="s">
        <v>32</v>
      </c>
      <c r="AD3227" t="s">
        <v>44</v>
      </c>
      <c r="AE3227" t="s">
        <v>19</v>
      </c>
      <c r="AF3227" s="1">
        <v>41248</v>
      </c>
    </row>
    <row r="3228" spans="1:32" x14ac:dyDescent="0.25">
      <c r="A3228">
        <f t="shared" si="381"/>
        <v>3227</v>
      </c>
      <c r="B3228">
        <v>7106</v>
      </c>
      <c r="C3228" s="1">
        <v>41187</v>
      </c>
      <c r="D3228" t="s">
        <v>13</v>
      </c>
      <c r="E3228" t="str">
        <f t="shared" si="382"/>
        <v>*</v>
      </c>
      <c r="F3228" t="str">
        <f t="shared" si="377"/>
        <v>*</v>
      </c>
      <c r="G3228" t="str">
        <f t="shared" si="383"/>
        <v>*</v>
      </c>
      <c r="I3228" t="str">
        <f t="shared" si="378"/>
        <v>*</v>
      </c>
      <c r="O3228">
        <f>VLOOKUP(T3228,$P$14:$S$19,2,TRUE)</f>
        <v>0</v>
      </c>
      <c r="T3228">
        <v>8</v>
      </c>
      <c r="U3228">
        <v>118.98</v>
      </c>
      <c r="V3228" s="5">
        <f t="shared" si="379"/>
        <v>0</v>
      </c>
      <c r="X3228" t="s">
        <v>22</v>
      </c>
      <c r="Y3228">
        <v>7.27</v>
      </c>
      <c r="Z3228" s="2">
        <f t="shared" si="380"/>
        <v>126.25</v>
      </c>
      <c r="AA3228" t="s">
        <v>71</v>
      </c>
      <c r="AB3228" t="s">
        <v>41</v>
      </c>
      <c r="AC3228" t="s">
        <v>32</v>
      </c>
      <c r="AD3228" t="s">
        <v>49</v>
      </c>
      <c r="AE3228" t="s">
        <v>19</v>
      </c>
      <c r="AF3228" s="1">
        <v>41248</v>
      </c>
    </row>
    <row r="3229" spans="1:32" x14ac:dyDescent="0.25">
      <c r="A3229">
        <f t="shared" si="381"/>
        <v>3228</v>
      </c>
      <c r="B3229">
        <v>43493</v>
      </c>
      <c r="C3229" s="1">
        <v>41187</v>
      </c>
      <c r="D3229" t="s">
        <v>21</v>
      </c>
      <c r="E3229" t="str">
        <f t="shared" si="382"/>
        <v>*</v>
      </c>
      <c r="F3229" t="str">
        <f t="shared" si="377"/>
        <v>**</v>
      </c>
      <c r="G3229" t="str">
        <f t="shared" si="383"/>
        <v>**</v>
      </c>
      <c r="I3229" t="str">
        <f t="shared" si="378"/>
        <v>**</v>
      </c>
      <c r="O3229">
        <f>VLOOKUP(T3229,$P$14:$S$19,2,TRUE)</f>
        <v>0.01</v>
      </c>
      <c r="T3229">
        <v>14</v>
      </c>
      <c r="U3229">
        <v>71.599999999999994</v>
      </c>
      <c r="V3229" s="5">
        <f t="shared" si="379"/>
        <v>0</v>
      </c>
      <c r="X3229" t="s">
        <v>22</v>
      </c>
      <c r="Y3229">
        <v>4.7</v>
      </c>
      <c r="Z3229" s="2">
        <f t="shared" si="380"/>
        <v>76.3</v>
      </c>
      <c r="AA3229" t="s">
        <v>60</v>
      </c>
      <c r="AB3229" t="s">
        <v>31</v>
      </c>
      <c r="AC3229" t="s">
        <v>32</v>
      </c>
      <c r="AD3229" t="s">
        <v>44</v>
      </c>
      <c r="AE3229" t="s">
        <v>19</v>
      </c>
      <c r="AF3229" s="1">
        <v>41248</v>
      </c>
    </row>
    <row r="3230" spans="1:32" x14ac:dyDescent="0.25">
      <c r="A3230">
        <f t="shared" si="381"/>
        <v>3229</v>
      </c>
      <c r="B3230">
        <v>42887</v>
      </c>
      <c r="C3230" s="1">
        <v>41188</v>
      </c>
      <c r="D3230" t="s">
        <v>40</v>
      </c>
      <c r="E3230" t="str">
        <f t="shared" si="382"/>
        <v>*</v>
      </c>
      <c r="F3230" t="str">
        <f t="shared" si="377"/>
        <v>*</v>
      </c>
      <c r="G3230" t="str">
        <f t="shared" si="383"/>
        <v>*</v>
      </c>
      <c r="I3230" t="str">
        <f t="shared" si="378"/>
        <v>*</v>
      </c>
      <c r="O3230">
        <f>VLOOKUP(T3230,$P$14:$S$19,2,TRUE)</f>
        <v>0</v>
      </c>
      <c r="T3230">
        <v>3</v>
      </c>
      <c r="U3230">
        <v>498.49</v>
      </c>
      <c r="V3230" s="5">
        <f t="shared" si="379"/>
        <v>0</v>
      </c>
      <c r="X3230" t="s">
        <v>37</v>
      </c>
      <c r="Y3230">
        <v>51.92</v>
      </c>
      <c r="Z3230" s="2">
        <f t="shared" si="380"/>
        <v>550.41</v>
      </c>
      <c r="AA3230" t="s">
        <v>64</v>
      </c>
      <c r="AB3230" t="s">
        <v>16</v>
      </c>
      <c r="AC3230" t="s">
        <v>17</v>
      </c>
      <c r="AD3230" t="s">
        <v>66</v>
      </c>
      <c r="AE3230" t="s">
        <v>103</v>
      </c>
      <c r="AF3230" s="1">
        <v>41249</v>
      </c>
    </row>
    <row r="3231" spans="1:32" x14ac:dyDescent="0.25">
      <c r="A3231">
        <f t="shared" si="381"/>
        <v>3230</v>
      </c>
      <c r="B3231">
        <v>42887</v>
      </c>
      <c r="C3231" s="1">
        <v>41188</v>
      </c>
      <c r="D3231" t="s">
        <v>40</v>
      </c>
      <c r="E3231" t="str">
        <f t="shared" si="382"/>
        <v>*</v>
      </c>
      <c r="F3231" t="str">
        <f t="shared" si="377"/>
        <v>*</v>
      </c>
      <c r="G3231" t="str">
        <f t="shared" si="383"/>
        <v>*</v>
      </c>
      <c r="I3231" t="str">
        <f t="shared" si="378"/>
        <v>*</v>
      </c>
      <c r="O3231">
        <f>VLOOKUP(T3231,$P$14:$S$19,2,TRUE)</f>
        <v>0.01</v>
      </c>
      <c r="T3231">
        <v>11</v>
      </c>
      <c r="U3231">
        <v>234.76</v>
      </c>
      <c r="V3231" s="5">
        <f t="shared" si="379"/>
        <v>0</v>
      </c>
      <c r="X3231" t="s">
        <v>22</v>
      </c>
      <c r="Y3231">
        <v>8.99</v>
      </c>
      <c r="Z3231" s="2">
        <f t="shared" si="380"/>
        <v>243.75</v>
      </c>
      <c r="AA3231" t="s">
        <v>64</v>
      </c>
      <c r="AB3231" t="s">
        <v>16</v>
      </c>
      <c r="AC3231" t="s">
        <v>32</v>
      </c>
      <c r="AD3231" t="s">
        <v>33</v>
      </c>
      <c r="AE3231" t="s">
        <v>45</v>
      </c>
      <c r="AF3231" s="1">
        <v>41249</v>
      </c>
    </row>
    <row r="3232" spans="1:32" x14ac:dyDescent="0.25">
      <c r="A3232">
        <f t="shared" si="381"/>
        <v>3231</v>
      </c>
      <c r="B3232">
        <v>39938</v>
      </c>
      <c r="C3232" s="1">
        <v>41188</v>
      </c>
      <c r="D3232" t="s">
        <v>21</v>
      </c>
      <c r="E3232" t="str">
        <f t="shared" si="382"/>
        <v>*</v>
      </c>
      <c r="F3232" t="str">
        <f t="shared" si="377"/>
        <v>**</v>
      </c>
      <c r="G3232" t="str">
        <f t="shared" si="383"/>
        <v>**</v>
      </c>
      <c r="I3232" t="str">
        <f t="shared" si="378"/>
        <v>**</v>
      </c>
      <c r="O3232">
        <f>VLOOKUP(T3232,$P$14:$S$19,2,TRUE)</f>
        <v>0</v>
      </c>
      <c r="T3232">
        <v>5</v>
      </c>
      <c r="U3232">
        <v>169.27</v>
      </c>
      <c r="V3232" s="5">
        <f t="shared" si="379"/>
        <v>0</v>
      </c>
      <c r="X3232" t="s">
        <v>22</v>
      </c>
      <c r="Y3232">
        <v>8.99</v>
      </c>
      <c r="Z3232" s="2">
        <f t="shared" si="380"/>
        <v>178.26000000000002</v>
      </c>
      <c r="AA3232" t="s">
        <v>48</v>
      </c>
      <c r="AB3232" t="s">
        <v>31</v>
      </c>
      <c r="AC3232" t="s">
        <v>32</v>
      </c>
      <c r="AD3232" t="s">
        <v>33</v>
      </c>
      <c r="AE3232" t="s">
        <v>45</v>
      </c>
      <c r="AF3232" s="1">
        <v>41219</v>
      </c>
    </row>
    <row r="3233" spans="1:32" x14ac:dyDescent="0.25">
      <c r="A3233">
        <f t="shared" si="381"/>
        <v>3232</v>
      </c>
      <c r="B3233">
        <v>43874</v>
      </c>
      <c r="C3233" s="1">
        <v>41188</v>
      </c>
      <c r="D3233" t="s">
        <v>21</v>
      </c>
      <c r="E3233" t="str">
        <f t="shared" si="382"/>
        <v>*</v>
      </c>
      <c r="F3233" t="str">
        <f t="shared" si="377"/>
        <v>**</v>
      </c>
      <c r="G3233" t="str">
        <f t="shared" si="383"/>
        <v>**</v>
      </c>
      <c r="I3233" t="str">
        <f t="shared" si="378"/>
        <v>**</v>
      </c>
      <c r="O3233">
        <f>VLOOKUP(T3233,$P$14:$S$19,2,TRUE)</f>
        <v>0.04</v>
      </c>
      <c r="T3233">
        <v>46</v>
      </c>
      <c r="U3233">
        <v>153.28</v>
      </c>
      <c r="V3233" s="5">
        <f t="shared" si="379"/>
        <v>0</v>
      </c>
      <c r="X3233" t="s">
        <v>22</v>
      </c>
      <c r="Y3233">
        <v>5</v>
      </c>
      <c r="Z3233" s="2">
        <f t="shared" si="380"/>
        <v>158.28</v>
      </c>
      <c r="AA3233" t="s">
        <v>23</v>
      </c>
      <c r="AB3233" t="s">
        <v>41</v>
      </c>
      <c r="AC3233" t="s">
        <v>32</v>
      </c>
      <c r="AD3233" t="s">
        <v>33</v>
      </c>
      <c r="AE3233" t="s">
        <v>34</v>
      </c>
      <c r="AF3233" s="1">
        <v>41219</v>
      </c>
    </row>
    <row r="3234" spans="1:32" x14ac:dyDescent="0.25">
      <c r="A3234">
        <f t="shared" si="381"/>
        <v>3233</v>
      </c>
      <c r="B3234">
        <v>42887</v>
      </c>
      <c r="C3234" s="1">
        <v>41188</v>
      </c>
      <c r="D3234" t="s">
        <v>40</v>
      </c>
      <c r="E3234" t="str">
        <f t="shared" si="382"/>
        <v>*</v>
      </c>
      <c r="F3234" t="str">
        <f t="shared" si="377"/>
        <v>*</v>
      </c>
      <c r="G3234" t="str">
        <f t="shared" si="383"/>
        <v>*</v>
      </c>
      <c r="I3234" t="str">
        <f t="shared" si="378"/>
        <v>*</v>
      </c>
      <c r="O3234">
        <f>VLOOKUP(T3234,$P$14:$S$19,2,TRUE)</f>
        <v>0</v>
      </c>
      <c r="T3234">
        <v>3</v>
      </c>
      <c r="U3234">
        <v>35.68</v>
      </c>
      <c r="V3234" s="5">
        <f t="shared" si="379"/>
        <v>0</v>
      </c>
      <c r="X3234" t="s">
        <v>22</v>
      </c>
      <c r="Y3234">
        <v>5.76</v>
      </c>
      <c r="Z3234" s="2">
        <f t="shared" si="380"/>
        <v>41.44</v>
      </c>
      <c r="AA3234" t="s">
        <v>64</v>
      </c>
      <c r="AB3234" t="s">
        <v>16</v>
      </c>
      <c r="AC3234" t="s">
        <v>32</v>
      </c>
      <c r="AD3234" t="s">
        <v>78</v>
      </c>
      <c r="AE3234" t="s">
        <v>19</v>
      </c>
      <c r="AF3234" s="1">
        <v>41219</v>
      </c>
    </row>
    <row r="3235" spans="1:32" x14ac:dyDescent="0.25">
      <c r="A3235">
        <f t="shared" si="381"/>
        <v>3234</v>
      </c>
      <c r="B3235">
        <v>38851</v>
      </c>
      <c r="C3235" s="1">
        <v>41188</v>
      </c>
      <c r="D3235" t="s">
        <v>36</v>
      </c>
      <c r="E3235" t="str">
        <f t="shared" si="382"/>
        <v>***</v>
      </c>
      <c r="F3235" t="str">
        <f t="shared" si="377"/>
        <v>***</v>
      </c>
      <c r="G3235" t="str">
        <f t="shared" si="383"/>
        <v>***</v>
      </c>
      <c r="I3235" t="str">
        <f t="shared" si="378"/>
        <v>***</v>
      </c>
      <c r="O3235">
        <f>VLOOKUP(T3235,$P$14:$S$19,2,TRUE)</f>
        <v>0</v>
      </c>
      <c r="T3235">
        <v>1</v>
      </c>
      <c r="U3235">
        <v>8.49</v>
      </c>
      <c r="V3235" s="5">
        <f t="shared" si="379"/>
        <v>0</v>
      </c>
      <c r="X3235" t="s">
        <v>22</v>
      </c>
      <c r="Y3235">
        <v>4.6900000000000004</v>
      </c>
      <c r="Z3235" s="2">
        <f t="shared" si="380"/>
        <v>13.18</v>
      </c>
      <c r="AA3235" t="s">
        <v>71</v>
      </c>
      <c r="AB3235" t="s">
        <v>31</v>
      </c>
      <c r="AC3235" t="s">
        <v>32</v>
      </c>
      <c r="AD3235" t="s">
        <v>49</v>
      </c>
      <c r="AE3235" t="s">
        <v>19</v>
      </c>
      <c r="AF3235" s="1">
        <v>41219</v>
      </c>
    </row>
    <row r="3236" spans="1:32" x14ac:dyDescent="0.25">
      <c r="A3236">
        <f t="shared" si="381"/>
        <v>3235</v>
      </c>
      <c r="B3236">
        <v>30403</v>
      </c>
      <c r="C3236" s="1">
        <v>41189</v>
      </c>
      <c r="D3236" t="s">
        <v>21</v>
      </c>
      <c r="E3236" t="str">
        <f t="shared" si="382"/>
        <v>*</v>
      </c>
      <c r="F3236" t="str">
        <f t="shared" si="377"/>
        <v>**</v>
      </c>
      <c r="G3236" t="str">
        <f t="shared" si="383"/>
        <v>**</v>
      </c>
      <c r="I3236" t="str">
        <f t="shared" si="378"/>
        <v>**</v>
      </c>
      <c r="O3236">
        <f>VLOOKUP(T3236,$P$14:$S$19,2,TRUE)</f>
        <v>0.02</v>
      </c>
      <c r="T3236">
        <v>24</v>
      </c>
      <c r="U3236">
        <v>3583.52</v>
      </c>
      <c r="V3236" s="5">
        <f t="shared" si="379"/>
        <v>1</v>
      </c>
      <c r="X3236" t="s">
        <v>22</v>
      </c>
      <c r="Y3236">
        <v>19.989999999999998</v>
      </c>
      <c r="Z3236" s="2">
        <f t="shared" si="380"/>
        <v>3603.5099999999998</v>
      </c>
      <c r="AA3236" t="s">
        <v>56</v>
      </c>
      <c r="AB3236" t="s">
        <v>41</v>
      </c>
      <c r="AC3236" t="s">
        <v>32</v>
      </c>
      <c r="AD3236" t="s">
        <v>74</v>
      </c>
      <c r="AE3236" t="s">
        <v>19</v>
      </c>
      <c r="AF3236" s="1">
        <v>41220</v>
      </c>
    </row>
    <row r="3237" spans="1:32" x14ac:dyDescent="0.25">
      <c r="A3237">
        <f t="shared" si="381"/>
        <v>3236</v>
      </c>
      <c r="B3237">
        <v>17797</v>
      </c>
      <c r="C3237" s="1">
        <v>41189</v>
      </c>
      <c r="D3237" t="s">
        <v>13</v>
      </c>
      <c r="E3237" t="str">
        <f t="shared" si="382"/>
        <v>*</v>
      </c>
      <c r="F3237" t="str">
        <f t="shared" si="377"/>
        <v>*</v>
      </c>
      <c r="G3237" t="str">
        <f t="shared" si="383"/>
        <v>*</v>
      </c>
      <c r="I3237" t="str">
        <f t="shared" si="378"/>
        <v>*</v>
      </c>
      <c r="O3237">
        <f>VLOOKUP(T3237,$P$14:$S$19,2,TRUE)</f>
        <v>0.01</v>
      </c>
      <c r="T3237">
        <v>10</v>
      </c>
      <c r="U3237">
        <v>1077.28</v>
      </c>
      <c r="V3237" s="5">
        <f t="shared" si="379"/>
        <v>1</v>
      </c>
      <c r="X3237" t="s">
        <v>37</v>
      </c>
      <c r="Y3237">
        <v>57.38</v>
      </c>
      <c r="Z3237" s="2">
        <f t="shared" si="380"/>
        <v>1134.6600000000001</v>
      </c>
      <c r="AA3237" t="s">
        <v>23</v>
      </c>
      <c r="AB3237" t="s">
        <v>41</v>
      </c>
      <c r="AC3237" t="s">
        <v>17</v>
      </c>
      <c r="AD3237" t="s">
        <v>165</v>
      </c>
      <c r="AE3237" t="s">
        <v>103</v>
      </c>
      <c r="AF3237" s="1">
        <v>41250</v>
      </c>
    </row>
    <row r="3238" spans="1:32" x14ac:dyDescent="0.25">
      <c r="A3238">
        <f t="shared" si="381"/>
        <v>3237</v>
      </c>
      <c r="B3238">
        <v>34822</v>
      </c>
      <c r="C3238" s="1">
        <v>41189</v>
      </c>
      <c r="D3238" t="s">
        <v>30</v>
      </c>
      <c r="E3238" t="str">
        <f t="shared" si="382"/>
        <v>*</v>
      </c>
      <c r="F3238" t="str">
        <f t="shared" si="377"/>
        <v>*</v>
      </c>
      <c r="G3238" t="str">
        <f t="shared" si="383"/>
        <v>*</v>
      </c>
      <c r="I3238" t="str">
        <f t="shared" si="378"/>
        <v>*</v>
      </c>
      <c r="O3238">
        <f>VLOOKUP(T3238,$P$14:$S$19,2,TRUE)</f>
        <v>0.02</v>
      </c>
      <c r="T3238">
        <v>23</v>
      </c>
      <c r="U3238">
        <v>990.5</v>
      </c>
      <c r="V3238" s="5">
        <f t="shared" si="379"/>
        <v>1</v>
      </c>
      <c r="X3238" t="s">
        <v>22</v>
      </c>
      <c r="Y3238">
        <v>1.99</v>
      </c>
      <c r="Z3238" s="2">
        <f t="shared" si="380"/>
        <v>992.49</v>
      </c>
      <c r="AA3238" t="s">
        <v>15</v>
      </c>
      <c r="AB3238" t="s">
        <v>16</v>
      </c>
      <c r="AC3238" t="s">
        <v>25</v>
      </c>
      <c r="AD3238" t="s">
        <v>42</v>
      </c>
      <c r="AE3238" t="s">
        <v>45</v>
      </c>
      <c r="AF3238" s="1">
        <v>41220</v>
      </c>
    </row>
    <row r="3239" spans="1:32" x14ac:dyDescent="0.25">
      <c r="A3239">
        <f t="shared" si="381"/>
        <v>3238</v>
      </c>
      <c r="B3239">
        <v>45767</v>
      </c>
      <c r="C3239" s="1">
        <v>41189</v>
      </c>
      <c r="D3239" t="s">
        <v>21</v>
      </c>
      <c r="E3239" t="str">
        <f t="shared" si="382"/>
        <v>*</v>
      </c>
      <c r="F3239" t="str">
        <f t="shared" si="377"/>
        <v>**</v>
      </c>
      <c r="G3239" t="str">
        <f t="shared" si="383"/>
        <v>**</v>
      </c>
      <c r="I3239" t="str">
        <f t="shared" si="378"/>
        <v>**</v>
      </c>
      <c r="O3239">
        <f>VLOOKUP(T3239,$P$14:$S$19,2,TRUE)</f>
        <v>0.04</v>
      </c>
      <c r="T3239">
        <v>49</v>
      </c>
      <c r="U3239">
        <v>841.51</v>
      </c>
      <c r="V3239" s="5">
        <f t="shared" si="379"/>
        <v>1</v>
      </c>
      <c r="X3239" t="s">
        <v>14</v>
      </c>
      <c r="Y3239">
        <v>6.25</v>
      </c>
      <c r="Z3239" s="2">
        <f t="shared" si="380"/>
        <v>847.76</v>
      </c>
      <c r="AA3239" t="s">
        <v>60</v>
      </c>
      <c r="AB3239" t="s">
        <v>31</v>
      </c>
      <c r="AC3239" t="s">
        <v>32</v>
      </c>
      <c r="AD3239" t="s">
        <v>74</v>
      </c>
      <c r="AE3239" t="s">
        <v>19</v>
      </c>
      <c r="AF3239" s="1">
        <v>41250</v>
      </c>
    </row>
    <row r="3240" spans="1:32" x14ac:dyDescent="0.25">
      <c r="A3240">
        <f t="shared" si="381"/>
        <v>3239</v>
      </c>
      <c r="B3240">
        <v>30403</v>
      </c>
      <c r="C3240" s="1">
        <v>41189</v>
      </c>
      <c r="D3240" t="s">
        <v>21</v>
      </c>
      <c r="E3240" t="str">
        <f t="shared" si="382"/>
        <v>*</v>
      </c>
      <c r="F3240" t="str">
        <f t="shared" si="377"/>
        <v>**</v>
      </c>
      <c r="G3240" t="str">
        <f t="shared" si="383"/>
        <v>**</v>
      </c>
      <c r="I3240" t="str">
        <f t="shared" si="378"/>
        <v>**</v>
      </c>
      <c r="O3240">
        <f>VLOOKUP(T3240,$P$14:$S$19,2,TRUE)</f>
        <v>0.04</v>
      </c>
      <c r="T3240">
        <v>41</v>
      </c>
      <c r="U3240">
        <v>305.01</v>
      </c>
      <c r="V3240" s="5">
        <f t="shared" si="379"/>
        <v>0</v>
      </c>
      <c r="X3240" t="s">
        <v>14</v>
      </c>
      <c r="Y3240">
        <v>7.72</v>
      </c>
      <c r="Z3240" s="2">
        <f t="shared" si="380"/>
        <v>312.73</v>
      </c>
      <c r="AA3240" t="s">
        <v>56</v>
      </c>
      <c r="AB3240" t="s">
        <v>41</v>
      </c>
      <c r="AC3240" t="s">
        <v>32</v>
      </c>
      <c r="AD3240" t="s">
        <v>49</v>
      </c>
      <c r="AE3240" t="s">
        <v>19</v>
      </c>
      <c r="AF3240" s="1">
        <v>41250</v>
      </c>
    </row>
    <row r="3241" spans="1:32" x14ac:dyDescent="0.25">
      <c r="A3241">
        <f t="shared" si="381"/>
        <v>3240</v>
      </c>
      <c r="B3241">
        <v>17797</v>
      </c>
      <c r="C3241" s="1">
        <v>41189</v>
      </c>
      <c r="D3241" t="s">
        <v>13</v>
      </c>
      <c r="E3241" t="str">
        <f t="shared" si="382"/>
        <v>*</v>
      </c>
      <c r="F3241" t="str">
        <f t="shared" si="377"/>
        <v>*</v>
      </c>
      <c r="G3241" t="str">
        <f t="shared" si="383"/>
        <v>*</v>
      </c>
      <c r="I3241" t="str">
        <f t="shared" si="378"/>
        <v>*</v>
      </c>
      <c r="O3241">
        <f>VLOOKUP(T3241,$P$14:$S$19,2,TRUE)</f>
        <v>0.01</v>
      </c>
      <c r="T3241">
        <v>16</v>
      </c>
      <c r="U3241">
        <v>61.52</v>
      </c>
      <c r="V3241" s="5">
        <f t="shared" si="379"/>
        <v>0</v>
      </c>
      <c r="X3241" t="s">
        <v>22</v>
      </c>
      <c r="Y3241">
        <v>2.5</v>
      </c>
      <c r="Z3241" s="2">
        <f t="shared" si="380"/>
        <v>64.02000000000001</v>
      </c>
      <c r="AA3241" t="s">
        <v>23</v>
      </c>
      <c r="AB3241" t="s">
        <v>41</v>
      </c>
      <c r="AC3241" t="s">
        <v>32</v>
      </c>
      <c r="AD3241" t="s">
        <v>78</v>
      </c>
      <c r="AE3241" t="s">
        <v>19</v>
      </c>
      <c r="AF3241" t="s">
        <v>482</v>
      </c>
    </row>
    <row r="3242" spans="1:32" x14ac:dyDescent="0.25">
      <c r="A3242">
        <f t="shared" si="381"/>
        <v>3241</v>
      </c>
      <c r="B3242">
        <v>53600</v>
      </c>
      <c r="C3242" s="1">
        <v>41189</v>
      </c>
      <c r="D3242" t="s">
        <v>40</v>
      </c>
      <c r="E3242" t="str">
        <f t="shared" si="382"/>
        <v>*</v>
      </c>
      <c r="F3242" t="str">
        <f t="shared" si="377"/>
        <v>*</v>
      </c>
      <c r="G3242" t="str">
        <f t="shared" si="383"/>
        <v>*</v>
      </c>
      <c r="I3242" t="str">
        <f t="shared" si="378"/>
        <v>*</v>
      </c>
      <c r="O3242">
        <f>VLOOKUP(T3242,$P$14:$S$19,2,TRUE)</f>
        <v>0</v>
      </c>
      <c r="T3242">
        <v>8</v>
      </c>
      <c r="U3242">
        <v>55.59</v>
      </c>
      <c r="V3242" s="5">
        <f t="shared" si="379"/>
        <v>0</v>
      </c>
      <c r="X3242" t="s">
        <v>14</v>
      </c>
      <c r="Y3242">
        <v>5.74</v>
      </c>
      <c r="Z3242" s="2">
        <f t="shared" si="380"/>
        <v>61.330000000000005</v>
      </c>
      <c r="AA3242" t="s">
        <v>64</v>
      </c>
      <c r="AB3242" t="s">
        <v>24</v>
      </c>
      <c r="AC3242" t="s">
        <v>32</v>
      </c>
      <c r="AD3242" t="s">
        <v>49</v>
      </c>
      <c r="AE3242" t="s">
        <v>19</v>
      </c>
      <c r="AF3242" s="1">
        <v>41220</v>
      </c>
    </row>
    <row r="3243" spans="1:32" x14ac:dyDescent="0.25">
      <c r="A3243">
        <f t="shared" si="381"/>
        <v>3242</v>
      </c>
      <c r="B3243">
        <v>23748</v>
      </c>
      <c r="C3243" s="1">
        <v>41190</v>
      </c>
      <c r="D3243" t="s">
        <v>21</v>
      </c>
      <c r="E3243" t="str">
        <f t="shared" si="382"/>
        <v>*</v>
      </c>
      <c r="F3243" t="str">
        <f t="shared" si="377"/>
        <v>**</v>
      </c>
      <c r="G3243" t="str">
        <f t="shared" si="383"/>
        <v>**</v>
      </c>
      <c r="I3243" t="str">
        <f t="shared" si="378"/>
        <v>**</v>
      </c>
      <c r="O3243">
        <f>VLOOKUP(T3243,$P$14:$S$19,2,TRUE)</f>
        <v>0.02</v>
      </c>
      <c r="T3243">
        <v>26</v>
      </c>
      <c r="U3243">
        <v>6163.52</v>
      </c>
      <c r="V3243" s="5">
        <f t="shared" si="379"/>
        <v>1</v>
      </c>
      <c r="X3243" t="s">
        <v>37</v>
      </c>
      <c r="Y3243">
        <v>28.66</v>
      </c>
      <c r="Z3243" s="2">
        <f t="shared" si="380"/>
        <v>6192.18</v>
      </c>
      <c r="AA3243" t="s">
        <v>23</v>
      </c>
      <c r="AB3243" t="s">
        <v>24</v>
      </c>
      <c r="AC3243" t="s">
        <v>32</v>
      </c>
      <c r="AD3243" t="s">
        <v>74</v>
      </c>
      <c r="AE3243" t="s">
        <v>39</v>
      </c>
      <c r="AF3243" s="1">
        <v>41251</v>
      </c>
    </row>
    <row r="3244" spans="1:32" x14ac:dyDescent="0.25">
      <c r="A3244">
        <f t="shared" si="381"/>
        <v>3243</v>
      </c>
      <c r="B3244">
        <v>35299</v>
      </c>
      <c r="C3244" s="1">
        <v>41190</v>
      </c>
      <c r="D3244" t="s">
        <v>30</v>
      </c>
      <c r="E3244" t="str">
        <f t="shared" si="382"/>
        <v>*</v>
      </c>
      <c r="F3244" t="str">
        <f t="shared" si="377"/>
        <v>*</v>
      </c>
      <c r="G3244" t="str">
        <f t="shared" si="383"/>
        <v>*</v>
      </c>
      <c r="I3244" t="str">
        <f t="shared" si="378"/>
        <v>*</v>
      </c>
      <c r="O3244">
        <f>VLOOKUP(T3244,$P$14:$S$19,2,TRUE)</f>
        <v>0.04</v>
      </c>
      <c r="T3244">
        <v>41</v>
      </c>
      <c r="U3244">
        <v>4359</v>
      </c>
      <c r="V3244" s="5">
        <f t="shared" si="379"/>
        <v>1</v>
      </c>
      <c r="X3244" t="s">
        <v>22</v>
      </c>
      <c r="Y3244">
        <v>19.989999999999998</v>
      </c>
      <c r="Z3244" s="2">
        <f t="shared" si="380"/>
        <v>4378.99</v>
      </c>
      <c r="AA3244" t="s">
        <v>60</v>
      </c>
      <c r="AB3244" t="s">
        <v>31</v>
      </c>
      <c r="AC3244" t="s">
        <v>25</v>
      </c>
      <c r="AD3244" t="s">
        <v>42</v>
      </c>
      <c r="AE3244" t="s">
        <v>19</v>
      </c>
      <c r="AF3244" s="1">
        <v>41251</v>
      </c>
    </row>
    <row r="3245" spans="1:32" x14ac:dyDescent="0.25">
      <c r="A3245">
        <f t="shared" si="381"/>
        <v>3244</v>
      </c>
      <c r="B3245">
        <v>8801</v>
      </c>
      <c r="C3245" s="1">
        <v>41190</v>
      </c>
      <c r="D3245" t="s">
        <v>13</v>
      </c>
      <c r="E3245" t="str">
        <f t="shared" si="382"/>
        <v>*</v>
      </c>
      <c r="F3245" t="str">
        <f t="shared" si="377"/>
        <v>*</v>
      </c>
      <c r="G3245" t="str">
        <f t="shared" si="383"/>
        <v>*</v>
      </c>
      <c r="I3245" t="str">
        <f t="shared" si="378"/>
        <v>*</v>
      </c>
      <c r="O3245">
        <f>VLOOKUP(T3245,$P$14:$S$19,2,TRUE)</f>
        <v>3.5999999999999997E-2</v>
      </c>
      <c r="T3245">
        <v>32</v>
      </c>
      <c r="U3245">
        <v>2593.08</v>
      </c>
      <c r="V3245" s="5">
        <f t="shared" si="379"/>
        <v>1</v>
      </c>
      <c r="X3245" t="s">
        <v>14</v>
      </c>
      <c r="Y3245">
        <v>48.2</v>
      </c>
      <c r="Z3245" s="2">
        <f t="shared" si="380"/>
        <v>2641.2799999999997</v>
      </c>
      <c r="AA3245" t="s">
        <v>15</v>
      </c>
      <c r="AB3245" t="s">
        <v>16</v>
      </c>
      <c r="AC3245" t="s">
        <v>17</v>
      </c>
      <c r="AD3245" t="s">
        <v>18</v>
      </c>
      <c r="AE3245" t="s">
        <v>27</v>
      </c>
      <c r="AF3245" t="s">
        <v>817</v>
      </c>
    </row>
    <row r="3246" spans="1:32" x14ac:dyDescent="0.25">
      <c r="A3246">
        <f t="shared" si="381"/>
        <v>3245</v>
      </c>
      <c r="B3246">
        <v>8801</v>
      </c>
      <c r="C3246" s="1">
        <v>41190</v>
      </c>
      <c r="D3246" t="s">
        <v>13</v>
      </c>
      <c r="E3246" t="str">
        <f t="shared" si="382"/>
        <v>*</v>
      </c>
      <c r="F3246" t="str">
        <f t="shared" si="377"/>
        <v>*</v>
      </c>
      <c r="G3246" t="str">
        <f t="shared" si="383"/>
        <v>*</v>
      </c>
      <c r="I3246" t="str">
        <f t="shared" si="378"/>
        <v>*</v>
      </c>
      <c r="O3246">
        <f>VLOOKUP(T3246,$P$14:$S$19,2,TRUE)</f>
        <v>0.02</v>
      </c>
      <c r="T3246">
        <v>25</v>
      </c>
      <c r="U3246">
        <v>2529.3960000000002</v>
      </c>
      <c r="V3246" s="5">
        <f t="shared" si="379"/>
        <v>1</v>
      </c>
      <c r="X3246" t="s">
        <v>14</v>
      </c>
      <c r="Y3246">
        <v>3</v>
      </c>
      <c r="Z3246" s="2">
        <f t="shared" si="380"/>
        <v>2532.3960000000002</v>
      </c>
      <c r="AA3246" t="s">
        <v>15</v>
      </c>
      <c r="AB3246" t="s">
        <v>16</v>
      </c>
      <c r="AC3246" t="s">
        <v>25</v>
      </c>
      <c r="AD3246" t="s">
        <v>26</v>
      </c>
      <c r="AE3246" t="s">
        <v>19</v>
      </c>
      <c r="AF3246" s="1">
        <v>41251</v>
      </c>
    </row>
    <row r="3247" spans="1:32" x14ac:dyDescent="0.25">
      <c r="A3247">
        <f t="shared" si="381"/>
        <v>3246</v>
      </c>
      <c r="B3247">
        <v>28738</v>
      </c>
      <c r="C3247" s="1">
        <v>41190</v>
      </c>
      <c r="D3247" t="s">
        <v>40</v>
      </c>
      <c r="E3247" t="str">
        <f t="shared" si="382"/>
        <v>*</v>
      </c>
      <c r="F3247" t="str">
        <f t="shared" si="377"/>
        <v>*</v>
      </c>
      <c r="G3247" t="str">
        <f t="shared" si="383"/>
        <v>*</v>
      </c>
      <c r="I3247" t="str">
        <f t="shared" si="378"/>
        <v>*</v>
      </c>
      <c r="O3247">
        <f>VLOOKUP(T3247,$P$14:$S$19,2,TRUE)</f>
        <v>0.01</v>
      </c>
      <c r="T3247">
        <v>10</v>
      </c>
      <c r="U3247">
        <v>1539.83</v>
      </c>
      <c r="V3247" s="5">
        <f t="shared" si="379"/>
        <v>1</v>
      </c>
      <c r="X3247" t="s">
        <v>22</v>
      </c>
      <c r="Y3247">
        <v>19.989999999999998</v>
      </c>
      <c r="Z3247" s="2">
        <f t="shared" si="380"/>
        <v>1559.82</v>
      </c>
      <c r="AA3247" t="s">
        <v>73</v>
      </c>
      <c r="AB3247" t="s">
        <v>24</v>
      </c>
      <c r="AC3247" t="s">
        <v>32</v>
      </c>
      <c r="AD3247" t="s">
        <v>74</v>
      </c>
      <c r="AE3247" t="s">
        <v>19</v>
      </c>
      <c r="AF3247" s="1">
        <v>41221</v>
      </c>
    </row>
    <row r="3248" spans="1:32" x14ac:dyDescent="0.25">
      <c r="A3248">
        <f t="shared" si="381"/>
        <v>3247</v>
      </c>
      <c r="B3248">
        <v>8293</v>
      </c>
      <c r="C3248" s="1">
        <v>41190</v>
      </c>
      <c r="D3248" t="s">
        <v>13</v>
      </c>
      <c r="E3248" t="str">
        <f t="shared" si="382"/>
        <v>*</v>
      </c>
      <c r="F3248" t="str">
        <f t="shared" si="377"/>
        <v>*</v>
      </c>
      <c r="G3248" t="str">
        <f t="shared" si="383"/>
        <v>*</v>
      </c>
      <c r="I3248" t="str">
        <f t="shared" si="378"/>
        <v>*</v>
      </c>
      <c r="O3248">
        <f>VLOOKUP(T3248,$P$14:$S$19,2,TRUE)</f>
        <v>0.05</v>
      </c>
      <c r="T3248">
        <v>50</v>
      </c>
      <c r="U3248">
        <v>1497.7594999999999</v>
      </c>
      <c r="V3248" s="5">
        <f t="shared" si="379"/>
        <v>1</v>
      </c>
      <c r="X3248" t="s">
        <v>22</v>
      </c>
      <c r="Y3248">
        <v>1.1000000000000001</v>
      </c>
      <c r="Z3248" s="2">
        <f t="shared" si="380"/>
        <v>1498.8594999999998</v>
      </c>
      <c r="AA3248" t="s">
        <v>52</v>
      </c>
      <c r="AB3248" t="s">
        <v>24</v>
      </c>
      <c r="AC3248" t="s">
        <v>25</v>
      </c>
      <c r="AD3248" t="s">
        <v>26</v>
      </c>
      <c r="AE3248" t="s">
        <v>19</v>
      </c>
      <c r="AF3248" t="s">
        <v>817</v>
      </c>
    </row>
    <row r="3249" spans="1:32" x14ac:dyDescent="0.25">
      <c r="A3249">
        <f t="shared" si="381"/>
        <v>3248</v>
      </c>
      <c r="B3249">
        <v>38656</v>
      </c>
      <c r="C3249" s="1">
        <v>41190</v>
      </c>
      <c r="D3249" t="s">
        <v>13</v>
      </c>
      <c r="E3249" t="str">
        <f t="shared" si="382"/>
        <v>*</v>
      </c>
      <c r="F3249" t="str">
        <f t="shared" si="377"/>
        <v>*</v>
      </c>
      <c r="G3249" t="str">
        <f t="shared" si="383"/>
        <v>*</v>
      </c>
      <c r="I3249" t="str">
        <f t="shared" si="378"/>
        <v>*</v>
      </c>
      <c r="O3249">
        <f>VLOOKUP(T3249,$P$14:$S$19,2,TRUE)</f>
        <v>0</v>
      </c>
      <c r="T3249">
        <v>3</v>
      </c>
      <c r="U3249">
        <v>561.42999999999995</v>
      </c>
      <c r="V3249" s="5">
        <f t="shared" si="379"/>
        <v>0</v>
      </c>
      <c r="X3249" t="s">
        <v>37</v>
      </c>
      <c r="Y3249">
        <v>26.2</v>
      </c>
      <c r="Z3249" s="2">
        <f t="shared" si="380"/>
        <v>587.63</v>
      </c>
      <c r="AA3249" t="s">
        <v>23</v>
      </c>
      <c r="AB3249" t="s">
        <v>16</v>
      </c>
      <c r="AC3249" t="s">
        <v>17</v>
      </c>
      <c r="AD3249" t="s">
        <v>38</v>
      </c>
      <c r="AE3249" t="s">
        <v>39</v>
      </c>
      <c r="AF3249" t="s">
        <v>817</v>
      </c>
    </row>
    <row r="3250" spans="1:32" x14ac:dyDescent="0.25">
      <c r="A3250">
        <f t="shared" si="381"/>
        <v>3249</v>
      </c>
      <c r="B3250">
        <v>38656</v>
      </c>
      <c r="C3250" s="1">
        <v>41190</v>
      </c>
      <c r="D3250" t="s">
        <v>13</v>
      </c>
      <c r="E3250" t="str">
        <f t="shared" si="382"/>
        <v>*</v>
      </c>
      <c r="F3250" t="str">
        <f t="shared" si="377"/>
        <v>*</v>
      </c>
      <c r="G3250" t="str">
        <f t="shared" si="383"/>
        <v>*</v>
      </c>
      <c r="I3250" t="str">
        <f t="shared" si="378"/>
        <v>*</v>
      </c>
      <c r="O3250">
        <f>VLOOKUP(T3250,$P$14:$S$19,2,TRUE)</f>
        <v>0.04</v>
      </c>
      <c r="T3250">
        <v>41</v>
      </c>
      <c r="U3250">
        <v>162.51</v>
      </c>
      <c r="V3250" s="5">
        <f t="shared" si="379"/>
        <v>0</v>
      </c>
      <c r="X3250" t="s">
        <v>22</v>
      </c>
      <c r="Y3250">
        <v>5.34</v>
      </c>
      <c r="Z3250" s="2">
        <f t="shared" si="380"/>
        <v>167.85</v>
      </c>
      <c r="AA3250" t="s">
        <v>23</v>
      </c>
      <c r="AB3250" t="s">
        <v>16</v>
      </c>
      <c r="AC3250" t="s">
        <v>32</v>
      </c>
      <c r="AD3250" t="s">
        <v>49</v>
      </c>
      <c r="AE3250" t="s">
        <v>19</v>
      </c>
      <c r="AF3250" t="s">
        <v>361</v>
      </c>
    </row>
    <row r="3251" spans="1:32" x14ac:dyDescent="0.25">
      <c r="A3251">
        <f t="shared" si="381"/>
        <v>3250</v>
      </c>
      <c r="B3251">
        <v>8293</v>
      </c>
      <c r="C3251" s="1">
        <v>41190</v>
      </c>
      <c r="D3251" t="s">
        <v>13</v>
      </c>
      <c r="E3251" t="str">
        <f t="shared" si="382"/>
        <v>*</v>
      </c>
      <c r="F3251" t="str">
        <f t="shared" si="377"/>
        <v>*</v>
      </c>
      <c r="G3251" t="str">
        <f t="shared" si="383"/>
        <v>*</v>
      </c>
      <c r="I3251" t="str">
        <f t="shared" si="378"/>
        <v>*</v>
      </c>
      <c r="O3251">
        <f>VLOOKUP(T3251,$P$14:$S$19,2,TRUE)</f>
        <v>0.02</v>
      </c>
      <c r="T3251">
        <v>22</v>
      </c>
      <c r="U3251">
        <v>75.03</v>
      </c>
      <c r="V3251" s="5">
        <f t="shared" si="379"/>
        <v>0</v>
      </c>
      <c r="X3251" t="s">
        <v>22</v>
      </c>
      <c r="Y3251">
        <v>1.92</v>
      </c>
      <c r="Z3251" s="2">
        <f t="shared" si="380"/>
        <v>76.95</v>
      </c>
      <c r="AA3251" t="s">
        <v>60</v>
      </c>
      <c r="AB3251" t="s">
        <v>24</v>
      </c>
      <c r="AC3251" t="s">
        <v>32</v>
      </c>
      <c r="AD3251" t="s">
        <v>53</v>
      </c>
      <c r="AE3251" t="s">
        <v>34</v>
      </c>
      <c r="AF3251" t="s">
        <v>580</v>
      </c>
    </row>
    <row r="3252" spans="1:32" x14ac:dyDescent="0.25">
      <c r="A3252">
        <f t="shared" si="381"/>
        <v>3251</v>
      </c>
      <c r="B3252">
        <v>54630</v>
      </c>
      <c r="C3252" s="1">
        <v>41190</v>
      </c>
      <c r="D3252" t="s">
        <v>13</v>
      </c>
      <c r="E3252" t="str">
        <f t="shared" si="382"/>
        <v>*</v>
      </c>
      <c r="F3252" t="str">
        <f t="shared" si="377"/>
        <v>*</v>
      </c>
      <c r="G3252" t="str">
        <f t="shared" si="383"/>
        <v>*</v>
      </c>
      <c r="I3252" t="str">
        <f t="shared" si="378"/>
        <v>*</v>
      </c>
      <c r="O3252">
        <f>VLOOKUP(T3252,$P$14:$S$19,2,TRUE)</f>
        <v>0.01</v>
      </c>
      <c r="T3252">
        <v>11</v>
      </c>
      <c r="U3252">
        <v>73.22</v>
      </c>
      <c r="V3252" s="5">
        <f t="shared" si="379"/>
        <v>0</v>
      </c>
      <c r="X3252" t="s">
        <v>22</v>
      </c>
      <c r="Y3252">
        <v>6.22</v>
      </c>
      <c r="Z3252" s="2">
        <f t="shared" si="380"/>
        <v>79.44</v>
      </c>
      <c r="AA3252" t="s">
        <v>48</v>
      </c>
      <c r="AB3252" t="s">
        <v>41</v>
      </c>
      <c r="AC3252" t="s">
        <v>32</v>
      </c>
      <c r="AD3252" t="s">
        <v>44</v>
      </c>
      <c r="AE3252" t="s">
        <v>19</v>
      </c>
      <c r="AF3252" t="s">
        <v>580</v>
      </c>
    </row>
    <row r="3253" spans="1:32" x14ac:dyDescent="0.25">
      <c r="A3253">
        <f t="shared" si="381"/>
        <v>3252</v>
      </c>
      <c r="B3253">
        <v>38656</v>
      </c>
      <c r="C3253" s="1">
        <v>41190</v>
      </c>
      <c r="D3253" t="s">
        <v>13</v>
      </c>
      <c r="E3253" t="str">
        <f t="shared" si="382"/>
        <v>*</v>
      </c>
      <c r="F3253" t="str">
        <f t="shared" si="377"/>
        <v>*</v>
      </c>
      <c r="G3253" t="str">
        <f t="shared" si="383"/>
        <v>*</v>
      </c>
      <c r="I3253" t="str">
        <f t="shared" si="378"/>
        <v>*</v>
      </c>
      <c r="O3253">
        <f>VLOOKUP(T3253,$P$14:$S$19,2,TRUE)</f>
        <v>0.01</v>
      </c>
      <c r="T3253">
        <v>13</v>
      </c>
      <c r="U3253">
        <v>64.459999999999994</v>
      </c>
      <c r="V3253" s="5">
        <f t="shared" si="379"/>
        <v>0</v>
      </c>
      <c r="X3253" t="s">
        <v>22</v>
      </c>
      <c r="Y3253">
        <v>0.5</v>
      </c>
      <c r="Z3253" s="2">
        <f t="shared" si="380"/>
        <v>64.959999999999994</v>
      </c>
      <c r="AA3253" t="s">
        <v>15</v>
      </c>
      <c r="AB3253" t="s">
        <v>16</v>
      </c>
      <c r="AC3253" t="s">
        <v>32</v>
      </c>
      <c r="AD3253" t="s">
        <v>81</v>
      </c>
      <c r="AE3253" t="s">
        <v>19</v>
      </c>
      <c r="AF3253" s="1">
        <v>41190</v>
      </c>
    </row>
    <row r="3254" spans="1:32" x14ac:dyDescent="0.25">
      <c r="A3254">
        <f t="shared" si="381"/>
        <v>3253</v>
      </c>
      <c r="B3254">
        <v>28738</v>
      </c>
      <c r="C3254" s="1">
        <v>41190</v>
      </c>
      <c r="D3254" t="s">
        <v>40</v>
      </c>
      <c r="E3254" t="str">
        <f t="shared" si="382"/>
        <v>*</v>
      </c>
      <c r="F3254" t="str">
        <f t="shared" si="377"/>
        <v>*</v>
      </c>
      <c r="G3254" t="str">
        <f t="shared" si="383"/>
        <v>*</v>
      </c>
      <c r="I3254" t="str">
        <f t="shared" si="378"/>
        <v>*</v>
      </c>
      <c r="O3254">
        <f>VLOOKUP(T3254,$P$14:$S$19,2,TRUE)</f>
        <v>0</v>
      </c>
      <c r="T3254">
        <v>2</v>
      </c>
      <c r="U3254">
        <v>23.54</v>
      </c>
      <c r="V3254" s="5">
        <f t="shared" si="379"/>
        <v>0</v>
      </c>
      <c r="X3254" t="s">
        <v>22</v>
      </c>
      <c r="Y3254">
        <v>6.19</v>
      </c>
      <c r="Z3254" s="2">
        <f t="shared" si="380"/>
        <v>29.73</v>
      </c>
      <c r="AA3254" t="s">
        <v>73</v>
      </c>
      <c r="AB3254" t="s">
        <v>24</v>
      </c>
      <c r="AC3254" t="s">
        <v>32</v>
      </c>
      <c r="AD3254" t="s">
        <v>49</v>
      </c>
      <c r="AE3254" t="s">
        <v>19</v>
      </c>
      <c r="AF3254" s="1">
        <v>41251</v>
      </c>
    </row>
    <row r="3255" spans="1:32" x14ac:dyDescent="0.25">
      <c r="A3255">
        <f t="shared" si="381"/>
        <v>3254</v>
      </c>
      <c r="B3255">
        <v>11362</v>
      </c>
      <c r="C3255" s="1">
        <v>41191</v>
      </c>
      <c r="D3255" t="s">
        <v>13</v>
      </c>
      <c r="E3255" t="str">
        <f t="shared" si="382"/>
        <v>*</v>
      </c>
      <c r="F3255" t="str">
        <f t="shared" si="377"/>
        <v>*</v>
      </c>
      <c r="G3255" t="str">
        <f t="shared" si="383"/>
        <v>*</v>
      </c>
      <c r="I3255" t="str">
        <f t="shared" si="378"/>
        <v>*</v>
      </c>
      <c r="O3255">
        <f>VLOOKUP(T3255,$P$14:$S$19,2,TRUE)</f>
        <v>0</v>
      </c>
      <c r="T3255">
        <v>9</v>
      </c>
      <c r="U3255">
        <v>6420.87</v>
      </c>
      <c r="V3255" s="5">
        <f t="shared" si="379"/>
        <v>1</v>
      </c>
      <c r="X3255" t="s">
        <v>22</v>
      </c>
      <c r="Y3255">
        <v>24.49</v>
      </c>
      <c r="Z3255" s="2">
        <f t="shared" si="380"/>
        <v>6445.36</v>
      </c>
      <c r="AA3255" t="s">
        <v>62</v>
      </c>
      <c r="AB3255" t="s">
        <v>31</v>
      </c>
      <c r="AC3255" t="s">
        <v>25</v>
      </c>
      <c r="AD3255" t="s">
        <v>57</v>
      </c>
      <c r="AE3255" t="s">
        <v>58</v>
      </c>
      <c r="AF3255" t="s">
        <v>873</v>
      </c>
    </row>
    <row r="3256" spans="1:32" x14ac:dyDescent="0.25">
      <c r="A3256">
        <f t="shared" si="381"/>
        <v>3255</v>
      </c>
      <c r="B3256">
        <v>58278</v>
      </c>
      <c r="C3256" s="1">
        <v>41191</v>
      </c>
      <c r="D3256" t="s">
        <v>21</v>
      </c>
      <c r="E3256" t="str">
        <f t="shared" si="382"/>
        <v>*</v>
      </c>
      <c r="F3256" t="str">
        <f t="shared" si="377"/>
        <v>**</v>
      </c>
      <c r="G3256" t="str">
        <f t="shared" si="383"/>
        <v>**</v>
      </c>
      <c r="I3256" t="str">
        <f t="shared" si="378"/>
        <v>**</v>
      </c>
      <c r="O3256">
        <f>VLOOKUP(T3256,$P$14:$S$19,2,TRUE)</f>
        <v>3.5999999999999997E-2</v>
      </c>
      <c r="T3256">
        <v>37</v>
      </c>
      <c r="U3256">
        <v>3512.9</v>
      </c>
      <c r="V3256" s="5">
        <f t="shared" si="379"/>
        <v>1</v>
      </c>
      <c r="X3256" t="s">
        <v>22</v>
      </c>
      <c r="Y3256">
        <v>8.99</v>
      </c>
      <c r="Z3256" s="2">
        <f t="shared" si="380"/>
        <v>3521.89</v>
      </c>
      <c r="AA3256" t="s">
        <v>64</v>
      </c>
      <c r="AB3256" t="s">
        <v>31</v>
      </c>
      <c r="AC3256" t="s">
        <v>17</v>
      </c>
      <c r="AD3256" t="s">
        <v>18</v>
      </c>
      <c r="AE3256" t="s">
        <v>45</v>
      </c>
      <c r="AF3256" s="1">
        <v>41252</v>
      </c>
    </row>
    <row r="3257" spans="1:32" x14ac:dyDescent="0.25">
      <c r="A3257">
        <f t="shared" si="381"/>
        <v>3256</v>
      </c>
      <c r="B3257">
        <v>11362</v>
      </c>
      <c r="C3257" s="1">
        <v>41191</v>
      </c>
      <c r="D3257" t="s">
        <v>13</v>
      </c>
      <c r="E3257" t="str">
        <f t="shared" si="382"/>
        <v>*</v>
      </c>
      <c r="F3257" t="str">
        <f t="shared" si="377"/>
        <v>*</v>
      </c>
      <c r="G3257" t="str">
        <f t="shared" si="383"/>
        <v>*</v>
      </c>
      <c r="I3257" t="str">
        <f t="shared" si="378"/>
        <v>*</v>
      </c>
      <c r="O3257">
        <f>VLOOKUP(T3257,$P$14:$S$19,2,TRUE)</f>
        <v>3.5999999999999997E-2</v>
      </c>
      <c r="T3257">
        <v>32</v>
      </c>
      <c r="U3257">
        <v>3245.73</v>
      </c>
      <c r="V3257" s="5">
        <f t="shared" si="379"/>
        <v>1</v>
      </c>
      <c r="X3257" t="s">
        <v>22</v>
      </c>
      <c r="Y3257">
        <v>13.99</v>
      </c>
      <c r="Z3257" s="2">
        <f t="shared" si="380"/>
        <v>3259.72</v>
      </c>
      <c r="AA3257" t="s">
        <v>62</v>
      </c>
      <c r="AB3257" t="s">
        <v>31</v>
      </c>
      <c r="AC3257" t="s">
        <v>17</v>
      </c>
      <c r="AD3257" t="s">
        <v>18</v>
      </c>
      <c r="AE3257" t="s">
        <v>27</v>
      </c>
      <c r="AF3257" s="1">
        <v>41252</v>
      </c>
    </row>
    <row r="3258" spans="1:32" x14ac:dyDescent="0.25">
      <c r="A3258">
        <f t="shared" si="381"/>
        <v>3257</v>
      </c>
      <c r="B3258">
        <v>11362</v>
      </c>
      <c r="C3258" s="1">
        <v>41191</v>
      </c>
      <c r="D3258" t="s">
        <v>13</v>
      </c>
      <c r="E3258" t="str">
        <f t="shared" si="382"/>
        <v>*</v>
      </c>
      <c r="F3258" t="str">
        <f t="shared" si="377"/>
        <v>*</v>
      </c>
      <c r="G3258" t="str">
        <f t="shared" si="383"/>
        <v>*</v>
      </c>
      <c r="I3258" t="str">
        <f t="shared" si="378"/>
        <v>*</v>
      </c>
      <c r="O3258">
        <f>VLOOKUP(T3258,$P$14:$S$19,2,TRUE)</f>
        <v>0.02</v>
      </c>
      <c r="T3258">
        <v>25</v>
      </c>
      <c r="U3258">
        <v>2407.6930000000002</v>
      </c>
      <c r="V3258" s="5">
        <f t="shared" si="379"/>
        <v>1</v>
      </c>
      <c r="X3258" t="s">
        <v>22</v>
      </c>
      <c r="Y3258">
        <v>8.99</v>
      </c>
      <c r="Z3258" s="2">
        <f t="shared" si="380"/>
        <v>2416.683</v>
      </c>
      <c r="AA3258" t="s">
        <v>62</v>
      </c>
      <c r="AB3258" t="s">
        <v>31</v>
      </c>
      <c r="AC3258" t="s">
        <v>25</v>
      </c>
      <c r="AD3258" t="s">
        <v>26</v>
      </c>
      <c r="AE3258" t="s">
        <v>19</v>
      </c>
      <c r="AF3258" t="s">
        <v>417</v>
      </c>
    </row>
    <row r="3259" spans="1:32" x14ac:dyDescent="0.25">
      <c r="A3259">
        <f t="shared" si="381"/>
        <v>3258</v>
      </c>
      <c r="B3259">
        <v>43332</v>
      </c>
      <c r="C3259" s="1">
        <v>41191</v>
      </c>
      <c r="D3259" t="s">
        <v>21</v>
      </c>
      <c r="E3259" t="str">
        <f t="shared" si="382"/>
        <v>*</v>
      </c>
      <c r="F3259" t="str">
        <f t="shared" si="377"/>
        <v>**</v>
      </c>
      <c r="G3259" t="str">
        <f t="shared" si="383"/>
        <v>**</v>
      </c>
      <c r="I3259" t="str">
        <f t="shared" si="378"/>
        <v>**</v>
      </c>
      <c r="O3259">
        <f>VLOOKUP(T3259,$P$14:$S$19,2,TRUE)</f>
        <v>3.5999999999999997E-2</v>
      </c>
      <c r="T3259">
        <v>31</v>
      </c>
      <c r="U3259">
        <v>1750</v>
      </c>
      <c r="V3259" s="5">
        <f t="shared" si="379"/>
        <v>1</v>
      </c>
      <c r="X3259" t="s">
        <v>14</v>
      </c>
      <c r="Y3259">
        <v>14.3</v>
      </c>
      <c r="Z3259" s="2">
        <f t="shared" si="380"/>
        <v>1764.3</v>
      </c>
      <c r="AA3259" t="s">
        <v>52</v>
      </c>
      <c r="AB3259" t="s">
        <v>41</v>
      </c>
      <c r="AC3259" t="s">
        <v>32</v>
      </c>
      <c r="AD3259" t="s">
        <v>44</v>
      </c>
      <c r="AE3259" t="s">
        <v>19</v>
      </c>
      <c r="AF3259" s="1">
        <v>41191</v>
      </c>
    </row>
    <row r="3260" spans="1:32" x14ac:dyDescent="0.25">
      <c r="A3260">
        <f t="shared" si="381"/>
        <v>3259</v>
      </c>
      <c r="B3260">
        <v>7552</v>
      </c>
      <c r="C3260" s="1">
        <v>41191</v>
      </c>
      <c r="D3260" t="s">
        <v>36</v>
      </c>
      <c r="E3260" t="str">
        <f t="shared" si="382"/>
        <v>***</v>
      </c>
      <c r="F3260" t="str">
        <f t="shared" si="377"/>
        <v>***</v>
      </c>
      <c r="G3260" t="str">
        <f t="shared" si="383"/>
        <v>***</v>
      </c>
      <c r="I3260" t="str">
        <f t="shared" si="378"/>
        <v>***</v>
      </c>
      <c r="O3260">
        <f>VLOOKUP(T3260,$P$14:$S$19,2,TRUE)</f>
        <v>0.04</v>
      </c>
      <c r="T3260">
        <v>47</v>
      </c>
      <c r="U3260">
        <v>1406.49</v>
      </c>
      <c r="V3260" s="5">
        <f t="shared" si="379"/>
        <v>1</v>
      </c>
      <c r="X3260" t="s">
        <v>22</v>
      </c>
      <c r="Y3260">
        <v>6.17</v>
      </c>
      <c r="Z3260" s="2">
        <f t="shared" si="380"/>
        <v>1412.66</v>
      </c>
      <c r="AA3260" t="s">
        <v>56</v>
      </c>
      <c r="AB3260" t="s">
        <v>31</v>
      </c>
      <c r="AC3260" t="s">
        <v>32</v>
      </c>
      <c r="AD3260" t="s">
        <v>33</v>
      </c>
      <c r="AE3260" t="s">
        <v>45</v>
      </c>
      <c r="AF3260" s="1">
        <v>41252</v>
      </c>
    </row>
    <row r="3261" spans="1:32" x14ac:dyDescent="0.25">
      <c r="A3261">
        <f t="shared" si="381"/>
        <v>3260</v>
      </c>
      <c r="B3261">
        <v>7552</v>
      </c>
      <c r="C3261" s="1">
        <v>41191</v>
      </c>
      <c r="D3261" t="s">
        <v>36</v>
      </c>
      <c r="E3261" t="str">
        <f t="shared" si="382"/>
        <v>***</v>
      </c>
      <c r="F3261" t="str">
        <f t="shared" si="377"/>
        <v>***</v>
      </c>
      <c r="G3261" t="str">
        <f t="shared" si="383"/>
        <v>***</v>
      </c>
      <c r="I3261" t="str">
        <f t="shared" si="378"/>
        <v>***</v>
      </c>
      <c r="O3261">
        <f>VLOOKUP(T3261,$P$14:$S$19,2,TRUE)</f>
        <v>0.04</v>
      </c>
      <c r="T3261">
        <v>49</v>
      </c>
      <c r="U3261">
        <v>587.71</v>
      </c>
      <c r="V3261" s="5">
        <f t="shared" si="379"/>
        <v>0</v>
      </c>
      <c r="X3261" t="s">
        <v>22</v>
      </c>
      <c r="Y3261">
        <v>3.14</v>
      </c>
      <c r="Z3261" s="2">
        <f t="shared" si="380"/>
        <v>590.85</v>
      </c>
      <c r="AA3261" t="s">
        <v>56</v>
      </c>
      <c r="AB3261" t="s">
        <v>31</v>
      </c>
      <c r="AC3261" t="s">
        <v>32</v>
      </c>
      <c r="AD3261" t="s">
        <v>53</v>
      </c>
      <c r="AE3261" t="s">
        <v>45</v>
      </c>
      <c r="AF3261" s="1">
        <v>41252</v>
      </c>
    </row>
    <row r="3262" spans="1:32" x14ac:dyDescent="0.25">
      <c r="A3262">
        <f t="shared" si="381"/>
        <v>3261</v>
      </c>
      <c r="B3262">
        <v>58278</v>
      </c>
      <c r="C3262" s="1">
        <v>41191</v>
      </c>
      <c r="D3262" t="s">
        <v>21</v>
      </c>
      <c r="E3262" t="str">
        <f t="shared" si="382"/>
        <v>*</v>
      </c>
      <c r="F3262" t="str">
        <f t="shared" si="377"/>
        <v>**</v>
      </c>
      <c r="G3262" t="str">
        <f t="shared" si="383"/>
        <v>**</v>
      </c>
      <c r="I3262" t="str">
        <f t="shared" si="378"/>
        <v>**</v>
      </c>
      <c r="O3262">
        <f>VLOOKUP(T3262,$P$14:$S$19,2,TRUE)</f>
        <v>0</v>
      </c>
      <c r="T3262">
        <v>4</v>
      </c>
      <c r="U3262">
        <v>281.5455</v>
      </c>
      <c r="V3262" s="5">
        <f t="shared" si="379"/>
        <v>0</v>
      </c>
      <c r="X3262" t="s">
        <v>22</v>
      </c>
      <c r="Y3262">
        <v>0.99</v>
      </c>
      <c r="Z3262" s="2">
        <f t="shared" si="380"/>
        <v>282.53550000000001</v>
      </c>
      <c r="AA3262" t="s">
        <v>64</v>
      </c>
      <c r="AB3262" t="s">
        <v>31</v>
      </c>
      <c r="AC3262" t="s">
        <v>25</v>
      </c>
      <c r="AD3262" t="s">
        <v>26</v>
      </c>
      <c r="AE3262" t="s">
        <v>34</v>
      </c>
      <c r="AF3262" t="s">
        <v>827</v>
      </c>
    </row>
    <row r="3263" spans="1:32" x14ac:dyDescent="0.25">
      <c r="A3263">
        <f t="shared" si="381"/>
        <v>3262</v>
      </c>
      <c r="B3263">
        <v>11362</v>
      </c>
      <c r="C3263" s="1">
        <v>41191</v>
      </c>
      <c r="D3263" t="s">
        <v>13</v>
      </c>
      <c r="E3263" t="str">
        <f t="shared" si="382"/>
        <v>*</v>
      </c>
      <c r="F3263" t="str">
        <f t="shared" si="377"/>
        <v>*</v>
      </c>
      <c r="G3263" t="str">
        <f t="shared" si="383"/>
        <v>*</v>
      </c>
      <c r="I3263" t="str">
        <f t="shared" si="378"/>
        <v>*</v>
      </c>
      <c r="O3263">
        <f>VLOOKUP(T3263,$P$14:$S$19,2,TRUE)</f>
        <v>0.02</v>
      </c>
      <c r="T3263">
        <v>27</v>
      </c>
      <c r="U3263">
        <v>63.02</v>
      </c>
      <c r="V3263" s="5">
        <f t="shared" si="379"/>
        <v>0</v>
      </c>
      <c r="X3263" t="s">
        <v>22</v>
      </c>
      <c r="Y3263">
        <v>5</v>
      </c>
      <c r="Z3263" s="2">
        <f t="shared" si="380"/>
        <v>68.02000000000001</v>
      </c>
      <c r="AA3263" t="s">
        <v>62</v>
      </c>
      <c r="AB3263" t="s">
        <v>31</v>
      </c>
      <c r="AC3263" t="s">
        <v>32</v>
      </c>
      <c r="AD3263" t="s">
        <v>53</v>
      </c>
      <c r="AE3263" t="s">
        <v>34</v>
      </c>
      <c r="AF3263" s="1">
        <v>41252</v>
      </c>
    </row>
    <row r="3264" spans="1:32" x14ac:dyDescent="0.25">
      <c r="A3264">
        <f t="shared" si="381"/>
        <v>3263</v>
      </c>
      <c r="B3264">
        <v>32356</v>
      </c>
      <c r="C3264" s="1">
        <v>41192</v>
      </c>
      <c r="D3264" t="s">
        <v>30</v>
      </c>
      <c r="E3264" t="str">
        <f t="shared" si="382"/>
        <v>*</v>
      </c>
      <c r="F3264" t="str">
        <f t="shared" si="377"/>
        <v>*</v>
      </c>
      <c r="G3264" t="str">
        <f t="shared" si="383"/>
        <v>*</v>
      </c>
      <c r="I3264" t="str">
        <f t="shared" si="378"/>
        <v>*</v>
      </c>
      <c r="O3264">
        <f>VLOOKUP(T3264,$P$14:$S$19,2,TRUE)</f>
        <v>0.04</v>
      </c>
      <c r="T3264">
        <v>47</v>
      </c>
      <c r="U3264">
        <v>5238.192</v>
      </c>
      <c r="V3264" s="5">
        <f t="shared" si="379"/>
        <v>1</v>
      </c>
      <c r="X3264" t="s">
        <v>37</v>
      </c>
      <c r="Y3264">
        <v>46.2</v>
      </c>
      <c r="Z3264" s="2">
        <f t="shared" si="380"/>
        <v>5284.3919999999998</v>
      </c>
      <c r="AA3264" t="s">
        <v>60</v>
      </c>
      <c r="AB3264" t="s">
        <v>41</v>
      </c>
      <c r="AC3264" t="s">
        <v>17</v>
      </c>
      <c r="AD3264" t="s">
        <v>66</v>
      </c>
      <c r="AE3264" t="s">
        <v>103</v>
      </c>
      <c r="AF3264" s="1">
        <v>41253</v>
      </c>
    </row>
    <row r="3265" spans="1:32" x14ac:dyDescent="0.25">
      <c r="A3265">
        <f t="shared" si="381"/>
        <v>3264</v>
      </c>
      <c r="B3265">
        <v>32356</v>
      </c>
      <c r="C3265" s="1">
        <v>41192</v>
      </c>
      <c r="D3265" t="s">
        <v>30</v>
      </c>
      <c r="E3265" t="str">
        <f t="shared" si="382"/>
        <v>*</v>
      </c>
      <c r="F3265" t="str">
        <f t="shared" si="377"/>
        <v>*</v>
      </c>
      <c r="G3265" t="str">
        <f t="shared" si="383"/>
        <v>*</v>
      </c>
      <c r="I3265" t="str">
        <f t="shared" si="378"/>
        <v>*</v>
      </c>
      <c r="O3265">
        <f>VLOOKUP(T3265,$P$14:$S$19,2,TRUE)</f>
        <v>0.01</v>
      </c>
      <c r="T3265">
        <v>12</v>
      </c>
      <c r="U3265">
        <v>768.41</v>
      </c>
      <c r="V3265" s="5">
        <f t="shared" si="379"/>
        <v>0</v>
      </c>
      <c r="X3265" t="s">
        <v>22</v>
      </c>
      <c r="Y3265">
        <v>19.989999999999998</v>
      </c>
      <c r="Z3265" s="2">
        <f t="shared" si="380"/>
        <v>788.4</v>
      </c>
      <c r="AA3265" t="s">
        <v>60</v>
      </c>
      <c r="AB3265" t="s">
        <v>41</v>
      </c>
      <c r="AC3265" t="s">
        <v>32</v>
      </c>
      <c r="AD3265" t="s">
        <v>49</v>
      </c>
      <c r="AE3265" t="s">
        <v>19</v>
      </c>
      <c r="AF3265" s="1">
        <v>41223</v>
      </c>
    </row>
    <row r="3266" spans="1:32" x14ac:dyDescent="0.25">
      <c r="A3266">
        <f t="shared" si="381"/>
        <v>3265</v>
      </c>
      <c r="B3266">
        <v>55366</v>
      </c>
      <c r="C3266" s="1">
        <v>41192</v>
      </c>
      <c r="D3266" t="s">
        <v>36</v>
      </c>
      <c r="E3266" t="str">
        <f t="shared" si="382"/>
        <v>***</v>
      </c>
      <c r="F3266" t="str">
        <f t="shared" si="377"/>
        <v>***</v>
      </c>
      <c r="G3266" t="str">
        <f t="shared" si="383"/>
        <v>***</v>
      </c>
      <c r="I3266" t="str">
        <f t="shared" si="378"/>
        <v>***</v>
      </c>
      <c r="O3266">
        <f>VLOOKUP(T3266,$P$14:$S$19,2,TRUE)</f>
        <v>0</v>
      </c>
      <c r="T3266">
        <v>7</v>
      </c>
      <c r="U3266">
        <v>387.17</v>
      </c>
      <c r="V3266" s="5">
        <f t="shared" si="379"/>
        <v>0</v>
      </c>
      <c r="X3266" t="s">
        <v>22</v>
      </c>
      <c r="Y3266">
        <v>6.55</v>
      </c>
      <c r="Z3266" s="2">
        <f t="shared" si="380"/>
        <v>393.72</v>
      </c>
      <c r="AA3266" t="s">
        <v>43</v>
      </c>
      <c r="AB3266" t="s">
        <v>31</v>
      </c>
      <c r="AC3266" t="s">
        <v>25</v>
      </c>
      <c r="AD3266" t="s">
        <v>42</v>
      </c>
      <c r="AE3266" t="s">
        <v>19</v>
      </c>
      <c r="AF3266" s="1">
        <v>41223</v>
      </c>
    </row>
    <row r="3267" spans="1:32" x14ac:dyDescent="0.25">
      <c r="A3267">
        <f t="shared" si="381"/>
        <v>3266</v>
      </c>
      <c r="B3267">
        <v>4864</v>
      </c>
      <c r="C3267" s="1">
        <v>41193</v>
      </c>
      <c r="D3267" t="s">
        <v>13</v>
      </c>
      <c r="E3267" t="str">
        <f t="shared" si="382"/>
        <v>*</v>
      </c>
      <c r="F3267" t="str">
        <f t="shared" ref="F3267:F3330" si="384">VLOOKUP(D3267,$P$6:$S$10,2,FALSE)</f>
        <v>*</v>
      </c>
      <c r="G3267" t="str">
        <f t="shared" si="383"/>
        <v>*</v>
      </c>
      <c r="I3267" t="str">
        <f t="shared" ref="I3267:I3330" si="385">HLOOKUP(D3267,$J$18:$N$19,2,FALSE)</f>
        <v>*</v>
      </c>
      <c r="O3267">
        <f>VLOOKUP(T3267,$P$14:$S$19,2,TRUE)</f>
        <v>0.01</v>
      </c>
      <c r="T3267">
        <v>16</v>
      </c>
      <c r="U3267">
        <v>4901.99</v>
      </c>
      <c r="V3267" s="5">
        <f t="shared" ref="V3267:V3330" si="386">IF(U3267&gt;800,1,0)</f>
        <v>1</v>
      </c>
      <c r="X3267" t="s">
        <v>22</v>
      </c>
      <c r="Y3267">
        <v>19.989999999999998</v>
      </c>
      <c r="Z3267" s="2">
        <f t="shared" ref="Z3267:Z3330" si="387">U3267+Y3267</f>
        <v>4921.9799999999996</v>
      </c>
      <c r="AA3267" t="s">
        <v>15</v>
      </c>
      <c r="AB3267" t="s">
        <v>31</v>
      </c>
      <c r="AC3267" t="s">
        <v>32</v>
      </c>
      <c r="AD3267" t="s">
        <v>49</v>
      </c>
      <c r="AE3267" t="s">
        <v>19</v>
      </c>
      <c r="AF3267" t="s">
        <v>859</v>
      </c>
    </row>
    <row r="3268" spans="1:32" x14ac:dyDescent="0.25">
      <c r="A3268">
        <f t="shared" ref="A3268:A3331" si="388">A3267+1</f>
        <v>3267</v>
      </c>
      <c r="B3268">
        <v>9602</v>
      </c>
      <c r="C3268" s="1">
        <v>41193</v>
      </c>
      <c r="D3268" t="s">
        <v>36</v>
      </c>
      <c r="E3268" t="str">
        <f t="shared" si="382"/>
        <v>***</v>
      </c>
      <c r="F3268" t="str">
        <f t="shared" si="384"/>
        <v>***</v>
      </c>
      <c r="G3268" t="str">
        <f t="shared" si="383"/>
        <v>***</v>
      </c>
      <c r="I3268" t="str">
        <f t="shared" si="385"/>
        <v>***</v>
      </c>
      <c r="O3268">
        <f>VLOOKUP(T3268,$P$14:$S$19,2,TRUE)</f>
        <v>0.02</v>
      </c>
      <c r="T3268">
        <v>27</v>
      </c>
      <c r="U3268">
        <v>2654.16</v>
      </c>
      <c r="V3268" s="5">
        <f t="shared" si="386"/>
        <v>1</v>
      </c>
      <c r="X3268" t="s">
        <v>37</v>
      </c>
      <c r="Y3268">
        <v>28</v>
      </c>
      <c r="Z3268" s="2">
        <f t="shared" si="387"/>
        <v>2682.16</v>
      </c>
      <c r="AA3268" t="s">
        <v>334</v>
      </c>
      <c r="AB3268" t="s">
        <v>16</v>
      </c>
      <c r="AC3268" t="s">
        <v>25</v>
      </c>
      <c r="AD3268" t="s">
        <v>76</v>
      </c>
      <c r="AE3268" t="s">
        <v>39</v>
      </c>
      <c r="AF3268" s="1">
        <v>41254</v>
      </c>
    </row>
    <row r="3269" spans="1:32" x14ac:dyDescent="0.25">
      <c r="A3269">
        <f t="shared" si="388"/>
        <v>3268</v>
      </c>
      <c r="B3269">
        <v>57699</v>
      </c>
      <c r="C3269" s="1">
        <v>41193</v>
      </c>
      <c r="D3269" t="s">
        <v>13</v>
      </c>
      <c r="E3269" t="str">
        <f t="shared" ref="E3269:E3332" si="389">IF(D3269="Critical", "***","*")</f>
        <v>*</v>
      </c>
      <c r="F3269" t="str">
        <f t="shared" si="384"/>
        <v>*</v>
      </c>
      <c r="G3269" t="str">
        <f t="shared" ref="G3269:G3332" si="390">IF(D3269="Critical","***",IF(D3269="High","**","*"))</f>
        <v>*</v>
      </c>
      <c r="I3269" t="str">
        <f t="shared" si="385"/>
        <v>*</v>
      </c>
      <c r="O3269">
        <f>VLOOKUP(T3269,$P$14:$S$19,2,TRUE)</f>
        <v>3.5999999999999997E-2</v>
      </c>
      <c r="T3269">
        <v>36</v>
      </c>
      <c r="U3269">
        <v>2160.83</v>
      </c>
      <c r="V3269" s="5">
        <f t="shared" si="386"/>
        <v>1</v>
      </c>
      <c r="X3269" t="s">
        <v>22</v>
      </c>
      <c r="Y3269">
        <v>19.989999999999998</v>
      </c>
      <c r="Z3269" s="2">
        <f t="shared" si="387"/>
        <v>2180.8199999999997</v>
      </c>
      <c r="AA3269" t="s">
        <v>23</v>
      </c>
      <c r="AB3269" t="s">
        <v>31</v>
      </c>
      <c r="AC3269" t="s">
        <v>32</v>
      </c>
      <c r="AD3269" t="s">
        <v>78</v>
      </c>
      <c r="AE3269" t="s">
        <v>19</v>
      </c>
      <c r="AF3269" t="s">
        <v>859</v>
      </c>
    </row>
    <row r="3270" spans="1:32" x14ac:dyDescent="0.25">
      <c r="A3270">
        <f t="shared" si="388"/>
        <v>3269</v>
      </c>
      <c r="B3270">
        <v>57699</v>
      </c>
      <c r="C3270" s="1">
        <v>41193</v>
      </c>
      <c r="D3270" t="s">
        <v>13</v>
      </c>
      <c r="E3270" t="str">
        <f t="shared" si="389"/>
        <v>*</v>
      </c>
      <c r="F3270" t="str">
        <f t="shared" si="384"/>
        <v>*</v>
      </c>
      <c r="G3270" t="str">
        <f t="shared" si="390"/>
        <v>*</v>
      </c>
      <c r="I3270" t="str">
        <f t="shared" si="385"/>
        <v>*</v>
      </c>
      <c r="O3270">
        <f>VLOOKUP(T3270,$P$14:$S$19,2,TRUE)</f>
        <v>0.04</v>
      </c>
      <c r="T3270">
        <v>47</v>
      </c>
      <c r="U3270">
        <v>1857.88</v>
      </c>
      <c r="V3270" s="5">
        <f t="shared" si="386"/>
        <v>1</v>
      </c>
      <c r="X3270" t="s">
        <v>22</v>
      </c>
      <c r="Y3270">
        <v>1.99</v>
      </c>
      <c r="Z3270" s="2">
        <f t="shared" si="387"/>
        <v>1859.8700000000001</v>
      </c>
      <c r="AA3270" t="s">
        <v>23</v>
      </c>
      <c r="AB3270" t="s">
        <v>31</v>
      </c>
      <c r="AC3270" t="s">
        <v>25</v>
      </c>
      <c r="AD3270" t="s">
        <v>42</v>
      </c>
      <c r="AE3270" t="s">
        <v>45</v>
      </c>
      <c r="AF3270" t="s">
        <v>181</v>
      </c>
    </row>
    <row r="3271" spans="1:32" x14ac:dyDescent="0.25">
      <c r="A3271">
        <f t="shared" si="388"/>
        <v>3270</v>
      </c>
      <c r="B3271">
        <v>42758</v>
      </c>
      <c r="C3271" s="1">
        <v>41193</v>
      </c>
      <c r="D3271" t="s">
        <v>36</v>
      </c>
      <c r="E3271" t="str">
        <f t="shared" si="389"/>
        <v>***</v>
      </c>
      <c r="F3271" t="str">
        <f t="shared" si="384"/>
        <v>***</v>
      </c>
      <c r="G3271" t="str">
        <f t="shared" si="390"/>
        <v>***</v>
      </c>
      <c r="I3271" t="str">
        <f t="shared" si="385"/>
        <v>***</v>
      </c>
      <c r="O3271">
        <f>VLOOKUP(T3271,$P$14:$S$19,2,TRUE)</f>
        <v>0.01</v>
      </c>
      <c r="T3271">
        <v>12</v>
      </c>
      <c r="U3271">
        <v>1769.74</v>
      </c>
      <c r="V3271" s="5">
        <f t="shared" si="386"/>
        <v>1</v>
      </c>
      <c r="X3271" t="s">
        <v>22</v>
      </c>
      <c r="Y3271">
        <v>4</v>
      </c>
      <c r="Z3271" s="2">
        <f t="shared" si="387"/>
        <v>1773.74</v>
      </c>
      <c r="AA3271" t="s">
        <v>52</v>
      </c>
      <c r="AB3271" t="s">
        <v>41</v>
      </c>
      <c r="AC3271" t="s">
        <v>25</v>
      </c>
      <c r="AD3271" t="s">
        <v>42</v>
      </c>
      <c r="AE3271" t="s">
        <v>19</v>
      </c>
      <c r="AF3271" s="1">
        <v>41254</v>
      </c>
    </row>
    <row r="3272" spans="1:32" x14ac:dyDescent="0.25">
      <c r="A3272">
        <f t="shared" si="388"/>
        <v>3271</v>
      </c>
      <c r="B3272">
        <v>9602</v>
      </c>
      <c r="C3272" s="1">
        <v>41193</v>
      </c>
      <c r="D3272" t="s">
        <v>36</v>
      </c>
      <c r="E3272" t="str">
        <f t="shared" si="389"/>
        <v>***</v>
      </c>
      <c r="F3272" t="str">
        <f t="shared" si="384"/>
        <v>***</v>
      </c>
      <c r="G3272" t="str">
        <f t="shared" si="390"/>
        <v>***</v>
      </c>
      <c r="I3272" t="str">
        <f t="shared" si="385"/>
        <v>***</v>
      </c>
      <c r="O3272">
        <f>VLOOKUP(T3272,$P$14:$S$19,2,TRUE)</f>
        <v>0.01</v>
      </c>
      <c r="T3272">
        <v>15</v>
      </c>
      <c r="U3272">
        <v>1722.65</v>
      </c>
      <c r="V3272" s="5">
        <f t="shared" si="386"/>
        <v>1</v>
      </c>
      <c r="X3272" t="s">
        <v>37</v>
      </c>
      <c r="Y3272">
        <v>51.42</v>
      </c>
      <c r="Z3272" s="2">
        <f t="shared" si="387"/>
        <v>1774.0700000000002</v>
      </c>
      <c r="AA3272" t="s">
        <v>334</v>
      </c>
      <c r="AB3272" t="s">
        <v>16</v>
      </c>
      <c r="AC3272" t="s">
        <v>17</v>
      </c>
      <c r="AD3272" t="s">
        <v>165</v>
      </c>
      <c r="AE3272" t="s">
        <v>103</v>
      </c>
      <c r="AF3272" s="1">
        <v>41224</v>
      </c>
    </row>
    <row r="3273" spans="1:32" x14ac:dyDescent="0.25">
      <c r="A3273">
        <f t="shared" si="388"/>
        <v>3272</v>
      </c>
      <c r="B3273">
        <v>42758</v>
      </c>
      <c r="C3273" s="1">
        <v>41193</v>
      </c>
      <c r="D3273" t="s">
        <v>36</v>
      </c>
      <c r="E3273" t="str">
        <f t="shared" si="389"/>
        <v>***</v>
      </c>
      <c r="F3273" t="str">
        <f t="shared" si="384"/>
        <v>***</v>
      </c>
      <c r="G3273" t="str">
        <f t="shared" si="390"/>
        <v>***</v>
      </c>
      <c r="I3273" t="str">
        <f t="shared" si="385"/>
        <v>***</v>
      </c>
      <c r="O3273">
        <f>VLOOKUP(T3273,$P$14:$S$19,2,TRUE)</f>
        <v>0.04</v>
      </c>
      <c r="T3273">
        <v>42</v>
      </c>
      <c r="U3273">
        <v>638.07000000000005</v>
      </c>
      <c r="V3273" s="5">
        <f t="shared" si="386"/>
        <v>0</v>
      </c>
      <c r="X3273" t="s">
        <v>22</v>
      </c>
      <c r="Y3273">
        <v>1.97</v>
      </c>
      <c r="Z3273" s="2">
        <f t="shared" si="387"/>
        <v>640.04000000000008</v>
      </c>
      <c r="AA3273" t="s">
        <v>52</v>
      </c>
      <c r="AB3273" t="s">
        <v>41</v>
      </c>
      <c r="AC3273" t="s">
        <v>32</v>
      </c>
      <c r="AD3273" t="s">
        <v>44</v>
      </c>
      <c r="AE3273" t="s">
        <v>34</v>
      </c>
      <c r="AF3273" s="1">
        <v>41224</v>
      </c>
    </row>
    <row r="3274" spans="1:32" x14ac:dyDescent="0.25">
      <c r="A3274">
        <f t="shared" si="388"/>
        <v>3273</v>
      </c>
      <c r="B3274">
        <v>55777</v>
      </c>
      <c r="C3274" s="1">
        <v>41193</v>
      </c>
      <c r="D3274" t="s">
        <v>30</v>
      </c>
      <c r="E3274" t="str">
        <f t="shared" si="389"/>
        <v>*</v>
      </c>
      <c r="F3274" t="str">
        <f t="shared" si="384"/>
        <v>*</v>
      </c>
      <c r="G3274" t="str">
        <f t="shared" si="390"/>
        <v>*</v>
      </c>
      <c r="I3274" t="str">
        <f t="shared" si="385"/>
        <v>*</v>
      </c>
      <c r="O3274">
        <f>VLOOKUP(T3274,$P$14:$S$19,2,TRUE)</f>
        <v>0</v>
      </c>
      <c r="T3274">
        <v>6</v>
      </c>
      <c r="U3274">
        <v>323.52999999999997</v>
      </c>
      <c r="V3274" s="5">
        <f t="shared" si="386"/>
        <v>0</v>
      </c>
      <c r="X3274" t="s">
        <v>22</v>
      </c>
      <c r="Y3274">
        <v>19.989999999999998</v>
      </c>
      <c r="Z3274" s="2">
        <f t="shared" si="387"/>
        <v>343.52</v>
      </c>
      <c r="AA3274" t="s">
        <v>15</v>
      </c>
      <c r="AB3274" t="s">
        <v>31</v>
      </c>
      <c r="AC3274" t="s">
        <v>17</v>
      </c>
      <c r="AD3274" t="s">
        <v>18</v>
      </c>
      <c r="AE3274" t="s">
        <v>19</v>
      </c>
      <c r="AF3274" s="1">
        <v>41224</v>
      </c>
    </row>
    <row r="3275" spans="1:32" x14ac:dyDescent="0.25">
      <c r="A3275">
        <f t="shared" si="388"/>
        <v>3274</v>
      </c>
      <c r="B3275">
        <v>55777</v>
      </c>
      <c r="C3275" s="1">
        <v>41193</v>
      </c>
      <c r="D3275" t="s">
        <v>30</v>
      </c>
      <c r="E3275" t="str">
        <f t="shared" si="389"/>
        <v>*</v>
      </c>
      <c r="F3275" t="str">
        <f t="shared" si="384"/>
        <v>*</v>
      </c>
      <c r="G3275" t="str">
        <f t="shared" si="390"/>
        <v>*</v>
      </c>
      <c r="I3275" t="str">
        <f t="shared" si="385"/>
        <v>*</v>
      </c>
      <c r="O3275">
        <f>VLOOKUP(T3275,$P$14:$S$19,2,TRUE)</f>
        <v>0</v>
      </c>
      <c r="T3275">
        <v>1</v>
      </c>
      <c r="U3275">
        <v>65.747500000000002</v>
      </c>
      <c r="V3275" s="5">
        <f t="shared" si="386"/>
        <v>0</v>
      </c>
      <c r="X3275" t="s">
        <v>14</v>
      </c>
      <c r="Y3275">
        <v>3.99</v>
      </c>
      <c r="Z3275" s="2">
        <f t="shared" si="387"/>
        <v>69.737499999999997</v>
      </c>
      <c r="AA3275" t="s">
        <v>15</v>
      </c>
      <c r="AB3275" t="s">
        <v>31</v>
      </c>
      <c r="AC3275" t="s">
        <v>25</v>
      </c>
      <c r="AD3275" t="s">
        <v>26</v>
      </c>
      <c r="AE3275" t="s">
        <v>19</v>
      </c>
      <c r="AF3275" s="1">
        <v>41254</v>
      </c>
    </row>
    <row r="3276" spans="1:32" x14ac:dyDescent="0.25">
      <c r="A3276">
        <f t="shared" si="388"/>
        <v>3275</v>
      </c>
      <c r="B3276">
        <v>57699</v>
      </c>
      <c r="C3276" s="1">
        <v>41193</v>
      </c>
      <c r="D3276" t="s">
        <v>13</v>
      </c>
      <c r="E3276" t="str">
        <f t="shared" si="389"/>
        <v>*</v>
      </c>
      <c r="F3276" t="str">
        <f t="shared" si="384"/>
        <v>*</v>
      </c>
      <c r="G3276" t="str">
        <f t="shared" si="390"/>
        <v>*</v>
      </c>
      <c r="I3276" t="str">
        <f t="shared" si="385"/>
        <v>*</v>
      </c>
      <c r="O3276">
        <f>VLOOKUP(T3276,$P$14:$S$19,2,TRUE)</f>
        <v>0.02</v>
      </c>
      <c r="T3276">
        <v>20</v>
      </c>
      <c r="U3276">
        <v>43.94</v>
      </c>
      <c r="V3276" s="5">
        <f t="shared" si="386"/>
        <v>0</v>
      </c>
      <c r="X3276" t="s">
        <v>22</v>
      </c>
      <c r="Y3276">
        <v>5.33</v>
      </c>
      <c r="Z3276" s="2">
        <f t="shared" si="387"/>
        <v>49.269999999999996</v>
      </c>
      <c r="AA3276" t="s">
        <v>23</v>
      </c>
      <c r="AB3276" t="s">
        <v>31</v>
      </c>
      <c r="AC3276" t="s">
        <v>17</v>
      </c>
      <c r="AD3276" t="s">
        <v>18</v>
      </c>
      <c r="AE3276" t="s">
        <v>19</v>
      </c>
      <c r="AF3276" s="1">
        <v>41254</v>
      </c>
    </row>
    <row r="3277" spans="1:32" x14ac:dyDescent="0.25">
      <c r="A3277">
        <f t="shared" si="388"/>
        <v>3276</v>
      </c>
      <c r="B3277">
        <v>9602</v>
      </c>
      <c r="C3277" s="1">
        <v>41193</v>
      </c>
      <c r="D3277" t="s">
        <v>36</v>
      </c>
      <c r="E3277" t="str">
        <f t="shared" si="389"/>
        <v>***</v>
      </c>
      <c r="F3277" t="str">
        <f t="shared" si="384"/>
        <v>***</v>
      </c>
      <c r="G3277" t="str">
        <f t="shared" si="390"/>
        <v>***</v>
      </c>
      <c r="I3277" t="str">
        <f t="shared" si="385"/>
        <v>***</v>
      </c>
      <c r="O3277">
        <f>VLOOKUP(T3277,$P$14:$S$19,2,TRUE)</f>
        <v>0.01</v>
      </c>
      <c r="T3277">
        <v>16</v>
      </c>
      <c r="U3277">
        <v>36.229999999999997</v>
      </c>
      <c r="V3277" s="5">
        <f t="shared" si="386"/>
        <v>0</v>
      </c>
      <c r="X3277" t="s">
        <v>22</v>
      </c>
      <c r="Y3277">
        <v>1.99</v>
      </c>
      <c r="Z3277" s="2">
        <f t="shared" si="387"/>
        <v>38.22</v>
      </c>
      <c r="AA3277" t="s">
        <v>71</v>
      </c>
      <c r="AB3277" t="s">
        <v>16</v>
      </c>
      <c r="AC3277" t="s">
        <v>25</v>
      </c>
      <c r="AD3277" t="s">
        <v>42</v>
      </c>
      <c r="AE3277" t="s">
        <v>45</v>
      </c>
      <c r="AF3277" s="1">
        <v>41254</v>
      </c>
    </row>
    <row r="3278" spans="1:32" x14ac:dyDescent="0.25">
      <c r="A3278">
        <f t="shared" si="388"/>
        <v>3277</v>
      </c>
      <c r="B3278">
        <v>22819</v>
      </c>
      <c r="C3278" s="1">
        <v>41193</v>
      </c>
      <c r="D3278" t="s">
        <v>21</v>
      </c>
      <c r="E3278" t="str">
        <f t="shared" si="389"/>
        <v>*</v>
      </c>
      <c r="F3278" t="str">
        <f t="shared" si="384"/>
        <v>**</v>
      </c>
      <c r="G3278" t="str">
        <f t="shared" si="390"/>
        <v>**</v>
      </c>
      <c r="I3278" t="str">
        <f t="shared" si="385"/>
        <v>**</v>
      </c>
      <c r="O3278">
        <f>VLOOKUP(T3278,$P$14:$S$19,2,TRUE)</f>
        <v>0</v>
      </c>
      <c r="T3278">
        <v>1</v>
      </c>
      <c r="U3278">
        <v>6.77</v>
      </c>
      <c r="V3278" s="5">
        <f t="shared" si="386"/>
        <v>0</v>
      </c>
      <c r="X3278" t="s">
        <v>22</v>
      </c>
      <c r="Y3278">
        <v>4.28</v>
      </c>
      <c r="Z3278" s="2">
        <f t="shared" si="387"/>
        <v>11.05</v>
      </c>
      <c r="AA3278" t="s">
        <v>73</v>
      </c>
      <c r="AB3278" t="s">
        <v>41</v>
      </c>
      <c r="AC3278" t="s">
        <v>32</v>
      </c>
      <c r="AD3278" t="s">
        <v>33</v>
      </c>
      <c r="AE3278" t="s">
        <v>34</v>
      </c>
      <c r="AF3278" s="1">
        <v>41254</v>
      </c>
    </row>
    <row r="3279" spans="1:32" x14ac:dyDescent="0.25">
      <c r="A3279">
        <f t="shared" si="388"/>
        <v>3278</v>
      </c>
      <c r="B3279">
        <v>10982</v>
      </c>
      <c r="C3279" s="1">
        <v>41194</v>
      </c>
      <c r="D3279" t="s">
        <v>30</v>
      </c>
      <c r="E3279" t="str">
        <f t="shared" si="389"/>
        <v>*</v>
      </c>
      <c r="F3279" t="str">
        <f t="shared" si="384"/>
        <v>*</v>
      </c>
      <c r="G3279" t="str">
        <f t="shared" si="390"/>
        <v>*</v>
      </c>
      <c r="I3279" t="str">
        <f t="shared" si="385"/>
        <v>*</v>
      </c>
      <c r="O3279">
        <f>VLOOKUP(T3279,$P$14:$S$19,2,TRUE)</f>
        <v>3.5999999999999997E-2</v>
      </c>
      <c r="T3279">
        <v>30</v>
      </c>
      <c r="U3279">
        <v>3665.41</v>
      </c>
      <c r="V3279" s="5">
        <f t="shared" si="386"/>
        <v>1</v>
      </c>
      <c r="X3279" t="s">
        <v>22</v>
      </c>
      <c r="Y3279">
        <v>19.989999999999998</v>
      </c>
      <c r="Z3279" s="2">
        <f t="shared" si="387"/>
        <v>3685.3999999999996</v>
      </c>
      <c r="AA3279" t="s">
        <v>56</v>
      </c>
      <c r="AB3279" t="s">
        <v>41</v>
      </c>
      <c r="AC3279" t="s">
        <v>32</v>
      </c>
      <c r="AD3279" t="s">
        <v>49</v>
      </c>
      <c r="AE3279" t="s">
        <v>19</v>
      </c>
      <c r="AF3279" s="1">
        <v>41255</v>
      </c>
    </row>
    <row r="3280" spans="1:32" x14ac:dyDescent="0.25">
      <c r="A3280">
        <f t="shared" si="388"/>
        <v>3279</v>
      </c>
      <c r="B3280">
        <v>26919</v>
      </c>
      <c r="C3280" s="1">
        <v>41194</v>
      </c>
      <c r="D3280" t="s">
        <v>13</v>
      </c>
      <c r="E3280" t="str">
        <f t="shared" si="389"/>
        <v>*</v>
      </c>
      <c r="F3280" t="str">
        <f t="shared" si="384"/>
        <v>*</v>
      </c>
      <c r="G3280" t="str">
        <f t="shared" si="390"/>
        <v>*</v>
      </c>
      <c r="I3280" t="str">
        <f t="shared" si="385"/>
        <v>*</v>
      </c>
      <c r="O3280">
        <f>VLOOKUP(T3280,$P$14:$S$19,2,TRUE)</f>
        <v>0.01</v>
      </c>
      <c r="T3280">
        <v>12</v>
      </c>
      <c r="U3280">
        <v>3534.56</v>
      </c>
      <c r="V3280" s="5">
        <f t="shared" si="386"/>
        <v>1</v>
      </c>
      <c r="X3280" t="s">
        <v>22</v>
      </c>
      <c r="Y3280">
        <v>24.49</v>
      </c>
      <c r="Z3280" s="2">
        <f t="shared" si="387"/>
        <v>3559.0499999999997</v>
      </c>
      <c r="AA3280" t="s">
        <v>64</v>
      </c>
      <c r="AB3280" t="s">
        <v>41</v>
      </c>
      <c r="AC3280" t="s">
        <v>32</v>
      </c>
      <c r="AD3280" t="s">
        <v>172</v>
      </c>
      <c r="AE3280" t="s">
        <v>58</v>
      </c>
      <c r="AF3280" s="1">
        <v>41255</v>
      </c>
    </row>
    <row r="3281" spans="1:32" x14ac:dyDescent="0.25">
      <c r="A3281">
        <f t="shared" si="388"/>
        <v>3280</v>
      </c>
      <c r="B3281">
        <v>59685</v>
      </c>
      <c r="C3281" s="1">
        <v>41194</v>
      </c>
      <c r="D3281" t="s">
        <v>36</v>
      </c>
      <c r="E3281" t="str">
        <f t="shared" si="389"/>
        <v>***</v>
      </c>
      <c r="F3281" t="str">
        <f t="shared" si="384"/>
        <v>***</v>
      </c>
      <c r="G3281" t="str">
        <f t="shared" si="390"/>
        <v>***</v>
      </c>
      <c r="I3281" t="str">
        <f t="shared" si="385"/>
        <v>***</v>
      </c>
      <c r="O3281">
        <f>VLOOKUP(T3281,$P$14:$S$19,2,TRUE)</f>
        <v>0.04</v>
      </c>
      <c r="T3281">
        <v>46</v>
      </c>
      <c r="U3281">
        <v>562.91</v>
      </c>
      <c r="V3281" s="5">
        <f t="shared" si="386"/>
        <v>0</v>
      </c>
      <c r="X3281" t="s">
        <v>22</v>
      </c>
      <c r="Y3281">
        <v>14.37</v>
      </c>
      <c r="Z3281" s="2">
        <f t="shared" si="387"/>
        <v>577.28</v>
      </c>
      <c r="AA3281" t="s">
        <v>23</v>
      </c>
      <c r="AB3281" t="s">
        <v>16</v>
      </c>
      <c r="AC3281" t="s">
        <v>17</v>
      </c>
      <c r="AD3281" t="s">
        <v>18</v>
      </c>
      <c r="AE3281" t="s">
        <v>58</v>
      </c>
      <c r="AF3281" s="1">
        <v>41225</v>
      </c>
    </row>
    <row r="3282" spans="1:32" x14ac:dyDescent="0.25">
      <c r="A3282">
        <f t="shared" si="388"/>
        <v>3281</v>
      </c>
      <c r="B3282">
        <v>10982</v>
      </c>
      <c r="C3282" s="1">
        <v>41194</v>
      </c>
      <c r="D3282" t="s">
        <v>30</v>
      </c>
      <c r="E3282" t="str">
        <f t="shared" si="389"/>
        <v>*</v>
      </c>
      <c r="F3282" t="str">
        <f t="shared" si="384"/>
        <v>*</v>
      </c>
      <c r="G3282" t="str">
        <f t="shared" si="390"/>
        <v>*</v>
      </c>
      <c r="I3282" t="str">
        <f t="shared" si="385"/>
        <v>*</v>
      </c>
      <c r="O3282">
        <f>VLOOKUP(T3282,$P$14:$S$19,2,TRUE)</f>
        <v>0.02</v>
      </c>
      <c r="T3282">
        <v>29</v>
      </c>
      <c r="U3282">
        <v>538.27</v>
      </c>
      <c r="V3282" s="5">
        <f t="shared" si="386"/>
        <v>0</v>
      </c>
      <c r="X3282" t="s">
        <v>22</v>
      </c>
      <c r="Y3282">
        <v>1.49</v>
      </c>
      <c r="Z3282" s="2">
        <f t="shared" si="387"/>
        <v>539.76</v>
      </c>
      <c r="AA3282" t="s">
        <v>56</v>
      </c>
      <c r="AB3282" t="s">
        <v>41</v>
      </c>
      <c r="AC3282" t="s">
        <v>32</v>
      </c>
      <c r="AD3282" t="s">
        <v>49</v>
      </c>
      <c r="AE3282" t="s">
        <v>19</v>
      </c>
      <c r="AF3282" s="1">
        <v>41225</v>
      </c>
    </row>
    <row r="3283" spans="1:32" x14ac:dyDescent="0.25">
      <c r="A3283">
        <f t="shared" si="388"/>
        <v>3282</v>
      </c>
      <c r="B3283">
        <v>59685</v>
      </c>
      <c r="C3283" s="1">
        <v>41194</v>
      </c>
      <c r="D3283" t="s">
        <v>36</v>
      </c>
      <c r="E3283" t="str">
        <f t="shared" si="389"/>
        <v>***</v>
      </c>
      <c r="F3283" t="str">
        <f t="shared" si="384"/>
        <v>***</v>
      </c>
      <c r="G3283" t="str">
        <f t="shared" si="390"/>
        <v>***</v>
      </c>
      <c r="I3283" t="str">
        <f t="shared" si="385"/>
        <v>***</v>
      </c>
      <c r="O3283">
        <f>VLOOKUP(T3283,$P$14:$S$19,2,TRUE)</f>
        <v>0.01</v>
      </c>
      <c r="T3283">
        <v>12</v>
      </c>
      <c r="U3283">
        <v>505.2</v>
      </c>
      <c r="V3283" s="5">
        <f t="shared" si="386"/>
        <v>0</v>
      </c>
      <c r="X3283" t="s">
        <v>22</v>
      </c>
      <c r="Y3283">
        <v>5.33</v>
      </c>
      <c r="Z3283" s="2">
        <f t="shared" si="387"/>
        <v>510.53</v>
      </c>
      <c r="AA3283" t="s">
        <v>23</v>
      </c>
      <c r="AB3283" t="s">
        <v>16</v>
      </c>
      <c r="AC3283" t="s">
        <v>32</v>
      </c>
      <c r="AD3283" t="s">
        <v>172</v>
      </c>
      <c r="AE3283" t="s">
        <v>19</v>
      </c>
      <c r="AF3283" s="1">
        <v>41255</v>
      </c>
    </row>
    <row r="3284" spans="1:32" x14ac:dyDescent="0.25">
      <c r="A3284">
        <f t="shared" si="388"/>
        <v>3283</v>
      </c>
      <c r="B3284">
        <v>51205</v>
      </c>
      <c r="C3284" s="1">
        <v>41194</v>
      </c>
      <c r="D3284" t="s">
        <v>21</v>
      </c>
      <c r="E3284" t="str">
        <f t="shared" si="389"/>
        <v>*</v>
      </c>
      <c r="F3284" t="str">
        <f t="shared" si="384"/>
        <v>**</v>
      </c>
      <c r="G3284" t="str">
        <f t="shared" si="390"/>
        <v>**</v>
      </c>
      <c r="I3284" t="str">
        <f t="shared" si="385"/>
        <v>**</v>
      </c>
      <c r="O3284">
        <f>VLOOKUP(T3284,$P$14:$S$19,2,TRUE)</f>
        <v>0.01</v>
      </c>
      <c r="T3284">
        <v>17</v>
      </c>
      <c r="U3284">
        <v>233.01</v>
      </c>
      <c r="V3284" s="5">
        <f t="shared" si="386"/>
        <v>0</v>
      </c>
      <c r="X3284" t="s">
        <v>14</v>
      </c>
      <c r="Y3284">
        <v>1.49</v>
      </c>
      <c r="Z3284" s="2">
        <f t="shared" si="387"/>
        <v>234.5</v>
      </c>
      <c r="AA3284" t="s">
        <v>23</v>
      </c>
      <c r="AB3284" t="s">
        <v>41</v>
      </c>
      <c r="AC3284" t="s">
        <v>32</v>
      </c>
      <c r="AD3284" t="s">
        <v>49</v>
      </c>
      <c r="AE3284" t="s">
        <v>19</v>
      </c>
      <c r="AF3284" s="1">
        <v>41225</v>
      </c>
    </row>
    <row r="3285" spans="1:32" x14ac:dyDescent="0.25">
      <c r="A3285">
        <f t="shared" si="388"/>
        <v>3284</v>
      </c>
      <c r="B3285">
        <v>51205</v>
      </c>
      <c r="C3285" s="1">
        <v>41194</v>
      </c>
      <c r="D3285" t="s">
        <v>21</v>
      </c>
      <c r="E3285" t="str">
        <f t="shared" si="389"/>
        <v>*</v>
      </c>
      <c r="F3285" t="str">
        <f t="shared" si="384"/>
        <v>**</v>
      </c>
      <c r="G3285" t="str">
        <f t="shared" si="390"/>
        <v>**</v>
      </c>
      <c r="I3285" t="str">
        <f t="shared" si="385"/>
        <v>**</v>
      </c>
      <c r="O3285">
        <f>VLOOKUP(T3285,$P$14:$S$19,2,TRUE)</f>
        <v>0</v>
      </c>
      <c r="T3285">
        <v>5</v>
      </c>
      <c r="U3285">
        <v>225.72</v>
      </c>
      <c r="V3285" s="5">
        <f t="shared" si="386"/>
        <v>0</v>
      </c>
      <c r="X3285" t="s">
        <v>22</v>
      </c>
      <c r="Y3285">
        <v>9.83</v>
      </c>
      <c r="Z3285" s="2">
        <f t="shared" si="387"/>
        <v>235.55</v>
      </c>
      <c r="AA3285" t="s">
        <v>23</v>
      </c>
      <c r="AB3285" t="s">
        <v>41</v>
      </c>
      <c r="AC3285" t="s">
        <v>32</v>
      </c>
      <c r="AD3285" t="s">
        <v>78</v>
      </c>
      <c r="AE3285" t="s">
        <v>19</v>
      </c>
      <c r="AF3285" s="1">
        <v>41225</v>
      </c>
    </row>
    <row r="3286" spans="1:32" x14ac:dyDescent="0.25">
      <c r="A3286">
        <f t="shared" si="388"/>
        <v>3285</v>
      </c>
      <c r="B3286">
        <v>53984</v>
      </c>
      <c r="C3286" s="1">
        <v>41194</v>
      </c>
      <c r="D3286" t="s">
        <v>40</v>
      </c>
      <c r="E3286" t="str">
        <f t="shared" si="389"/>
        <v>*</v>
      </c>
      <c r="F3286" t="str">
        <f t="shared" si="384"/>
        <v>*</v>
      </c>
      <c r="G3286" t="str">
        <f t="shared" si="390"/>
        <v>*</v>
      </c>
      <c r="I3286" t="str">
        <f t="shared" si="385"/>
        <v>*</v>
      </c>
      <c r="O3286">
        <f>VLOOKUP(T3286,$P$14:$S$19,2,TRUE)</f>
        <v>0.02</v>
      </c>
      <c r="T3286">
        <v>23</v>
      </c>
      <c r="U3286">
        <v>172.9</v>
      </c>
      <c r="V3286" s="5">
        <f t="shared" si="386"/>
        <v>0</v>
      </c>
      <c r="X3286" t="s">
        <v>22</v>
      </c>
      <c r="Y3286">
        <v>2</v>
      </c>
      <c r="Z3286" s="2">
        <f t="shared" si="387"/>
        <v>174.9</v>
      </c>
      <c r="AA3286" t="s">
        <v>23</v>
      </c>
      <c r="AB3286" t="s">
        <v>31</v>
      </c>
      <c r="AC3286" t="s">
        <v>32</v>
      </c>
      <c r="AD3286" t="s">
        <v>44</v>
      </c>
      <c r="AE3286" t="s">
        <v>34</v>
      </c>
      <c r="AF3286" s="1">
        <v>41225</v>
      </c>
    </row>
    <row r="3287" spans="1:32" x14ac:dyDescent="0.25">
      <c r="A3287">
        <f t="shared" si="388"/>
        <v>3286</v>
      </c>
      <c r="B3287">
        <v>26919</v>
      </c>
      <c r="C3287" s="1">
        <v>41194</v>
      </c>
      <c r="D3287" t="s">
        <v>13</v>
      </c>
      <c r="E3287" t="str">
        <f t="shared" si="389"/>
        <v>*</v>
      </c>
      <c r="F3287" t="str">
        <f t="shared" si="384"/>
        <v>*</v>
      </c>
      <c r="G3287" t="str">
        <f t="shared" si="390"/>
        <v>*</v>
      </c>
      <c r="I3287" t="str">
        <f t="shared" si="385"/>
        <v>*</v>
      </c>
      <c r="O3287">
        <f>VLOOKUP(T3287,$P$14:$S$19,2,TRUE)</f>
        <v>3.5999999999999997E-2</v>
      </c>
      <c r="T3287">
        <v>32</v>
      </c>
      <c r="U3287">
        <v>155.27000000000001</v>
      </c>
      <c r="V3287" s="5">
        <f t="shared" si="386"/>
        <v>0</v>
      </c>
      <c r="X3287" t="s">
        <v>22</v>
      </c>
      <c r="Y3287">
        <v>7.54</v>
      </c>
      <c r="Z3287" s="2">
        <f t="shared" si="387"/>
        <v>162.81</v>
      </c>
      <c r="AA3287" t="s">
        <v>64</v>
      </c>
      <c r="AB3287" t="s">
        <v>41</v>
      </c>
      <c r="AC3287" t="s">
        <v>32</v>
      </c>
      <c r="AD3287" t="s">
        <v>44</v>
      </c>
      <c r="AE3287" t="s">
        <v>19</v>
      </c>
      <c r="AF3287" s="1">
        <v>41255</v>
      </c>
    </row>
    <row r="3288" spans="1:32" x14ac:dyDescent="0.25">
      <c r="A3288">
        <f t="shared" si="388"/>
        <v>3287</v>
      </c>
      <c r="B3288">
        <v>35011</v>
      </c>
      <c r="C3288" s="1">
        <v>41194</v>
      </c>
      <c r="D3288" t="s">
        <v>30</v>
      </c>
      <c r="E3288" t="str">
        <f t="shared" si="389"/>
        <v>*</v>
      </c>
      <c r="F3288" t="str">
        <f t="shared" si="384"/>
        <v>*</v>
      </c>
      <c r="G3288" t="str">
        <f t="shared" si="390"/>
        <v>*</v>
      </c>
      <c r="I3288" t="str">
        <f t="shared" si="385"/>
        <v>*</v>
      </c>
      <c r="O3288">
        <f>VLOOKUP(T3288,$P$14:$S$19,2,TRUE)</f>
        <v>0.01</v>
      </c>
      <c r="T3288">
        <v>14</v>
      </c>
      <c r="U3288">
        <v>154.44999999999999</v>
      </c>
      <c r="V3288" s="5">
        <f t="shared" si="386"/>
        <v>0</v>
      </c>
      <c r="X3288" t="s">
        <v>22</v>
      </c>
      <c r="Y3288">
        <v>3.37</v>
      </c>
      <c r="Z3288" s="2">
        <f t="shared" si="387"/>
        <v>157.82</v>
      </c>
      <c r="AA3288" t="s">
        <v>15</v>
      </c>
      <c r="AB3288" t="s">
        <v>31</v>
      </c>
      <c r="AC3288" t="s">
        <v>32</v>
      </c>
      <c r="AD3288" t="s">
        <v>53</v>
      </c>
      <c r="AE3288" t="s">
        <v>45</v>
      </c>
      <c r="AF3288" s="1">
        <v>41255</v>
      </c>
    </row>
    <row r="3289" spans="1:32" x14ac:dyDescent="0.25">
      <c r="A3289">
        <f t="shared" si="388"/>
        <v>3288</v>
      </c>
      <c r="B3289">
        <v>10982</v>
      </c>
      <c r="C3289" s="1">
        <v>41194</v>
      </c>
      <c r="D3289" t="s">
        <v>30</v>
      </c>
      <c r="E3289" t="str">
        <f t="shared" si="389"/>
        <v>*</v>
      </c>
      <c r="F3289" t="str">
        <f t="shared" si="384"/>
        <v>*</v>
      </c>
      <c r="G3289" t="str">
        <f t="shared" si="390"/>
        <v>*</v>
      </c>
      <c r="I3289" t="str">
        <f t="shared" si="385"/>
        <v>*</v>
      </c>
      <c r="O3289">
        <f>VLOOKUP(T3289,$P$14:$S$19,2,TRUE)</f>
        <v>0.01</v>
      </c>
      <c r="T3289">
        <v>14</v>
      </c>
      <c r="U3289">
        <v>20.95</v>
      </c>
      <c r="V3289" s="5">
        <f t="shared" si="386"/>
        <v>0</v>
      </c>
      <c r="X3289" t="s">
        <v>14</v>
      </c>
      <c r="Y3289">
        <v>0.7</v>
      </c>
      <c r="Z3289" s="2">
        <f t="shared" si="387"/>
        <v>21.65</v>
      </c>
      <c r="AA3289" t="s">
        <v>56</v>
      </c>
      <c r="AB3289" t="s">
        <v>41</v>
      </c>
      <c r="AC3289" t="s">
        <v>32</v>
      </c>
      <c r="AD3289" t="s">
        <v>114</v>
      </c>
      <c r="AE3289" t="s">
        <v>34</v>
      </c>
      <c r="AF3289" s="1">
        <v>41255</v>
      </c>
    </row>
    <row r="3290" spans="1:32" x14ac:dyDescent="0.25">
      <c r="A3290">
        <f t="shared" si="388"/>
        <v>3289</v>
      </c>
      <c r="B3290">
        <v>22663</v>
      </c>
      <c r="C3290" s="1">
        <v>41214</v>
      </c>
      <c r="D3290" t="s">
        <v>13</v>
      </c>
      <c r="E3290" t="str">
        <f t="shared" si="389"/>
        <v>*</v>
      </c>
      <c r="F3290" t="str">
        <f t="shared" si="384"/>
        <v>*</v>
      </c>
      <c r="G3290" t="str">
        <f t="shared" si="390"/>
        <v>*</v>
      </c>
      <c r="I3290" t="str">
        <f t="shared" si="385"/>
        <v>*</v>
      </c>
      <c r="O3290">
        <f>VLOOKUP(T3290,$P$14:$S$19,2,TRUE)</f>
        <v>3.5999999999999997E-2</v>
      </c>
      <c r="T3290">
        <v>35</v>
      </c>
      <c r="U3290">
        <v>9843.11</v>
      </c>
      <c r="V3290" s="5">
        <f t="shared" si="386"/>
        <v>1</v>
      </c>
      <c r="X3290" t="s">
        <v>37</v>
      </c>
      <c r="Y3290">
        <v>57</v>
      </c>
      <c r="Z3290" s="2">
        <f t="shared" si="387"/>
        <v>9900.11</v>
      </c>
      <c r="AA3290" t="s">
        <v>64</v>
      </c>
      <c r="AB3290" t="s">
        <v>31</v>
      </c>
      <c r="AC3290" t="s">
        <v>17</v>
      </c>
      <c r="AD3290" t="s">
        <v>38</v>
      </c>
      <c r="AE3290" t="s">
        <v>39</v>
      </c>
      <c r="AF3290" s="1">
        <v>41214</v>
      </c>
    </row>
    <row r="3291" spans="1:32" x14ac:dyDescent="0.25">
      <c r="A3291">
        <f t="shared" si="388"/>
        <v>3290</v>
      </c>
      <c r="B3291">
        <v>22663</v>
      </c>
      <c r="C3291" s="1">
        <v>41214</v>
      </c>
      <c r="D3291" t="s">
        <v>13</v>
      </c>
      <c r="E3291" t="str">
        <f t="shared" si="389"/>
        <v>*</v>
      </c>
      <c r="F3291" t="str">
        <f t="shared" si="384"/>
        <v>*</v>
      </c>
      <c r="G3291" t="str">
        <f t="shared" si="390"/>
        <v>*</v>
      </c>
      <c r="I3291" t="str">
        <f t="shared" si="385"/>
        <v>*</v>
      </c>
      <c r="O3291">
        <f>VLOOKUP(T3291,$P$14:$S$19,2,TRUE)</f>
        <v>0.01</v>
      </c>
      <c r="T3291">
        <v>15</v>
      </c>
      <c r="U3291">
        <v>7190.06</v>
      </c>
      <c r="V3291" s="5">
        <f t="shared" si="386"/>
        <v>1</v>
      </c>
      <c r="X3291" t="s">
        <v>37</v>
      </c>
      <c r="Y3291">
        <v>28.14</v>
      </c>
      <c r="Z3291" s="2">
        <f t="shared" si="387"/>
        <v>7218.2000000000007</v>
      </c>
      <c r="AA3291" t="s">
        <v>64</v>
      </c>
      <c r="AB3291" t="s">
        <v>31</v>
      </c>
      <c r="AC3291" t="s">
        <v>25</v>
      </c>
      <c r="AD3291" t="s">
        <v>76</v>
      </c>
      <c r="AE3291" t="s">
        <v>39</v>
      </c>
      <c r="AF3291" t="s">
        <v>677</v>
      </c>
    </row>
    <row r="3292" spans="1:32" x14ac:dyDescent="0.25">
      <c r="A3292">
        <f t="shared" si="388"/>
        <v>3291</v>
      </c>
      <c r="B3292">
        <v>59969</v>
      </c>
      <c r="C3292" s="1">
        <v>41214</v>
      </c>
      <c r="D3292" t="s">
        <v>21</v>
      </c>
      <c r="E3292" t="str">
        <f t="shared" si="389"/>
        <v>*</v>
      </c>
      <c r="F3292" t="str">
        <f t="shared" si="384"/>
        <v>**</v>
      </c>
      <c r="G3292" t="str">
        <f t="shared" si="390"/>
        <v>**</v>
      </c>
      <c r="I3292" t="str">
        <f t="shared" si="385"/>
        <v>**</v>
      </c>
      <c r="O3292">
        <f>VLOOKUP(T3292,$P$14:$S$19,2,TRUE)</f>
        <v>0.04</v>
      </c>
      <c r="T3292">
        <v>42</v>
      </c>
      <c r="U3292">
        <v>437.73</v>
      </c>
      <c r="V3292" s="5">
        <f t="shared" si="386"/>
        <v>0</v>
      </c>
      <c r="X3292" t="s">
        <v>22</v>
      </c>
      <c r="Y3292">
        <v>1.39</v>
      </c>
      <c r="Z3292" s="2">
        <f t="shared" si="387"/>
        <v>439.12</v>
      </c>
      <c r="AA3292" t="s">
        <v>64</v>
      </c>
      <c r="AB3292" t="s">
        <v>41</v>
      </c>
      <c r="AC3292" t="s">
        <v>32</v>
      </c>
      <c r="AD3292" t="s">
        <v>78</v>
      </c>
      <c r="AE3292" t="s">
        <v>19</v>
      </c>
      <c r="AF3292" t="s">
        <v>302</v>
      </c>
    </row>
    <row r="3293" spans="1:32" x14ac:dyDescent="0.25">
      <c r="A3293">
        <f t="shared" si="388"/>
        <v>3292</v>
      </c>
      <c r="B3293">
        <v>54786</v>
      </c>
      <c r="C3293" s="1">
        <v>41214</v>
      </c>
      <c r="D3293" t="s">
        <v>30</v>
      </c>
      <c r="E3293" t="str">
        <f t="shared" si="389"/>
        <v>*</v>
      </c>
      <c r="F3293" t="str">
        <f t="shared" si="384"/>
        <v>*</v>
      </c>
      <c r="G3293" t="str">
        <f t="shared" si="390"/>
        <v>*</v>
      </c>
      <c r="I3293" t="str">
        <f t="shared" si="385"/>
        <v>*</v>
      </c>
      <c r="O3293">
        <f>VLOOKUP(T3293,$P$14:$S$19,2,TRUE)</f>
        <v>3.5999999999999997E-2</v>
      </c>
      <c r="T3293">
        <v>30</v>
      </c>
      <c r="U3293">
        <v>380.28</v>
      </c>
      <c r="V3293" s="5">
        <f t="shared" si="386"/>
        <v>0</v>
      </c>
      <c r="X3293" t="s">
        <v>22</v>
      </c>
      <c r="Y3293">
        <v>4.51</v>
      </c>
      <c r="Z3293" s="2">
        <f t="shared" si="387"/>
        <v>384.78999999999996</v>
      </c>
      <c r="AA3293" t="s">
        <v>60</v>
      </c>
      <c r="AB3293" t="s">
        <v>41</v>
      </c>
      <c r="AC3293" t="s">
        <v>32</v>
      </c>
      <c r="AD3293" t="s">
        <v>74</v>
      </c>
      <c r="AE3293" t="s">
        <v>19</v>
      </c>
      <c r="AF3293" t="s">
        <v>302</v>
      </c>
    </row>
    <row r="3294" spans="1:32" x14ac:dyDescent="0.25">
      <c r="A3294">
        <f t="shared" si="388"/>
        <v>3293</v>
      </c>
      <c r="B3294">
        <v>59969</v>
      </c>
      <c r="C3294" s="1">
        <v>41214</v>
      </c>
      <c r="D3294" t="s">
        <v>21</v>
      </c>
      <c r="E3294" t="str">
        <f t="shared" si="389"/>
        <v>*</v>
      </c>
      <c r="F3294" t="str">
        <f t="shared" si="384"/>
        <v>**</v>
      </c>
      <c r="G3294" t="str">
        <f t="shared" si="390"/>
        <v>**</v>
      </c>
      <c r="I3294" t="str">
        <f t="shared" si="385"/>
        <v>**</v>
      </c>
      <c r="O3294">
        <f>VLOOKUP(T3294,$P$14:$S$19,2,TRUE)</f>
        <v>0.01</v>
      </c>
      <c r="T3294">
        <v>16</v>
      </c>
      <c r="U3294">
        <v>275.01</v>
      </c>
      <c r="V3294" s="5">
        <f t="shared" si="386"/>
        <v>0</v>
      </c>
      <c r="X3294" t="s">
        <v>22</v>
      </c>
      <c r="Y3294">
        <v>11.25</v>
      </c>
      <c r="Z3294" s="2">
        <f t="shared" si="387"/>
        <v>286.26</v>
      </c>
      <c r="AA3294" t="s">
        <v>64</v>
      </c>
      <c r="AB3294" t="s">
        <v>41</v>
      </c>
      <c r="AC3294" t="s">
        <v>32</v>
      </c>
      <c r="AD3294" t="s">
        <v>74</v>
      </c>
      <c r="AE3294" t="s">
        <v>19</v>
      </c>
      <c r="AF3294" s="1">
        <v>41244</v>
      </c>
    </row>
    <row r="3295" spans="1:32" x14ac:dyDescent="0.25">
      <c r="A3295">
        <f t="shared" si="388"/>
        <v>3294</v>
      </c>
      <c r="B3295">
        <v>44036</v>
      </c>
      <c r="C3295" s="1">
        <v>41214</v>
      </c>
      <c r="D3295" t="s">
        <v>21</v>
      </c>
      <c r="E3295" t="str">
        <f t="shared" si="389"/>
        <v>*</v>
      </c>
      <c r="F3295" t="str">
        <f t="shared" si="384"/>
        <v>**</v>
      </c>
      <c r="G3295" t="str">
        <f t="shared" si="390"/>
        <v>**</v>
      </c>
      <c r="I3295" t="str">
        <f t="shared" si="385"/>
        <v>**</v>
      </c>
      <c r="O3295">
        <f>VLOOKUP(T3295,$P$14:$S$19,2,TRUE)</f>
        <v>0.04</v>
      </c>
      <c r="T3295">
        <v>40</v>
      </c>
      <c r="U3295">
        <v>250.13</v>
      </c>
      <c r="V3295" s="5">
        <f t="shared" si="386"/>
        <v>0</v>
      </c>
      <c r="X3295" t="s">
        <v>14</v>
      </c>
      <c r="Y3295">
        <v>1.2</v>
      </c>
      <c r="Z3295" s="2">
        <f t="shared" si="387"/>
        <v>251.32999999999998</v>
      </c>
      <c r="AA3295" t="s">
        <v>52</v>
      </c>
      <c r="AB3295" t="s">
        <v>16</v>
      </c>
      <c r="AC3295" t="s">
        <v>32</v>
      </c>
      <c r="AD3295" t="s">
        <v>33</v>
      </c>
      <c r="AE3295" t="s">
        <v>34</v>
      </c>
      <c r="AF3295" t="s">
        <v>302</v>
      </c>
    </row>
    <row r="3296" spans="1:32" x14ac:dyDescent="0.25">
      <c r="A3296">
        <f t="shared" si="388"/>
        <v>3295</v>
      </c>
      <c r="B3296">
        <v>47879</v>
      </c>
      <c r="C3296" s="1">
        <v>41214</v>
      </c>
      <c r="D3296" t="s">
        <v>36</v>
      </c>
      <c r="E3296" t="str">
        <f t="shared" si="389"/>
        <v>***</v>
      </c>
      <c r="F3296" t="str">
        <f t="shared" si="384"/>
        <v>***</v>
      </c>
      <c r="G3296" t="str">
        <f t="shared" si="390"/>
        <v>***</v>
      </c>
      <c r="I3296" t="str">
        <f t="shared" si="385"/>
        <v>***</v>
      </c>
      <c r="O3296">
        <f>VLOOKUP(T3296,$P$14:$S$19,2,TRUE)</f>
        <v>0.01</v>
      </c>
      <c r="T3296">
        <v>19</v>
      </c>
      <c r="U3296">
        <v>172.54</v>
      </c>
      <c r="V3296" s="5">
        <f t="shared" si="386"/>
        <v>0</v>
      </c>
      <c r="X3296" t="s">
        <v>22</v>
      </c>
      <c r="Y3296">
        <v>2.15</v>
      </c>
      <c r="Z3296" s="2">
        <f t="shared" si="387"/>
        <v>174.69</v>
      </c>
      <c r="AA3296" t="s">
        <v>15</v>
      </c>
      <c r="AB3296" t="s">
        <v>31</v>
      </c>
      <c r="AC3296" t="s">
        <v>32</v>
      </c>
      <c r="AD3296" t="s">
        <v>44</v>
      </c>
      <c r="AE3296" t="s">
        <v>34</v>
      </c>
      <c r="AF3296" s="1">
        <v>41244</v>
      </c>
    </row>
    <row r="3297" spans="1:32" x14ac:dyDescent="0.25">
      <c r="A3297">
        <f t="shared" si="388"/>
        <v>3296</v>
      </c>
      <c r="B3297">
        <v>51970</v>
      </c>
      <c r="C3297" s="1">
        <v>41214</v>
      </c>
      <c r="D3297" t="s">
        <v>30</v>
      </c>
      <c r="E3297" t="str">
        <f t="shared" si="389"/>
        <v>*</v>
      </c>
      <c r="F3297" t="str">
        <f t="shared" si="384"/>
        <v>*</v>
      </c>
      <c r="G3297" t="str">
        <f t="shared" si="390"/>
        <v>*</v>
      </c>
      <c r="I3297" t="str">
        <f t="shared" si="385"/>
        <v>*</v>
      </c>
      <c r="O3297">
        <f>VLOOKUP(T3297,$P$14:$S$19,2,TRUE)</f>
        <v>0</v>
      </c>
      <c r="T3297">
        <v>1</v>
      </c>
      <c r="U3297">
        <v>171.71</v>
      </c>
      <c r="V3297" s="5">
        <f t="shared" si="386"/>
        <v>0</v>
      </c>
      <c r="X3297" t="s">
        <v>37</v>
      </c>
      <c r="Y3297">
        <v>56.14</v>
      </c>
      <c r="Z3297" s="2">
        <f t="shared" si="387"/>
        <v>227.85000000000002</v>
      </c>
      <c r="AA3297" t="s">
        <v>43</v>
      </c>
      <c r="AB3297" t="s">
        <v>24</v>
      </c>
      <c r="AC3297" t="s">
        <v>25</v>
      </c>
      <c r="AD3297" t="s">
        <v>76</v>
      </c>
      <c r="AE3297" t="s">
        <v>39</v>
      </c>
      <c r="AF3297" t="s">
        <v>302</v>
      </c>
    </row>
    <row r="3298" spans="1:32" x14ac:dyDescent="0.25">
      <c r="A3298">
        <f t="shared" si="388"/>
        <v>3297</v>
      </c>
      <c r="B3298">
        <v>17093</v>
      </c>
      <c r="C3298" s="1">
        <v>41215</v>
      </c>
      <c r="D3298" t="s">
        <v>30</v>
      </c>
      <c r="E3298" t="str">
        <f t="shared" si="389"/>
        <v>*</v>
      </c>
      <c r="F3298" t="str">
        <f t="shared" si="384"/>
        <v>*</v>
      </c>
      <c r="G3298" t="str">
        <f t="shared" si="390"/>
        <v>*</v>
      </c>
      <c r="I3298" t="str">
        <f t="shared" si="385"/>
        <v>*</v>
      </c>
      <c r="O3298">
        <f>VLOOKUP(T3298,$P$14:$S$19,2,TRUE)</f>
        <v>0.05</v>
      </c>
      <c r="T3298">
        <v>50</v>
      </c>
      <c r="U3298">
        <v>4550.0600000000004</v>
      </c>
      <c r="V3298" s="5">
        <f t="shared" si="386"/>
        <v>1</v>
      </c>
      <c r="X3298" t="s">
        <v>37</v>
      </c>
      <c r="Y3298">
        <v>58.2</v>
      </c>
      <c r="Z3298" s="2">
        <f t="shared" si="387"/>
        <v>4608.26</v>
      </c>
      <c r="AA3298" t="s">
        <v>48</v>
      </c>
      <c r="AB3298" t="s">
        <v>31</v>
      </c>
      <c r="AC3298" t="s">
        <v>17</v>
      </c>
      <c r="AD3298" t="s">
        <v>38</v>
      </c>
      <c r="AE3298" t="s">
        <v>39</v>
      </c>
      <c r="AF3298" t="s">
        <v>292</v>
      </c>
    </row>
    <row r="3299" spans="1:32" x14ac:dyDescent="0.25">
      <c r="A3299">
        <f t="shared" si="388"/>
        <v>3298</v>
      </c>
      <c r="B3299">
        <v>8007</v>
      </c>
      <c r="C3299" s="1">
        <v>41215</v>
      </c>
      <c r="D3299" t="s">
        <v>13</v>
      </c>
      <c r="E3299" t="str">
        <f t="shared" si="389"/>
        <v>*</v>
      </c>
      <c r="F3299" t="str">
        <f t="shared" si="384"/>
        <v>*</v>
      </c>
      <c r="G3299" t="str">
        <f t="shared" si="390"/>
        <v>*</v>
      </c>
      <c r="I3299" t="str">
        <f t="shared" si="385"/>
        <v>*</v>
      </c>
      <c r="O3299">
        <f>VLOOKUP(T3299,$P$14:$S$19,2,TRUE)</f>
        <v>3.5999999999999997E-2</v>
      </c>
      <c r="T3299">
        <v>35</v>
      </c>
      <c r="U3299">
        <v>3332.06</v>
      </c>
      <c r="V3299" s="5">
        <f t="shared" si="386"/>
        <v>1</v>
      </c>
      <c r="X3299" t="s">
        <v>22</v>
      </c>
      <c r="Y3299">
        <v>19.989999999999998</v>
      </c>
      <c r="Z3299" s="2">
        <f t="shared" si="387"/>
        <v>3352.0499999999997</v>
      </c>
      <c r="AA3299" t="s">
        <v>60</v>
      </c>
      <c r="AB3299" t="s">
        <v>31</v>
      </c>
      <c r="AC3299" t="s">
        <v>25</v>
      </c>
      <c r="AD3299" t="s">
        <v>76</v>
      </c>
      <c r="AE3299" t="s">
        <v>19</v>
      </c>
      <c r="AF3299" s="1">
        <v>41215</v>
      </c>
    </row>
    <row r="3300" spans="1:32" x14ac:dyDescent="0.25">
      <c r="A3300">
        <f t="shared" si="388"/>
        <v>3299</v>
      </c>
      <c r="B3300">
        <v>18500</v>
      </c>
      <c r="C3300" s="1">
        <v>41215</v>
      </c>
      <c r="D3300" t="s">
        <v>40</v>
      </c>
      <c r="E3300" t="str">
        <f t="shared" si="389"/>
        <v>*</v>
      </c>
      <c r="F3300" t="str">
        <f t="shared" si="384"/>
        <v>*</v>
      </c>
      <c r="G3300" t="str">
        <f t="shared" si="390"/>
        <v>*</v>
      </c>
      <c r="I3300" t="str">
        <f t="shared" si="385"/>
        <v>*</v>
      </c>
      <c r="O3300">
        <f>VLOOKUP(T3300,$P$14:$S$19,2,TRUE)</f>
        <v>3.5999999999999997E-2</v>
      </c>
      <c r="T3300">
        <v>30</v>
      </c>
      <c r="U3300">
        <v>2536.31</v>
      </c>
      <c r="V3300" s="5">
        <f t="shared" si="386"/>
        <v>1</v>
      </c>
      <c r="X3300" t="s">
        <v>22</v>
      </c>
      <c r="Y3300">
        <v>35</v>
      </c>
      <c r="Z3300" s="2">
        <f t="shared" si="387"/>
        <v>2571.31</v>
      </c>
      <c r="AA3300" t="s">
        <v>60</v>
      </c>
      <c r="AB3300" t="s">
        <v>24</v>
      </c>
      <c r="AC3300" t="s">
        <v>32</v>
      </c>
      <c r="AD3300" t="s">
        <v>74</v>
      </c>
      <c r="AE3300" t="s">
        <v>58</v>
      </c>
      <c r="AF3300" t="s">
        <v>292</v>
      </c>
    </row>
    <row r="3301" spans="1:32" x14ac:dyDescent="0.25">
      <c r="A3301">
        <f t="shared" si="388"/>
        <v>3300</v>
      </c>
      <c r="B3301">
        <v>18500</v>
      </c>
      <c r="C3301" s="1">
        <v>41215</v>
      </c>
      <c r="D3301" t="s">
        <v>40</v>
      </c>
      <c r="E3301" t="str">
        <f t="shared" si="389"/>
        <v>*</v>
      </c>
      <c r="F3301" t="str">
        <f t="shared" si="384"/>
        <v>*</v>
      </c>
      <c r="G3301" t="str">
        <f t="shared" si="390"/>
        <v>*</v>
      </c>
      <c r="I3301" t="str">
        <f t="shared" si="385"/>
        <v>*</v>
      </c>
      <c r="O3301">
        <f>VLOOKUP(T3301,$P$14:$S$19,2,TRUE)</f>
        <v>0.04</v>
      </c>
      <c r="T3301">
        <v>44</v>
      </c>
      <c r="U3301">
        <v>2507.79</v>
      </c>
      <c r="V3301" s="5">
        <f t="shared" si="386"/>
        <v>1</v>
      </c>
      <c r="X3301" t="s">
        <v>37</v>
      </c>
      <c r="Y3301">
        <v>36.61</v>
      </c>
      <c r="Z3301" s="2">
        <f t="shared" si="387"/>
        <v>2544.4</v>
      </c>
      <c r="AA3301" t="s">
        <v>60</v>
      </c>
      <c r="AB3301" t="s">
        <v>24</v>
      </c>
      <c r="AC3301" t="s">
        <v>17</v>
      </c>
      <c r="AD3301" t="s">
        <v>165</v>
      </c>
      <c r="AE3301" t="s">
        <v>103</v>
      </c>
      <c r="AF3301" s="1">
        <v>41245</v>
      </c>
    </row>
    <row r="3302" spans="1:32" x14ac:dyDescent="0.25">
      <c r="A3302">
        <f t="shared" si="388"/>
        <v>3301</v>
      </c>
      <c r="B3302">
        <v>18500</v>
      </c>
      <c r="C3302" s="1">
        <v>41215</v>
      </c>
      <c r="D3302" t="s">
        <v>40</v>
      </c>
      <c r="E3302" t="str">
        <f t="shared" si="389"/>
        <v>*</v>
      </c>
      <c r="F3302" t="str">
        <f t="shared" si="384"/>
        <v>*</v>
      </c>
      <c r="G3302" t="str">
        <f t="shared" si="390"/>
        <v>*</v>
      </c>
      <c r="I3302" t="str">
        <f t="shared" si="385"/>
        <v>*</v>
      </c>
      <c r="O3302">
        <f>VLOOKUP(T3302,$P$14:$S$19,2,TRUE)</f>
        <v>3.5999999999999997E-2</v>
      </c>
      <c r="T3302">
        <v>30</v>
      </c>
      <c r="U3302">
        <v>1052.68</v>
      </c>
      <c r="V3302" s="5">
        <f t="shared" si="386"/>
        <v>1</v>
      </c>
      <c r="X3302" t="s">
        <v>22</v>
      </c>
      <c r="Y3302">
        <v>5.5</v>
      </c>
      <c r="Z3302" s="2">
        <f t="shared" si="387"/>
        <v>1058.18</v>
      </c>
      <c r="AA3302" t="s">
        <v>60</v>
      </c>
      <c r="AB3302" t="s">
        <v>24</v>
      </c>
      <c r="AC3302" t="s">
        <v>25</v>
      </c>
      <c r="AD3302" t="s">
        <v>42</v>
      </c>
      <c r="AE3302" t="s">
        <v>19</v>
      </c>
      <c r="AF3302" s="1">
        <v>41245</v>
      </c>
    </row>
    <row r="3303" spans="1:32" x14ac:dyDescent="0.25">
      <c r="A3303">
        <f t="shared" si="388"/>
        <v>3302</v>
      </c>
      <c r="B3303">
        <v>54981</v>
      </c>
      <c r="C3303" s="1">
        <v>41215</v>
      </c>
      <c r="D3303" t="s">
        <v>21</v>
      </c>
      <c r="E3303" t="str">
        <f t="shared" si="389"/>
        <v>*</v>
      </c>
      <c r="F3303" t="str">
        <f t="shared" si="384"/>
        <v>**</v>
      </c>
      <c r="G3303" t="str">
        <f t="shared" si="390"/>
        <v>**</v>
      </c>
      <c r="I3303" t="str">
        <f t="shared" si="385"/>
        <v>**</v>
      </c>
      <c r="O3303">
        <f>VLOOKUP(T3303,$P$14:$S$19,2,TRUE)</f>
        <v>3.5999999999999997E-2</v>
      </c>
      <c r="T3303">
        <v>31</v>
      </c>
      <c r="U3303">
        <v>1024.31</v>
      </c>
      <c r="V3303" s="5">
        <f t="shared" si="386"/>
        <v>1</v>
      </c>
      <c r="X3303" t="s">
        <v>22</v>
      </c>
      <c r="Y3303">
        <v>12.62</v>
      </c>
      <c r="Z3303" s="2">
        <f t="shared" si="387"/>
        <v>1036.9299999999998</v>
      </c>
      <c r="AA3303" t="s">
        <v>52</v>
      </c>
      <c r="AB3303" t="s">
        <v>41</v>
      </c>
      <c r="AC3303" t="s">
        <v>32</v>
      </c>
      <c r="AD3303" t="s">
        <v>49</v>
      </c>
      <c r="AE3303" t="s">
        <v>19</v>
      </c>
      <c r="AF3303" s="1">
        <v>41245</v>
      </c>
    </row>
    <row r="3304" spans="1:32" x14ac:dyDescent="0.25">
      <c r="A3304">
        <f t="shared" si="388"/>
        <v>3303</v>
      </c>
      <c r="B3304">
        <v>8007</v>
      </c>
      <c r="C3304" s="1">
        <v>41215</v>
      </c>
      <c r="D3304" t="s">
        <v>13</v>
      </c>
      <c r="E3304" t="str">
        <f t="shared" si="389"/>
        <v>*</v>
      </c>
      <c r="F3304" t="str">
        <f t="shared" si="384"/>
        <v>*</v>
      </c>
      <c r="G3304" t="str">
        <f t="shared" si="390"/>
        <v>*</v>
      </c>
      <c r="I3304" t="str">
        <f t="shared" si="385"/>
        <v>*</v>
      </c>
      <c r="O3304">
        <f>VLOOKUP(T3304,$P$14:$S$19,2,TRUE)</f>
        <v>0</v>
      </c>
      <c r="T3304">
        <v>5</v>
      </c>
      <c r="U3304">
        <v>820.56449999999995</v>
      </c>
      <c r="V3304" s="5">
        <f t="shared" si="386"/>
        <v>1</v>
      </c>
      <c r="X3304" t="s">
        <v>22</v>
      </c>
      <c r="Y3304">
        <v>8.99</v>
      </c>
      <c r="Z3304" s="2">
        <f t="shared" si="387"/>
        <v>829.55449999999996</v>
      </c>
      <c r="AA3304" t="s">
        <v>71</v>
      </c>
      <c r="AB3304" t="s">
        <v>31</v>
      </c>
      <c r="AC3304" t="s">
        <v>25</v>
      </c>
      <c r="AD3304" t="s">
        <v>26</v>
      </c>
      <c r="AE3304" t="s">
        <v>19</v>
      </c>
      <c r="AF3304" s="1">
        <v>41215</v>
      </c>
    </row>
    <row r="3305" spans="1:32" x14ac:dyDescent="0.25">
      <c r="A3305">
        <f t="shared" si="388"/>
        <v>3304</v>
      </c>
      <c r="B3305">
        <v>56514</v>
      </c>
      <c r="C3305" s="1">
        <v>41215</v>
      </c>
      <c r="D3305" t="s">
        <v>13</v>
      </c>
      <c r="E3305" t="str">
        <f t="shared" si="389"/>
        <v>*</v>
      </c>
      <c r="F3305" t="str">
        <f t="shared" si="384"/>
        <v>*</v>
      </c>
      <c r="G3305" t="str">
        <f t="shared" si="390"/>
        <v>*</v>
      </c>
      <c r="I3305" t="str">
        <f t="shared" si="385"/>
        <v>*</v>
      </c>
      <c r="O3305">
        <f>VLOOKUP(T3305,$P$14:$S$19,2,TRUE)</f>
        <v>3.5999999999999997E-2</v>
      </c>
      <c r="T3305">
        <v>35</v>
      </c>
      <c r="U3305">
        <v>186.89</v>
      </c>
      <c r="V3305" s="5">
        <f t="shared" si="386"/>
        <v>0</v>
      </c>
      <c r="X3305" t="s">
        <v>22</v>
      </c>
      <c r="Y3305">
        <v>7.54</v>
      </c>
      <c r="Z3305" s="2">
        <f t="shared" si="387"/>
        <v>194.42999999999998</v>
      </c>
      <c r="AA3305" t="s">
        <v>52</v>
      </c>
      <c r="AB3305" t="s">
        <v>31</v>
      </c>
      <c r="AC3305" t="s">
        <v>32</v>
      </c>
      <c r="AD3305" t="s">
        <v>44</v>
      </c>
      <c r="AE3305" t="s">
        <v>19</v>
      </c>
      <c r="AF3305" t="s">
        <v>148</v>
      </c>
    </row>
    <row r="3306" spans="1:32" x14ac:dyDescent="0.25">
      <c r="A3306">
        <f t="shared" si="388"/>
        <v>3305</v>
      </c>
      <c r="B3306">
        <v>56514</v>
      </c>
      <c r="C3306" s="1">
        <v>41215</v>
      </c>
      <c r="D3306" t="s">
        <v>13</v>
      </c>
      <c r="E3306" t="str">
        <f t="shared" si="389"/>
        <v>*</v>
      </c>
      <c r="F3306" t="str">
        <f t="shared" si="384"/>
        <v>*</v>
      </c>
      <c r="G3306" t="str">
        <f t="shared" si="390"/>
        <v>*</v>
      </c>
      <c r="I3306" t="str">
        <f t="shared" si="385"/>
        <v>*</v>
      </c>
      <c r="O3306">
        <f>VLOOKUP(T3306,$P$14:$S$19,2,TRUE)</f>
        <v>0</v>
      </c>
      <c r="T3306">
        <v>3</v>
      </c>
      <c r="U3306">
        <v>110</v>
      </c>
      <c r="V3306" s="5">
        <f t="shared" si="386"/>
        <v>0</v>
      </c>
      <c r="X3306" t="s">
        <v>22</v>
      </c>
      <c r="Y3306">
        <v>11.63</v>
      </c>
      <c r="Z3306" s="2">
        <f t="shared" si="387"/>
        <v>121.63</v>
      </c>
      <c r="AA3306" t="s">
        <v>52</v>
      </c>
      <c r="AB3306" t="s">
        <v>31</v>
      </c>
      <c r="AC3306" t="s">
        <v>32</v>
      </c>
      <c r="AD3306" t="s">
        <v>49</v>
      </c>
      <c r="AE3306" t="s">
        <v>19</v>
      </c>
      <c r="AF3306" t="s">
        <v>148</v>
      </c>
    </row>
    <row r="3307" spans="1:32" x14ac:dyDescent="0.25">
      <c r="A3307">
        <f t="shared" si="388"/>
        <v>3306</v>
      </c>
      <c r="B3307">
        <v>13157</v>
      </c>
      <c r="C3307" s="1">
        <v>41215</v>
      </c>
      <c r="D3307" t="s">
        <v>40</v>
      </c>
      <c r="E3307" t="str">
        <f t="shared" si="389"/>
        <v>*</v>
      </c>
      <c r="F3307" t="str">
        <f t="shared" si="384"/>
        <v>*</v>
      </c>
      <c r="G3307" t="str">
        <f t="shared" si="390"/>
        <v>*</v>
      </c>
      <c r="I3307" t="str">
        <f t="shared" si="385"/>
        <v>*</v>
      </c>
      <c r="O3307">
        <f>VLOOKUP(T3307,$P$14:$S$19,2,TRUE)</f>
        <v>0</v>
      </c>
      <c r="T3307">
        <v>2</v>
      </c>
      <c r="U3307">
        <v>38.93</v>
      </c>
      <c r="V3307" s="5">
        <f t="shared" si="386"/>
        <v>0</v>
      </c>
      <c r="X3307" t="s">
        <v>22</v>
      </c>
      <c r="Y3307">
        <v>4.8099999999999996</v>
      </c>
      <c r="Z3307" s="2">
        <f t="shared" si="387"/>
        <v>43.74</v>
      </c>
      <c r="AA3307" t="s">
        <v>48</v>
      </c>
      <c r="AB3307" t="s">
        <v>31</v>
      </c>
      <c r="AC3307" t="s">
        <v>25</v>
      </c>
      <c r="AD3307" t="s">
        <v>26</v>
      </c>
      <c r="AE3307" t="s">
        <v>27</v>
      </c>
      <c r="AF3307" s="1">
        <v>41245</v>
      </c>
    </row>
    <row r="3308" spans="1:32" x14ac:dyDescent="0.25">
      <c r="A3308">
        <f t="shared" si="388"/>
        <v>3307</v>
      </c>
      <c r="B3308">
        <v>2912</v>
      </c>
      <c r="C3308" s="1">
        <v>41216</v>
      </c>
      <c r="D3308" t="s">
        <v>13</v>
      </c>
      <c r="E3308" t="str">
        <f t="shared" si="389"/>
        <v>*</v>
      </c>
      <c r="F3308" t="str">
        <f t="shared" si="384"/>
        <v>*</v>
      </c>
      <c r="G3308" t="str">
        <f t="shared" si="390"/>
        <v>*</v>
      </c>
      <c r="I3308" t="str">
        <f t="shared" si="385"/>
        <v>*</v>
      </c>
      <c r="O3308">
        <f>VLOOKUP(T3308,$P$14:$S$19,2,TRUE)</f>
        <v>0</v>
      </c>
      <c r="T3308">
        <v>7</v>
      </c>
      <c r="U3308">
        <v>16587.13</v>
      </c>
      <c r="V3308" s="5">
        <f t="shared" si="386"/>
        <v>1</v>
      </c>
      <c r="X3308" t="s">
        <v>37</v>
      </c>
      <c r="Y3308">
        <v>29.7</v>
      </c>
      <c r="Z3308" s="2">
        <f t="shared" si="387"/>
        <v>16616.830000000002</v>
      </c>
      <c r="AA3308" t="s">
        <v>23</v>
      </c>
      <c r="AB3308" t="s">
        <v>31</v>
      </c>
      <c r="AC3308" t="s">
        <v>25</v>
      </c>
      <c r="AD3308" t="s">
        <v>76</v>
      </c>
      <c r="AE3308" t="s">
        <v>39</v>
      </c>
      <c r="AF3308" t="s">
        <v>88</v>
      </c>
    </row>
    <row r="3309" spans="1:32" x14ac:dyDescent="0.25">
      <c r="A3309">
        <f t="shared" si="388"/>
        <v>3308</v>
      </c>
      <c r="B3309">
        <v>42243</v>
      </c>
      <c r="C3309" s="1">
        <v>41216</v>
      </c>
      <c r="D3309" t="s">
        <v>40</v>
      </c>
      <c r="E3309" t="str">
        <f t="shared" si="389"/>
        <v>*</v>
      </c>
      <c r="F3309" t="str">
        <f t="shared" si="384"/>
        <v>*</v>
      </c>
      <c r="G3309" t="str">
        <f t="shared" si="390"/>
        <v>*</v>
      </c>
      <c r="I3309" t="str">
        <f t="shared" si="385"/>
        <v>*</v>
      </c>
      <c r="O3309">
        <f>VLOOKUP(T3309,$P$14:$S$19,2,TRUE)</f>
        <v>0.04</v>
      </c>
      <c r="T3309">
        <v>42</v>
      </c>
      <c r="U3309">
        <v>1876.09</v>
      </c>
      <c r="V3309" s="5">
        <f t="shared" si="386"/>
        <v>1</v>
      </c>
      <c r="X3309" t="s">
        <v>22</v>
      </c>
      <c r="Y3309">
        <v>2.99</v>
      </c>
      <c r="Z3309" s="2">
        <f t="shared" si="387"/>
        <v>1879.08</v>
      </c>
      <c r="AA3309" t="s">
        <v>64</v>
      </c>
      <c r="AB3309" t="s">
        <v>24</v>
      </c>
      <c r="AC3309" t="s">
        <v>32</v>
      </c>
      <c r="AD3309" t="s">
        <v>49</v>
      </c>
      <c r="AE3309" t="s">
        <v>19</v>
      </c>
      <c r="AF3309" t="s">
        <v>88</v>
      </c>
    </row>
    <row r="3310" spans="1:32" x14ac:dyDescent="0.25">
      <c r="A3310">
        <f t="shared" si="388"/>
        <v>3309</v>
      </c>
      <c r="B3310">
        <v>46631</v>
      </c>
      <c r="C3310" s="1">
        <v>41216</v>
      </c>
      <c r="D3310" t="s">
        <v>30</v>
      </c>
      <c r="E3310" t="str">
        <f t="shared" si="389"/>
        <v>*</v>
      </c>
      <c r="F3310" t="str">
        <f t="shared" si="384"/>
        <v>*</v>
      </c>
      <c r="G3310" t="str">
        <f t="shared" si="390"/>
        <v>*</v>
      </c>
      <c r="I3310" t="str">
        <f t="shared" si="385"/>
        <v>*</v>
      </c>
      <c r="O3310">
        <f>VLOOKUP(T3310,$P$14:$S$19,2,TRUE)</f>
        <v>3.5999999999999997E-2</v>
      </c>
      <c r="T3310">
        <v>39</v>
      </c>
      <c r="U3310">
        <v>930.84</v>
      </c>
      <c r="V3310" s="5">
        <f t="shared" si="386"/>
        <v>1</v>
      </c>
      <c r="X3310" t="s">
        <v>22</v>
      </c>
      <c r="Y3310">
        <v>16.920000000000002</v>
      </c>
      <c r="Z3310" s="2">
        <f t="shared" si="387"/>
        <v>947.76</v>
      </c>
      <c r="AA3310" t="s">
        <v>15</v>
      </c>
      <c r="AB3310" t="s">
        <v>31</v>
      </c>
      <c r="AC3310" t="s">
        <v>32</v>
      </c>
      <c r="AD3310" t="s">
        <v>44</v>
      </c>
      <c r="AE3310" t="s">
        <v>19</v>
      </c>
      <c r="AF3310" t="s">
        <v>88</v>
      </c>
    </row>
    <row r="3311" spans="1:32" x14ac:dyDescent="0.25">
      <c r="A3311">
        <f t="shared" si="388"/>
        <v>3310</v>
      </c>
      <c r="B3311">
        <v>2912</v>
      </c>
      <c r="C3311" s="1">
        <v>41216</v>
      </c>
      <c r="D3311" t="s">
        <v>13</v>
      </c>
      <c r="E3311" t="str">
        <f t="shared" si="389"/>
        <v>*</v>
      </c>
      <c r="F3311" t="str">
        <f t="shared" si="384"/>
        <v>*</v>
      </c>
      <c r="G3311" t="str">
        <f t="shared" si="390"/>
        <v>*</v>
      </c>
      <c r="I3311" t="str">
        <f t="shared" si="385"/>
        <v>*</v>
      </c>
      <c r="O3311">
        <f>VLOOKUP(T3311,$P$14:$S$19,2,TRUE)</f>
        <v>0</v>
      </c>
      <c r="T3311">
        <v>9</v>
      </c>
      <c r="U3311">
        <v>507.98</v>
      </c>
      <c r="V3311" s="5">
        <f t="shared" si="386"/>
        <v>0</v>
      </c>
      <c r="X3311" t="s">
        <v>14</v>
      </c>
      <c r="Y3311">
        <v>4.8600000000000003</v>
      </c>
      <c r="Z3311" s="2">
        <f t="shared" si="387"/>
        <v>512.84</v>
      </c>
      <c r="AA3311" t="s">
        <v>23</v>
      </c>
      <c r="AB3311" t="s">
        <v>31</v>
      </c>
      <c r="AC3311" t="s">
        <v>32</v>
      </c>
      <c r="AD3311" t="s">
        <v>44</v>
      </c>
      <c r="AE3311" t="s">
        <v>19</v>
      </c>
      <c r="AF3311" t="s">
        <v>150</v>
      </c>
    </row>
    <row r="3312" spans="1:32" x14ac:dyDescent="0.25">
      <c r="A3312">
        <f t="shared" si="388"/>
        <v>3311</v>
      </c>
      <c r="B3312">
        <v>42243</v>
      </c>
      <c r="C3312" s="1">
        <v>41216</v>
      </c>
      <c r="D3312" t="s">
        <v>40</v>
      </c>
      <c r="E3312" t="str">
        <f t="shared" si="389"/>
        <v>*</v>
      </c>
      <c r="F3312" t="str">
        <f t="shared" si="384"/>
        <v>*</v>
      </c>
      <c r="G3312" t="str">
        <f t="shared" si="390"/>
        <v>*</v>
      </c>
      <c r="I3312" t="str">
        <f t="shared" si="385"/>
        <v>*</v>
      </c>
      <c r="O3312">
        <f>VLOOKUP(T3312,$P$14:$S$19,2,TRUE)</f>
        <v>0.01</v>
      </c>
      <c r="T3312">
        <v>19</v>
      </c>
      <c r="U3312">
        <v>145.26</v>
      </c>
      <c r="V3312" s="5">
        <f t="shared" si="386"/>
        <v>0</v>
      </c>
      <c r="X3312" t="s">
        <v>22</v>
      </c>
      <c r="Y3312">
        <v>5.96</v>
      </c>
      <c r="Z3312" s="2">
        <f t="shared" si="387"/>
        <v>151.22</v>
      </c>
      <c r="AA3312" t="s">
        <v>64</v>
      </c>
      <c r="AB3312" t="s">
        <v>24</v>
      </c>
      <c r="AC3312" t="s">
        <v>32</v>
      </c>
      <c r="AD3312" t="s">
        <v>44</v>
      </c>
      <c r="AE3312" t="s">
        <v>19</v>
      </c>
      <c r="AF3312" t="s">
        <v>88</v>
      </c>
    </row>
    <row r="3313" spans="1:32" x14ac:dyDescent="0.25">
      <c r="A3313">
        <f t="shared" si="388"/>
        <v>3312</v>
      </c>
      <c r="B3313">
        <v>19044</v>
      </c>
      <c r="C3313" s="1">
        <v>41217</v>
      </c>
      <c r="D3313" t="s">
        <v>13</v>
      </c>
      <c r="E3313" t="str">
        <f t="shared" si="389"/>
        <v>*</v>
      </c>
      <c r="F3313" t="str">
        <f t="shared" si="384"/>
        <v>*</v>
      </c>
      <c r="G3313" t="str">
        <f t="shared" si="390"/>
        <v>*</v>
      </c>
      <c r="I3313" t="str">
        <f t="shared" si="385"/>
        <v>*</v>
      </c>
      <c r="O3313">
        <f>VLOOKUP(T3313,$P$14:$S$19,2,TRUE)</f>
        <v>3.5999999999999997E-2</v>
      </c>
      <c r="T3313">
        <v>32</v>
      </c>
      <c r="U3313">
        <v>4800.4399999999996</v>
      </c>
      <c r="V3313" s="5">
        <f t="shared" si="386"/>
        <v>1</v>
      </c>
      <c r="X3313" t="s">
        <v>22</v>
      </c>
      <c r="Y3313">
        <v>13.99</v>
      </c>
      <c r="Z3313" s="2">
        <f t="shared" si="387"/>
        <v>4814.4299999999994</v>
      </c>
      <c r="AA3313" t="s">
        <v>15</v>
      </c>
      <c r="AB3313" t="s">
        <v>31</v>
      </c>
      <c r="AC3313" t="s">
        <v>25</v>
      </c>
      <c r="AD3313" t="s">
        <v>76</v>
      </c>
      <c r="AE3313" t="s">
        <v>27</v>
      </c>
      <c r="AF3313" t="s">
        <v>271</v>
      </c>
    </row>
    <row r="3314" spans="1:32" x14ac:dyDescent="0.25">
      <c r="A3314">
        <f t="shared" si="388"/>
        <v>3313</v>
      </c>
      <c r="B3314">
        <v>57767</v>
      </c>
      <c r="C3314" s="1">
        <v>41217</v>
      </c>
      <c r="D3314" t="s">
        <v>36</v>
      </c>
      <c r="E3314" t="str">
        <f t="shared" si="389"/>
        <v>***</v>
      </c>
      <c r="F3314" t="str">
        <f t="shared" si="384"/>
        <v>***</v>
      </c>
      <c r="G3314" t="str">
        <f t="shared" si="390"/>
        <v>***</v>
      </c>
      <c r="I3314" t="str">
        <f t="shared" si="385"/>
        <v>***</v>
      </c>
      <c r="O3314">
        <f>VLOOKUP(T3314,$P$14:$S$19,2,TRUE)</f>
        <v>3.5999999999999997E-2</v>
      </c>
      <c r="T3314">
        <v>34</v>
      </c>
      <c r="U3314">
        <v>3373.7094999999999</v>
      </c>
      <c r="V3314" s="5">
        <f t="shared" si="386"/>
        <v>1</v>
      </c>
      <c r="X3314" t="s">
        <v>22</v>
      </c>
      <c r="Y3314">
        <v>8.99</v>
      </c>
      <c r="Z3314" s="2">
        <f t="shared" si="387"/>
        <v>3382.6994999999997</v>
      </c>
      <c r="AA3314" t="s">
        <v>60</v>
      </c>
      <c r="AB3314" t="s">
        <v>31</v>
      </c>
      <c r="AC3314" t="s">
        <v>25</v>
      </c>
      <c r="AD3314" t="s">
        <v>26</v>
      </c>
      <c r="AE3314" t="s">
        <v>19</v>
      </c>
      <c r="AF3314" t="s">
        <v>271</v>
      </c>
    </row>
    <row r="3315" spans="1:32" x14ac:dyDescent="0.25">
      <c r="A3315">
        <f t="shared" si="388"/>
        <v>3314</v>
      </c>
      <c r="B3315">
        <v>56453</v>
      </c>
      <c r="C3315" s="1">
        <v>41217</v>
      </c>
      <c r="D3315" t="s">
        <v>36</v>
      </c>
      <c r="E3315" t="str">
        <f t="shared" si="389"/>
        <v>***</v>
      </c>
      <c r="F3315" t="str">
        <f t="shared" si="384"/>
        <v>***</v>
      </c>
      <c r="G3315" t="str">
        <f t="shared" si="390"/>
        <v>***</v>
      </c>
      <c r="I3315" t="str">
        <f t="shared" si="385"/>
        <v>***</v>
      </c>
      <c r="O3315">
        <f>VLOOKUP(T3315,$P$14:$S$19,2,TRUE)</f>
        <v>0</v>
      </c>
      <c r="T3315">
        <v>1</v>
      </c>
      <c r="U3315">
        <v>2728.65</v>
      </c>
      <c r="V3315" s="5">
        <f t="shared" si="386"/>
        <v>1</v>
      </c>
      <c r="X3315" t="s">
        <v>37</v>
      </c>
      <c r="Y3315">
        <v>29.7</v>
      </c>
      <c r="Z3315" s="2">
        <f t="shared" si="387"/>
        <v>2758.35</v>
      </c>
      <c r="AA3315" t="s">
        <v>43</v>
      </c>
      <c r="AB3315" t="s">
        <v>31</v>
      </c>
      <c r="AC3315" t="s">
        <v>25</v>
      </c>
      <c r="AD3315" t="s">
        <v>76</v>
      </c>
      <c r="AE3315" t="s">
        <v>39</v>
      </c>
      <c r="AF3315" s="1">
        <v>41247</v>
      </c>
    </row>
    <row r="3316" spans="1:32" x14ac:dyDescent="0.25">
      <c r="A3316">
        <f t="shared" si="388"/>
        <v>3315</v>
      </c>
      <c r="B3316">
        <v>48128</v>
      </c>
      <c r="C3316" s="1">
        <v>41217</v>
      </c>
      <c r="D3316" t="s">
        <v>40</v>
      </c>
      <c r="E3316" t="str">
        <f t="shared" si="389"/>
        <v>*</v>
      </c>
      <c r="F3316" t="str">
        <f t="shared" si="384"/>
        <v>*</v>
      </c>
      <c r="G3316" t="str">
        <f t="shared" si="390"/>
        <v>*</v>
      </c>
      <c r="I3316" t="str">
        <f t="shared" si="385"/>
        <v>*</v>
      </c>
      <c r="O3316">
        <f>VLOOKUP(T3316,$P$14:$S$19,2,TRUE)</f>
        <v>0</v>
      </c>
      <c r="T3316">
        <v>5</v>
      </c>
      <c r="U3316">
        <v>2600.44</v>
      </c>
      <c r="V3316" s="5">
        <f t="shared" si="386"/>
        <v>1</v>
      </c>
      <c r="X3316" t="s">
        <v>14</v>
      </c>
      <c r="Y3316">
        <v>24.49</v>
      </c>
      <c r="Z3316" s="2">
        <f t="shared" si="387"/>
        <v>2624.93</v>
      </c>
      <c r="AA3316" t="s">
        <v>60</v>
      </c>
      <c r="AB3316" t="s">
        <v>16</v>
      </c>
      <c r="AC3316" t="s">
        <v>25</v>
      </c>
      <c r="AD3316" t="s">
        <v>57</v>
      </c>
      <c r="AE3316" t="s">
        <v>58</v>
      </c>
      <c r="AF3316" s="1">
        <v>41247</v>
      </c>
    </row>
    <row r="3317" spans="1:32" x14ac:dyDescent="0.25">
      <c r="A3317">
        <f t="shared" si="388"/>
        <v>3316</v>
      </c>
      <c r="B3317">
        <v>59589</v>
      </c>
      <c r="C3317" s="1">
        <v>41217</v>
      </c>
      <c r="D3317" t="s">
        <v>40</v>
      </c>
      <c r="E3317" t="str">
        <f t="shared" si="389"/>
        <v>*</v>
      </c>
      <c r="F3317" t="str">
        <f t="shared" si="384"/>
        <v>*</v>
      </c>
      <c r="G3317" t="str">
        <f t="shared" si="390"/>
        <v>*</v>
      </c>
      <c r="I3317" t="str">
        <f t="shared" si="385"/>
        <v>*</v>
      </c>
      <c r="O3317">
        <f>VLOOKUP(T3317,$P$14:$S$19,2,TRUE)</f>
        <v>0.02</v>
      </c>
      <c r="T3317">
        <v>25</v>
      </c>
      <c r="U3317">
        <v>1610.26</v>
      </c>
      <c r="V3317" s="5">
        <f t="shared" si="386"/>
        <v>1</v>
      </c>
      <c r="X3317" t="s">
        <v>22</v>
      </c>
      <c r="Y3317">
        <v>6.88</v>
      </c>
      <c r="Z3317" s="2">
        <f t="shared" si="387"/>
        <v>1617.14</v>
      </c>
      <c r="AA3317" t="s">
        <v>23</v>
      </c>
      <c r="AB3317" t="s">
        <v>41</v>
      </c>
      <c r="AC3317" t="s">
        <v>32</v>
      </c>
      <c r="AD3317" t="s">
        <v>74</v>
      </c>
      <c r="AE3317" t="s">
        <v>19</v>
      </c>
      <c r="AF3317" s="1">
        <v>41217</v>
      </c>
    </row>
    <row r="3318" spans="1:32" x14ac:dyDescent="0.25">
      <c r="A3318">
        <f t="shared" si="388"/>
        <v>3317</v>
      </c>
      <c r="B3318">
        <v>19044</v>
      </c>
      <c r="C3318" s="1">
        <v>41217</v>
      </c>
      <c r="D3318" t="s">
        <v>13</v>
      </c>
      <c r="E3318" t="str">
        <f t="shared" si="389"/>
        <v>*</v>
      </c>
      <c r="F3318" t="str">
        <f t="shared" si="384"/>
        <v>*</v>
      </c>
      <c r="G3318" t="str">
        <f t="shared" si="390"/>
        <v>*</v>
      </c>
      <c r="I3318" t="str">
        <f t="shared" si="385"/>
        <v>*</v>
      </c>
      <c r="O3318">
        <f>VLOOKUP(T3318,$P$14:$S$19,2,TRUE)</f>
        <v>0.02</v>
      </c>
      <c r="T3318">
        <v>29</v>
      </c>
      <c r="U3318">
        <v>271.33</v>
      </c>
      <c r="V3318" s="5">
        <f t="shared" si="386"/>
        <v>0</v>
      </c>
      <c r="X3318" t="s">
        <v>22</v>
      </c>
      <c r="Y3318">
        <v>9.4499999999999993</v>
      </c>
      <c r="Z3318" s="2">
        <f t="shared" si="387"/>
        <v>280.77999999999997</v>
      </c>
      <c r="AA3318" t="s">
        <v>15</v>
      </c>
      <c r="AB3318" t="s">
        <v>31</v>
      </c>
      <c r="AC3318" t="s">
        <v>32</v>
      </c>
      <c r="AD3318" t="s">
        <v>74</v>
      </c>
      <c r="AE3318" t="s">
        <v>19</v>
      </c>
      <c r="AF3318" t="s">
        <v>630</v>
      </c>
    </row>
    <row r="3319" spans="1:32" x14ac:dyDescent="0.25">
      <c r="A3319">
        <f t="shared" si="388"/>
        <v>3318</v>
      </c>
      <c r="B3319">
        <v>49062</v>
      </c>
      <c r="C3319" s="1">
        <v>41217</v>
      </c>
      <c r="D3319" t="s">
        <v>13</v>
      </c>
      <c r="E3319" t="str">
        <f t="shared" si="389"/>
        <v>*</v>
      </c>
      <c r="F3319" t="str">
        <f t="shared" si="384"/>
        <v>*</v>
      </c>
      <c r="G3319" t="str">
        <f t="shared" si="390"/>
        <v>*</v>
      </c>
      <c r="I3319" t="str">
        <f t="shared" si="385"/>
        <v>*</v>
      </c>
      <c r="O3319">
        <f>VLOOKUP(T3319,$P$14:$S$19,2,TRUE)</f>
        <v>3.5999999999999997E-2</v>
      </c>
      <c r="T3319">
        <v>33</v>
      </c>
      <c r="U3319">
        <v>103.32</v>
      </c>
      <c r="V3319" s="5">
        <f t="shared" si="386"/>
        <v>0</v>
      </c>
      <c r="X3319" t="s">
        <v>22</v>
      </c>
      <c r="Y3319">
        <v>2.0299999999999998</v>
      </c>
      <c r="Z3319" s="2">
        <f t="shared" si="387"/>
        <v>105.35</v>
      </c>
      <c r="AA3319" t="s">
        <v>64</v>
      </c>
      <c r="AB3319" t="s">
        <v>41</v>
      </c>
      <c r="AC3319" t="s">
        <v>32</v>
      </c>
      <c r="AD3319" t="s">
        <v>33</v>
      </c>
      <c r="AE3319" t="s">
        <v>34</v>
      </c>
      <c r="AF3319" t="s">
        <v>630</v>
      </c>
    </row>
    <row r="3320" spans="1:32" x14ac:dyDescent="0.25">
      <c r="A3320">
        <f t="shared" si="388"/>
        <v>3319</v>
      </c>
      <c r="B3320">
        <v>14851</v>
      </c>
      <c r="C3320" s="1">
        <v>41218</v>
      </c>
      <c r="D3320" t="s">
        <v>30</v>
      </c>
      <c r="E3320" t="str">
        <f t="shared" si="389"/>
        <v>*</v>
      </c>
      <c r="F3320" t="str">
        <f t="shared" si="384"/>
        <v>*</v>
      </c>
      <c r="G3320" t="str">
        <f t="shared" si="390"/>
        <v>*</v>
      </c>
      <c r="I3320" t="str">
        <f t="shared" si="385"/>
        <v>*</v>
      </c>
      <c r="O3320">
        <f>VLOOKUP(T3320,$P$14:$S$19,2,TRUE)</f>
        <v>0</v>
      </c>
      <c r="T3320">
        <v>6</v>
      </c>
      <c r="U3320">
        <v>3378.18</v>
      </c>
      <c r="V3320" s="5">
        <f t="shared" si="386"/>
        <v>1</v>
      </c>
      <c r="X3320" t="s">
        <v>22</v>
      </c>
      <c r="Y3320">
        <v>24.49</v>
      </c>
      <c r="Z3320" s="2">
        <f t="shared" si="387"/>
        <v>3402.6699999999996</v>
      </c>
      <c r="AA3320" t="s">
        <v>48</v>
      </c>
      <c r="AB3320" t="s">
        <v>31</v>
      </c>
      <c r="AC3320" t="s">
        <v>25</v>
      </c>
      <c r="AD3320" t="s">
        <v>57</v>
      </c>
      <c r="AE3320" t="s">
        <v>58</v>
      </c>
      <c r="AF3320" s="1">
        <v>41248</v>
      </c>
    </row>
    <row r="3321" spans="1:32" x14ac:dyDescent="0.25">
      <c r="A3321">
        <f t="shared" si="388"/>
        <v>3320</v>
      </c>
      <c r="B3321">
        <v>14851</v>
      </c>
      <c r="C3321" s="1">
        <v>41218</v>
      </c>
      <c r="D3321" t="s">
        <v>30</v>
      </c>
      <c r="E3321" t="str">
        <f t="shared" si="389"/>
        <v>*</v>
      </c>
      <c r="F3321" t="str">
        <f t="shared" si="384"/>
        <v>*</v>
      </c>
      <c r="G3321" t="str">
        <f t="shared" si="390"/>
        <v>*</v>
      </c>
      <c r="I3321" t="str">
        <f t="shared" si="385"/>
        <v>*</v>
      </c>
      <c r="O3321">
        <f>VLOOKUP(T3321,$P$14:$S$19,2,TRUE)</f>
        <v>0.02</v>
      </c>
      <c r="T3321">
        <v>26</v>
      </c>
      <c r="U3321">
        <v>1443.2660000000001</v>
      </c>
      <c r="V3321" s="5">
        <f t="shared" si="386"/>
        <v>1</v>
      </c>
      <c r="X3321" t="s">
        <v>22</v>
      </c>
      <c r="Y3321">
        <v>8.99</v>
      </c>
      <c r="Z3321" s="2">
        <f t="shared" si="387"/>
        <v>1452.2560000000001</v>
      </c>
      <c r="AA3321" t="s">
        <v>48</v>
      </c>
      <c r="AB3321" t="s">
        <v>31</v>
      </c>
      <c r="AC3321" t="s">
        <v>25</v>
      </c>
      <c r="AD3321" t="s">
        <v>26</v>
      </c>
      <c r="AE3321" t="s">
        <v>19</v>
      </c>
      <c r="AF3321" t="s">
        <v>85</v>
      </c>
    </row>
    <row r="3322" spans="1:32" x14ac:dyDescent="0.25">
      <c r="A3322">
        <f t="shared" si="388"/>
        <v>3321</v>
      </c>
      <c r="B3322">
        <v>15524</v>
      </c>
      <c r="C3322" s="1">
        <v>41218</v>
      </c>
      <c r="D3322" t="s">
        <v>40</v>
      </c>
      <c r="E3322" t="str">
        <f t="shared" si="389"/>
        <v>*</v>
      </c>
      <c r="F3322" t="str">
        <f t="shared" si="384"/>
        <v>*</v>
      </c>
      <c r="G3322" t="str">
        <f t="shared" si="390"/>
        <v>*</v>
      </c>
      <c r="I3322" t="str">
        <f t="shared" si="385"/>
        <v>*</v>
      </c>
      <c r="O3322">
        <f>VLOOKUP(T3322,$P$14:$S$19,2,TRUE)</f>
        <v>0.02</v>
      </c>
      <c r="T3322">
        <v>27</v>
      </c>
      <c r="U3322">
        <v>156.82</v>
      </c>
      <c r="V3322" s="5">
        <f t="shared" si="386"/>
        <v>0</v>
      </c>
      <c r="X3322" t="s">
        <v>22</v>
      </c>
      <c r="Y3322">
        <v>3.6</v>
      </c>
      <c r="Z3322" s="2">
        <f t="shared" si="387"/>
        <v>160.41999999999999</v>
      </c>
      <c r="AA3322" t="s">
        <v>60</v>
      </c>
      <c r="AB3322" t="s">
        <v>16</v>
      </c>
      <c r="AC3322" t="s">
        <v>32</v>
      </c>
      <c r="AD3322" t="s">
        <v>53</v>
      </c>
      <c r="AE3322" t="s">
        <v>45</v>
      </c>
      <c r="AF3322" s="1">
        <v>41248</v>
      </c>
    </row>
    <row r="3323" spans="1:32" x14ac:dyDescent="0.25">
      <c r="A3323">
        <f t="shared" si="388"/>
        <v>3322</v>
      </c>
      <c r="B3323">
        <v>31393</v>
      </c>
      <c r="C3323" s="1">
        <v>41218</v>
      </c>
      <c r="D3323" t="s">
        <v>36</v>
      </c>
      <c r="E3323" t="str">
        <f t="shared" si="389"/>
        <v>***</v>
      </c>
      <c r="F3323" t="str">
        <f t="shared" si="384"/>
        <v>***</v>
      </c>
      <c r="G3323" t="str">
        <f t="shared" si="390"/>
        <v>***</v>
      </c>
      <c r="I3323" t="str">
        <f t="shared" si="385"/>
        <v>***</v>
      </c>
      <c r="O3323">
        <f>VLOOKUP(T3323,$P$14:$S$19,2,TRUE)</f>
        <v>3.5999999999999997E-2</v>
      </c>
      <c r="T3323">
        <v>31</v>
      </c>
      <c r="U3323">
        <v>110.32</v>
      </c>
      <c r="V3323" s="5">
        <f t="shared" si="386"/>
        <v>0</v>
      </c>
      <c r="X3323" t="s">
        <v>22</v>
      </c>
      <c r="Y3323">
        <v>1.32</v>
      </c>
      <c r="Z3323" s="2">
        <f t="shared" si="387"/>
        <v>111.63999999999999</v>
      </c>
      <c r="AA3323" t="s">
        <v>43</v>
      </c>
      <c r="AB3323" t="s">
        <v>31</v>
      </c>
      <c r="AC3323" t="s">
        <v>32</v>
      </c>
      <c r="AD3323" t="s">
        <v>53</v>
      </c>
      <c r="AE3323" t="s">
        <v>34</v>
      </c>
      <c r="AF3323" t="s">
        <v>85</v>
      </c>
    </row>
    <row r="3324" spans="1:32" x14ac:dyDescent="0.25">
      <c r="A3324">
        <f t="shared" si="388"/>
        <v>3323</v>
      </c>
      <c r="B3324">
        <v>31393</v>
      </c>
      <c r="C3324" s="1">
        <v>41218</v>
      </c>
      <c r="D3324" t="s">
        <v>36</v>
      </c>
      <c r="E3324" t="str">
        <f t="shared" si="389"/>
        <v>***</v>
      </c>
      <c r="F3324" t="str">
        <f t="shared" si="384"/>
        <v>***</v>
      </c>
      <c r="G3324" t="str">
        <f t="shared" si="390"/>
        <v>***</v>
      </c>
      <c r="I3324" t="str">
        <f t="shared" si="385"/>
        <v>***</v>
      </c>
      <c r="O3324">
        <f>VLOOKUP(T3324,$P$14:$S$19,2,TRUE)</f>
        <v>0</v>
      </c>
      <c r="T3324">
        <v>4</v>
      </c>
      <c r="U3324">
        <v>97.57</v>
      </c>
      <c r="V3324" s="5">
        <f t="shared" si="386"/>
        <v>0</v>
      </c>
      <c r="X3324" t="s">
        <v>22</v>
      </c>
      <c r="Y3324">
        <v>14.87</v>
      </c>
      <c r="Z3324" s="2">
        <f t="shared" si="387"/>
        <v>112.44</v>
      </c>
      <c r="AA3324" t="s">
        <v>43</v>
      </c>
      <c r="AB3324" t="s">
        <v>31</v>
      </c>
      <c r="AC3324" t="s">
        <v>17</v>
      </c>
      <c r="AD3324" t="s">
        <v>18</v>
      </c>
      <c r="AE3324" t="s">
        <v>58</v>
      </c>
      <c r="AF3324" s="1">
        <v>41248</v>
      </c>
    </row>
    <row r="3325" spans="1:32" x14ac:dyDescent="0.25">
      <c r="A3325">
        <f t="shared" si="388"/>
        <v>3324</v>
      </c>
      <c r="B3325">
        <v>16454</v>
      </c>
      <c r="C3325" s="1">
        <v>41218</v>
      </c>
      <c r="D3325" t="s">
        <v>40</v>
      </c>
      <c r="E3325" t="str">
        <f t="shared" si="389"/>
        <v>*</v>
      </c>
      <c r="F3325" t="str">
        <f t="shared" si="384"/>
        <v>*</v>
      </c>
      <c r="G3325" t="str">
        <f t="shared" si="390"/>
        <v>*</v>
      </c>
      <c r="I3325" t="str">
        <f t="shared" si="385"/>
        <v>*</v>
      </c>
      <c r="O3325">
        <f>VLOOKUP(T3325,$P$14:$S$19,2,TRUE)</f>
        <v>0.01</v>
      </c>
      <c r="T3325">
        <v>12</v>
      </c>
      <c r="U3325">
        <v>94.39</v>
      </c>
      <c r="V3325" s="5">
        <f t="shared" si="386"/>
        <v>0</v>
      </c>
      <c r="X3325" t="s">
        <v>22</v>
      </c>
      <c r="Y3325">
        <v>6.05</v>
      </c>
      <c r="Z3325" s="2">
        <f t="shared" si="387"/>
        <v>100.44</v>
      </c>
      <c r="AA3325" t="s">
        <v>23</v>
      </c>
      <c r="AB3325" t="s">
        <v>41</v>
      </c>
      <c r="AC3325" t="s">
        <v>32</v>
      </c>
      <c r="AD3325" t="s">
        <v>49</v>
      </c>
      <c r="AE3325" t="s">
        <v>19</v>
      </c>
      <c r="AF3325" s="1">
        <v>41218</v>
      </c>
    </row>
    <row r="3326" spans="1:32" x14ac:dyDescent="0.25">
      <c r="A3326">
        <f t="shared" si="388"/>
        <v>3325</v>
      </c>
      <c r="B3326">
        <v>12551</v>
      </c>
      <c r="C3326" s="1">
        <v>41219</v>
      </c>
      <c r="D3326" t="s">
        <v>13</v>
      </c>
      <c r="E3326" t="str">
        <f t="shared" si="389"/>
        <v>*</v>
      </c>
      <c r="F3326" t="str">
        <f t="shared" si="384"/>
        <v>*</v>
      </c>
      <c r="G3326" t="str">
        <f t="shared" si="390"/>
        <v>*</v>
      </c>
      <c r="I3326" t="str">
        <f t="shared" si="385"/>
        <v>*</v>
      </c>
      <c r="O3326">
        <f>VLOOKUP(T3326,$P$14:$S$19,2,TRUE)</f>
        <v>0.04</v>
      </c>
      <c r="T3326">
        <v>46</v>
      </c>
      <c r="U3326">
        <v>5023.2534999999998</v>
      </c>
      <c r="V3326" s="5">
        <f t="shared" si="386"/>
        <v>1</v>
      </c>
      <c r="X3326" t="s">
        <v>22</v>
      </c>
      <c r="Y3326">
        <v>5.26</v>
      </c>
      <c r="Z3326" s="2">
        <f t="shared" si="387"/>
        <v>5028.5135</v>
      </c>
      <c r="AA3326" t="s">
        <v>23</v>
      </c>
      <c r="AB3326" t="s">
        <v>24</v>
      </c>
      <c r="AC3326" t="s">
        <v>25</v>
      </c>
      <c r="AD3326" t="s">
        <v>26</v>
      </c>
      <c r="AE3326" t="s">
        <v>19</v>
      </c>
      <c r="AF3326" t="s">
        <v>825</v>
      </c>
    </row>
    <row r="3327" spans="1:32" x14ac:dyDescent="0.25">
      <c r="A3327">
        <f t="shared" si="388"/>
        <v>3326</v>
      </c>
      <c r="B3327">
        <v>58658</v>
      </c>
      <c r="C3327" s="1">
        <v>41219</v>
      </c>
      <c r="D3327" t="s">
        <v>40</v>
      </c>
      <c r="E3327" t="str">
        <f t="shared" si="389"/>
        <v>*</v>
      </c>
      <c r="F3327" t="str">
        <f t="shared" si="384"/>
        <v>*</v>
      </c>
      <c r="G3327" t="str">
        <f t="shared" si="390"/>
        <v>*</v>
      </c>
      <c r="I3327" t="str">
        <f t="shared" si="385"/>
        <v>*</v>
      </c>
      <c r="O3327">
        <f>VLOOKUP(T3327,$P$14:$S$19,2,TRUE)</f>
        <v>0.04</v>
      </c>
      <c r="T3327">
        <v>41</v>
      </c>
      <c r="U3327">
        <v>917.25</v>
      </c>
      <c r="V3327" s="5">
        <f t="shared" si="386"/>
        <v>1</v>
      </c>
      <c r="X3327" t="s">
        <v>22</v>
      </c>
      <c r="Y3327">
        <v>6.5</v>
      </c>
      <c r="Z3327" s="2">
        <f t="shared" si="387"/>
        <v>923.75</v>
      </c>
      <c r="AA3327" t="s">
        <v>56</v>
      </c>
      <c r="AB3327" t="s">
        <v>16</v>
      </c>
      <c r="AC3327" t="s">
        <v>25</v>
      </c>
      <c r="AD3327" t="s">
        <v>42</v>
      </c>
      <c r="AE3327" t="s">
        <v>19</v>
      </c>
      <c r="AF3327" s="1">
        <v>41249</v>
      </c>
    </row>
    <row r="3328" spans="1:32" x14ac:dyDescent="0.25">
      <c r="A3328">
        <f t="shared" si="388"/>
        <v>3327</v>
      </c>
      <c r="B3328">
        <v>44839</v>
      </c>
      <c r="C3328" s="1">
        <v>41219</v>
      </c>
      <c r="D3328" t="s">
        <v>36</v>
      </c>
      <c r="E3328" t="str">
        <f t="shared" si="389"/>
        <v>***</v>
      </c>
      <c r="F3328" t="str">
        <f t="shared" si="384"/>
        <v>***</v>
      </c>
      <c r="G3328" t="str">
        <f t="shared" si="390"/>
        <v>***</v>
      </c>
      <c r="I3328" t="str">
        <f t="shared" si="385"/>
        <v>***</v>
      </c>
      <c r="O3328">
        <f>VLOOKUP(T3328,$P$14:$S$19,2,TRUE)</f>
        <v>0.02</v>
      </c>
      <c r="T3328">
        <v>27</v>
      </c>
      <c r="U3328">
        <v>899.97</v>
      </c>
      <c r="V3328" s="5">
        <f t="shared" si="386"/>
        <v>1</v>
      </c>
      <c r="X3328" t="s">
        <v>14</v>
      </c>
      <c r="Y3328">
        <v>19.989999999999998</v>
      </c>
      <c r="Z3328" s="2">
        <f t="shared" si="387"/>
        <v>919.96</v>
      </c>
      <c r="AA3328" t="s">
        <v>43</v>
      </c>
      <c r="AB3328" t="s">
        <v>16</v>
      </c>
      <c r="AC3328" t="s">
        <v>17</v>
      </c>
      <c r="AD3328" t="s">
        <v>18</v>
      </c>
      <c r="AE3328" t="s">
        <v>19</v>
      </c>
      <c r="AF3328" t="s">
        <v>281</v>
      </c>
    </row>
    <row r="3329" spans="1:32" x14ac:dyDescent="0.25">
      <c r="A3329">
        <f t="shared" si="388"/>
        <v>3328</v>
      </c>
      <c r="B3329">
        <v>58658</v>
      </c>
      <c r="C3329" s="1">
        <v>41219</v>
      </c>
      <c r="D3329" t="s">
        <v>40</v>
      </c>
      <c r="E3329" t="str">
        <f t="shared" si="389"/>
        <v>*</v>
      </c>
      <c r="F3329" t="str">
        <f t="shared" si="384"/>
        <v>*</v>
      </c>
      <c r="G3329" t="str">
        <f t="shared" si="390"/>
        <v>*</v>
      </c>
      <c r="I3329" t="str">
        <f t="shared" si="385"/>
        <v>*</v>
      </c>
      <c r="O3329">
        <f>VLOOKUP(T3329,$P$14:$S$19,2,TRUE)</f>
        <v>0</v>
      </c>
      <c r="T3329">
        <v>7</v>
      </c>
      <c r="U3329">
        <v>883.23</v>
      </c>
      <c r="V3329" s="5">
        <f t="shared" si="386"/>
        <v>1</v>
      </c>
      <c r="X3329" t="s">
        <v>37</v>
      </c>
      <c r="Y3329">
        <v>58.64</v>
      </c>
      <c r="Z3329" s="2">
        <f t="shared" si="387"/>
        <v>941.87</v>
      </c>
      <c r="AA3329" t="s">
        <v>56</v>
      </c>
      <c r="AB3329" t="s">
        <v>16</v>
      </c>
      <c r="AC3329" t="s">
        <v>17</v>
      </c>
      <c r="AD3329" t="s">
        <v>165</v>
      </c>
      <c r="AE3329" t="s">
        <v>103</v>
      </c>
      <c r="AF3329" s="1">
        <v>41249</v>
      </c>
    </row>
    <row r="3330" spans="1:32" x14ac:dyDescent="0.25">
      <c r="A3330">
        <f t="shared" si="388"/>
        <v>3329</v>
      </c>
      <c r="B3330">
        <v>28901</v>
      </c>
      <c r="C3330" s="1">
        <v>41219</v>
      </c>
      <c r="D3330" t="s">
        <v>21</v>
      </c>
      <c r="E3330" t="str">
        <f t="shared" si="389"/>
        <v>*</v>
      </c>
      <c r="F3330" t="str">
        <f t="shared" si="384"/>
        <v>**</v>
      </c>
      <c r="G3330" t="str">
        <f t="shared" si="390"/>
        <v>**</v>
      </c>
      <c r="I3330" t="str">
        <f t="shared" si="385"/>
        <v>**</v>
      </c>
      <c r="O3330">
        <f>VLOOKUP(T3330,$P$14:$S$19,2,TRUE)</f>
        <v>0.02</v>
      </c>
      <c r="T3330">
        <v>23</v>
      </c>
      <c r="U3330">
        <v>871.32</v>
      </c>
      <c r="V3330" s="5">
        <f t="shared" si="386"/>
        <v>1</v>
      </c>
      <c r="X3330" t="s">
        <v>22</v>
      </c>
      <c r="Y3330">
        <v>5.86</v>
      </c>
      <c r="Z3330" s="2">
        <f t="shared" si="387"/>
        <v>877.18000000000006</v>
      </c>
      <c r="AA3330" t="s">
        <v>15</v>
      </c>
      <c r="AB3330" t="s">
        <v>24</v>
      </c>
      <c r="AC3330" t="s">
        <v>32</v>
      </c>
      <c r="AD3330" t="s">
        <v>44</v>
      </c>
      <c r="AE3330" t="s">
        <v>19</v>
      </c>
      <c r="AF3330" s="1">
        <v>41249</v>
      </c>
    </row>
    <row r="3331" spans="1:32" x14ac:dyDescent="0.25">
      <c r="A3331">
        <f t="shared" si="388"/>
        <v>3330</v>
      </c>
      <c r="B3331">
        <v>58658</v>
      </c>
      <c r="C3331" s="1">
        <v>41219</v>
      </c>
      <c r="D3331" t="s">
        <v>40</v>
      </c>
      <c r="E3331" t="str">
        <f t="shared" si="389"/>
        <v>*</v>
      </c>
      <c r="F3331" t="str">
        <f t="shared" ref="F3331:F3394" si="391">VLOOKUP(D3331,$P$6:$S$10,2,FALSE)</f>
        <v>*</v>
      </c>
      <c r="G3331" t="str">
        <f t="shared" si="390"/>
        <v>*</v>
      </c>
      <c r="I3331" t="str">
        <f t="shared" ref="I3331:I3394" si="392">HLOOKUP(D3331,$J$18:$N$19,2,FALSE)</f>
        <v>*</v>
      </c>
      <c r="O3331">
        <f>VLOOKUP(T3331,$P$14:$S$19,2,TRUE)</f>
        <v>0.04</v>
      </c>
      <c r="T3331">
        <v>46</v>
      </c>
      <c r="U3331">
        <v>760.80100000000004</v>
      </c>
      <c r="V3331" s="5">
        <f t="shared" ref="V3331:V3394" si="393">IF(U3331&gt;800,1,0)</f>
        <v>0</v>
      </c>
      <c r="X3331" t="s">
        <v>22</v>
      </c>
      <c r="Y3331">
        <v>0.99</v>
      </c>
      <c r="Z3331" s="2">
        <f t="shared" ref="Z3331:Z3394" si="394">U3331+Y3331</f>
        <v>761.79100000000005</v>
      </c>
      <c r="AA3331" t="s">
        <v>56</v>
      </c>
      <c r="AB3331" t="s">
        <v>16</v>
      </c>
      <c r="AC3331" t="s">
        <v>25</v>
      </c>
      <c r="AD3331" t="s">
        <v>26</v>
      </c>
      <c r="AE3331" t="s">
        <v>34</v>
      </c>
      <c r="AF3331" t="s">
        <v>281</v>
      </c>
    </row>
    <row r="3332" spans="1:32" x14ac:dyDescent="0.25">
      <c r="A3332">
        <f t="shared" ref="A3332:A3395" si="395">A3331+1</f>
        <v>3331</v>
      </c>
      <c r="B3332">
        <v>50977</v>
      </c>
      <c r="C3332" s="1">
        <v>41219</v>
      </c>
      <c r="D3332" t="s">
        <v>13</v>
      </c>
      <c r="E3332" t="str">
        <f t="shared" si="389"/>
        <v>*</v>
      </c>
      <c r="F3332" t="str">
        <f t="shared" si="391"/>
        <v>*</v>
      </c>
      <c r="G3332" t="str">
        <f t="shared" si="390"/>
        <v>*</v>
      </c>
      <c r="I3332" t="str">
        <f t="shared" si="392"/>
        <v>*</v>
      </c>
      <c r="O3332">
        <f>VLOOKUP(T3332,$P$14:$S$19,2,TRUE)</f>
        <v>0</v>
      </c>
      <c r="T3332">
        <v>1</v>
      </c>
      <c r="U3332">
        <v>34.090000000000003</v>
      </c>
      <c r="V3332" s="5">
        <f t="shared" si="393"/>
        <v>0</v>
      </c>
      <c r="X3332" t="s">
        <v>14</v>
      </c>
      <c r="Y3332">
        <v>9.0299999999999994</v>
      </c>
      <c r="Z3332" s="2">
        <f t="shared" si="394"/>
        <v>43.120000000000005</v>
      </c>
      <c r="AA3332" t="s">
        <v>15</v>
      </c>
      <c r="AB3332" t="s">
        <v>16</v>
      </c>
      <c r="AC3332" t="s">
        <v>32</v>
      </c>
      <c r="AD3332" t="s">
        <v>44</v>
      </c>
      <c r="AE3332" t="s">
        <v>19</v>
      </c>
      <c r="AF3332" s="1">
        <v>41219</v>
      </c>
    </row>
    <row r="3333" spans="1:32" x14ac:dyDescent="0.25">
      <c r="A3333">
        <f t="shared" si="395"/>
        <v>3332</v>
      </c>
      <c r="B3333">
        <v>43460</v>
      </c>
      <c r="C3333" s="1">
        <v>41219</v>
      </c>
      <c r="D3333" t="s">
        <v>40</v>
      </c>
      <c r="E3333" t="str">
        <f t="shared" ref="E3333:E3396" si="396">IF(D3333="Critical", "***","*")</f>
        <v>*</v>
      </c>
      <c r="F3333" t="str">
        <f t="shared" si="391"/>
        <v>*</v>
      </c>
      <c r="G3333" t="str">
        <f t="shared" ref="G3333:G3396" si="397">IF(D3333="Critical","***",IF(D3333="High","**","*"))</f>
        <v>*</v>
      </c>
      <c r="I3333" t="str">
        <f t="shared" si="392"/>
        <v>*</v>
      </c>
      <c r="O3333">
        <f>VLOOKUP(T3333,$P$14:$S$19,2,TRUE)</f>
        <v>0</v>
      </c>
      <c r="T3333">
        <v>2</v>
      </c>
      <c r="U3333">
        <v>25.09</v>
      </c>
      <c r="V3333" s="5">
        <f t="shared" si="393"/>
        <v>0</v>
      </c>
      <c r="X3333" t="s">
        <v>22</v>
      </c>
      <c r="Y3333">
        <v>8.94</v>
      </c>
      <c r="Z3333" s="2">
        <f t="shared" si="394"/>
        <v>34.03</v>
      </c>
      <c r="AA3333" t="s">
        <v>334</v>
      </c>
      <c r="AB3333" t="s">
        <v>31</v>
      </c>
      <c r="AC3333" t="s">
        <v>32</v>
      </c>
      <c r="AD3333" t="s">
        <v>49</v>
      </c>
      <c r="AE3333" t="s">
        <v>19</v>
      </c>
      <c r="AF3333" s="1">
        <v>41249</v>
      </c>
    </row>
    <row r="3334" spans="1:32" x14ac:dyDescent="0.25">
      <c r="A3334">
        <f t="shared" si="395"/>
        <v>3333</v>
      </c>
      <c r="B3334">
        <v>14016</v>
      </c>
      <c r="C3334" s="1">
        <v>41220</v>
      </c>
      <c r="D3334" t="s">
        <v>13</v>
      </c>
      <c r="E3334" t="str">
        <f t="shared" si="396"/>
        <v>*</v>
      </c>
      <c r="F3334" t="str">
        <f t="shared" si="391"/>
        <v>*</v>
      </c>
      <c r="G3334" t="str">
        <f t="shared" si="397"/>
        <v>*</v>
      </c>
      <c r="I3334" t="str">
        <f t="shared" si="392"/>
        <v>*</v>
      </c>
      <c r="O3334">
        <f>VLOOKUP(T3334,$P$14:$S$19,2,TRUE)</f>
        <v>0</v>
      </c>
      <c r="T3334">
        <v>9</v>
      </c>
      <c r="U3334">
        <v>1137.6199999999999</v>
      </c>
      <c r="V3334" s="5">
        <f t="shared" si="393"/>
        <v>1</v>
      </c>
      <c r="X3334" t="s">
        <v>37</v>
      </c>
      <c r="Y3334">
        <v>51.94</v>
      </c>
      <c r="Z3334" s="2">
        <f t="shared" si="394"/>
        <v>1189.56</v>
      </c>
      <c r="AA3334" t="s">
        <v>56</v>
      </c>
      <c r="AB3334" t="s">
        <v>31</v>
      </c>
      <c r="AC3334" t="s">
        <v>17</v>
      </c>
      <c r="AD3334" t="s">
        <v>66</v>
      </c>
      <c r="AE3334" t="s">
        <v>103</v>
      </c>
      <c r="AF3334" t="s">
        <v>921</v>
      </c>
    </row>
    <row r="3335" spans="1:32" x14ac:dyDescent="0.25">
      <c r="A3335">
        <f t="shared" si="395"/>
        <v>3334</v>
      </c>
      <c r="B3335">
        <v>28228</v>
      </c>
      <c r="C3335" s="1">
        <v>41220</v>
      </c>
      <c r="D3335" t="s">
        <v>30</v>
      </c>
      <c r="E3335" t="str">
        <f t="shared" si="396"/>
        <v>*</v>
      </c>
      <c r="F3335" t="str">
        <f t="shared" si="391"/>
        <v>*</v>
      </c>
      <c r="G3335" t="str">
        <f t="shared" si="397"/>
        <v>*</v>
      </c>
      <c r="I3335" t="str">
        <f t="shared" si="392"/>
        <v>*</v>
      </c>
      <c r="O3335">
        <f>VLOOKUP(T3335,$P$14:$S$19,2,TRUE)</f>
        <v>0</v>
      </c>
      <c r="T3335">
        <v>5</v>
      </c>
      <c r="U3335">
        <v>346.23</v>
      </c>
      <c r="V3335" s="5">
        <f t="shared" si="393"/>
        <v>0</v>
      </c>
      <c r="X3335" t="s">
        <v>22</v>
      </c>
      <c r="Y3335">
        <v>19.989999999999998</v>
      </c>
      <c r="Z3335" s="2">
        <f t="shared" si="394"/>
        <v>366.22</v>
      </c>
      <c r="AA3335" t="s">
        <v>64</v>
      </c>
      <c r="AB3335" t="s">
        <v>24</v>
      </c>
      <c r="AC3335" t="s">
        <v>32</v>
      </c>
      <c r="AD3335" t="s">
        <v>78</v>
      </c>
      <c r="AE3335" t="s">
        <v>19</v>
      </c>
      <c r="AF3335" s="1">
        <v>41250</v>
      </c>
    </row>
    <row r="3336" spans="1:32" x14ac:dyDescent="0.25">
      <c r="A3336">
        <f t="shared" si="395"/>
        <v>3335</v>
      </c>
      <c r="B3336">
        <v>1793</v>
      </c>
      <c r="C3336" s="1">
        <v>41220</v>
      </c>
      <c r="D3336" t="s">
        <v>30</v>
      </c>
      <c r="E3336" t="str">
        <f t="shared" si="396"/>
        <v>*</v>
      </c>
      <c r="F3336" t="str">
        <f t="shared" si="391"/>
        <v>*</v>
      </c>
      <c r="G3336" t="str">
        <f t="shared" si="397"/>
        <v>*</v>
      </c>
      <c r="I3336" t="str">
        <f t="shared" si="392"/>
        <v>*</v>
      </c>
      <c r="O3336">
        <f>VLOOKUP(T3336,$P$14:$S$19,2,TRUE)</f>
        <v>3.5999999999999997E-2</v>
      </c>
      <c r="T3336">
        <v>36</v>
      </c>
      <c r="U3336">
        <v>233.43</v>
      </c>
      <c r="V3336" s="5">
        <f t="shared" si="393"/>
        <v>0</v>
      </c>
      <c r="X3336" t="s">
        <v>22</v>
      </c>
      <c r="Y3336">
        <v>5.36</v>
      </c>
      <c r="Z3336" s="2">
        <f t="shared" si="394"/>
        <v>238.79000000000002</v>
      </c>
      <c r="AA3336" t="s">
        <v>23</v>
      </c>
      <c r="AB3336" t="s">
        <v>41</v>
      </c>
      <c r="AC3336" t="s">
        <v>32</v>
      </c>
      <c r="AD3336" t="s">
        <v>49</v>
      </c>
      <c r="AE3336" t="s">
        <v>19</v>
      </c>
      <c r="AF3336" s="1">
        <v>41220</v>
      </c>
    </row>
    <row r="3337" spans="1:32" x14ac:dyDescent="0.25">
      <c r="A3337">
        <f t="shared" si="395"/>
        <v>3336</v>
      </c>
      <c r="B3337">
        <v>29985</v>
      </c>
      <c r="C3337" s="1">
        <v>41220</v>
      </c>
      <c r="D3337" t="s">
        <v>36</v>
      </c>
      <c r="E3337" t="str">
        <f t="shared" si="396"/>
        <v>***</v>
      </c>
      <c r="F3337" t="str">
        <f t="shared" si="391"/>
        <v>***</v>
      </c>
      <c r="G3337" t="str">
        <f t="shared" si="397"/>
        <v>***</v>
      </c>
      <c r="I3337" t="str">
        <f t="shared" si="392"/>
        <v>***</v>
      </c>
      <c r="O3337">
        <f>VLOOKUP(T3337,$P$14:$S$19,2,TRUE)</f>
        <v>0.02</v>
      </c>
      <c r="T3337">
        <v>22</v>
      </c>
      <c r="U3337">
        <v>196.75</v>
      </c>
      <c r="V3337" s="5">
        <f t="shared" si="393"/>
        <v>0</v>
      </c>
      <c r="X3337" t="s">
        <v>14</v>
      </c>
      <c r="Y3337">
        <v>4.95</v>
      </c>
      <c r="Z3337" s="2">
        <f t="shared" si="394"/>
        <v>201.7</v>
      </c>
      <c r="AA3337" t="s">
        <v>15</v>
      </c>
      <c r="AB3337" t="s">
        <v>31</v>
      </c>
      <c r="AC3337" t="s">
        <v>17</v>
      </c>
      <c r="AD3337" t="s">
        <v>18</v>
      </c>
      <c r="AE3337" t="s">
        <v>19</v>
      </c>
      <c r="AF3337" s="1">
        <v>41250</v>
      </c>
    </row>
    <row r="3338" spans="1:32" x14ac:dyDescent="0.25">
      <c r="A3338">
        <f t="shared" si="395"/>
        <v>3337</v>
      </c>
      <c r="B3338">
        <v>36833</v>
      </c>
      <c r="C3338" s="1">
        <v>41220</v>
      </c>
      <c r="D3338" t="s">
        <v>13</v>
      </c>
      <c r="E3338" t="str">
        <f t="shared" si="396"/>
        <v>*</v>
      </c>
      <c r="F3338" t="str">
        <f t="shared" si="391"/>
        <v>*</v>
      </c>
      <c r="G3338" t="str">
        <f t="shared" si="397"/>
        <v>*</v>
      </c>
      <c r="I3338" t="str">
        <f t="shared" si="392"/>
        <v>*</v>
      </c>
      <c r="O3338">
        <f>VLOOKUP(T3338,$P$14:$S$19,2,TRUE)</f>
        <v>0.02</v>
      </c>
      <c r="T3338">
        <v>25</v>
      </c>
      <c r="U3338">
        <v>184.32</v>
      </c>
      <c r="V3338" s="5">
        <f t="shared" si="393"/>
        <v>0</v>
      </c>
      <c r="X3338" t="s">
        <v>22</v>
      </c>
      <c r="Y3338">
        <v>7.3</v>
      </c>
      <c r="Z3338" s="2">
        <f t="shared" si="394"/>
        <v>191.62</v>
      </c>
      <c r="AA3338" t="s">
        <v>23</v>
      </c>
      <c r="AB3338" t="s">
        <v>41</v>
      </c>
      <c r="AC3338" t="s">
        <v>32</v>
      </c>
      <c r="AD3338" t="s">
        <v>44</v>
      </c>
      <c r="AE3338" t="s">
        <v>19</v>
      </c>
      <c r="AF3338" t="s">
        <v>256</v>
      </c>
    </row>
    <row r="3339" spans="1:32" x14ac:dyDescent="0.25">
      <c r="A3339">
        <f t="shared" si="395"/>
        <v>3338</v>
      </c>
      <c r="B3339">
        <v>29985</v>
      </c>
      <c r="C3339" s="1">
        <v>41220</v>
      </c>
      <c r="D3339" t="s">
        <v>36</v>
      </c>
      <c r="E3339" t="str">
        <f t="shared" si="396"/>
        <v>***</v>
      </c>
      <c r="F3339" t="str">
        <f t="shared" si="391"/>
        <v>***</v>
      </c>
      <c r="G3339" t="str">
        <f t="shared" si="397"/>
        <v>***</v>
      </c>
      <c r="I3339" t="str">
        <f t="shared" si="392"/>
        <v>***</v>
      </c>
      <c r="O3339">
        <f>VLOOKUP(T3339,$P$14:$S$19,2,TRUE)</f>
        <v>0</v>
      </c>
      <c r="T3339">
        <v>2</v>
      </c>
      <c r="U3339">
        <v>24.51</v>
      </c>
      <c r="V3339" s="5">
        <f t="shared" si="393"/>
        <v>0</v>
      </c>
      <c r="X3339" t="s">
        <v>22</v>
      </c>
      <c r="Y3339">
        <v>8.94</v>
      </c>
      <c r="Z3339" s="2">
        <f t="shared" si="394"/>
        <v>33.450000000000003</v>
      </c>
      <c r="AA3339" t="s">
        <v>23</v>
      </c>
      <c r="AB3339" t="s">
        <v>31</v>
      </c>
      <c r="AC3339" t="s">
        <v>32</v>
      </c>
      <c r="AD3339" t="s">
        <v>49</v>
      </c>
      <c r="AE3339" t="s">
        <v>19</v>
      </c>
      <c r="AF3339" t="s">
        <v>921</v>
      </c>
    </row>
    <row r="3340" spans="1:32" x14ac:dyDescent="0.25">
      <c r="A3340">
        <f t="shared" si="395"/>
        <v>3339</v>
      </c>
      <c r="B3340">
        <v>47846</v>
      </c>
      <c r="C3340" s="1">
        <v>41221</v>
      </c>
      <c r="D3340" t="s">
        <v>21</v>
      </c>
      <c r="E3340" t="str">
        <f t="shared" si="396"/>
        <v>*</v>
      </c>
      <c r="F3340" t="str">
        <f t="shared" si="391"/>
        <v>**</v>
      </c>
      <c r="G3340" t="str">
        <f t="shared" si="397"/>
        <v>**</v>
      </c>
      <c r="I3340" t="str">
        <f t="shared" si="392"/>
        <v>**</v>
      </c>
      <c r="O3340">
        <f>VLOOKUP(T3340,$P$14:$S$19,2,TRUE)</f>
        <v>0.05</v>
      </c>
      <c r="T3340">
        <v>50</v>
      </c>
      <c r="U3340">
        <v>5513.82</v>
      </c>
      <c r="V3340" s="5">
        <f t="shared" si="393"/>
        <v>1</v>
      </c>
      <c r="X3340" t="s">
        <v>22</v>
      </c>
      <c r="Y3340">
        <v>13.99</v>
      </c>
      <c r="Z3340" s="2">
        <f t="shared" si="394"/>
        <v>5527.8099999999995</v>
      </c>
      <c r="AA3340" t="s">
        <v>62</v>
      </c>
      <c r="AB3340" t="s">
        <v>31</v>
      </c>
      <c r="AC3340" t="s">
        <v>17</v>
      </c>
      <c r="AD3340" t="s">
        <v>18</v>
      </c>
      <c r="AE3340" t="s">
        <v>27</v>
      </c>
      <c r="AF3340" s="1">
        <v>41251</v>
      </c>
    </row>
    <row r="3341" spans="1:32" x14ac:dyDescent="0.25">
      <c r="A3341">
        <f t="shared" si="395"/>
        <v>3340</v>
      </c>
      <c r="B3341">
        <v>29376</v>
      </c>
      <c r="C3341" s="1">
        <v>41221</v>
      </c>
      <c r="D3341" t="s">
        <v>36</v>
      </c>
      <c r="E3341" t="str">
        <f t="shared" si="396"/>
        <v>***</v>
      </c>
      <c r="F3341" t="str">
        <f t="shared" si="391"/>
        <v>***</v>
      </c>
      <c r="G3341" t="str">
        <f t="shared" si="397"/>
        <v>***</v>
      </c>
      <c r="I3341" t="str">
        <f t="shared" si="392"/>
        <v>***</v>
      </c>
      <c r="O3341">
        <f>VLOOKUP(T3341,$P$14:$S$19,2,TRUE)</f>
        <v>0.02</v>
      </c>
      <c r="T3341">
        <v>20</v>
      </c>
      <c r="U3341">
        <v>2850.31</v>
      </c>
      <c r="V3341" s="5">
        <f t="shared" si="393"/>
        <v>1</v>
      </c>
      <c r="X3341" t="s">
        <v>22</v>
      </c>
      <c r="Y3341">
        <v>7.07</v>
      </c>
      <c r="Z3341" s="2">
        <f t="shared" si="394"/>
        <v>2857.38</v>
      </c>
      <c r="AA3341" t="s">
        <v>73</v>
      </c>
      <c r="AB3341" t="s">
        <v>16</v>
      </c>
      <c r="AC3341" t="s">
        <v>32</v>
      </c>
      <c r="AD3341" t="s">
        <v>74</v>
      </c>
      <c r="AE3341" t="s">
        <v>19</v>
      </c>
      <c r="AF3341" t="s">
        <v>75</v>
      </c>
    </row>
    <row r="3342" spans="1:32" x14ac:dyDescent="0.25">
      <c r="A3342">
        <f t="shared" si="395"/>
        <v>3341</v>
      </c>
      <c r="B3342">
        <v>47846</v>
      </c>
      <c r="C3342" s="1">
        <v>41221</v>
      </c>
      <c r="D3342" t="s">
        <v>21</v>
      </c>
      <c r="E3342" t="str">
        <f t="shared" si="396"/>
        <v>*</v>
      </c>
      <c r="F3342" t="str">
        <f t="shared" si="391"/>
        <v>**</v>
      </c>
      <c r="G3342" t="str">
        <f t="shared" si="397"/>
        <v>**</v>
      </c>
      <c r="I3342" t="str">
        <f t="shared" si="392"/>
        <v>**</v>
      </c>
      <c r="O3342">
        <f>VLOOKUP(T3342,$P$14:$S$19,2,TRUE)</f>
        <v>0.02</v>
      </c>
      <c r="T3342">
        <v>25</v>
      </c>
      <c r="U3342">
        <v>2674.18</v>
      </c>
      <c r="V3342" s="5">
        <f t="shared" si="393"/>
        <v>1</v>
      </c>
      <c r="X3342" t="s">
        <v>22</v>
      </c>
      <c r="Y3342">
        <v>13.99</v>
      </c>
      <c r="Z3342" s="2">
        <f t="shared" si="394"/>
        <v>2688.1699999999996</v>
      </c>
      <c r="AA3342" t="s">
        <v>62</v>
      </c>
      <c r="AB3342" t="s">
        <v>31</v>
      </c>
      <c r="AC3342" t="s">
        <v>17</v>
      </c>
      <c r="AD3342" t="s">
        <v>18</v>
      </c>
      <c r="AE3342" t="s">
        <v>27</v>
      </c>
      <c r="AF3342" t="s">
        <v>75</v>
      </c>
    </row>
    <row r="3343" spans="1:32" x14ac:dyDescent="0.25">
      <c r="A3343">
        <f t="shared" si="395"/>
        <v>3342</v>
      </c>
      <c r="B3343">
        <v>47846</v>
      </c>
      <c r="C3343" s="1">
        <v>41221</v>
      </c>
      <c r="D3343" t="s">
        <v>21</v>
      </c>
      <c r="E3343" t="str">
        <f t="shared" si="396"/>
        <v>*</v>
      </c>
      <c r="F3343" t="str">
        <f t="shared" si="391"/>
        <v>**</v>
      </c>
      <c r="G3343" t="str">
        <f t="shared" si="397"/>
        <v>**</v>
      </c>
      <c r="I3343" t="str">
        <f t="shared" si="392"/>
        <v>**</v>
      </c>
      <c r="O3343">
        <f>VLOOKUP(T3343,$P$14:$S$19,2,TRUE)</f>
        <v>3.5999999999999997E-2</v>
      </c>
      <c r="T3343">
        <v>37</v>
      </c>
      <c r="U3343">
        <v>241.14</v>
      </c>
      <c r="V3343" s="5">
        <f t="shared" si="393"/>
        <v>0</v>
      </c>
      <c r="X3343" t="s">
        <v>22</v>
      </c>
      <c r="Y3343">
        <v>6.93</v>
      </c>
      <c r="Z3343" s="2">
        <f t="shared" si="394"/>
        <v>248.07</v>
      </c>
      <c r="AA3343" t="s">
        <v>62</v>
      </c>
      <c r="AB3343" t="s">
        <v>31</v>
      </c>
      <c r="AC3343" t="s">
        <v>32</v>
      </c>
      <c r="AD3343" t="s">
        <v>44</v>
      </c>
      <c r="AE3343" t="s">
        <v>19</v>
      </c>
      <c r="AF3343" s="1">
        <v>41251</v>
      </c>
    </row>
    <row r="3344" spans="1:32" x14ac:dyDescent="0.25">
      <c r="A3344">
        <f t="shared" si="395"/>
        <v>3343</v>
      </c>
      <c r="B3344">
        <v>47846</v>
      </c>
      <c r="C3344" s="1">
        <v>41221</v>
      </c>
      <c r="D3344" t="s">
        <v>21</v>
      </c>
      <c r="E3344" t="str">
        <f t="shared" si="396"/>
        <v>*</v>
      </c>
      <c r="F3344" t="str">
        <f t="shared" si="391"/>
        <v>**</v>
      </c>
      <c r="G3344" t="str">
        <f t="shared" si="397"/>
        <v>**</v>
      </c>
      <c r="I3344" t="str">
        <f t="shared" si="392"/>
        <v>**</v>
      </c>
      <c r="O3344">
        <f>VLOOKUP(T3344,$P$14:$S$19,2,TRUE)</f>
        <v>0</v>
      </c>
      <c r="T3344">
        <v>5</v>
      </c>
      <c r="U3344">
        <v>66.430000000000007</v>
      </c>
      <c r="V3344" s="5">
        <f t="shared" si="393"/>
        <v>0</v>
      </c>
      <c r="X3344" t="s">
        <v>22</v>
      </c>
      <c r="Y3344">
        <v>13.04</v>
      </c>
      <c r="Z3344" s="2">
        <f t="shared" si="394"/>
        <v>79.47</v>
      </c>
      <c r="AA3344" t="s">
        <v>62</v>
      </c>
      <c r="AB3344" t="s">
        <v>31</v>
      </c>
      <c r="AC3344" t="s">
        <v>17</v>
      </c>
      <c r="AD3344" t="s">
        <v>18</v>
      </c>
      <c r="AE3344" t="s">
        <v>58</v>
      </c>
      <c r="AF3344" t="s">
        <v>75</v>
      </c>
    </row>
    <row r="3345" spans="1:32" x14ac:dyDescent="0.25">
      <c r="A3345">
        <f t="shared" si="395"/>
        <v>3344</v>
      </c>
      <c r="B3345">
        <v>41766</v>
      </c>
      <c r="C3345" s="1">
        <v>41222</v>
      </c>
      <c r="D3345" t="s">
        <v>36</v>
      </c>
      <c r="E3345" t="str">
        <f t="shared" si="396"/>
        <v>***</v>
      </c>
      <c r="F3345" t="str">
        <f t="shared" si="391"/>
        <v>***</v>
      </c>
      <c r="G3345" t="str">
        <f t="shared" si="397"/>
        <v>***</v>
      </c>
      <c r="I3345" t="str">
        <f t="shared" si="392"/>
        <v>***</v>
      </c>
      <c r="O3345">
        <f>VLOOKUP(T3345,$P$14:$S$19,2,TRUE)</f>
        <v>0.01</v>
      </c>
      <c r="T3345">
        <v>10</v>
      </c>
      <c r="U3345">
        <v>5158.09</v>
      </c>
      <c r="V3345" s="5">
        <f t="shared" si="393"/>
        <v>1</v>
      </c>
      <c r="X3345" t="s">
        <v>37</v>
      </c>
      <c r="Y3345">
        <v>28.14</v>
      </c>
      <c r="Z3345" s="2">
        <f t="shared" si="394"/>
        <v>5186.2300000000005</v>
      </c>
      <c r="AA3345" t="s">
        <v>60</v>
      </c>
      <c r="AB3345" t="s">
        <v>31</v>
      </c>
      <c r="AC3345" t="s">
        <v>25</v>
      </c>
      <c r="AD3345" t="s">
        <v>76</v>
      </c>
      <c r="AE3345" t="s">
        <v>39</v>
      </c>
      <c r="AF3345" s="1">
        <v>41252</v>
      </c>
    </row>
    <row r="3346" spans="1:32" x14ac:dyDescent="0.25">
      <c r="A3346">
        <f t="shared" si="395"/>
        <v>3345</v>
      </c>
      <c r="B3346">
        <v>41766</v>
      </c>
      <c r="C3346" s="1">
        <v>41222</v>
      </c>
      <c r="D3346" t="s">
        <v>36</v>
      </c>
      <c r="E3346" t="str">
        <f t="shared" si="396"/>
        <v>***</v>
      </c>
      <c r="F3346" t="str">
        <f t="shared" si="391"/>
        <v>***</v>
      </c>
      <c r="G3346" t="str">
        <f t="shared" si="397"/>
        <v>***</v>
      </c>
      <c r="I3346" t="str">
        <f t="shared" si="392"/>
        <v>***</v>
      </c>
      <c r="O3346">
        <f>VLOOKUP(T3346,$P$14:$S$19,2,TRUE)</f>
        <v>0</v>
      </c>
      <c r="T3346">
        <v>7</v>
      </c>
      <c r="U3346">
        <v>273.42</v>
      </c>
      <c r="V3346" s="5">
        <f t="shared" si="393"/>
        <v>0</v>
      </c>
      <c r="X3346" t="s">
        <v>22</v>
      </c>
      <c r="Y3346">
        <v>14.72</v>
      </c>
      <c r="Z3346" s="2">
        <f t="shared" si="394"/>
        <v>288.14000000000004</v>
      </c>
      <c r="AA3346" t="s">
        <v>71</v>
      </c>
      <c r="AB3346" t="s">
        <v>31</v>
      </c>
      <c r="AC3346" t="s">
        <v>32</v>
      </c>
      <c r="AD3346" t="s">
        <v>49</v>
      </c>
      <c r="AE3346" t="s">
        <v>19</v>
      </c>
      <c r="AF3346" s="1">
        <v>41252</v>
      </c>
    </row>
    <row r="3347" spans="1:32" x14ac:dyDescent="0.25">
      <c r="A3347">
        <f t="shared" si="395"/>
        <v>3346</v>
      </c>
      <c r="B3347">
        <v>19653</v>
      </c>
      <c r="C3347" s="1">
        <v>41222</v>
      </c>
      <c r="D3347" t="s">
        <v>30</v>
      </c>
      <c r="E3347" t="str">
        <f t="shared" si="396"/>
        <v>*</v>
      </c>
      <c r="F3347" t="str">
        <f t="shared" si="391"/>
        <v>*</v>
      </c>
      <c r="G3347" t="str">
        <f t="shared" si="397"/>
        <v>*</v>
      </c>
      <c r="I3347" t="str">
        <f t="shared" si="392"/>
        <v>*</v>
      </c>
      <c r="O3347">
        <f>VLOOKUP(T3347,$P$14:$S$19,2,TRUE)</f>
        <v>3.5999999999999997E-2</v>
      </c>
      <c r="T3347">
        <v>34</v>
      </c>
      <c r="U3347">
        <v>125.46</v>
      </c>
      <c r="V3347" s="5">
        <f t="shared" si="393"/>
        <v>0</v>
      </c>
      <c r="X3347" t="s">
        <v>22</v>
      </c>
      <c r="Y3347">
        <v>5.47</v>
      </c>
      <c r="Z3347" s="2">
        <f t="shared" si="394"/>
        <v>130.93</v>
      </c>
      <c r="AA3347" t="s">
        <v>23</v>
      </c>
      <c r="AB3347" t="s">
        <v>41</v>
      </c>
      <c r="AC3347" t="s">
        <v>32</v>
      </c>
      <c r="AD3347" t="s">
        <v>49</v>
      </c>
      <c r="AE3347" t="s">
        <v>19</v>
      </c>
      <c r="AF3347" s="1">
        <v>41222</v>
      </c>
    </row>
    <row r="3348" spans="1:32" x14ac:dyDescent="0.25">
      <c r="A3348">
        <f t="shared" si="395"/>
        <v>3347</v>
      </c>
      <c r="B3348">
        <v>58722</v>
      </c>
      <c r="C3348" s="1">
        <v>41223</v>
      </c>
      <c r="D3348" t="s">
        <v>36</v>
      </c>
      <c r="E3348" t="str">
        <f t="shared" si="396"/>
        <v>***</v>
      </c>
      <c r="F3348" t="str">
        <f t="shared" si="391"/>
        <v>***</v>
      </c>
      <c r="G3348" t="str">
        <f t="shared" si="397"/>
        <v>***</v>
      </c>
      <c r="I3348" t="str">
        <f t="shared" si="392"/>
        <v>***</v>
      </c>
      <c r="O3348">
        <f>VLOOKUP(T3348,$P$14:$S$19,2,TRUE)</f>
        <v>0.04</v>
      </c>
      <c r="T3348">
        <v>45</v>
      </c>
      <c r="U3348">
        <v>4042.96</v>
      </c>
      <c r="V3348" s="5">
        <f t="shared" si="393"/>
        <v>1</v>
      </c>
      <c r="X3348" t="s">
        <v>37</v>
      </c>
      <c r="Y3348">
        <v>42</v>
      </c>
      <c r="Z3348" s="2">
        <f t="shared" si="394"/>
        <v>4084.96</v>
      </c>
      <c r="AA3348" t="s">
        <v>56</v>
      </c>
      <c r="AB3348" t="s">
        <v>24</v>
      </c>
      <c r="AC3348" t="s">
        <v>17</v>
      </c>
      <c r="AD3348" t="s">
        <v>38</v>
      </c>
      <c r="AE3348" t="s">
        <v>39</v>
      </c>
      <c r="AF3348" t="s">
        <v>331</v>
      </c>
    </row>
    <row r="3349" spans="1:32" x14ac:dyDescent="0.25">
      <c r="A3349">
        <f t="shared" si="395"/>
        <v>3348</v>
      </c>
      <c r="B3349">
        <v>9473</v>
      </c>
      <c r="C3349" s="1">
        <v>41223</v>
      </c>
      <c r="D3349" t="s">
        <v>30</v>
      </c>
      <c r="E3349" t="str">
        <f t="shared" si="396"/>
        <v>*</v>
      </c>
      <c r="F3349" t="str">
        <f t="shared" si="391"/>
        <v>*</v>
      </c>
      <c r="G3349" t="str">
        <f t="shared" si="397"/>
        <v>*</v>
      </c>
      <c r="I3349" t="str">
        <f t="shared" si="392"/>
        <v>*</v>
      </c>
      <c r="O3349">
        <f>VLOOKUP(T3349,$P$14:$S$19,2,TRUE)</f>
        <v>3.5999999999999997E-2</v>
      </c>
      <c r="T3349">
        <v>34</v>
      </c>
      <c r="U3349">
        <v>563.82000000000005</v>
      </c>
      <c r="V3349" s="5">
        <f t="shared" si="393"/>
        <v>0</v>
      </c>
      <c r="X3349" t="s">
        <v>22</v>
      </c>
      <c r="Y3349">
        <v>2.99</v>
      </c>
      <c r="Z3349" s="2">
        <f t="shared" si="394"/>
        <v>566.81000000000006</v>
      </c>
      <c r="AA3349" t="s">
        <v>60</v>
      </c>
      <c r="AB3349" t="s">
        <v>31</v>
      </c>
      <c r="AC3349" t="s">
        <v>32</v>
      </c>
      <c r="AD3349" t="s">
        <v>49</v>
      </c>
      <c r="AE3349" t="s">
        <v>19</v>
      </c>
      <c r="AF3349" s="1">
        <v>41253</v>
      </c>
    </row>
    <row r="3350" spans="1:32" x14ac:dyDescent="0.25">
      <c r="A3350">
        <f t="shared" si="395"/>
        <v>3349</v>
      </c>
      <c r="B3350">
        <v>9473</v>
      </c>
      <c r="C3350" s="1">
        <v>41223</v>
      </c>
      <c r="D3350" t="s">
        <v>30</v>
      </c>
      <c r="E3350" t="str">
        <f t="shared" si="396"/>
        <v>*</v>
      </c>
      <c r="F3350" t="str">
        <f t="shared" si="391"/>
        <v>*</v>
      </c>
      <c r="G3350" t="str">
        <f t="shared" si="397"/>
        <v>*</v>
      </c>
      <c r="I3350" t="str">
        <f t="shared" si="392"/>
        <v>*</v>
      </c>
      <c r="O3350">
        <f>VLOOKUP(T3350,$P$14:$S$19,2,TRUE)</f>
        <v>3.5999999999999997E-2</v>
      </c>
      <c r="T3350">
        <v>31</v>
      </c>
      <c r="U3350">
        <v>502.44</v>
      </c>
      <c r="V3350" s="5">
        <f t="shared" si="393"/>
        <v>0</v>
      </c>
      <c r="X3350" t="s">
        <v>22</v>
      </c>
      <c r="Y3350">
        <v>17.78</v>
      </c>
      <c r="Z3350" s="2">
        <f t="shared" si="394"/>
        <v>520.22</v>
      </c>
      <c r="AA3350" t="s">
        <v>60</v>
      </c>
      <c r="AB3350" t="s">
        <v>31</v>
      </c>
      <c r="AC3350" t="s">
        <v>32</v>
      </c>
      <c r="AD3350" t="s">
        <v>74</v>
      </c>
      <c r="AE3350" t="s">
        <v>19</v>
      </c>
      <c r="AF3350" t="s">
        <v>331</v>
      </c>
    </row>
    <row r="3351" spans="1:32" x14ac:dyDescent="0.25">
      <c r="A3351">
        <f t="shared" si="395"/>
        <v>3350</v>
      </c>
      <c r="B3351">
        <v>47686</v>
      </c>
      <c r="C3351" s="1">
        <v>41223</v>
      </c>
      <c r="D3351" t="s">
        <v>30</v>
      </c>
      <c r="E3351" t="str">
        <f t="shared" si="396"/>
        <v>*</v>
      </c>
      <c r="F3351" t="str">
        <f t="shared" si="391"/>
        <v>*</v>
      </c>
      <c r="G3351" t="str">
        <f t="shared" si="397"/>
        <v>*</v>
      </c>
      <c r="I3351" t="str">
        <f t="shared" si="392"/>
        <v>*</v>
      </c>
      <c r="O3351">
        <f>VLOOKUP(T3351,$P$14:$S$19,2,TRUE)</f>
        <v>0.04</v>
      </c>
      <c r="T3351">
        <v>48</v>
      </c>
      <c r="U3351">
        <v>179.65</v>
      </c>
      <c r="V3351" s="5">
        <f t="shared" si="393"/>
        <v>0</v>
      </c>
      <c r="X3351" t="s">
        <v>22</v>
      </c>
      <c r="Y3351">
        <v>1.23</v>
      </c>
      <c r="Z3351" s="2">
        <f t="shared" si="394"/>
        <v>180.88</v>
      </c>
      <c r="AA3351" t="s">
        <v>23</v>
      </c>
      <c r="AB3351" t="s">
        <v>41</v>
      </c>
      <c r="AC3351" t="s">
        <v>32</v>
      </c>
      <c r="AD3351" t="s">
        <v>33</v>
      </c>
      <c r="AE3351" t="s">
        <v>34</v>
      </c>
      <c r="AF3351" t="s">
        <v>331</v>
      </c>
    </row>
    <row r="3352" spans="1:32" x14ac:dyDescent="0.25">
      <c r="A3352">
        <f t="shared" si="395"/>
        <v>3351</v>
      </c>
      <c r="B3352">
        <v>9473</v>
      </c>
      <c r="C3352" s="1">
        <v>41223</v>
      </c>
      <c r="D3352" t="s">
        <v>30</v>
      </c>
      <c r="E3352" t="str">
        <f t="shared" si="396"/>
        <v>*</v>
      </c>
      <c r="F3352" t="str">
        <f t="shared" si="391"/>
        <v>*</v>
      </c>
      <c r="G3352" t="str">
        <f t="shared" si="397"/>
        <v>*</v>
      </c>
      <c r="I3352" t="str">
        <f t="shared" si="392"/>
        <v>*</v>
      </c>
      <c r="O3352">
        <f>VLOOKUP(T3352,$P$14:$S$19,2,TRUE)</f>
        <v>0</v>
      </c>
      <c r="T3352">
        <v>3</v>
      </c>
      <c r="U3352">
        <v>31.95</v>
      </c>
      <c r="V3352" s="5">
        <f t="shared" si="393"/>
        <v>0</v>
      </c>
      <c r="X3352" t="s">
        <v>22</v>
      </c>
      <c r="Y3352">
        <v>8.94</v>
      </c>
      <c r="Z3352" s="2">
        <f t="shared" si="394"/>
        <v>40.89</v>
      </c>
      <c r="AA3352" t="s">
        <v>60</v>
      </c>
      <c r="AB3352" t="s">
        <v>31</v>
      </c>
      <c r="AC3352" t="s">
        <v>32</v>
      </c>
      <c r="AD3352" t="s">
        <v>49</v>
      </c>
      <c r="AE3352" t="s">
        <v>19</v>
      </c>
      <c r="AF3352" t="s">
        <v>331</v>
      </c>
    </row>
    <row r="3353" spans="1:32" x14ac:dyDescent="0.25">
      <c r="A3353">
        <f t="shared" si="395"/>
        <v>3352</v>
      </c>
      <c r="B3353">
        <v>57600</v>
      </c>
      <c r="C3353" s="1">
        <v>41224</v>
      </c>
      <c r="D3353" t="s">
        <v>36</v>
      </c>
      <c r="E3353" t="str">
        <f t="shared" si="396"/>
        <v>***</v>
      </c>
      <c r="F3353" t="str">
        <f t="shared" si="391"/>
        <v>***</v>
      </c>
      <c r="G3353" t="str">
        <f t="shared" si="397"/>
        <v>***</v>
      </c>
      <c r="I3353" t="str">
        <f t="shared" si="392"/>
        <v>***</v>
      </c>
      <c r="O3353">
        <f>VLOOKUP(T3353,$P$14:$S$19,2,TRUE)</f>
        <v>3.5999999999999997E-2</v>
      </c>
      <c r="T3353">
        <v>32</v>
      </c>
      <c r="U3353">
        <v>1882.12</v>
      </c>
      <c r="V3353" s="5">
        <f t="shared" si="393"/>
        <v>1</v>
      </c>
      <c r="X3353" t="s">
        <v>22</v>
      </c>
      <c r="Y3353">
        <v>10.29</v>
      </c>
      <c r="Z3353" s="2">
        <f t="shared" si="394"/>
        <v>1892.4099999999999</v>
      </c>
      <c r="AA3353" t="s">
        <v>43</v>
      </c>
      <c r="AB3353" t="s">
        <v>24</v>
      </c>
      <c r="AC3353" t="s">
        <v>32</v>
      </c>
      <c r="AD3353" t="s">
        <v>49</v>
      </c>
      <c r="AE3353" t="s">
        <v>19</v>
      </c>
      <c r="AF3353" t="s">
        <v>132</v>
      </c>
    </row>
    <row r="3354" spans="1:32" x14ac:dyDescent="0.25">
      <c r="A3354">
        <f t="shared" si="395"/>
        <v>3353</v>
      </c>
      <c r="B3354">
        <v>31552</v>
      </c>
      <c r="C3354" s="1">
        <v>41224</v>
      </c>
      <c r="D3354" t="s">
        <v>21</v>
      </c>
      <c r="E3354" t="str">
        <f t="shared" si="396"/>
        <v>*</v>
      </c>
      <c r="F3354" t="str">
        <f t="shared" si="391"/>
        <v>**</v>
      </c>
      <c r="G3354" t="str">
        <f t="shared" si="397"/>
        <v>**</v>
      </c>
      <c r="I3354" t="str">
        <f t="shared" si="392"/>
        <v>**</v>
      </c>
      <c r="O3354">
        <f>VLOOKUP(T3354,$P$14:$S$19,2,TRUE)</f>
        <v>0.02</v>
      </c>
      <c r="T3354">
        <v>24</v>
      </c>
      <c r="U3354">
        <v>731.71</v>
      </c>
      <c r="V3354" s="5">
        <f t="shared" si="393"/>
        <v>0</v>
      </c>
      <c r="X3354" t="s">
        <v>22</v>
      </c>
      <c r="Y3354">
        <v>1.99</v>
      </c>
      <c r="Z3354" s="2">
        <f t="shared" si="394"/>
        <v>733.7</v>
      </c>
      <c r="AA3354" t="s">
        <v>23</v>
      </c>
      <c r="AB3354" t="s">
        <v>31</v>
      </c>
      <c r="AC3354" t="s">
        <v>25</v>
      </c>
      <c r="AD3354" t="s">
        <v>42</v>
      </c>
      <c r="AE3354" t="s">
        <v>45</v>
      </c>
      <c r="AF3354" s="1">
        <v>41254</v>
      </c>
    </row>
    <row r="3355" spans="1:32" x14ac:dyDescent="0.25">
      <c r="A3355">
        <f t="shared" si="395"/>
        <v>3354</v>
      </c>
      <c r="B3355">
        <v>57600</v>
      </c>
      <c r="C3355" s="1">
        <v>41224</v>
      </c>
      <c r="D3355" t="s">
        <v>36</v>
      </c>
      <c r="E3355" t="str">
        <f t="shared" si="396"/>
        <v>***</v>
      </c>
      <c r="F3355" t="str">
        <f t="shared" si="391"/>
        <v>***</v>
      </c>
      <c r="G3355" t="str">
        <f t="shared" si="397"/>
        <v>***</v>
      </c>
      <c r="I3355" t="str">
        <f t="shared" si="392"/>
        <v>***</v>
      </c>
      <c r="O3355">
        <f>VLOOKUP(T3355,$P$14:$S$19,2,TRUE)</f>
        <v>0.01</v>
      </c>
      <c r="T3355">
        <v>12</v>
      </c>
      <c r="U3355">
        <v>407.2</v>
      </c>
      <c r="V3355" s="5">
        <f t="shared" si="393"/>
        <v>0</v>
      </c>
      <c r="X3355" t="s">
        <v>22</v>
      </c>
      <c r="Y3355">
        <v>17.079999999999998</v>
      </c>
      <c r="Z3355" s="2">
        <f t="shared" si="394"/>
        <v>424.28</v>
      </c>
      <c r="AA3355" t="s">
        <v>62</v>
      </c>
      <c r="AB3355" t="s">
        <v>24</v>
      </c>
      <c r="AC3355" t="s">
        <v>32</v>
      </c>
      <c r="AD3355" t="s">
        <v>44</v>
      </c>
      <c r="AE3355" t="s">
        <v>19</v>
      </c>
      <c r="AF3355" t="s">
        <v>132</v>
      </c>
    </row>
    <row r="3356" spans="1:32" x14ac:dyDescent="0.25">
      <c r="A3356">
        <f t="shared" si="395"/>
        <v>3355</v>
      </c>
      <c r="B3356">
        <v>31552</v>
      </c>
      <c r="C3356" s="1">
        <v>41224</v>
      </c>
      <c r="D3356" t="s">
        <v>21</v>
      </c>
      <c r="E3356" t="str">
        <f t="shared" si="396"/>
        <v>*</v>
      </c>
      <c r="F3356" t="str">
        <f t="shared" si="391"/>
        <v>**</v>
      </c>
      <c r="G3356" t="str">
        <f t="shared" si="397"/>
        <v>**</v>
      </c>
      <c r="I3356" t="str">
        <f t="shared" si="392"/>
        <v>**</v>
      </c>
      <c r="O3356">
        <f>VLOOKUP(T3356,$P$14:$S$19,2,TRUE)</f>
        <v>0.01</v>
      </c>
      <c r="T3356">
        <v>17</v>
      </c>
      <c r="U3356">
        <v>378.08</v>
      </c>
      <c r="V3356" s="5">
        <f t="shared" si="393"/>
        <v>0</v>
      </c>
      <c r="X3356" t="s">
        <v>22</v>
      </c>
      <c r="Y3356">
        <v>1.99</v>
      </c>
      <c r="Z3356" s="2">
        <f t="shared" si="394"/>
        <v>380.07</v>
      </c>
      <c r="AA3356" t="s">
        <v>23</v>
      </c>
      <c r="AB3356" t="s">
        <v>31</v>
      </c>
      <c r="AC3356" t="s">
        <v>25</v>
      </c>
      <c r="AD3356" t="s">
        <v>42</v>
      </c>
      <c r="AE3356" t="s">
        <v>45</v>
      </c>
      <c r="AF3356" t="s">
        <v>859</v>
      </c>
    </row>
    <row r="3357" spans="1:32" x14ac:dyDescent="0.25">
      <c r="A3357">
        <f t="shared" si="395"/>
        <v>3356</v>
      </c>
      <c r="B3357">
        <v>51297</v>
      </c>
      <c r="C3357" s="1">
        <v>41224</v>
      </c>
      <c r="D3357" t="s">
        <v>13</v>
      </c>
      <c r="E3357" t="str">
        <f t="shared" si="396"/>
        <v>*</v>
      </c>
      <c r="F3357" t="str">
        <f t="shared" si="391"/>
        <v>*</v>
      </c>
      <c r="G3357" t="str">
        <f t="shared" si="397"/>
        <v>*</v>
      </c>
      <c r="I3357" t="str">
        <f t="shared" si="392"/>
        <v>*</v>
      </c>
      <c r="O3357">
        <f>VLOOKUP(T3357,$P$14:$S$19,2,TRUE)</f>
        <v>0.04</v>
      </c>
      <c r="T3357">
        <v>41</v>
      </c>
      <c r="U3357">
        <v>356.28</v>
      </c>
      <c r="V3357" s="5">
        <f t="shared" si="393"/>
        <v>0</v>
      </c>
      <c r="X3357" t="s">
        <v>14</v>
      </c>
      <c r="Y3357">
        <v>2.99</v>
      </c>
      <c r="Z3357" s="2">
        <f t="shared" si="394"/>
        <v>359.27</v>
      </c>
      <c r="AA3357" t="s">
        <v>56</v>
      </c>
      <c r="AB3357" t="s">
        <v>24</v>
      </c>
      <c r="AC3357" t="s">
        <v>32</v>
      </c>
      <c r="AD3357" t="s">
        <v>49</v>
      </c>
      <c r="AE3357" t="s">
        <v>19</v>
      </c>
      <c r="AF3357" t="s">
        <v>421</v>
      </c>
    </row>
    <row r="3358" spans="1:32" x14ac:dyDescent="0.25">
      <c r="A3358">
        <f t="shared" si="395"/>
        <v>3357</v>
      </c>
      <c r="B3358">
        <v>57600</v>
      </c>
      <c r="C3358" s="1">
        <v>41224</v>
      </c>
      <c r="D3358" t="s">
        <v>36</v>
      </c>
      <c r="E3358" t="str">
        <f t="shared" si="396"/>
        <v>***</v>
      </c>
      <c r="F3358" t="str">
        <f t="shared" si="391"/>
        <v>***</v>
      </c>
      <c r="G3358" t="str">
        <f t="shared" si="397"/>
        <v>***</v>
      </c>
      <c r="I3358" t="str">
        <f t="shared" si="392"/>
        <v>***</v>
      </c>
      <c r="O3358">
        <f>VLOOKUP(T3358,$P$14:$S$19,2,TRUE)</f>
        <v>0.04</v>
      </c>
      <c r="T3358">
        <v>44</v>
      </c>
      <c r="U3358">
        <v>186.94</v>
      </c>
      <c r="V3358" s="5">
        <f t="shared" si="393"/>
        <v>0</v>
      </c>
      <c r="X3358" t="s">
        <v>22</v>
      </c>
      <c r="Y3358">
        <v>0.5</v>
      </c>
      <c r="Z3358" s="2">
        <f t="shared" si="394"/>
        <v>187.44</v>
      </c>
      <c r="AA3358" t="s">
        <v>62</v>
      </c>
      <c r="AB3358" t="s">
        <v>24</v>
      </c>
      <c r="AC3358" t="s">
        <v>32</v>
      </c>
      <c r="AD3358" t="s">
        <v>81</v>
      </c>
      <c r="AE3358" t="s">
        <v>19</v>
      </c>
      <c r="AF3358" t="s">
        <v>132</v>
      </c>
    </row>
    <row r="3359" spans="1:32" x14ac:dyDescent="0.25">
      <c r="A3359">
        <f t="shared" si="395"/>
        <v>3358</v>
      </c>
      <c r="B3359">
        <v>34532</v>
      </c>
      <c r="C3359" s="1">
        <v>41225</v>
      </c>
      <c r="D3359" t="s">
        <v>13</v>
      </c>
      <c r="E3359" t="str">
        <f t="shared" si="396"/>
        <v>*</v>
      </c>
      <c r="F3359" t="str">
        <f t="shared" si="391"/>
        <v>*</v>
      </c>
      <c r="G3359" t="str">
        <f t="shared" si="397"/>
        <v>*</v>
      </c>
      <c r="I3359" t="str">
        <f t="shared" si="392"/>
        <v>*</v>
      </c>
      <c r="O3359">
        <f>VLOOKUP(T3359,$P$14:$S$19,2,TRUE)</f>
        <v>0.04</v>
      </c>
      <c r="T3359">
        <v>41</v>
      </c>
      <c r="U3359">
        <v>1234.3599999999999</v>
      </c>
      <c r="V3359" s="5">
        <f t="shared" si="393"/>
        <v>1</v>
      </c>
      <c r="X3359" t="s">
        <v>14</v>
      </c>
      <c r="Y3359">
        <v>19.510000000000002</v>
      </c>
      <c r="Z3359" s="2">
        <f t="shared" si="394"/>
        <v>1253.8699999999999</v>
      </c>
      <c r="AA3359" t="s">
        <v>15</v>
      </c>
      <c r="AB3359" t="s">
        <v>24</v>
      </c>
      <c r="AC3359" t="s">
        <v>32</v>
      </c>
      <c r="AD3359" t="s">
        <v>78</v>
      </c>
      <c r="AE3359" t="s">
        <v>19</v>
      </c>
      <c r="AF3359" t="s">
        <v>728</v>
      </c>
    </row>
    <row r="3360" spans="1:32" x14ac:dyDescent="0.25">
      <c r="A3360">
        <f t="shared" si="395"/>
        <v>3359</v>
      </c>
      <c r="B3360">
        <v>24576</v>
      </c>
      <c r="C3360" s="1">
        <v>41225</v>
      </c>
      <c r="D3360" t="s">
        <v>30</v>
      </c>
      <c r="E3360" t="str">
        <f t="shared" si="396"/>
        <v>*</v>
      </c>
      <c r="F3360" t="str">
        <f t="shared" si="391"/>
        <v>*</v>
      </c>
      <c r="G3360" t="str">
        <f t="shared" si="397"/>
        <v>*</v>
      </c>
      <c r="I3360" t="str">
        <f t="shared" si="392"/>
        <v>*</v>
      </c>
      <c r="O3360">
        <f>VLOOKUP(T3360,$P$14:$S$19,2,TRUE)</f>
        <v>0.02</v>
      </c>
      <c r="T3360">
        <v>29</v>
      </c>
      <c r="U3360">
        <v>531.06299999999999</v>
      </c>
      <c r="V3360" s="5">
        <f t="shared" si="393"/>
        <v>0</v>
      </c>
      <c r="X3360" t="s">
        <v>22</v>
      </c>
      <c r="Y3360">
        <v>4.8099999999999996</v>
      </c>
      <c r="Z3360" s="2">
        <f t="shared" si="394"/>
        <v>535.87299999999993</v>
      </c>
      <c r="AA3360" t="s">
        <v>15</v>
      </c>
      <c r="AB3360" t="s">
        <v>31</v>
      </c>
      <c r="AC3360" t="s">
        <v>25</v>
      </c>
      <c r="AD3360" t="s">
        <v>26</v>
      </c>
      <c r="AE3360" t="s">
        <v>27</v>
      </c>
      <c r="AF3360" t="s">
        <v>486</v>
      </c>
    </row>
    <row r="3361" spans="1:32" x14ac:dyDescent="0.25">
      <c r="A3361">
        <f t="shared" si="395"/>
        <v>3360</v>
      </c>
      <c r="B3361">
        <v>46048</v>
      </c>
      <c r="C3361" s="1">
        <v>41225</v>
      </c>
      <c r="D3361" t="s">
        <v>40</v>
      </c>
      <c r="E3361" t="str">
        <f t="shared" si="396"/>
        <v>*</v>
      </c>
      <c r="F3361" t="str">
        <f t="shared" si="391"/>
        <v>*</v>
      </c>
      <c r="G3361" t="str">
        <f t="shared" si="397"/>
        <v>*</v>
      </c>
      <c r="I3361" t="str">
        <f t="shared" si="392"/>
        <v>*</v>
      </c>
      <c r="O3361">
        <f>VLOOKUP(T3361,$P$14:$S$19,2,TRUE)</f>
        <v>3.5999999999999997E-2</v>
      </c>
      <c r="T3361">
        <v>35</v>
      </c>
      <c r="U3361">
        <v>447.25</v>
      </c>
      <c r="V3361" s="5">
        <f t="shared" si="393"/>
        <v>0</v>
      </c>
      <c r="X3361" t="s">
        <v>22</v>
      </c>
      <c r="Y3361">
        <v>4.51</v>
      </c>
      <c r="Z3361" s="2">
        <f t="shared" si="394"/>
        <v>451.76</v>
      </c>
      <c r="AA3361" t="s">
        <v>56</v>
      </c>
      <c r="AB3361" t="s">
        <v>41</v>
      </c>
      <c r="AC3361" t="s">
        <v>32</v>
      </c>
      <c r="AD3361" t="s">
        <v>74</v>
      </c>
      <c r="AE3361" t="s">
        <v>19</v>
      </c>
      <c r="AF3361" t="s">
        <v>486</v>
      </c>
    </row>
    <row r="3362" spans="1:32" x14ac:dyDescent="0.25">
      <c r="A3362">
        <f t="shared" si="395"/>
        <v>3361</v>
      </c>
      <c r="B3362">
        <v>6339</v>
      </c>
      <c r="C3362" s="1">
        <v>41225</v>
      </c>
      <c r="D3362" t="s">
        <v>36</v>
      </c>
      <c r="E3362" t="str">
        <f t="shared" si="396"/>
        <v>***</v>
      </c>
      <c r="F3362" t="str">
        <f t="shared" si="391"/>
        <v>***</v>
      </c>
      <c r="G3362" t="str">
        <f t="shared" si="397"/>
        <v>***</v>
      </c>
      <c r="I3362" t="str">
        <f t="shared" si="392"/>
        <v>***</v>
      </c>
      <c r="O3362">
        <f>VLOOKUP(T3362,$P$14:$S$19,2,TRUE)</f>
        <v>0.02</v>
      </c>
      <c r="T3362">
        <v>20</v>
      </c>
      <c r="U3362">
        <v>303.69</v>
      </c>
      <c r="V3362" s="5">
        <f t="shared" si="393"/>
        <v>0</v>
      </c>
      <c r="X3362" t="s">
        <v>22</v>
      </c>
      <c r="Y3362">
        <v>7.69</v>
      </c>
      <c r="Z3362" s="2">
        <f t="shared" si="394"/>
        <v>311.38</v>
      </c>
      <c r="AA3362" t="s">
        <v>60</v>
      </c>
      <c r="AB3362" t="s">
        <v>31</v>
      </c>
      <c r="AC3362" t="s">
        <v>32</v>
      </c>
      <c r="AD3362" t="s">
        <v>74</v>
      </c>
      <c r="AE3362" t="s">
        <v>19</v>
      </c>
      <c r="AF3362" s="1">
        <v>41255</v>
      </c>
    </row>
    <row r="3363" spans="1:32" x14ac:dyDescent="0.25">
      <c r="A3363">
        <f t="shared" si="395"/>
        <v>3362</v>
      </c>
      <c r="B3363">
        <v>23555</v>
      </c>
      <c r="C3363" s="1">
        <v>41225</v>
      </c>
      <c r="D3363" t="s">
        <v>21</v>
      </c>
      <c r="E3363" t="str">
        <f t="shared" si="396"/>
        <v>*</v>
      </c>
      <c r="F3363" t="str">
        <f t="shared" si="391"/>
        <v>**</v>
      </c>
      <c r="G3363" t="str">
        <f t="shared" si="397"/>
        <v>**</v>
      </c>
      <c r="I3363" t="str">
        <f t="shared" si="392"/>
        <v>**</v>
      </c>
      <c r="O3363">
        <f>VLOOKUP(T3363,$P$14:$S$19,2,TRUE)</f>
        <v>0</v>
      </c>
      <c r="T3363">
        <v>5</v>
      </c>
      <c r="U3363">
        <v>284.45249999999999</v>
      </c>
      <c r="V3363" s="5">
        <f t="shared" si="393"/>
        <v>0</v>
      </c>
      <c r="X3363" t="s">
        <v>22</v>
      </c>
      <c r="Y3363">
        <v>8.99</v>
      </c>
      <c r="Z3363" s="2">
        <f t="shared" si="394"/>
        <v>293.4425</v>
      </c>
      <c r="AA3363" t="s">
        <v>48</v>
      </c>
      <c r="AB3363" t="s">
        <v>31</v>
      </c>
      <c r="AC3363" t="s">
        <v>25</v>
      </c>
      <c r="AD3363" t="s">
        <v>26</v>
      </c>
      <c r="AE3363" t="s">
        <v>19</v>
      </c>
      <c r="AF3363" s="1">
        <v>41255</v>
      </c>
    </row>
    <row r="3364" spans="1:32" x14ac:dyDescent="0.25">
      <c r="A3364">
        <f t="shared" si="395"/>
        <v>3363</v>
      </c>
      <c r="B3364">
        <v>24576</v>
      </c>
      <c r="C3364" s="1">
        <v>41225</v>
      </c>
      <c r="D3364" t="s">
        <v>30</v>
      </c>
      <c r="E3364" t="str">
        <f t="shared" si="396"/>
        <v>*</v>
      </c>
      <c r="F3364" t="str">
        <f t="shared" si="391"/>
        <v>*</v>
      </c>
      <c r="G3364" t="str">
        <f t="shared" si="397"/>
        <v>*</v>
      </c>
      <c r="I3364" t="str">
        <f t="shared" si="392"/>
        <v>*</v>
      </c>
      <c r="O3364">
        <f>VLOOKUP(T3364,$P$14:$S$19,2,TRUE)</f>
        <v>0.01</v>
      </c>
      <c r="T3364">
        <v>10</v>
      </c>
      <c r="U3364">
        <v>152.84</v>
      </c>
      <c r="V3364" s="5">
        <f t="shared" si="393"/>
        <v>0</v>
      </c>
      <c r="X3364" t="s">
        <v>22</v>
      </c>
      <c r="Y3364">
        <v>7.4</v>
      </c>
      <c r="Z3364" s="2">
        <f t="shared" si="394"/>
        <v>160.24</v>
      </c>
      <c r="AA3364" t="s">
        <v>15</v>
      </c>
      <c r="AB3364" t="s">
        <v>31</v>
      </c>
      <c r="AC3364" t="s">
        <v>17</v>
      </c>
      <c r="AD3364" t="s">
        <v>18</v>
      </c>
      <c r="AE3364" t="s">
        <v>19</v>
      </c>
      <c r="AF3364" t="s">
        <v>486</v>
      </c>
    </row>
    <row r="3365" spans="1:32" x14ac:dyDescent="0.25">
      <c r="A3365">
        <f t="shared" si="395"/>
        <v>3364</v>
      </c>
      <c r="B3365">
        <v>46048</v>
      </c>
      <c r="C3365" s="1">
        <v>41225</v>
      </c>
      <c r="D3365" t="s">
        <v>40</v>
      </c>
      <c r="E3365" t="str">
        <f t="shared" si="396"/>
        <v>*</v>
      </c>
      <c r="F3365" t="str">
        <f t="shared" si="391"/>
        <v>*</v>
      </c>
      <c r="G3365" t="str">
        <f t="shared" si="397"/>
        <v>*</v>
      </c>
      <c r="I3365" t="str">
        <f t="shared" si="392"/>
        <v>*</v>
      </c>
      <c r="O3365">
        <f>VLOOKUP(T3365,$P$14:$S$19,2,TRUE)</f>
        <v>0.01</v>
      </c>
      <c r="T3365">
        <v>10</v>
      </c>
      <c r="U3365">
        <v>135.77000000000001</v>
      </c>
      <c r="V3365" s="5">
        <f t="shared" si="393"/>
        <v>0</v>
      </c>
      <c r="X3365" t="s">
        <v>14</v>
      </c>
      <c r="Y3365">
        <v>3.14</v>
      </c>
      <c r="Z3365" s="2">
        <f t="shared" si="394"/>
        <v>138.91</v>
      </c>
      <c r="AA3365" t="s">
        <v>56</v>
      </c>
      <c r="AB3365" t="s">
        <v>41</v>
      </c>
      <c r="AC3365" t="s">
        <v>32</v>
      </c>
      <c r="AD3365" t="s">
        <v>53</v>
      </c>
      <c r="AE3365" t="s">
        <v>45</v>
      </c>
      <c r="AF3365" t="s">
        <v>486</v>
      </c>
    </row>
    <row r="3366" spans="1:32" x14ac:dyDescent="0.25">
      <c r="A3366">
        <f t="shared" si="395"/>
        <v>3365</v>
      </c>
      <c r="B3366">
        <v>23555</v>
      </c>
      <c r="C3366" s="1">
        <v>41225</v>
      </c>
      <c r="D3366" t="s">
        <v>21</v>
      </c>
      <c r="E3366" t="str">
        <f t="shared" si="396"/>
        <v>*</v>
      </c>
      <c r="F3366" t="str">
        <f t="shared" si="391"/>
        <v>**</v>
      </c>
      <c r="G3366" t="str">
        <f t="shared" si="397"/>
        <v>**</v>
      </c>
      <c r="I3366" t="str">
        <f t="shared" si="392"/>
        <v>**</v>
      </c>
      <c r="O3366">
        <f>VLOOKUP(T3366,$P$14:$S$19,2,TRUE)</f>
        <v>0.02</v>
      </c>
      <c r="T3366">
        <v>29</v>
      </c>
      <c r="U3366">
        <v>104.7</v>
      </c>
      <c r="V3366" s="5">
        <f t="shared" si="393"/>
        <v>0</v>
      </c>
      <c r="X3366" t="s">
        <v>22</v>
      </c>
      <c r="Y3366">
        <v>0.5</v>
      </c>
      <c r="Z3366" s="2">
        <f t="shared" si="394"/>
        <v>105.2</v>
      </c>
      <c r="AA3366" t="s">
        <v>48</v>
      </c>
      <c r="AB3366" t="s">
        <v>31</v>
      </c>
      <c r="AC3366" t="s">
        <v>32</v>
      </c>
      <c r="AD3366" t="s">
        <v>81</v>
      </c>
      <c r="AE3366" t="s">
        <v>19</v>
      </c>
      <c r="AF3366" s="1">
        <v>41255</v>
      </c>
    </row>
    <row r="3367" spans="1:32" x14ac:dyDescent="0.25">
      <c r="A3367">
        <f t="shared" si="395"/>
        <v>3366</v>
      </c>
      <c r="B3367">
        <v>49190</v>
      </c>
      <c r="C3367" s="1">
        <v>41225</v>
      </c>
      <c r="D3367" t="s">
        <v>21</v>
      </c>
      <c r="E3367" t="str">
        <f t="shared" si="396"/>
        <v>*</v>
      </c>
      <c r="F3367" t="str">
        <f t="shared" si="391"/>
        <v>**</v>
      </c>
      <c r="G3367" t="str">
        <f t="shared" si="397"/>
        <v>**</v>
      </c>
      <c r="I3367" t="str">
        <f t="shared" si="392"/>
        <v>**</v>
      </c>
      <c r="O3367">
        <f>VLOOKUP(T3367,$P$14:$S$19,2,TRUE)</f>
        <v>0</v>
      </c>
      <c r="T3367">
        <v>4</v>
      </c>
      <c r="U3367">
        <v>28.04</v>
      </c>
      <c r="V3367" s="5">
        <f t="shared" si="393"/>
        <v>0</v>
      </c>
      <c r="X3367" t="s">
        <v>22</v>
      </c>
      <c r="Y3367">
        <v>2</v>
      </c>
      <c r="Z3367" s="2">
        <f t="shared" si="394"/>
        <v>30.04</v>
      </c>
      <c r="AA3367" t="s">
        <v>23</v>
      </c>
      <c r="AB3367" t="s">
        <v>31</v>
      </c>
      <c r="AC3367" t="s">
        <v>32</v>
      </c>
      <c r="AD3367" t="s">
        <v>44</v>
      </c>
      <c r="AE3367" t="s">
        <v>34</v>
      </c>
      <c r="AF3367" s="1">
        <v>41255</v>
      </c>
    </row>
    <row r="3368" spans="1:32" x14ac:dyDescent="0.25">
      <c r="A3368">
        <f t="shared" si="395"/>
        <v>3367</v>
      </c>
      <c r="B3368">
        <v>21382</v>
      </c>
      <c r="C3368" s="1">
        <v>41244</v>
      </c>
      <c r="D3368" t="s">
        <v>36</v>
      </c>
      <c r="E3368" t="str">
        <f t="shared" si="396"/>
        <v>***</v>
      </c>
      <c r="F3368" t="str">
        <f t="shared" si="391"/>
        <v>***</v>
      </c>
      <c r="G3368" t="str">
        <f t="shared" si="397"/>
        <v>***</v>
      </c>
      <c r="I3368" t="str">
        <f t="shared" si="392"/>
        <v>***</v>
      </c>
      <c r="O3368">
        <f>VLOOKUP(T3368,$P$14:$S$19,2,TRUE)</f>
        <v>0.02</v>
      </c>
      <c r="T3368">
        <v>21</v>
      </c>
      <c r="U3368">
        <v>6435.87</v>
      </c>
      <c r="V3368" s="5">
        <f t="shared" si="393"/>
        <v>1</v>
      </c>
      <c r="X3368" t="s">
        <v>37</v>
      </c>
      <c r="Y3368">
        <v>64.73</v>
      </c>
      <c r="Z3368" s="2">
        <f t="shared" si="394"/>
        <v>6500.5999999999995</v>
      </c>
      <c r="AA3368" t="s">
        <v>60</v>
      </c>
      <c r="AB3368" t="s">
        <v>31</v>
      </c>
      <c r="AC3368" t="s">
        <v>17</v>
      </c>
      <c r="AD3368" t="s">
        <v>38</v>
      </c>
      <c r="AE3368" t="s">
        <v>39</v>
      </c>
      <c r="AF3368" t="s">
        <v>527</v>
      </c>
    </row>
    <row r="3369" spans="1:32" x14ac:dyDescent="0.25">
      <c r="A3369">
        <f t="shared" si="395"/>
        <v>3368</v>
      </c>
      <c r="B3369">
        <v>51269</v>
      </c>
      <c r="C3369" s="1">
        <v>41244</v>
      </c>
      <c r="D3369" t="s">
        <v>36</v>
      </c>
      <c r="E3369" t="str">
        <f t="shared" si="396"/>
        <v>***</v>
      </c>
      <c r="F3369" t="str">
        <f t="shared" si="391"/>
        <v>***</v>
      </c>
      <c r="G3369" t="str">
        <f t="shared" si="397"/>
        <v>***</v>
      </c>
      <c r="I3369" t="str">
        <f t="shared" si="392"/>
        <v>***</v>
      </c>
      <c r="O3369">
        <f>VLOOKUP(T3369,$P$14:$S$19,2,TRUE)</f>
        <v>0.02</v>
      </c>
      <c r="T3369">
        <v>20</v>
      </c>
      <c r="U3369">
        <v>430.41</v>
      </c>
      <c r="V3369" s="5">
        <f t="shared" si="393"/>
        <v>0</v>
      </c>
      <c r="X3369" t="s">
        <v>22</v>
      </c>
      <c r="Y3369">
        <v>7.58</v>
      </c>
      <c r="Z3369" s="2">
        <f t="shared" si="394"/>
        <v>437.99</v>
      </c>
      <c r="AA3369" t="s">
        <v>56</v>
      </c>
      <c r="AB3369" t="s">
        <v>24</v>
      </c>
      <c r="AC3369" t="s">
        <v>17</v>
      </c>
      <c r="AD3369" t="s">
        <v>18</v>
      </c>
      <c r="AE3369" t="s">
        <v>19</v>
      </c>
      <c r="AF3369" t="s">
        <v>302</v>
      </c>
    </row>
    <row r="3370" spans="1:32" x14ac:dyDescent="0.25">
      <c r="A3370">
        <f t="shared" si="395"/>
        <v>3369</v>
      </c>
      <c r="B3370">
        <v>292</v>
      </c>
      <c r="C3370" s="1">
        <v>41244</v>
      </c>
      <c r="D3370" t="s">
        <v>21</v>
      </c>
      <c r="E3370" t="str">
        <f t="shared" si="396"/>
        <v>*</v>
      </c>
      <c r="F3370" t="str">
        <f t="shared" si="391"/>
        <v>**</v>
      </c>
      <c r="G3370" t="str">
        <f t="shared" si="397"/>
        <v>**</v>
      </c>
      <c r="I3370" t="str">
        <f t="shared" si="392"/>
        <v>**</v>
      </c>
      <c r="O3370">
        <f>VLOOKUP(T3370,$P$14:$S$19,2,TRUE)</f>
        <v>0.04</v>
      </c>
      <c r="T3370">
        <v>43</v>
      </c>
      <c r="U3370">
        <v>412.62</v>
      </c>
      <c r="V3370" s="5">
        <f t="shared" si="393"/>
        <v>0</v>
      </c>
      <c r="X3370" t="s">
        <v>22</v>
      </c>
      <c r="Y3370">
        <v>1.39</v>
      </c>
      <c r="Z3370" s="2">
        <f t="shared" si="394"/>
        <v>414.01</v>
      </c>
      <c r="AA3370" t="s">
        <v>60</v>
      </c>
      <c r="AB3370" t="s">
        <v>16</v>
      </c>
      <c r="AC3370" t="s">
        <v>32</v>
      </c>
      <c r="AD3370" t="s">
        <v>78</v>
      </c>
      <c r="AE3370" t="s">
        <v>19</v>
      </c>
      <c r="AF3370" t="s">
        <v>302</v>
      </c>
    </row>
    <row r="3371" spans="1:32" x14ac:dyDescent="0.25">
      <c r="A3371">
        <f t="shared" si="395"/>
        <v>3370</v>
      </c>
      <c r="B3371">
        <v>21382</v>
      </c>
      <c r="C3371" s="1">
        <v>41244</v>
      </c>
      <c r="D3371" t="s">
        <v>36</v>
      </c>
      <c r="E3371" t="str">
        <f t="shared" si="396"/>
        <v>***</v>
      </c>
      <c r="F3371" t="str">
        <f t="shared" si="391"/>
        <v>***</v>
      </c>
      <c r="G3371" t="str">
        <f t="shared" si="397"/>
        <v>***</v>
      </c>
      <c r="I3371" t="str">
        <f t="shared" si="392"/>
        <v>***</v>
      </c>
      <c r="O3371">
        <f>VLOOKUP(T3371,$P$14:$S$19,2,TRUE)</f>
        <v>0.01</v>
      </c>
      <c r="T3371">
        <v>11</v>
      </c>
      <c r="U3371">
        <v>312.02999999999997</v>
      </c>
      <c r="V3371" s="5">
        <f t="shared" si="393"/>
        <v>0</v>
      </c>
      <c r="X3371" t="s">
        <v>22</v>
      </c>
      <c r="Y3371">
        <v>5.5</v>
      </c>
      <c r="Z3371" s="2">
        <f t="shared" si="394"/>
        <v>317.52999999999997</v>
      </c>
      <c r="AA3371" t="s">
        <v>60</v>
      </c>
      <c r="AB3371" t="s">
        <v>31</v>
      </c>
      <c r="AC3371" t="s">
        <v>25</v>
      </c>
      <c r="AD3371" t="s">
        <v>42</v>
      </c>
      <c r="AE3371" t="s">
        <v>19</v>
      </c>
      <c r="AF3371" t="s">
        <v>527</v>
      </c>
    </row>
    <row r="3372" spans="1:32" x14ac:dyDescent="0.25">
      <c r="A3372">
        <f t="shared" si="395"/>
        <v>3371</v>
      </c>
      <c r="B3372">
        <v>5382</v>
      </c>
      <c r="C3372" s="1">
        <v>41244</v>
      </c>
      <c r="D3372" t="s">
        <v>13</v>
      </c>
      <c r="E3372" t="str">
        <f t="shared" si="396"/>
        <v>*</v>
      </c>
      <c r="F3372" t="str">
        <f t="shared" si="391"/>
        <v>*</v>
      </c>
      <c r="G3372" t="str">
        <f t="shared" si="397"/>
        <v>*</v>
      </c>
      <c r="I3372" t="str">
        <f t="shared" si="392"/>
        <v>*</v>
      </c>
      <c r="O3372">
        <f>VLOOKUP(T3372,$P$14:$S$19,2,TRUE)</f>
        <v>3.5999999999999997E-2</v>
      </c>
      <c r="T3372">
        <v>30</v>
      </c>
      <c r="U3372">
        <v>260.12</v>
      </c>
      <c r="V3372" s="5">
        <f t="shared" si="393"/>
        <v>0</v>
      </c>
      <c r="X3372" t="s">
        <v>22</v>
      </c>
      <c r="Y3372">
        <v>4.1900000000000004</v>
      </c>
      <c r="Z3372" s="2">
        <f t="shared" si="394"/>
        <v>264.31</v>
      </c>
      <c r="AA3372" t="s">
        <v>52</v>
      </c>
      <c r="AB3372" t="s">
        <v>16</v>
      </c>
      <c r="AC3372" t="s">
        <v>17</v>
      </c>
      <c r="AD3372" t="s">
        <v>18</v>
      </c>
      <c r="AE3372" t="s">
        <v>45</v>
      </c>
      <c r="AF3372" t="s">
        <v>153</v>
      </c>
    </row>
    <row r="3373" spans="1:32" x14ac:dyDescent="0.25">
      <c r="A3373">
        <f t="shared" si="395"/>
        <v>3372</v>
      </c>
      <c r="B3373">
        <v>21382</v>
      </c>
      <c r="C3373" s="1">
        <v>41244</v>
      </c>
      <c r="D3373" t="s">
        <v>36</v>
      </c>
      <c r="E3373" t="str">
        <f t="shared" si="396"/>
        <v>***</v>
      </c>
      <c r="F3373" t="str">
        <f t="shared" si="391"/>
        <v>***</v>
      </c>
      <c r="G3373" t="str">
        <f t="shared" si="397"/>
        <v>***</v>
      </c>
      <c r="I3373" t="str">
        <f t="shared" si="392"/>
        <v>***</v>
      </c>
      <c r="O3373">
        <f>VLOOKUP(T3373,$P$14:$S$19,2,TRUE)</f>
        <v>0.02</v>
      </c>
      <c r="T3373">
        <v>27</v>
      </c>
      <c r="U3373">
        <v>145.93</v>
      </c>
      <c r="V3373" s="5">
        <f t="shared" si="393"/>
        <v>0</v>
      </c>
      <c r="X3373" t="s">
        <v>22</v>
      </c>
      <c r="Y3373">
        <v>7.44</v>
      </c>
      <c r="Z3373" s="2">
        <f t="shared" si="394"/>
        <v>153.37</v>
      </c>
      <c r="AA3373" t="s">
        <v>23</v>
      </c>
      <c r="AB3373" t="s">
        <v>31</v>
      </c>
      <c r="AC3373" t="s">
        <v>32</v>
      </c>
      <c r="AD3373" t="s">
        <v>44</v>
      </c>
      <c r="AE3373" t="s">
        <v>19</v>
      </c>
      <c r="AF3373" t="s">
        <v>862</v>
      </c>
    </row>
    <row r="3374" spans="1:32" x14ac:dyDescent="0.25">
      <c r="A3374">
        <f t="shared" si="395"/>
        <v>3373</v>
      </c>
      <c r="B3374">
        <v>28485</v>
      </c>
      <c r="C3374" s="1">
        <v>41244</v>
      </c>
      <c r="D3374" t="s">
        <v>21</v>
      </c>
      <c r="E3374" t="str">
        <f t="shared" si="396"/>
        <v>*</v>
      </c>
      <c r="F3374" t="str">
        <f t="shared" si="391"/>
        <v>**</v>
      </c>
      <c r="G3374" t="str">
        <f t="shared" si="397"/>
        <v>**</v>
      </c>
      <c r="I3374" t="str">
        <f t="shared" si="392"/>
        <v>**</v>
      </c>
      <c r="O3374">
        <f>VLOOKUP(T3374,$P$14:$S$19,2,TRUE)</f>
        <v>0.01</v>
      </c>
      <c r="T3374">
        <v>12</v>
      </c>
      <c r="U3374">
        <v>49.18</v>
      </c>
      <c r="V3374" s="5">
        <f t="shared" si="393"/>
        <v>0</v>
      </c>
      <c r="X3374" t="s">
        <v>22</v>
      </c>
      <c r="Y3374">
        <v>0.94</v>
      </c>
      <c r="Z3374" s="2">
        <f t="shared" si="394"/>
        <v>50.12</v>
      </c>
      <c r="AA3374" t="s">
        <v>48</v>
      </c>
      <c r="AB3374" t="s">
        <v>16</v>
      </c>
      <c r="AC3374" t="s">
        <v>32</v>
      </c>
      <c r="AD3374" t="s">
        <v>33</v>
      </c>
      <c r="AE3374" t="s">
        <v>34</v>
      </c>
      <c r="AF3374" s="1">
        <v>41244</v>
      </c>
    </row>
    <row r="3375" spans="1:32" x14ac:dyDescent="0.25">
      <c r="A3375">
        <f t="shared" si="395"/>
        <v>3374</v>
      </c>
      <c r="B3375">
        <v>7783</v>
      </c>
      <c r="C3375" s="1">
        <v>41244</v>
      </c>
      <c r="D3375" t="s">
        <v>40</v>
      </c>
      <c r="E3375" t="str">
        <f t="shared" si="396"/>
        <v>*</v>
      </c>
      <c r="F3375" t="str">
        <f t="shared" si="391"/>
        <v>*</v>
      </c>
      <c r="G3375" t="str">
        <f t="shared" si="397"/>
        <v>*</v>
      </c>
      <c r="I3375" t="str">
        <f t="shared" si="392"/>
        <v>*</v>
      </c>
      <c r="O3375">
        <f>VLOOKUP(T3375,$P$14:$S$19,2,TRUE)</f>
        <v>0</v>
      </c>
      <c r="T3375">
        <v>3</v>
      </c>
      <c r="U3375">
        <v>31.35</v>
      </c>
      <c r="V3375" s="5">
        <f t="shared" si="393"/>
        <v>0</v>
      </c>
      <c r="X3375" t="s">
        <v>22</v>
      </c>
      <c r="Y3375">
        <v>5.6</v>
      </c>
      <c r="Z3375" s="2">
        <f t="shared" si="394"/>
        <v>36.950000000000003</v>
      </c>
      <c r="AA3375" t="s">
        <v>64</v>
      </c>
      <c r="AB3375" t="s">
        <v>31</v>
      </c>
      <c r="AC3375" t="s">
        <v>32</v>
      </c>
      <c r="AD3375" t="s">
        <v>49</v>
      </c>
      <c r="AE3375" t="s">
        <v>19</v>
      </c>
      <c r="AF3375" t="s">
        <v>302</v>
      </c>
    </row>
    <row r="3376" spans="1:32" x14ac:dyDescent="0.25">
      <c r="A3376">
        <f t="shared" si="395"/>
        <v>3375</v>
      </c>
      <c r="B3376">
        <v>51269</v>
      </c>
      <c r="C3376" s="1">
        <v>41244</v>
      </c>
      <c r="D3376" t="s">
        <v>21</v>
      </c>
      <c r="E3376" t="str">
        <f t="shared" si="396"/>
        <v>*</v>
      </c>
      <c r="F3376" t="str">
        <f t="shared" si="391"/>
        <v>**</v>
      </c>
      <c r="G3376" t="str">
        <f t="shared" si="397"/>
        <v>**</v>
      </c>
      <c r="I3376" t="str">
        <f t="shared" si="392"/>
        <v>**</v>
      </c>
      <c r="O3376">
        <f>VLOOKUP(T3376,$P$14:$S$19,2,TRUE)</f>
        <v>0</v>
      </c>
      <c r="T3376">
        <v>2</v>
      </c>
      <c r="U3376">
        <v>21.07</v>
      </c>
      <c r="V3376" s="5">
        <f t="shared" si="393"/>
        <v>0</v>
      </c>
      <c r="X3376" t="s">
        <v>22</v>
      </c>
      <c r="Y3376">
        <v>2.99</v>
      </c>
      <c r="Z3376" s="2">
        <f t="shared" si="394"/>
        <v>24.060000000000002</v>
      </c>
      <c r="AA3376" t="s">
        <v>56</v>
      </c>
      <c r="AB3376" t="s">
        <v>24</v>
      </c>
      <c r="AC3376" t="s">
        <v>32</v>
      </c>
      <c r="AD3376" t="s">
        <v>49</v>
      </c>
      <c r="AE3376" t="s">
        <v>19</v>
      </c>
      <c r="AF3376" t="s">
        <v>302</v>
      </c>
    </row>
    <row r="3377" spans="1:32" x14ac:dyDescent="0.25">
      <c r="A3377">
        <f t="shared" si="395"/>
        <v>3376</v>
      </c>
      <c r="B3377">
        <v>14272</v>
      </c>
      <c r="C3377" s="1">
        <v>41245</v>
      </c>
      <c r="D3377" t="s">
        <v>40</v>
      </c>
      <c r="E3377" t="str">
        <f t="shared" si="396"/>
        <v>*</v>
      </c>
      <c r="F3377" t="str">
        <f t="shared" si="391"/>
        <v>*</v>
      </c>
      <c r="G3377" t="str">
        <f t="shared" si="397"/>
        <v>*</v>
      </c>
      <c r="I3377" t="str">
        <f t="shared" si="392"/>
        <v>*</v>
      </c>
      <c r="O3377">
        <f>VLOOKUP(T3377,$P$14:$S$19,2,TRUE)</f>
        <v>3.5999999999999997E-2</v>
      </c>
      <c r="T3377">
        <v>32</v>
      </c>
      <c r="U3377">
        <v>2409.96</v>
      </c>
      <c r="V3377" s="5">
        <f t="shared" si="393"/>
        <v>1</v>
      </c>
      <c r="X3377" t="s">
        <v>22</v>
      </c>
      <c r="Y3377">
        <v>4.5</v>
      </c>
      <c r="Z3377" s="2">
        <f t="shared" si="394"/>
        <v>2414.46</v>
      </c>
      <c r="AA3377" t="s">
        <v>52</v>
      </c>
      <c r="AB3377" t="s">
        <v>41</v>
      </c>
      <c r="AC3377" t="s">
        <v>32</v>
      </c>
      <c r="AD3377" t="s">
        <v>172</v>
      </c>
      <c r="AE3377" t="s">
        <v>19</v>
      </c>
      <c r="AF3377" t="s">
        <v>164</v>
      </c>
    </row>
    <row r="3378" spans="1:32" x14ac:dyDescent="0.25">
      <c r="A3378">
        <f t="shared" si="395"/>
        <v>3377</v>
      </c>
      <c r="B3378">
        <v>10593</v>
      </c>
      <c r="C3378" s="1">
        <v>41245</v>
      </c>
      <c r="D3378" t="s">
        <v>21</v>
      </c>
      <c r="E3378" t="str">
        <f t="shared" si="396"/>
        <v>*</v>
      </c>
      <c r="F3378" t="str">
        <f t="shared" si="391"/>
        <v>**</v>
      </c>
      <c r="G3378" t="str">
        <f t="shared" si="397"/>
        <v>**</v>
      </c>
      <c r="I3378" t="str">
        <f t="shared" si="392"/>
        <v>**</v>
      </c>
      <c r="O3378">
        <f>VLOOKUP(T3378,$P$14:$S$19,2,TRUE)</f>
        <v>0.02</v>
      </c>
      <c r="T3378">
        <v>26</v>
      </c>
      <c r="U3378">
        <v>723.82</v>
      </c>
      <c r="V3378" s="5">
        <f t="shared" si="393"/>
        <v>0</v>
      </c>
      <c r="X3378" t="s">
        <v>22</v>
      </c>
      <c r="Y3378">
        <v>19.46</v>
      </c>
      <c r="Z3378" s="2">
        <f t="shared" si="394"/>
        <v>743.28000000000009</v>
      </c>
      <c r="AA3378" t="s">
        <v>71</v>
      </c>
      <c r="AB3378" t="s">
        <v>41</v>
      </c>
      <c r="AC3378" t="s">
        <v>17</v>
      </c>
      <c r="AD3378" t="s">
        <v>18</v>
      </c>
      <c r="AE3378" t="s">
        <v>19</v>
      </c>
      <c r="AF3378" t="s">
        <v>164</v>
      </c>
    </row>
    <row r="3379" spans="1:32" x14ac:dyDescent="0.25">
      <c r="A3379">
        <f t="shared" si="395"/>
        <v>3378</v>
      </c>
      <c r="B3379">
        <v>4199</v>
      </c>
      <c r="C3379" s="1">
        <v>41245</v>
      </c>
      <c r="D3379" t="s">
        <v>36</v>
      </c>
      <c r="E3379" t="str">
        <f t="shared" si="396"/>
        <v>***</v>
      </c>
      <c r="F3379" t="str">
        <f t="shared" si="391"/>
        <v>***</v>
      </c>
      <c r="G3379" t="str">
        <f t="shared" si="397"/>
        <v>***</v>
      </c>
      <c r="I3379" t="str">
        <f t="shared" si="392"/>
        <v>***</v>
      </c>
      <c r="O3379">
        <f>VLOOKUP(T3379,$P$14:$S$19,2,TRUE)</f>
        <v>0.04</v>
      </c>
      <c r="T3379">
        <v>43</v>
      </c>
      <c r="U3379">
        <v>639.71</v>
      </c>
      <c r="V3379" s="5">
        <f t="shared" si="393"/>
        <v>0</v>
      </c>
      <c r="X3379" t="s">
        <v>14</v>
      </c>
      <c r="Y3379">
        <v>5.3</v>
      </c>
      <c r="Z3379" s="2">
        <f t="shared" si="394"/>
        <v>645.01</v>
      </c>
      <c r="AA3379" t="s">
        <v>56</v>
      </c>
      <c r="AB3379" t="s">
        <v>31</v>
      </c>
      <c r="AC3379" t="s">
        <v>17</v>
      </c>
      <c r="AD3379" t="s">
        <v>18</v>
      </c>
      <c r="AE3379" t="s">
        <v>34</v>
      </c>
      <c r="AF3379" t="s">
        <v>292</v>
      </c>
    </row>
    <row r="3380" spans="1:32" x14ac:dyDescent="0.25">
      <c r="A3380">
        <f t="shared" si="395"/>
        <v>3379</v>
      </c>
      <c r="B3380">
        <v>10593</v>
      </c>
      <c r="C3380" s="1">
        <v>41245</v>
      </c>
      <c r="D3380" t="s">
        <v>21</v>
      </c>
      <c r="E3380" t="str">
        <f t="shared" si="396"/>
        <v>*</v>
      </c>
      <c r="F3380" t="str">
        <f t="shared" si="391"/>
        <v>**</v>
      </c>
      <c r="G3380" t="str">
        <f t="shared" si="397"/>
        <v>**</v>
      </c>
      <c r="I3380" t="str">
        <f t="shared" si="392"/>
        <v>**</v>
      </c>
      <c r="O3380">
        <f>VLOOKUP(T3380,$P$14:$S$19,2,TRUE)</f>
        <v>0.02</v>
      </c>
      <c r="T3380">
        <v>27</v>
      </c>
      <c r="U3380">
        <v>435.27</v>
      </c>
      <c r="V3380" s="5">
        <f t="shared" si="393"/>
        <v>0</v>
      </c>
      <c r="X3380" t="s">
        <v>22</v>
      </c>
      <c r="Y3380">
        <v>8.99</v>
      </c>
      <c r="Z3380" s="2">
        <f t="shared" si="394"/>
        <v>444.26</v>
      </c>
      <c r="AA3380" t="s">
        <v>71</v>
      </c>
      <c r="AB3380" t="s">
        <v>41</v>
      </c>
      <c r="AC3380" t="s">
        <v>25</v>
      </c>
      <c r="AD3380" t="s">
        <v>42</v>
      </c>
      <c r="AE3380" t="s">
        <v>45</v>
      </c>
      <c r="AF3380" t="s">
        <v>292</v>
      </c>
    </row>
    <row r="3381" spans="1:32" x14ac:dyDescent="0.25">
      <c r="A3381">
        <f t="shared" si="395"/>
        <v>3380</v>
      </c>
      <c r="B3381">
        <v>38661</v>
      </c>
      <c r="C3381" s="1">
        <v>41245</v>
      </c>
      <c r="D3381" t="s">
        <v>21</v>
      </c>
      <c r="E3381" t="str">
        <f t="shared" si="396"/>
        <v>*</v>
      </c>
      <c r="F3381" t="str">
        <f t="shared" si="391"/>
        <v>**</v>
      </c>
      <c r="G3381" t="str">
        <f t="shared" si="397"/>
        <v>**</v>
      </c>
      <c r="I3381" t="str">
        <f t="shared" si="392"/>
        <v>**</v>
      </c>
      <c r="O3381">
        <f>VLOOKUP(T3381,$P$14:$S$19,2,TRUE)</f>
        <v>0.04</v>
      </c>
      <c r="T3381">
        <v>48</v>
      </c>
      <c r="U3381">
        <v>326.10000000000002</v>
      </c>
      <c r="V3381" s="5">
        <f t="shared" si="393"/>
        <v>0</v>
      </c>
      <c r="X3381" t="s">
        <v>22</v>
      </c>
      <c r="Y3381">
        <v>6.6</v>
      </c>
      <c r="Z3381" s="2">
        <f t="shared" si="394"/>
        <v>332.70000000000005</v>
      </c>
      <c r="AA3381" t="s">
        <v>15</v>
      </c>
      <c r="AB3381" t="s">
        <v>31</v>
      </c>
      <c r="AC3381" t="s">
        <v>32</v>
      </c>
      <c r="AD3381" t="s">
        <v>44</v>
      </c>
      <c r="AE3381" t="s">
        <v>19</v>
      </c>
      <c r="AF3381" t="s">
        <v>292</v>
      </c>
    </row>
    <row r="3382" spans="1:32" x14ac:dyDescent="0.25">
      <c r="A3382">
        <f t="shared" si="395"/>
        <v>3381</v>
      </c>
      <c r="B3382">
        <v>38661</v>
      </c>
      <c r="C3382" s="1">
        <v>41245</v>
      </c>
      <c r="D3382" t="s">
        <v>21</v>
      </c>
      <c r="E3382" t="str">
        <f t="shared" si="396"/>
        <v>*</v>
      </c>
      <c r="F3382" t="str">
        <f t="shared" si="391"/>
        <v>**</v>
      </c>
      <c r="G3382" t="str">
        <f t="shared" si="397"/>
        <v>**</v>
      </c>
      <c r="I3382" t="str">
        <f t="shared" si="392"/>
        <v>**</v>
      </c>
      <c r="O3382">
        <f>VLOOKUP(T3382,$P$14:$S$19,2,TRUE)</f>
        <v>0</v>
      </c>
      <c r="T3382">
        <v>6</v>
      </c>
      <c r="U3382">
        <v>170.374</v>
      </c>
      <c r="V3382" s="5">
        <f t="shared" si="393"/>
        <v>0</v>
      </c>
      <c r="X3382" t="s">
        <v>22</v>
      </c>
      <c r="Y3382">
        <v>0.99</v>
      </c>
      <c r="Z3382" s="2">
        <f t="shared" si="394"/>
        <v>171.364</v>
      </c>
      <c r="AA3382" t="s">
        <v>15</v>
      </c>
      <c r="AB3382" t="s">
        <v>31</v>
      </c>
      <c r="AC3382" t="s">
        <v>25</v>
      </c>
      <c r="AD3382" t="s">
        <v>26</v>
      </c>
      <c r="AE3382" t="s">
        <v>45</v>
      </c>
      <c r="AF3382" t="s">
        <v>654</v>
      </c>
    </row>
    <row r="3383" spans="1:32" x14ac:dyDescent="0.25">
      <c r="A3383">
        <f t="shared" si="395"/>
        <v>3382</v>
      </c>
      <c r="B3383">
        <v>44099</v>
      </c>
      <c r="C3383" s="1">
        <v>41246</v>
      </c>
      <c r="D3383" t="s">
        <v>40</v>
      </c>
      <c r="E3383" t="str">
        <f t="shared" si="396"/>
        <v>*</v>
      </c>
      <c r="F3383" t="str">
        <f t="shared" si="391"/>
        <v>*</v>
      </c>
      <c r="G3383" t="str">
        <f t="shared" si="397"/>
        <v>*</v>
      </c>
      <c r="I3383" t="str">
        <f t="shared" si="392"/>
        <v>*</v>
      </c>
      <c r="O3383">
        <f>VLOOKUP(T3383,$P$14:$S$19,2,TRUE)</f>
        <v>3.5999999999999997E-2</v>
      </c>
      <c r="T3383">
        <v>34</v>
      </c>
      <c r="U3383">
        <v>11823.52</v>
      </c>
      <c r="V3383" s="5">
        <f t="shared" si="393"/>
        <v>1</v>
      </c>
      <c r="X3383" t="s">
        <v>22</v>
      </c>
      <c r="Y3383">
        <v>19.989999999999998</v>
      </c>
      <c r="Z3383" s="2">
        <f t="shared" si="394"/>
        <v>11843.51</v>
      </c>
      <c r="AA3383" t="s">
        <v>15</v>
      </c>
      <c r="AB3383" t="s">
        <v>31</v>
      </c>
      <c r="AC3383" t="s">
        <v>32</v>
      </c>
      <c r="AD3383" t="s">
        <v>49</v>
      </c>
      <c r="AE3383" t="s">
        <v>19</v>
      </c>
      <c r="AF3383" t="s">
        <v>149</v>
      </c>
    </row>
    <row r="3384" spans="1:32" x14ac:dyDescent="0.25">
      <c r="A3384">
        <f t="shared" si="395"/>
        <v>3383</v>
      </c>
      <c r="B3384">
        <v>32067</v>
      </c>
      <c r="C3384" s="1">
        <v>41246</v>
      </c>
      <c r="D3384" t="s">
        <v>21</v>
      </c>
      <c r="E3384" t="str">
        <f t="shared" si="396"/>
        <v>*</v>
      </c>
      <c r="F3384" t="str">
        <f t="shared" si="391"/>
        <v>**</v>
      </c>
      <c r="G3384" t="str">
        <f t="shared" si="397"/>
        <v>**</v>
      </c>
      <c r="I3384" t="str">
        <f t="shared" si="392"/>
        <v>**</v>
      </c>
      <c r="O3384">
        <f>VLOOKUP(T3384,$P$14:$S$19,2,TRUE)</f>
        <v>0.02</v>
      </c>
      <c r="T3384">
        <v>27</v>
      </c>
      <c r="U3384">
        <v>2853.8834999999999</v>
      </c>
      <c r="V3384" s="5">
        <f t="shared" si="393"/>
        <v>1</v>
      </c>
      <c r="X3384" t="s">
        <v>22</v>
      </c>
      <c r="Y3384">
        <v>7.69</v>
      </c>
      <c r="Z3384" s="2">
        <f t="shared" si="394"/>
        <v>2861.5735</v>
      </c>
      <c r="AA3384" t="s">
        <v>23</v>
      </c>
      <c r="AB3384" t="s">
        <v>24</v>
      </c>
      <c r="AC3384" t="s">
        <v>25</v>
      </c>
      <c r="AD3384" t="s">
        <v>26</v>
      </c>
      <c r="AE3384" t="s">
        <v>19</v>
      </c>
      <c r="AF3384" t="s">
        <v>88</v>
      </c>
    </row>
    <row r="3385" spans="1:32" x14ac:dyDescent="0.25">
      <c r="A3385">
        <f t="shared" si="395"/>
        <v>3384</v>
      </c>
      <c r="B3385">
        <v>23584</v>
      </c>
      <c r="C3385" s="1">
        <v>41246</v>
      </c>
      <c r="D3385" t="s">
        <v>36</v>
      </c>
      <c r="E3385" t="str">
        <f t="shared" si="396"/>
        <v>***</v>
      </c>
      <c r="F3385" t="str">
        <f t="shared" si="391"/>
        <v>***</v>
      </c>
      <c r="G3385" t="str">
        <f t="shared" si="397"/>
        <v>***</v>
      </c>
      <c r="I3385" t="str">
        <f t="shared" si="392"/>
        <v>***</v>
      </c>
      <c r="O3385">
        <f>VLOOKUP(T3385,$P$14:$S$19,2,TRUE)</f>
        <v>0.01</v>
      </c>
      <c r="T3385">
        <v>14</v>
      </c>
      <c r="U3385">
        <v>2671.21</v>
      </c>
      <c r="V3385" s="5">
        <f t="shared" si="393"/>
        <v>1</v>
      </c>
      <c r="X3385" t="s">
        <v>37</v>
      </c>
      <c r="Y3385">
        <v>15.59</v>
      </c>
      <c r="Z3385" s="2">
        <f t="shared" si="394"/>
        <v>2686.8</v>
      </c>
      <c r="AA3385" t="s">
        <v>43</v>
      </c>
      <c r="AB3385" t="s">
        <v>31</v>
      </c>
      <c r="AC3385" t="s">
        <v>25</v>
      </c>
      <c r="AD3385" t="s">
        <v>76</v>
      </c>
      <c r="AE3385" t="s">
        <v>39</v>
      </c>
      <c r="AF3385" t="s">
        <v>149</v>
      </c>
    </row>
    <row r="3386" spans="1:32" x14ac:dyDescent="0.25">
      <c r="A3386">
        <f t="shared" si="395"/>
        <v>3385</v>
      </c>
      <c r="B3386">
        <v>17152</v>
      </c>
      <c r="C3386" s="1">
        <v>41246</v>
      </c>
      <c r="D3386" t="s">
        <v>21</v>
      </c>
      <c r="E3386" t="str">
        <f t="shared" si="396"/>
        <v>*</v>
      </c>
      <c r="F3386" t="str">
        <f t="shared" si="391"/>
        <v>**</v>
      </c>
      <c r="G3386" t="str">
        <f t="shared" si="397"/>
        <v>**</v>
      </c>
      <c r="I3386" t="str">
        <f t="shared" si="392"/>
        <v>**</v>
      </c>
      <c r="O3386">
        <f>VLOOKUP(T3386,$P$14:$S$19,2,TRUE)</f>
        <v>3.5999999999999997E-2</v>
      </c>
      <c r="T3386">
        <v>32</v>
      </c>
      <c r="U3386">
        <v>236.45</v>
      </c>
      <c r="V3386" s="5">
        <f t="shared" si="393"/>
        <v>0</v>
      </c>
      <c r="X3386" t="s">
        <v>22</v>
      </c>
      <c r="Y3386">
        <v>9.69</v>
      </c>
      <c r="Z3386" s="2">
        <f t="shared" si="394"/>
        <v>246.14</v>
      </c>
      <c r="AA3386" t="s">
        <v>23</v>
      </c>
      <c r="AB3386" t="s">
        <v>41</v>
      </c>
      <c r="AC3386" t="s">
        <v>32</v>
      </c>
      <c r="AD3386" t="s">
        <v>74</v>
      </c>
      <c r="AE3386" t="s">
        <v>19</v>
      </c>
      <c r="AF3386" t="s">
        <v>88</v>
      </c>
    </row>
    <row r="3387" spans="1:32" x14ac:dyDescent="0.25">
      <c r="A3387">
        <f t="shared" si="395"/>
        <v>3386</v>
      </c>
      <c r="B3387">
        <v>44099</v>
      </c>
      <c r="C3387" s="1">
        <v>41246</v>
      </c>
      <c r="D3387" t="s">
        <v>40</v>
      </c>
      <c r="E3387" t="str">
        <f t="shared" si="396"/>
        <v>*</v>
      </c>
      <c r="F3387" t="str">
        <f t="shared" si="391"/>
        <v>*</v>
      </c>
      <c r="G3387" t="str">
        <f t="shared" si="397"/>
        <v>*</v>
      </c>
      <c r="I3387" t="str">
        <f t="shared" si="392"/>
        <v>*</v>
      </c>
      <c r="O3387">
        <f>VLOOKUP(T3387,$P$14:$S$19,2,TRUE)</f>
        <v>0.01</v>
      </c>
      <c r="T3387">
        <v>19</v>
      </c>
      <c r="U3387">
        <v>80.81</v>
      </c>
      <c r="V3387" s="5">
        <f t="shared" si="393"/>
        <v>0</v>
      </c>
      <c r="X3387" t="s">
        <v>22</v>
      </c>
      <c r="Y3387">
        <v>5.41</v>
      </c>
      <c r="Z3387" s="2">
        <f t="shared" si="394"/>
        <v>86.22</v>
      </c>
      <c r="AA3387" t="s">
        <v>15</v>
      </c>
      <c r="AB3387" t="s">
        <v>31</v>
      </c>
      <c r="AC3387" t="s">
        <v>32</v>
      </c>
      <c r="AD3387" t="s">
        <v>49</v>
      </c>
      <c r="AE3387" t="s">
        <v>19</v>
      </c>
      <c r="AF3387" t="s">
        <v>149</v>
      </c>
    </row>
    <row r="3388" spans="1:32" x14ac:dyDescent="0.25">
      <c r="A3388">
        <f t="shared" si="395"/>
        <v>3387</v>
      </c>
      <c r="B3388">
        <v>18373</v>
      </c>
      <c r="C3388" s="1">
        <v>41247</v>
      </c>
      <c r="D3388" t="s">
        <v>36</v>
      </c>
      <c r="E3388" t="str">
        <f t="shared" si="396"/>
        <v>***</v>
      </c>
      <c r="F3388" t="str">
        <f t="shared" si="391"/>
        <v>***</v>
      </c>
      <c r="G3388" t="str">
        <f t="shared" si="397"/>
        <v>***</v>
      </c>
      <c r="I3388" t="str">
        <f t="shared" si="392"/>
        <v>***</v>
      </c>
      <c r="O3388">
        <f>VLOOKUP(T3388,$P$14:$S$19,2,TRUE)</f>
        <v>3.5999999999999997E-2</v>
      </c>
      <c r="T3388">
        <v>35</v>
      </c>
      <c r="U3388">
        <v>6608.24</v>
      </c>
      <c r="V3388" s="5">
        <f t="shared" si="393"/>
        <v>1</v>
      </c>
      <c r="X3388" t="s">
        <v>22</v>
      </c>
      <c r="Y3388">
        <v>0.99</v>
      </c>
      <c r="Z3388" s="2">
        <f t="shared" si="394"/>
        <v>6609.23</v>
      </c>
      <c r="AA3388" t="s">
        <v>52</v>
      </c>
      <c r="AB3388" t="s">
        <v>31</v>
      </c>
      <c r="AC3388" t="s">
        <v>32</v>
      </c>
      <c r="AD3388" t="s">
        <v>172</v>
      </c>
      <c r="AE3388" t="s">
        <v>19</v>
      </c>
      <c r="AF3388" s="1">
        <v>41247</v>
      </c>
    </row>
    <row r="3389" spans="1:32" x14ac:dyDescent="0.25">
      <c r="A3389">
        <f t="shared" si="395"/>
        <v>3388</v>
      </c>
      <c r="B3389">
        <v>45575</v>
      </c>
      <c r="C3389" s="1">
        <v>41247</v>
      </c>
      <c r="D3389" t="s">
        <v>36</v>
      </c>
      <c r="E3389" t="str">
        <f t="shared" si="396"/>
        <v>***</v>
      </c>
      <c r="F3389" t="str">
        <f t="shared" si="391"/>
        <v>***</v>
      </c>
      <c r="G3389" t="str">
        <f t="shared" si="397"/>
        <v>***</v>
      </c>
      <c r="I3389" t="str">
        <f t="shared" si="392"/>
        <v>***</v>
      </c>
      <c r="O3389">
        <f>VLOOKUP(T3389,$P$14:$S$19,2,TRUE)</f>
        <v>0.04</v>
      </c>
      <c r="T3389">
        <v>46</v>
      </c>
      <c r="U3389">
        <v>3849.17</v>
      </c>
      <c r="V3389" s="5">
        <f t="shared" si="393"/>
        <v>1</v>
      </c>
      <c r="X3389" t="s">
        <v>22</v>
      </c>
      <c r="Y3389">
        <v>5.01</v>
      </c>
      <c r="Z3389" s="2">
        <f t="shared" si="394"/>
        <v>3854.1800000000003</v>
      </c>
      <c r="AA3389" t="s">
        <v>64</v>
      </c>
      <c r="AB3389" t="s">
        <v>24</v>
      </c>
      <c r="AC3389" t="s">
        <v>32</v>
      </c>
      <c r="AD3389" t="s">
        <v>78</v>
      </c>
      <c r="AE3389" t="s">
        <v>19</v>
      </c>
      <c r="AF3389" s="1">
        <v>41247</v>
      </c>
    </row>
    <row r="3390" spans="1:32" x14ac:dyDescent="0.25">
      <c r="A3390">
        <f t="shared" si="395"/>
        <v>3389</v>
      </c>
      <c r="B3390">
        <v>52225</v>
      </c>
      <c r="C3390" s="1">
        <v>41247</v>
      </c>
      <c r="D3390" t="s">
        <v>36</v>
      </c>
      <c r="E3390" t="str">
        <f t="shared" si="396"/>
        <v>***</v>
      </c>
      <c r="F3390" t="str">
        <f t="shared" si="391"/>
        <v>***</v>
      </c>
      <c r="G3390" t="str">
        <f t="shared" si="397"/>
        <v>***</v>
      </c>
      <c r="I3390" t="str">
        <f t="shared" si="392"/>
        <v>***</v>
      </c>
      <c r="O3390">
        <f>VLOOKUP(T3390,$P$14:$S$19,2,TRUE)</f>
        <v>3.5999999999999997E-2</v>
      </c>
      <c r="T3390">
        <v>33</v>
      </c>
      <c r="U3390">
        <v>1817.9</v>
      </c>
      <c r="V3390" s="5">
        <f t="shared" si="393"/>
        <v>1</v>
      </c>
      <c r="X3390" t="s">
        <v>22</v>
      </c>
      <c r="Y3390">
        <v>10.75</v>
      </c>
      <c r="Z3390" s="2">
        <f t="shared" si="394"/>
        <v>1828.65</v>
      </c>
      <c r="AA3390" t="s">
        <v>64</v>
      </c>
      <c r="AB3390" t="s">
        <v>31</v>
      </c>
      <c r="AC3390" t="s">
        <v>32</v>
      </c>
      <c r="AD3390" t="s">
        <v>44</v>
      </c>
      <c r="AE3390" t="s">
        <v>19</v>
      </c>
      <c r="AF3390" t="s">
        <v>271</v>
      </c>
    </row>
    <row r="3391" spans="1:32" x14ac:dyDescent="0.25">
      <c r="A3391">
        <f t="shared" si="395"/>
        <v>3390</v>
      </c>
      <c r="B3391">
        <v>56418</v>
      </c>
      <c r="C3391" s="1">
        <v>41247</v>
      </c>
      <c r="D3391" t="s">
        <v>36</v>
      </c>
      <c r="E3391" t="str">
        <f t="shared" si="396"/>
        <v>***</v>
      </c>
      <c r="F3391" t="str">
        <f t="shared" si="391"/>
        <v>***</v>
      </c>
      <c r="G3391" t="str">
        <f t="shared" si="397"/>
        <v>***</v>
      </c>
      <c r="I3391" t="str">
        <f t="shared" si="392"/>
        <v>***</v>
      </c>
      <c r="O3391">
        <f>VLOOKUP(T3391,$P$14:$S$19,2,TRUE)</f>
        <v>0.04</v>
      </c>
      <c r="T3391">
        <v>47</v>
      </c>
      <c r="U3391">
        <v>1613.84</v>
      </c>
      <c r="V3391" s="5">
        <f t="shared" si="393"/>
        <v>1</v>
      </c>
      <c r="X3391" t="s">
        <v>22</v>
      </c>
      <c r="Y3391">
        <v>8.2200000000000006</v>
      </c>
      <c r="Z3391" s="2">
        <f t="shared" si="394"/>
        <v>1622.06</v>
      </c>
      <c r="AA3391" t="s">
        <v>23</v>
      </c>
      <c r="AB3391" t="s">
        <v>31</v>
      </c>
      <c r="AC3391" t="s">
        <v>32</v>
      </c>
      <c r="AD3391" t="s">
        <v>74</v>
      </c>
      <c r="AE3391" t="s">
        <v>19</v>
      </c>
      <c r="AF3391" t="s">
        <v>271</v>
      </c>
    </row>
    <row r="3392" spans="1:32" x14ac:dyDescent="0.25">
      <c r="A3392">
        <f t="shared" si="395"/>
        <v>3391</v>
      </c>
      <c r="B3392">
        <v>52225</v>
      </c>
      <c r="C3392" s="1">
        <v>41247</v>
      </c>
      <c r="D3392" t="s">
        <v>36</v>
      </c>
      <c r="E3392" t="str">
        <f t="shared" si="396"/>
        <v>***</v>
      </c>
      <c r="F3392" t="str">
        <f t="shared" si="391"/>
        <v>***</v>
      </c>
      <c r="G3392" t="str">
        <f t="shared" si="397"/>
        <v>***</v>
      </c>
      <c r="I3392" t="str">
        <f t="shared" si="392"/>
        <v>***</v>
      </c>
      <c r="O3392">
        <f>VLOOKUP(T3392,$P$14:$S$19,2,TRUE)</f>
        <v>0.01</v>
      </c>
      <c r="T3392">
        <v>10</v>
      </c>
      <c r="U3392">
        <v>131.09</v>
      </c>
      <c r="V3392" s="5">
        <f t="shared" si="393"/>
        <v>0</v>
      </c>
      <c r="X3392" t="s">
        <v>22</v>
      </c>
      <c r="Y3392">
        <v>2.85</v>
      </c>
      <c r="Z3392" s="2">
        <f t="shared" si="394"/>
        <v>133.94</v>
      </c>
      <c r="AA3392" t="s">
        <v>64</v>
      </c>
      <c r="AB3392" t="s">
        <v>31</v>
      </c>
      <c r="AC3392" t="s">
        <v>17</v>
      </c>
      <c r="AD3392" t="s">
        <v>18</v>
      </c>
      <c r="AE3392" t="s">
        <v>45</v>
      </c>
      <c r="AF3392" t="s">
        <v>271</v>
      </c>
    </row>
    <row r="3393" spans="1:32" x14ac:dyDescent="0.25">
      <c r="A3393">
        <f t="shared" si="395"/>
        <v>3392</v>
      </c>
      <c r="B3393">
        <v>2052</v>
      </c>
      <c r="C3393" s="1">
        <v>41247</v>
      </c>
      <c r="D3393" t="s">
        <v>21</v>
      </c>
      <c r="E3393" t="str">
        <f t="shared" si="396"/>
        <v>*</v>
      </c>
      <c r="F3393" t="str">
        <f t="shared" si="391"/>
        <v>**</v>
      </c>
      <c r="G3393" t="str">
        <f t="shared" si="397"/>
        <v>**</v>
      </c>
      <c r="I3393" t="str">
        <f t="shared" si="392"/>
        <v>**</v>
      </c>
      <c r="O3393">
        <f>VLOOKUP(T3393,$P$14:$S$19,2,TRUE)</f>
        <v>0.02</v>
      </c>
      <c r="T3393">
        <v>23</v>
      </c>
      <c r="U3393">
        <v>107.93</v>
      </c>
      <c r="V3393" s="5">
        <f t="shared" si="393"/>
        <v>0</v>
      </c>
      <c r="X3393" t="s">
        <v>22</v>
      </c>
      <c r="Y3393">
        <v>5.34</v>
      </c>
      <c r="Z3393" s="2">
        <f t="shared" si="394"/>
        <v>113.27000000000001</v>
      </c>
      <c r="AA3393" t="s">
        <v>48</v>
      </c>
      <c r="AB3393" t="s">
        <v>24</v>
      </c>
      <c r="AC3393" t="s">
        <v>32</v>
      </c>
      <c r="AD3393" t="s">
        <v>49</v>
      </c>
      <c r="AE3393" t="s">
        <v>19</v>
      </c>
      <c r="AF3393" t="s">
        <v>614</v>
      </c>
    </row>
    <row r="3394" spans="1:32" x14ac:dyDescent="0.25">
      <c r="A3394">
        <f t="shared" si="395"/>
        <v>3393</v>
      </c>
      <c r="B3394">
        <v>30886</v>
      </c>
      <c r="C3394" s="1">
        <v>41248</v>
      </c>
      <c r="D3394" t="s">
        <v>13</v>
      </c>
      <c r="E3394" t="str">
        <f t="shared" si="396"/>
        <v>*</v>
      </c>
      <c r="F3394" t="str">
        <f t="shared" si="391"/>
        <v>*</v>
      </c>
      <c r="G3394" t="str">
        <f t="shared" si="397"/>
        <v>*</v>
      </c>
      <c r="I3394" t="str">
        <f t="shared" si="392"/>
        <v>*</v>
      </c>
      <c r="O3394">
        <f>VLOOKUP(T3394,$P$14:$S$19,2,TRUE)</f>
        <v>0.02</v>
      </c>
      <c r="T3394">
        <v>28</v>
      </c>
      <c r="U3394">
        <v>5320.57</v>
      </c>
      <c r="V3394" s="5">
        <f t="shared" si="393"/>
        <v>1</v>
      </c>
      <c r="X3394" t="s">
        <v>22</v>
      </c>
      <c r="Y3394">
        <v>19.989999999999998</v>
      </c>
      <c r="Z3394" s="2">
        <f t="shared" si="394"/>
        <v>5340.5599999999995</v>
      </c>
      <c r="AA3394" t="s">
        <v>64</v>
      </c>
      <c r="AB3394" t="s">
        <v>16</v>
      </c>
      <c r="AC3394" t="s">
        <v>32</v>
      </c>
      <c r="AD3394" t="s">
        <v>74</v>
      </c>
      <c r="AE3394" t="s">
        <v>19</v>
      </c>
      <c r="AF3394" t="s">
        <v>209</v>
      </c>
    </row>
    <row r="3395" spans="1:32" x14ac:dyDescent="0.25">
      <c r="A3395">
        <f t="shared" si="395"/>
        <v>3394</v>
      </c>
      <c r="B3395">
        <v>56672</v>
      </c>
      <c r="C3395" s="1">
        <v>41248</v>
      </c>
      <c r="D3395" t="s">
        <v>21</v>
      </c>
      <c r="E3395" t="str">
        <f t="shared" si="396"/>
        <v>*</v>
      </c>
      <c r="F3395" t="str">
        <f t="shared" ref="F3395:F3458" si="398">VLOOKUP(D3395,$P$6:$S$10,2,FALSE)</f>
        <v>**</v>
      </c>
      <c r="G3395" t="str">
        <f t="shared" si="397"/>
        <v>**</v>
      </c>
      <c r="I3395" t="str">
        <f t="shared" ref="I3395:I3458" si="399">HLOOKUP(D3395,$J$18:$N$19,2,FALSE)</f>
        <v>**</v>
      </c>
      <c r="O3395">
        <f>VLOOKUP(T3395,$P$14:$S$19,2,TRUE)</f>
        <v>0.04</v>
      </c>
      <c r="T3395">
        <v>45</v>
      </c>
      <c r="U3395">
        <v>2438.3694999999998</v>
      </c>
      <c r="V3395" s="5">
        <f t="shared" ref="V3395:V3458" si="400">IF(U3395&gt;800,1,0)</f>
        <v>1</v>
      </c>
      <c r="X3395" t="s">
        <v>22</v>
      </c>
      <c r="Y3395">
        <v>8.99</v>
      </c>
      <c r="Z3395" s="2">
        <f t="shared" ref="Z3395:Z3458" si="401">U3395+Y3395</f>
        <v>2447.3594999999996</v>
      </c>
      <c r="AA3395" t="s">
        <v>52</v>
      </c>
      <c r="AB3395" t="s">
        <v>16</v>
      </c>
      <c r="AC3395" t="s">
        <v>25</v>
      </c>
      <c r="AD3395" t="s">
        <v>26</v>
      </c>
      <c r="AE3395" t="s">
        <v>19</v>
      </c>
      <c r="AF3395" t="s">
        <v>595</v>
      </c>
    </row>
    <row r="3396" spans="1:32" x14ac:dyDescent="0.25">
      <c r="A3396">
        <f t="shared" ref="A3396:A3459" si="402">A3395+1</f>
        <v>3395</v>
      </c>
      <c r="B3396">
        <v>53024</v>
      </c>
      <c r="C3396" s="1">
        <v>41248</v>
      </c>
      <c r="D3396" t="s">
        <v>30</v>
      </c>
      <c r="E3396" t="str">
        <f t="shared" si="396"/>
        <v>*</v>
      </c>
      <c r="F3396" t="str">
        <f t="shared" si="398"/>
        <v>*</v>
      </c>
      <c r="G3396" t="str">
        <f t="shared" si="397"/>
        <v>*</v>
      </c>
      <c r="I3396" t="str">
        <f t="shared" si="399"/>
        <v>*</v>
      </c>
      <c r="O3396">
        <f>VLOOKUP(T3396,$P$14:$S$19,2,TRUE)</f>
        <v>0.04</v>
      </c>
      <c r="T3396">
        <v>46</v>
      </c>
      <c r="U3396">
        <v>2255.1945000000001</v>
      </c>
      <c r="V3396" s="5">
        <f t="shared" si="400"/>
        <v>1</v>
      </c>
      <c r="X3396" t="s">
        <v>22</v>
      </c>
      <c r="Y3396">
        <v>5</v>
      </c>
      <c r="Z3396" s="2">
        <f t="shared" si="401"/>
        <v>2260.1945000000001</v>
      </c>
      <c r="AA3396" t="s">
        <v>23</v>
      </c>
      <c r="AB3396" t="s">
        <v>31</v>
      </c>
      <c r="AC3396" t="s">
        <v>25</v>
      </c>
      <c r="AD3396" t="s">
        <v>26</v>
      </c>
      <c r="AE3396" t="s">
        <v>45</v>
      </c>
      <c r="AF3396" t="s">
        <v>85</v>
      </c>
    </row>
    <row r="3397" spans="1:32" x14ac:dyDescent="0.25">
      <c r="A3397">
        <f t="shared" si="402"/>
        <v>3396</v>
      </c>
      <c r="B3397">
        <v>56672</v>
      </c>
      <c r="C3397" s="1">
        <v>41248</v>
      </c>
      <c r="D3397" t="s">
        <v>21</v>
      </c>
      <c r="E3397" t="str">
        <f t="shared" ref="E3397:E3460" si="403">IF(D3397="Critical", "***","*")</f>
        <v>*</v>
      </c>
      <c r="F3397" t="str">
        <f t="shared" si="398"/>
        <v>**</v>
      </c>
      <c r="G3397" t="str">
        <f t="shared" ref="G3397:G3460" si="404">IF(D3397="Critical","***",IF(D3397="High","**","*"))</f>
        <v>**</v>
      </c>
      <c r="I3397" t="str">
        <f t="shared" si="399"/>
        <v>**</v>
      </c>
      <c r="O3397">
        <f>VLOOKUP(T3397,$P$14:$S$19,2,TRUE)</f>
        <v>3.5999999999999997E-2</v>
      </c>
      <c r="T3397">
        <v>34</v>
      </c>
      <c r="U3397">
        <v>1132.32</v>
      </c>
      <c r="V3397" s="5">
        <f t="shared" si="400"/>
        <v>1</v>
      </c>
      <c r="X3397" t="s">
        <v>22</v>
      </c>
      <c r="Y3397">
        <v>13.89</v>
      </c>
      <c r="Z3397" s="2">
        <f t="shared" si="401"/>
        <v>1146.21</v>
      </c>
      <c r="AA3397" t="s">
        <v>52</v>
      </c>
      <c r="AB3397" t="s">
        <v>16</v>
      </c>
      <c r="AC3397" t="s">
        <v>32</v>
      </c>
      <c r="AD3397" t="s">
        <v>33</v>
      </c>
      <c r="AE3397" t="s">
        <v>34</v>
      </c>
      <c r="AF3397" t="s">
        <v>85</v>
      </c>
    </row>
    <row r="3398" spans="1:32" x14ac:dyDescent="0.25">
      <c r="A3398">
        <f t="shared" si="402"/>
        <v>3397</v>
      </c>
      <c r="B3398">
        <v>10688</v>
      </c>
      <c r="C3398" s="1">
        <v>41248</v>
      </c>
      <c r="D3398" t="s">
        <v>40</v>
      </c>
      <c r="E3398" t="str">
        <f t="shared" si="403"/>
        <v>*</v>
      </c>
      <c r="F3398" t="str">
        <f t="shared" si="398"/>
        <v>*</v>
      </c>
      <c r="G3398" t="str">
        <f t="shared" si="404"/>
        <v>*</v>
      </c>
      <c r="I3398" t="str">
        <f t="shared" si="399"/>
        <v>*</v>
      </c>
      <c r="O3398">
        <f>VLOOKUP(T3398,$P$14:$S$19,2,TRUE)</f>
        <v>0.01</v>
      </c>
      <c r="T3398">
        <v>14</v>
      </c>
      <c r="U3398">
        <v>618.84</v>
      </c>
      <c r="V3398" s="5">
        <f t="shared" si="400"/>
        <v>0</v>
      </c>
      <c r="X3398" t="s">
        <v>22</v>
      </c>
      <c r="Y3398">
        <v>34.200000000000003</v>
      </c>
      <c r="Z3398" s="2">
        <f t="shared" si="401"/>
        <v>653.04000000000008</v>
      </c>
      <c r="AA3398" t="s">
        <v>334</v>
      </c>
      <c r="AB3398" t="s">
        <v>31</v>
      </c>
      <c r="AC3398" t="s">
        <v>17</v>
      </c>
      <c r="AD3398" t="s">
        <v>18</v>
      </c>
      <c r="AE3398" t="s">
        <v>34</v>
      </c>
      <c r="AF3398" t="s">
        <v>85</v>
      </c>
    </row>
    <row r="3399" spans="1:32" x14ac:dyDescent="0.25">
      <c r="A3399">
        <f t="shared" si="402"/>
        <v>3398</v>
      </c>
      <c r="B3399">
        <v>56672</v>
      </c>
      <c r="C3399" s="1">
        <v>41248</v>
      </c>
      <c r="D3399" t="s">
        <v>21</v>
      </c>
      <c r="E3399" t="str">
        <f t="shared" si="403"/>
        <v>*</v>
      </c>
      <c r="F3399" t="str">
        <f t="shared" si="398"/>
        <v>**</v>
      </c>
      <c r="G3399" t="str">
        <f t="shared" si="404"/>
        <v>**</v>
      </c>
      <c r="I3399" t="str">
        <f t="shared" si="399"/>
        <v>**</v>
      </c>
      <c r="O3399">
        <f>VLOOKUP(T3399,$P$14:$S$19,2,TRUE)</f>
        <v>0</v>
      </c>
      <c r="T3399">
        <v>8</v>
      </c>
      <c r="U3399">
        <v>593.64</v>
      </c>
      <c r="V3399" s="5">
        <f t="shared" si="400"/>
        <v>0</v>
      </c>
      <c r="X3399" t="s">
        <v>37</v>
      </c>
      <c r="Y3399">
        <v>60</v>
      </c>
      <c r="Z3399" s="2">
        <f t="shared" si="401"/>
        <v>653.64</v>
      </c>
      <c r="AA3399" t="s">
        <v>52</v>
      </c>
      <c r="AB3399" t="s">
        <v>16</v>
      </c>
      <c r="AC3399" t="s">
        <v>17</v>
      </c>
      <c r="AD3399" t="s">
        <v>66</v>
      </c>
      <c r="AE3399" t="s">
        <v>39</v>
      </c>
      <c r="AF3399" t="s">
        <v>595</v>
      </c>
    </row>
    <row r="3400" spans="1:32" x14ac:dyDescent="0.25">
      <c r="A3400">
        <f t="shared" si="402"/>
        <v>3399</v>
      </c>
      <c r="B3400">
        <v>25733</v>
      </c>
      <c r="C3400" s="1">
        <v>41248</v>
      </c>
      <c r="D3400" t="s">
        <v>13</v>
      </c>
      <c r="E3400" t="str">
        <f t="shared" si="403"/>
        <v>*</v>
      </c>
      <c r="F3400" t="str">
        <f t="shared" si="398"/>
        <v>*</v>
      </c>
      <c r="G3400" t="str">
        <f t="shared" si="404"/>
        <v>*</v>
      </c>
      <c r="I3400" t="str">
        <f t="shared" si="399"/>
        <v>*</v>
      </c>
      <c r="O3400">
        <f>VLOOKUP(T3400,$P$14:$S$19,2,TRUE)</f>
        <v>0.02</v>
      </c>
      <c r="T3400">
        <v>24</v>
      </c>
      <c r="U3400">
        <v>557.23</v>
      </c>
      <c r="V3400" s="5">
        <f t="shared" si="400"/>
        <v>0</v>
      </c>
      <c r="X3400" t="s">
        <v>22</v>
      </c>
      <c r="Y3400">
        <v>12.98</v>
      </c>
      <c r="Z3400" s="2">
        <f t="shared" si="401"/>
        <v>570.21</v>
      </c>
      <c r="AA3400" t="s">
        <v>43</v>
      </c>
      <c r="AB3400" t="s">
        <v>41</v>
      </c>
      <c r="AC3400" t="s">
        <v>32</v>
      </c>
      <c r="AD3400" t="s">
        <v>49</v>
      </c>
      <c r="AE3400" t="s">
        <v>19</v>
      </c>
      <c r="AF3400" t="s">
        <v>209</v>
      </c>
    </row>
    <row r="3401" spans="1:32" x14ac:dyDescent="0.25">
      <c r="A3401">
        <f t="shared" si="402"/>
        <v>3400</v>
      </c>
      <c r="B3401">
        <v>50403</v>
      </c>
      <c r="C3401" s="1">
        <v>41248</v>
      </c>
      <c r="D3401" t="s">
        <v>30</v>
      </c>
      <c r="E3401" t="str">
        <f t="shared" si="403"/>
        <v>*</v>
      </c>
      <c r="F3401" t="str">
        <f t="shared" si="398"/>
        <v>*</v>
      </c>
      <c r="G3401" t="str">
        <f t="shared" si="404"/>
        <v>*</v>
      </c>
      <c r="I3401" t="str">
        <f t="shared" si="399"/>
        <v>*</v>
      </c>
      <c r="O3401">
        <f>VLOOKUP(T3401,$P$14:$S$19,2,TRUE)</f>
        <v>3.5999999999999997E-2</v>
      </c>
      <c r="T3401">
        <v>38</v>
      </c>
      <c r="U3401">
        <v>264.92</v>
      </c>
      <c r="V3401" s="5">
        <f t="shared" si="400"/>
        <v>0</v>
      </c>
      <c r="X3401" t="s">
        <v>22</v>
      </c>
      <c r="Y3401">
        <v>6.05</v>
      </c>
      <c r="Z3401" s="2">
        <f t="shared" si="401"/>
        <v>270.97000000000003</v>
      </c>
      <c r="AA3401" t="s">
        <v>15</v>
      </c>
      <c r="AB3401" t="s">
        <v>31</v>
      </c>
      <c r="AC3401" t="s">
        <v>32</v>
      </c>
      <c r="AD3401" t="s">
        <v>49</v>
      </c>
      <c r="AE3401" t="s">
        <v>19</v>
      </c>
      <c r="AF3401" t="s">
        <v>595</v>
      </c>
    </row>
    <row r="3402" spans="1:32" x14ac:dyDescent="0.25">
      <c r="A3402">
        <f t="shared" si="402"/>
        <v>3401</v>
      </c>
      <c r="B3402">
        <v>53024</v>
      </c>
      <c r="C3402" s="1">
        <v>41248</v>
      </c>
      <c r="D3402" t="s">
        <v>30</v>
      </c>
      <c r="E3402" t="str">
        <f t="shared" si="403"/>
        <v>*</v>
      </c>
      <c r="F3402" t="str">
        <f t="shared" si="398"/>
        <v>*</v>
      </c>
      <c r="G3402" t="str">
        <f t="shared" si="404"/>
        <v>*</v>
      </c>
      <c r="I3402" t="str">
        <f t="shared" si="399"/>
        <v>*</v>
      </c>
      <c r="O3402">
        <f>VLOOKUP(T3402,$P$14:$S$19,2,TRUE)</f>
        <v>0</v>
      </c>
      <c r="T3402">
        <v>9</v>
      </c>
      <c r="U3402">
        <v>187.13</v>
      </c>
      <c r="V3402" s="5">
        <f t="shared" si="400"/>
        <v>0</v>
      </c>
      <c r="X3402" t="s">
        <v>22</v>
      </c>
      <c r="Y3402">
        <v>14.39</v>
      </c>
      <c r="Z3402" s="2">
        <f t="shared" si="401"/>
        <v>201.51999999999998</v>
      </c>
      <c r="AA3402" t="s">
        <v>23</v>
      </c>
      <c r="AB3402" t="s">
        <v>31</v>
      </c>
      <c r="AC3402" t="s">
        <v>17</v>
      </c>
      <c r="AD3402" t="s">
        <v>18</v>
      </c>
      <c r="AE3402" t="s">
        <v>19</v>
      </c>
      <c r="AF3402" t="s">
        <v>85</v>
      </c>
    </row>
    <row r="3403" spans="1:32" x14ac:dyDescent="0.25">
      <c r="A3403">
        <f t="shared" si="402"/>
        <v>3402</v>
      </c>
      <c r="B3403">
        <v>50403</v>
      </c>
      <c r="C3403" s="1">
        <v>41248</v>
      </c>
      <c r="D3403" t="s">
        <v>30</v>
      </c>
      <c r="E3403" t="str">
        <f t="shared" si="403"/>
        <v>*</v>
      </c>
      <c r="F3403" t="str">
        <f t="shared" si="398"/>
        <v>*</v>
      </c>
      <c r="G3403" t="str">
        <f t="shared" si="404"/>
        <v>*</v>
      </c>
      <c r="I3403" t="str">
        <f t="shared" si="399"/>
        <v>*</v>
      </c>
      <c r="O3403">
        <f>VLOOKUP(T3403,$P$14:$S$19,2,TRUE)</f>
        <v>0.02</v>
      </c>
      <c r="T3403">
        <v>22</v>
      </c>
      <c r="U3403">
        <v>142.88</v>
      </c>
      <c r="V3403" s="5">
        <f t="shared" si="400"/>
        <v>0</v>
      </c>
      <c r="X3403" t="s">
        <v>22</v>
      </c>
      <c r="Y3403">
        <v>1.6</v>
      </c>
      <c r="Z3403" s="2">
        <f t="shared" si="401"/>
        <v>144.47999999999999</v>
      </c>
      <c r="AA3403" t="s">
        <v>64</v>
      </c>
      <c r="AB3403" t="s">
        <v>31</v>
      </c>
      <c r="AC3403" t="s">
        <v>32</v>
      </c>
      <c r="AD3403" t="s">
        <v>44</v>
      </c>
      <c r="AE3403" t="s">
        <v>34</v>
      </c>
      <c r="AF3403" t="s">
        <v>85</v>
      </c>
    </row>
    <row r="3404" spans="1:32" x14ac:dyDescent="0.25">
      <c r="A3404">
        <f t="shared" si="402"/>
        <v>3403</v>
      </c>
      <c r="B3404">
        <v>4069</v>
      </c>
      <c r="C3404" s="1">
        <v>41248</v>
      </c>
      <c r="D3404" t="s">
        <v>40</v>
      </c>
      <c r="E3404" t="str">
        <f t="shared" si="403"/>
        <v>*</v>
      </c>
      <c r="F3404" t="str">
        <f t="shared" si="398"/>
        <v>*</v>
      </c>
      <c r="G3404" t="str">
        <f t="shared" si="404"/>
        <v>*</v>
      </c>
      <c r="I3404" t="str">
        <f t="shared" si="399"/>
        <v>*</v>
      </c>
      <c r="O3404">
        <f>VLOOKUP(T3404,$P$14:$S$19,2,TRUE)</f>
        <v>0.04</v>
      </c>
      <c r="T3404">
        <v>47</v>
      </c>
      <c r="U3404">
        <v>124.94</v>
      </c>
      <c r="V3404" s="5">
        <f t="shared" si="400"/>
        <v>0</v>
      </c>
      <c r="X3404" t="s">
        <v>14</v>
      </c>
      <c r="Y3404">
        <v>1.34</v>
      </c>
      <c r="Z3404" s="2">
        <f t="shared" si="401"/>
        <v>126.28</v>
      </c>
      <c r="AA3404" t="s">
        <v>56</v>
      </c>
      <c r="AB3404" t="s">
        <v>16</v>
      </c>
      <c r="AC3404" t="s">
        <v>32</v>
      </c>
      <c r="AD3404" t="s">
        <v>33</v>
      </c>
      <c r="AE3404" t="s">
        <v>34</v>
      </c>
      <c r="AF3404" s="1">
        <v>41248</v>
      </c>
    </row>
    <row r="3405" spans="1:32" x14ac:dyDescent="0.25">
      <c r="A3405">
        <f t="shared" si="402"/>
        <v>3404</v>
      </c>
      <c r="B3405">
        <v>4069</v>
      </c>
      <c r="C3405" s="1">
        <v>41248</v>
      </c>
      <c r="D3405" t="s">
        <v>40</v>
      </c>
      <c r="E3405" t="str">
        <f t="shared" si="403"/>
        <v>*</v>
      </c>
      <c r="F3405" t="str">
        <f t="shared" si="398"/>
        <v>*</v>
      </c>
      <c r="G3405" t="str">
        <f t="shared" si="404"/>
        <v>*</v>
      </c>
      <c r="I3405" t="str">
        <f t="shared" si="399"/>
        <v>*</v>
      </c>
      <c r="O3405">
        <f>VLOOKUP(T3405,$P$14:$S$19,2,TRUE)</f>
        <v>3.5999999999999997E-2</v>
      </c>
      <c r="T3405">
        <v>30</v>
      </c>
      <c r="U3405">
        <v>78.459999999999994</v>
      </c>
      <c r="V3405" s="5">
        <f t="shared" si="400"/>
        <v>0</v>
      </c>
      <c r="X3405" t="s">
        <v>22</v>
      </c>
      <c r="Y3405">
        <v>0.8</v>
      </c>
      <c r="Z3405" s="2">
        <f t="shared" si="401"/>
        <v>79.259999999999991</v>
      </c>
      <c r="AA3405" t="s">
        <v>56</v>
      </c>
      <c r="AB3405" t="s">
        <v>16</v>
      </c>
      <c r="AC3405" t="s">
        <v>32</v>
      </c>
      <c r="AD3405" t="s">
        <v>114</v>
      </c>
      <c r="AE3405" t="s">
        <v>34</v>
      </c>
      <c r="AF3405" t="s">
        <v>227</v>
      </c>
    </row>
    <row r="3406" spans="1:32" x14ac:dyDescent="0.25">
      <c r="A3406">
        <f t="shared" si="402"/>
        <v>3405</v>
      </c>
      <c r="B3406">
        <v>4069</v>
      </c>
      <c r="C3406" s="1">
        <v>41248</v>
      </c>
      <c r="D3406" t="s">
        <v>40</v>
      </c>
      <c r="E3406" t="str">
        <f t="shared" si="403"/>
        <v>*</v>
      </c>
      <c r="F3406" t="str">
        <f t="shared" si="398"/>
        <v>*</v>
      </c>
      <c r="G3406" t="str">
        <f t="shared" si="404"/>
        <v>*</v>
      </c>
      <c r="I3406" t="str">
        <f t="shared" si="399"/>
        <v>*</v>
      </c>
      <c r="O3406">
        <f>VLOOKUP(T3406,$P$14:$S$19,2,TRUE)</f>
        <v>0</v>
      </c>
      <c r="T3406">
        <v>8</v>
      </c>
      <c r="U3406">
        <v>54.43</v>
      </c>
      <c r="V3406" s="5">
        <f t="shared" si="400"/>
        <v>0</v>
      </c>
      <c r="X3406" t="s">
        <v>22</v>
      </c>
      <c r="Y3406">
        <v>6.74</v>
      </c>
      <c r="Z3406" s="2">
        <f t="shared" si="401"/>
        <v>61.17</v>
      </c>
      <c r="AA3406" t="s">
        <v>56</v>
      </c>
      <c r="AB3406" t="s">
        <v>16</v>
      </c>
      <c r="AC3406" t="s">
        <v>32</v>
      </c>
      <c r="AD3406" t="s">
        <v>44</v>
      </c>
      <c r="AE3406" t="s">
        <v>19</v>
      </c>
      <c r="AF3406" t="s">
        <v>595</v>
      </c>
    </row>
    <row r="3407" spans="1:32" x14ac:dyDescent="0.25">
      <c r="A3407">
        <f t="shared" si="402"/>
        <v>3406</v>
      </c>
      <c r="B3407">
        <v>52932</v>
      </c>
      <c r="C3407" s="1">
        <v>41248</v>
      </c>
      <c r="D3407" t="s">
        <v>13</v>
      </c>
      <c r="E3407" t="str">
        <f t="shared" si="403"/>
        <v>*</v>
      </c>
      <c r="F3407" t="str">
        <f t="shared" si="398"/>
        <v>*</v>
      </c>
      <c r="G3407" t="str">
        <f t="shared" si="404"/>
        <v>*</v>
      </c>
      <c r="I3407" t="str">
        <f t="shared" si="399"/>
        <v>*</v>
      </c>
      <c r="O3407">
        <f>VLOOKUP(T3407,$P$14:$S$19,2,TRUE)</f>
        <v>0</v>
      </c>
      <c r="T3407">
        <v>3</v>
      </c>
      <c r="U3407">
        <v>26.23</v>
      </c>
      <c r="V3407" s="5">
        <f t="shared" si="400"/>
        <v>0</v>
      </c>
      <c r="X3407" t="s">
        <v>22</v>
      </c>
      <c r="Y3407">
        <v>6.6</v>
      </c>
      <c r="Z3407" s="2">
        <f t="shared" si="401"/>
        <v>32.83</v>
      </c>
      <c r="AA3407" t="s">
        <v>23</v>
      </c>
      <c r="AB3407" t="s">
        <v>41</v>
      </c>
      <c r="AC3407" t="s">
        <v>32</v>
      </c>
      <c r="AD3407" t="s">
        <v>44</v>
      </c>
      <c r="AE3407" t="s">
        <v>19</v>
      </c>
      <c r="AF3407" t="s">
        <v>209</v>
      </c>
    </row>
    <row r="3408" spans="1:32" x14ac:dyDescent="0.25">
      <c r="A3408">
        <f t="shared" si="402"/>
        <v>3407</v>
      </c>
      <c r="B3408">
        <v>17507</v>
      </c>
      <c r="C3408" s="1">
        <v>41249</v>
      </c>
      <c r="D3408" t="s">
        <v>40</v>
      </c>
      <c r="E3408" t="str">
        <f t="shared" si="403"/>
        <v>*</v>
      </c>
      <c r="F3408" t="str">
        <f t="shared" si="398"/>
        <v>*</v>
      </c>
      <c r="G3408" t="str">
        <f t="shared" si="404"/>
        <v>*</v>
      </c>
      <c r="I3408" t="str">
        <f t="shared" si="399"/>
        <v>*</v>
      </c>
      <c r="O3408">
        <f>VLOOKUP(T3408,$P$14:$S$19,2,TRUE)</f>
        <v>0.02</v>
      </c>
      <c r="T3408">
        <v>22</v>
      </c>
      <c r="U3408">
        <v>5393.27</v>
      </c>
      <c r="V3408" s="5">
        <f t="shared" si="400"/>
        <v>1</v>
      </c>
      <c r="X3408" t="s">
        <v>37</v>
      </c>
      <c r="Y3408">
        <v>28.06</v>
      </c>
      <c r="Z3408" s="2">
        <f t="shared" si="401"/>
        <v>5421.3300000000008</v>
      </c>
      <c r="AA3408" t="s">
        <v>15</v>
      </c>
      <c r="AB3408" t="s">
        <v>31</v>
      </c>
      <c r="AC3408" t="s">
        <v>25</v>
      </c>
      <c r="AD3408" t="s">
        <v>76</v>
      </c>
      <c r="AE3408" t="s">
        <v>39</v>
      </c>
      <c r="AF3408" t="s">
        <v>282</v>
      </c>
    </row>
    <row r="3409" spans="1:32" x14ac:dyDescent="0.25">
      <c r="A3409">
        <f t="shared" si="402"/>
        <v>3408</v>
      </c>
      <c r="B3409">
        <v>17507</v>
      </c>
      <c r="C3409" s="1">
        <v>41249</v>
      </c>
      <c r="D3409" t="s">
        <v>40</v>
      </c>
      <c r="E3409" t="str">
        <f t="shared" si="403"/>
        <v>*</v>
      </c>
      <c r="F3409" t="str">
        <f t="shared" si="398"/>
        <v>*</v>
      </c>
      <c r="G3409" t="str">
        <f t="shared" si="404"/>
        <v>*</v>
      </c>
      <c r="I3409" t="str">
        <f t="shared" si="399"/>
        <v>*</v>
      </c>
      <c r="O3409">
        <f>VLOOKUP(T3409,$P$14:$S$19,2,TRUE)</f>
        <v>0.02</v>
      </c>
      <c r="T3409">
        <v>27</v>
      </c>
      <c r="U3409">
        <v>399.76</v>
      </c>
      <c r="V3409" s="5">
        <f t="shared" si="400"/>
        <v>0</v>
      </c>
      <c r="X3409" t="s">
        <v>22</v>
      </c>
      <c r="Y3409">
        <v>3.5</v>
      </c>
      <c r="Z3409" s="2">
        <f t="shared" si="401"/>
        <v>403.26</v>
      </c>
      <c r="AA3409" t="s">
        <v>15</v>
      </c>
      <c r="AB3409" t="s">
        <v>31</v>
      </c>
      <c r="AC3409" t="s">
        <v>32</v>
      </c>
      <c r="AD3409" t="s">
        <v>172</v>
      </c>
      <c r="AE3409" t="s">
        <v>19</v>
      </c>
      <c r="AF3409" s="1">
        <v>41249</v>
      </c>
    </row>
    <row r="3410" spans="1:32" x14ac:dyDescent="0.25">
      <c r="A3410">
        <f t="shared" si="402"/>
        <v>3409</v>
      </c>
      <c r="B3410">
        <v>26274</v>
      </c>
      <c r="C3410" s="1">
        <v>41249</v>
      </c>
      <c r="D3410" t="s">
        <v>30</v>
      </c>
      <c r="E3410" t="str">
        <f t="shared" si="403"/>
        <v>*</v>
      </c>
      <c r="F3410" t="str">
        <f t="shared" si="398"/>
        <v>*</v>
      </c>
      <c r="G3410" t="str">
        <f t="shared" si="404"/>
        <v>*</v>
      </c>
      <c r="I3410" t="str">
        <f t="shared" si="399"/>
        <v>*</v>
      </c>
      <c r="O3410">
        <f>VLOOKUP(T3410,$P$14:$S$19,2,TRUE)</f>
        <v>0.04</v>
      </c>
      <c r="T3410">
        <v>41</v>
      </c>
      <c r="U3410">
        <v>377.83</v>
      </c>
      <c r="V3410" s="5">
        <f t="shared" si="400"/>
        <v>0</v>
      </c>
      <c r="X3410" t="s">
        <v>22</v>
      </c>
      <c r="Y3410">
        <v>2.15</v>
      </c>
      <c r="Z3410" s="2">
        <f t="shared" si="401"/>
        <v>379.97999999999996</v>
      </c>
      <c r="AA3410" t="s">
        <v>48</v>
      </c>
      <c r="AB3410" t="s">
        <v>31</v>
      </c>
      <c r="AC3410" t="s">
        <v>32</v>
      </c>
      <c r="AD3410" t="s">
        <v>44</v>
      </c>
      <c r="AE3410" t="s">
        <v>34</v>
      </c>
      <c r="AF3410" t="s">
        <v>281</v>
      </c>
    </row>
    <row r="3411" spans="1:32" x14ac:dyDescent="0.25">
      <c r="A3411">
        <f t="shared" si="402"/>
        <v>3410</v>
      </c>
      <c r="B3411">
        <v>6535</v>
      </c>
      <c r="C3411" s="1">
        <v>41249</v>
      </c>
      <c r="D3411" t="s">
        <v>36</v>
      </c>
      <c r="E3411" t="str">
        <f t="shared" si="403"/>
        <v>***</v>
      </c>
      <c r="F3411" t="str">
        <f t="shared" si="398"/>
        <v>***</v>
      </c>
      <c r="G3411" t="str">
        <f t="shared" si="404"/>
        <v>***</v>
      </c>
      <c r="I3411" t="str">
        <f t="shared" si="399"/>
        <v>***</v>
      </c>
      <c r="O3411">
        <f>VLOOKUP(T3411,$P$14:$S$19,2,TRUE)</f>
        <v>0.01</v>
      </c>
      <c r="T3411">
        <v>11</v>
      </c>
      <c r="U3411">
        <v>312.36</v>
      </c>
      <c r="V3411" s="5">
        <f t="shared" si="400"/>
        <v>0</v>
      </c>
      <c r="X3411" t="s">
        <v>14</v>
      </c>
      <c r="Y3411">
        <v>8.99</v>
      </c>
      <c r="Z3411" s="2">
        <f t="shared" si="401"/>
        <v>321.35000000000002</v>
      </c>
      <c r="AA3411" t="s">
        <v>110</v>
      </c>
      <c r="AB3411" t="s">
        <v>31</v>
      </c>
      <c r="AC3411" t="s">
        <v>32</v>
      </c>
      <c r="AD3411" t="s">
        <v>33</v>
      </c>
      <c r="AE3411" t="s">
        <v>45</v>
      </c>
      <c r="AF3411" t="s">
        <v>463</v>
      </c>
    </row>
    <row r="3412" spans="1:32" x14ac:dyDescent="0.25">
      <c r="A3412">
        <f t="shared" si="402"/>
        <v>3411</v>
      </c>
      <c r="B3412">
        <v>10823</v>
      </c>
      <c r="C3412" s="1">
        <v>41249</v>
      </c>
      <c r="D3412" t="s">
        <v>13</v>
      </c>
      <c r="E3412" t="str">
        <f t="shared" si="403"/>
        <v>*</v>
      </c>
      <c r="F3412" t="str">
        <f t="shared" si="398"/>
        <v>*</v>
      </c>
      <c r="G3412" t="str">
        <f t="shared" si="404"/>
        <v>*</v>
      </c>
      <c r="I3412" t="str">
        <f t="shared" si="399"/>
        <v>*</v>
      </c>
      <c r="O3412">
        <f>VLOOKUP(T3412,$P$14:$S$19,2,TRUE)</f>
        <v>0</v>
      </c>
      <c r="T3412">
        <v>3</v>
      </c>
      <c r="U3412">
        <v>133.9</v>
      </c>
      <c r="V3412" s="5">
        <f t="shared" si="400"/>
        <v>0</v>
      </c>
      <c r="X3412" t="s">
        <v>22</v>
      </c>
      <c r="Y3412">
        <v>2.99</v>
      </c>
      <c r="Z3412" s="2">
        <f t="shared" si="401"/>
        <v>136.89000000000001</v>
      </c>
      <c r="AA3412" t="s">
        <v>52</v>
      </c>
      <c r="AB3412" t="s">
        <v>41</v>
      </c>
      <c r="AC3412" t="s">
        <v>32</v>
      </c>
      <c r="AD3412" t="s">
        <v>49</v>
      </c>
      <c r="AE3412" t="s">
        <v>19</v>
      </c>
      <c r="AF3412" s="1">
        <v>41249</v>
      </c>
    </row>
    <row r="3413" spans="1:32" x14ac:dyDescent="0.25">
      <c r="A3413">
        <f t="shared" si="402"/>
        <v>3412</v>
      </c>
      <c r="B3413">
        <v>26853</v>
      </c>
      <c r="C3413" s="1">
        <v>41249</v>
      </c>
      <c r="D3413" t="s">
        <v>13</v>
      </c>
      <c r="E3413" t="str">
        <f t="shared" si="403"/>
        <v>*</v>
      </c>
      <c r="F3413" t="str">
        <f t="shared" si="398"/>
        <v>*</v>
      </c>
      <c r="G3413" t="str">
        <f t="shared" si="404"/>
        <v>*</v>
      </c>
      <c r="I3413" t="str">
        <f t="shared" si="399"/>
        <v>*</v>
      </c>
      <c r="O3413">
        <f>VLOOKUP(T3413,$P$14:$S$19,2,TRUE)</f>
        <v>0.02</v>
      </c>
      <c r="T3413">
        <v>21</v>
      </c>
      <c r="U3413">
        <v>64.44</v>
      </c>
      <c r="V3413" s="5">
        <f t="shared" si="400"/>
        <v>0</v>
      </c>
      <c r="X3413" t="s">
        <v>22</v>
      </c>
      <c r="Y3413">
        <v>6.35</v>
      </c>
      <c r="Z3413" s="2">
        <f t="shared" si="401"/>
        <v>70.789999999999992</v>
      </c>
      <c r="AA3413" t="s">
        <v>23</v>
      </c>
      <c r="AB3413" t="s">
        <v>24</v>
      </c>
      <c r="AC3413" t="s">
        <v>32</v>
      </c>
      <c r="AD3413" t="s">
        <v>78</v>
      </c>
      <c r="AE3413" t="s">
        <v>19</v>
      </c>
      <c r="AF3413" t="s">
        <v>464</v>
      </c>
    </row>
    <row r="3414" spans="1:32" x14ac:dyDescent="0.25">
      <c r="A3414">
        <f t="shared" si="402"/>
        <v>3413</v>
      </c>
      <c r="B3414">
        <v>549</v>
      </c>
      <c r="C3414" s="1">
        <v>41250</v>
      </c>
      <c r="D3414" t="s">
        <v>36</v>
      </c>
      <c r="E3414" t="str">
        <f t="shared" si="403"/>
        <v>***</v>
      </c>
      <c r="F3414" t="str">
        <f t="shared" si="398"/>
        <v>***</v>
      </c>
      <c r="G3414" t="str">
        <f t="shared" si="404"/>
        <v>***</v>
      </c>
      <c r="I3414" t="str">
        <f t="shared" si="399"/>
        <v>***</v>
      </c>
      <c r="O3414">
        <f>VLOOKUP(T3414,$P$14:$S$19,2,TRUE)</f>
        <v>3.5999999999999997E-2</v>
      </c>
      <c r="T3414">
        <v>30</v>
      </c>
      <c r="U3414">
        <v>1150.8800000000001</v>
      </c>
      <c r="V3414" s="5">
        <f t="shared" si="400"/>
        <v>1</v>
      </c>
      <c r="X3414" t="s">
        <v>14</v>
      </c>
      <c r="Y3414">
        <v>35</v>
      </c>
      <c r="Z3414" s="2">
        <f t="shared" si="401"/>
        <v>1185.8800000000001</v>
      </c>
      <c r="AA3414" t="s">
        <v>23</v>
      </c>
      <c r="AB3414" t="s">
        <v>16</v>
      </c>
      <c r="AC3414" t="s">
        <v>32</v>
      </c>
      <c r="AD3414" t="s">
        <v>74</v>
      </c>
      <c r="AE3414" t="s">
        <v>58</v>
      </c>
      <c r="AF3414" s="1">
        <v>41250</v>
      </c>
    </row>
    <row r="3415" spans="1:32" x14ac:dyDescent="0.25">
      <c r="A3415">
        <f t="shared" si="402"/>
        <v>3414</v>
      </c>
      <c r="B3415">
        <v>17735</v>
      </c>
      <c r="C3415" s="1">
        <v>41250</v>
      </c>
      <c r="D3415" t="s">
        <v>13</v>
      </c>
      <c r="E3415" t="str">
        <f t="shared" si="403"/>
        <v>*</v>
      </c>
      <c r="F3415" t="str">
        <f t="shared" si="398"/>
        <v>*</v>
      </c>
      <c r="G3415" t="str">
        <f t="shared" si="404"/>
        <v>*</v>
      </c>
      <c r="I3415" t="str">
        <f t="shared" si="399"/>
        <v>*</v>
      </c>
      <c r="O3415">
        <f>VLOOKUP(T3415,$P$14:$S$19,2,TRUE)</f>
        <v>0.04</v>
      </c>
      <c r="T3415">
        <v>45</v>
      </c>
      <c r="U3415">
        <v>311.64999999999998</v>
      </c>
      <c r="V3415" s="5">
        <f t="shared" si="400"/>
        <v>0</v>
      </c>
      <c r="X3415" t="s">
        <v>22</v>
      </c>
      <c r="Y3415">
        <v>5.48</v>
      </c>
      <c r="Z3415" s="2">
        <f t="shared" si="401"/>
        <v>317.13</v>
      </c>
      <c r="AA3415" t="s">
        <v>23</v>
      </c>
      <c r="AB3415" t="s">
        <v>16</v>
      </c>
      <c r="AC3415" t="s">
        <v>32</v>
      </c>
      <c r="AD3415" t="s">
        <v>49</v>
      </c>
      <c r="AE3415" t="s">
        <v>19</v>
      </c>
      <c r="AF3415" t="s">
        <v>558</v>
      </c>
    </row>
    <row r="3416" spans="1:32" x14ac:dyDescent="0.25">
      <c r="A3416">
        <f t="shared" si="402"/>
        <v>3415</v>
      </c>
      <c r="B3416">
        <v>21925</v>
      </c>
      <c r="C3416" s="1">
        <v>41250</v>
      </c>
      <c r="D3416" t="s">
        <v>30</v>
      </c>
      <c r="E3416" t="str">
        <f t="shared" si="403"/>
        <v>*</v>
      </c>
      <c r="F3416" t="str">
        <f t="shared" si="398"/>
        <v>*</v>
      </c>
      <c r="G3416" t="str">
        <f t="shared" si="404"/>
        <v>*</v>
      </c>
      <c r="I3416" t="str">
        <f t="shared" si="399"/>
        <v>*</v>
      </c>
      <c r="O3416">
        <f>VLOOKUP(T3416,$P$14:$S$19,2,TRUE)</f>
        <v>0</v>
      </c>
      <c r="T3416">
        <v>3</v>
      </c>
      <c r="U3416">
        <v>236.32</v>
      </c>
      <c r="V3416" s="5">
        <f t="shared" si="400"/>
        <v>0</v>
      </c>
      <c r="X3416" t="s">
        <v>22</v>
      </c>
      <c r="Y3416">
        <v>4</v>
      </c>
      <c r="Z3416" s="2">
        <f t="shared" si="401"/>
        <v>240.32</v>
      </c>
      <c r="AA3416" t="s">
        <v>73</v>
      </c>
      <c r="AB3416" t="s">
        <v>41</v>
      </c>
      <c r="AC3416" t="s">
        <v>25</v>
      </c>
      <c r="AD3416" t="s">
        <v>42</v>
      </c>
      <c r="AE3416" t="s">
        <v>19</v>
      </c>
      <c r="AF3416" t="s">
        <v>482</v>
      </c>
    </row>
    <row r="3417" spans="1:32" x14ac:dyDescent="0.25">
      <c r="A3417">
        <f t="shared" si="402"/>
        <v>3416</v>
      </c>
      <c r="B3417">
        <v>50758</v>
      </c>
      <c r="C3417" s="1">
        <v>41250</v>
      </c>
      <c r="D3417" t="s">
        <v>40</v>
      </c>
      <c r="E3417" t="str">
        <f t="shared" si="403"/>
        <v>*</v>
      </c>
      <c r="F3417" t="str">
        <f t="shared" si="398"/>
        <v>*</v>
      </c>
      <c r="G3417" t="str">
        <f t="shared" si="404"/>
        <v>*</v>
      </c>
      <c r="I3417" t="str">
        <f t="shared" si="399"/>
        <v>*</v>
      </c>
      <c r="O3417">
        <f>VLOOKUP(T3417,$P$14:$S$19,2,TRUE)</f>
        <v>0.01</v>
      </c>
      <c r="T3417">
        <v>17</v>
      </c>
      <c r="U3417">
        <v>128.5</v>
      </c>
      <c r="V3417" s="5">
        <f t="shared" si="400"/>
        <v>0</v>
      </c>
      <c r="X3417" t="s">
        <v>14</v>
      </c>
      <c r="Y3417">
        <v>6.93</v>
      </c>
      <c r="Z3417" s="2">
        <f t="shared" si="401"/>
        <v>135.43</v>
      </c>
      <c r="AA3417" t="s">
        <v>23</v>
      </c>
      <c r="AB3417" t="s">
        <v>31</v>
      </c>
      <c r="AC3417" t="s">
        <v>32</v>
      </c>
      <c r="AD3417" t="s">
        <v>44</v>
      </c>
      <c r="AE3417" t="s">
        <v>19</v>
      </c>
      <c r="AF3417" t="s">
        <v>482</v>
      </c>
    </row>
    <row r="3418" spans="1:32" x14ac:dyDescent="0.25">
      <c r="A3418">
        <f t="shared" si="402"/>
        <v>3417</v>
      </c>
      <c r="B3418">
        <v>17735</v>
      </c>
      <c r="C3418" s="1">
        <v>41250</v>
      </c>
      <c r="D3418" t="s">
        <v>13</v>
      </c>
      <c r="E3418" t="str">
        <f t="shared" si="403"/>
        <v>*</v>
      </c>
      <c r="F3418" t="str">
        <f t="shared" si="398"/>
        <v>*</v>
      </c>
      <c r="G3418" t="str">
        <f t="shared" si="404"/>
        <v>*</v>
      </c>
      <c r="I3418" t="str">
        <f t="shared" si="399"/>
        <v>*</v>
      </c>
      <c r="O3418">
        <f>VLOOKUP(T3418,$P$14:$S$19,2,TRUE)</f>
        <v>0.02</v>
      </c>
      <c r="T3418">
        <v>28</v>
      </c>
      <c r="U3418">
        <v>101.19</v>
      </c>
      <c r="V3418" s="5">
        <f t="shared" si="400"/>
        <v>0</v>
      </c>
      <c r="X3418" t="s">
        <v>22</v>
      </c>
      <c r="Y3418">
        <v>0.71</v>
      </c>
      <c r="Z3418" s="2">
        <f t="shared" si="401"/>
        <v>101.89999999999999</v>
      </c>
      <c r="AA3418" t="s">
        <v>23</v>
      </c>
      <c r="AB3418" t="s">
        <v>16</v>
      </c>
      <c r="AC3418" t="s">
        <v>32</v>
      </c>
      <c r="AD3418" t="s">
        <v>114</v>
      </c>
      <c r="AE3418" t="s">
        <v>34</v>
      </c>
      <c r="AF3418" t="s">
        <v>558</v>
      </c>
    </row>
    <row r="3419" spans="1:32" x14ac:dyDescent="0.25">
      <c r="A3419">
        <f t="shared" si="402"/>
        <v>3418</v>
      </c>
      <c r="B3419">
        <v>549</v>
      </c>
      <c r="C3419" s="1">
        <v>41250</v>
      </c>
      <c r="D3419" t="s">
        <v>36</v>
      </c>
      <c r="E3419" t="str">
        <f t="shared" si="403"/>
        <v>***</v>
      </c>
      <c r="F3419" t="str">
        <f t="shared" si="398"/>
        <v>***</v>
      </c>
      <c r="G3419" t="str">
        <f t="shared" si="404"/>
        <v>***</v>
      </c>
      <c r="I3419" t="str">
        <f t="shared" si="399"/>
        <v>***</v>
      </c>
      <c r="O3419">
        <f>VLOOKUP(T3419,$P$14:$S$19,2,TRUE)</f>
        <v>0.01</v>
      </c>
      <c r="T3419">
        <v>13</v>
      </c>
      <c r="U3419">
        <v>70.239999999999995</v>
      </c>
      <c r="V3419" s="5">
        <f t="shared" si="400"/>
        <v>0</v>
      </c>
      <c r="X3419" t="s">
        <v>22</v>
      </c>
      <c r="Y3419">
        <v>7.44</v>
      </c>
      <c r="Z3419" s="2">
        <f t="shared" si="401"/>
        <v>77.679999999999993</v>
      </c>
      <c r="AA3419" t="s">
        <v>23</v>
      </c>
      <c r="AB3419" t="s">
        <v>16</v>
      </c>
      <c r="AC3419" t="s">
        <v>32</v>
      </c>
      <c r="AD3419" t="s">
        <v>44</v>
      </c>
      <c r="AE3419" t="s">
        <v>19</v>
      </c>
      <c r="AF3419" t="s">
        <v>921</v>
      </c>
    </row>
    <row r="3420" spans="1:32" x14ac:dyDescent="0.25">
      <c r="A3420">
        <f t="shared" si="402"/>
        <v>3419</v>
      </c>
      <c r="B3420">
        <v>549</v>
      </c>
      <c r="C3420" s="1">
        <v>41250</v>
      </c>
      <c r="D3420" t="s">
        <v>36</v>
      </c>
      <c r="E3420" t="str">
        <f t="shared" si="403"/>
        <v>***</v>
      </c>
      <c r="F3420" t="str">
        <f t="shared" si="398"/>
        <v>***</v>
      </c>
      <c r="G3420" t="str">
        <f t="shared" si="404"/>
        <v>***</v>
      </c>
      <c r="I3420" t="str">
        <f t="shared" si="399"/>
        <v>***</v>
      </c>
      <c r="O3420">
        <f>VLOOKUP(T3420,$P$14:$S$19,2,TRUE)</f>
        <v>0</v>
      </c>
      <c r="T3420">
        <v>5</v>
      </c>
      <c r="U3420">
        <v>40.75</v>
      </c>
      <c r="V3420" s="5">
        <f t="shared" si="400"/>
        <v>0</v>
      </c>
      <c r="X3420" t="s">
        <v>22</v>
      </c>
      <c r="Y3420">
        <v>8.74</v>
      </c>
      <c r="Z3420" s="2">
        <f t="shared" si="401"/>
        <v>49.49</v>
      </c>
      <c r="AA3420" t="s">
        <v>23</v>
      </c>
      <c r="AB3420" t="s">
        <v>16</v>
      </c>
      <c r="AC3420" t="s">
        <v>32</v>
      </c>
      <c r="AD3420" t="s">
        <v>44</v>
      </c>
      <c r="AE3420" t="s">
        <v>19</v>
      </c>
      <c r="AF3420" t="s">
        <v>921</v>
      </c>
    </row>
    <row r="3421" spans="1:32" x14ac:dyDescent="0.25">
      <c r="A3421">
        <f t="shared" si="402"/>
        <v>3420</v>
      </c>
      <c r="B3421">
        <v>19905</v>
      </c>
      <c r="C3421" s="1">
        <v>41251</v>
      </c>
      <c r="D3421" t="s">
        <v>36</v>
      </c>
      <c r="E3421" t="str">
        <f t="shared" si="403"/>
        <v>***</v>
      </c>
      <c r="F3421" t="str">
        <f t="shared" si="398"/>
        <v>***</v>
      </c>
      <c r="G3421" t="str">
        <f t="shared" si="404"/>
        <v>***</v>
      </c>
      <c r="I3421" t="str">
        <f t="shared" si="399"/>
        <v>***</v>
      </c>
      <c r="O3421">
        <f>VLOOKUP(T3421,$P$14:$S$19,2,TRUE)</f>
        <v>0.02</v>
      </c>
      <c r="T3421">
        <v>25</v>
      </c>
      <c r="U3421">
        <v>13701.35</v>
      </c>
      <c r="V3421" s="5">
        <f t="shared" si="400"/>
        <v>1</v>
      </c>
      <c r="X3421" t="s">
        <v>37</v>
      </c>
      <c r="Y3421">
        <v>64.59</v>
      </c>
      <c r="Z3421" s="2">
        <f t="shared" si="401"/>
        <v>13765.94</v>
      </c>
      <c r="AA3421" t="s">
        <v>71</v>
      </c>
      <c r="AB3421" t="s">
        <v>41</v>
      </c>
      <c r="AC3421" t="s">
        <v>17</v>
      </c>
      <c r="AD3421" t="s">
        <v>66</v>
      </c>
      <c r="AE3421" t="s">
        <v>103</v>
      </c>
      <c r="AF3421" t="s">
        <v>580</v>
      </c>
    </row>
    <row r="3422" spans="1:32" x14ac:dyDescent="0.25">
      <c r="A3422">
        <f t="shared" si="402"/>
        <v>3421</v>
      </c>
      <c r="B3422">
        <v>13284</v>
      </c>
      <c r="C3422" s="1">
        <v>41251</v>
      </c>
      <c r="D3422" t="s">
        <v>21</v>
      </c>
      <c r="E3422" t="str">
        <f t="shared" si="403"/>
        <v>*</v>
      </c>
      <c r="F3422" t="str">
        <f t="shared" si="398"/>
        <v>**</v>
      </c>
      <c r="G3422" t="str">
        <f t="shared" si="404"/>
        <v>**</v>
      </c>
      <c r="I3422" t="str">
        <f t="shared" si="399"/>
        <v>**</v>
      </c>
      <c r="O3422">
        <f>VLOOKUP(T3422,$P$14:$S$19,2,TRUE)</f>
        <v>0.02</v>
      </c>
      <c r="T3422">
        <v>22</v>
      </c>
      <c r="U3422">
        <v>9062.44</v>
      </c>
      <c r="V3422" s="5">
        <f t="shared" si="400"/>
        <v>1</v>
      </c>
      <c r="X3422" t="s">
        <v>22</v>
      </c>
      <c r="Y3422">
        <v>19.989999999999998</v>
      </c>
      <c r="Z3422" s="2">
        <f t="shared" si="401"/>
        <v>9082.43</v>
      </c>
      <c r="AA3422" t="s">
        <v>71</v>
      </c>
      <c r="AB3422" t="s">
        <v>16</v>
      </c>
      <c r="AC3422" t="s">
        <v>32</v>
      </c>
      <c r="AD3422" t="s">
        <v>49</v>
      </c>
      <c r="AE3422" t="s">
        <v>19</v>
      </c>
      <c r="AF3422" t="s">
        <v>75</v>
      </c>
    </row>
    <row r="3423" spans="1:32" x14ac:dyDescent="0.25">
      <c r="A3423">
        <f t="shared" si="402"/>
        <v>3422</v>
      </c>
      <c r="B3423">
        <v>39490</v>
      </c>
      <c r="C3423" s="1">
        <v>41251</v>
      </c>
      <c r="D3423" t="s">
        <v>13</v>
      </c>
      <c r="E3423" t="str">
        <f t="shared" si="403"/>
        <v>*</v>
      </c>
      <c r="F3423" t="str">
        <f t="shared" si="398"/>
        <v>*</v>
      </c>
      <c r="G3423" t="str">
        <f t="shared" si="404"/>
        <v>*</v>
      </c>
      <c r="I3423" t="str">
        <f t="shared" si="399"/>
        <v>*</v>
      </c>
      <c r="O3423">
        <f>VLOOKUP(T3423,$P$14:$S$19,2,TRUE)</f>
        <v>0.01</v>
      </c>
      <c r="T3423">
        <v>17</v>
      </c>
      <c r="U3423">
        <v>2844.64</v>
      </c>
      <c r="V3423" s="5">
        <f t="shared" si="400"/>
        <v>1</v>
      </c>
      <c r="X3423" t="s">
        <v>37</v>
      </c>
      <c r="Y3423">
        <v>60</v>
      </c>
      <c r="Z3423" s="2">
        <f t="shared" si="401"/>
        <v>2904.64</v>
      </c>
      <c r="AA3423" t="s">
        <v>48</v>
      </c>
      <c r="AB3423" t="s">
        <v>24</v>
      </c>
      <c r="AC3423" t="s">
        <v>17</v>
      </c>
      <c r="AD3423" t="s">
        <v>66</v>
      </c>
      <c r="AE3423" t="s">
        <v>39</v>
      </c>
      <c r="AF3423" t="s">
        <v>927</v>
      </c>
    </row>
    <row r="3424" spans="1:32" x14ac:dyDescent="0.25">
      <c r="A3424">
        <f t="shared" si="402"/>
        <v>3423</v>
      </c>
      <c r="B3424">
        <v>29347</v>
      </c>
      <c r="C3424" s="1">
        <v>41251</v>
      </c>
      <c r="D3424" t="s">
        <v>40</v>
      </c>
      <c r="E3424" t="str">
        <f t="shared" si="403"/>
        <v>*</v>
      </c>
      <c r="F3424" t="str">
        <f t="shared" si="398"/>
        <v>*</v>
      </c>
      <c r="G3424" t="str">
        <f t="shared" si="404"/>
        <v>*</v>
      </c>
      <c r="I3424" t="str">
        <f t="shared" si="399"/>
        <v>*</v>
      </c>
      <c r="O3424">
        <f>VLOOKUP(T3424,$P$14:$S$19,2,TRUE)</f>
        <v>0.05</v>
      </c>
      <c r="T3424">
        <v>50</v>
      </c>
      <c r="U3424">
        <v>2040.39</v>
      </c>
      <c r="V3424" s="5">
        <f t="shared" si="400"/>
        <v>1</v>
      </c>
      <c r="X3424" t="s">
        <v>22</v>
      </c>
      <c r="Y3424">
        <v>19.989999999999998</v>
      </c>
      <c r="Z3424" s="2">
        <f t="shared" si="401"/>
        <v>2060.38</v>
      </c>
      <c r="AA3424" t="s">
        <v>64</v>
      </c>
      <c r="AB3424" t="s">
        <v>31</v>
      </c>
      <c r="AC3424" t="s">
        <v>32</v>
      </c>
      <c r="AD3424" t="s">
        <v>44</v>
      </c>
      <c r="AE3424" t="s">
        <v>19</v>
      </c>
      <c r="AF3424" t="s">
        <v>580</v>
      </c>
    </row>
    <row r="3425" spans="1:32" x14ac:dyDescent="0.25">
      <c r="A3425">
        <f t="shared" si="402"/>
        <v>3424</v>
      </c>
      <c r="B3425">
        <v>13284</v>
      </c>
      <c r="C3425" s="1">
        <v>41251</v>
      </c>
      <c r="D3425" t="s">
        <v>21</v>
      </c>
      <c r="E3425" t="str">
        <f t="shared" si="403"/>
        <v>*</v>
      </c>
      <c r="F3425" t="str">
        <f t="shared" si="398"/>
        <v>**</v>
      </c>
      <c r="G3425" t="str">
        <f t="shared" si="404"/>
        <v>**</v>
      </c>
      <c r="I3425" t="str">
        <f t="shared" si="399"/>
        <v>**</v>
      </c>
      <c r="O3425">
        <f>VLOOKUP(T3425,$P$14:$S$19,2,TRUE)</f>
        <v>0.04</v>
      </c>
      <c r="T3425">
        <v>49</v>
      </c>
      <c r="U3425">
        <v>1662.57</v>
      </c>
      <c r="V3425" s="5">
        <f t="shared" si="400"/>
        <v>1</v>
      </c>
      <c r="X3425" t="s">
        <v>22</v>
      </c>
      <c r="Y3425">
        <v>2.99</v>
      </c>
      <c r="Z3425" s="2">
        <f t="shared" si="401"/>
        <v>1665.56</v>
      </c>
      <c r="AA3425" t="s">
        <v>71</v>
      </c>
      <c r="AB3425" t="s">
        <v>16</v>
      </c>
      <c r="AC3425" t="s">
        <v>32</v>
      </c>
      <c r="AD3425" t="s">
        <v>49</v>
      </c>
      <c r="AE3425" t="s">
        <v>19</v>
      </c>
      <c r="AF3425" t="s">
        <v>75</v>
      </c>
    </row>
    <row r="3426" spans="1:32" x14ac:dyDescent="0.25">
      <c r="A3426">
        <f t="shared" si="402"/>
        <v>3425</v>
      </c>
      <c r="B3426">
        <v>39490</v>
      </c>
      <c r="C3426" s="1">
        <v>41251</v>
      </c>
      <c r="D3426" t="s">
        <v>13</v>
      </c>
      <c r="E3426" t="str">
        <f t="shared" si="403"/>
        <v>*</v>
      </c>
      <c r="F3426" t="str">
        <f t="shared" si="398"/>
        <v>*</v>
      </c>
      <c r="G3426" t="str">
        <f t="shared" si="404"/>
        <v>*</v>
      </c>
      <c r="I3426" t="str">
        <f t="shared" si="399"/>
        <v>*</v>
      </c>
      <c r="O3426">
        <f>VLOOKUP(T3426,$P$14:$S$19,2,TRUE)</f>
        <v>3.5999999999999997E-2</v>
      </c>
      <c r="T3426">
        <v>38</v>
      </c>
      <c r="U3426">
        <v>456.03</v>
      </c>
      <c r="V3426" s="5">
        <f t="shared" si="400"/>
        <v>0</v>
      </c>
      <c r="X3426" t="s">
        <v>22</v>
      </c>
      <c r="Y3426">
        <v>5.81</v>
      </c>
      <c r="Z3426" s="2">
        <f t="shared" si="401"/>
        <v>461.84</v>
      </c>
      <c r="AA3426" t="s">
        <v>48</v>
      </c>
      <c r="AB3426" t="s">
        <v>24</v>
      </c>
      <c r="AC3426" t="s">
        <v>32</v>
      </c>
      <c r="AD3426" t="s">
        <v>33</v>
      </c>
      <c r="AE3426" t="s">
        <v>45</v>
      </c>
      <c r="AF3426" s="1">
        <v>41251</v>
      </c>
    </row>
    <row r="3427" spans="1:32" x14ac:dyDescent="0.25">
      <c r="A3427">
        <f t="shared" si="402"/>
        <v>3426</v>
      </c>
      <c r="B3427">
        <v>58883</v>
      </c>
      <c r="C3427" s="1">
        <v>41251</v>
      </c>
      <c r="D3427" t="s">
        <v>13</v>
      </c>
      <c r="E3427" t="str">
        <f t="shared" si="403"/>
        <v>*</v>
      </c>
      <c r="F3427" t="str">
        <f t="shared" si="398"/>
        <v>*</v>
      </c>
      <c r="G3427" t="str">
        <f t="shared" si="404"/>
        <v>*</v>
      </c>
      <c r="I3427" t="str">
        <f t="shared" si="399"/>
        <v>*</v>
      </c>
      <c r="O3427">
        <f>VLOOKUP(T3427,$P$14:$S$19,2,TRUE)</f>
        <v>3.5999999999999997E-2</v>
      </c>
      <c r="T3427">
        <v>36</v>
      </c>
      <c r="U3427">
        <v>161.56</v>
      </c>
      <c r="V3427" s="5">
        <f t="shared" si="400"/>
        <v>0</v>
      </c>
      <c r="X3427" t="s">
        <v>22</v>
      </c>
      <c r="Y3427">
        <v>0.99</v>
      </c>
      <c r="Z3427" s="2">
        <f t="shared" si="401"/>
        <v>162.55000000000001</v>
      </c>
      <c r="AA3427" t="s">
        <v>60</v>
      </c>
      <c r="AB3427" t="s">
        <v>31</v>
      </c>
      <c r="AC3427" t="s">
        <v>32</v>
      </c>
      <c r="AD3427" t="s">
        <v>81</v>
      </c>
      <c r="AE3427" t="s">
        <v>19</v>
      </c>
      <c r="AF3427" t="s">
        <v>361</v>
      </c>
    </row>
    <row r="3428" spans="1:32" x14ac:dyDescent="0.25">
      <c r="A3428">
        <f t="shared" si="402"/>
        <v>3427</v>
      </c>
      <c r="B3428">
        <v>27078</v>
      </c>
      <c r="C3428" s="1">
        <v>41251</v>
      </c>
      <c r="D3428" t="s">
        <v>30</v>
      </c>
      <c r="E3428" t="str">
        <f t="shared" si="403"/>
        <v>*</v>
      </c>
      <c r="F3428" t="str">
        <f t="shared" si="398"/>
        <v>*</v>
      </c>
      <c r="G3428" t="str">
        <f t="shared" si="404"/>
        <v>*</v>
      </c>
      <c r="I3428" t="str">
        <f t="shared" si="399"/>
        <v>*</v>
      </c>
      <c r="O3428">
        <f>VLOOKUP(T3428,$P$14:$S$19,2,TRUE)</f>
        <v>0.02</v>
      </c>
      <c r="T3428">
        <v>22</v>
      </c>
      <c r="U3428">
        <v>152.44</v>
      </c>
      <c r="V3428" s="5">
        <f t="shared" si="400"/>
        <v>0</v>
      </c>
      <c r="X3428" t="s">
        <v>22</v>
      </c>
      <c r="Y3428">
        <v>5.86</v>
      </c>
      <c r="Z3428" s="2">
        <f t="shared" si="401"/>
        <v>158.30000000000001</v>
      </c>
      <c r="AA3428" t="s">
        <v>73</v>
      </c>
      <c r="AB3428" t="s">
        <v>31</v>
      </c>
      <c r="AC3428" t="s">
        <v>32</v>
      </c>
      <c r="AD3428" t="s">
        <v>44</v>
      </c>
      <c r="AE3428" t="s">
        <v>19</v>
      </c>
      <c r="AF3428" t="s">
        <v>75</v>
      </c>
    </row>
    <row r="3429" spans="1:32" x14ac:dyDescent="0.25">
      <c r="A3429">
        <f t="shared" si="402"/>
        <v>3428</v>
      </c>
      <c r="B3429">
        <v>19905</v>
      </c>
      <c r="C3429" s="1">
        <v>41251</v>
      </c>
      <c r="D3429" t="s">
        <v>36</v>
      </c>
      <c r="E3429" t="str">
        <f t="shared" si="403"/>
        <v>***</v>
      </c>
      <c r="F3429" t="str">
        <f t="shared" si="398"/>
        <v>***</v>
      </c>
      <c r="G3429" t="str">
        <f t="shared" si="404"/>
        <v>***</v>
      </c>
      <c r="I3429" t="str">
        <f t="shared" si="399"/>
        <v>***</v>
      </c>
      <c r="O3429">
        <f>VLOOKUP(T3429,$P$14:$S$19,2,TRUE)</f>
        <v>0.02</v>
      </c>
      <c r="T3429">
        <v>20</v>
      </c>
      <c r="U3429">
        <v>82.97</v>
      </c>
      <c r="V3429" s="5">
        <f t="shared" si="400"/>
        <v>0</v>
      </c>
      <c r="X3429" t="s">
        <v>22</v>
      </c>
      <c r="Y3429">
        <v>0.5</v>
      </c>
      <c r="Z3429" s="2">
        <f t="shared" si="401"/>
        <v>83.47</v>
      </c>
      <c r="AA3429" t="s">
        <v>71</v>
      </c>
      <c r="AB3429" t="s">
        <v>41</v>
      </c>
      <c r="AC3429" t="s">
        <v>32</v>
      </c>
      <c r="AD3429" t="s">
        <v>81</v>
      </c>
      <c r="AE3429" t="s">
        <v>19</v>
      </c>
      <c r="AF3429" t="s">
        <v>580</v>
      </c>
    </row>
    <row r="3430" spans="1:32" x14ac:dyDescent="0.25">
      <c r="A3430">
        <f t="shared" si="402"/>
        <v>3429</v>
      </c>
      <c r="B3430">
        <v>45860</v>
      </c>
      <c r="C3430" s="1">
        <v>41251</v>
      </c>
      <c r="D3430" t="s">
        <v>13</v>
      </c>
      <c r="E3430" t="str">
        <f t="shared" si="403"/>
        <v>*</v>
      </c>
      <c r="F3430" t="str">
        <f t="shared" si="398"/>
        <v>*</v>
      </c>
      <c r="G3430" t="str">
        <f t="shared" si="404"/>
        <v>*</v>
      </c>
      <c r="I3430" t="str">
        <f t="shared" si="399"/>
        <v>*</v>
      </c>
      <c r="O3430">
        <f>VLOOKUP(T3430,$P$14:$S$19,2,TRUE)</f>
        <v>0.01</v>
      </c>
      <c r="T3430">
        <v>12</v>
      </c>
      <c r="U3430">
        <v>69.97</v>
      </c>
      <c r="V3430" s="5">
        <f t="shared" si="400"/>
        <v>0</v>
      </c>
      <c r="X3430" t="s">
        <v>22</v>
      </c>
      <c r="Y3430">
        <v>0.95</v>
      </c>
      <c r="Z3430" s="2">
        <f t="shared" si="401"/>
        <v>70.92</v>
      </c>
      <c r="AA3430" t="s">
        <v>64</v>
      </c>
      <c r="AB3430" t="s">
        <v>16</v>
      </c>
      <c r="AC3430" t="s">
        <v>32</v>
      </c>
      <c r="AD3430" t="s">
        <v>44</v>
      </c>
      <c r="AE3430" t="s">
        <v>34</v>
      </c>
      <c r="AF3430" s="1">
        <v>41251</v>
      </c>
    </row>
    <row r="3431" spans="1:32" x14ac:dyDescent="0.25">
      <c r="A3431">
        <f t="shared" si="402"/>
        <v>3430</v>
      </c>
      <c r="B3431">
        <v>20002</v>
      </c>
      <c r="C3431" s="1">
        <v>41251</v>
      </c>
      <c r="D3431" t="s">
        <v>40</v>
      </c>
      <c r="E3431" t="str">
        <f t="shared" si="403"/>
        <v>*</v>
      </c>
      <c r="F3431" t="str">
        <f t="shared" si="398"/>
        <v>*</v>
      </c>
      <c r="G3431" t="str">
        <f t="shared" si="404"/>
        <v>*</v>
      </c>
      <c r="I3431" t="str">
        <f t="shared" si="399"/>
        <v>*</v>
      </c>
      <c r="O3431">
        <f>VLOOKUP(T3431,$P$14:$S$19,2,TRUE)</f>
        <v>0</v>
      </c>
      <c r="T3431">
        <v>9</v>
      </c>
      <c r="U3431">
        <v>41.03</v>
      </c>
      <c r="V3431" s="5">
        <f t="shared" si="400"/>
        <v>0</v>
      </c>
      <c r="X3431" t="s">
        <v>22</v>
      </c>
      <c r="Y3431">
        <v>2.39</v>
      </c>
      <c r="Z3431" s="2">
        <f t="shared" si="401"/>
        <v>43.42</v>
      </c>
      <c r="AA3431" t="s">
        <v>48</v>
      </c>
      <c r="AB3431" t="s">
        <v>31</v>
      </c>
      <c r="AC3431" t="s">
        <v>25</v>
      </c>
      <c r="AD3431" t="s">
        <v>42</v>
      </c>
      <c r="AE3431" t="s">
        <v>45</v>
      </c>
      <c r="AF3431" t="s">
        <v>75</v>
      </c>
    </row>
    <row r="3432" spans="1:32" x14ac:dyDescent="0.25">
      <c r="A3432">
        <f t="shared" si="402"/>
        <v>3431</v>
      </c>
      <c r="B3432">
        <v>47622</v>
      </c>
      <c r="C3432" s="1">
        <v>41252</v>
      </c>
      <c r="D3432" t="s">
        <v>30</v>
      </c>
      <c r="E3432" t="str">
        <f t="shared" si="403"/>
        <v>*</v>
      </c>
      <c r="F3432" t="str">
        <f t="shared" si="398"/>
        <v>*</v>
      </c>
      <c r="G3432" t="str">
        <f t="shared" si="404"/>
        <v>*</v>
      </c>
      <c r="I3432" t="str">
        <f t="shared" si="399"/>
        <v>*</v>
      </c>
      <c r="O3432">
        <f>VLOOKUP(T3432,$P$14:$S$19,2,TRUE)</f>
        <v>0.04</v>
      </c>
      <c r="T3432">
        <v>41</v>
      </c>
      <c r="U3432">
        <v>8188.19</v>
      </c>
      <c r="V3432" s="5">
        <f t="shared" si="400"/>
        <v>1</v>
      </c>
      <c r="X3432" t="s">
        <v>22</v>
      </c>
      <c r="Y3432">
        <v>13.99</v>
      </c>
      <c r="Z3432" s="2">
        <f t="shared" si="401"/>
        <v>8202.18</v>
      </c>
      <c r="AA3432" t="s">
        <v>64</v>
      </c>
      <c r="AB3432" t="s">
        <v>31</v>
      </c>
      <c r="AC3432" t="s">
        <v>25</v>
      </c>
      <c r="AD3432" t="s">
        <v>76</v>
      </c>
      <c r="AE3432" t="s">
        <v>27</v>
      </c>
      <c r="AF3432" t="s">
        <v>827</v>
      </c>
    </row>
    <row r="3433" spans="1:32" x14ac:dyDescent="0.25">
      <c r="A3433">
        <f t="shared" si="402"/>
        <v>3432</v>
      </c>
      <c r="B3433">
        <v>42564</v>
      </c>
      <c r="C3433" s="1">
        <v>41252</v>
      </c>
      <c r="D3433" t="s">
        <v>13</v>
      </c>
      <c r="E3433" t="str">
        <f t="shared" si="403"/>
        <v>*</v>
      </c>
      <c r="F3433" t="str">
        <f t="shared" si="398"/>
        <v>*</v>
      </c>
      <c r="G3433" t="str">
        <f t="shared" si="404"/>
        <v>*</v>
      </c>
      <c r="I3433" t="str">
        <f t="shared" si="399"/>
        <v>*</v>
      </c>
      <c r="O3433">
        <f>VLOOKUP(T3433,$P$14:$S$19,2,TRUE)</f>
        <v>3.5999999999999997E-2</v>
      </c>
      <c r="T3433">
        <v>35</v>
      </c>
      <c r="U3433">
        <v>7468.86</v>
      </c>
      <c r="V3433" s="5">
        <f t="shared" si="400"/>
        <v>1</v>
      </c>
      <c r="X3433" t="s">
        <v>37</v>
      </c>
      <c r="Y3433">
        <v>23.76</v>
      </c>
      <c r="Z3433" s="2">
        <f t="shared" si="401"/>
        <v>7492.62</v>
      </c>
      <c r="AA3433" t="s">
        <v>43</v>
      </c>
      <c r="AB3433" t="s">
        <v>24</v>
      </c>
      <c r="AC3433" t="s">
        <v>17</v>
      </c>
      <c r="AD3433" t="s">
        <v>38</v>
      </c>
      <c r="AE3433" t="s">
        <v>39</v>
      </c>
      <c r="AF3433" t="s">
        <v>588</v>
      </c>
    </row>
    <row r="3434" spans="1:32" x14ac:dyDescent="0.25">
      <c r="A3434">
        <f t="shared" si="402"/>
        <v>3433</v>
      </c>
      <c r="B3434">
        <v>46212</v>
      </c>
      <c r="C3434" s="1">
        <v>41252</v>
      </c>
      <c r="D3434" t="s">
        <v>30</v>
      </c>
      <c r="E3434" t="str">
        <f t="shared" si="403"/>
        <v>*</v>
      </c>
      <c r="F3434" t="str">
        <f t="shared" si="398"/>
        <v>*</v>
      </c>
      <c r="G3434" t="str">
        <f t="shared" si="404"/>
        <v>*</v>
      </c>
      <c r="I3434" t="str">
        <f t="shared" si="399"/>
        <v>*</v>
      </c>
      <c r="O3434">
        <f>VLOOKUP(T3434,$P$14:$S$19,2,TRUE)</f>
        <v>0</v>
      </c>
      <c r="T3434">
        <v>7</v>
      </c>
      <c r="U3434">
        <v>3877.88</v>
      </c>
      <c r="V3434" s="5">
        <f t="shared" si="400"/>
        <v>1</v>
      </c>
      <c r="X3434" t="s">
        <v>37</v>
      </c>
      <c r="Y3434">
        <v>45.7</v>
      </c>
      <c r="Z3434" s="2">
        <f t="shared" si="401"/>
        <v>3923.58</v>
      </c>
      <c r="AA3434" t="s">
        <v>23</v>
      </c>
      <c r="AB3434" t="s">
        <v>16</v>
      </c>
      <c r="AC3434" t="s">
        <v>17</v>
      </c>
      <c r="AD3434" t="s">
        <v>66</v>
      </c>
      <c r="AE3434" t="s">
        <v>103</v>
      </c>
      <c r="AF3434" t="s">
        <v>417</v>
      </c>
    </row>
    <row r="3435" spans="1:32" x14ac:dyDescent="0.25">
      <c r="A3435">
        <f t="shared" si="402"/>
        <v>3434</v>
      </c>
      <c r="B3435">
        <v>4578</v>
      </c>
      <c r="C3435" s="1">
        <v>41252</v>
      </c>
      <c r="D3435" t="s">
        <v>13</v>
      </c>
      <c r="E3435" t="str">
        <f t="shared" si="403"/>
        <v>*</v>
      </c>
      <c r="F3435" t="str">
        <f t="shared" si="398"/>
        <v>*</v>
      </c>
      <c r="G3435" t="str">
        <f t="shared" si="404"/>
        <v>*</v>
      </c>
      <c r="I3435" t="str">
        <f t="shared" si="399"/>
        <v>*</v>
      </c>
      <c r="O3435">
        <f>VLOOKUP(T3435,$P$14:$S$19,2,TRUE)</f>
        <v>0.04</v>
      </c>
      <c r="T3435">
        <v>48</v>
      </c>
      <c r="U3435">
        <v>724.13</v>
      </c>
      <c r="V3435" s="5">
        <f t="shared" si="400"/>
        <v>0</v>
      </c>
      <c r="X3435" t="s">
        <v>22</v>
      </c>
      <c r="Y3435">
        <v>13.32</v>
      </c>
      <c r="Z3435" s="2">
        <f t="shared" si="401"/>
        <v>737.45</v>
      </c>
      <c r="AA3435" t="s">
        <v>64</v>
      </c>
      <c r="AB3435" t="s">
        <v>31</v>
      </c>
      <c r="AC3435" t="s">
        <v>32</v>
      </c>
      <c r="AD3435" t="s">
        <v>172</v>
      </c>
      <c r="AE3435" t="s">
        <v>19</v>
      </c>
      <c r="AF3435" t="s">
        <v>588</v>
      </c>
    </row>
    <row r="3436" spans="1:32" x14ac:dyDescent="0.25">
      <c r="A3436">
        <f t="shared" si="402"/>
        <v>3435</v>
      </c>
      <c r="B3436">
        <v>46212</v>
      </c>
      <c r="C3436" s="1">
        <v>41252</v>
      </c>
      <c r="D3436" t="s">
        <v>30</v>
      </c>
      <c r="E3436" t="str">
        <f t="shared" si="403"/>
        <v>*</v>
      </c>
      <c r="F3436" t="str">
        <f t="shared" si="398"/>
        <v>*</v>
      </c>
      <c r="G3436" t="str">
        <f t="shared" si="404"/>
        <v>*</v>
      </c>
      <c r="I3436" t="str">
        <f t="shared" si="399"/>
        <v>*</v>
      </c>
      <c r="O3436">
        <f>VLOOKUP(T3436,$P$14:$S$19,2,TRUE)</f>
        <v>0.04</v>
      </c>
      <c r="T3436">
        <v>43</v>
      </c>
      <c r="U3436">
        <v>322.47000000000003</v>
      </c>
      <c r="V3436" s="5">
        <f t="shared" si="400"/>
        <v>0</v>
      </c>
      <c r="X3436" t="s">
        <v>14</v>
      </c>
      <c r="Y3436">
        <v>2.5</v>
      </c>
      <c r="Z3436" s="2">
        <f t="shared" si="401"/>
        <v>324.97000000000003</v>
      </c>
      <c r="AA3436" t="s">
        <v>56</v>
      </c>
      <c r="AB3436" t="s">
        <v>16</v>
      </c>
      <c r="AC3436" t="s">
        <v>32</v>
      </c>
      <c r="AD3436" t="s">
        <v>78</v>
      </c>
      <c r="AE3436" t="s">
        <v>19</v>
      </c>
      <c r="AF3436" t="s">
        <v>417</v>
      </c>
    </row>
    <row r="3437" spans="1:32" x14ac:dyDescent="0.25">
      <c r="A3437">
        <f t="shared" si="402"/>
        <v>3436</v>
      </c>
      <c r="B3437">
        <v>4578</v>
      </c>
      <c r="C3437" s="1">
        <v>41252</v>
      </c>
      <c r="D3437" t="s">
        <v>13</v>
      </c>
      <c r="E3437" t="str">
        <f t="shared" si="403"/>
        <v>*</v>
      </c>
      <c r="F3437" t="str">
        <f t="shared" si="398"/>
        <v>*</v>
      </c>
      <c r="G3437" t="str">
        <f t="shared" si="404"/>
        <v>*</v>
      </c>
      <c r="I3437" t="str">
        <f t="shared" si="399"/>
        <v>*</v>
      </c>
      <c r="O3437">
        <f>VLOOKUP(T3437,$P$14:$S$19,2,TRUE)</f>
        <v>0.01</v>
      </c>
      <c r="T3437">
        <v>15</v>
      </c>
      <c r="U3437">
        <v>294.66000000000003</v>
      </c>
      <c r="V3437" s="5">
        <f t="shared" si="400"/>
        <v>0</v>
      </c>
      <c r="X3437" t="s">
        <v>22</v>
      </c>
      <c r="Y3437">
        <v>6.67</v>
      </c>
      <c r="Z3437" s="2">
        <f t="shared" si="401"/>
        <v>301.33000000000004</v>
      </c>
      <c r="AA3437" t="s">
        <v>64</v>
      </c>
      <c r="AB3437" t="s">
        <v>31</v>
      </c>
      <c r="AC3437" t="s">
        <v>17</v>
      </c>
      <c r="AD3437" t="s">
        <v>18</v>
      </c>
      <c r="AE3437" t="s">
        <v>45</v>
      </c>
      <c r="AF3437" t="s">
        <v>588</v>
      </c>
    </row>
    <row r="3438" spans="1:32" x14ac:dyDescent="0.25">
      <c r="A3438">
        <f t="shared" si="402"/>
        <v>3437</v>
      </c>
      <c r="B3438">
        <v>4578</v>
      </c>
      <c r="C3438" s="1">
        <v>41252</v>
      </c>
      <c r="D3438" t="s">
        <v>13</v>
      </c>
      <c r="E3438" t="str">
        <f t="shared" si="403"/>
        <v>*</v>
      </c>
      <c r="F3438" t="str">
        <f t="shared" si="398"/>
        <v>*</v>
      </c>
      <c r="G3438" t="str">
        <f t="shared" si="404"/>
        <v>*</v>
      </c>
      <c r="I3438" t="str">
        <f t="shared" si="399"/>
        <v>*</v>
      </c>
      <c r="O3438">
        <f>VLOOKUP(T3438,$P$14:$S$19,2,TRUE)</f>
        <v>0.04</v>
      </c>
      <c r="T3438">
        <v>45</v>
      </c>
      <c r="U3438">
        <v>282.70999999999998</v>
      </c>
      <c r="V3438" s="5">
        <f t="shared" si="400"/>
        <v>0</v>
      </c>
      <c r="X3438" t="s">
        <v>22</v>
      </c>
      <c r="Y3438">
        <v>6.74</v>
      </c>
      <c r="Z3438" s="2">
        <f t="shared" si="401"/>
        <v>289.45</v>
      </c>
      <c r="AA3438" t="s">
        <v>64</v>
      </c>
      <c r="AB3438" t="s">
        <v>31</v>
      </c>
      <c r="AC3438" t="s">
        <v>32</v>
      </c>
      <c r="AD3438" t="s">
        <v>44</v>
      </c>
      <c r="AE3438" t="s">
        <v>19</v>
      </c>
      <c r="AF3438" t="s">
        <v>120</v>
      </c>
    </row>
    <row r="3439" spans="1:32" x14ac:dyDescent="0.25">
      <c r="A3439">
        <f t="shared" si="402"/>
        <v>3438</v>
      </c>
      <c r="B3439">
        <v>27302</v>
      </c>
      <c r="C3439" s="1">
        <v>41252</v>
      </c>
      <c r="D3439" t="s">
        <v>13</v>
      </c>
      <c r="E3439" t="str">
        <f t="shared" si="403"/>
        <v>*</v>
      </c>
      <c r="F3439" t="str">
        <f t="shared" si="398"/>
        <v>*</v>
      </c>
      <c r="G3439" t="str">
        <f t="shared" si="404"/>
        <v>*</v>
      </c>
      <c r="I3439" t="str">
        <f t="shared" si="399"/>
        <v>*</v>
      </c>
      <c r="O3439">
        <f>VLOOKUP(T3439,$P$14:$S$19,2,TRUE)</f>
        <v>0.01</v>
      </c>
      <c r="T3439">
        <v>16</v>
      </c>
      <c r="U3439">
        <v>237.54</v>
      </c>
      <c r="V3439" s="5">
        <f t="shared" si="400"/>
        <v>0</v>
      </c>
      <c r="X3439" t="s">
        <v>22</v>
      </c>
      <c r="Y3439">
        <v>8.7799999999999994</v>
      </c>
      <c r="Z3439" s="2">
        <f t="shared" si="401"/>
        <v>246.32</v>
      </c>
      <c r="AA3439" t="s">
        <v>60</v>
      </c>
      <c r="AB3439" t="s">
        <v>31</v>
      </c>
      <c r="AC3439" t="s">
        <v>17</v>
      </c>
      <c r="AD3439" t="s">
        <v>18</v>
      </c>
      <c r="AE3439" t="s">
        <v>19</v>
      </c>
      <c r="AF3439" s="1">
        <v>41252</v>
      </c>
    </row>
    <row r="3440" spans="1:32" x14ac:dyDescent="0.25">
      <c r="A3440">
        <f t="shared" si="402"/>
        <v>3439</v>
      </c>
      <c r="B3440">
        <v>27302</v>
      </c>
      <c r="C3440" s="1">
        <v>41252</v>
      </c>
      <c r="D3440" t="s">
        <v>13</v>
      </c>
      <c r="E3440" t="str">
        <f t="shared" si="403"/>
        <v>*</v>
      </c>
      <c r="F3440" t="str">
        <f t="shared" si="398"/>
        <v>*</v>
      </c>
      <c r="G3440" t="str">
        <f t="shared" si="404"/>
        <v>*</v>
      </c>
      <c r="I3440" t="str">
        <f t="shared" si="399"/>
        <v>*</v>
      </c>
      <c r="O3440">
        <f>VLOOKUP(T3440,$P$14:$S$19,2,TRUE)</f>
        <v>0</v>
      </c>
      <c r="T3440">
        <v>3</v>
      </c>
      <c r="U3440">
        <v>143.5</v>
      </c>
      <c r="V3440" s="5">
        <f t="shared" si="400"/>
        <v>0</v>
      </c>
      <c r="X3440" t="s">
        <v>22</v>
      </c>
      <c r="Y3440">
        <v>5.81</v>
      </c>
      <c r="Z3440" s="2">
        <f t="shared" si="401"/>
        <v>149.31</v>
      </c>
      <c r="AA3440" t="s">
        <v>60</v>
      </c>
      <c r="AB3440" t="s">
        <v>31</v>
      </c>
      <c r="AC3440" t="s">
        <v>32</v>
      </c>
      <c r="AD3440" t="s">
        <v>44</v>
      </c>
      <c r="AE3440" t="s">
        <v>19</v>
      </c>
      <c r="AF3440" s="1">
        <v>41252</v>
      </c>
    </row>
    <row r="3441" spans="1:32" x14ac:dyDescent="0.25">
      <c r="A3441">
        <f t="shared" si="402"/>
        <v>3440</v>
      </c>
      <c r="B3441">
        <v>49862</v>
      </c>
      <c r="C3441" s="1">
        <v>41252</v>
      </c>
      <c r="D3441" t="s">
        <v>30</v>
      </c>
      <c r="E3441" t="str">
        <f t="shared" si="403"/>
        <v>*</v>
      </c>
      <c r="F3441" t="str">
        <f t="shared" si="398"/>
        <v>*</v>
      </c>
      <c r="G3441" t="str">
        <f t="shared" si="404"/>
        <v>*</v>
      </c>
      <c r="I3441" t="str">
        <f t="shared" si="399"/>
        <v>*</v>
      </c>
      <c r="O3441">
        <f>VLOOKUP(T3441,$P$14:$S$19,2,TRUE)</f>
        <v>0.02</v>
      </c>
      <c r="T3441">
        <v>24</v>
      </c>
      <c r="U3441">
        <v>75.73</v>
      </c>
      <c r="V3441" s="5">
        <f t="shared" si="400"/>
        <v>0</v>
      </c>
      <c r="X3441" t="s">
        <v>22</v>
      </c>
      <c r="Y3441">
        <v>0.5</v>
      </c>
      <c r="Z3441" s="2">
        <f t="shared" si="401"/>
        <v>76.23</v>
      </c>
      <c r="AA3441" t="s">
        <v>73</v>
      </c>
      <c r="AB3441" t="s">
        <v>24</v>
      </c>
      <c r="AC3441" t="s">
        <v>32</v>
      </c>
      <c r="AD3441" t="s">
        <v>81</v>
      </c>
      <c r="AE3441" t="s">
        <v>19</v>
      </c>
      <c r="AF3441" t="s">
        <v>417</v>
      </c>
    </row>
    <row r="3442" spans="1:32" x14ac:dyDescent="0.25">
      <c r="A3442">
        <f t="shared" si="402"/>
        <v>3441</v>
      </c>
      <c r="B3442">
        <v>9765</v>
      </c>
      <c r="C3442" s="1">
        <v>41253</v>
      </c>
      <c r="D3442" t="s">
        <v>13</v>
      </c>
      <c r="E3442" t="str">
        <f t="shared" si="403"/>
        <v>*</v>
      </c>
      <c r="F3442" t="str">
        <f t="shared" si="398"/>
        <v>*</v>
      </c>
      <c r="G3442" t="str">
        <f t="shared" si="404"/>
        <v>*</v>
      </c>
      <c r="I3442" t="str">
        <f t="shared" si="399"/>
        <v>*</v>
      </c>
      <c r="O3442">
        <f>VLOOKUP(T3442,$P$14:$S$19,2,TRUE)</f>
        <v>0.02</v>
      </c>
      <c r="T3442">
        <v>26</v>
      </c>
      <c r="U3442">
        <v>3505.6</v>
      </c>
      <c r="V3442" s="5">
        <f t="shared" si="400"/>
        <v>1</v>
      </c>
      <c r="X3442" t="s">
        <v>22</v>
      </c>
      <c r="Y3442">
        <v>12.65</v>
      </c>
      <c r="Z3442" s="2">
        <f t="shared" si="401"/>
        <v>3518.25</v>
      </c>
      <c r="AA3442" t="s">
        <v>23</v>
      </c>
      <c r="AB3442" t="s">
        <v>41</v>
      </c>
      <c r="AC3442" t="s">
        <v>17</v>
      </c>
      <c r="AD3442" t="s">
        <v>38</v>
      </c>
      <c r="AE3442" t="s">
        <v>27</v>
      </c>
      <c r="AF3442" t="s">
        <v>390</v>
      </c>
    </row>
    <row r="3443" spans="1:32" x14ac:dyDescent="0.25">
      <c r="A3443">
        <f t="shared" si="402"/>
        <v>3442</v>
      </c>
      <c r="B3443">
        <v>6500</v>
      </c>
      <c r="C3443" s="1">
        <v>41253</v>
      </c>
      <c r="D3443" t="s">
        <v>36</v>
      </c>
      <c r="E3443" t="str">
        <f t="shared" si="403"/>
        <v>***</v>
      </c>
      <c r="F3443" t="str">
        <f t="shared" si="398"/>
        <v>***</v>
      </c>
      <c r="G3443" t="str">
        <f t="shared" si="404"/>
        <v>***</v>
      </c>
      <c r="I3443" t="str">
        <f t="shared" si="399"/>
        <v>***</v>
      </c>
      <c r="O3443">
        <f>VLOOKUP(T3443,$P$14:$S$19,2,TRUE)</f>
        <v>0.01</v>
      </c>
      <c r="T3443">
        <v>15</v>
      </c>
      <c r="U3443">
        <v>448.07</v>
      </c>
      <c r="V3443" s="5">
        <f t="shared" si="400"/>
        <v>0</v>
      </c>
      <c r="X3443" t="s">
        <v>22</v>
      </c>
      <c r="Y3443">
        <v>8.65</v>
      </c>
      <c r="Z3443" s="2">
        <f t="shared" si="401"/>
        <v>456.71999999999997</v>
      </c>
      <c r="AA3443" t="s">
        <v>56</v>
      </c>
      <c r="AB3443" t="s">
        <v>41</v>
      </c>
      <c r="AC3443" t="s">
        <v>25</v>
      </c>
      <c r="AD3443" t="s">
        <v>42</v>
      </c>
      <c r="AE3443" t="s">
        <v>19</v>
      </c>
      <c r="AF3443" t="s">
        <v>389</v>
      </c>
    </row>
    <row r="3444" spans="1:32" x14ac:dyDescent="0.25">
      <c r="A3444">
        <f t="shared" si="402"/>
        <v>3443</v>
      </c>
      <c r="B3444">
        <v>36390</v>
      </c>
      <c r="C3444" s="1">
        <v>41253</v>
      </c>
      <c r="D3444" t="s">
        <v>21</v>
      </c>
      <c r="E3444" t="str">
        <f t="shared" si="403"/>
        <v>*</v>
      </c>
      <c r="F3444" t="str">
        <f t="shared" si="398"/>
        <v>**</v>
      </c>
      <c r="G3444" t="str">
        <f t="shared" si="404"/>
        <v>**</v>
      </c>
      <c r="I3444" t="str">
        <f t="shared" si="399"/>
        <v>**</v>
      </c>
      <c r="O3444">
        <f>VLOOKUP(T3444,$P$14:$S$19,2,TRUE)</f>
        <v>0</v>
      </c>
      <c r="T3444">
        <v>3</v>
      </c>
      <c r="U3444">
        <v>329.63</v>
      </c>
      <c r="V3444" s="5">
        <f t="shared" si="400"/>
        <v>0</v>
      </c>
      <c r="X3444" t="s">
        <v>22</v>
      </c>
      <c r="Y3444">
        <v>8.99</v>
      </c>
      <c r="Z3444" s="2">
        <f t="shared" si="401"/>
        <v>338.62</v>
      </c>
      <c r="AA3444" t="s">
        <v>71</v>
      </c>
      <c r="AB3444" t="s">
        <v>31</v>
      </c>
      <c r="AC3444" t="s">
        <v>25</v>
      </c>
      <c r="AD3444" t="s">
        <v>26</v>
      </c>
      <c r="AE3444" t="s">
        <v>19</v>
      </c>
      <c r="AF3444" t="s">
        <v>389</v>
      </c>
    </row>
    <row r="3445" spans="1:32" x14ac:dyDescent="0.25">
      <c r="A3445">
        <f t="shared" si="402"/>
        <v>3444</v>
      </c>
      <c r="B3445">
        <v>6500</v>
      </c>
      <c r="C3445" s="1">
        <v>41253</v>
      </c>
      <c r="D3445" t="s">
        <v>36</v>
      </c>
      <c r="E3445" t="str">
        <f t="shared" si="403"/>
        <v>***</v>
      </c>
      <c r="F3445" t="str">
        <f t="shared" si="398"/>
        <v>***</v>
      </c>
      <c r="G3445" t="str">
        <f t="shared" si="404"/>
        <v>***</v>
      </c>
      <c r="I3445" t="str">
        <f t="shared" si="399"/>
        <v>***</v>
      </c>
      <c r="O3445">
        <f>VLOOKUP(T3445,$P$14:$S$19,2,TRUE)</f>
        <v>0.02</v>
      </c>
      <c r="T3445">
        <v>20</v>
      </c>
      <c r="U3445">
        <v>38.29</v>
      </c>
      <c r="V3445" s="5">
        <f t="shared" si="400"/>
        <v>0</v>
      </c>
      <c r="X3445" t="s">
        <v>22</v>
      </c>
      <c r="Y3445">
        <v>1.63</v>
      </c>
      <c r="Z3445" s="2">
        <f t="shared" si="401"/>
        <v>39.92</v>
      </c>
      <c r="AA3445" t="s">
        <v>56</v>
      </c>
      <c r="AB3445" t="s">
        <v>41</v>
      </c>
      <c r="AC3445" t="s">
        <v>32</v>
      </c>
      <c r="AD3445" t="s">
        <v>33</v>
      </c>
      <c r="AE3445" t="s">
        <v>34</v>
      </c>
      <c r="AF3445" t="s">
        <v>331</v>
      </c>
    </row>
    <row r="3446" spans="1:32" x14ac:dyDescent="0.25">
      <c r="A3446">
        <f t="shared" si="402"/>
        <v>3445</v>
      </c>
      <c r="B3446">
        <v>58564</v>
      </c>
      <c r="C3446" s="1">
        <v>41254</v>
      </c>
      <c r="D3446" t="s">
        <v>36</v>
      </c>
      <c r="E3446" t="str">
        <f t="shared" si="403"/>
        <v>***</v>
      </c>
      <c r="F3446" t="str">
        <f t="shared" si="398"/>
        <v>***</v>
      </c>
      <c r="G3446" t="str">
        <f t="shared" si="404"/>
        <v>***</v>
      </c>
      <c r="I3446" t="str">
        <f t="shared" si="399"/>
        <v>***</v>
      </c>
      <c r="O3446">
        <f>VLOOKUP(T3446,$P$14:$S$19,2,TRUE)</f>
        <v>0.04</v>
      </c>
      <c r="T3446">
        <v>49</v>
      </c>
      <c r="U3446">
        <v>103.03</v>
      </c>
      <c r="V3446" s="5">
        <f t="shared" si="400"/>
        <v>0</v>
      </c>
      <c r="X3446" t="s">
        <v>22</v>
      </c>
      <c r="Y3446">
        <v>2.56</v>
      </c>
      <c r="Z3446" s="2">
        <f t="shared" si="401"/>
        <v>105.59</v>
      </c>
      <c r="AA3446" t="s">
        <v>48</v>
      </c>
      <c r="AB3446" t="s">
        <v>41</v>
      </c>
      <c r="AC3446" t="s">
        <v>32</v>
      </c>
      <c r="AD3446" t="s">
        <v>53</v>
      </c>
      <c r="AE3446" t="s">
        <v>45</v>
      </c>
      <c r="AF3446" t="s">
        <v>132</v>
      </c>
    </row>
    <row r="3447" spans="1:32" x14ac:dyDescent="0.25">
      <c r="A3447">
        <f t="shared" si="402"/>
        <v>3446</v>
      </c>
      <c r="B3447">
        <v>59781</v>
      </c>
      <c r="C3447" s="1">
        <v>41255</v>
      </c>
      <c r="D3447" t="s">
        <v>30</v>
      </c>
      <c r="E3447" t="str">
        <f t="shared" si="403"/>
        <v>*</v>
      </c>
      <c r="F3447" t="str">
        <f t="shared" si="398"/>
        <v>*</v>
      </c>
      <c r="G3447" t="str">
        <f t="shared" si="404"/>
        <v>*</v>
      </c>
      <c r="I3447" t="str">
        <f t="shared" si="399"/>
        <v>*</v>
      </c>
      <c r="O3447">
        <f>VLOOKUP(T3447,$P$14:$S$19,2,TRUE)</f>
        <v>0.02</v>
      </c>
      <c r="T3447">
        <v>28</v>
      </c>
      <c r="U3447">
        <v>24391.16</v>
      </c>
      <c r="V3447" s="5">
        <f t="shared" si="400"/>
        <v>1</v>
      </c>
      <c r="X3447" t="s">
        <v>37</v>
      </c>
      <c r="Y3447">
        <v>44.55</v>
      </c>
      <c r="Z3447" s="2">
        <f t="shared" si="401"/>
        <v>24435.71</v>
      </c>
      <c r="AA3447" t="s">
        <v>52</v>
      </c>
      <c r="AB3447" t="s">
        <v>31</v>
      </c>
      <c r="AC3447" t="s">
        <v>17</v>
      </c>
      <c r="AD3447" t="s">
        <v>165</v>
      </c>
      <c r="AE3447" t="s">
        <v>103</v>
      </c>
      <c r="AF3447" t="s">
        <v>486</v>
      </c>
    </row>
    <row r="3448" spans="1:32" x14ac:dyDescent="0.25">
      <c r="A3448">
        <f t="shared" si="402"/>
        <v>3447</v>
      </c>
      <c r="B3448">
        <v>59781</v>
      </c>
      <c r="C3448" s="1">
        <v>41255</v>
      </c>
      <c r="D3448" t="s">
        <v>30</v>
      </c>
      <c r="E3448" t="str">
        <f t="shared" si="403"/>
        <v>*</v>
      </c>
      <c r="F3448" t="str">
        <f t="shared" si="398"/>
        <v>*</v>
      </c>
      <c r="G3448" t="str">
        <f t="shared" si="404"/>
        <v>*</v>
      </c>
      <c r="I3448" t="str">
        <f t="shared" si="399"/>
        <v>*</v>
      </c>
      <c r="O3448">
        <f>VLOOKUP(T3448,$P$14:$S$19,2,TRUE)</f>
        <v>0.02</v>
      </c>
      <c r="T3448">
        <v>24</v>
      </c>
      <c r="U3448">
        <v>4408.2700000000004</v>
      </c>
      <c r="V3448" s="5">
        <f t="shared" si="400"/>
        <v>1</v>
      </c>
      <c r="X3448" t="s">
        <v>37</v>
      </c>
      <c r="Y3448">
        <v>30</v>
      </c>
      <c r="Z3448" s="2">
        <f t="shared" si="401"/>
        <v>4438.2700000000004</v>
      </c>
      <c r="AA3448" t="s">
        <v>71</v>
      </c>
      <c r="AB3448" t="s">
        <v>31</v>
      </c>
      <c r="AC3448" t="s">
        <v>17</v>
      </c>
      <c r="AD3448" t="s">
        <v>38</v>
      </c>
      <c r="AE3448" t="s">
        <v>39</v>
      </c>
      <c r="AF3448" t="s">
        <v>486</v>
      </c>
    </row>
    <row r="3449" spans="1:32" x14ac:dyDescent="0.25">
      <c r="A3449">
        <f t="shared" si="402"/>
        <v>3448</v>
      </c>
      <c r="B3449">
        <v>59781</v>
      </c>
      <c r="C3449" s="1">
        <v>41255</v>
      </c>
      <c r="D3449" t="s">
        <v>30</v>
      </c>
      <c r="E3449" t="str">
        <f t="shared" si="403"/>
        <v>*</v>
      </c>
      <c r="F3449" t="str">
        <f t="shared" si="398"/>
        <v>*</v>
      </c>
      <c r="G3449" t="str">
        <f t="shared" si="404"/>
        <v>*</v>
      </c>
      <c r="I3449" t="str">
        <f t="shared" si="399"/>
        <v>*</v>
      </c>
      <c r="O3449">
        <f>VLOOKUP(T3449,$P$14:$S$19,2,TRUE)</f>
        <v>0.01</v>
      </c>
      <c r="T3449">
        <v>18</v>
      </c>
      <c r="U3449">
        <v>1837.94</v>
      </c>
      <c r="V3449" s="5">
        <f t="shared" si="400"/>
        <v>1</v>
      </c>
      <c r="X3449" t="s">
        <v>22</v>
      </c>
      <c r="Y3449">
        <v>8.99</v>
      </c>
      <c r="Z3449" s="2">
        <f t="shared" si="401"/>
        <v>1846.93</v>
      </c>
      <c r="AA3449" t="s">
        <v>52</v>
      </c>
      <c r="AB3449" t="s">
        <v>31</v>
      </c>
      <c r="AC3449" t="s">
        <v>17</v>
      </c>
      <c r="AD3449" t="s">
        <v>18</v>
      </c>
      <c r="AE3449" t="s">
        <v>45</v>
      </c>
      <c r="AF3449" t="s">
        <v>914</v>
      </c>
    </row>
    <row r="3450" spans="1:32" x14ac:dyDescent="0.25">
      <c r="A3450">
        <f t="shared" si="402"/>
        <v>3449</v>
      </c>
      <c r="B3450">
        <v>49889</v>
      </c>
      <c r="C3450" s="1">
        <v>41255</v>
      </c>
      <c r="D3450" t="s">
        <v>36</v>
      </c>
      <c r="E3450" t="str">
        <f t="shared" si="403"/>
        <v>***</v>
      </c>
      <c r="F3450" t="str">
        <f t="shared" si="398"/>
        <v>***</v>
      </c>
      <c r="G3450" t="str">
        <f t="shared" si="404"/>
        <v>***</v>
      </c>
      <c r="I3450" t="str">
        <f t="shared" si="399"/>
        <v>***</v>
      </c>
      <c r="O3450">
        <f>VLOOKUP(T3450,$P$14:$S$19,2,TRUE)</f>
        <v>0.04</v>
      </c>
      <c r="T3450">
        <v>47</v>
      </c>
      <c r="U3450">
        <v>533.47</v>
      </c>
      <c r="V3450" s="5">
        <f t="shared" si="400"/>
        <v>0</v>
      </c>
      <c r="X3450" t="s">
        <v>22</v>
      </c>
      <c r="Y3450">
        <v>7.19</v>
      </c>
      <c r="Z3450" s="2">
        <f t="shared" si="401"/>
        <v>540.66000000000008</v>
      </c>
      <c r="AA3450" t="s">
        <v>23</v>
      </c>
      <c r="AB3450" t="s">
        <v>41</v>
      </c>
      <c r="AC3450" t="s">
        <v>32</v>
      </c>
      <c r="AD3450" t="s">
        <v>49</v>
      </c>
      <c r="AE3450" t="s">
        <v>19</v>
      </c>
      <c r="AF3450" t="s">
        <v>914</v>
      </c>
    </row>
    <row r="3451" spans="1:32" x14ac:dyDescent="0.25">
      <c r="A3451">
        <f t="shared" si="402"/>
        <v>3450</v>
      </c>
      <c r="B3451">
        <v>59781</v>
      </c>
      <c r="C3451" s="1">
        <v>41255</v>
      </c>
      <c r="D3451" t="s">
        <v>30</v>
      </c>
      <c r="E3451" t="str">
        <f t="shared" si="403"/>
        <v>*</v>
      </c>
      <c r="F3451" t="str">
        <f t="shared" si="398"/>
        <v>*</v>
      </c>
      <c r="G3451" t="str">
        <f t="shared" si="404"/>
        <v>*</v>
      </c>
      <c r="I3451" t="str">
        <f t="shared" si="399"/>
        <v>*</v>
      </c>
      <c r="O3451">
        <f>VLOOKUP(T3451,$P$14:$S$19,2,TRUE)</f>
        <v>0.04</v>
      </c>
      <c r="T3451">
        <v>43</v>
      </c>
      <c r="U3451">
        <v>262.13</v>
      </c>
      <c r="V3451" s="5">
        <f t="shared" si="400"/>
        <v>0</v>
      </c>
      <c r="X3451" t="s">
        <v>14</v>
      </c>
      <c r="Y3451">
        <v>5.3</v>
      </c>
      <c r="Z3451" s="2">
        <f t="shared" si="401"/>
        <v>267.43</v>
      </c>
      <c r="AA3451" t="s">
        <v>15</v>
      </c>
      <c r="AB3451" t="s">
        <v>31</v>
      </c>
      <c r="AC3451" t="s">
        <v>32</v>
      </c>
      <c r="AD3451" t="s">
        <v>78</v>
      </c>
      <c r="AE3451" t="s">
        <v>19</v>
      </c>
      <c r="AF3451" t="s">
        <v>486</v>
      </c>
    </row>
    <row r="3452" spans="1:32" x14ac:dyDescent="0.25">
      <c r="A3452">
        <f t="shared" si="402"/>
        <v>3451</v>
      </c>
      <c r="B3452">
        <v>59781</v>
      </c>
      <c r="C3452" s="1">
        <v>41255</v>
      </c>
      <c r="D3452" t="s">
        <v>30</v>
      </c>
      <c r="E3452" t="str">
        <f t="shared" si="403"/>
        <v>*</v>
      </c>
      <c r="F3452" t="str">
        <f t="shared" si="398"/>
        <v>*</v>
      </c>
      <c r="G3452" t="str">
        <f t="shared" si="404"/>
        <v>*</v>
      </c>
      <c r="I3452" t="str">
        <f t="shared" si="399"/>
        <v>*</v>
      </c>
      <c r="O3452">
        <f>VLOOKUP(T3452,$P$14:$S$19,2,TRUE)</f>
        <v>0.02</v>
      </c>
      <c r="T3452">
        <v>24</v>
      </c>
      <c r="U3452">
        <v>173.12</v>
      </c>
      <c r="V3452" s="5">
        <f t="shared" si="400"/>
        <v>0</v>
      </c>
      <c r="X3452" t="s">
        <v>22</v>
      </c>
      <c r="Y3452">
        <v>11.15</v>
      </c>
      <c r="Z3452" s="2">
        <f t="shared" si="401"/>
        <v>184.27</v>
      </c>
      <c r="AA3452" t="s">
        <v>15</v>
      </c>
      <c r="AB3452" t="s">
        <v>31</v>
      </c>
      <c r="AC3452" t="s">
        <v>32</v>
      </c>
      <c r="AD3452" t="s">
        <v>44</v>
      </c>
      <c r="AE3452" t="s">
        <v>19</v>
      </c>
      <c r="AF3452" t="s">
        <v>486</v>
      </c>
    </row>
    <row r="3453" spans="1:32" x14ac:dyDescent="0.25">
      <c r="A3453">
        <f t="shared" si="402"/>
        <v>3452</v>
      </c>
      <c r="B3453">
        <v>49889</v>
      </c>
      <c r="C3453" s="1">
        <v>41255</v>
      </c>
      <c r="D3453" t="s">
        <v>36</v>
      </c>
      <c r="E3453" t="str">
        <f t="shared" si="403"/>
        <v>***</v>
      </c>
      <c r="F3453" t="str">
        <f t="shared" si="398"/>
        <v>***</v>
      </c>
      <c r="G3453" t="str">
        <f t="shared" si="404"/>
        <v>***</v>
      </c>
      <c r="I3453" t="str">
        <f t="shared" si="399"/>
        <v>***</v>
      </c>
      <c r="O3453">
        <f>VLOOKUP(T3453,$P$14:$S$19,2,TRUE)</f>
        <v>0.02</v>
      </c>
      <c r="T3453">
        <v>21</v>
      </c>
      <c r="U3453">
        <v>61.94</v>
      </c>
      <c r="V3453" s="5">
        <f t="shared" si="400"/>
        <v>0</v>
      </c>
      <c r="X3453" t="s">
        <v>14</v>
      </c>
      <c r="Y3453">
        <v>2.0299999999999998</v>
      </c>
      <c r="Z3453" s="2">
        <f t="shared" si="401"/>
        <v>63.97</v>
      </c>
      <c r="AA3453" t="s">
        <v>23</v>
      </c>
      <c r="AB3453" t="s">
        <v>41</v>
      </c>
      <c r="AC3453" t="s">
        <v>32</v>
      </c>
      <c r="AD3453" t="s">
        <v>33</v>
      </c>
      <c r="AE3453" t="s">
        <v>34</v>
      </c>
      <c r="AF3453" t="s">
        <v>914</v>
      </c>
    </row>
    <row r="3454" spans="1:32" x14ac:dyDescent="0.25">
      <c r="A3454">
        <f t="shared" si="402"/>
        <v>3453</v>
      </c>
      <c r="B3454">
        <v>13602</v>
      </c>
      <c r="C3454" t="s">
        <v>850</v>
      </c>
      <c r="D3454" t="s">
        <v>13</v>
      </c>
      <c r="E3454" t="str">
        <f t="shared" si="403"/>
        <v>*</v>
      </c>
      <c r="F3454" t="str">
        <f t="shared" si="398"/>
        <v>*</v>
      </c>
      <c r="G3454" t="str">
        <f t="shared" si="404"/>
        <v>*</v>
      </c>
      <c r="I3454" t="str">
        <f t="shared" si="399"/>
        <v>*</v>
      </c>
      <c r="O3454">
        <f>VLOOKUP(T3454,$P$14:$S$19,2,TRUE)</f>
        <v>0.01</v>
      </c>
      <c r="T3454">
        <v>13</v>
      </c>
      <c r="U3454">
        <v>660.99</v>
      </c>
      <c r="V3454" s="5">
        <f t="shared" si="400"/>
        <v>0</v>
      </c>
      <c r="X3454" t="s">
        <v>22</v>
      </c>
      <c r="Y3454">
        <v>5.09</v>
      </c>
      <c r="Z3454" s="2">
        <f t="shared" si="401"/>
        <v>666.08</v>
      </c>
      <c r="AA3454" t="s">
        <v>48</v>
      </c>
      <c r="AB3454" t="s">
        <v>31</v>
      </c>
      <c r="AC3454" t="s">
        <v>32</v>
      </c>
      <c r="AD3454" t="s">
        <v>44</v>
      </c>
      <c r="AE3454" t="s">
        <v>19</v>
      </c>
      <c r="AF3454" t="s">
        <v>850</v>
      </c>
    </row>
    <row r="3455" spans="1:32" x14ac:dyDescent="0.25">
      <c r="A3455">
        <f t="shared" si="402"/>
        <v>3454</v>
      </c>
      <c r="B3455">
        <v>13602</v>
      </c>
      <c r="C3455" t="s">
        <v>850</v>
      </c>
      <c r="D3455" t="s">
        <v>13</v>
      </c>
      <c r="E3455" t="str">
        <f t="shared" si="403"/>
        <v>*</v>
      </c>
      <c r="F3455" t="str">
        <f t="shared" si="398"/>
        <v>*</v>
      </c>
      <c r="G3455" t="str">
        <f t="shared" si="404"/>
        <v>*</v>
      </c>
      <c r="I3455" t="str">
        <f t="shared" si="399"/>
        <v>*</v>
      </c>
      <c r="O3455">
        <f>VLOOKUP(T3455,$P$14:$S$19,2,TRUE)</f>
        <v>0</v>
      </c>
      <c r="T3455">
        <v>3</v>
      </c>
      <c r="U3455">
        <v>445.34</v>
      </c>
      <c r="V3455" s="5">
        <f t="shared" si="400"/>
        <v>0</v>
      </c>
      <c r="X3455" t="s">
        <v>37</v>
      </c>
      <c r="Y3455">
        <v>17.850000000000001</v>
      </c>
      <c r="Z3455" s="2">
        <f t="shared" si="401"/>
        <v>463.19</v>
      </c>
      <c r="AA3455" t="s">
        <v>48</v>
      </c>
      <c r="AB3455" t="s">
        <v>31</v>
      </c>
      <c r="AC3455" t="s">
        <v>25</v>
      </c>
      <c r="AD3455" t="s">
        <v>76</v>
      </c>
      <c r="AE3455" t="s">
        <v>39</v>
      </c>
      <c r="AF3455" t="s">
        <v>351</v>
      </c>
    </row>
    <row r="3456" spans="1:32" x14ac:dyDescent="0.25">
      <c r="A3456">
        <f t="shared" si="402"/>
        <v>3455</v>
      </c>
      <c r="B3456">
        <v>25541</v>
      </c>
      <c r="C3456" t="s">
        <v>850</v>
      </c>
      <c r="D3456" t="s">
        <v>13</v>
      </c>
      <c r="E3456" t="str">
        <f t="shared" si="403"/>
        <v>*</v>
      </c>
      <c r="F3456" t="str">
        <f t="shared" si="398"/>
        <v>*</v>
      </c>
      <c r="G3456" t="str">
        <f t="shared" si="404"/>
        <v>*</v>
      </c>
      <c r="I3456" t="str">
        <f t="shared" si="399"/>
        <v>*</v>
      </c>
      <c r="O3456">
        <f>VLOOKUP(T3456,$P$14:$S$19,2,TRUE)</f>
        <v>0.05</v>
      </c>
      <c r="T3456">
        <v>50</v>
      </c>
      <c r="U3456">
        <v>297.76</v>
      </c>
      <c r="V3456" s="5">
        <f t="shared" si="400"/>
        <v>0</v>
      </c>
      <c r="X3456" t="s">
        <v>22</v>
      </c>
      <c r="Y3456">
        <v>5.79</v>
      </c>
      <c r="Z3456" s="2">
        <f t="shared" si="401"/>
        <v>303.55</v>
      </c>
      <c r="AA3456" t="s">
        <v>64</v>
      </c>
      <c r="AB3456" t="s">
        <v>16</v>
      </c>
      <c r="AC3456" t="s">
        <v>32</v>
      </c>
      <c r="AD3456" t="s">
        <v>44</v>
      </c>
      <c r="AE3456" t="s">
        <v>19</v>
      </c>
      <c r="AF3456" t="s">
        <v>319</v>
      </c>
    </row>
    <row r="3457" spans="1:32" x14ac:dyDescent="0.25">
      <c r="A3457">
        <f t="shared" si="402"/>
        <v>3456</v>
      </c>
      <c r="B3457">
        <v>51623</v>
      </c>
      <c r="C3457" t="s">
        <v>850</v>
      </c>
      <c r="D3457" t="s">
        <v>36</v>
      </c>
      <c r="E3457" t="str">
        <f t="shared" si="403"/>
        <v>***</v>
      </c>
      <c r="F3457" t="str">
        <f t="shared" si="398"/>
        <v>***</v>
      </c>
      <c r="G3457" t="str">
        <f t="shared" si="404"/>
        <v>***</v>
      </c>
      <c r="I3457" t="str">
        <f t="shared" si="399"/>
        <v>***</v>
      </c>
      <c r="O3457">
        <f>VLOOKUP(T3457,$P$14:$S$19,2,TRUE)</f>
        <v>0.01</v>
      </c>
      <c r="T3457">
        <v>17</v>
      </c>
      <c r="U3457">
        <v>39.229999999999997</v>
      </c>
      <c r="V3457" s="5">
        <f t="shared" si="400"/>
        <v>0</v>
      </c>
      <c r="X3457" t="s">
        <v>22</v>
      </c>
      <c r="Y3457">
        <v>5.33</v>
      </c>
      <c r="Z3457" s="2">
        <f t="shared" si="401"/>
        <v>44.559999999999995</v>
      </c>
      <c r="AA3457" t="s">
        <v>52</v>
      </c>
      <c r="AB3457" t="s">
        <v>41</v>
      </c>
      <c r="AC3457" t="s">
        <v>17</v>
      </c>
      <c r="AD3457" t="s">
        <v>18</v>
      </c>
      <c r="AE3457" t="s">
        <v>19</v>
      </c>
      <c r="AF3457" t="s">
        <v>850</v>
      </c>
    </row>
    <row r="3458" spans="1:32" x14ac:dyDescent="0.25">
      <c r="A3458">
        <f t="shared" si="402"/>
        <v>3457</v>
      </c>
      <c r="B3458">
        <v>12580</v>
      </c>
      <c r="C3458" t="s">
        <v>751</v>
      </c>
      <c r="D3458" t="s">
        <v>13</v>
      </c>
      <c r="E3458" t="str">
        <f t="shared" si="403"/>
        <v>*</v>
      </c>
      <c r="F3458" t="str">
        <f t="shared" si="398"/>
        <v>*</v>
      </c>
      <c r="G3458" t="str">
        <f t="shared" si="404"/>
        <v>*</v>
      </c>
      <c r="I3458" t="str">
        <f t="shared" si="399"/>
        <v>*</v>
      </c>
      <c r="O3458">
        <f>VLOOKUP(T3458,$P$14:$S$19,2,TRUE)</f>
        <v>0.05</v>
      </c>
      <c r="T3458">
        <v>50</v>
      </c>
      <c r="U3458">
        <v>8038.08</v>
      </c>
      <c r="V3458" s="5">
        <f t="shared" si="400"/>
        <v>1</v>
      </c>
      <c r="X3458" t="s">
        <v>22</v>
      </c>
      <c r="Y3458">
        <v>19.989999999999998</v>
      </c>
      <c r="Z3458" s="2">
        <f t="shared" si="401"/>
        <v>8058.07</v>
      </c>
      <c r="AA3458" t="s">
        <v>48</v>
      </c>
      <c r="AB3458" t="s">
        <v>24</v>
      </c>
      <c r="AC3458" t="s">
        <v>32</v>
      </c>
      <c r="AD3458" t="s">
        <v>49</v>
      </c>
      <c r="AE3458" t="s">
        <v>19</v>
      </c>
      <c r="AF3458" t="s">
        <v>750</v>
      </c>
    </row>
    <row r="3459" spans="1:32" x14ac:dyDescent="0.25">
      <c r="A3459">
        <f t="shared" si="402"/>
        <v>3458</v>
      </c>
      <c r="B3459">
        <v>17825</v>
      </c>
      <c r="C3459" t="s">
        <v>751</v>
      </c>
      <c r="D3459" t="s">
        <v>30</v>
      </c>
      <c r="E3459" t="str">
        <f t="shared" si="403"/>
        <v>*</v>
      </c>
      <c r="F3459" t="str">
        <f t="shared" ref="F3459:F3522" si="405">VLOOKUP(D3459,$P$6:$S$10,2,FALSE)</f>
        <v>*</v>
      </c>
      <c r="G3459" t="str">
        <f t="shared" si="404"/>
        <v>*</v>
      </c>
      <c r="I3459" t="str">
        <f t="shared" ref="I3459:I3522" si="406">HLOOKUP(D3459,$J$18:$N$19,2,FALSE)</f>
        <v>*</v>
      </c>
      <c r="O3459">
        <f>VLOOKUP(T3459,$P$14:$S$19,2,TRUE)</f>
        <v>0.02</v>
      </c>
      <c r="T3459">
        <v>26</v>
      </c>
      <c r="U3459">
        <v>981.9</v>
      </c>
      <c r="V3459" s="5">
        <f t="shared" ref="V3459:V3522" si="407">IF(U3459&gt;800,1,0)</f>
        <v>1</v>
      </c>
      <c r="X3459" t="s">
        <v>22</v>
      </c>
      <c r="Y3459">
        <v>12.9</v>
      </c>
      <c r="Z3459" s="2">
        <f t="shared" ref="Z3459:Z3522" si="408">U3459+Y3459</f>
        <v>994.8</v>
      </c>
      <c r="AA3459" t="s">
        <v>23</v>
      </c>
      <c r="AB3459" t="s">
        <v>41</v>
      </c>
      <c r="AC3459" t="s">
        <v>32</v>
      </c>
      <c r="AD3459" t="s">
        <v>74</v>
      </c>
      <c r="AE3459" t="s">
        <v>19</v>
      </c>
      <c r="AF3459" t="s">
        <v>738</v>
      </c>
    </row>
    <row r="3460" spans="1:32" x14ac:dyDescent="0.25">
      <c r="A3460">
        <f t="shared" ref="A3460:A3523" si="409">A3459+1</f>
        <v>3459</v>
      </c>
      <c r="B3460">
        <v>59552</v>
      </c>
      <c r="C3460" t="s">
        <v>751</v>
      </c>
      <c r="D3460" t="s">
        <v>30</v>
      </c>
      <c r="E3460" t="str">
        <f t="shared" si="403"/>
        <v>*</v>
      </c>
      <c r="F3460" t="str">
        <f t="shared" si="405"/>
        <v>*</v>
      </c>
      <c r="G3460" t="str">
        <f t="shared" si="404"/>
        <v>*</v>
      </c>
      <c r="I3460" t="str">
        <f t="shared" si="406"/>
        <v>*</v>
      </c>
      <c r="O3460">
        <f>VLOOKUP(T3460,$P$14:$S$19,2,TRUE)</f>
        <v>3.5999999999999997E-2</v>
      </c>
      <c r="T3460">
        <v>39</v>
      </c>
      <c r="U3460">
        <v>314.26</v>
      </c>
      <c r="V3460" s="5">
        <f t="shared" si="407"/>
        <v>0</v>
      </c>
      <c r="X3460" t="s">
        <v>22</v>
      </c>
      <c r="Y3460">
        <v>6.28</v>
      </c>
      <c r="Z3460" s="2">
        <f t="shared" si="408"/>
        <v>320.53999999999996</v>
      </c>
      <c r="AA3460" t="s">
        <v>23</v>
      </c>
      <c r="AB3460" t="s">
        <v>41</v>
      </c>
      <c r="AC3460" t="s">
        <v>32</v>
      </c>
      <c r="AD3460" t="s">
        <v>49</v>
      </c>
      <c r="AE3460" t="s">
        <v>19</v>
      </c>
      <c r="AF3460" t="s">
        <v>749</v>
      </c>
    </row>
    <row r="3461" spans="1:32" x14ac:dyDescent="0.25">
      <c r="A3461">
        <f t="shared" si="409"/>
        <v>3460</v>
      </c>
      <c r="B3461">
        <v>12580</v>
      </c>
      <c r="C3461" t="s">
        <v>751</v>
      </c>
      <c r="D3461" t="s">
        <v>13</v>
      </c>
      <c r="E3461" t="str">
        <f t="shared" ref="E3461:E3524" si="410">IF(D3461="Critical", "***","*")</f>
        <v>*</v>
      </c>
      <c r="F3461" t="str">
        <f t="shared" si="405"/>
        <v>*</v>
      </c>
      <c r="G3461" t="str">
        <f t="shared" ref="G3461:G3524" si="411">IF(D3461="Critical","***",IF(D3461="High","**","*"))</f>
        <v>*</v>
      </c>
      <c r="I3461" t="str">
        <f t="shared" si="406"/>
        <v>*</v>
      </c>
      <c r="O3461">
        <f>VLOOKUP(T3461,$P$14:$S$19,2,TRUE)</f>
        <v>0.04</v>
      </c>
      <c r="T3461">
        <v>43</v>
      </c>
      <c r="U3461">
        <v>140.72</v>
      </c>
      <c r="V3461" s="5">
        <f t="shared" si="407"/>
        <v>0</v>
      </c>
      <c r="X3461" t="s">
        <v>22</v>
      </c>
      <c r="Y3461">
        <v>3.97</v>
      </c>
      <c r="Z3461" s="2">
        <f t="shared" si="408"/>
        <v>144.69</v>
      </c>
      <c r="AA3461" t="s">
        <v>52</v>
      </c>
      <c r="AB3461" t="s">
        <v>24</v>
      </c>
      <c r="AC3461" t="s">
        <v>32</v>
      </c>
      <c r="AD3461" t="s">
        <v>33</v>
      </c>
      <c r="AE3461" t="s">
        <v>34</v>
      </c>
      <c r="AF3461" t="s">
        <v>750</v>
      </c>
    </row>
    <row r="3462" spans="1:32" x14ac:dyDescent="0.25">
      <c r="A3462">
        <f t="shared" si="409"/>
        <v>3461</v>
      </c>
      <c r="B3462">
        <v>55815</v>
      </c>
      <c r="C3462" t="s">
        <v>388</v>
      </c>
      <c r="D3462" t="s">
        <v>21</v>
      </c>
      <c r="E3462" t="str">
        <f t="shared" si="410"/>
        <v>*</v>
      </c>
      <c r="F3462" t="str">
        <f t="shared" si="405"/>
        <v>**</v>
      </c>
      <c r="G3462" t="str">
        <f t="shared" si="411"/>
        <v>**</v>
      </c>
      <c r="I3462" t="str">
        <f t="shared" si="406"/>
        <v>**</v>
      </c>
      <c r="O3462">
        <f>VLOOKUP(T3462,$P$14:$S$19,2,TRUE)</f>
        <v>0.02</v>
      </c>
      <c r="T3462">
        <v>28</v>
      </c>
      <c r="U3462">
        <v>2860.19</v>
      </c>
      <c r="V3462" s="5">
        <f t="shared" si="407"/>
        <v>1</v>
      </c>
      <c r="X3462" t="s">
        <v>14</v>
      </c>
      <c r="Y3462">
        <v>10.119999999999999</v>
      </c>
      <c r="Z3462" s="2">
        <f t="shared" si="408"/>
        <v>2870.31</v>
      </c>
      <c r="AA3462" t="s">
        <v>334</v>
      </c>
      <c r="AB3462" t="s">
        <v>31</v>
      </c>
      <c r="AC3462" t="s">
        <v>17</v>
      </c>
      <c r="AD3462" t="s">
        <v>18</v>
      </c>
      <c r="AE3462" t="s">
        <v>58</v>
      </c>
      <c r="AF3462" t="s">
        <v>606</v>
      </c>
    </row>
    <row r="3463" spans="1:32" x14ac:dyDescent="0.25">
      <c r="A3463">
        <f t="shared" si="409"/>
        <v>3462</v>
      </c>
      <c r="B3463">
        <v>18370</v>
      </c>
      <c r="C3463" t="s">
        <v>388</v>
      </c>
      <c r="D3463" t="s">
        <v>13</v>
      </c>
      <c r="E3463" t="str">
        <f t="shared" si="410"/>
        <v>*</v>
      </c>
      <c r="F3463" t="str">
        <f t="shared" si="405"/>
        <v>*</v>
      </c>
      <c r="G3463" t="str">
        <f t="shared" si="411"/>
        <v>*</v>
      </c>
      <c r="I3463" t="str">
        <f t="shared" si="406"/>
        <v>*</v>
      </c>
      <c r="O3463">
        <f>VLOOKUP(T3463,$P$14:$S$19,2,TRUE)</f>
        <v>0.04</v>
      </c>
      <c r="T3463">
        <v>41</v>
      </c>
      <c r="U3463">
        <v>1271.0474999999999</v>
      </c>
      <c r="V3463" s="5">
        <f t="shared" si="407"/>
        <v>1</v>
      </c>
      <c r="X3463" t="s">
        <v>22</v>
      </c>
      <c r="Y3463">
        <v>5</v>
      </c>
      <c r="Z3463" s="2">
        <f t="shared" si="408"/>
        <v>1276.0474999999999</v>
      </c>
      <c r="AA3463" t="s">
        <v>60</v>
      </c>
      <c r="AB3463" t="s">
        <v>16</v>
      </c>
      <c r="AC3463" t="s">
        <v>25</v>
      </c>
      <c r="AD3463" t="s">
        <v>26</v>
      </c>
      <c r="AE3463" t="s">
        <v>19</v>
      </c>
      <c r="AF3463" t="s">
        <v>69</v>
      </c>
    </row>
    <row r="3464" spans="1:32" x14ac:dyDescent="0.25">
      <c r="A3464">
        <f t="shared" si="409"/>
        <v>3463</v>
      </c>
      <c r="B3464">
        <v>29409</v>
      </c>
      <c r="C3464" t="s">
        <v>388</v>
      </c>
      <c r="D3464" t="s">
        <v>21</v>
      </c>
      <c r="E3464" t="str">
        <f t="shared" si="410"/>
        <v>*</v>
      </c>
      <c r="F3464" t="str">
        <f t="shared" si="405"/>
        <v>**</v>
      </c>
      <c r="G3464" t="str">
        <f t="shared" si="411"/>
        <v>**</v>
      </c>
      <c r="I3464" t="str">
        <f t="shared" si="406"/>
        <v>**</v>
      </c>
      <c r="O3464">
        <f>VLOOKUP(T3464,$P$14:$S$19,2,TRUE)</f>
        <v>0.02</v>
      </c>
      <c r="T3464">
        <v>23</v>
      </c>
      <c r="U3464">
        <v>38.99</v>
      </c>
      <c r="V3464" s="5">
        <f t="shared" si="407"/>
        <v>0</v>
      </c>
      <c r="X3464" t="s">
        <v>22</v>
      </c>
      <c r="Y3464">
        <v>1.99</v>
      </c>
      <c r="Z3464" s="2">
        <f t="shared" si="408"/>
        <v>40.980000000000004</v>
      </c>
      <c r="AA3464" t="s">
        <v>15</v>
      </c>
      <c r="AB3464" t="s">
        <v>41</v>
      </c>
      <c r="AC3464" t="s">
        <v>25</v>
      </c>
      <c r="AD3464" t="s">
        <v>42</v>
      </c>
      <c r="AE3464" t="s">
        <v>45</v>
      </c>
      <c r="AF3464" t="s">
        <v>353</v>
      </c>
    </row>
    <row r="3465" spans="1:32" x14ac:dyDescent="0.25">
      <c r="A3465">
        <f t="shared" si="409"/>
        <v>3464</v>
      </c>
      <c r="B3465">
        <v>52068</v>
      </c>
      <c r="C3465" t="s">
        <v>302</v>
      </c>
      <c r="D3465" t="s">
        <v>30</v>
      </c>
      <c r="E3465" t="str">
        <f t="shared" si="410"/>
        <v>*</v>
      </c>
      <c r="F3465" t="str">
        <f t="shared" si="405"/>
        <v>*</v>
      </c>
      <c r="G3465" t="str">
        <f t="shared" si="411"/>
        <v>*</v>
      </c>
      <c r="I3465" t="str">
        <f t="shared" si="406"/>
        <v>*</v>
      </c>
      <c r="O3465">
        <f>VLOOKUP(T3465,$P$14:$S$19,2,TRUE)</f>
        <v>0.04</v>
      </c>
      <c r="T3465">
        <v>47</v>
      </c>
      <c r="U3465">
        <v>24559.91</v>
      </c>
      <c r="V3465" s="5">
        <f t="shared" si="407"/>
        <v>1</v>
      </c>
      <c r="X3465" t="s">
        <v>37</v>
      </c>
      <c r="Y3465">
        <v>16.63</v>
      </c>
      <c r="Z3465" s="2">
        <f t="shared" si="408"/>
        <v>24576.54</v>
      </c>
      <c r="AA3465" t="s">
        <v>60</v>
      </c>
      <c r="AB3465" t="s">
        <v>31</v>
      </c>
      <c r="AC3465" t="s">
        <v>25</v>
      </c>
      <c r="AD3465" t="s">
        <v>76</v>
      </c>
      <c r="AE3465" t="s">
        <v>103</v>
      </c>
      <c r="AF3465" t="s">
        <v>302</v>
      </c>
    </row>
    <row r="3466" spans="1:32" x14ac:dyDescent="0.25">
      <c r="A3466">
        <f t="shared" si="409"/>
        <v>3465</v>
      </c>
      <c r="B3466">
        <v>6501</v>
      </c>
      <c r="C3466" t="s">
        <v>302</v>
      </c>
      <c r="D3466" t="s">
        <v>21</v>
      </c>
      <c r="E3466" t="str">
        <f t="shared" si="410"/>
        <v>*</v>
      </c>
      <c r="F3466" t="str">
        <f t="shared" si="405"/>
        <v>**</v>
      </c>
      <c r="G3466" t="str">
        <f t="shared" si="411"/>
        <v>**</v>
      </c>
      <c r="I3466" t="str">
        <f t="shared" si="406"/>
        <v>**</v>
      </c>
      <c r="O3466">
        <f>VLOOKUP(T3466,$P$14:$S$19,2,TRUE)</f>
        <v>0.04</v>
      </c>
      <c r="T3466">
        <v>46</v>
      </c>
      <c r="U3466">
        <v>4617.3360000000002</v>
      </c>
      <c r="V3466" s="5">
        <f t="shared" si="407"/>
        <v>1</v>
      </c>
      <c r="X3466" t="s">
        <v>22</v>
      </c>
      <c r="Y3466">
        <v>7.69</v>
      </c>
      <c r="Z3466" s="2">
        <f t="shared" si="408"/>
        <v>4625.0259999999998</v>
      </c>
      <c r="AA3466" t="s">
        <v>60</v>
      </c>
      <c r="AB3466" t="s">
        <v>31</v>
      </c>
      <c r="AC3466" t="s">
        <v>25</v>
      </c>
      <c r="AD3466" t="s">
        <v>26</v>
      </c>
      <c r="AE3466" t="s">
        <v>19</v>
      </c>
      <c r="AF3466" t="s">
        <v>862</v>
      </c>
    </row>
    <row r="3467" spans="1:32" x14ac:dyDescent="0.25">
      <c r="A3467">
        <f t="shared" si="409"/>
        <v>3466</v>
      </c>
      <c r="B3467">
        <v>52068</v>
      </c>
      <c r="C3467" t="s">
        <v>302</v>
      </c>
      <c r="D3467" t="s">
        <v>30</v>
      </c>
      <c r="E3467" t="str">
        <f t="shared" si="410"/>
        <v>*</v>
      </c>
      <c r="F3467" t="str">
        <f t="shared" si="405"/>
        <v>*</v>
      </c>
      <c r="G3467" t="str">
        <f t="shared" si="411"/>
        <v>*</v>
      </c>
      <c r="I3467" t="str">
        <f t="shared" si="406"/>
        <v>*</v>
      </c>
      <c r="O3467">
        <f>VLOOKUP(T3467,$P$14:$S$19,2,TRUE)</f>
        <v>0.02</v>
      </c>
      <c r="T3467">
        <v>21</v>
      </c>
      <c r="U3467">
        <v>1217.5</v>
      </c>
      <c r="V3467" s="5">
        <f t="shared" si="407"/>
        <v>1</v>
      </c>
      <c r="X3467" t="s">
        <v>37</v>
      </c>
      <c r="Y3467">
        <v>36.61</v>
      </c>
      <c r="Z3467" s="2">
        <f t="shared" si="408"/>
        <v>1254.1099999999999</v>
      </c>
      <c r="AA3467" t="s">
        <v>60</v>
      </c>
      <c r="AB3467" t="s">
        <v>31</v>
      </c>
      <c r="AC3467" t="s">
        <v>17</v>
      </c>
      <c r="AD3467" t="s">
        <v>165</v>
      </c>
      <c r="AE3467" t="s">
        <v>103</v>
      </c>
      <c r="AF3467" t="s">
        <v>527</v>
      </c>
    </row>
    <row r="3468" spans="1:32" x14ac:dyDescent="0.25">
      <c r="A3468">
        <f t="shared" si="409"/>
        <v>3467</v>
      </c>
      <c r="B3468">
        <v>52068</v>
      </c>
      <c r="C3468" t="s">
        <v>302</v>
      </c>
      <c r="D3468" t="s">
        <v>30</v>
      </c>
      <c r="E3468" t="str">
        <f t="shared" si="410"/>
        <v>*</v>
      </c>
      <c r="F3468" t="str">
        <f t="shared" si="405"/>
        <v>*</v>
      </c>
      <c r="G3468" t="str">
        <f t="shared" si="411"/>
        <v>*</v>
      </c>
      <c r="I3468" t="str">
        <f t="shared" si="406"/>
        <v>*</v>
      </c>
      <c r="O3468">
        <f>VLOOKUP(T3468,$P$14:$S$19,2,TRUE)</f>
        <v>0.01</v>
      </c>
      <c r="T3468">
        <v>17</v>
      </c>
      <c r="U3468">
        <v>441.53</v>
      </c>
      <c r="V3468" s="5">
        <f t="shared" si="407"/>
        <v>0</v>
      </c>
      <c r="X3468" t="s">
        <v>37</v>
      </c>
      <c r="Y3468">
        <v>14.36</v>
      </c>
      <c r="Z3468" s="2">
        <f t="shared" si="408"/>
        <v>455.89</v>
      </c>
      <c r="AA3468" t="s">
        <v>60</v>
      </c>
      <c r="AB3468" t="s">
        <v>31</v>
      </c>
      <c r="AC3468" t="s">
        <v>17</v>
      </c>
      <c r="AD3468" t="s">
        <v>38</v>
      </c>
      <c r="AE3468" t="s">
        <v>39</v>
      </c>
      <c r="AF3468" t="s">
        <v>862</v>
      </c>
    </row>
    <row r="3469" spans="1:32" x14ac:dyDescent="0.25">
      <c r="A3469">
        <f t="shared" si="409"/>
        <v>3468</v>
      </c>
      <c r="B3469">
        <v>22914</v>
      </c>
      <c r="C3469" t="s">
        <v>302</v>
      </c>
      <c r="D3469" t="s">
        <v>36</v>
      </c>
      <c r="E3469" t="str">
        <f t="shared" si="410"/>
        <v>***</v>
      </c>
      <c r="F3469" t="str">
        <f t="shared" si="405"/>
        <v>***</v>
      </c>
      <c r="G3469" t="str">
        <f t="shared" si="411"/>
        <v>***</v>
      </c>
      <c r="I3469" t="str">
        <f t="shared" si="406"/>
        <v>***</v>
      </c>
      <c r="O3469">
        <f>VLOOKUP(T3469,$P$14:$S$19,2,TRUE)</f>
        <v>3.5999999999999997E-2</v>
      </c>
      <c r="T3469">
        <v>30</v>
      </c>
      <c r="U3469">
        <v>336.65</v>
      </c>
      <c r="V3469" s="5">
        <f t="shared" si="407"/>
        <v>0</v>
      </c>
      <c r="X3469" t="s">
        <v>22</v>
      </c>
      <c r="Y3469">
        <v>6.96</v>
      </c>
      <c r="Z3469" s="2">
        <f t="shared" si="408"/>
        <v>343.60999999999996</v>
      </c>
      <c r="AA3469" t="s">
        <v>48</v>
      </c>
      <c r="AB3469" t="s">
        <v>31</v>
      </c>
      <c r="AC3469" t="s">
        <v>32</v>
      </c>
      <c r="AD3469" t="s">
        <v>172</v>
      </c>
      <c r="AE3469" t="s">
        <v>27</v>
      </c>
      <c r="AF3469" t="s">
        <v>527</v>
      </c>
    </row>
    <row r="3470" spans="1:32" x14ac:dyDescent="0.25">
      <c r="A3470">
        <f t="shared" si="409"/>
        <v>3469</v>
      </c>
      <c r="B3470">
        <v>6501</v>
      </c>
      <c r="C3470" t="s">
        <v>302</v>
      </c>
      <c r="D3470" t="s">
        <v>21</v>
      </c>
      <c r="E3470" t="str">
        <f t="shared" si="410"/>
        <v>*</v>
      </c>
      <c r="F3470" t="str">
        <f t="shared" si="405"/>
        <v>**</v>
      </c>
      <c r="G3470" t="str">
        <f t="shared" si="411"/>
        <v>**</v>
      </c>
      <c r="I3470" t="str">
        <f t="shared" si="406"/>
        <v>**</v>
      </c>
      <c r="O3470">
        <f>VLOOKUP(T3470,$P$14:$S$19,2,TRUE)</f>
        <v>3.5999999999999997E-2</v>
      </c>
      <c r="T3470">
        <v>35</v>
      </c>
      <c r="U3470">
        <v>236.99</v>
      </c>
      <c r="V3470" s="5">
        <f t="shared" si="407"/>
        <v>0</v>
      </c>
      <c r="X3470" t="s">
        <v>22</v>
      </c>
      <c r="Y3470">
        <v>6.74</v>
      </c>
      <c r="Z3470" s="2">
        <f t="shared" si="408"/>
        <v>243.73000000000002</v>
      </c>
      <c r="AA3470" t="s">
        <v>60</v>
      </c>
      <c r="AB3470" t="s">
        <v>31</v>
      </c>
      <c r="AC3470" t="s">
        <v>32</v>
      </c>
      <c r="AD3470" t="s">
        <v>44</v>
      </c>
      <c r="AE3470" t="s">
        <v>19</v>
      </c>
      <c r="AF3470" t="s">
        <v>862</v>
      </c>
    </row>
    <row r="3471" spans="1:32" x14ac:dyDescent="0.25">
      <c r="A3471">
        <f t="shared" si="409"/>
        <v>3470</v>
      </c>
      <c r="B3471">
        <v>52068</v>
      </c>
      <c r="C3471" t="s">
        <v>302</v>
      </c>
      <c r="D3471" t="s">
        <v>30</v>
      </c>
      <c r="E3471" t="str">
        <f t="shared" si="410"/>
        <v>*</v>
      </c>
      <c r="F3471" t="str">
        <f t="shared" si="405"/>
        <v>*</v>
      </c>
      <c r="G3471" t="str">
        <f t="shared" si="411"/>
        <v>*</v>
      </c>
      <c r="I3471" t="str">
        <f t="shared" si="406"/>
        <v>*</v>
      </c>
      <c r="O3471">
        <f>VLOOKUP(T3471,$P$14:$S$19,2,TRUE)</f>
        <v>3.5999999999999997E-2</v>
      </c>
      <c r="T3471">
        <v>31</v>
      </c>
      <c r="U3471">
        <v>163.27000000000001</v>
      </c>
      <c r="V3471" s="5">
        <f t="shared" si="407"/>
        <v>0</v>
      </c>
      <c r="X3471" t="s">
        <v>22</v>
      </c>
      <c r="Y3471">
        <v>2.99</v>
      </c>
      <c r="Z3471" s="2">
        <f t="shared" si="408"/>
        <v>166.26000000000002</v>
      </c>
      <c r="AA3471" t="s">
        <v>60</v>
      </c>
      <c r="AB3471" t="s">
        <v>31</v>
      </c>
      <c r="AC3471" t="s">
        <v>32</v>
      </c>
      <c r="AD3471" t="s">
        <v>49</v>
      </c>
      <c r="AE3471" t="s">
        <v>19</v>
      </c>
      <c r="AF3471" t="s">
        <v>302</v>
      </c>
    </row>
    <row r="3472" spans="1:32" x14ac:dyDescent="0.25">
      <c r="A3472">
        <f t="shared" si="409"/>
        <v>3471</v>
      </c>
      <c r="B3472">
        <v>43911</v>
      </c>
      <c r="C3472" t="s">
        <v>254</v>
      </c>
      <c r="D3472" t="s">
        <v>40</v>
      </c>
      <c r="E3472" t="str">
        <f t="shared" si="410"/>
        <v>*</v>
      </c>
      <c r="F3472" t="str">
        <f t="shared" si="405"/>
        <v>*</v>
      </c>
      <c r="G3472" t="str">
        <f t="shared" si="411"/>
        <v>*</v>
      </c>
      <c r="I3472" t="str">
        <f t="shared" si="406"/>
        <v>*</v>
      </c>
      <c r="O3472">
        <f>VLOOKUP(T3472,$P$14:$S$19,2,TRUE)</f>
        <v>3.5999999999999997E-2</v>
      </c>
      <c r="T3472">
        <v>36</v>
      </c>
      <c r="U3472">
        <v>9920.85</v>
      </c>
      <c r="V3472" s="5">
        <f t="shared" si="407"/>
        <v>1</v>
      </c>
      <c r="X3472" t="s">
        <v>37</v>
      </c>
      <c r="Y3472">
        <v>17.86</v>
      </c>
      <c r="Z3472" s="2">
        <f t="shared" si="408"/>
        <v>9938.7100000000009</v>
      </c>
      <c r="AA3472" t="s">
        <v>56</v>
      </c>
      <c r="AB3472" t="s">
        <v>31</v>
      </c>
      <c r="AC3472" t="s">
        <v>25</v>
      </c>
      <c r="AD3472" t="s">
        <v>76</v>
      </c>
      <c r="AE3472" t="s">
        <v>39</v>
      </c>
      <c r="AF3472" t="s">
        <v>319</v>
      </c>
    </row>
    <row r="3473" spans="1:32" x14ac:dyDescent="0.25">
      <c r="A3473">
        <f t="shared" si="409"/>
        <v>3472</v>
      </c>
      <c r="B3473">
        <v>43911</v>
      </c>
      <c r="C3473" t="s">
        <v>254</v>
      </c>
      <c r="D3473" t="s">
        <v>40</v>
      </c>
      <c r="E3473" t="str">
        <f t="shared" si="410"/>
        <v>*</v>
      </c>
      <c r="F3473" t="str">
        <f t="shared" si="405"/>
        <v>*</v>
      </c>
      <c r="G3473" t="str">
        <f t="shared" si="411"/>
        <v>*</v>
      </c>
      <c r="I3473" t="str">
        <f t="shared" si="406"/>
        <v>*</v>
      </c>
      <c r="O3473">
        <f>VLOOKUP(T3473,$P$14:$S$19,2,TRUE)</f>
        <v>0.02</v>
      </c>
      <c r="T3473">
        <v>23</v>
      </c>
      <c r="U3473">
        <v>7484.31</v>
      </c>
      <c r="V3473" s="5">
        <f t="shared" si="407"/>
        <v>1</v>
      </c>
      <c r="X3473" t="s">
        <v>37</v>
      </c>
      <c r="Y3473">
        <v>58.95</v>
      </c>
      <c r="Z3473" s="2">
        <f t="shared" si="408"/>
        <v>7543.26</v>
      </c>
      <c r="AA3473" t="s">
        <v>56</v>
      </c>
      <c r="AB3473" t="s">
        <v>31</v>
      </c>
      <c r="AC3473" t="s">
        <v>17</v>
      </c>
      <c r="AD3473" t="s">
        <v>38</v>
      </c>
      <c r="AE3473" t="s">
        <v>39</v>
      </c>
      <c r="AF3473" t="s">
        <v>146</v>
      </c>
    </row>
    <row r="3474" spans="1:32" x14ac:dyDescent="0.25">
      <c r="A3474">
        <f t="shared" si="409"/>
        <v>3473</v>
      </c>
      <c r="B3474">
        <v>34691</v>
      </c>
      <c r="C3474" t="s">
        <v>254</v>
      </c>
      <c r="D3474" t="s">
        <v>36</v>
      </c>
      <c r="E3474" t="str">
        <f t="shared" si="410"/>
        <v>***</v>
      </c>
      <c r="F3474" t="str">
        <f t="shared" si="405"/>
        <v>***</v>
      </c>
      <c r="G3474" t="str">
        <f t="shared" si="411"/>
        <v>***</v>
      </c>
      <c r="I3474" t="str">
        <f t="shared" si="406"/>
        <v>***</v>
      </c>
      <c r="O3474">
        <f>VLOOKUP(T3474,$P$14:$S$19,2,TRUE)</f>
        <v>0.02</v>
      </c>
      <c r="T3474">
        <v>23</v>
      </c>
      <c r="U3474">
        <v>7202.94</v>
      </c>
      <c r="V3474" s="5">
        <f t="shared" si="407"/>
        <v>1</v>
      </c>
      <c r="X3474" t="s">
        <v>37</v>
      </c>
      <c r="Y3474">
        <v>26.53</v>
      </c>
      <c r="Z3474" s="2">
        <f t="shared" si="408"/>
        <v>7229.4699999999993</v>
      </c>
      <c r="AA3474" t="s">
        <v>23</v>
      </c>
      <c r="AB3474" t="s">
        <v>24</v>
      </c>
      <c r="AC3474" t="s">
        <v>25</v>
      </c>
      <c r="AD3474" t="s">
        <v>76</v>
      </c>
      <c r="AE3474" t="s">
        <v>39</v>
      </c>
      <c r="AF3474" t="s">
        <v>254</v>
      </c>
    </row>
    <row r="3475" spans="1:32" x14ac:dyDescent="0.25">
      <c r="A3475">
        <f t="shared" si="409"/>
        <v>3474</v>
      </c>
      <c r="B3475">
        <v>30567</v>
      </c>
      <c r="C3475" t="s">
        <v>254</v>
      </c>
      <c r="D3475" t="s">
        <v>30</v>
      </c>
      <c r="E3475" t="str">
        <f t="shared" si="410"/>
        <v>*</v>
      </c>
      <c r="F3475" t="str">
        <f t="shared" si="405"/>
        <v>*</v>
      </c>
      <c r="G3475" t="str">
        <f t="shared" si="411"/>
        <v>*</v>
      </c>
      <c r="I3475" t="str">
        <f t="shared" si="406"/>
        <v>*</v>
      </c>
      <c r="O3475">
        <f>VLOOKUP(T3475,$P$14:$S$19,2,TRUE)</f>
        <v>0.01</v>
      </c>
      <c r="T3475">
        <v>14</v>
      </c>
      <c r="U3475">
        <v>2690.84</v>
      </c>
      <c r="V3475" s="5">
        <f t="shared" si="407"/>
        <v>1</v>
      </c>
      <c r="X3475" t="s">
        <v>37</v>
      </c>
      <c r="Y3475">
        <v>68.02</v>
      </c>
      <c r="Z3475" s="2">
        <f t="shared" si="408"/>
        <v>2758.86</v>
      </c>
      <c r="AA3475" t="s">
        <v>60</v>
      </c>
      <c r="AB3475" t="s">
        <v>24</v>
      </c>
      <c r="AC3475" t="s">
        <v>32</v>
      </c>
      <c r="AD3475" t="s">
        <v>172</v>
      </c>
      <c r="AE3475" t="s">
        <v>39</v>
      </c>
      <c r="AF3475" t="s">
        <v>254</v>
      </c>
    </row>
    <row r="3476" spans="1:32" x14ac:dyDescent="0.25">
      <c r="A3476">
        <f t="shared" si="409"/>
        <v>3475</v>
      </c>
      <c r="B3476">
        <v>8325</v>
      </c>
      <c r="C3476" t="s">
        <v>254</v>
      </c>
      <c r="D3476" t="s">
        <v>36</v>
      </c>
      <c r="E3476" t="str">
        <f t="shared" si="410"/>
        <v>***</v>
      </c>
      <c r="F3476" t="str">
        <f t="shared" si="405"/>
        <v>***</v>
      </c>
      <c r="G3476" t="str">
        <f t="shared" si="411"/>
        <v>***</v>
      </c>
      <c r="I3476" t="str">
        <f t="shared" si="406"/>
        <v>***</v>
      </c>
      <c r="O3476">
        <f>VLOOKUP(T3476,$P$14:$S$19,2,TRUE)</f>
        <v>0.02</v>
      </c>
      <c r="T3476">
        <v>21</v>
      </c>
      <c r="U3476">
        <v>2364.29</v>
      </c>
      <c r="V3476" s="5">
        <f t="shared" si="407"/>
        <v>1</v>
      </c>
      <c r="X3476" t="s">
        <v>37</v>
      </c>
      <c r="Y3476">
        <v>56.14</v>
      </c>
      <c r="Z3476" s="2">
        <f t="shared" si="408"/>
        <v>2420.4299999999998</v>
      </c>
      <c r="AA3476" t="s">
        <v>48</v>
      </c>
      <c r="AB3476" t="s">
        <v>41</v>
      </c>
      <c r="AC3476" t="s">
        <v>25</v>
      </c>
      <c r="AD3476" t="s">
        <v>76</v>
      </c>
      <c r="AE3476" t="s">
        <v>39</v>
      </c>
      <c r="AF3476" t="s">
        <v>146</v>
      </c>
    </row>
    <row r="3477" spans="1:32" x14ac:dyDescent="0.25">
      <c r="A3477">
        <f t="shared" si="409"/>
        <v>3476</v>
      </c>
      <c r="B3477">
        <v>30567</v>
      </c>
      <c r="C3477" t="s">
        <v>254</v>
      </c>
      <c r="D3477" t="s">
        <v>30</v>
      </c>
      <c r="E3477" t="str">
        <f t="shared" si="410"/>
        <v>*</v>
      </c>
      <c r="F3477" t="str">
        <f t="shared" si="405"/>
        <v>*</v>
      </c>
      <c r="G3477" t="str">
        <f t="shared" si="411"/>
        <v>*</v>
      </c>
      <c r="I3477" t="str">
        <f t="shared" si="406"/>
        <v>*</v>
      </c>
      <c r="O3477">
        <f>VLOOKUP(T3477,$P$14:$S$19,2,TRUE)</f>
        <v>0</v>
      </c>
      <c r="T3477">
        <v>8</v>
      </c>
      <c r="U3477">
        <v>733.55</v>
      </c>
      <c r="V3477" s="5">
        <f t="shared" si="407"/>
        <v>0</v>
      </c>
      <c r="X3477" t="s">
        <v>22</v>
      </c>
      <c r="Y3477">
        <v>19.989999999999998</v>
      </c>
      <c r="Z3477" s="2">
        <f t="shared" si="408"/>
        <v>753.54</v>
      </c>
      <c r="AA3477" t="s">
        <v>60</v>
      </c>
      <c r="AB3477" t="s">
        <v>24</v>
      </c>
      <c r="AC3477" t="s">
        <v>32</v>
      </c>
      <c r="AD3477" t="s">
        <v>78</v>
      </c>
      <c r="AE3477" t="s">
        <v>19</v>
      </c>
      <c r="AF3477" t="s">
        <v>319</v>
      </c>
    </row>
    <row r="3478" spans="1:32" x14ac:dyDescent="0.25">
      <c r="A3478">
        <f t="shared" si="409"/>
        <v>3477</v>
      </c>
      <c r="B3478">
        <v>43911</v>
      </c>
      <c r="C3478" t="s">
        <v>254</v>
      </c>
      <c r="D3478" t="s">
        <v>40</v>
      </c>
      <c r="E3478" t="str">
        <f t="shared" si="410"/>
        <v>*</v>
      </c>
      <c r="F3478" t="str">
        <f t="shared" si="405"/>
        <v>*</v>
      </c>
      <c r="G3478" t="str">
        <f t="shared" si="411"/>
        <v>*</v>
      </c>
      <c r="I3478" t="str">
        <f t="shared" si="406"/>
        <v>*</v>
      </c>
      <c r="O3478">
        <f>VLOOKUP(T3478,$P$14:$S$19,2,TRUE)</f>
        <v>0.02</v>
      </c>
      <c r="T3478">
        <v>29</v>
      </c>
      <c r="U3478">
        <v>577.89</v>
      </c>
      <c r="V3478" s="5">
        <f t="shared" si="407"/>
        <v>0</v>
      </c>
      <c r="X3478" t="s">
        <v>22</v>
      </c>
      <c r="Y3478">
        <v>11.17</v>
      </c>
      <c r="Z3478" s="2">
        <f t="shared" si="408"/>
        <v>589.05999999999995</v>
      </c>
      <c r="AA3478" t="s">
        <v>56</v>
      </c>
      <c r="AB3478" t="s">
        <v>31</v>
      </c>
      <c r="AC3478" t="s">
        <v>17</v>
      </c>
      <c r="AD3478" t="s">
        <v>18</v>
      </c>
      <c r="AE3478" t="s">
        <v>58</v>
      </c>
      <c r="AF3478" t="s">
        <v>254</v>
      </c>
    </row>
    <row r="3479" spans="1:32" x14ac:dyDescent="0.25">
      <c r="A3479">
        <f t="shared" si="409"/>
        <v>3478</v>
      </c>
      <c r="B3479">
        <v>34691</v>
      </c>
      <c r="C3479" t="s">
        <v>254</v>
      </c>
      <c r="D3479" t="s">
        <v>36</v>
      </c>
      <c r="E3479" t="str">
        <f t="shared" si="410"/>
        <v>***</v>
      </c>
      <c r="F3479" t="str">
        <f t="shared" si="405"/>
        <v>***</v>
      </c>
      <c r="G3479" t="str">
        <f t="shared" si="411"/>
        <v>***</v>
      </c>
      <c r="I3479" t="str">
        <f t="shared" si="406"/>
        <v>***</v>
      </c>
      <c r="O3479">
        <f>VLOOKUP(T3479,$P$14:$S$19,2,TRUE)</f>
        <v>0.01</v>
      </c>
      <c r="T3479">
        <v>13</v>
      </c>
      <c r="U3479">
        <v>245.82</v>
      </c>
      <c r="V3479" s="5">
        <f t="shared" si="407"/>
        <v>0</v>
      </c>
      <c r="X3479" t="s">
        <v>14</v>
      </c>
      <c r="Y3479">
        <v>9.5399999999999991</v>
      </c>
      <c r="Z3479" s="2">
        <f t="shared" si="408"/>
        <v>255.35999999999999</v>
      </c>
      <c r="AA3479" t="s">
        <v>23</v>
      </c>
      <c r="AB3479" t="s">
        <v>24</v>
      </c>
      <c r="AC3479" t="s">
        <v>32</v>
      </c>
      <c r="AD3479" t="s">
        <v>44</v>
      </c>
      <c r="AE3479" t="s">
        <v>19</v>
      </c>
      <c r="AF3479" t="s">
        <v>146</v>
      </c>
    </row>
    <row r="3480" spans="1:32" x14ac:dyDescent="0.25">
      <c r="A3480">
        <f t="shared" si="409"/>
        <v>3479</v>
      </c>
      <c r="B3480">
        <v>34691</v>
      </c>
      <c r="C3480" t="s">
        <v>254</v>
      </c>
      <c r="D3480" t="s">
        <v>36</v>
      </c>
      <c r="E3480" t="str">
        <f t="shared" si="410"/>
        <v>***</v>
      </c>
      <c r="F3480" t="str">
        <f t="shared" si="405"/>
        <v>***</v>
      </c>
      <c r="G3480" t="str">
        <f t="shared" si="411"/>
        <v>***</v>
      </c>
      <c r="I3480" t="str">
        <f t="shared" si="406"/>
        <v>***</v>
      </c>
      <c r="O3480">
        <f>VLOOKUP(T3480,$P$14:$S$19,2,TRUE)</f>
        <v>0.02</v>
      </c>
      <c r="T3480">
        <v>27</v>
      </c>
      <c r="U3480">
        <v>217.68</v>
      </c>
      <c r="V3480" s="5">
        <f t="shared" si="407"/>
        <v>0</v>
      </c>
      <c r="X3480" t="s">
        <v>22</v>
      </c>
      <c r="Y3480">
        <v>9.23</v>
      </c>
      <c r="Z3480" s="2">
        <f t="shared" si="408"/>
        <v>226.91</v>
      </c>
      <c r="AA3480" t="s">
        <v>23</v>
      </c>
      <c r="AB3480" t="s">
        <v>24</v>
      </c>
      <c r="AC3480" t="s">
        <v>32</v>
      </c>
      <c r="AD3480" t="s">
        <v>172</v>
      </c>
      <c r="AE3480" t="s">
        <v>19</v>
      </c>
      <c r="AF3480" t="s">
        <v>146</v>
      </c>
    </row>
    <row r="3481" spans="1:32" x14ac:dyDescent="0.25">
      <c r="A3481">
        <f t="shared" si="409"/>
        <v>3480</v>
      </c>
      <c r="B3481">
        <v>8325</v>
      </c>
      <c r="C3481" t="s">
        <v>254</v>
      </c>
      <c r="D3481" t="s">
        <v>36</v>
      </c>
      <c r="E3481" t="str">
        <f t="shared" si="410"/>
        <v>***</v>
      </c>
      <c r="F3481" t="str">
        <f t="shared" si="405"/>
        <v>***</v>
      </c>
      <c r="G3481" t="str">
        <f t="shared" si="411"/>
        <v>***</v>
      </c>
      <c r="I3481" t="str">
        <f t="shared" si="406"/>
        <v>***</v>
      </c>
      <c r="O3481">
        <f>VLOOKUP(T3481,$P$14:$S$19,2,TRUE)</f>
        <v>0.02</v>
      </c>
      <c r="T3481">
        <v>27</v>
      </c>
      <c r="U3481">
        <v>112.57</v>
      </c>
      <c r="V3481" s="5">
        <f t="shared" si="407"/>
        <v>0</v>
      </c>
      <c r="X3481" t="s">
        <v>22</v>
      </c>
      <c r="Y3481">
        <v>0.94</v>
      </c>
      <c r="Z3481" s="2">
        <f t="shared" si="408"/>
        <v>113.50999999999999</v>
      </c>
      <c r="AA3481" t="s">
        <v>48</v>
      </c>
      <c r="AB3481" t="s">
        <v>41</v>
      </c>
      <c r="AC3481" t="s">
        <v>32</v>
      </c>
      <c r="AD3481" t="s">
        <v>33</v>
      </c>
      <c r="AE3481" t="s">
        <v>34</v>
      </c>
      <c r="AF3481" t="s">
        <v>147</v>
      </c>
    </row>
    <row r="3482" spans="1:32" x14ac:dyDescent="0.25">
      <c r="A3482">
        <f t="shared" si="409"/>
        <v>3481</v>
      </c>
      <c r="B3482">
        <v>30567</v>
      </c>
      <c r="C3482" t="s">
        <v>254</v>
      </c>
      <c r="D3482" t="s">
        <v>30</v>
      </c>
      <c r="E3482" t="str">
        <f t="shared" si="410"/>
        <v>*</v>
      </c>
      <c r="F3482" t="str">
        <f t="shared" si="405"/>
        <v>*</v>
      </c>
      <c r="G3482" t="str">
        <f t="shared" si="411"/>
        <v>*</v>
      </c>
      <c r="I3482" t="str">
        <f t="shared" si="406"/>
        <v>*</v>
      </c>
      <c r="O3482">
        <f>VLOOKUP(T3482,$P$14:$S$19,2,TRUE)</f>
        <v>0.01</v>
      </c>
      <c r="T3482">
        <v>14</v>
      </c>
      <c r="U3482">
        <v>62.6</v>
      </c>
      <c r="V3482" s="5">
        <f t="shared" si="407"/>
        <v>0</v>
      </c>
      <c r="X3482" t="s">
        <v>22</v>
      </c>
      <c r="Y3482">
        <v>0.94</v>
      </c>
      <c r="Z3482" s="2">
        <f t="shared" si="408"/>
        <v>63.54</v>
      </c>
      <c r="AA3482" t="s">
        <v>60</v>
      </c>
      <c r="AB3482" t="s">
        <v>24</v>
      </c>
      <c r="AC3482" t="s">
        <v>32</v>
      </c>
      <c r="AD3482" t="s">
        <v>33</v>
      </c>
      <c r="AE3482" t="s">
        <v>34</v>
      </c>
      <c r="AF3482" t="s">
        <v>319</v>
      </c>
    </row>
    <row r="3483" spans="1:32" x14ac:dyDescent="0.25">
      <c r="A3483">
        <f t="shared" si="409"/>
        <v>3482</v>
      </c>
      <c r="B3483">
        <v>30567</v>
      </c>
      <c r="C3483" t="s">
        <v>254</v>
      </c>
      <c r="D3483" t="s">
        <v>30</v>
      </c>
      <c r="E3483" t="str">
        <f t="shared" si="410"/>
        <v>*</v>
      </c>
      <c r="F3483" t="str">
        <f t="shared" si="405"/>
        <v>*</v>
      </c>
      <c r="G3483" t="str">
        <f t="shared" si="411"/>
        <v>*</v>
      </c>
      <c r="I3483" t="str">
        <f t="shared" si="406"/>
        <v>*</v>
      </c>
      <c r="O3483">
        <f>VLOOKUP(T3483,$P$14:$S$19,2,TRUE)</f>
        <v>0</v>
      </c>
      <c r="T3483">
        <v>3</v>
      </c>
      <c r="U3483">
        <v>38.71</v>
      </c>
      <c r="V3483" s="5">
        <f t="shared" si="407"/>
        <v>0</v>
      </c>
      <c r="X3483" t="s">
        <v>14</v>
      </c>
      <c r="Y3483">
        <v>7.29</v>
      </c>
      <c r="Z3483" s="2">
        <f t="shared" si="408"/>
        <v>46</v>
      </c>
      <c r="AA3483" t="s">
        <v>60</v>
      </c>
      <c r="AB3483" t="s">
        <v>24</v>
      </c>
      <c r="AC3483" t="s">
        <v>17</v>
      </c>
      <c r="AD3483" t="s">
        <v>18</v>
      </c>
      <c r="AE3483" t="s">
        <v>45</v>
      </c>
      <c r="AF3483" t="s">
        <v>146</v>
      </c>
    </row>
    <row r="3484" spans="1:32" x14ac:dyDescent="0.25">
      <c r="A3484">
        <f t="shared" si="409"/>
        <v>3483</v>
      </c>
      <c r="B3484">
        <v>20961</v>
      </c>
      <c r="C3484" t="s">
        <v>749</v>
      </c>
      <c r="D3484" t="s">
        <v>30</v>
      </c>
      <c r="E3484" t="str">
        <f t="shared" si="410"/>
        <v>*</v>
      </c>
      <c r="F3484" t="str">
        <f t="shared" si="405"/>
        <v>*</v>
      </c>
      <c r="G3484" t="str">
        <f t="shared" si="411"/>
        <v>*</v>
      </c>
      <c r="I3484" t="str">
        <f t="shared" si="406"/>
        <v>*</v>
      </c>
      <c r="O3484">
        <f>VLOOKUP(T3484,$P$14:$S$19,2,TRUE)</f>
        <v>3.5999999999999997E-2</v>
      </c>
      <c r="T3484">
        <v>34</v>
      </c>
      <c r="U3484">
        <v>6607.92</v>
      </c>
      <c r="V3484" s="5">
        <f t="shared" si="407"/>
        <v>1</v>
      </c>
      <c r="X3484" t="s">
        <v>22</v>
      </c>
      <c r="Y3484">
        <v>24.49</v>
      </c>
      <c r="Z3484" s="2">
        <f t="shared" si="408"/>
        <v>6632.41</v>
      </c>
      <c r="AA3484" t="s">
        <v>15</v>
      </c>
      <c r="AB3484" t="s">
        <v>31</v>
      </c>
      <c r="AC3484" t="s">
        <v>25</v>
      </c>
      <c r="AD3484" t="s">
        <v>57</v>
      </c>
      <c r="AE3484" t="s">
        <v>58</v>
      </c>
      <c r="AF3484" t="s">
        <v>738</v>
      </c>
    </row>
    <row r="3485" spans="1:32" x14ac:dyDescent="0.25">
      <c r="A3485">
        <f t="shared" si="409"/>
        <v>3484</v>
      </c>
      <c r="B3485">
        <v>58599</v>
      </c>
      <c r="C3485" t="s">
        <v>749</v>
      </c>
      <c r="D3485" t="s">
        <v>36</v>
      </c>
      <c r="E3485" t="str">
        <f t="shared" si="410"/>
        <v>***</v>
      </c>
      <c r="F3485" t="str">
        <f t="shared" si="405"/>
        <v>***</v>
      </c>
      <c r="G3485" t="str">
        <f t="shared" si="411"/>
        <v>***</v>
      </c>
      <c r="I3485" t="str">
        <f t="shared" si="406"/>
        <v>***</v>
      </c>
      <c r="O3485">
        <f>VLOOKUP(T3485,$P$14:$S$19,2,TRUE)</f>
        <v>0.04</v>
      </c>
      <c r="T3485">
        <v>49</v>
      </c>
      <c r="U3485">
        <v>5332.42</v>
      </c>
      <c r="V3485" s="5">
        <f t="shared" si="407"/>
        <v>1</v>
      </c>
      <c r="X3485" t="s">
        <v>37</v>
      </c>
      <c r="Y3485">
        <v>30</v>
      </c>
      <c r="Z3485" s="2">
        <f t="shared" si="408"/>
        <v>5362.42</v>
      </c>
      <c r="AA3485" t="s">
        <v>71</v>
      </c>
      <c r="AB3485" t="s">
        <v>24</v>
      </c>
      <c r="AC3485" t="s">
        <v>17</v>
      </c>
      <c r="AD3485" t="s">
        <v>38</v>
      </c>
      <c r="AE3485" t="s">
        <v>39</v>
      </c>
      <c r="AF3485" t="s">
        <v>750</v>
      </c>
    </row>
    <row r="3486" spans="1:32" x14ac:dyDescent="0.25">
      <c r="A3486">
        <f t="shared" si="409"/>
        <v>3485</v>
      </c>
      <c r="B3486">
        <v>58599</v>
      </c>
      <c r="C3486" t="s">
        <v>749</v>
      </c>
      <c r="D3486" t="s">
        <v>36</v>
      </c>
      <c r="E3486" t="str">
        <f t="shared" si="410"/>
        <v>***</v>
      </c>
      <c r="F3486" t="str">
        <f t="shared" si="405"/>
        <v>***</v>
      </c>
      <c r="G3486" t="str">
        <f t="shared" si="411"/>
        <v>***</v>
      </c>
      <c r="I3486" t="str">
        <f t="shared" si="406"/>
        <v>***</v>
      </c>
      <c r="O3486">
        <f>VLOOKUP(T3486,$P$14:$S$19,2,TRUE)</f>
        <v>0.01</v>
      </c>
      <c r="T3486">
        <v>19</v>
      </c>
      <c r="U3486">
        <v>2328.62</v>
      </c>
      <c r="V3486" s="5">
        <f t="shared" si="407"/>
        <v>1</v>
      </c>
      <c r="X3486" t="s">
        <v>37</v>
      </c>
      <c r="Y3486">
        <v>30</v>
      </c>
      <c r="Z3486" s="2">
        <f t="shared" si="408"/>
        <v>2358.62</v>
      </c>
      <c r="AA3486" t="s">
        <v>52</v>
      </c>
      <c r="AB3486" t="s">
        <v>24</v>
      </c>
      <c r="AC3486" t="s">
        <v>17</v>
      </c>
      <c r="AD3486" t="s">
        <v>38</v>
      </c>
      <c r="AE3486" t="s">
        <v>39</v>
      </c>
      <c r="AF3486" t="s">
        <v>750</v>
      </c>
    </row>
    <row r="3487" spans="1:32" x14ac:dyDescent="0.25">
      <c r="A3487">
        <f t="shared" si="409"/>
        <v>3486</v>
      </c>
      <c r="B3487">
        <v>37250</v>
      </c>
      <c r="C3487" t="s">
        <v>749</v>
      </c>
      <c r="D3487" t="s">
        <v>21</v>
      </c>
      <c r="E3487" t="str">
        <f t="shared" si="410"/>
        <v>*</v>
      </c>
      <c r="F3487" t="str">
        <f t="shared" si="405"/>
        <v>**</v>
      </c>
      <c r="G3487" t="str">
        <f t="shared" si="411"/>
        <v>**</v>
      </c>
      <c r="I3487" t="str">
        <f t="shared" si="406"/>
        <v>**</v>
      </c>
      <c r="O3487">
        <f>VLOOKUP(T3487,$P$14:$S$19,2,TRUE)</f>
        <v>0.01</v>
      </c>
      <c r="T3487">
        <v>13</v>
      </c>
      <c r="U3487">
        <v>473.46</v>
      </c>
      <c r="V3487" s="5">
        <f t="shared" si="407"/>
        <v>0</v>
      </c>
      <c r="X3487" t="s">
        <v>22</v>
      </c>
      <c r="Y3487">
        <v>6.66</v>
      </c>
      <c r="Z3487" s="2">
        <f t="shared" si="408"/>
        <v>480.12</v>
      </c>
      <c r="AA3487" t="s">
        <v>15</v>
      </c>
      <c r="AB3487" t="s">
        <v>31</v>
      </c>
      <c r="AC3487" t="s">
        <v>32</v>
      </c>
      <c r="AD3487" t="s">
        <v>78</v>
      </c>
      <c r="AE3487" t="s">
        <v>19</v>
      </c>
      <c r="AF3487" t="s">
        <v>750</v>
      </c>
    </row>
    <row r="3488" spans="1:32" x14ac:dyDescent="0.25">
      <c r="A3488">
        <f t="shared" si="409"/>
        <v>3487</v>
      </c>
      <c r="B3488">
        <v>23586</v>
      </c>
      <c r="C3488" t="s">
        <v>749</v>
      </c>
      <c r="D3488" t="s">
        <v>40</v>
      </c>
      <c r="E3488" t="str">
        <f t="shared" si="410"/>
        <v>*</v>
      </c>
      <c r="F3488" t="str">
        <f t="shared" si="405"/>
        <v>*</v>
      </c>
      <c r="G3488" t="str">
        <f t="shared" si="411"/>
        <v>*</v>
      </c>
      <c r="I3488" t="str">
        <f t="shared" si="406"/>
        <v>*</v>
      </c>
      <c r="O3488">
        <f>VLOOKUP(T3488,$P$14:$S$19,2,TRUE)</f>
        <v>3.5999999999999997E-2</v>
      </c>
      <c r="T3488">
        <v>32</v>
      </c>
      <c r="U3488">
        <v>210.9</v>
      </c>
      <c r="V3488" s="5">
        <f t="shared" si="407"/>
        <v>0</v>
      </c>
      <c r="X3488" t="s">
        <v>22</v>
      </c>
      <c r="Y3488">
        <v>5.74</v>
      </c>
      <c r="Z3488" s="2">
        <f t="shared" si="408"/>
        <v>216.64000000000001</v>
      </c>
      <c r="AA3488" t="s">
        <v>60</v>
      </c>
      <c r="AB3488" t="s">
        <v>24</v>
      </c>
      <c r="AC3488" t="s">
        <v>32</v>
      </c>
      <c r="AD3488" t="s">
        <v>44</v>
      </c>
      <c r="AE3488" t="s">
        <v>19</v>
      </c>
      <c r="AF3488" t="s">
        <v>739</v>
      </c>
    </row>
    <row r="3489" spans="1:32" x14ac:dyDescent="0.25">
      <c r="A3489">
        <f t="shared" si="409"/>
        <v>3488</v>
      </c>
      <c r="B3489">
        <v>28289</v>
      </c>
      <c r="C3489" t="s">
        <v>749</v>
      </c>
      <c r="D3489" t="s">
        <v>21</v>
      </c>
      <c r="E3489" t="str">
        <f t="shared" si="410"/>
        <v>*</v>
      </c>
      <c r="F3489" t="str">
        <f t="shared" si="405"/>
        <v>**</v>
      </c>
      <c r="G3489" t="str">
        <f t="shared" si="411"/>
        <v>**</v>
      </c>
      <c r="I3489" t="str">
        <f t="shared" si="406"/>
        <v>**</v>
      </c>
      <c r="O3489">
        <f>VLOOKUP(T3489,$P$14:$S$19,2,TRUE)</f>
        <v>3.5999999999999997E-2</v>
      </c>
      <c r="T3489">
        <v>31</v>
      </c>
      <c r="U3489">
        <v>166.76</v>
      </c>
      <c r="V3489" s="5">
        <f t="shared" si="407"/>
        <v>0</v>
      </c>
      <c r="X3489" t="s">
        <v>22</v>
      </c>
      <c r="Y3489">
        <v>4.75</v>
      </c>
      <c r="Z3489" s="2">
        <f t="shared" si="408"/>
        <v>171.51</v>
      </c>
      <c r="AA3489" t="s">
        <v>43</v>
      </c>
      <c r="AB3489" t="s">
        <v>31</v>
      </c>
      <c r="AC3489" t="s">
        <v>32</v>
      </c>
      <c r="AD3489" t="s">
        <v>44</v>
      </c>
      <c r="AE3489" t="s">
        <v>19</v>
      </c>
      <c r="AF3489" t="s">
        <v>750</v>
      </c>
    </row>
    <row r="3490" spans="1:32" x14ac:dyDescent="0.25">
      <c r="A3490">
        <f t="shared" si="409"/>
        <v>3489</v>
      </c>
      <c r="B3490">
        <v>19524</v>
      </c>
      <c r="C3490" t="s">
        <v>749</v>
      </c>
      <c r="D3490" t="s">
        <v>36</v>
      </c>
      <c r="E3490" t="str">
        <f t="shared" si="410"/>
        <v>***</v>
      </c>
      <c r="F3490" t="str">
        <f t="shared" si="405"/>
        <v>***</v>
      </c>
      <c r="G3490" t="str">
        <f t="shared" si="411"/>
        <v>***</v>
      </c>
      <c r="I3490" t="str">
        <f t="shared" si="406"/>
        <v>***</v>
      </c>
      <c r="O3490">
        <f>VLOOKUP(T3490,$P$14:$S$19,2,TRUE)</f>
        <v>0</v>
      </c>
      <c r="T3490">
        <v>9</v>
      </c>
      <c r="U3490">
        <v>92.02</v>
      </c>
      <c r="V3490" s="5">
        <f t="shared" si="407"/>
        <v>0</v>
      </c>
      <c r="X3490" t="s">
        <v>22</v>
      </c>
      <c r="Y3490">
        <v>4.68</v>
      </c>
      <c r="Z3490" s="2">
        <f t="shared" si="408"/>
        <v>96.699999999999989</v>
      </c>
      <c r="AA3490" t="s">
        <v>48</v>
      </c>
      <c r="AB3490" t="s">
        <v>31</v>
      </c>
      <c r="AC3490" t="s">
        <v>32</v>
      </c>
      <c r="AD3490" t="s">
        <v>53</v>
      </c>
      <c r="AE3490" t="s">
        <v>45</v>
      </c>
      <c r="AF3490" t="s">
        <v>750</v>
      </c>
    </row>
    <row r="3491" spans="1:32" x14ac:dyDescent="0.25">
      <c r="A3491">
        <f t="shared" si="409"/>
        <v>3490</v>
      </c>
      <c r="B3491">
        <v>37125</v>
      </c>
      <c r="C3491" t="s">
        <v>749</v>
      </c>
      <c r="D3491" t="s">
        <v>21</v>
      </c>
      <c r="E3491" t="str">
        <f t="shared" si="410"/>
        <v>*</v>
      </c>
      <c r="F3491" t="str">
        <f t="shared" si="405"/>
        <v>**</v>
      </c>
      <c r="G3491" t="str">
        <f t="shared" si="411"/>
        <v>**</v>
      </c>
      <c r="I3491" t="str">
        <f t="shared" si="406"/>
        <v>**</v>
      </c>
      <c r="O3491">
        <f>VLOOKUP(T3491,$P$14:$S$19,2,TRUE)</f>
        <v>0.04</v>
      </c>
      <c r="T3491">
        <v>46</v>
      </c>
      <c r="U3491">
        <v>72.180000000000007</v>
      </c>
      <c r="V3491" s="5">
        <f t="shared" si="407"/>
        <v>0</v>
      </c>
      <c r="X3491" t="s">
        <v>22</v>
      </c>
      <c r="Y3491">
        <v>0.7</v>
      </c>
      <c r="Z3491" s="2">
        <f t="shared" si="408"/>
        <v>72.88000000000001</v>
      </c>
      <c r="AA3491" t="s">
        <v>15</v>
      </c>
      <c r="AB3491" t="s">
        <v>16</v>
      </c>
      <c r="AC3491" t="s">
        <v>32</v>
      </c>
      <c r="AD3491" t="s">
        <v>114</v>
      </c>
      <c r="AE3491" t="s">
        <v>34</v>
      </c>
      <c r="AF3491" t="s">
        <v>750</v>
      </c>
    </row>
    <row r="3492" spans="1:32" x14ac:dyDescent="0.25">
      <c r="A3492">
        <f t="shared" si="409"/>
        <v>3491</v>
      </c>
      <c r="B3492">
        <v>2213</v>
      </c>
      <c r="C3492" t="s">
        <v>749</v>
      </c>
      <c r="D3492" t="s">
        <v>30</v>
      </c>
      <c r="E3492" t="str">
        <f t="shared" si="410"/>
        <v>*</v>
      </c>
      <c r="F3492" t="str">
        <f t="shared" si="405"/>
        <v>*</v>
      </c>
      <c r="G3492" t="str">
        <f t="shared" si="411"/>
        <v>*</v>
      </c>
      <c r="I3492" t="str">
        <f t="shared" si="406"/>
        <v>*</v>
      </c>
      <c r="O3492">
        <f>VLOOKUP(T3492,$P$14:$S$19,2,TRUE)</f>
        <v>0</v>
      </c>
      <c r="T3492">
        <v>6</v>
      </c>
      <c r="U3492">
        <v>40.31</v>
      </c>
      <c r="V3492" s="5">
        <f t="shared" si="407"/>
        <v>0</v>
      </c>
      <c r="X3492" t="s">
        <v>22</v>
      </c>
      <c r="Y3492">
        <v>8.09</v>
      </c>
      <c r="Z3492" s="2">
        <f t="shared" si="408"/>
        <v>48.400000000000006</v>
      </c>
      <c r="AA3492" t="s">
        <v>23</v>
      </c>
      <c r="AB3492" t="s">
        <v>24</v>
      </c>
      <c r="AC3492" t="s">
        <v>32</v>
      </c>
      <c r="AD3492" t="s">
        <v>44</v>
      </c>
      <c r="AE3492" t="s">
        <v>19</v>
      </c>
      <c r="AF3492" t="s">
        <v>750</v>
      </c>
    </row>
    <row r="3493" spans="1:32" x14ac:dyDescent="0.25">
      <c r="A3493">
        <f t="shared" si="409"/>
        <v>3492</v>
      </c>
      <c r="B3493">
        <v>21379</v>
      </c>
      <c r="C3493" t="s">
        <v>606</v>
      </c>
      <c r="D3493" t="s">
        <v>21</v>
      </c>
      <c r="E3493" t="str">
        <f t="shared" si="410"/>
        <v>*</v>
      </c>
      <c r="F3493" t="str">
        <f t="shared" si="405"/>
        <v>**</v>
      </c>
      <c r="G3493" t="str">
        <f t="shared" si="411"/>
        <v>**</v>
      </c>
      <c r="I3493" t="str">
        <f t="shared" si="406"/>
        <v>**</v>
      </c>
      <c r="O3493">
        <f>VLOOKUP(T3493,$P$14:$S$19,2,TRUE)</f>
        <v>3.5999999999999997E-2</v>
      </c>
      <c r="T3493">
        <v>35</v>
      </c>
      <c r="U3493">
        <v>5428.49</v>
      </c>
      <c r="V3493" s="5">
        <f t="shared" si="407"/>
        <v>1</v>
      </c>
      <c r="X3493" t="s">
        <v>37</v>
      </c>
      <c r="Y3493">
        <v>60.2</v>
      </c>
      <c r="Z3493" s="2">
        <f t="shared" si="408"/>
        <v>5488.69</v>
      </c>
      <c r="AA3493" t="s">
        <v>71</v>
      </c>
      <c r="AB3493" t="s">
        <v>31</v>
      </c>
      <c r="AC3493" t="s">
        <v>17</v>
      </c>
      <c r="AD3493" t="s">
        <v>38</v>
      </c>
      <c r="AE3493" t="s">
        <v>39</v>
      </c>
      <c r="AF3493" t="s">
        <v>336</v>
      </c>
    </row>
    <row r="3494" spans="1:32" x14ac:dyDescent="0.25">
      <c r="A3494">
        <f t="shared" si="409"/>
        <v>3493</v>
      </c>
      <c r="B3494">
        <v>36357</v>
      </c>
      <c r="C3494" t="s">
        <v>527</v>
      </c>
      <c r="D3494" t="s">
        <v>30</v>
      </c>
      <c r="E3494" t="str">
        <f t="shared" si="410"/>
        <v>*</v>
      </c>
      <c r="F3494" t="str">
        <f t="shared" si="405"/>
        <v>*</v>
      </c>
      <c r="G3494" t="str">
        <f t="shared" si="411"/>
        <v>*</v>
      </c>
      <c r="I3494" t="str">
        <f t="shared" si="406"/>
        <v>*</v>
      </c>
      <c r="O3494">
        <f>VLOOKUP(T3494,$P$14:$S$19,2,TRUE)</f>
        <v>3.5999999999999997E-2</v>
      </c>
      <c r="T3494">
        <v>38</v>
      </c>
      <c r="U3494">
        <v>17605.77</v>
      </c>
      <c r="V3494" s="5">
        <f t="shared" si="407"/>
        <v>1</v>
      </c>
      <c r="X3494" t="s">
        <v>37</v>
      </c>
      <c r="Y3494">
        <v>49</v>
      </c>
      <c r="Z3494" s="2">
        <f t="shared" si="408"/>
        <v>17654.77</v>
      </c>
      <c r="AA3494" t="s">
        <v>56</v>
      </c>
      <c r="AB3494" t="s">
        <v>24</v>
      </c>
      <c r="AC3494" t="s">
        <v>25</v>
      </c>
      <c r="AD3494" t="s">
        <v>57</v>
      </c>
      <c r="AE3494" t="s">
        <v>39</v>
      </c>
      <c r="AF3494" t="s">
        <v>862</v>
      </c>
    </row>
    <row r="3495" spans="1:32" x14ac:dyDescent="0.25">
      <c r="A3495">
        <f t="shared" si="409"/>
        <v>3494</v>
      </c>
      <c r="B3495">
        <v>37729</v>
      </c>
      <c r="C3495" t="s">
        <v>319</v>
      </c>
      <c r="D3495" t="s">
        <v>30</v>
      </c>
      <c r="E3495" t="str">
        <f t="shared" si="410"/>
        <v>*</v>
      </c>
      <c r="F3495" t="str">
        <f t="shared" si="405"/>
        <v>*</v>
      </c>
      <c r="G3495" t="str">
        <f t="shared" si="411"/>
        <v>*</v>
      </c>
      <c r="I3495" t="str">
        <f t="shared" si="406"/>
        <v>*</v>
      </c>
      <c r="O3495">
        <f>VLOOKUP(T3495,$P$14:$S$19,2,TRUE)</f>
        <v>0.04</v>
      </c>
      <c r="T3495">
        <v>48</v>
      </c>
      <c r="U3495">
        <v>447.89</v>
      </c>
      <c r="V3495" s="5">
        <f t="shared" si="407"/>
        <v>0</v>
      </c>
      <c r="X3495" t="s">
        <v>22</v>
      </c>
      <c r="Y3495">
        <v>6.19</v>
      </c>
      <c r="Z3495" s="2">
        <f t="shared" si="408"/>
        <v>454.08</v>
      </c>
      <c r="AA3495" t="s">
        <v>15</v>
      </c>
      <c r="AB3495" t="s">
        <v>31</v>
      </c>
      <c r="AC3495" t="s">
        <v>32</v>
      </c>
      <c r="AD3495" t="s">
        <v>49</v>
      </c>
      <c r="AE3495" t="s">
        <v>19</v>
      </c>
      <c r="AF3495" t="s">
        <v>319</v>
      </c>
    </row>
    <row r="3496" spans="1:32" x14ac:dyDescent="0.25">
      <c r="A3496">
        <f t="shared" si="409"/>
        <v>3495</v>
      </c>
      <c r="B3496">
        <v>6884</v>
      </c>
      <c r="C3496" t="s">
        <v>319</v>
      </c>
      <c r="D3496" t="s">
        <v>13</v>
      </c>
      <c r="E3496" t="str">
        <f t="shared" si="410"/>
        <v>*</v>
      </c>
      <c r="F3496" t="str">
        <f t="shared" si="405"/>
        <v>*</v>
      </c>
      <c r="G3496" t="str">
        <f t="shared" si="411"/>
        <v>*</v>
      </c>
      <c r="I3496" t="str">
        <f t="shared" si="406"/>
        <v>*</v>
      </c>
      <c r="O3496">
        <f>VLOOKUP(T3496,$P$14:$S$19,2,TRUE)</f>
        <v>0.04</v>
      </c>
      <c r="T3496">
        <v>47</v>
      </c>
      <c r="U3496">
        <v>296.13</v>
      </c>
      <c r="V3496" s="5">
        <f t="shared" si="407"/>
        <v>0</v>
      </c>
      <c r="X3496" t="s">
        <v>22</v>
      </c>
      <c r="Y3496">
        <v>1.02</v>
      </c>
      <c r="Z3496" s="2">
        <f t="shared" si="408"/>
        <v>297.14999999999998</v>
      </c>
      <c r="AA3496" t="s">
        <v>110</v>
      </c>
      <c r="AB3496" t="s">
        <v>41</v>
      </c>
      <c r="AC3496" t="s">
        <v>32</v>
      </c>
      <c r="AD3496" t="s">
        <v>44</v>
      </c>
      <c r="AE3496" t="s">
        <v>34</v>
      </c>
      <c r="AF3496" t="s">
        <v>352</v>
      </c>
    </row>
    <row r="3497" spans="1:32" x14ac:dyDescent="0.25">
      <c r="A3497">
        <f t="shared" si="409"/>
        <v>3496</v>
      </c>
      <c r="B3497">
        <v>6884</v>
      </c>
      <c r="C3497" t="s">
        <v>319</v>
      </c>
      <c r="D3497" t="s">
        <v>13</v>
      </c>
      <c r="E3497" t="str">
        <f t="shared" si="410"/>
        <v>*</v>
      </c>
      <c r="F3497" t="str">
        <f t="shared" si="405"/>
        <v>*</v>
      </c>
      <c r="G3497" t="str">
        <f t="shared" si="411"/>
        <v>*</v>
      </c>
      <c r="I3497" t="str">
        <f t="shared" si="406"/>
        <v>*</v>
      </c>
      <c r="O3497">
        <f>VLOOKUP(T3497,$P$14:$S$19,2,TRUE)</f>
        <v>0.04</v>
      </c>
      <c r="T3497">
        <v>41</v>
      </c>
      <c r="U3497">
        <v>217</v>
      </c>
      <c r="V3497" s="5">
        <f t="shared" si="407"/>
        <v>0</v>
      </c>
      <c r="X3497" t="s">
        <v>22</v>
      </c>
      <c r="Y3497">
        <v>4.75</v>
      </c>
      <c r="Z3497" s="2">
        <f t="shared" si="408"/>
        <v>221.75</v>
      </c>
      <c r="AA3497" t="s">
        <v>110</v>
      </c>
      <c r="AB3497" t="s">
        <v>41</v>
      </c>
      <c r="AC3497" t="s">
        <v>32</v>
      </c>
      <c r="AD3497" t="s">
        <v>44</v>
      </c>
      <c r="AE3497" t="s">
        <v>19</v>
      </c>
      <c r="AF3497" t="s">
        <v>352</v>
      </c>
    </row>
    <row r="3498" spans="1:32" x14ac:dyDescent="0.25">
      <c r="A3498">
        <f t="shared" si="409"/>
        <v>3497</v>
      </c>
      <c r="B3498">
        <v>12676</v>
      </c>
      <c r="C3498" t="s">
        <v>319</v>
      </c>
      <c r="D3498" t="s">
        <v>21</v>
      </c>
      <c r="E3498" t="str">
        <f t="shared" si="410"/>
        <v>*</v>
      </c>
      <c r="F3498" t="str">
        <f t="shared" si="405"/>
        <v>**</v>
      </c>
      <c r="G3498" t="str">
        <f t="shared" si="411"/>
        <v>**</v>
      </c>
      <c r="I3498" t="str">
        <f t="shared" si="406"/>
        <v>**</v>
      </c>
      <c r="O3498">
        <f>VLOOKUP(T3498,$P$14:$S$19,2,TRUE)</f>
        <v>0.02</v>
      </c>
      <c r="T3498">
        <v>25</v>
      </c>
      <c r="U3498">
        <v>201.06</v>
      </c>
      <c r="V3498" s="5">
        <f t="shared" si="407"/>
        <v>0</v>
      </c>
      <c r="X3498" t="s">
        <v>14</v>
      </c>
      <c r="Y3498">
        <v>7.96</v>
      </c>
      <c r="Z3498" s="2">
        <f t="shared" si="408"/>
        <v>209.02</v>
      </c>
      <c r="AA3498" t="s">
        <v>60</v>
      </c>
      <c r="AB3498" t="s">
        <v>41</v>
      </c>
      <c r="AC3498" t="s">
        <v>17</v>
      </c>
      <c r="AD3498" t="s">
        <v>18</v>
      </c>
      <c r="AE3498" t="s">
        <v>19</v>
      </c>
      <c r="AF3498" t="s">
        <v>146</v>
      </c>
    </row>
    <row r="3499" spans="1:32" x14ac:dyDescent="0.25">
      <c r="A3499">
        <f t="shared" si="409"/>
        <v>3498</v>
      </c>
      <c r="B3499">
        <v>48773</v>
      </c>
      <c r="C3499" t="s">
        <v>319</v>
      </c>
      <c r="D3499" t="s">
        <v>40</v>
      </c>
      <c r="E3499" t="str">
        <f t="shared" si="410"/>
        <v>*</v>
      </c>
      <c r="F3499" t="str">
        <f t="shared" si="405"/>
        <v>*</v>
      </c>
      <c r="G3499" t="str">
        <f t="shared" si="411"/>
        <v>*</v>
      </c>
      <c r="I3499" t="str">
        <f t="shared" si="406"/>
        <v>*</v>
      </c>
      <c r="O3499">
        <f>VLOOKUP(T3499,$P$14:$S$19,2,TRUE)</f>
        <v>0</v>
      </c>
      <c r="T3499">
        <v>7</v>
      </c>
      <c r="U3499">
        <v>51.27</v>
      </c>
      <c r="V3499" s="5">
        <f t="shared" si="407"/>
        <v>0</v>
      </c>
      <c r="X3499" t="s">
        <v>22</v>
      </c>
      <c r="Y3499">
        <v>2.17</v>
      </c>
      <c r="Z3499" s="2">
        <f t="shared" si="408"/>
        <v>53.440000000000005</v>
      </c>
      <c r="AA3499" t="s">
        <v>23</v>
      </c>
      <c r="AB3499" t="s">
        <v>24</v>
      </c>
      <c r="AC3499" t="s">
        <v>32</v>
      </c>
      <c r="AD3499" t="s">
        <v>44</v>
      </c>
      <c r="AE3499" t="s">
        <v>34</v>
      </c>
      <c r="AF3499" t="s">
        <v>147</v>
      </c>
    </row>
    <row r="3500" spans="1:32" x14ac:dyDescent="0.25">
      <c r="A3500">
        <f t="shared" si="409"/>
        <v>3499</v>
      </c>
      <c r="B3500">
        <v>22243</v>
      </c>
      <c r="C3500" t="s">
        <v>319</v>
      </c>
      <c r="D3500" t="s">
        <v>36</v>
      </c>
      <c r="E3500" t="str">
        <f t="shared" si="410"/>
        <v>***</v>
      </c>
      <c r="F3500" t="str">
        <f t="shared" si="405"/>
        <v>***</v>
      </c>
      <c r="G3500" t="str">
        <f t="shared" si="411"/>
        <v>***</v>
      </c>
      <c r="I3500" t="str">
        <f t="shared" si="406"/>
        <v>***</v>
      </c>
      <c r="O3500">
        <f>VLOOKUP(T3500,$P$14:$S$19,2,TRUE)</f>
        <v>0</v>
      </c>
      <c r="T3500">
        <v>9</v>
      </c>
      <c r="U3500">
        <v>24.76</v>
      </c>
      <c r="V3500" s="5">
        <f t="shared" si="407"/>
        <v>0</v>
      </c>
      <c r="X3500" t="s">
        <v>22</v>
      </c>
      <c r="Y3500">
        <v>0.7</v>
      </c>
      <c r="Z3500" s="2">
        <f t="shared" si="408"/>
        <v>25.46</v>
      </c>
      <c r="AA3500" t="s">
        <v>60</v>
      </c>
      <c r="AB3500" t="s">
        <v>16</v>
      </c>
      <c r="AC3500" t="s">
        <v>32</v>
      </c>
      <c r="AD3500" t="s">
        <v>33</v>
      </c>
      <c r="AE3500" t="s">
        <v>34</v>
      </c>
      <c r="AF3500" t="s">
        <v>146</v>
      </c>
    </row>
    <row r="3501" spans="1:32" x14ac:dyDescent="0.25">
      <c r="A3501">
        <f t="shared" si="409"/>
        <v>3500</v>
      </c>
      <c r="B3501">
        <v>2852</v>
      </c>
      <c r="C3501" t="s">
        <v>750</v>
      </c>
      <c r="D3501" t="s">
        <v>36</v>
      </c>
      <c r="E3501" t="str">
        <f t="shared" si="410"/>
        <v>***</v>
      </c>
      <c r="F3501" t="str">
        <f t="shared" si="405"/>
        <v>***</v>
      </c>
      <c r="G3501" t="str">
        <f t="shared" si="411"/>
        <v>***</v>
      </c>
      <c r="I3501" t="str">
        <f t="shared" si="406"/>
        <v>***</v>
      </c>
      <c r="O3501">
        <f>VLOOKUP(T3501,$P$14:$S$19,2,TRUE)</f>
        <v>0.04</v>
      </c>
      <c r="T3501">
        <v>42</v>
      </c>
      <c r="U3501">
        <v>3931.3180000000002</v>
      </c>
      <c r="V3501" s="5">
        <f t="shared" si="407"/>
        <v>1</v>
      </c>
      <c r="X3501" t="s">
        <v>22</v>
      </c>
      <c r="Y3501">
        <v>4.2300000000000004</v>
      </c>
      <c r="Z3501" s="2">
        <f t="shared" si="408"/>
        <v>3935.5480000000002</v>
      </c>
      <c r="AA3501" t="s">
        <v>60</v>
      </c>
      <c r="AB3501" t="s">
        <v>41</v>
      </c>
      <c r="AC3501" t="s">
        <v>25</v>
      </c>
      <c r="AD3501" t="s">
        <v>26</v>
      </c>
      <c r="AE3501" t="s">
        <v>19</v>
      </c>
      <c r="AF3501" t="s">
        <v>738</v>
      </c>
    </row>
    <row r="3502" spans="1:32" x14ac:dyDescent="0.25">
      <c r="A3502">
        <f t="shared" si="409"/>
        <v>3501</v>
      </c>
      <c r="B3502">
        <v>15079</v>
      </c>
      <c r="C3502" t="s">
        <v>750</v>
      </c>
      <c r="D3502" t="s">
        <v>40</v>
      </c>
      <c r="E3502" t="str">
        <f t="shared" si="410"/>
        <v>*</v>
      </c>
      <c r="F3502" t="str">
        <f t="shared" si="405"/>
        <v>*</v>
      </c>
      <c r="G3502" t="str">
        <f t="shared" si="411"/>
        <v>*</v>
      </c>
      <c r="I3502" t="str">
        <f t="shared" si="406"/>
        <v>*</v>
      </c>
      <c r="O3502">
        <f>VLOOKUP(T3502,$P$14:$S$19,2,TRUE)</f>
        <v>0.04</v>
      </c>
      <c r="T3502">
        <v>45</v>
      </c>
      <c r="U3502">
        <v>3753.42</v>
      </c>
      <c r="V3502" s="5">
        <f t="shared" si="407"/>
        <v>1</v>
      </c>
      <c r="X3502" t="s">
        <v>22</v>
      </c>
      <c r="Y3502">
        <v>7.18</v>
      </c>
      <c r="Z3502" s="2">
        <f t="shared" si="408"/>
        <v>3760.6</v>
      </c>
      <c r="AA3502" t="s">
        <v>23</v>
      </c>
      <c r="AB3502" t="s">
        <v>24</v>
      </c>
      <c r="AC3502" t="s">
        <v>25</v>
      </c>
      <c r="AD3502" t="s">
        <v>42</v>
      </c>
      <c r="AE3502" t="s">
        <v>19</v>
      </c>
      <c r="AF3502" t="s">
        <v>791</v>
      </c>
    </row>
    <row r="3503" spans="1:32" x14ac:dyDescent="0.25">
      <c r="A3503">
        <f t="shared" si="409"/>
        <v>3502</v>
      </c>
      <c r="B3503">
        <v>15079</v>
      </c>
      <c r="C3503" t="s">
        <v>750</v>
      </c>
      <c r="D3503" t="s">
        <v>40</v>
      </c>
      <c r="E3503" t="str">
        <f t="shared" si="410"/>
        <v>*</v>
      </c>
      <c r="F3503" t="str">
        <f t="shared" si="405"/>
        <v>*</v>
      </c>
      <c r="G3503" t="str">
        <f t="shared" si="411"/>
        <v>*</v>
      </c>
      <c r="I3503" t="str">
        <f t="shared" si="406"/>
        <v>*</v>
      </c>
      <c r="O3503">
        <f>VLOOKUP(T3503,$P$14:$S$19,2,TRUE)</f>
        <v>0.02</v>
      </c>
      <c r="T3503">
        <v>23</v>
      </c>
      <c r="U3503">
        <v>1130.79</v>
      </c>
      <c r="V3503" s="5">
        <f t="shared" si="407"/>
        <v>1</v>
      </c>
      <c r="X3503" t="s">
        <v>22</v>
      </c>
      <c r="Y3503">
        <v>5.97</v>
      </c>
      <c r="Z3503" s="2">
        <f t="shared" si="408"/>
        <v>1136.76</v>
      </c>
      <c r="AA3503" t="s">
        <v>23</v>
      </c>
      <c r="AB3503" t="s">
        <v>24</v>
      </c>
      <c r="AC3503" t="s">
        <v>32</v>
      </c>
      <c r="AD3503" t="s">
        <v>44</v>
      </c>
      <c r="AE3503" t="s">
        <v>19</v>
      </c>
      <c r="AF3503" t="s">
        <v>738</v>
      </c>
    </row>
    <row r="3504" spans="1:32" x14ac:dyDescent="0.25">
      <c r="A3504">
        <f t="shared" si="409"/>
        <v>3503</v>
      </c>
      <c r="B3504">
        <v>21574</v>
      </c>
      <c r="C3504" t="s">
        <v>750</v>
      </c>
      <c r="D3504" t="s">
        <v>36</v>
      </c>
      <c r="E3504" t="str">
        <f t="shared" si="410"/>
        <v>***</v>
      </c>
      <c r="F3504" t="str">
        <f t="shared" si="405"/>
        <v>***</v>
      </c>
      <c r="G3504" t="str">
        <f t="shared" si="411"/>
        <v>***</v>
      </c>
      <c r="I3504" t="str">
        <f t="shared" si="406"/>
        <v>***</v>
      </c>
      <c r="O3504">
        <f>VLOOKUP(T3504,$P$14:$S$19,2,TRUE)</f>
        <v>3.5999999999999997E-2</v>
      </c>
      <c r="T3504">
        <v>33</v>
      </c>
      <c r="U3504">
        <v>77.55</v>
      </c>
      <c r="V3504" s="5">
        <f t="shared" si="407"/>
        <v>0</v>
      </c>
      <c r="X3504" t="s">
        <v>22</v>
      </c>
      <c r="Y3504">
        <v>1.99</v>
      </c>
      <c r="Z3504" s="2">
        <f t="shared" si="408"/>
        <v>79.539999999999992</v>
      </c>
      <c r="AA3504" t="s">
        <v>71</v>
      </c>
      <c r="AB3504" t="s">
        <v>24</v>
      </c>
      <c r="AC3504" t="s">
        <v>25</v>
      </c>
      <c r="AD3504" t="s">
        <v>42</v>
      </c>
      <c r="AE3504" t="s">
        <v>45</v>
      </c>
      <c r="AF3504" t="s">
        <v>738</v>
      </c>
    </row>
    <row r="3505" spans="1:32" x14ac:dyDescent="0.25">
      <c r="A3505">
        <f t="shared" si="409"/>
        <v>3504</v>
      </c>
      <c r="B3505">
        <v>2852</v>
      </c>
      <c r="C3505" t="s">
        <v>750</v>
      </c>
      <c r="D3505" t="s">
        <v>36</v>
      </c>
      <c r="E3505" t="str">
        <f t="shared" si="410"/>
        <v>***</v>
      </c>
      <c r="F3505" t="str">
        <f t="shared" si="405"/>
        <v>***</v>
      </c>
      <c r="G3505" t="str">
        <f t="shared" si="411"/>
        <v>***</v>
      </c>
      <c r="I3505" t="str">
        <f t="shared" si="406"/>
        <v>***</v>
      </c>
      <c r="O3505">
        <f>VLOOKUP(T3505,$P$14:$S$19,2,TRUE)</f>
        <v>0.01</v>
      </c>
      <c r="T3505">
        <v>10</v>
      </c>
      <c r="U3505">
        <v>74.87</v>
      </c>
      <c r="V3505" s="5">
        <f t="shared" si="407"/>
        <v>0</v>
      </c>
      <c r="X3505" t="s">
        <v>22</v>
      </c>
      <c r="Y3505">
        <v>8.19</v>
      </c>
      <c r="Z3505" s="2">
        <f t="shared" si="408"/>
        <v>83.06</v>
      </c>
      <c r="AA3505" t="s">
        <v>60</v>
      </c>
      <c r="AB3505" t="s">
        <v>41</v>
      </c>
      <c r="AC3505" t="s">
        <v>32</v>
      </c>
      <c r="AD3505" t="s">
        <v>44</v>
      </c>
      <c r="AE3505" t="s">
        <v>19</v>
      </c>
      <c r="AF3505" t="s">
        <v>750</v>
      </c>
    </row>
    <row r="3506" spans="1:32" x14ac:dyDescent="0.25">
      <c r="A3506">
        <f t="shared" si="409"/>
        <v>3505</v>
      </c>
      <c r="B3506">
        <v>46147</v>
      </c>
      <c r="C3506" t="s">
        <v>353</v>
      </c>
      <c r="D3506" t="s">
        <v>36</v>
      </c>
      <c r="E3506" t="str">
        <f t="shared" si="410"/>
        <v>***</v>
      </c>
      <c r="F3506" t="str">
        <f t="shared" si="405"/>
        <v>***</v>
      </c>
      <c r="G3506" t="str">
        <f t="shared" si="411"/>
        <v>***</v>
      </c>
      <c r="I3506" t="str">
        <f t="shared" si="406"/>
        <v>***</v>
      </c>
      <c r="O3506">
        <f>VLOOKUP(T3506,$P$14:$S$19,2,TRUE)</f>
        <v>0.01</v>
      </c>
      <c r="T3506">
        <v>12</v>
      </c>
      <c r="U3506">
        <v>6502.46</v>
      </c>
      <c r="V3506" s="5">
        <f t="shared" si="407"/>
        <v>1</v>
      </c>
      <c r="X3506" t="s">
        <v>37</v>
      </c>
      <c r="Y3506">
        <v>64.59</v>
      </c>
      <c r="Z3506" s="2">
        <f t="shared" si="408"/>
        <v>6567.05</v>
      </c>
      <c r="AA3506" t="s">
        <v>64</v>
      </c>
      <c r="AB3506" t="s">
        <v>31</v>
      </c>
      <c r="AC3506" t="s">
        <v>17</v>
      </c>
      <c r="AD3506" t="s">
        <v>66</v>
      </c>
      <c r="AE3506" t="s">
        <v>103</v>
      </c>
      <c r="AF3506" t="s">
        <v>69</v>
      </c>
    </row>
    <row r="3507" spans="1:32" x14ac:dyDescent="0.25">
      <c r="A3507">
        <f t="shared" si="409"/>
        <v>3506</v>
      </c>
      <c r="B3507">
        <v>46147</v>
      </c>
      <c r="C3507" t="s">
        <v>353</v>
      </c>
      <c r="D3507" t="s">
        <v>36</v>
      </c>
      <c r="E3507" t="str">
        <f t="shared" si="410"/>
        <v>***</v>
      </c>
      <c r="F3507" t="str">
        <f t="shared" si="405"/>
        <v>***</v>
      </c>
      <c r="G3507" t="str">
        <f t="shared" si="411"/>
        <v>***</v>
      </c>
      <c r="I3507" t="str">
        <f t="shared" si="406"/>
        <v>***</v>
      </c>
      <c r="O3507">
        <f>VLOOKUP(T3507,$P$14:$S$19,2,TRUE)</f>
        <v>3.5999999999999997E-2</v>
      </c>
      <c r="T3507">
        <v>37</v>
      </c>
      <c r="U3507">
        <v>925.8</v>
      </c>
      <c r="V3507" s="5">
        <f t="shared" si="407"/>
        <v>1</v>
      </c>
      <c r="X3507" t="s">
        <v>22</v>
      </c>
      <c r="Y3507">
        <v>12.98</v>
      </c>
      <c r="Z3507" s="2">
        <f t="shared" si="408"/>
        <v>938.78</v>
      </c>
      <c r="AA3507" t="s">
        <v>64</v>
      </c>
      <c r="AB3507" t="s">
        <v>31</v>
      </c>
      <c r="AC3507" t="s">
        <v>32</v>
      </c>
      <c r="AD3507" t="s">
        <v>49</v>
      </c>
      <c r="AE3507" t="s">
        <v>19</v>
      </c>
      <c r="AF3507" t="s">
        <v>69</v>
      </c>
    </row>
    <row r="3508" spans="1:32" x14ac:dyDescent="0.25">
      <c r="A3508">
        <f t="shared" si="409"/>
        <v>3507</v>
      </c>
      <c r="B3508">
        <v>46147</v>
      </c>
      <c r="C3508" t="s">
        <v>353</v>
      </c>
      <c r="D3508" t="s">
        <v>36</v>
      </c>
      <c r="E3508" t="str">
        <f t="shared" si="410"/>
        <v>***</v>
      </c>
      <c r="F3508" t="str">
        <f t="shared" si="405"/>
        <v>***</v>
      </c>
      <c r="G3508" t="str">
        <f t="shared" si="411"/>
        <v>***</v>
      </c>
      <c r="I3508" t="str">
        <f t="shared" si="406"/>
        <v>***</v>
      </c>
      <c r="O3508">
        <f>VLOOKUP(T3508,$P$14:$S$19,2,TRUE)</f>
        <v>3.5999999999999997E-2</v>
      </c>
      <c r="T3508">
        <v>39</v>
      </c>
      <c r="U3508">
        <v>282.48</v>
      </c>
      <c r="V3508" s="5">
        <f t="shared" si="407"/>
        <v>0</v>
      </c>
      <c r="X3508" t="s">
        <v>14</v>
      </c>
      <c r="Y3508">
        <v>6.05</v>
      </c>
      <c r="Z3508" s="2">
        <f t="shared" si="408"/>
        <v>288.53000000000003</v>
      </c>
      <c r="AA3508" t="s">
        <v>64</v>
      </c>
      <c r="AB3508" t="s">
        <v>31</v>
      </c>
      <c r="AC3508" t="s">
        <v>32</v>
      </c>
      <c r="AD3508" t="s">
        <v>49</v>
      </c>
      <c r="AE3508" t="s">
        <v>19</v>
      </c>
      <c r="AF3508" t="s">
        <v>69</v>
      </c>
    </row>
    <row r="3509" spans="1:32" x14ac:dyDescent="0.25">
      <c r="A3509">
        <f t="shared" si="409"/>
        <v>3508</v>
      </c>
      <c r="B3509">
        <v>49189</v>
      </c>
      <c r="C3509" t="s">
        <v>353</v>
      </c>
      <c r="D3509" t="s">
        <v>36</v>
      </c>
      <c r="E3509" t="str">
        <f t="shared" si="410"/>
        <v>***</v>
      </c>
      <c r="F3509" t="str">
        <f t="shared" si="405"/>
        <v>***</v>
      </c>
      <c r="G3509" t="str">
        <f t="shared" si="411"/>
        <v>***</v>
      </c>
      <c r="I3509" t="str">
        <f t="shared" si="406"/>
        <v>***</v>
      </c>
      <c r="O3509">
        <f>VLOOKUP(T3509,$P$14:$S$19,2,TRUE)</f>
        <v>3.5999999999999997E-2</v>
      </c>
      <c r="T3509">
        <v>32</v>
      </c>
      <c r="U3509">
        <v>249.59</v>
      </c>
      <c r="V3509" s="5">
        <f t="shared" si="407"/>
        <v>0</v>
      </c>
      <c r="X3509" t="s">
        <v>22</v>
      </c>
      <c r="Y3509">
        <v>1.39</v>
      </c>
      <c r="Z3509" s="2">
        <f t="shared" si="408"/>
        <v>250.98</v>
      </c>
      <c r="AA3509" t="s">
        <v>23</v>
      </c>
      <c r="AB3509" t="s">
        <v>41</v>
      </c>
      <c r="AC3509" t="s">
        <v>32</v>
      </c>
      <c r="AD3509" t="s">
        <v>78</v>
      </c>
      <c r="AE3509" t="s">
        <v>19</v>
      </c>
      <c r="AF3509" t="s">
        <v>855</v>
      </c>
    </row>
    <row r="3510" spans="1:32" x14ac:dyDescent="0.25">
      <c r="A3510">
        <f t="shared" si="409"/>
        <v>3509</v>
      </c>
      <c r="B3510">
        <v>16807</v>
      </c>
      <c r="C3510" t="s">
        <v>862</v>
      </c>
      <c r="D3510" t="s">
        <v>40</v>
      </c>
      <c r="E3510" t="str">
        <f t="shared" si="410"/>
        <v>*</v>
      </c>
      <c r="F3510" t="str">
        <f t="shared" si="405"/>
        <v>*</v>
      </c>
      <c r="G3510" t="str">
        <f t="shared" si="411"/>
        <v>*</v>
      </c>
      <c r="I3510" t="str">
        <f t="shared" si="406"/>
        <v>*</v>
      </c>
      <c r="O3510">
        <f>VLOOKUP(T3510,$P$14:$S$19,2,TRUE)</f>
        <v>0.04</v>
      </c>
      <c r="T3510">
        <v>48</v>
      </c>
      <c r="U3510">
        <v>1585.6</v>
      </c>
      <c r="V3510" s="5">
        <f t="shared" si="407"/>
        <v>1</v>
      </c>
      <c r="X3510" t="s">
        <v>22</v>
      </c>
      <c r="Y3510">
        <v>4.92</v>
      </c>
      <c r="Z3510" s="2">
        <f t="shared" si="408"/>
        <v>1590.52</v>
      </c>
      <c r="AA3510" t="s">
        <v>48</v>
      </c>
      <c r="AB3510" t="s">
        <v>24</v>
      </c>
      <c r="AC3510" t="s">
        <v>32</v>
      </c>
      <c r="AD3510" t="s">
        <v>44</v>
      </c>
      <c r="AE3510" t="s">
        <v>19</v>
      </c>
      <c r="AF3510" t="s">
        <v>677</v>
      </c>
    </row>
    <row r="3511" spans="1:32" x14ac:dyDescent="0.25">
      <c r="A3511">
        <f t="shared" si="409"/>
        <v>3510</v>
      </c>
      <c r="B3511">
        <v>13027</v>
      </c>
      <c r="C3511" t="s">
        <v>862</v>
      </c>
      <c r="D3511" t="s">
        <v>36</v>
      </c>
      <c r="E3511" t="str">
        <f t="shared" si="410"/>
        <v>***</v>
      </c>
      <c r="F3511" t="str">
        <f t="shared" si="405"/>
        <v>***</v>
      </c>
      <c r="G3511" t="str">
        <f t="shared" si="411"/>
        <v>***</v>
      </c>
      <c r="I3511" t="str">
        <f t="shared" si="406"/>
        <v>***</v>
      </c>
      <c r="O3511">
        <f>VLOOKUP(T3511,$P$14:$S$19,2,TRUE)</f>
        <v>0.04</v>
      </c>
      <c r="T3511">
        <v>42</v>
      </c>
      <c r="U3511">
        <v>290.68</v>
      </c>
      <c r="V3511" s="5">
        <f t="shared" si="407"/>
        <v>0</v>
      </c>
      <c r="X3511" t="s">
        <v>22</v>
      </c>
      <c r="Y3511">
        <v>6.18</v>
      </c>
      <c r="Z3511" s="2">
        <f t="shared" si="408"/>
        <v>296.86</v>
      </c>
      <c r="AA3511" t="s">
        <v>52</v>
      </c>
      <c r="AB3511" t="s">
        <v>24</v>
      </c>
      <c r="AC3511" t="s">
        <v>32</v>
      </c>
      <c r="AD3511" t="s">
        <v>44</v>
      </c>
      <c r="AE3511" t="s">
        <v>19</v>
      </c>
      <c r="AF3511" t="s">
        <v>935</v>
      </c>
    </row>
    <row r="3512" spans="1:32" x14ac:dyDescent="0.25">
      <c r="A3512">
        <f t="shared" si="409"/>
        <v>3511</v>
      </c>
      <c r="B3512">
        <v>16807</v>
      </c>
      <c r="C3512" t="s">
        <v>862</v>
      </c>
      <c r="D3512" t="s">
        <v>40</v>
      </c>
      <c r="E3512" t="str">
        <f t="shared" si="410"/>
        <v>*</v>
      </c>
      <c r="F3512" t="str">
        <f t="shared" si="405"/>
        <v>*</v>
      </c>
      <c r="G3512" t="str">
        <f t="shared" si="411"/>
        <v>*</v>
      </c>
      <c r="I3512" t="str">
        <f t="shared" si="406"/>
        <v>*</v>
      </c>
      <c r="O3512">
        <f>VLOOKUP(T3512,$P$14:$S$19,2,TRUE)</f>
        <v>3.5999999999999997E-2</v>
      </c>
      <c r="T3512">
        <v>30</v>
      </c>
      <c r="U3512">
        <v>215.85</v>
      </c>
      <c r="V3512" s="5">
        <f t="shared" si="407"/>
        <v>0</v>
      </c>
      <c r="X3512" t="s">
        <v>22</v>
      </c>
      <c r="Y3512">
        <v>1.71</v>
      </c>
      <c r="Z3512" s="2">
        <f t="shared" si="408"/>
        <v>217.56</v>
      </c>
      <c r="AA3512" t="s">
        <v>48</v>
      </c>
      <c r="AB3512" t="s">
        <v>24</v>
      </c>
      <c r="AC3512" t="s">
        <v>32</v>
      </c>
      <c r="AD3512" t="s">
        <v>44</v>
      </c>
      <c r="AE3512" t="s">
        <v>34</v>
      </c>
      <c r="AF3512" t="s">
        <v>935</v>
      </c>
    </row>
    <row r="3513" spans="1:32" x14ac:dyDescent="0.25">
      <c r="A3513">
        <f t="shared" si="409"/>
        <v>3512</v>
      </c>
      <c r="B3513">
        <v>30915</v>
      </c>
      <c r="C3513" t="s">
        <v>146</v>
      </c>
      <c r="D3513" t="s">
        <v>13</v>
      </c>
      <c r="E3513" t="str">
        <f t="shared" si="410"/>
        <v>*</v>
      </c>
      <c r="F3513" t="str">
        <f t="shared" si="405"/>
        <v>*</v>
      </c>
      <c r="G3513" t="str">
        <f t="shared" si="411"/>
        <v>*</v>
      </c>
      <c r="I3513" t="str">
        <f t="shared" si="406"/>
        <v>*</v>
      </c>
      <c r="O3513">
        <f>VLOOKUP(T3513,$P$14:$S$19,2,TRUE)</f>
        <v>0.02</v>
      </c>
      <c r="T3513">
        <v>25</v>
      </c>
      <c r="U3513">
        <v>2836.0504999999998</v>
      </c>
      <c r="V3513" s="5">
        <f t="shared" si="407"/>
        <v>1</v>
      </c>
      <c r="X3513" t="s">
        <v>22</v>
      </c>
      <c r="Y3513">
        <v>8.99</v>
      </c>
      <c r="Z3513" s="2">
        <f t="shared" si="408"/>
        <v>2845.0404999999996</v>
      </c>
      <c r="AA3513" t="s">
        <v>23</v>
      </c>
      <c r="AB3513" t="s">
        <v>31</v>
      </c>
      <c r="AC3513" t="s">
        <v>25</v>
      </c>
      <c r="AD3513" t="s">
        <v>26</v>
      </c>
      <c r="AE3513" t="s">
        <v>19</v>
      </c>
      <c r="AF3513" t="s">
        <v>456</v>
      </c>
    </row>
    <row r="3514" spans="1:32" x14ac:dyDescent="0.25">
      <c r="A3514">
        <f t="shared" si="409"/>
        <v>3513</v>
      </c>
      <c r="B3514">
        <v>22147</v>
      </c>
      <c r="C3514" t="s">
        <v>146</v>
      </c>
      <c r="D3514" t="s">
        <v>13</v>
      </c>
      <c r="E3514" t="str">
        <f t="shared" si="410"/>
        <v>*</v>
      </c>
      <c r="F3514" t="str">
        <f t="shared" si="405"/>
        <v>*</v>
      </c>
      <c r="G3514" t="str">
        <f t="shared" si="411"/>
        <v>*</v>
      </c>
      <c r="I3514" t="str">
        <f t="shared" si="406"/>
        <v>*</v>
      </c>
      <c r="O3514">
        <f>VLOOKUP(T3514,$P$14:$S$19,2,TRUE)</f>
        <v>3.5999999999999997E-2</v>
      </c>
      <c r="T3514">
        <v>37</v>
      </c>
      <c r="U3514">
        <v>832.14</v>
      </c>
      <c r="V3514" s="5">
        <f t="shared" si="407"/>
        <v>1</v>
      </c>
      <c r="X3514" t="s">
        <v>22</v>
      </c>
      <c r="Y3514">
        <v>8.99</v>
      </c>
      <c r="Z3514" s="2">
        <f t="shared" si="408"/>
        <v>841.13</v>
      </c>
      <c r="AA3514" t="s">
        <v>60</v>
      </c>
      <c r="AB3514" t="s">
        <v>31</v>
      </c>
      <c r="AC3514" t="s">
        <v>17</v>
      </c>
      <c r="AD3514" t="s">
        <v>18</v>
      </c>
      <c r="AE3514" t="s">
        <v>45</v>
      </c>
      <c r="AF3514" t="s">
        <v>352</v>
      </c>
    </row>
    <row r="3515" spans="1:32" x14ac:dyDescent="0.25">
      <c r="A3515">
        <f t="shared" si="409"/>
        <v>3514</v>
      </c>
      <c r="B3515">
        <v>2370</v>
      </c>
      <c r="C3515" t="s">
        <v>146</v>
      </c>
      <c r="D3515" t="s">
        <v>36</v>
      </c>
      <c r="E3515" t="str">
        <f t="shared" si="410"/>
        <v>***</v>
      </c>
      <c r="F3515" t="str">
        <f t="shared" si="405"/>
        <v>***</v>
      </c>
      <c r="G3515" t="str">
        <f t="shared" si="411"/>
        <v>***</v>
      </c>
      <c r="I3515" t="str">
        <f t="shared" si="406"/>
        <v>***</v>
      </c>
      <c r="O3515">
        <f>VLOOKUP(T3515,$P$14:$S$19,2,TRUE)</f>
        <v>0</v>
      </c>
      <c r="T3515">
        <v>6</v>
      </c>
      <c r="U3515">
        <v>679.6</v>
      </c>
      <c r="V3515" s="5">
        <f t="shared" si="407"/>
        <v>0</v>
      </c>
      <c r="X3515" t="s">
        <v>22</v>
      </c>
      <c r="Y3515">
        <v>13.99</v>
      </c>
      <c r="Z3515" s="2">
        <f t="shared" si="408"/>
        <v>693.59</v>
      </c>
      <c r="AA3515" t="s">
        <v>52</v>
      </c>
      <c r="AB3515" t="s">
        <v>16</v>
      </c>
      <c r="AC3515" t="s">
        <v>17</v>
      </c>
      <c r="AD3515" t="s">
        <v>18</v>
      </c>
      <c r="AE3515" t="s">
        <v>27</v>
      </c>
      <c r="AF3515" t="s">
        <v>351</v>
      </c>
    </row>
    <row r="3516" spans="1:32" x14ac:dyDescent="0.25">
      <c r="A3516">
        <f t="shared" si="409"/>
        <v>3515</v>
      </c>
      <c r="B3516">
        <v>49541</v>
      </c>
      <c r="C3516" t="s">
        <v>146</v>
      </c>
      <c r="D3516" t="s">
        <v>40</v>
      </c>
      <c r="E3516" t="str">
        <f t="shared" si="410"/>
        <v>*</v>
      </c>
      <c r="F3516" t="str">
        <f t="shared" si="405"/>
        <v>*</v>
      </c>
      <c r="G3516" t="str">
        <f t="shared" si="411"/>
        <v>*</v>
      </c>
      <c r="I3516" t="str">
        <f t="shared" si="406"/>
        <v>*</v>
      </c>
      <c r="O3516">
        <f>VLOOKUP(T3516,$P$14:$S$19,2,TRUE)</f>
        <v>3.5999999999999997E-2</v>
      </c>
      <c r="T3516">
        <v>35</v>
      </c>
      <c r="U3516">
        <v>503.75</v>
      </c>
      <c r="V3516" s="5">
        <f t="shared" si="407"/>
        <v>0</v>
      </c>
      <c r="X3516" t="s">
        <v>22</v>
      </c>
      <c r="Y3516">
        <v>5.5</v>
      </c>
      <c r="Z3516" s="2">
        <f t="shared" si="408"/>
        <v>509.25</v>
      </c>
      <c r="AA3516" t="s">
        <v>64</v>
      </c>
      <c r="AB3516" t="s">
        <v>41</v>
      </c>
      <c r="AC3516" t="s">
        <v>32</v>
      </c>
      <c r="AD3516" t="s">
        <v>74</v>
      </c>
      <c r="AE3516" t="s">
        <v>19</v>
      </c>
      <c r="AF3516" t="s">
        <v>147</v>
      </c>
    </row>
    <row r="3517" spans="1:32" x14ac:dyDescent="0.25">
      <c r="A3517">
        <f t="shared" si="409"/>
        <v>3516</v>
      </c>
      <c r="B3517">
        <v>39173</v>
      </c>
      <c r="C3517" t="s">
        <v>146</v>
      </c>
      <c r="D3517" t="s">
        <v>36</v>
      </c>
      <c r="E3517" t="str">
        <f t="shared" si="410"/>
        <v>***</v>
      </c>
      <c r="F3517" t="str">
        <f t="shared" si="405"/>
        <v>***</v>
      </c>
      <c r="G3517" t="str">
        <f t="shared" si="411"/>
        <v>***</v>
      </c>
      <c r="I3517" t="str">
        <f t="shared" si="406"/>
        <v>***</v>
      </c>
      <c r="O3517">
        <f>VLOOKUP(T3517,$P$14:$S$19,2,TRUE)</f>
        <v>0</v>
      </c>
      <c r="T3517">
        <v>2</v>
      </c>
      <c r="U3517">
        <v>373.27</v>
      </c>
      <c r="V3517" s="5">
        <f t="shared" si="407"/>
        <v>0</v>
      </c>
      <c r="X3517" t="s">
        <v>37</v>
      </c>
      <c r="Y3517">
        <v>29.21</v>
      </c>
      <c r="Z3517" s="2">
        <f t="shared" si="408"/>
        <v>402.47999999999996</v>
      </c>
      <c r="AA3517" t="s">
        <v>52</v>
      </c>
      <c r="AB3517" t="s">
        <v>24</v>
      </c>
      <c r="AC3517" t="s">
        <v>17</v>
      </c>
      <c r="AD3517" t="s">
        <v>66</v>
      </c>
      <c r="AE3517" t="s">
        <v>103</v>
      </c>
      <c r="AF3517" t="s">
        <v>351</v>
      </c>
    </row>
    <row r="3518" spans="1:32" x14ac:dyDescent="0.25">
      <c r="A3518">
        <f t="shared" si="409"/>
        <v>3517</v>
      </c>
      <c r="B3518">
        <v>2370</v>
      </c>
      <c r="C3518" t="s">
        <v>146</v>
      </c>
      <c r="D3518" t="s">
        <v>36</v>
      </c>
      <c r="E3518" t="str">
        <f t="shared" si="410"/>
        <v>***</v>
      </c>
      <c r="F3518" t="str">
        <f t="shared" si="405"/>
        <v>***</v>
      </c>
      <c r="G3518" t="str">
        <f t="shared" si="411"/>
        <v>***</v>
      </c>
      <c r="I3518" t="str">
        <f t="shared" si="406"/>
        <v>***</v>
      </c>
      <c r="O3518">
        <f>VLOOKUP(T3518,$P$14:$S$19,2,TRUE)</f>
        <v>3.5999999999999997E-2</v>
      </c>
      <c r="T3518">
        <v>30</v>
      </c>
      <c r="U3518">
        <v>257.42</v>
      </c>
      <c r="V3518" s="5">
        <f t="shared" si="407"/>
        <v>0</v>
      </c>
      <c r="X3518" t="s">
        <v>22</v>
      </c>
      <c r="Y3518">
        <v>2.87</v>
      </c>
      <c r="Z3518" s="2">
        <f t="shared" si="408"/>
        <v>260.29000000000002</v>
      </c>
      <c r="AA3518" t="s">
        <v>52</v>
      </c>
      <c r="AB3518" t="s">
        <v>16</v>
      </c>
      <c r="AC3518" t="s">
        <v>32</v>
      </c>
      <c r="AD3518" t="s">
        <v>44</v>
      </c>
      <c r="AE3518" t="s">
        <v>34</v>
      </c>
      <c r="AF3518" t="s">
        <v>351</v>
      </c>
    </row>
    <row r="3519" spans="1:32" x14ac:dyDescent="0.25">
      <c r="A3519">
        <f t="shared" si="409"/>
        <v>3518</v>
      </c>
      <c r="B3519">
        <v>31781</v>
      </c>
      <c r="C3519" t="s">
        <v>146</v>
      </c>
      <c r="D3519" t="s">
        <v>40</v>
      </c>
      <c r="E3519" t="str">
        <f t="shared" si="410"/>
        <v>*</v>
      </c>
      <c r="F3519" t="str">
        <f t="shared" si="405"/>
        <v>*</v>
      </c>
      <c r="G3519" t="str">
        <f t="shared" si="411"/>
        <v>*</v>
      </c>
      <c r="I3519" t="str">
        <f t="shared" si="406"/>
        <v>*</v>
      </c>
      <c r="O3519">
        <f>VLOOKUP(T3519,$P$14:$S$19,2,TRUE)</f>
        <v>0.04</v>
      </c>
      <c r="T3519">
        <v>46</v>
      </c>
      <c r="U3519">
        <v>249.02</v>
      </c>
      <c r="V3519" s="5">
        <f t="shared" si="407"/>
        <v>0</v>
      </c>
      <c r="X3519" t="s">
        <v>22</v>
      </c>
      <c r="Y3519">
        <v>8.49</v>
      </c>
      <c r="Z3519" s="2">
        <f t="shared" si="408"/>
        <v>257.51</v>
      </c>
      <c r="AA3519" t="s">
        <v>43</v>
      </c>
      <c r="AB3519" t="s">
        <v>31</v>
      </c>
      <c r="AC3519" t="s">
        <v>32</v>
      </c>
      <c r="AD3519" t="s">
        <v>49</v>
      </c>
      <c r="AE3519" t="s">
        <v>19</v>
      </c>
      <c r="AF3519" t="s">
        <v>147</v>
      </c>
    </row>
    <row r="3520" spans="1:32" x14ac:dyDescent="0.25">
      <c r="A3520">
        <f t="shared" si="409"/>
        <v>3519</v>
      </c>
      <c r="B3520">
        <v>31781</v>
      </c>
      <c r="C3520" t="s">
        <v>146</v>
      </c>
      <c r="D3520" t="s">
        <v>40</v>
      </c>
      <c r="E3520" t="str">
        <f t="shared" si="410"/>
        <v>*</v>
      </c>
      <c r="F3520" t="str">
        <f t="shared" si="405"/>
        <v>*</v>
      </c>
      <c r="G3520" t="str">
        <f t="shared" si="411"/>
        <v>*</v>
      </c>
      <c r="I3520" t="str">
        <f t="shared" si="406"/>
        <v>*</v>
      </c>
      <c r="O3520">
        <f>VLOOKUP(T3520,$P$14:$S$19,2,TRUE)</f>
        <v>0.04</v>
      </c>
      <c r="T3520">
        <v>41</v>
      </c>
      <c r="U3520">
        <v>78.489999999999995</v>
      </c>
      <c r="V3520" s="5">
        <f t="shared" si="407"/>
        <v>0</v>
      </c>
      <c r="X3520" t="s">
        <v>22</v>
      </c>
      <c r="Y3520">
        <v>0.75</v>
      </c>
      <c r="Z3520" s="2">
        <f t="shared" si="408"/>
        <v>79.239999999999995</v>
      </c>
      <c r="AA3520" t="s">
        <v>43</v>
      </c>
      <c r="AB3520" t="s">
        <v>31</v>
      </c>
      <c r="AC3520" t="s">
        <v>32</v>
      </c>
      <c r="AD3520" t="s">
        <v>114</v>
      </c>
      <c r="AE3520" t="s">
        <v>34</v>
      </c>
      <c r="AF3520" t="s">
        <v>147</v>
      </c>
    </row>
    <row r="3521" spans="1:32" x14ac:dyDescent="0.25">
      <c r="A3521">
        <f t="shared" si="409"/>
        <v>3520</v>
      </c>
      <c r="B3521">
        <v>39173</v>
      </c>
      <c r="C3521" t="s">
        <v>146</v>
      </c>
      <c r="D3521" t="s">
        <v>36</v>
      </c>
      <c r="E3521" t="str">
        <f t="shared" si="410"/>
        <v>***</v>
      </c>
      <c r="F3521" t="str">
        <f t="shared" si="405"/>
        <v>***</v>
      </c>
      <c r="G3521" t="str">
        <f t="shared" si="411"/>
        <v>***</v>
      </c>
      <c r="I3521" t="str">
        <f t="shared" si="406"/>
        <v>***</v>
      </c>
      <c r="O3521">
        <f>VLOOKUP(T3521,$P$14:$S$19,2,TRUE)</f>
        <v>3.5999999999999997E-2</v>
      </c>
      <c r="T3521">
        <v>36</v>
      </c>
      <c r="U3521">
        <v>76.48</v>
      </c>
      <c r="V3521" s="5">
        <f t="shared" si="407"/>
        <v>0</v>
      </c>
      <c r="X3521" t="s">
        <v>22</v>
      </c>
      <c r="Y3521">
        <v>0.78</v>
      </c>
      <c r="Z3521" s="2">
        <f t="shared" si="408"/>
        <v>77.260000000000005</v>
      </c>
      <c r="AA3521" t="s">
        <v>52</v>
      </c>
      <c r="AB3521" t="s">
        <v>24</v>
      </c>
      <c r="AC3521" t="s">
        <v>32</v>
      </c>
      <c r="AD3521" t="s">
        <v>114</v>
      </c>
      <c r="AE3521" t="s">
        <v>34</v>
      </c>
      <c r="AF3521" t="s">
        <v>351</v>
      </c>
    </row>
    <row r="3522" spans="1:32" x14ac:dyDescent="0.25">
      <c r="A3522">
        <f t="shared" si="409"/>
        <v>3521</v>
      </c>
      <c r="B3522">
        <v>30915</v>
      </c>
      <c r="C3522" t="s">
        <v>146</v>
      </c>
      <c r="D3522" t="s">
        <v>13</v>
      </c>
      <c r="E3522" t="str">
        <f t="shared" si="410"/>
        <v>*</v>
      </c>
      <c r="F3522" t="str">
        <f t="shared" si="405"/>
        <v>*</v>
      </c>
      <c r="G3522" t="str">
        <f t="shared" si="411"/>
        <v>*</v>
      </c>
      <c r="I3522" t="str">
        <f t="shared" si="406"/>
        <v>*</v>
      </c>
      <c r="O3522">
        <f>VLOOKUP(T3522,$P$14:$S$19,2,TRUE)</f>
        <v>0.02</v>
      </c>
      <c r="T3522">
        <v>20</v>
      </c>
      <c r="U3522">
        <v>62.78</v>
      </c>
      <c r="V3522" s="5">
        <f t="shared" si="407"/>
        <v>0</v>
      </c>
      <c r="X3522" t="s">
        <v>14</v>
      </c>
      <c r="Y3522">
        <v>2.0299999999999998</v>
      </c>
      <c r="Z3522" s="2">
        <f t="shared" si="408"/>
        <v>64.81</v>
      </c>
      <c r="AA3522" t="s">
        <v>23</v>
      </c>
      <c r="AB3522" t="s">
        <v>31</v>
      </c>
      <c r="AC3522" t="s">
        <v>32</v>
      </c>
      <c r="AD3522" t="s">
        <v>33</v>
      </c>
      <c r="AE3522" t="s">
        <v>34</v>
      </c>
      <c r="AF3522" t="s">
        <v>146</v>
      </c>
    </row>
    <row r="3523" spans="1:32" x14ac:dyDescent="0.25">
      <c r="A3523">
        <f t="shared" si="409"/>
        <v>3522</v>
      </c>
      <c r="B3523">
        <v>26182</v>
      </c>
      <c r="C3523" t="s">
        <v>738</v>
      </c>
      <c r="D3523" t="s">
        <v>30</v>
      </c>
      <c r="E3523" t="str">
        <f t="shared" si="410"/>
        <v>*</v>
      </c>
      <c r="F3523" t="str">
        <f t="shared" ref="F3523:F3586" si="412">VLOOKUP(D3523,$P$6:$S$10,2,FALSE)</f>
        <v>*</v>
      </c>
      <c r="G3523" t="str">
        <f t="shared" si="411"/>
        <v>*</v>
      </c>
      <c r="I3523" t="str">
        <f t="shared" ref="I3523:I3586" si="413">HLOOKUP(D3523,$J$18:$N$19,2,FALSE)</f>
        <v>*</v>
      </c>
      <c r="O3523">
        <f>VLOOKUP(T3523,$P$14:$S$19,2,TRUE)</f>
        <v>3.5999999999999997E-2</v>
      </c>
      <c r="T3523">
        <v>30</v>
      </c>
      <c r="U3523">
        <v>4684.8999999999996</v>
      </c>
      <c r="V3523" s="5">
        <f t="shared" ref="V3523:V3586" si="414">IF(U3523&gt;800,1,0)</f>
        <v>1</v>
      </c>
      <c r="X3523" t="s">
        <v>37</v>
      </c>
      <c r="Y3523">
        <v>66.27</v>
      </c>
      <c r="Z3523" s="2">
        <f t="shared" ref="Z3523:Z3586" si="415">U3523+Y3523</f>
        <v>4751.17</v>
      </c>
      <c r="AA3523" t="s">
        <v>43</v>
      </c>
      <c r="AB3523" t="s">
        <v>31</v>
      </c>
      <c r="AC3523" t="s">
        <v>17</v>
      </c>
      <c r="AD3523" t="s">
        <v>165</v>
      </c>
      <c r="AE3523" t="s">
        <v>103</v>
      </c>
      <c r="AF3523" t="s">
        <v>813</v>
      </c>
    </row>
    <row r="3524" spans="1:32" x14ac:dyDescent="0.25">
      <c r="A3524">
        <f t="shared" ref="A3524:A3587" si="416">A3523+1</f>
        <v>3523</v>
      </c>
      <c r="B3524">
        <v>26182</v>
      </c>
      <c r="C3524" t="s">
        <v>738</v>
      </c>
      <c r="D3524" t="s">
        <v>30</v>
      </c>
      <c r="E3524" t="str">
        <f t="shared" si="410"/>
        <v>*</v>
      </c>
      <c r="F3524" t="str">
        <f t="shared" si="412"/>
        <v>*</v>
      </c>
      <c r="G3524" t="str">
        <f t="shared" si="411"/>
        <v>*</v>
      </c>
      <c r="I3524" t="str">
        <f t="shared" si="413"/>
        <v>*</v>
      </c>
      <c r="O3524">
        <f>VLOOKUP(T3524,$P$14:$S$19,2,TRUE)</f>
        <v>0</v>
      </c>
      <c r="T3524">
        <v>4</v>
      </c>
      <c r="U3524">
        <v>770.76</v>
      </c>
      <c r="V3524" s="5">
        <f t="shared" si="414"/>
        <v>0</v>
      </c>
      <c r="X3524" t="s">
        <v>37</v>
      </c>
      <c r="Y3524">
        <v>23.76</v>
      </c>
      <c r="Z3524" s="2">
        <f t="shared" si="415"/>
        <v>794.52</v>
      </c>
      <c r="AA3524" t="s">
        <v>23</v>
      </c>
      <c r="AB3524" t="s">
        <v>31</v>
      </c>
      <c r="AC3524" t="s">
        <v>17</v>
      </c>
      <c r="AD3524" t="s">
        <v>38</v>
      </c>
      <c r="AE3524" t="s">
        <v>39</v>
      </c>
      <c r="AF3524" t="s">
        <v>738</v>
      </c>
    </row>
    <row r="3525" spans="1:32" x14ac:dyDescent="0.25">
      <c r="A3525">
        <f t="shared" si="416"/>
        <v>3524</v>
      </c>
      <c r="B3525">
        <v>8642</v>
      </c>
      <c r="C3525" t="s">
        <v>738</v>
      </c>
      <c r="D3525" t="s">
        <v>21</v>
      </c>
      <c r="E3525" t="str">
        <f t="shared" ref="E3525:E3588" si="417">IF(D3525="Critical", "***","*")</f>
        <v>*</v>
      </c>
      <c r="F3525" t="str">
        <f t="shared" si="412"/>
        <v>**</v>
      </c>
      <c r="G3525" t="str">
        <f t="shared" ref="G3525:G3588" si="418">IF(D3525="Critical","***",IF(D3525="High","**","*"))</f>
        <v>**</v>
      </c>
      <c r="I3525" t="str">
        <f t="shared" si="413"/>
        <v>**</v>
      </c>
      <c r="O3525">
        <f>VLOOKUP(T3525,$P$14:$S$19,2,TRUE)</f>
        <v>0.02</v>
      </c>
      <c r="T3525">
        <v>26</v>
      </c>
      <c r="U3525">
        <v>151.05000000000001</v>
      </c>
      <c r="V3525" s="5">
        <f t="shared" si="414"/>
        <v>0</v>
      </c>
      <c r="X3525" t="s">
        <v>22</v>
      </c>
      <c r="Y3525">
        <v>5.59</v>
      </c>
      <c r="Z3525" s="2">
        <f t="shared" si="415"/>
        <v>156.64000000000001</v>
      </c>
      <c r="AA3525" t="s">
        <v>60</v>
      </c>
      <c r="AB3525" t="s">
        <v>31</v>
      </c>
      <c r="AC3525" t="s">
        <v>32</v>
      </c>
      <c r="AD3525" t="s">
        <v>49</v>
      </c>
      <c r="AE3525" t="s">
        <v>19</v>
      </c>
      <c r="AF3525" t="s">
        <v>739</v>
      </c>
    </row>
    <row r="3526" spans="1:32" x14ac:dyDescent="0.25">
      <c r="A3526">
        <f t="shared" si="416"/>
        <v>3525</v>
      </c>
      <c r="B3526">
        <v>8642</v>
      </c>
      <c r="C3526" t="s">
        <v>738</v>
      </c>
      <c r="D3526" t="s">
        <v>21</v>
      </c>
      <c r="E3526" t="str">
        <f t="shared" si="417"/>
        <v>*</v>
      </c>
      <c r="F3526" t="str">
        <f t="shared" si="412"/>
        <v>**</v>
      </c>
      <c r="G3526" t="str">
        <f t="shared" si="418"/>
        <v>**</v>
      </c>
      <c r="I3526" t="str">
        <f t="shared" si="413"/>
        <v>**</v>
      </c>
      <c r="O3526">
        <f>VLOOKUP(T3526,$P$14:$S$19,2,TRUE)</f>
        <v>0.01</v>
      </c>
      <c r="T3526">
        <v>13</v>
      </c>
      <c r="U3526">
        <v>133.04</v>
      </c>
      <c r="V3526" s="5">
        <f t="shared" si="414"/>
        <v>0</v>
      </c>
      <c r="X3526" t="s">
        <v>22</v>
      </c>
      <c r="Y3526">
        <v>0.99</v>
      </c>
      <c r="Z3526" s="2">
        <f t="shared" si="415"/>
        <v>134.03</v>
      </c>
      <c r="AA3526" t="s">
        <v>60</v>
      </c>
      <c r="AB3526" t="s">
        <v>31</v>
      </c>
      <c r="AC3526" t="s">
        <v>32</v>
      </c>
      <c r="AD3526" t="s">
        <v>81</v>
      </c>
      <c r="AE3526" t="s">
        <v>19</v>
      </c>
      <c r="AF3526" t="s">
        <v>739</v>
      </c>
    </row>
    <row r="3527" spans="1:32" x14ac:dyDescent="0.25">
      <c r="A3527">
        <f t="shared" si="416"/>
        <v>3526</v>
      </c>
      <c r="B3527">
        <v>4545</v>
      </c>
      <c r="C3527" t="s">
        <v>738</v>
      </c>
      <c r="D3527" t="s">
        <v>30</v>
      </c>
      <c r="E3527" t="str">
        <f t="shared" si="417"/>
        <v>*</v>
      </c>
      <c r="F3527" t="str">
        <f t="shared" si="412"/>
        <v>*</v>
      </c>
      <c r="G3527" t="str">
        <f t="shared" si="418"/>
        <v>*</v>
      </c>
      <c r="I3527" t="str">
        <f t="shared" si="413"/>
        <v>*</v>
      </c>
      <c r="O3527">
        <f>VLOOKUP(T3527,$P$14:$S$19,2,TRUE)</f>
        <v>3.5999999999999997E-2</v>
      </c>
      <c r="T3527">
        <v>33</v>
      </c>
      <c r="U3527">
        <v>126.38</v>
      </c>
      <c r="V3527" s="5">
        <f t="shared" si="414"/>
        <v>0</v>
      </c>
      <c r="X3527" t="s">
        <v>22</v>
      </c>
      <c r="Y3527">
        <v>1.3</v>
      </c>
      <c r="Z3527" s="2">
        <f t="shared" si="415"/>
        <v>127.67999999999999</v>
      </c>
      <c r="AA3527" t="s">
        <v>23</v>
      </c>
      <c r="AB3527" t="s">
        <v>24</v>
      </c>
      <c r="AC3527" t="s">
        <v>32</v>
      </c>
      <c r="AD3527" t="s">
        <v>44</v>
      </c>
      <c r="AE3527" t="s">
        <v>34</v>
      </c>
      <c r="AF3527" t="s">
        <v>791</v>
      </c>
    </row>
    <row r="3528" spans="1:32" x14ac:dyDescent="0.25">
      <c r="A3528">
        <f t="shared" si="416"/>
        <v>3527</v>
      </c>
      <c r="B3528">
        <v>4545</v>
      </c>
      <c r="C3528" t="s">
        <v>738</v>
      </c>
      <c r="D3528" t="s">
        <v>30</v>
      </c>
      <c r="E3528" t="str">
        <f t="shared" si="417"/>
        <v>*</v>
      </c>
      <c r="F3528" t="str">
        <f t="shared" si="412"/>
        <v>*</v>
      </c>
      <c r="G3528" t="str">
        <f t="shared" si="418"/>
        <v>*</v>
      </c>
      <c r="I3528" t="str">
        <f t="shared" si="413"/>
        <v>*</v>
      </c>
      <c r="O3528">
        <f>VLOOKUP(T3528,$P$14:$S$19,2,TRUE)</f>
        <v>0</v>
      </c>
      <c r="T3528">
        <v>4</v>
      </c>
      <c r="U3528">
        <v>33.1</v>
      </c>
      <c r="V3528" s="5">
        <f t="shared" si="414"/>
        <v>0</v>
      </c>
      <c r="X3528" t="s">
        <v>22</v>
      </c>
      <c r="Y3528">
        <v>8.74</v>
      </c>
      <c r="Z3528" s="2">
        <f t="shared" si="415"/>
        <v>41.84</v>
      </c>
      <c r="AA3528" t="s">
        <v>23</v>
      </c>
      <c r="AB3528" t="s">
        <v>24</v>
      </c>
      <c r="AC3528" t="s">
        <v>32</v>
      </c>
      <c r="AD3528" t="s">
        <v>44</v>
      </c>
      <c r="AE3528" t="s">
        <v>19</v>
      </c>
      <c r="AF3528" t="s">
        <v>739</v>
      </c>
    </row>
    <row r="3529" spans="1:32" x14ac:dyDescent="0.25">
      <c r="A3529">
        <f t="shared" si="416"/>
        <v>3528</v>
      </c>
      <c r="B3529">
        <v>36161</v>
      </c>
      <c r="C3529" t="s">
        <v>738</v>
      </c>
      <c r="D3529" t="s">
        <v>36</v>
      </c>
      <c r="E3529" t="str">
        <f t="shared" si="417"/>
        <v>***</v>
      </c>
      <c r="F3529" t="str">
        <f t="shared" si="412"/>
        <v>***</v>
      </c>
      <c r="G3529" t="str">
        <f t="shared" si="418"/>
        <v>***</v>
      </c>
      <c r="I3529" t="str">
        <f t="shared" si="413"/>
        <v>***</v>
      </c>
      <c r="O3529">
        <f>VLOOKUP(T3529,$P$14:$S$19,2,TRUE)</f>
        <v>0</v>
      </c>
      <c r="T3529">
        <v>6</v>
      </c>
      <c r="U3529">
        <v>29.19</v>
      </c>
      <c r="V3529" s="5">
        <f t="shared" si="414"/>
        <v>0</v>
      </c>
      <c r="X3529" t="s">
        <v>22</v>
      </c>
      <c r="Y3529">
        <v>1.49</v>
      </c>
      <c r="Z3529" s="2">
        <f t="shared" si="415"/>
        <v>30.68</v>
      </c>
      <c r="AA3529" t="s">
        <v>52</v>
      </c>
      <c r="AB3529" t="s">
        <v>24</v>
      </c>
      <c r="AC3529" t="s">
        <v>32</v>
      </c>
      <c r="AD3529" t="s">
        <v>49</v>
      </c>
      <c r="AE3529" t="s">
        <v>19</v>
      </c>
      <c r="AF3529" t="s">
        <v>739</v>
      </c>
    </row>
    <row r="3530" spans="1:32" x14ac:dyDescent="0.25">
      <c r="A3530">
        <f t="shared" si="416"/>
        <v>3529</v>
      </c>
      <c r="B3530">
        <v>19365</v>
      </c>
      <c r="C3530" t="s">
        <v>336</v>
      </c>
      <c r="D3530" t="s">
        <v>40</v>
      </c>
      <c r="E3530" t="str">
        <f t="shared" si="417"/>
        <v>*</v>
      </c>
      <c r="F3530" t="str">
        <f t="shared" si="412"/>
        <v>*</v>
      </c>
      <c r="G3530" t="str">
        <f t="shared" si="418"/>
        <v>*</v>
      </c>
      <c r="I3530" t="str">
        <f t="shared" si="413"/>
        <v>*</v>
      </c>
      <c r="O3530">
        <f>VLOOKUP(T3530,$P$14:$S$19,2,TRUE)</f>
        <v>0.02</v>
      </c>
      <c r="T3530">
        <v>29</v>
      </c>
      <c r="U3530">
        <v>181.83</v>
      </c>
      <c r="V3530" s="5">
        <f t="shared" si="414"/>
        <v>0</v>
      </c>
      <c r="X3530" t="s">
        <v>22</v>
      </c>
      <c r="Y3530">
        <v>5.2</v>
      </c>
      <c r="Z3530" s="2">
        <f t="shared" si="415"/>
        <v>187.03</v>
      </c>
      <c r="AA3530" t="s">
        <v>62</v>
      </c>
      <c r="AB3530" t="s">
        <v>24</v>
      </c>
      <c r="AC3530" t="s">
        <v>32</v>
      </c>
      <c r="AD3530" t="s">
        <v>44</v>
      </c>
      <c r="AE3530" t="s">
        <v>19</v>
      </c>
      <c r="AF3530" t="s">
        <v>69</v>
      </c>
    </row>
    <row r="3531" spans="1:32" x14ac:dyDescent="0.25">
      <c r="A3531">
        <f t="shared" si="416"/>
        <v>3530</v>
      </c>
      <c r="B3531">
        <v>25669</v>
      </c>
      <c r="C3531" t="s">
        <v>336</v>
      </c>
      <c r="D3531" t="s">
        <v>36</v>
      </c>
      <c r="E3531" t="str">
        <f t="shared" si="417"/>
        <v>***</v>
      </c>
      <c r="F3531" t="str">
        <f t="shared" si="412"/>
        <v>***</v>
      </c>
      <c r="G3531" t="str">
        <f t="shared" si="418"/>
        <v>***</v>
      </c>
      <c r="I3531" t="str">
        <f t="shared" si="413"/>
        <v>***</v>
      </c>
      <c r="O3531">
        <f>VLOOKUP(T3531,$P$14:$S$19,2,TRUE)</f>
        <v>0.01</v>
      </c>
      <c r="T3531">
        <v>12</v>
      </c>
      <c r="U3531">
        <v>45.63</v>
      </c>
      <c r="V3531" s="5">
        <f t="shared" si="414"/>
        <v>0</v>
      </c>
      <c r="X3531" t="s">
        <v>22</v>
      </c>
      <c r="Y3531">
        <v>0.5</v>
      </c>
      <c r="Z3531" s="2">
        <f t="shared" si="415"/>
        <v>46.13</v>
      </c>
      <c r="AA3531" t="s">
        <v>71</v>
      </c>
      <c r="AB3531" t="s">
        <v>24</v>
      </c>
      <c r="AC3531" t="s">
        <v>32</v>
      </c>
      <c r="AD3531" t="s">
        <v>81</v>
      </c>
      <c r="AE3531" t="s">
        <v>19</v>
      </c>
      <c r="AF3531" t="s">
        <v>336</v>
      </c>
    </row>
    <row r="3532" spans="1:32" x14ac:dyDescent="0.25">
      <c r="A3532">
        <f t="shared" si="416"/>
        <v>3531</v>
      </c>
      <c r="B3532">
        <v>9632</v>
      </c>
      <c r="C3532" t="s">
        <v>677</v>
      </c>
      <c r="D3532" t="s">
        <v>13</v>
      </c>
      <c r="E3532" t="str">
        <f t="shared" si="417"/>
        <v>*</v>
      </c>
      <c r="F3532" t="str">
        <f t="shared" si="412"/>
        <v>*</v>
      </c>
      <c r="G3532" t="str">
        <f t="shared" si="418"/>
        <v>*</v>
      </c>
      <c r="I3532" t="str">
        <f t="shared" si="413"/>
        <v>*</v>
      </c>
      <c r="O3532">
        <f>VLOOKUP(T3532,$P$14:$S$19,2,TRUE)</f>
        <v>3.5999999999999997E-2</v>
      </c>
      <c r="T3532">
        <v>33</v>
      </c>
      <c r="U3532">
        <v>3633.03</v>
      </c>
      <c r="V3532" s="5">
        <f t="shared" si="414"/>
        <v>1</v>
      </c>
      <c r="X3532" t="s">
        <v>22</v>
      </c>
      <c r="Y3532">
        <v>9.07</v>
      </c>
      <c r="Z3532" s="2">
        <f t="shared" si="415"/>
        <v>3642.1000000000004</v>
      </c>
      <c r="AA3532" t="s">
        <v>56</v>
      </c>
      <c r="AB3532" t="s">
        <v>41</v>
      </c>
      <c r="AC3532" t="s">
        <v>32</v>
      </c>
      <c r="AD3532" t="s">
        <v>49</v>
      </c>
      <c r="AE3532" t="s">
        <v>19</v>
      </c>
      <c r="AF3532" t="s">
        <v>863</v>
      </c>
    </row>
    <row r="3533" spans="1:32" x14ac:dyDescent="0.25">
      <c r="A3533">
        <f t="shared" si="416"/>
        <v>3532</v>
      </c>
      <c r="B3533">
        <v>29573</v>
      </c>
      <c r="C3533" t="s">
        <v>677</v>
      </c>
      <c r="D3533" t="s">
        <v>36</v>
      </c>
      <c r="E3533" t="str">
        <f t="shared" si="417"/>
        <v>***</v>
      </c>
      <c r="F3533" t="str">
        <f t="shared" si="412"/>
        <v>***</v>
      </c>
      <c r="G3533" t="str">
        <f t="shared" si="418"/>
        <v>***</v>
      </c>
      <c r="I3533" t="str">
        <f t="shared" si="413"/>
        <v>***</v>
      </c>
      <c r="O3533">
        <f>VLOOKUP(T3533,$P$14:$S$19,2,TRUE)</f>
        <v>0.04</v>
      </c>
      <c r="T3533">
        <v>43</v>
      </c>
      <c r="U3533">
        <v>792.21</v>
      </c>
      <c r="V3533" s="5">
        <f t="shared" si="414"/>
        <v>0</v>
      </c>
      <c r="X3533" t="s">
        <v>22</v>
      </c>
      <c r="Y3533">
        <v>9.5399999999999991</v>
      </c>
      <c r="Z3533" s="2">
        <f t="shared" si="415"/>
        <v>801.75</v>
      </c>
      <c r="AA3533" t="s">
        <v>23</v>
      </c>
      <c r="AB3533" t="s">
        <v>41</v>
      </c>
      <c r="AC3533" t="s">
        <v>32</v>
      </c>
      <c r="AD3533" t="s">
        <v>44</v>
      </c>
      <c r="AE3533" t="s">
        <v>19</v>
      </c>
      <c r="AF3533" t="s">
        <v>678</v>
      </c>
    </row>
    <row r="3534" spans="1:32" x14ac:dyDescent="0.25">
      <c r="A3534">
        <f t="shared" si="416"/>
        <v>3533</v>
      </c>
      <c r="B3534">
        <v>29090</v>
      </c>
      <c r="C3534" t="s">
        <v>677</v>
      </c>
      <c r="D3534" t="s">
        <v>40</v>
      </c>
      <c r="E3534" t="str">
        <f t="shared" si="417"/>
        <v>*</v>
      </c>
      <c r="F3534" t="str">
        <f t="shared" si="412"/>
        <v>*</v>
      </c>
      <c r="G3534" t="str">
        <f t="shared" si="418"/>
        <v>*</v>
      </c>
      <c r="I3534" t="str">
        <f t="shared" si="413"/>
        <v>*</v>
      </c>
      <c r="O3534">
        <f>VLOOKUP(T3534,$P$14:$S$19,2,TRUE)</f>
        <v>3.5999999999999997E-2</v>
      </c>
      <c r="T3534">
        <v>36</v>
      </c>
      <c r="U3534">
        <v>380.34</v>
      </c>
      <c r="V3534" s="5">
        <f t="shared" si="414"/>
        <v>0</v>
      </c>
      <c r="X3534" t="s">
        <v>22</v>
      </c>
      <c r="Y3534">
        <v>6.91</v>
      </c>
      <c r="Z3534" s="2">
        <f t="shared" si="415"/>
        <v>387.25</v>
      </c>
      <c r="AA3534" t="s">
        <v>48</v>
      </c>
      <c r="AB3534" t="s">
        <v>16</v>
      </c>
      <c r="AC3534" t="s">
        <v>32</v>
      </c>
      <c r="AD3534" t="s">
        <v>74</v>
      </c>
      <c r="AE3534" t="s">
        <v>19</v>
      </c>
      <c r="AF3534" t="s">
        <v>677</v>
      </c>
    </row>
    <row r="3535" spans="1:32" x14ac:dyDescent="0.25">
      <c r="A3535">
        <f t="shared" si="416"/>
        <v>3534</v>
      </c>
      <c r="B3535">
        <v>23268</v>
      </c>
      <c r="C3535" t="s">
        <v>677</v>
      </c>
      <c r="D3535" t="s">
        <v>21</v>
      </c>
      <c r="E3535" t="str">
        <f t="shared" si="417"/>
        <v>*</v>
      </c>
      <c r="F3535" t="str">
        <f t="shared" si="412"/>
        <v>**</v>
      </c>
      <c r="G3535" t="str">
        <f t="shared" si="418"/>
        <v>**</v>
      </c>
      <c r="I3535" t="str">
        <f t="shared" si="413"/>
        <v>**</v>
      </c>
      <c r="O3535">
        <f>VLOOKUP(T3535,$P$14:$S$19,2,TRUE)</f>
        <v>0</v>
      </c>
      <c r="T3535">
        <v>5</v>
      </c>
      <c r="U3535">
        <v>255.31</v>
      </c>
      <c r="V3535" s="5">
        <f t="shared" si="414"/>
        <v>0</v>
      </c>
      <c r="X3535" t="s">
        <v>22</v>
      </c>
      <c r="Y3535">
        <v>5.79</v>
      </c>
      <c r="Z3535" s="2">
        <f t="shared" si="415"/>
        <v>261.10000000000002</v>
      </c>
      <c r="AA3535" t="s">
        <v>71</v>
      </c>
      <c r="AB3535" t="s">
        <v>41</v>
      </c>
      <c r="AC3535" t="s">
        <v>32</v>
      </c>
      <c r="AD3535" t="s">
        <v>44</v>
      </c>
      <c r="AE3535" t="s">
        <v>19</v>
      </c>
      <c r="AF3535" t="s">
        <v>678</v>
      </c>
    </row>
    <row r="3536" spans="1:32" x14ac:dyDescent="0.25">
      <c r="A3536">
        <f t="shared" si="416"/>
        <v>3535</v>
      </c>
      <c r="B3536">
        <v>3685</v>
      </c>
      <c r="C3536" t="s">
        <v>677</v>
      </c>
      <c r="D3536" t="s">
        <v>40</v>
      </c>
      <c r="E3536" t="str">
        <f t="shared" si="417"/>
        <v>*</v>
      </c>
      <c r="F3536" t="str">
        <f t="shared" si="412"/>
        <v>*</v>
      </c>
      <c r="G3536" t="str">
        <f t="shared" si="418"/>
        <v>*</v>
      </c>
      <c r="I3536" t="str">
        <f t="shared" si="413"/>
        <v>*</v>
      </c>
      <c r="O3536">
        <f>VLOOKUP(T3536,$P$14:$S$19,2,TRUE)</f>
        <v>0.02</v>
      </c>
      <c r="T3536">
        <v>29</v>
      </c>
      <c r="U3536">
        <v>106.78</v>
      </c>
      <c r="V3536" s="5">
        <f t="shared" si="414"/>
        <v>0</v>
      </c>
      <c r="X3536" t="s">
        <v>22</v>
      </c>
      <c r="Y3536">
        <v>5</v>
      </c>
      <c r="Z3536" s="2">
        <f t="shared" si="415"/>
        <v>111.78</v>
      </c>
      <c r="AA3536" t="s">
        <v>15</v>
      </c>
      <c r="AB3536" t="s">
        <v>24</v>
      </c>
      <c r="AC3536" t="s">
        <v>32</v>
      </c>
      <c r="AD3536" t="s">
        <v>33</v>
      </c>
      <c r="AE3536" t="s">
        <v>34</v>
      </c>
      <c r="AF3536" t="s">
        <v>935</v>
      </c>
    </row>
    <row r="3537" spans="1:32" x14ac:dyDescent="0.25">
      <c r="A3537">
        <f t="shared" si="416"/>
        <v>3536</v>
      </c>
      <c r="B3537">
        <v>29090</v>
      </c>
      <c r="C3537" t="s">
        <v>677</v>
      </c>
      <c r="D3537" t="s">
        <v>40</v>
      </c>
      <c r="E3537" t="str">
        <f t="shared" si="417"/>
        <v>*</v>
      </c>
      <c r="F3537" t="str">
        <f t="shared" si="412"/>
        <v>*</v>
      </c>
      <c r="G3537" t="str">
        <f t="shared" si="418"/>
        <v>*</v>
      </c>
      <c r="I3537" t="str">
        <f t="shared" si="413"/>
        <v>*</v>
      </c>
      <c r="O3537">
        <f>VLOOKUP(T3537,$P$14:$S$19,2,TRUE)</f>
        <v>0.02</v>
      </c>
      <c r="T3537">
        <v>24</v>
      </c>
      <c r="U3537">
        <v>99.1</v>
      </c>
      <c r="V3537" s="5">
        <f t="shared" si="414"/>
        <v>0</v>
      </c>
      <c r="X3537" t="s">
        <v>22</v>
      </c>
      <c r="Y3537">
        <v>0.99</v>
      </c>
      <c r="Z3537" s="2">
        <f t="shared" si="415"/>
        <v>100.08999999999999</v>
      </c>
      <c r="AA3537" t="s">
        <v>48</v>
      </c>
      <c r="AB3537" t="s">
        <v>16</v>
      </c>
      <c r="AC3537" t="s">
        <v>32</v>
      </c>
      <c r="AD3537" t="s">
        <v>81</v>
      </c>
      <c r="AE3537" t="s">
        <v>19</v>
      </c>
      <c r="AF3537" t="s">
        <v>935</v>
      </c>
    </row>
    <row r="3538" spans="1:32" x14ac:dyDescent="0.25">
      <c r="A3538">
        <f t="shared" si="416"/>
        <v>3537</v>
      </c>
      <c r="B3538">
        <v>23268</v>
      </c>
      <c r="C3538" t="s">
        <v>677</v>
      </c>
      <c r="D3538" t="s">
        <v>21</v>
      </c>
      <c r="E3538" t="str">
        <f t="shared" si="417"/>
        <v>*</v>
      </c>
      <c r="F3538" t="str">
        <f t="shared" si="412"/>
        <v>**</v>
      </c>
      <c r="G3538" t="str">
        <f t="shared" si="418"/>
        <v>**</v>
      </c>
      <c r="I3538" t="str">
        <f t="shared" si="413"/>
        <v>**</v>
      </c>
      <c r="O3538">
        <f>VLOOKUP(T3538,$P$14:$S$19,2,TRUE)</f>
        <v>0.01</v>
      </c>
      <c r="T3538">
        <v>14</v>
      </c>
      <c r="U3538">
        <v>50.85</v>
      </c>
      <c r="V3538" s="5">
        <f t="shared" si="414"/>
        <v>0</v>
      </c>
      <c r="X3538" t="s">
        <v>14</v>
      </c>
      <c r="Y3538">
        <v>2.2000000000000002</v>
      </c>
      <c r="Z3538" s="2">
        <f t="shared" si="415"/>
        <v>53.050000000000004</v>
      </c>
      <c r="AA3538" t="s">
        <v>52</v>
      </c>
      <c r="AB3538" t="s">
        <v>41</v>
      </c>
      <c r="AC3538" t="s">
        <v>32</v>
      </c>
      <c r="AD3538" t="s">
        <v>44</v>
      </c>
      <c r="AE3538" t="s">
        <v>34</v>
      </c>
      <c r="AF3538" t="s">
        <v>678</v>
      </c>
    </row>
    <row r="3539" spans="1:32" x14ac:dyDescent="0.25">
      <c r="A3539">
        <f t="shared" si="416"/>
        <v>3538</v>
      </c>
      <c r="B3539">
        <v>1921</v>
      </c>
      <c r="C3539" t="s">
        <v>147</v>
      </c>
      <c r="D3539" t="s">
        <v>40</v>
      </c>
      <c r="E3539" t="str">
        <f t="shared" si="417"/>
        <v>*</v>
      </c>
      <c r="F3539" t="str">
        <f t="shared" si="412"/>
        <v>*</v>
      </c>
      <c r="G3539" t="str">
        <f t="shared" si="418"/>
        <v>*</v>
      </c>
      <c r="I3539" t="str">
        <f t="shared" si="413"/>
        <v>*</v>
      </c>
      <c r="O3539">
        <f>VLOOKUP(T3539,$P$14:$S$19,2,TRUE)</f>
        <v>0.02</v>
      </c>
      <c r="T3539">
        <v>24</v>
      </c>
      <c r="U3539">
        <v>7871.91</v>
      </c>
      <c r="V3539" s="5">
        <f t="shared" si="414"/>
        <v>1</v>
      </c>
      <c r="X3539" t="s">
        <v>37</v>
      </c>
      <c r="Y3539">
        <v>91.05</v>
      </c>
      <c r="Z3539" s="2">
        <f t="shared" si="415"/>
        <v>7962.96</v>
      </c>
      <c r="AA3539" t="s">
        <v>23</v>
      </c>
      <c r="AB3539" t="s">
        <v>24</v>
      </c>
      <c r="AC3539" t="s">
        <v>32</v>
      </c>
      <c r="AD3539" t="s">
        <v>172</v>
      </c>
      <c r="AE3539" t="s">
        <v>39</v>
      </c>
      <c r="AF3539" t="s">
        <v>699</v>
      </c>
    </row>
    <row r="3540" spans="1:32" x14ac:dyDescent="0.25">
      <c r="A3540">
        <f t="shared" si="416"/>
        <v>3539</v>
      </c>
      <c r="B3540">
        <v>12771</v>
      </c>
      <c r="C3540" t="s">
        <v>147</v>
      </c>
      <c r="D3540" t="s">
        <v>36</v>
      </c>
      <c r="E3540" t="str">
        <f t="shared" si="417"/>
        <v>***</v>
      </c>
      <c r="F3540" t="str">
        <f t="shared" si="412"/>
        <v>***</v>
      </c>
      <c r="G3540" t="str">
        <f t="shared" si="418"/>
        <v>***</v>
      </c>
      <c r="I3540" t="str">
        <f t="shared" si="413"/>
        <v>***</v>
      </c>
      <c r="O3540">
        <f>VLOOKUP(T3540,$P$14:$S$19,2,TRUE)</f>
        <v>0.04</v>
      </c>
      <c r="T3540">
        <v>40</v>
      </c>
      <c r="U3540">
        <v>1143.49</v>
      </c>
      <c r="V3540" s="5">
        <f t="shared" si="414"/>
        <v>1</v>
      </c>
      <c r="X3540" t="s">
        <v>22</v>
      </c>
      <c r="Y3540">
        <v>19.989999999999998</v>
      </c>
      <c r="Z3540" s="2">
        <f t="shared" si="415"/>
        <v>1163.48</v>
      </c>
      <c r="AA3540" t="s">
        <v>43</v>
      </c>
      <c r="AB3540" t="s">
        <v>24</v>
      </c>
      <c r="AC3540" t="s">
        <v>32</v>
      </c>
      <c r="AD3540" t="s">
        <v>81</v>
      </c>
      <c r="AE3540" t="s">
        <v>19</v>
      </c>
      <c r="AF3540" t="s">
        <v>147</v>
      </c>
    </row>
    <row r="3541" spans="1:32" x14ac:dyDescent="0.25">
      <c r="A3541">
        <f t="shared" si="416"/>
        <v>3540</v>
      </c>
      <c r="B3541">
        <v>32868</v>
      </c>
      <c r="C3541" t="s">
        <v>147</v>
      </c>
      <c r="D3541" t="s">
        <v>30</v>
      </c>
      <c r="E3541" t="str">
        <f t="shared" si="417"/>
        <v>*</v>
      </c>
      <c r="F3541" t="str">
        <f t="shared" si="412"/>
        <v>*</v>
      </c>
      <c r="G3541" t="str">
        <f t="shared" si="418"/>
        <v>*</v>
      </c>
      <c r="I3541" t="str">
        <f t="shared" si="413"/>
        <v>*</v>
      </c>
      <c r="O3541">
        <f>VLOOKUP(T3541,$P$14:$S$19,2,TRUE)</f>
        <v>3.5999999999999997E-2</v>
      </c>
      <c r="T3541">
        <v>39</v>
      </c>
      <c r="U3541">
        <v>1101.28</v>
      </c>
      <c r="V3541" s="5">
        <f t="shared" si="414"/>
        <v>1</v>
      </c>
      <c r="X3541" t="s">
        <v>22</v>
      </c>
      <c r="Y3541">
        <v>6.17</v>
      </c>
      <c r="Z3541" s="2">
        <f t="shared" si="415"/>
        <v>1107.45</v>
      </c>
      <c r="AA3541" t="s">
        <v>60</v>
      </c>
      <c r="AB3541" t="s">
        <v>41</v>
      </c>
      <c r="AC3541" t="s">
        <v>32</v>
      </c>
      <c r="AD3541" t="s">
        <v>33</v>
      </c>
      <c r="AE3541" t="s">
        <v>45</v>
      </c>
      <c r="AF3541" t="s">
        <v>351</v>
      </c>
    </row>
    <row r="3542" spans="1:32" x14ac:dyDescent="0.25">
      <c r="A3542">
        <f t="shared" si="416"/>
        <v>3541</v>
      </c>
      <c r="B3542">
        <v>10272</v>
      </c>
      <c r="C3542" t="s">
        <v>147</v>
      </c>
      <c r="D3542" t="s">
        <v>40</v>
      </c>
      <c r="E3542" t="str">
        <f t="shared" si="417"/>
        <v>*</v>
      </c>
      <c r="F3542" t="str">
        <f t="shared" si="412"/>
        <v>*</v>
      </c>
      <c r="G3542" t="str">
        <f t="shared" si="418"/>
        <v>*</v>
      </c>
      <c r="I3542" t="str">
        <f t="shared" si="413"/>
        <v>*</v>
      </c>
      <c r="O3542">
        <f>VLOOKUP(T3542,$P$14:$S$19,2,TRUE)</f>
        <v>0.02</v>
      </c>
      <c r="T3542">
        <v>26</v>
      </c>
      <c r="U3542">
        <v>566.39</v>
      </c>
      <c r="V3542" s="5">
        <f t="shared" si="414"/>
        <v>0</v>
      </c>
      <c r="X3542" t="s">
        <v>22</v>
      </c>
      <c r="Y3542">
        <v>8.18</v>
      </c>
      <c r="Z3542" s="2">
        <f t="shared" si="415"/>
        <v>574.56999999999994</v>
      </c>
      <c r="AA3542" t="s">
        <v>64</v>
      </c>
      <c r="AB3542" t="s">
        <v>31</v>
      </c>
      <c r="AC3542" t="s">
        <v>32</v>
      </c>
      <c r="AD3542" t="s">
        <v>44</v>
      </c>
      <c r="AE3542" t="s">
        <v>19</v>
      </c>
      <c r="AF3542" t="s">
        <v>147</v>
      </c>
    </row>
    <row r="3543" spans="1:32" x14ac:dyDescent="0.25">
      <c r="A3543">
        <f t="shared" si="416"/>
        <v>3542</v>
      </c>
      <c r="B3543">
        <v>18945</v>
      </c>
      <c r="C3543" t="s">
        <v>147</v>
      </c>
      <c r="D3543" t="s">
        <v>40</v>
      </c>
      <c r="E3543" t="str">
        <f t="shared" si="417"/>
        <v>*</v>
      </c>
      <c r="F3543" t="str">
        <f t="shared" si="412"/>
        <v>*</v>
      </c>
      <c r="G3543" t="str">
        <f t="shared" si="418"/>
        <v>*</v>
      </c>
      <c r="I3543" t="str">
        <f t="shared" si="413"/>
        <v>*</v>
      </c>
      <c r="O3543">
        <f>VLOOKUP(T3543,$P$14:$S$19,2,TRUE)</f>
        <v>3.5999999999999997E-2</v>
      </c>
      <c r="T3543">
        <v>33</v>
      </c>
      <c r="U3543">
        <v>528.54</v>
      </c>
      <c r="V3543" s="5">
        <f t="shared" si="414"/>
        <v>0</v>
      </c>
      <c r="X3543" t="s">
        <v>22</v>
      </c>
      <c r="Y3543">
        <v>1.99</v>
      </c>
      <c r="Z3543" s="2">
        <f t="shared" si="415"/>
        <v>530.53</v>
      </c>
      <c r="AA3543" t="s">
        <v>73</v>
      </c>
      <c r="AB3543" t="s">
        <v>31</v>
      </c>
      <c r="AC3543" t="s">
        <v>25</v>
      </c>
      <c r="AD3543" t="s">
        <v>42</v>
      </c>
      <c r="AE3543" t="s">
        <v>45</v>
      </c>
      <c r="AF3543" t="s">
        <v>699</v>
      </c>
    </row>
    <row r="3544" spans="1:32" x14ac:dyDescent="0.25">
      <c r="A3544">
        <f t="shared" si="416"/>
        <v>3543</v>
      </c>
      <c r="B3544">
        <v>46884</v>
      </c>
      <c r="C3544" t="s">
        <v>147</v>
      </c>
      <c r="D3544" t="s">
        <v>40</v>
      </c>
      <c r="E3544" t="str">
        <f t="shared" si="417"/>
        <v>*</v>
      </c>
      <c r="F3544" t="str">
        <f t="shared" si="412"/>
        <v>*</v>
      </c>
      <c r="G3544" t="str">
        <f t="shared" si="418"/>
        <v>*</v>
      </c>
      <c r="I3544" t="str">
        <f t="shared" si="413"/>
        <v>*</v>
      </c>
      <c r="O3544">
        <f>VLOOKUP(T3544,$P$14:$S$19,2,TRUE)</f>
        <v>0</v>
      </c>
      <c r="T3544">
        <v>3</v>
      </c>
      <c r="U3544">
        <v>337.33949999999999</v>
      </c>
      <c r="V3544" s="5">
        <f t="shared" si="414"/>
        <v>0</v>
      </c>
      <c r="X3544" t="s">
        <v>22</v>
      </c>
      <c r="Y3544">
        <v>2.5</v>
      </c>
      <c r="Z3544" s="2">
        <f t="shared" si="415"/>
        <v>339.83949999999999</v>
      </c>
      <c r="AA3544" t="s">
        <v>60</v>
      </c>
      <c r="AB3544" t="s">
        <v>31</v>
      </c>
      <c r="AC3544" t="s">
        <v>25</v>
      </c>
      <c r="AD3544" t="s">
        <v>26</v>
      </c>
      <c r="AE3544" t="s">
        <v>19</v>
      </c>
      <c r="AF3544" t="s">
        <v>699</v>
      </c>
    </row>
    <row r="3545" spans="1:32" x14ac:dyDescent="0.25">
      <c r="A3545">
        <f t="shared" si="416"/>
        <v>3544</v>
      </c>
      <c r="B3545">
        <v>10272</v>
      </c>
      <c r="C3545" t="s">
        <v>147</v>
      </c>
      <c r="D3545" t="s">
        <v>40</v>
      </c>
      <c r="E3545" t="str">
        <f t="shared" si="417"/>
        <v>*</v>
      </c>
      <c r="F3545" t="str">
        <f t="shared" si="412"/>
        <v>*</v>
      </c>
      <c r="G3545" t="str">
        <f t="shared" si="418"/>
        <v>*</v>
      </c>
      <c r="I3545" t="str">
        <f t="shared" si="413"/>
        <v>*</v>
      </c>
      <c r="O3545">
        <f>VLOOKUP(T3545,$P$14:$S$19,2,TRUE)</f>
        <v>0</v>
      </c>
      <c r="T3545">
        <v>3</v>
      </c>
      <c r="U3545">
        <v>299.08</v>
      </c>
      <c r="V3545" s="5">
        <f t="shared" si="414"/>
        <v>0</v>
      </c>
      <c r="X3545" t="s">
        <v>22</v>
      </c>
      <c r="Y3545">
        <v>19.989999999999998</v>
      </c>
      <c r="Z3545" s="2">
        <f t="shared" si="415"/>
        <v>319.07</v>
      </c>
      <c r="AA3545" t="s">
        <v>64</v>
      </c>
      <c r="AB3545" t="s">
        <v>31</v>
      </c>
      <c r="AC3545" t="s">
        <v>32</v>
      </c>
      <c r="AD3545" t="s">
        <v>78</v>
      </c>
      <c r="AE3545" t="s">
        <v>19</v>
      </c>
      <c r="AF3545" t="s">
        <v>699</v>
      </c>
    </row>
    <row r="3546" spans="1:32" x14ac:dyDescent="0.25">
      <c r="A3546">
        <f t="shared" si="416"/>
        <v>3545</v>
      </c>
      <c r="B3546">
        <v>46884</v>
      </c>
      <c r="C3546" t="s">
        <v>147</v>
      </c>
      <c r="D3546" t="s">
        <v>40</v>
      </c>
      <c r="E3546" t="str">
        <f t="shared" si="417"/>
        <v>*</v>
      </c>
      <c r="F3546" t="str">
        <f t="shared" si="412"/>
        <v>*</v>
      </c>
      <c r="G3546" t="str">
        <f t="shared" si="418"/>
        <v>*</v>
      </c>
      <c r="I3546" t="str">
        <f t="shared" si="413"/>
        <v>*</v>
      </c>
      <c r="O3546">
        <f>VLOOKUP(T3546,$P$14:$S$19,2,TRUE)</f>
        <v>0.02</v>
      </c>
      <c r="T3546">
        <v>25</v>
      </c>
      <c r="U3546">
        <v>280.43</v>
      </c>
      <c r="V3546" s="5">
        <f t="shared" si="414"/>
        <v>0</v>
      </c>
      <c r="X3546" t="s">
        <v>22</v>
      </c>
      <c r="Y3546">
        <v>2.36</v>
      </c>
      <c r="Z3546" s="2">
        <f t="shared" si="415"/>
        <v>282.79000000000002</v>
      </c>
      <c r="AA3546" t="s">
        <v>23</v>
      </c>
      <c r="AB3546" t="s">
        <v>31</v>
      </c>
      <c r="AC3546" t="s">
        <v>32</v>
      </c>
      <c r="AD3546" t="s">
        <v>33</v>
      </c>
      <c r="AE3546" t="s">
        <v>34</v>
      </c>
      <c r="AF3546" t="s">
        <v>351</v>
      </c>
    </row>
    <row r="3547" spans="1:32" x14ac:dyDescent="0.25">
      <c r="A3547">
        <f t="shared" si="416"/>
        <v>3546</v>
      </c>
      <c r="B3547">
        <v>43620</v>
      </c>
      <c r="C3547" t="s">
        <v>147</v>
      </c>
      <c r="D3547" t="s">
        <v>40</v>
      </c>
      <c r="E3547" t="str">
        <f t="shared" si="417"/>
        <v>*</v>
      </c>
      <c r="F3547" t="str">
        <f t="shared" si="412"/>
        <v>*</v>
      </c>
      <c r="G3547" t="str">
        <f t="shared" si="418"/>
        <v>*</v>
      </c>
      <c r="I3547" t="str">
        <f t="shared" si="413"/>
        <v>*</v>
      </c>
      <c r="O3547">
        <f>VLOOKUP(T3547,$P$14:$S$19,2,TRUE)</f>
        <v>0.01</v>
      </c>
      <c r="T3547">
        <v>13</v>
      </c>
      <c r="U3547">
        <v>196.22</v>
      </c>
      <c r="V3547" s="5">
        <f t="shared" si="414"/>
        <v>0</v>
      </c>
      <c r="X3547" t="s">
        <v>22</v>
      </c>
      <c r="Y3547">
        <v>13.32</v>
      </c>
      <c r="Z3547" s="2">
        <f t="shared" si="415"/>
        <v>209.54</v>
      </c>
      <c r="AA3547" t="s">
        <v>60</v>
      </c>
      <c r="AB3547" t="s">
        <v>41</v>
      </c>
      <c r="AC3547" t="s">
        <v>32</v>
      </c>
      <c r="AD3547" t="s">
        <v>172</v>
      </c>
      <c r="AE3547" t="s">
        <v>19</v>
      </c>
      <c r="AF3547" t="s">
        <v>352</v>
      </c>
    </row>
    <row r="3548" spans="1:32" x14ac:dyDescent="0.25">
      <c r="A3548">
        <f t="shared" si="416"/>
        <v>3547</v>
      </c>
      <c r="B3548">
        <v>46884</v>
      </c>
      <c r="C3548" t="s">
        <v>147</v>
      </c>
      <c r="D3548" t="s">
        <v>40</v>
      </c>
      <c r="E3548" t="str">
        <f t="shared" si="417"/>
        <v>*</v>
      </c>
      <c r="F3548" t="str">
        <f t="shared" si="412"/>
        <v>*</v>
      </c>
      <c r="G3548" t="str">
        <f t="shared" si="418"/>
        <v>*</v>
      </c>
      <c r="I3548" t="str">
        <f t="shared" si="413"/>
        <v>*</v>
      </c>
      <c r="O3548">
        <f>VLOOKUP(T3548,$P$14:$S$19,2,TRUE)</f>
        <v>0.01</v>
      </c>
      <c r="T3548">
        <v>18</v>
      </c>
      <c r="U3548">
        <v>130.11000000000001</v>
      </c>
      <c r="V3548" s="5">
        <f t="shared" si="414"/>
        <v>0</v>
      </c>
      <c r="X3548" t="s">
        <v>22</v>
      </c>
      <c r="Y3548">
        <v>1.39</v>
      </c>
      <c r="Z3548" s="2">
        <f t="shared" si="415"/>
        <v>131.5</v>
      </c>
      <c r="AA3548" t="s">
        <v>60</v>
      </c>
      <c r="AB3548" t="s">
        <v>31</v>
      </c>
      <c r="AC3548" t="s">
        <v>32</v>
      </c>
      <c r="AD3548" t="s">
        <v>78</v>
      </c>
      <c r="AE3548" t="s">
        <v>19</v>
      </c>
      <c r="AF3548" t="s">
        <v>699</v>
      </c>
    </row>
    <row r="3549" spans="1:32" x14ac:dyDescent="0.25">
      <c r="A3549">
        <f t="shared" si="416"/>
        <v>3548</v>
      </c>
      <c r="B3549">
        <v>12771</v>
      </c>
      <c r="C3549" t="s">
        <v>147</v>
      </c>
      <c r="D3549" t="s">
        <v>36</v>
      </c>
      <c r="E3549" t="str">
        <f t="shared" si="417"/>
        <v>***</v>
      </c>
      <c r="F3549" t="str">
        <f t="shared" si="412"/>
        <v>***</v>
      </c>
      <c r="G3549" t="str">
        <f t="shared" si="418"/>
        <v>***</v>
      </c>
      <c r="I3549" t="str">
        <f t="shared" si="413"/>
        <v>***</v>
      </c>
      <c r="O3549">
        <f>VLOOKUP(T3549,$P$14:$S$19,2,TRUE)</f>
        <v>0.04</v>
      </c>
      <c r="T3549">
        <v>46</v>
      </c>
      <c r="U3549">
        <v>78.08</v>
      </c>
      <c r="V3549" s="5">
        <f t="shared" si="414"/>
        <v>0</v>
      </c>
      <c r="X3549" t="s">
        <v>22</v>
      </c>
      <c r="Y3549">
        <v>1.57</v>
      </c>
      <c r="Z3549" s="2">
        <f t="shared" si="415"/>
        <v>79.649999999999991</v>
      </c>
      <c r="AA3549" t="s">
        <v>43</v>
      </c>
      <c r="AB3549" t="s">
        <v>24</v>
      </c>
      <c r="AC3549" t="s">
        <v>32</v>
      </c>
      <c r="AD3549" t="s">
        <v>33</v>
      </c>
      <c r="AE3549" t="s">
        <v>34</v>
      </c>
      <c r="AF3549" t="s">
        <v>699</v>
      </c>
    </row>
    <row r="3550" spans="1:32" x14ac:dyDescent="0.25">
      <c r="A3550">
        <f t="shared" si="416"/>
        <v>3549</v>
      </c>
      <c r="B3550">
        <v>43620</v>
      </c>
      <c r="C3550" t="s">
        <v>147</v>
      </c>
      <c r="D3550" t="s">
        <v>40</v>
      </c>
      <c r="E3550" t="str">
        <f t="shared" si="417"/>
        <v>*</v>
      </c>
      <c r="F3550" t="str">
        <f t="shared" si="412"/>
        <v>*</v>
      </c>
      <c r="G3550" t="str">
        <f t="shared" si="418"/>
        <v>*</v>
      </c>
      <c r="I3550" t="str">
        <f t="shared" si="413"/>
        <v>*</v>
      </c>
      <c r="O3550">
        <f>VLOOKUP(T3550,$P$14:$S$19,2,TRUE)</f>
        <v>0.01</v>
      </c>
      <c r="T3550">
        <v>11</v>
      </c>
      <c r="U3550">
        <v>49.76</v>
      </c>
      <c r="V3550" s="5">
        <f t="shared" si="414"/>
        <v>0</v>
      </c>
      <c r="X3550" t="s">
        <v>14</v>
      </c>
      <c r="Y3550">
        <v>2.2599999999999998</v>
      </c>
      <c r="Z3550" s="2">
        <f t="shared" si="415"/>
        <v>52.019999999999996</v>
      </c>
      <c r="AA3550" t="s">
        <v>60</v>
      </c>
      <c r="AB3550" t="s">
        <v>41</v>
      </c>
      <c r="AC3550" t="s">
        <v>32</v>
      </c>
      <c r="AD3550" t="s">
        <v>44</v>
      </c>
      <c r="AE3550" t="s">
        <v>34</v>
      </c>
      <c r="AF3550" t="s">
        <v>699</v>
      </c>
    </row>
    <row r="3551" spans="1:32" x14ac:dyDescent="0.25">
      <c r="A3551">
        <f t="shared" si="416"/>
        <v>3550</v>
      </c>
      <c r="B3551">
        <v>55139</v>
      </c>
      <c r="C3551" t="s">
        <v>739</v>
      </c>
      <c r="D3551" t="s">
        <v>30</v>
      </c>
      <c r="E3551" t="str">
        <f t="shared" si="417"/>
        <v>*</v>
      </c>
      <c r="F3551" t="str">
        <f t="shared" si="412"/>
        <v>*</v>
      </c>
      <c r="G3551" t="str">
        <f t="shared" si="418"/>
        <v>*</v>
      </c>
      <c r="I3551" t="str">
        <f t="shared" si="413"/>
        <v>*</v>
      </c>
      <c r="O3551">
        <f>VLOOKUP(T3551,$P$14:$S$19,2,TRUE)</f>
        <v>0.04</v>
      </c>
      <c r="T3551">
        <v>41</v>
      </c>
      <c r="U3551">
        <v>576.58000000000004</v>
      </c>
      <c r="V3551" s="5">
        <f t="shared" si="414"/>
        <v>0</v>
      </c>
      <c r="X3551" t="s">
        <v>22</v>
      </c>
      <c r="Y3551">
        <v>7.59</v>
      </c>
      <c r="Z3551" s="2">
        <f t="shared" si="415"/>
        <v>584.17000000000007</v>
      </c>
      <c r="AA3551" t="s">
        <v>15</v>
      </c>
      <c r="AB3551" t="s">
        <v>24</v>
      </c>
      <c r="AC3551" t="s">
        <v>32</v>
      </c>
      <c r="AD3551" t="s">
        <v>53</v>
      </c>
      <c r="AE3551" t="s">
        <v>45</v>
      </c>
      <c r="AF3551" t="s">
        <v>791</v>
      </c>
    </row>
    <row r="3552" spans="1:32" x14ac:dyDescent="0.25">
      <c r="A3552">
        <f t="shared" si="416"/>
        <v>3551</v>
      </c>
      <c r="B3552">
        <v>18853</v>
      </c>
      <c r="C3552" t="s">
        <v>739</v>
      </c>
      <c r="D3552" t="s">
        <v>36</v>
      </c>
      <c r="E3552" t="str">
        <f t="shared" si="417"/>
        <v>***</v>
      </c>
      <c r="F3552" t="str">
        <f t="shared" si="412"/>
        <v>***</v>
      </c>
      <c r="G3552" t="str">
        <f t="shared" si="418"/>
        <v>***</v>
      </c>
      <c r="I3552" t="str">
        <f t="shared" si="413"/>
        <v>***</v>
      </c>
      <c r="O3552">
        <f>VLOOKUP(T3552,$P$14:$S$19,2,TRUE)</f>
        <v>3.5999999999999997E-2</v>
      </c>
      <c r="T3552">
        <v>33</v>
      </c>
      <c r="U3552">
        <v>223.88</v>
      </c>
      <c r="V3552" s="5">
        <f t="shared" si="414"/>
        <v>0</v>
      </c>
      <c r="X3552" t="s">
        <v>22</v>
      </c>
      <c r="Y3552">
        <v>1.5</v>
      </c>
      <c r="Z3552" s="2">
        <f t="shared" si="415"/>
        <v>225.38</v>
      </c>
      <c r="AA3552" t="s">
        <v>64</v>
      </c>
      <c r="AB3552" t="s">
        <v>41</v>
      </c>
      <c r="AC3552" t="s">
        <v>32</v>
      </c>
      <c r="AD3552" t="s">
        <v>33</v>
      </c>
      <c r="AE3552" t="s">
        <v>34</v>
      </c>
      <c r="AF3552" t="s">
        <v>813</v>
      </c>
    </row>
    <row r="3553" spans="1:32" x14ac:dyDescent="0.25">
      <c r="A3553">
        <f t="shared" si="416"/>
        <v>3552</v>
      </c>
      <c r="B3553">
        <v>55139</v>
      </c>
      <c r="C3553" t="s">
        <v>739</v>
      </c>
      <c r="D3553" t="s">
        <v>30</v>
      </c>
      <c r="E3553" t="str">
        <f t="shared" si="417"/>
        <v>*</v>
      </c>
      <c r="F3553" t="str">
        <f t="shared" si="412"/>
        <v>*</v>
      </c>
      <c r="G3553" t="str">
        <f t="shared" si="418"/>
        <v>*</v>
      </c>
      <c r="I3553" t="str">
        <f t="shared" si="413"/>
        <v>*</v>
      </c>
      <c r="O3553">
        <f>VLOOKUP(T3553,$P$14:$S$19,2,TRUE)</f>
        <v>0.02</v>
      </c>
      <c r="T3553">
        <v>26</v>
      </c>
      <c r="U3553">
        <v>85.71</v>
      </c>
      <c r="V3553" s="5">
        <f t="shared" si="414"/>
        <v>0</v>
      </c>
      <c r="X3553" t="s">
        <v>22</v>
      </c>
      <c r="Y3553">
        <v>0.98</v>
      </c>
      <c r="Z3553" s="2">
        <f t="shared" si="415"/>
        <v>86.69</v>
      </c>
      <c r="AA3553" t="s">
        <v>71</v>
      </c>
      <c r="AB3553" t="s">
        <v>24</v>
      </c>
      <c r="AC3553" t="s">
        <v>32</v>
      </c>
      <c r="AD3553" t="s">
        <v>33</v>
      </c>
      <c r="AE3553" t="s">
        <v>34</v>
      </c>
      <c r="AF3553" t="s">
        <v>791</v>
      </c>
    </row>
    <row r="3554" spans="1:32" x14ac:dyDescent="0.25">
      <c r="A3554">
        <f t="shared" si="416"/>
        <v>3553</v>
      </c>
      <c r="B3554">
        <v>11111</v>
      </c>
      <c r="C3554" t="s">
        <v>69</v>
      </c>
      <c r="D3554" t="s">
        <v>40</v>
      </c>
      <c r="E3554" t="str">
        <f t="shared" si="417"/>
        <v>*</v>
      </c>
      <c r="F3554" t="str">
        <f t="shared" si="412"/>
        <v>*</v>
      </c>
      <c r="G3554" t="str">
        <f t="shared" si="418"/>
        <v>*</v>
      </c>
      <c r="I3554" t="str">
        <f t="shared" si="413"/>
        <v>*</v>
      </c>
      <c r="O3554">
        <f>VLOOKUP(T3554,$P$14:$S$19,2,TRUE)</f>
        <v>0</v>
      </c>
      <c r="T3554">
        <v>7</v>
      </c>
      <c r="U3554">
        <v>308.52</v>
      </c>
      <c r="V3554" s="5">
        <f t="shared" si="414"/>
        <v>0</v>
      </c>
      <c r="X3554" t="s">
        <v>22</v>
      </c>
      <c r="Y3554">
        <v>34.200000000000003</v>
      </c>
      <c r="Z3554" s="2">
        <f t="shared" si="415"/>
        <v>342.71999999999997</v>
      </c>
      <c r="AA3554" t="s">
        <v>23</v>
      </c>
      <c r="AB3554" t="s">
        <v>31</v>
      </c>
      <c r="AC3554" t="s">
        <v>17</v>
      </c>
      <c r="AD3554" t="s">
        <v>18</v>
      </c>
      <c r="AE3554" t="s">
        <v>34</v>
      </c>
      <c r="AF3554" t="s">
        <v>723</v>
      </c>
    </row>
    <row r="3555" spans="1:32" x14ac:dyDescent="0.25">
      <c r="A3555">
        <f t="shared" si="416"/>
        <v>3554</v>
      </c>
      <c r="B3555">
        <v>46980</v>
      </c>
      <c r="C3555" t="s">
        <v>69</v>
      </c>
      <c r="D3555" t="s">
        <v>36</v>
      </c>
      <c r="E3555" t="str">
        <f t="shared" si="417"/>
        <v>***</v>
      </c>
      <c r="F3555" t="str">
        <f t="shared" si="412"/>
        <v>***</v>
      </c>
      <c r="G3555" t="str">
        <f t="shared" si="418"/>
        <v>***</v>
      </c>
      <c r="I3555" t="str">
        <f t="shared" si="413"/>
        <v>***</v>
      </c>
      <c r="O3555">
        <f>VLOOKUP(T3555,$P$14:$S$19,2,TRUE)</f>
        <v>3.5999999999999997E-2</v>
      </c>
      <c r="T3555">
        <v>34</v>
      </c>
      <c r="U3555">
        <v>216.3</v>
      </c>
      <c r="V3555" s="5">
        <f t="shared" si="414"/>
        <v>0</v>
      </c>
      <c r="X3555" t="s">
        <v>22</v>
      </c>
      <c r="Y3555">
        <v>0.5</v>
      </c>
      <c r="Z3555" s="2">
        <f t="shared" si="415"/>
        <v>216.8</v>
      </c>
      <c r="AA3555" t="s">
        <v>43</v>
      </c>
      <c r="AB3555" t="s">
        <v>31</v>
      </c>
      <c r="AC3555" t="s">
        <v>32</v>
      </c>
      <c r="AD3555" t="s">
        <v>81</v>
      </c>
      <c r="AE3555" t="s">
        <v>19</v>
      </c>
      <c r="AF3555" t="s">
        <v>69</v>
      </c>
    </row>
    <row r="3556" spans="1:32" x14ac:dyDescent="0.25">
      <c r="A3556">
        <f t="shared" si="416"/>
        <v>3555</v>
      </c>
      <c r="B3556">
        <v>11111</v>
      </c>
      <c r="C3556" t="s">
        <v>69</v>
      </c>
      <c r="D3556" t="s">
        <v>40</v>
      </c>
      <c r="E3556" t="str">
        <f t="shared" si="417"/>
        <v>*</v>
      </c>
      <c r="F3556" t="str">
        <f t="shared" si="412"/>
        <v>*</v>
      </c>
      <c r="G3556" t="str">
        <f t="shared" si="418"/>
        <v>*</v>
      </c>
      <c r="I3556" t="str">
        <f t="shared" si="413"/>
        <v>*</v>
      </c>
      <c r="O3556">
        <f>VLOOKUP(T3556,$P$14:$S$19,2,TRUE)</f>
        <v>0.02</v>
      </c>
      <c r="T3556">
        <v>29</v>
      </c>
      <c r="U3556">
        <v>176.5</v>
      </c>
      <c r="V3556" s="5">
        <f t="shared" si="414"/>
        <v>0</v>
      </c>
      <c r="X3556" t="s">
        <v>22</v>
      </c>
      <c r="Y3556">
        <v>7.37</v>
      </c>
      <c r="Z3556" s="2">
        <f t="shared" si="415"/>
        <v>183.87</v>
      </c>
      <c r="AA3556" t="s">
        <v>23</v>
      </c>
      <c r="AB3556" t="s">
        <v>31</v>
      </c>
      <c r="AC3556" t="s">
        <v>32</v>
      </c>
      <c r="AD3556" t="s">
        <v>44</v>
      </c>
      <c r="AE3556" t="s">
        <v>19</v>
      </c>
      <c r="AF3556" t="s">
        <v>723</v>
      </c>
    </row>
    <row r="3557" spans="1:32" x14ac:dyDescent="0.25">
      <c r="A3557">
        <f t="shared" si="416"/>
        <v>3556</v>
      </c>
      <c r="B3557">
        <v>35780</v>
      </c>
      <c r="C3557" t="s">
        <v>69</v>
      </c>
      <c r="D3557" t="s">
        <v>40</v>
      </c>
      <c r="E3557" t="str">
        <f t="shared" si="417"/>
        <v>*</v>
      </c>
      <c r="F3557" t="str">
        <f t="shared" si="412"/>
        <v>*</v>
      </c>
      <c r="G3557" t="str">
        <f t="shared" si="418"/>
        <v>*</v>
      </c>
      <c r="I3557" t="str">
        <f t="shared" si="413"/>
        <v>*</v>
      </c>
      <c r="O3557">
        <f>VLOOKUP(T3557,$P$14:$S$19,2,TRUE)</f>
        <v>0</v>
      </c>
      <c r="T3557">
        <v>6</v>
      </c>
      <c r="U3557">
        <v>28.55</v>
      </c>
      <c r="V3557" s="5">
        <f t="shared" si="414"/>
        <v>0</v>
      </c>
      <c r="X3557" t="s">
        <v>22</v>
      </c>
      <c r="Y3557">
        <v>1.6</v>
      </c>
      <c r="Z3557" s="2">
        <f t="shared" si="415"/>
        <v>30.150000000000002</v>
      </c>
      <c r="AA3557" t="s">
        <v>15</v>
      </c>
      <c r="AB3557" t="s">
        <v>16</v>
      </c>
      <c r="AC3557" t="s">
        <v>32</v>
      </c>
      <c r="AD3557" t="s">
        <v>33</v>
      </c>
      <c r="AE3557" t="s">
        <v>34</v>
      </c>
      <c r="AF3557" t="s">
        <v>723</v>
      </c>
    </row>
    <row r="3558" spans="1:32" x14ac:dyDescent="0.25">
      <c r="A3558">
        <f t="shared" si="416"/>
        <v>3557</v>
      </c>
      <c r="B3558">
        <v>58784</v>
      </c>
      <c r="C3558" t="s">
        <v>351</v>
      </c>
      <c r="D3558" t="s">
        <v>40</v>
      </c>
      <c r="E3558" t="str">
        <f t="shared" si="417"/>
        <v>*</v>
      </c>
      <c r="F3558" t="str">
        <f t="shared" si="412"/>
        <v>*</v>
      </c>
      <c r="G3558" t="str">
        <f t="shared" si="418"/>
        <v>*</v>
      </c>
      <c r="I3558" t="str">
        <f t="shared" si="413"/>
        <v>*</v>
      </c>
      <c r="O3558">
        <f>VLOOKUP(T3558,$P$14:$S$19,2,TRUE)</f>
        <v>0.02</v>
      </c>
      <c r="T3558">
        <v>25</v>
      </c>
      <c r="U3558">
        <v>8875.17</v>
      </c>
      <c r="V3558" s="5">
        <f t="shared" si="414"/>
        <v>1</v>
      </c>
      <c r="X3558" t="s">
        <v>37</v>
      </c>
      <c r="Y3558">
        <v>39</v>
      </c>
      <c r="Z3558" s="2">
        <f t="shared" si="415"/>
        <v>8914.17</v>
      </c>
      <c r="AA3558" t="s">
        <v>23</v>
      </c>
      <c r="AB3558" t="s">
        <v>31</v>
      </c>
      <c r="AC3558" t="s">
        <v>17</v>
      </c>
      <c r="AD3558" t="s">
        <v>38</v>
      </c>
      <c r="AE3558" t="s">
        <v>39</v>
      </c>
      <c r="AF3558" t="s">
        <v>352</v>
      </c>
    </row>
    <row r="3559" spans="1:32" x14ac:dyDescent="0.25">
      <c r="A3559">
        <f t="shared" si="416"/>
        <v>3558</v>
      </c>
      <c r="B3559">
        <v>22118</v>
      </c>
      <c r="C3559" t="s">
        <v>351</v>
      </c>
      <c r="D3559" t="s">
        <v>21</v>
      </c>
      <c r="E3559" t="str">
        <f t="shared" si="417"/>
        <v>*</v>
      </c>
      <c r="F3559" t="str">
        <f t="shared" si="412"/>
        <v>**</v>
      </c>
      <c r="G3559" t="str">
        <f t="shared" si="418"/>
        <v>**</v>
      </c>
      <c r="I3559" t="str">
        <f t="shared" si="413"/>
        <v>**</v>
      </c>
      <c r="O3559">
        <f>VLOOKUP(T3559,$P$14:$S$19,2,TRUE)</f>
        <v>0.05</v>
      </c>
      <c r="T3559">
        <v>50</v>
      </c>
      <c r="U3559">
        <v>2842.54</v>
      </c>
      <c r="V3559" s="5">
        <f t="shared" si="414"/>
        <v>1</v>
      </c>
      <c r="X3559" t="s">
        <v>22</v>
      </c>
      <c r="Y3559">
        <v>1.49</v>
      </c>
      <c r="Z3559" s="2">
        <f t="shared" si="415"/>
        <v>2844.0299999999997</v>
      </c>
      <c r="AA3559" t="s">
        <v>64</v>
      </c>
      <c r="AB3559" t="s">
        <v>31</v>
      </c>
      <c r="AC3559" t="s">
        <v>32</v>
      </c>
      <c r="AD3559" t="s">
        <v>49</v>
      </c>
      <c r="AE3559" t="s">
        <v>19</v>
      </c>
      <c r="AF3559" t="s">
        <v>351</v>
      </c>
    </row>
    <row r="3560" spans="1:32" x14ac:dyDescent="0.25">
      <c r="A3560">
        <f t="shared" si="416"/>
        <v>3559</v>
      </c>
      <c r="B3560">
        <v>58784</v>
      </c>
      <c r="C3560" t="s">
        <v>351</v>
      </c>
      <c r="D3560" t="s">
        <v>40</v>
      </c>
      <c r="E3560" t="str">
        <f t="shared" si="417"/>
        <v>*</v>
      </c>
      <c r="F3560" t="str">
        <f t="shared" si="412"/>
        <v>*</v>
      </c>
      <c r="G3560" t="str">
        <f t="shared" si="418"/>
        <v>*</v>
      </c>
      <c r="I3560" t="str">
        <f t="shared" si="413"/>
        <v>*</v>
      </c>
      <c r="O3560">
        <f>VLOOKUP(T3560,$P$14:$S$19,2,TRUE)</f>
        <v>0.02</v>
      </c>
      <c r="T3560">
        <v>29</v>
      </c>
      <c r="U3560">
        <v>1379.1</v>
      </c>
      <c r="V3560" s="5">
        <f t="shared" si="414"/>
        <v>1</v>
      </c>
      <c r="X3560" t="s">
        <v>22</v>
      </c>
      <c r="Y3560">
        <v>5.81</v>
      </c>
      <c r="Z3560" s="2">
        <f t="shared" si="415"/>
        <v>1384.9099999999999</v>
      </c>
      <c r="AA3560" t="s">
        <v>60</v>
      </c>
      <c r="AB3560" t="s">
        <v>31</v>
      </c>
      <c r="AC3560" t="s">
        <v>32</v>
      </c>
      <c r="AD3560" t="s">
        <v>44</v>
      </c>
      <c r="AE3560" t="s">
        <v>19</v>
      </c>
      <c r="AF3560" t="s">
        <v>351</v>
      </c>
    </row>
    <row r="3561" spans="1:32" x14ac:dyDescent="0.25">
      <c r="A3561">
        <f t="shared" si="416"/>
        <v>3560</v>
      </c>
      <c r="B3561">
        <v>48199</v>
      </c>
      <c r="C3561" t="s">
        <v>351</v>
      </c>
      <c r="D3561" t="s">
        <v>30</v>
      </c>
      <c r="E3561" t="str">
        <f t="shared" si="417"/>
        <v>*</v>
      </c>
      <c r="F3561" t="str">
        <f t="shared" si="412"/>
        <v>*</v>
      </c>
      <c r="G3561" t="str">
        <f t="shared" si="418"/>
        <v>*</v>
      </c>
      <c r="I3561" t="str">
        <f t="shared" si="413"/>
        <v>*</v>
      </c>
      <c r="O3561">
        <f>VLOOKUP(T3561,$P$14:$S$19,2,TRUE)</f>
        <v>0.04</v>
      </c>
      <c r="T3561">
        <v>47</v>
      </c>
      <c r="U3561">
        <v>672.46</v>
      </c>
      <c r="V3561" s="5">
        <f t="shared" si="414"/>
        <v>0</v>
      </c>
      <c r="X3561" t="s">
        <v>22</v>
      </c>
      <c r="Y3561">
        <v>1.39</v>
      </c>
      <c r="Z3561" s="2">
        <f t="shared" si="415"/>
        <v>673.85</v>
      </c>
      <c r="AA3561" t="s">
        <v>62</v>
      </c>
      <c r="AB3561" t="s">
        <v>31</v>
      </c>
      <c r="AC3561" t="s">
        <v>32</v>
      </c>
      <c r="AD3561" t="s">
        <v>78</v>
      </c>
      <c r="AE3561" t="s">
        <v>19</v>
      </c>
      <c r="AF3561" t="s">
        <v>456</v>
      </c>
    </row>
    <row r="3562" spans="1:32" x14ac:dyDescent="0.25">
      <c r="A3562">
        <f t="shared" si="416"/>
        <v>3561</v>
      </c>
      <c r="B3562">
        <v>58784</v>
      </c>
      <c r="C3562" t="s">
        <v>351</v>
      </c>
      <c r="D3562" t="s">
        <v>40</v>
      </c>
      <c r="E3562" t="str">
        <f t="shared" si="417"/>
        <v>*</v>
      </c>
      <c r="F3562" t="str">
        <f t="shared" si="412"/>
        <v>*</v>
      </c>
      <c r="G3562" t="str">
        <f t="shared" si="418"/>
        <v>*</v>
      </c>
      <c r="I3562" t="str">
        <f t="shared" si="413"/>
        <v>*</v>
      </c>
      <c r="O3562">
        <f>VLOOKUP(T3562,$P$14:$S$19,2,TRUE)</f>
        <v>0.02</v>
      </c>
      <c r="T3562">
        <v>20</v>
      </c>
      <c r="U3562">
        <v>331.21</v>
      </c>
      <c r="V3562" s="5">
        <f t="shared" si="414"/>
        <v>0</v>
      </c>
      <c r="X3562" t="s">
        <v>14</v>
      </c>
      <c r="Y3562">
        <v>9.4</v>
      </c>
      <c r="Z3562" s="2">
        <f t="shared" si="415"/>
        <v>340.60999999999996</v>
      </c>
      <c r="AA3562" t="s">
        <v>23</v>
      </c>
      <c r="AB3562" t="s">
        <v>31</v>
      </c>
      <c r="AC3562" t="s">
        <v>25</v>
      </c>
      <c r="AD3562" t="s">
        <v>76</v>
      </c>
      <c r="AE3562" t="s">
        <v>19</v>
      </c>
      <c r="AF3562" t="s">
        <v>352</v>
      </c>
    </row>
    <row r="3563" spans="1:32" x14ac:dyDescent="0.25">
      <c r="A3563">
        <f t="shared" si="416"/>
        <v>3562</v>
      </c>
      <c r="B3563">
        <v>58784</v>
      </c>
      <c r="C3563" t="s">
        <v>351</v>
      </c>
      <c r="D3563" t="s">
        <v>40</v>
      </c>
      <c r="E3563" t="str">
        <f t="shared" si="417"/>
        <v>*</v>
      </c>
      <c r="F3563" t="str">
        <f t="shared" si="412"/>
        <v>*</v>
      </c>
      <c r="G3563" t="str">
        <f t="shared" si="418"/>
        <v>*</v>
      </c>
      <c r="I3563" t="str">
        <f t="shared" si="413"/>
        <v>*</v>
      </c>
      <c r="O3563">
        <f>VLOOKUP(T3563,$P$14:$S$19,2,TRUE)</f>
        <v>0.01</v>
      </c>
      <c r="T3563">
        <v>17</v>
      </c>
      <c r="U3563">
        <v>278.76</v>
      </c>
      <c r="V3563" s="5">
        <f t="shared" si="414"/>
        <v>0</v>
      </c>
      <c r="X3563" t="s">
        <v>22</v>
      </c>
      <c r="Y3563">
        <v>17.78</v>
      </c>
      <c r="Z3563" s="2">
        <f t="shared" si="415"/>
        <v>296.53999999999996</v>
      </c>
      <c r="AA3563" t="s">
        <v>60</v>
      </c>
      <c r="AB3563" t="s">
        <v>31</v>
      </c>
      <c r="AC3563" t="s">
        <v>32</v>
      </c>
      <c r="AD3563" t="s">
        <v>74</v>
      </c>
      <c r="AE3563" t="s">
        <v>19</v>
      </c>
      <c r="AF3563" t="s">
        <v>699</v>
      </c>
    </row>
    <row r="3564" spans="1:32" x14ac:dyDescent="0.25">
      <c r="A3564">
        <f t="shared" si="416"/>
        <v>3563</v>
      </c>
      <c r="B3564">
        <v>58784</v>
      </c>
      <c r="C3564" t="s">
        <v>351</v>
      </c>
      <c r="D3564" t="s">
        <v>40</v>
      </c>
      <c r="E3564" t="str">
        <f t="shared" si="417"/>
        <v>*</v>
      </c>
      <c r="F3564" t="str">
        <f t="shared" si="412"/>
        <v>*</v>
      </c>
      <c r="G3564" t="str">
        <f t="shared" si="418"/>
        <v>*</v>
      </c>
      <c r="I3564" t="str">
        <f t="shared" si="413"/>
        <v>*</v>
      </c>
      <c r="O3564">
        <f>VLOOKUP(T3564,$P$14:$S$19,2,TRUE)</f>
        <v>0.01</v>
      </c>
      <c r="T3564">
        <v>12</v>
      </c>
      <c r="U3564">
        <v>141.9</v>
      </c>
      <c r="V3564" s="5">
        <f t="shared" si="414"/>
        <v>0</v>
      </c>
      <c r="X3564" t="s">
        <v>22</v>
      </c>
      <c r="Y3564">
        <v>5.72</v>
      </c>
      <c r="Z3564" s="2">
        <f t="shared" si="415"/>
        <v>147.62</v>
      </c>
      <c r="AA3564" t="s">
        <v>60</v>
      </c>
      <c r="AB3564" t="s">
        <v>31</v>
      </c>
      <c r="AC3564" t="s">
        <v>32</v>
      </c>
      <c r="AD3564" t="s">
        <v>78</v>
      </c>
      <c r="AE3564" t="s">
        <v>19</v>
      </c>
      <c r="AF3564" t="s">
        <v>699</v>
      </c>
    </row>
    <row r="3565" spans="1:32" x14ac:dyDescent="0.25">
      <c r="A3565">
        <f t="shared" si="416"/>
        <v>3564</v>
      </c>
      <c r="B3565">
        <v>35139</v>
      </c>
      <c r="C3565" t="s">
        <v>791</v>
      </c>
      <c r="D3565" t="s">
        <v>21</v>
      </c>
      <c r="E3565" t="str">
        <f t="shared" si="417"/>
        <v>*</v>
      </c>
      <c r="F3565" t="str">
        <f t="shared" si="412"/>
        <v>**</v>
      </c>
      <c r="G3565" t="str">
        <f t="shared" si="418"/>
        <v>**</v>
      </c>
      <c r="I3565" t="str">
        <f t="shared" si="413"/>
        <v>**</v>
      </c>
      <c r="O3565">
        <f>VLOOKUP(T3565,$P$14:$S$19,2,TRUE)</f>
        <v>0</v>
      </c>
      <c r="T3565">
        <v>3</v>
      </c>
      <c r="U3565">
        <v>10380.34</v>
      </c>
      <c r="V3565" s="5">
        <f t="shared" si="414"/>
        <v>1</v>
      </c>
      <c r="X3565" t="s">
        <v>37</v>
      </c>
      <c r="Y3565">
        <v>8.73</v>
      </c>
      <c r="Z3565" s="2">
        <f t="shared" si="415"/>
        <v>10389.07</v>
      </c>
      <c r="AA3565" t="s">
        <v>15</v>
      </c>
      <c r="AB3565" t="s">
        <v>41</v>
      </c>
      <c r="AC3565" t="s">
        <v>25</v>
      </c>
      <c r="AD3565" t="s">
        <v>76</v>
      </c>
      <c r="AE3565" t="s">
        <v>103</v>
      </c>
      <c r="AF3565" t="s">
        <v>813</v>
      </c>
    </row>
    <row r="3566" spans="1:32" x14ac:dyDescent="0.25">
      <c r="A3566">
        <f t="shared" si="416"/>
        <v>3565</v>
      </c>
      <c r="B3566">
        <v>39267</v>
      </c>
      <c r="C3566" t="s">
        <v>791</v>
      </c>
      <c r="D3566" t="s">
        <v>21</v>
      </c>
      <c r="E3566" t="str">
        <f t="shared" si="417"/>
        <v>*</v>
      </c>
      <c r="F3566" t="str">
        <f t="shared" si="412"/>
        <v>**</v>
      </c>
      <c r="G3566" t="str">
        <f t="shared" si="418"/>
        <v>**</v>
      </c>
      <c r="I3566" t="str">
        <f t="shared" si="413"/>
        <v>**</v>
      </c>
      <c r="O3566">
        <f>VLOOKUP(T3566,$P$14:$S$19,2,TRUE)</f>
        <v>0.04</v>
      </c>
      <c r="T3566">
        <v>46</v>
      </c>
      <c r="U3566">
        <v>1221.47</v>
      </c>
      <c r="V3566" s="5">
        <f t="shared" si="414"/>
        <v>1</v>
      </c>
      <c r="X3566" t="s">
        <v>22</v>
      </c>
      <c r="Y3566">
        <v>13.99</v>
      </c>
      <c r="Z3566" s="2">
        <f t="shared" si="415"/>
        <v>1235.46</v>
      </c>
      <c r="AA3566" t="s">
        <v>60</v>
      </c>
      <c r="AB3566" t="s">
        <v>41</v>
      </c>
      <c r="AC3566" t="s">
        <v>32</v>
      </c>
      <c r="AD3566" t="s">
        <v>74</v>
      </c>
      <c r="AE3566" t="s">
        <v>27</v>
      </c>
      <c r="AF3566" t="s">
        <v>813</v>
      </c>
    </row>
    <row r="3567" spans="1:32" x14ac:dyDescent="0.25">
      <c r="A3567">
        <f t="shared" si="416"/>
        <v>3566</v>
      </c>
      <c r="B3567">
        <v>24610</v>
      </c>
      <c r="C3567" t="s">
        <v>791</v>
      </c>
      <c r="D3567" t="s">
        <v>30</v>
      </c>
      <c r="E3567" t="str">
        <f t="shared" si="417"/>
        <v>*</v>
      </c>
      <c r="F3567" t="str">
        <f t="shared" si="412"/>
        <v>*</v>
      </c>
      <c r="G3567" t="str">
        <f t="shared" si="418"/>
        <v>*</v>
      </c>
      <c r="I3567" t="str">
        <f t="shared" si="413"/>
        <v>*</v>
      </c>
      <c r="O3567">
        <f>VLOOKUP(T3567,$P$14:$S$19,2,TRUE)</f>
        <v>0</v>
      </c>
      <c r="T3567">
        <v>4</v>
      </c>
      <c r="U3567">
        <v>883.31</v>
      </c>
      <c r="V3567" s="5">
        <f t="shared" si="414"/>
        <v>1</v>
      </c>
      <c r="X3567" t="s">
        <v>37</v>
      </c>
      <c r="Y3567">
        <v>23.76</v>
      </c>
      <c r="Z3567" s="2">
        <f t="shared" si="415"/>
        <v>907.06999999999994</v>
      </c>
      <c r="AA3567" t="s">
        <v>48</v>
      </c>
      <c r="AB3567" t="s">
        <v>41</v>
      </c>
      <c r="AC3567" t="s">
        <v>17</v>
      </c>
      <c r="AD3567" t="s">
        <v>38</v>
      </c>
      <c r="AE3567" t="s">
        <v>39</v>
      </c>
      <c r="AF3567" t="s">
        <v>753</v>
      </c>
    </row>
    <row r="3568" spans="1:32" x14ac:dyDescent="0.25">
      <c r="A3568">
        <f t="shared" si="416"/>
        <v>3567</v>
      </c>
      <c r="B3568">
        <v>35139</v>
      </c>
      <c r="C3568" t="s">
        <v>791</v>
      </c>
      <c r="D3568" t="s">
        <v>21</v>
      </c>
      <c r="E3568" t="str">
        <f t="shared" si="417"/>
        <v>*</v>
      </c>
      <c r="F3568" t="str">
        <f t="shared" si="412"/>
        <v>**</v>
      </c>
      <c r="G3568" t="str">
        <f t="shared" si="418"/>
        <v>**</v>
      </c>
      <c r="I3568" t="str">
        <f t="shared" si="413"/>
        <v>**</v>
      </c>
      <c r="O3568">
        <f>VLOOKUP(T3568,$P$14:$S$19,2,TRUE)</f>
        <v>0.02</v>
      </c>
      <c r="T3568">
        <v>25</v>
      </c>
      <c r="U3568">
        <v>854.9</v>
      </c>
      <c r="V3568" s="5">
        <f t="shared" si="414"/>
        <v>1</v>
      </c>
      <c r="X3568" t="s">
        <v>22</v>
      </c>
      <c r="Y3568">
        <v>8.99</v>
      </c>
      <c r="Z3568" s="2">
        <f t="shared" si="415"/>
        <v>863.89</v>
      </c>
      <c r="AA3568" t="s">
        <v>15</v>
      </c>
      <c r="AB3568" t="s">
        <v>41</v>
      </c>
      <c r="AC3568" t="s">
        <v>32</v>
      </c>
      <c r="AD3568" t="s">
        <v>33</v>
      </c>
      <c r="AE3568" t="s">
        <v>45</v>
      </c>
      <c r="AF3568" t="s">
        <v>753</v>
      </c>
    </row>
    <row r="3569" spans="1:32" x14ac:dyDescent="0.25">
      <c r="A3569">
        <f t="shared" si="416"/>
        <v>3568</v>
      </c>
      <c r="B3569">
        <v>39267</v>
      </c>
      <c r="C3569" t="s">
        <v>791</v>
      </c>
      <c r="D3569" t="s">
        <v>21</v>
      </c>
      <c r="E3569" t="str">
        <f t="shared" si="417"/>
        <v>*</v>
      </c>
      <c r="F3569" t="str">
        <f t="shared" si="412"/>
        <v>**</v>
      </c>
      <c r="G3569" t="str">
        <f t="shared" si="418"/>
        <v>**</v>
      </c>
      <c r="I3569" t="str">
        <f t="shared" si="413"/>
        <v>**</v>
      </c>
      <c r="O3569">
        <f>VLOOKUP(T3569,$P$14:$S$19,2,TRUE)</f>
        <v>0.02</v>
      </c>
      <c r="T3569">
        <v>26</v>
      </c>
      <c r="U3569">
        <v>430.33</v>
      </c>
      <c r="V3569" s="5">
        <f t="shared" si="414"/>
        <v>0</v>
      </c>
      <c r="X3569" t="s">
        <v>22</v>
      </c>
      <c r="Y3569">
        <v>5.03</v>
      </c>
      <c r="Z3569" s="2">
        <f t="shared" si="415"/>
        <v>435.35999999999996</v>
      </c>
      <c r="AA3569" t="s">
        <v>60</v>
      </c>
      <c r="AB3569" t="s">
        <v>41</v>
      </c>
      <c r="AC3569" t="s">
        <v>17</v>
      </c>
      <c r="AD3569" t="s">
        <v>18</v>
      </c>
      <c r="AE3569" t="s">
        <v>19</v>
      </c>
      <c r="AF3569" t="s">
        <v>753</v>
      </c>
    </row>
    <row r="3570" spans="1:32" x14ac:dyDescent="0.25">
      <c r="A3570">
        <f t="shared" si="416"/>
        <v>3569</v>
      </c>
      <c r="B3570">
        <v>35139</v>
      </c>
      <c r="C3570" t="s">
        <v>791</v>
      </c>
      <c r="D3570" t="s">
        <v>21</v>
      </c>
      <c r="E3570" t="str">
        <f t="shared" si="417"/>
        <v>*</v>
      </c>
      <c r="F3570" t="str">
        <f t="shared" si="412"/>
        <v>**</v>
      </c>
      <c r="G3570" t="str">
        <f t="shared" si="418"/>
        <v>**</v>
      </c>
      <c r="I3570" t="str">
        <f t="shared" si="413"/>
        <v>**</v>
      </c>
      <c r="O3570">
        <f>VLOOKUP(T3570,$P$14:$S$19,2,TRUE)</f>
        <v>3.5999999999999997E-2</v>
      </c>
      <c r="T3570">
        <v>32</v>
      </c>
      <c r="U3570">
        <v>389.98</v>
      </c>
      <c r="V3570" s="5">
        <f t="shared" si="414"/>
        <v>0</v>
      </c>
      <c r="X3570" t="s">
        <v>22</v>
      </c>
      <c r="Y3570">
        <v>4.8099999999999996</v>
      </c>
      <c r="Z3570" s="2">
        <f t="shared" si="415"/>
        <v>394.79</v>
      </c>
      <c r="AA3570" t="s">
        <v>15</v>
      </c>
      <c r="AB3570" t="s">
        <v>41</v>
      </c>
      <c r="AC3570" t="s">
        <v>32</v>
      </c>
      <c r="AD3570" t="s">
        <v>74</v>
      </c>
      <c r="AE3570" t="s">
        <v>19</v>
      </c>
      <c r="AF3570" t="s">
        <v>753</v>
      </c>
    </row>
    <row r="3571" spans="1:32" x14ac:dyDescent="0.25">
      <c r="A3571">
        <f t="shared" si="416"/>
        <v>3570</v>
      </c>
      <c r="B3571">
        <v>35139</v>
      </c>
      <c r="C3571" t="s">
        <v>791</v>
      </c>
      <c r="D3571" t="s">
        <v>21</v>
      </c>
      <c r="E3571" t="str">
        <f t="shared" si="417"/>
        <v>*</v>
      </c>
      <c r="F3571" t="str">
        <f t="shared" si="412"/>
        <v>**</v>
      </c>
      <c r="G3571" t="str">
        <f t="shared" si="418"/>
        <v>**</v>
      </c>
      <c r="I3571" t="str">
        <f t="shared" si="413"/>
        <v>**</v>
      </c>
      <c r="O3571">
        <f>VLOOKUP(T3571,$P$14:$S$19,2,TRUE)</f>
        <v>0.02</v>
      </c>
      <c r="T3571">
        <v>29</v>
      </c>
      <c r="U3571">
        <v>264.77999999999997</v>
      </c>
      <c r="V3571" s="5">
        <f t="shared" si="414"/>
        <v>0</v>
      </c>
      <c r="X3571" t="s">
        <v>22</v>
      </c>
      <c r="Y3571">
        <v>2.99</v>
      </c>
      <c r="Z3571" s="2">
        <f t="shared" si="415"/>
        <v>267.77</v>
      </c>
      <c r="AA3571" t="s">
        <v>56</v>
      </c>
      <c r="AB3571" t="s">
        <v>41</v>
      </c>
      <c r="AC3571" t="s">
        <v>32</v>
      </c>
      <c r="AD3571" t="s">
        <v>49</v>
      </c>
      <c r="AE3571" t="s">
        <v>19</v>
      </c>
      <c r="AF3571" t="s">
        <v>813</v>
      </c>
    </row>
    <row r="3572" spans="1:32" x14ac:dyDescent="0.25">
      <c r="A3572">
        <f t="shared" si="416"/>
        <v>3571</v>
      </c>
      <c r="B3572">
        <v>34753</v>
      </c>
      <c r="C3572" t="s">
        <v>791</v>
      </c>
      <c r="D3572" t="s">
        <v>30</v>
      </c>
      <c r="E3572" t="str">
        <f t="shared" si="417"/>
        <v>*</v>
      </c>
      <c r="F3572" t="str">
        <f t="shared" si="412"/>
        <v>*</v>
      </c>
      <c r="G3572" t="str">
        <f t="shared" si="418"/>
        <v>*</v>
      </c>
      <c r="I3572" t="str">
        <f t="shared" si="413"/>
        <v>*</v>
      </c>
      <c r="O3572">
        <f>VLOOKUP(T3572,$P$14:$S$19,2,TRUE)</f>
        <v>0</v>
      </c>
      <c r="T3572">
        <v>7</v>
      </c>
      <c r="U3572">
        <v>117.062</v>
      </c>
      <c r="V3572" s="5">
        <f t="shared" si="414"/>
        <v>0</v>
      </c>
      <c r="X3572" t="s">
        <v>22</v>
      </c>
      <c r="Y3572">
        <v>0.99</v>
      </c>
      <c r="Z3572" s="2">
        <f t="shared" si="415"/>
        <v>118.05199999999999</v>
      </c>
      <c r="AA3572" t="s">
        <v>15</v>
      </c>
      <c r="AB3572" t="s">
        <v>24</v>
      </c>
      <c r="AC3572" t="s">
        <v>25</v>
      </c>
      <c r="AD3572" t="s">
        <v>26</v>
      </c>
      <c r="AE3572" t="s">
        <v>34</v>
      </c>
      <c r="AF3572" t="s">
        <v>753</v>
      </c>
    </row>
    <row r="3573" spans="1:32" x14ac:dyDescent="0.25">
      <c r="A3573">
        <f t="shared" si="416"/>
        <v>3572</v>
      </c>
      <c r="B3573">
        <v>50048</v>
      </c>
      <c r="C3573" t="s">
        <v>791</v>
      </c>
      <c r="D3573" t="s">
        <v>21</v>
      </c>
      <c r="E3573" t="str">
        <f t="shared" si="417"/>
        <v>*</v>
      </c>
      <c r="F3573" t="str">
        <f t="shared" si="412"/>
        <v>**</v>
      </c>
      <c r="G3573" t="str">
        <f t="shared" si="418"/>
        <v>**</v>
      </c>
      <c r="I3573" t="str">
        <f t="shared" si="413"/>
        <v>**</v>
      </c>
      <c r="O3573">
        <f>VLOOKUP(T3573,$P$14:$S$19,2,TRUE)</f>
        <v>0.01</v>
      </c>
      <c r="T3573">
        <v>14</v>
      </c>
      <c r="U3573">
        <v>35.479999999999997</v>
      </c>
      <c r="V3573" s="5">
        <f t="shared" si="414"/>
        <v>0</v>
      </c>
      <c r="X3573" t="s">
        <v>22</v>
      </c>
      <c r="Y3573">
        <v>1.3</v>
      </c>
      <c r="Z3573" s="2">
        <f t="shared" si="415"/>
        <v>36.779999999999994</v>
      </c>
      <c r="AA3573" t="s">
        <v>64</v>
      </c>
      <c r="AB3573" t="s">
        <v>31</v>
      </c>
      <c r="AC3573" t="s">
        <v>32</v>
      </c>
      <c r="AD3573" t="s">
        <v>33</v>
      </c>
      <c r="AE3573" t="s">
        <v>34</v>
      </c>
      <c r="AF3573" t="s">
        <v>753</v>
      </c>
    </row>
    <row r="3574" spans="1:32" x14ac:dyDescent="0.25">
      <c r="A3574">
        <f t="shared" si="416"/>
        <v>3573</v>
      </c>
      <c r="B3574">
        <v>50048</v>
      </c>
      <c r="C3574" t="s">
        <v>791</v>
      </c>
      <c r="D3574" t="s">
        <v>21</v>
      </c>
      <c r="E3574" t="str">
        <f t="shared" si="417"/>
        <v>*</v>
      </c>
      <c r="F3574" t="str">
        <f t="shared" si="412"/>
        <v>**</v>
      </c>
      <c r="G3574" t="str">
        <f t="shared" si="418"/>
        <v>**</v>
      </c>
      <c r="I3574" t="str">
        <f t="shared" si="413"/>
        <v>**</v>
      </c>
      <c r="O3574">
        <f>VLOOKUP(T3574,$P$14:$S$19,2,TRUE)</f>
        <v>0</v>
      </c>
      <c r="T3574">
        <v>1</v>
      </c>
      <c r="U3574">
        <v>15</v>
      </c>
      <c r="V3574" s="5">
        <f t="shared" si="414"/>
        <v>0</v>
      </c>
      <c r="X3574" t="s">
        <v>22</v>
      </c>
      <c r="Y3574">
        <v>8.3699999999999992</v>
      </c>
      <c r="Z3574" s="2">
        <f t="shared" si="415"/>
        <v>23.369999999999997</v>
      </c>
      <c r="AA3574" t="s">
        <v>64</v>
      </c>
      <c r="AB3574" t="s">
        <v>31</v>
      </c>
      <c r="AC3574" t="s">
        <v>32</v>
      </c>
      <c r="AD3574" t="s">
        <v>53</v>
      </c>
      <c r="AE3574" t="s">
        <v>45</v>
      </c>
      <c r="AF3574" t="s">
        <v>753</v>
      </c>
    </row>
    <row r="3575" spans="1:32" x14ac:dyDescent="0.25">
      <c r="A3575">
        <f t="shared" si="416"/>
        <v>3574</v>
      </c>
      <c r="B3575">
        <v>15719</v>
      </c>
      <c r="C3575" t="s">
        <v>855</v>
      </c>
      <c r="D3575" t="s">
        <v>36</v>
      </c>
      <c r="E3575" t="str">
        <f t="shared" si="417"/>
        <v>***</v>
      </c>
      <c r="F3575" t="str">
        <f t="shared" si="412"/>
        <v>***</v>
      </c>
      <c r="G3575" t="str">
        <f t="shared" si="418"/>
        <v>***</v>
      </c>
      <c r="I3575" t="str">
        <f t="shared" si="413"/>
        <v>***</v>
      </c>
      <c r="O3575">
        <f>VLOOKUP(T3575,$P$14:$S$19,2,TRUE)</f>
        <v>0.01</v>
      </c>
      <c r="T3575">
        <v>18</v>
      </c>
      <c r="U3575">
        <v>5405.44</v>
      </c>
      <c r="V3575" s="5">
        <f t="shared" si="414"/>
        <v>1</v>
      </c>
      <c r="X3575" t="s">
        <v>37</v>
      </c>
      <c r="Y3575">
        <v>64.73</v>
      </c>
      <c r="Z3575" s="2">
        <f t="shared" si="415"/>
        <v>5470.1699999999992</v>
      </c>
      <c r="AA3575" t="s">
        <v>23</v>
      </c>
      <c r="AB3575" t="s">
        <v>41</v>
      </c>
      <c r="AC3575" t="s">
        <v>17</v>
      </c>
      <c r="AD3575" t="s">
        <v>38</v>
      </c>
      <c r="AE3575" t="s">
        <v>39</v>
      </c>
      <c r="AF3575" t="s">
        <v>723</v>
      </c>
    </row>
    <row r="3576" spans="1:32" x14ac:dyDescent="0.25">
      <c r="A3576">
        <f t="shared" si="416"/>
        <v>3575</v>
      </c>
      <c r="B3576">
        <v>28642</v>
      </c>
      <c r="C3576" t="s">
        <v>855</v>
      </c>
      <c r="D3576" t="s">
        <v>21</v>
      </c>
      <c r="E3576" t="str">
        <f t="shared" si="417"/>
        <v>*</v>
      </c>
      <c r="F3576" t="str">
        <f t="shared" si="412"/>
        <v>**</v>
      </c>
      <c r="G3576" t="str">
        <f t="shared" si="418"/>
        <v>**</v>
      </c>
      <c r="I3576" t="str">
        <f t="shared" si="413"/>
        <v>**</v>
      </c>
      <c r="O3576">
        <f>VLOOKUP(T3576,$P$14:$S$19,2,TRUE)</f>
        <v>0.02</v>
      </c>
      <c r="T3576">
        <v>27</v>
      </c>
      <c r="U3576">
        <v>1592.0415</v>
      </c>
      <c r="V3576" s="5">
        <f t="shared" si="414"/>
        <v>1</v>
      </c>
      <c r="X3576" t="s">
        <v>22</v>
      </c>
      <c r="Y3576">
        <v>19.989999999999998</v>
      </c>
      <c r="Z3576" s="2">
        <f t="shared" si="415"/>
        <v>1612.0315000000001</v>
      </c>
      <c r="AA3576" t="s">
        <v>23</v>
      </c>
      <c r="AB3576" t="s">
        <v>31</v>
      </c>
      <c r="AC3576" t="s">
        <v>25</v>
      </c>
      <c r="AD3576" t="s">
        <v>26</v>
      </c>
      <c r="AE3576" t="s">
        <v>19</v>
      </c>
      <c r="AF3576" t="s">
        <v>853</v>
      </c>
    </row>
    <row r="3577" spans="1:32" x14ac:dyDescent="0.25">
      <c r="A3577">
        <f t="shared" si="416"/>
        <v>3576</v>
      </c>
      <c r="B3577">
        <v>28642</v>
      </c>
      <c r="C3577" t="s">
        <v>855</v>
      </c>
      <c r="D3577" t="s">
        <v>21</v>
      </c>
      <c r="E3577" t="str">
        <f t="shared" si="417"/>
        <v>*</v>
      </c>
      <c r="F3577" t="str">
        <f t="shared" si="412"/>
        <v>**</v>
      </c>
      <c r="G3577" t="str">
        <f t="shared" si="418"/>
        <v>**</v>
      </c>
      <c r="I3577" t="str">
        <f t="shared" si="413"/>
        <v>**</v>
      </c>
      <c r="O3577">
        <f>VLOOKUP(T3577,$P$14:$S$19,2,TRUE)</f>
        <v>0.04</v>
      </c>
      <c r="T3577">
        <v>41</v>
      </c>
      <c r="U3577">
        <v>230.29</v>
      </c>
      <c r="V3577" s="5">
        <f t="shared" si="414"/>
        <v>0</v>
      </c>
      <c r="X3577" t="s">
        <v>22</v>
      </c>
      <c r="Y3577">
        <v>2.99</v>
      </c>
      <c r="Z3577" s="2">
        <f t="shared" si="415"/>
        <v>233.28</v>
      </c>
      <c r="AA3577" t="s">
        <v>23</v>
      </c>
      <c r="AB3577" t="s">
        <v>31</v>
      </c>
      <c r="AC3577" t="s">
        <v>32</v>
      </c>
      <c r="AD3577" t="s">
        <v>49</v>
      </c>
      <c r="AE3577" t="s">
        <v>19</v>
      </c>
      <c r="AF3577" t="s">
        <v>853</v>
      </c>
    </row>
    <row r="3578" spans="1:32" x14ac:dyDescent="0.25">
      <c r="A3578">
        <f t="shared" si="416"/>
        <v>3577</v>
      </c>
      <c r="B3578">
        <v>52837</v>
      </c>
      <c r="C3578" t="s">
        <v>678</v>
      </c>
      <c r="D3578" t="s">
        <v>36</v>
      </c>
      <c r="E3578" t="str">
        <f t="shared" si="417"/>
        <v>***</v>
      </c>
      <c r="F3578" t="str">
        <f t="shared" si="412"/>
        <v>***</v>
      </c>
      <c r="G3578" t="str">
        <f t="shared" si="418"/>
        <v>***</v>
      </c>
      <c r="I3578" t="str">
        <f t="shared" si="413"/>
        <v>***</v>
      </c>
      <c r="O3578">
        <f>VLOOKUP(T3578,$P$14:$S$19,2,TRUE)</f>
        <v>3.5999999999999997E-2</v>
      </c>
      <c r="T3578">
        <v>32</v>
      </c>
      <c r="U3578">
        <v>5934.39</v>
      </c>
      <c r="V3578" s="5">
        <f t="shared" si="414"/>
        <v>1</v>
      </c>
      <c r="X3578" t="s">
        <v>22</v>
      </c>
      <c r="Y3578">
        <v>19.989999999999998</v>
      </c>
      <c r="Z3578" s="2">
        <f t="shared" si="415"/>
        <v>5954.38</v>
      </c>
      <c r="AA3578" t="s">
        <v>52</v>
      </c>
      <c r="AB3578" t="s">
        <v>31</v>
      </c>
      <c r="AC3578" t="s">
        <v>32</v>
      </c>
      <c r="AD3578" t="s">
        <v>74</v>
      </c>
      <c r="AE3578" t="s">
        <v>19</v>
      </c>
      <c r="AF3578" t="s">
        <v>863</v>
      </c>
    </row>
    <row r="3579" spans="1:32" x14ac:dyDescent="0.25">
      <c r="A3579">
        <f t="shared" si="416"/>
        <v>3578</v>
      </c>
      <c r="B3579">
        <v>42753</v>
      </c>
      <c r="C3579" t="s">
        <v>678</v>
      </c>
      <c r="D3579" t="s">
        <v>40</v>
      </c>
      <c r="E3579" t="str">
        <f t="shared" si="417"/>
        <v>*</v>
      </c>
      <c r="F3579" t="str">
        <f t="shared" si="412"/>
        <v>*</v>
      </c>
      <c r="G3579" t="str">
        <f t="shared" si="418"/>
        <v>*</v>
      </c>
      <c r="I3579" t="str">
        <f t="shared" si="413"/>
        <v>*</v>
      </c>
      <c r="O3579">
        <f>VLOOKUP(T3579,$P$14:$S$19,2,TRUE)</f>
        <v>0.04</v>
      </c>
      <c r="T3579">
        <v>45</v>
      </c>
      <c r="U3579">
        <v>4072.8175000000001</v>
      </c>
      <c r="V3579" s="5">
        <f t="shared" si="414"/>
        <v>1</v>
      </c>
      <c r="X3579" t="s">
        <v>22</v>
      </c>
      <c r="Y3579">
        <v>3</v>
      </c>
      <c r="Z3579" s="2">
        <f t="shared" si="415"/>
        <v>4075.8175000000001</v>
      </c>
      <c r="AA3579" t="s">
        <v>15</v>
      </c>
      <c r="AB3579" t="s">
        <v>24</v>
      </c>
      <c r="AC3579" t="s">
        <v>25</v>
      </c>
      <c r="AD3579" t="s">
        <v>26</v>
      </c>
      <c r="AE3579" t="s">
        <v>19</v>
      </c>
      <c r="AF3579" t="s">
        <v>863</v>
      </c>
    </row>
    <row r="3580" spans="1:32" x14ac:dyDescent="0.25">
      <c r="A3580">
        <f t="shared" si="416"/>
        <v>3579</v>
      </c>
      <c r="B3580">
        <v>51044</v>
      </c>
      <c r="C3580" t="s">
        <v>678</v>
      </c>
      <c r="D3580" t="s">
        <v>13</v>
      </c>
      <c r="E3580" t="str">
        <f t="shared" si="417"/>
        <v>*</v>
      </c>
      <c r="F3580" t="str">
        <f t="shared" si="412"/>
        <v>*</v>
      </c>
      <c r="G3580" t="str">
        <f t="shared" si="418"/>
        <v>*</v>
      </c>
      <c r="I3580" t="str">
        <f t="shared" si="413"/>
        <v>*</v>
      </c>
      <c r="O3580">
        <f>VLOOKUP(T3580,$P$14:$S$19,2,TRUE)</f>
        <v>0.02</v>
      </c>
      <c r="T3580">
        <v>26</v>
      </c>
      <c r="U3580">
        <v>1333.18</v>
      </c>
      <c r="V3580" s="5">
        <f t="shared" si="414"/>
        <v>1</v>
      </c>
      <c r="X3580" t="s">
        <v>37</v>
      </c>
      <c r="Y3580">
        <v>14.19</v>
      </c>
      <c r="Z3580" s="2">
        <f t="shared" si="415"/>
        <v>1347.3700000000001</v>
      </c>
      <c r="AA3580" t="s">
        <v>64</v>
      </c>
      <c r="AB3580" t="s">
        <v>16</v>
      </c>
      <c r="AC3580" t="s">
        <v>17</v>
      </c>
      <c r="AD3580" t="s">
        <v>38</v>
      </c>
      <c r="AE3580" t="s">
        <v>39</v>
      </c>
      <c r="AF3580" t="s">
        <v>907</v>
      </c>
    </row>
    <row r="3581" spans="1:32" x14ac:dyDescent="0.25">
      <c r="A3581">
        <f t="shared" si="416"/>
        <v>3580</v>
      </c>
      <c r="B3581">
        <v>15491</v>
      </c>
      <c r="C3581" t="s">
        <v>678</v>
      </c>
      <c r="D3581" t="s">
        <v>40</v>
      </c>
      <c r="E3581" t="str">
        <f t="shared" si="417"/>
        <v>*</v>
      </c>
      <c r="F3581" t="str">
        <f t="shared" si="412"/>
        <v>*</v>
      </c>
      <c r="G3581" t="str">
        <f t="shared" si="418"/>
        <v>*</v>
      </c>
      <c r="I3581" t="str">
        <f t="shared" si="413"/>
        <v>*</v>
      </c>
      <c r="O3581">
        <f>VLOOKUP(T3581,$P$14:$S$19,2,TRUE)</f>
        <v>0</v>
      </c>
      <c r="T3581">
        <v>5</v>
      </c>
      <c r="U3581">
        <v>901.37400000000002</v>
      </c>
      <c r="V3581" s="5">
        <f t="shared" si="414"/>
        <v>1</v>
      </c>
      <c r="X3581" t="s">
        <v>22</v>
      </c>
      <c r="Y3581">
        <v>2.5</v>
      </c>
      <c r="Z3581" s="2">
        <f t="shared" si="415"/>
        <v>903.87400000000002</v>
      </c>
      <c r="AA3581" t="s">
        <v>60</v>
      </c>
      <c r="AB3581" t="s">
        <v>24</v>
      </c>
      <c r="AC3581" t="s">
        <v>25</v>
      </c>
      <c r="AD3581" t="s">
        <v>26</v>
      </c>
      <c r="AE3581" t="s">
        <v>19</v>
      </c>
      <c r="AF3581" t="s">
        <v>678</v>
      </c>
    </row>
    <row r="3582" spans="1:32" x14ac:dyDescent="0.25">
      <c r="A3582">
        <f t="shared" si="416"/>
        <v>3581</v>
      </c>
      <c r="B3582">
        <v>51044</v>
      </c>
      <c r="C3582" t="s">
        <v>678</v>
      </c>
      <c r="D3582" t="s">
        <v>13</v>
      </c>
      <c r="E3582" t="str">
        <f t="shared" si="417"/>
        <v>*</v>
      </c>
      <c r="F3582" t="str">
        <f t="shared" si="412"/>
        <v>*</v>
      </c>
      <c r="G3582" t="str">
        <f t="shared" si="418"/>
        <v>*</v>
      </c>
      <c r="I3582" t="str">
        <f t="shared" si="413"/>
        <v>*</v>
      </c>
      <c r="O3582">
        <f>VLOOKUP(T3582,$P$14:$S$19,2,TRUE)</f>
        <v>0.01</v>
      </c>
      <c r="T3582">
        <v>17</v>
      </c>
      <c r="U3582">
        <v>155.88999999999999</v>
      </c>
      <c r="V3582" s="5">
        <f t="shared" si="414"/>
        <v>0</v>
      </c>
      <c r="X3582" t="s">
        <v>22</v>
      </c>
      <c r="Y3582">
        <v>1.39</v>
      </c>
      <c r="Z3582" s="2">
        <f t="shared" si="415"/>
        <v>157.27999999999997</v>
      </c>
      <c r="AA3582" t="s">
        <v>64</v>
      </c>
      <c r="AB3582" t="s">
        <v>16</v>
      </c>
      <c r="AC3582" t="s">
        <v>32</v>
      </c>
      <c r="AD3582" t="s">
        <v>78</v>
      </c>
      <c r="AE3582" t="s">
        <v>19</v>
      </c>
      <c r="AF3582" t="s">
        <v>678</v>
      </c>
    </row>
    <row r="3583" spans="1:32" x14ac:dyDescent="0.25">
      <c r="A3583">
        <f t="shared" si="416"/>
        <v>3582</v>
      </c>
      <c r="B3583">
        <v>51044</v>
      </c>
      <c r="C3583" t="s">
        <v>678</v>
      </c>
      <c r="D3583" t="s">
        <v>13</v>
      </c>
      <c r="E3583" t="str">
        <f t="shared" si="417"/>
        <v>*</v>
      </c>
      <c r="F3583" t="str">
        <f t="shared" si="412"/>
        <v>*</v>
      </c>
      <c r="G3583" t="str">
        <f t="shared" si="418"/>
        <v>*</v>
      </c>
      <c r="I3583" t="str">
        <f t="shared" si="413"/>
        <v>*</v>
      </c>
      <c r="O3583">
        <f>VLOOKUP(T3583,$P$14:$S$19,2,TRUE)</f>
        <v>0.01</v>
      </c>
      <c r="T3583">
        <v>19</v>
      </c>
      <c r="U3583">
        <v>117.27</v>
      </c>
      <c r="V3583" s="5">
        <f t="shared" si="414"/>
        <v>0</v>
      </c>
      <c r="X3583" t="s">
        <v>22</v>
      </c>
      <c r="Y3583">
        <v>0.83</v>
      </c>
      <c r="Z3583" s="2">
        <f t="shared" si="415"/>
        <v>118.1</v>
      </c>
      <c r="AA3583" t="s">
        <v>64</v>
      </c>
      <c r="AB3583" t="s">
        <v>16</v>
      </c>
      <c r="AC3583" t="s">
        <v>32</v>
      </c>
      <c r="AD3583" t="s">
        <v>33</v>
      </c>
      <c r="AE3583" t="s">
        <v>34</v>
      </c>
      <c r="AF3583" t="s">
        <v>446</v>
      </c>
    </row>
    <row r="3584" spans="1:32" x14ac:dyDescent="0.25">
      <c r="A3584">
        <f t="shared" si="416"/>
        <v>3583</v>
      </c>
      <c r="B3584">
        <v>16999</v>
      </c>
      <c r="C3584" t="s">
        <v>699</v>
      </c>
      <c r="D3584" t="s">
        <v>36</v>
      </c>
      <c r="E3584" t="str">
        <f t="shared" si="417"/>
        <v>***</v>
      </c>
      <c r="F3584" t="str">
        <f t="shared" si="412"/>
        <v>***</v>
      </c>
      <c r="G3584" t="str">
        <f t="shared" si="418"/>
        <v>***</v>
      </c>
      <c r="I3584" t="str">
        <f t="shared" si="413"/>
        <v>***</v>
      </c>
      <c r="O3584">
        <f>VLOOKUP(T3584,$P$14:$S$19,2,TRUE)</f>
        <v>0.01</v>
      </c>
      <c r="T3584">
        <v>18</v>
      </c>
      <c r="U3584">
        <v>3568.45</v>
      </c>
      <c r="V3584" s="5">
        <f t="shared" si="414"/>
        <v>1</v>
      </c>
      <c r="X3584" t="s">
        <v>22</v>
      </c>
      <c r="Y3584">
        <v>0.99</v>
      </c>
      <c r="Z3584" s="2">
        <f t="shared" si="415"/>
        <v>3569.4399999999996</v>
      </c>
      <c r="AA3584" t="s">
        <v>23</v>
      </c>
      <c r="AB3584" t="s">
        <v>16</v>
      </c>
      <c r="AC3584" t="s">
        <v>32</v>
      </c>
      <c r="AD3584" t="s">
        <v>172</v>
      </c>
      <c r="AE3584" t="s">
        <v>19</v>
      </c>
      <c r="AF3584" t="s">
        <v>456</v>
      </c>
    </row>
    <row r="3585" spans="1:32" x14ac:dyDescent="0.25">
      <c r="A3585">
        <f t="shared" si="416"/>
        <v>3584</v>
      </c>
      <c r="B3585">
        <v>20711</v>
      </c>
      <c r="C3585" t="s">
        <v>699</v>
      </c>
      <c r="D3585" t="s">
        <v>36</v>
      </c>
      <c r="E3585" t="str">
        <f t="shared" si="417"/>
        <v>***</v>
      </c>
      <c r="F3585" t="str">
        <f t="shared" si="412"/>
        <v>***</v>
      </c>
      <c r="G3585" t="str">
        <f t="shared" si="418"/>
        <v>***</v>
      </c>
      <c r="I3585" t="str">
        <f t="shared" si="413"/>
        <v>***</v>
      </c>
      <c r="O3585">
        <f>VLOOKUP(T3585,$P$14:$S$19,2,TRUE)</f>
        <v>0.01</v>
      </c>
      <c r="T3585">
        <v>18</v>
      </c>
      <c r="U3585">
        <v>2215.96</v>
      </c>
      <c r="V3585" s="5">
        <f t="shared" si="414"/>
        <v>1</v>
      </c>
      <c r="X3585" t="s">
        <v>37</v>
      </c>
      <c r="Y3585">
        <v>56.14</v>
      </c>
      <c r="Z3585" s="2">
        <f t="shared" si="415"/>
        <v>2272.1</v>
      </c>
      <c r="AA3585" t="s">
        <v>23</v>
      </c>
      <c r="AB3585" t="s">
        <v>16</v>
      </c>
      <c r="AC3585" t="s">
        <v>25</v>
      </c>
      <c r="AD3585" t="s">
        <v>76</v>
      </c>
      <c r="AE3585" t="s">
        <v>103</v>
      </c>
      <c r="AF3585" t="s">
        <v>352</v>
      </c>
    </row>
    <row r="3586" spans="1:32" x14ac:dyDescent="0.25">
      <c r="A3586">
        <f t="shared" si="416"/>
        <v>3585</v>
      </c>
      <c r="B3586">
        <v>66</v>
      </c>
      <c r="C3586" t="s">
        <v>699</v>
      </c>
      <c r="D3586" t="s">
        <v>13</v>
      </c>
      <c r="E3586" t="str">
        <f t="shared" si="417"/>
        <v>*</v>
      </c>
      <c r="F3586" t="str">
        <f t="shared" si="412"/>
        <v>*</v>
      </c>
      <c r="G3586" t="str">
        <f t="shared" si="418"/>
        <v>*</v>
      </c>
      <c r="I3586" t="str">
        <f t="shared" si="413"/>
        <v>*</v>
      </c>
      <c r="O3586">
        <f>VLOOKUP(T3586,$P$14:$S$19,2,TRUE)</f>
        <v>0.04</v>
      </c>
      <c r="T3586">
        <v>41</v>
      </c>
      <c r="U3586">
        <v>108.15</v>
      </c>
      <c r="V3586" s="5">
        <f t="shared" si="414"/>
        <v>0</v>
      </c>
      <c r="X3586" t="s">
        <v>22</v>
      </c>
      <c r="Y3586">
        <v>0.7</v>
      </c>
      <c r="Z3586" s="2">
        <f t="shared" si="415"/>
        <v>108.85000000000001</v>
      </c>
      <c r="AA3586" t="s">
        <v>56</v>
      </c>
      <c r="AB3586" t="s">
        <v>16</v>
      </c>
      <c r="AC3586" t="s">
        <v>32</v>
      </c>
      <c r="AD3586" t="s">
        <v>33</v>
      </c>
      <c r="AE3586" t="s">
        <v>34</v>
      </c>
      <c r="AF3586" t="s">
        <v>699</v>
      </c>
    </row>
    <row r="3587" spans="1:32" x14ac:dyDescent="0.25">
      <c r="A3587">
        <f t="shared" si="416"/>
        <v>3586</v>
      </c>
      <c r="B3587">
        <v>20711</v>
      </c>
      <c r="C3587" t="s">
        <v>699</v>
      </c>
      <c r="D3587" t="s">
        <v>36</v>
      </c>
      <c r="E3587" t="str">
        <f t="shared" si="417"/>
        <v>***</v>
      </c>
      <c r="F3587" t="str">
        <f t="shared" ref="F3587:F3650" si="419">VLOOKUP(D3587,$P$6:$S$10,2,FALSE)</f>
        <v>***</v>
      </c>
      <c r="G3587" t="str">
        <f t="shared" si="418"/>
        <v>***</v>
      </c>
      <c r="I3587" t="str">
        <f t="shared" ref="I3587:I3650" si="420">HLOOKUP(D3587,$J$18:$N$19,2,FALSE)</f>
        <v>***</v>
      </c>
      <c r="O3587">
        <f>VLOOKUP(T3587,$P$14:$S$19,2,TRUE)</f>
        <v>0</v>
      </c>
      <c r="T3587">
        <v>5</v>
      </c>
      <c r="U3587">
        <v>98.66</v>
      </c>
      <c r="V3587" s="5">
        <f t="shared" ref="V3587:V3650" si="421">IF(U3587&gt;800,1,0)</f>
        <v>0</v>
      </c>
      <c r="X3587" t="s">
        <v>22</v>
      </c>
      <c r="Y3587">
        <v>9.0299999999999994</v>
      </c>
      <c r="Z3587" s="2">
        <f t="shared" ref="Z3587:Z3650" si="422">U3587+Y3587</f>
        <v>107.69</v>
      </c>
      <c r="AA3587" t="s">
        <v>71</v>
      </c>
      <c r="AB3587" t="s">
        <v>16</v>
      </c>
      <c r="AC3587" t="s">
        <v>32</v>
      </c>
      <c r="AD3587" t="s">
        <v>44</v>
      </c>
      <c r="AE3587" t="s">
        <v>19</v>
      </c>
      <c r="AF3587" t="s">
        <v>456</v>
      </c>
    </row>
    <row r="3588" spans="1:32" x14ac:dyDescent="0.25">
      <c r="A3588">
        <f t="shared" ref="A3588:A3651" si="423">A3587+1</f>
        <v>3587</v>
      </c>
      <c r="B3588">
        <v>54497</v>
      </c>
      <c r="C3588" t="s">
        <v>813</v>
      </c>
      <c r="D3588" t="s">
        <v>30</v>
      </c>
      <c r="E3588" t="str">
        <f t="shared" si="417"/>
        <v>*</v>
      </c>
      <c r="F3588" t="str">
        <f t="shared" si="419"/>
        <v>*</v>
      </c>
      <c r="G3588" t="str">
        <f t="shared" si="418"/>
        <v>*</v>
      </c>
      <c r="I3588" t="str">
        <f t="shared" si="420"/>
        <v>*</v>
      </c>
      <c r="O3588">
        <f>VLOOKUP(T3588,$P$14:$S$19,2,TRUE)</f>
        <v>0</v>
      </c>
      <c r="T3588">
        <v>1</v>
      </c>
      <c r="U3588">
        <v>155.51</v>
      </c>
      <c r="V3588" s="5">
        <f t="shared" si="421"/>
        <v>0</v>
      </c>
      <c r="X3588" t="s">
        <v>22</v>
      </c>
      <c r="Y3588">
        <v>19.989999999999998</v>
      </c>
      <c r="Z3588" s="2">
        <f t="shared" si="422"/>
        <v>175.5</v>
      </c>
      <c r="AA3588" t="s">
        <v>60</v>
      </c>
      <c r="AB3588" t="s">
        <v>41</v>
      </c>
      <c r="AC3588" t="s">
        <v>32</v>
      </c>
      <c r="AD3588" t="s">
        <v>74</v>
      </c>
      <c r="AE3588" t="s">
        <v>19</v>
      </c>
      <c r="AF3588" t="s">
        <v>684</v>
      </c>
    </row>
    <row r="3589" spans="1:32" x14ac:dyDescent="0.25">
      <c r="A3589">
        <f t="shared" si="423"/>
        <v>3588</v>
      </c>
      <c r="B3589">
        <v>49987</v>
      </c>
      <c r="C3589" t="s">
        <v>723</v>
      </c>
      <c r="D3589" t="s">
        <v>21</v>
      </c>
      <c r="E3589" t="str">
        <f t="shared" ref="E3589:E3652" si="424">IF(D3589="Critical", "***","*")</f>
        <v>*</v>
      </c>
      <c r="F3589" t="str">
        <f t="shared" si="419"/>
        <v>**</v>
      </c>
      <c r="G3589" t="str">
        <f t="shared" ref="G3589:G3652" si="425">IF(D3589="Critical","***",IF(D3589="High","**","*"))</f>
        <v>**</v>
      </c>
      <c r="I3589" t="str">
        <f t="shared" si="420"/>
        <v>**</v>
      </c>
      <c r="O3589">
        <f>VLOOKUP(T3589,$P$14:$S$19,2,TRUE)</f>
        <v>0.01</v>
      </c>
      <c r="T3589">
        <v>15</v>
      </c>
      <c r="U3589">
        <v>1795.49</v>
      </c>
      <c r="V3589" s="5">
        <f t="shared" si="421"/>
        <v>1</v>
      </c>
      <c r="X3589" t="s">
        <v>37</v>
      </c>
      <c r="Y3589">
        <v>58.72</v>
      </c>
      <c r="Z3589" s="2">
        <f t="shared" si="422"/>
        <v>1854.21</v>
      </c>
      <c r="AA3589" t="s">
        <v>71</v>
      </c>
      <c r="AB3589" t="s">
        <v>16</v>
      </c>
      <c r="AC3589" t="s">
        <v>17</v>
      </c>
      <c r="AD3589" t="s">
        <v>165</v>
      </c>
      <c r="AE3589" t="s">
        <v>103</v>
      </c>
      <c r="AF3589" t="s">
        <v>577</v>
      </c>
    </row>
    <row r="3590" spans="1:32" x14ac:dyDescent="0.25">
      <c r="A3590">
        <f t="shared" si="423"/>
        <v>3589</v>
      </c>
      <c r="B3590">
        <v>49987</v>
      </c>
      <c r="C3590" t="s">
        <v>723</v>
      </c>
      <c r="D3590" t="s">
        <v>21</v>
      </c>
      <c r="E3590" t="str">
        <f t="shared" si="424"/>
        <v>*</v>
      </c>
      <c r="F3590" t="str">
        <f t="shared" si="419"/>
        <v>**</v>
      </c>
      <c r="G3590" t="str">
        <f t="shared" si="425"/>
        <v>**</v>
      </c>
      <c r="I3590" t="str">
        <f t="shared" si="420"/>
        <v>**</v>
      </c>
      <c r="O3590">
        <f>VLOOKUP(T3590,$P$14:$S$19,2,TRUE)</f>
        <v>0</v>
      </c>
      <c r="T3590">
        <v>4</v>
      </c>
      <c r="U3590">
        <v>926.58</v>
      </c>
      <c r="V3590" s="5">
        <f t="shared" si="421"/>
        <v>1</v>
      </c>
      <c r="X3590" t="s">
        <v>37</v>
      </c>
      <c r="Y3590">
        <v>52.2</v>
      </c>
      <c r="Z3590" s="2">
        <f t="shared" si="422"/>
        <v>978.78000000000009</v>
      </c>
      <c r="AA3590" t="s">
        <v>71</v>
      </c>
      <c r="AB3590" t="s">
        <v>16</v>
      </c>
      <c r="AC3590" t="s">
        <v>17</v>
      </c>
      <c r="AD3590" t="s">
        <v>66</v>
      </c>
      <c r="AE3590" t="s">
        <v>103</v>
      </c>
      <c r="AF3590" t="s">
        <v>577</v>
      </c>
    </row>
    <row r="3591" spans="1:32" x14ac:dyDescent="0.25">
      <c r="A3591">
        <f t="shared" si="423"/>
        <v>3590</v>
      </c>
      <c r="B3591">
        <v>49987</v>
      </c>
      <c r="C3591" t="s">
        <v>723</v>
      </c>
      <c r="D3591" t="s">
        <v>21</v>
      </c>
      <c r="E3591" t="str">
        <f t="shared" si="424"/>
        <v>*</v>
      </c>
      <c r="F3591" t="str">
        <f t="shared" si="419"/>
        <v>**</v>
      </c>
      <c r="G3591" t="str">
        <f t="shared" si="425"/>
        <v>**</v>
      </c>
      <c r="I3591" t="str">
        <f t="shared" si="420"/>
        <v>**</v>
      </c>
      <c r="O3591">
        <f>VLOOKUP(T3591,$P$14:$S$19,2,TRUE)</f>
        <v>0.01</v>
      </c>
      <c r="T3591">
        <v>14</v>
      </c>
      <c r="U3591">
        <v>242.28399999999999</v>
      </c>
      <c r="V3591" s="5">
        <f t="shared" si="421"/>
        <v>0</v>
      </c>
      <c r="X3591" t="s">
        <v>22</v>
      </c>
      <c r="Y3591">
        <v>0.99</v>
      </c>
      <c r="Z3591" s="2">
        <f t="shared" si="422"/>
        <v>243.274</v>
      </c>
      <c r="AA3591" t="s">
        <v>64</v>
      </c>
      <c r="AB3591" t="s">
        <v>16</v>
      </c>
      <c r="AC3591" t="s">
        <v>25</v>
      </c>
      <c r="AD3591" t="s">
        <v>26</v>
      </c>
      <c r="AE3591" t="s">
        <v>34</v>
      </c>
      <c r="AF3591" t="s">
        <v>902</v>
      </c>
    </row>
    <row r="3592" spans="1:32" x14ac:dyDescent="0.25">
      <c r="A3592">
        <f t="shared" si="423"/>
        <v>3591</v>
      </c>
      <c r="B3592">
        <v>36931</v>
      </c>
      <c r="C3592" t="s">
        <v>723</v>
      </c>
      <c r="D3592" t="s">
        <v>30</v>
      </c>
      <c r="E3592" t="str">
        <f t="shared" si="424"/>
        <v>*</v>
      </c>
      <c r="F3592" t="str">
        <f t="shared" si="419"/>
        <v>*</v>
      </c>
      <c r="G3592" t="str">
        <f t="shared" si="425"/>
        <v>*</v>
      </c>
      <c r="I3592" t="str">
        <f t="shared" si="420"/>
        <v>*</v>
      </c>
      <c r="O3592">
        <f>VLOOKUP(T3592,$P$14:$S$19,2,TRUE)</f>
        <v>0.04</v>
      </c>
      <c r="T3592">
        <v>46</v>
      </c>
      <c r="U3592">
        <v>180.56</v>
      </c>
      <c r="V3592" s="5">
        <f t="shared" si="421"/>
        <v>0</v>
      </c>
      <c r="X3592" t="s">
        <v>22</v>
      </c>
      <c r="Y3592">
        <v>1.6</v>
      </c>
      <c r="Z3592" s="2">
        <f t="shared" si="422"/>
        <v>182.16</v>
      </c>
      <c r="AA3592" t="s">
        <v>48</v>
      </c>
      <c r="AB3592" t="s">
        <v>41</v>
      </c>
      <c r="AC3592" t="s">
        <v>32</v>
      </c>
      <c r="AD3592" t="s">
        <v>33</v>
      </c>
      <c r="AE3592" t="s">
        <v>34</v>
      </c>
      <c r="AF3592" t="s">
        <v>723</v>
      </c>
    </row>
    <row r="3593" spans="1:32" x14ac:dyDescent="0.25">
      <c r="A3593">
        <f t="shared" si="423"/>
        <v>3592</v>
      </c>
      <c r="B3593">
        <v>16096</v>
      </c>
      <c r="C3593" t="s">
        <v>723</v>
      </c>
      <c r="D3593" t="s">
        <v>21</v>
      </c>
      <c r="E3593" t="str">
        <f t="shared" si="424"/>
        <v>*</v>
      </c>
      <c r="F3593" t="str">
        <f t="shared" si="419"/>
        <v>**</v>
      </c>
      <c r="G3593" t="str">
        <f t="shared" si="425"/>
        <v>**</v>
      </c>
      <c r="I3593" t="str">
        <f t="shared" si="420"/>
        <v>**</v>
      </c>
      <c r="O3593">
        <f>VLOOKUP(T3593,$P$14:$S$19,2,TRUE)</f>
        <v>0</v>
      </c>
      <c r="T3593">
        <v>9</v>
      </c>
      <c r="U3593">
        <v>42.21</v>
      </c>
      <c r="V3593" s="5">
        <f t="shared" si="421"/>
        <v>0</v>
      </c>
      <c r="X3593" t="s">
        <v>14</v>
      </c>
      <c r="Y3593">
        <v>0.99</v>
      </c>
      <c r="Z3593" s="2">
        <f t="shared" si="422"/>
        <v>43.2</v>
      </c>
      <c r="AA3593" t="s">
        <v>23</v>
      </c>
      <c r="AB3593" t="s">
        <v>16</v>
      </c>
      <c r="AC3593" t="s">
        <v>32</v>
      </c>
      <c r="AD3593" t="s">
        <v>81</v>
      </c>
      <c r="AE3593" t="s">
        <v>19</v>
      </c>
      <c r="AF3593" t="s">
        <v>853</v>
      </c>
    </row>
    <row r="3594" spans="1:32" x14ac:dyDescent="0.25">
      <c r="A3594">
        <f t="shared" si="423"/>
        <v>3593</v>
      </c>
      <c r="B3594">
        <v>10722</v>
      </c>
      <c r="C3594" t="s">
        <v>723</v>
      </c>
      <c r="D3594" t="s">
        <v>30</v>
      </c>
      <c r="E3594" t="str">
        <f t="shared" si="424"/>
        <v>*</v>
      </c>
      <c r="F3594" t="str">
        <f t="shared" si="419"/>
        <v>*</v>
      </c>
      <c r="G3594" t="str">
        <f t="shared" si="425"/>
        <v>*</v>
      </c>
      <c r="I3594" t="str">
        <f t="shared" si="420"/>
        <v>*</v>
      </c>
      <c r="O3594">
        <f>VLOOKUP(T3594,$P$14:$S$19,2,TRUE)</f>
        <v>0</v>
      </c>
      <c r="T3594">
        <v>8</v>
      </c>
      <c r="U3594">
        <v>40.26</v>
      </c>
      <c r="V3594" s="5">
        <f t="shared" si="421"/>
        <v>0</v>
      </c>
      <c r="X3594" t="s">
        <v>22</v>
      </c>
      <c r="Y3594">
        <v>5.68</v>
      </c>
      <c r="Z3594" s="2">
        <f t="shared" si="422"/>
        <v>45.94</v>
      </c>
      <c r="AA3594" t="s">
        <v>52</v>
      </c>
      <c r="AB3594" t="s">
        <v>41</v>
      </c>
      <c r="AC3594" t="s">
        <v>32</v>
      </c>
      <c r="AD3594" t="s">
        <v>44</v>
      </c>
      <c r="AE3594" t="s">
        <v>19</v>
      </c>
      <c r="AF3594" t="s">
        <v>902</v>
      </c>
    </row>
    <row r="3595" spans="1:32" x14ac:dyDescent="0.25">
      <c r="A3595">
        <f t="shared" si="423"/>
        <v>3594</v>
      </c>
      <c r="B3595">
        <v>11969</v>
      </c>
      <c r="C3595" t="s">
        <v>153</v>
      </c>
      <c r="D3595" t="s">
        <v>30</v>
      </c>
      <c r="E3595" t="str">
        <f t="shared" si="424"/>
        <v>*</v>
      </c>
      <c r="F3595" t="str">
        <f t="shared" si="419"/>
        <v>*</v>
      </c>
      <c r="G3595" t="str">
        <f t="shared" si="425"/>
        <v>*</v>
      </c>
      <c r="I3595" t="str">
        <f t="shared" si="420"/>
        <v>*</v>
      </c>
      <c r="O3595">
        <f>VLOOKUP(T3595,$P$14:$S$19,2,TRUE)</f>
        <v>0.04</v>
      </c>
      <c r="T3595">
        <v>42</v>
      </c>
      <c r="U3595">
        <v>11460.76</v>
      </c>
      <c r="V3595" s="5">
        <f t="shared" si="421"/>
        <v>1</v>
      </c>
      <c r="X3595" t="s">
        <v>37</v>
      </c>
      <c r="Y3595">
        <v>60</v>
      </c>
      <c r="Z3595" s="2">
        <f t="shared" si="422"/>
        <v>11520.76</v>
      </c>
      <c r="AA3595" t="s">
        <v>71</v>
      </c>
      <c r="AB3595" t="s">
        <v>16</v>
      </c>
      <c r="AC3595" t="s">
        <v>17</v>
      </c>
      <c r="AD3595" t="s">
        <v>66</v>
      </c>
      <c r="AE3595" t="s">
        <v>39</v>
      </c>
      <c r="AF3595" t="s">
        <v>154</v>
      </c>
    </row>
    <row r="3596" spans="1:32" x14ac:dyDescent="0.25">
      <c r="A3596">
        <f t="shared" si="423"/>
        <v>3595</v>
      </c>
      <c r="B3596">
        <v>6886</v>
      </c>
      <c r="C3596" t="s">
        <v>153</v>
      </c>
      <c r="D3596" t="s">
        <v>21</v>
      </c>
      <c r="E3596" t="str">
        <f t="shared" si="424"/>
        <v>*</v>
      </c>
      <c r="F3596" t="str">
        <f t="shared" si="419"/>
        <v>**</v>
      </c>
      <c r="G3596" t="str">
        <f t="shared" si="425"/>
        <v>**</v>
      </c>
      <c r="I3596" t="str">
        <f t="shared" si="420"/>
        <v>**</v>
      </c>
      <c r="O3596">
        <f>VLOOKUP(T3596,$P$14:$S$19,2,TRUE)</f>
        <v>0.04</v>
      </c>
      <c r="T3596">
        <v>46</v>
      </c>
      <c r="U3596">
        <v>8177.07</v>
      </c>
      <c r="V3596" s="5">
        <f t="shared" si="421"/>
        <v>1</v>
      </c>
      <c r="X3596" t="s">
        <v>22</v>
      </c>
      <c r="Y3596">
        <v>19.989999999999998</v>
      </c>
      <c r="Z3596" s="2">
        <f t="shared" si="422"/>
        <v>8197.06</v>
      </c>
      <c r="AA3596" t="s">
        <v>48</v>
      </c>
      <c r="AB3596" t="s">
        <v>16</v>
      </c>
      <c r="AC3596" t="s">
        <v>32</v>
      </c>
      <c r="AD3596" t="s">
        <v>74</v>
      </c>
      <c r="AE3596" t="s">
        <v>19</v>
      </c>
      <c r="AF3596" t="s">
        <v>863</v>
      </c>
    </row>
    <row r="3597" spans="1:32" x14ac:dyDescent="0.25">
      <c r="A3597">
        <f t="shared" si="423"/>
        <v>3596</v>
      </c>
      <c r="B3597">
        <v>50433</v>
      </c>
      <c r="C3597" t="s">
        <v>153</v>
      </c>
      <c r="D3597" t="s">
        <v>36</v>
      </c>
      <c r="E3597" t="str">
        <f t="shared" si="424"/>
        <v>***</v>
      </c>
      <c r="F3597" t="str">
        <f t="shared" si="419"/>
        <v>***</v>
      </c>
      <c r="G3597" t="str">
        <f t="shared" si="425"/>
        <v>***</v>
      </c>
      <c r="I3597" t="str">
        <f t="shared" si="420"/>
        <v>***</v>
      </c>
      <c r="O3597">
        <f>VLOOKUP(T3597,$P$14:$S$19,2,TRUE)</f>
        <v>0.05</v>
      </c>
      <c r="T3597">
        <v>50</v>
      </c>
      <c r="U3597">
        <v>6628.55</v>
      </c>
      <c r="V3597" s="5">
        <f t="shared" si="421"/>
        <v>1</v>
      </c>
      <c r="X3597" t="s">
        <v>37</v>
      </c>
      <c r="Y3597">
        <v>17.850000000000001</v>
      </c>
      <c r="Z3597" s="2">
        <f t="shared" si="422"/>
        <v>6646.4000000000005</v>
      </c>
      <c r="AA3597" t="s">
        <v>23</v>
      </c>
      <c r="AB3597" t="s">
        <v>41</v>
      </c>
      <c r="AC3597" t="s">
        <v>25</v>
      </c>
      <c r="AD3597" t="s">
        <v>76</v>
      </c>
      <c r="AE3597" t="s">
        <v>39</v>
      </c>
      <c r="AF3597" t="s">
        <v>154</v>
      </c>
    </row>
    <row r="3598" spans="1:32" x14ac:dyDescent="0.25">
      <c r="A3598">
        <f t="shared" si="423"/>
        <v>3597</v>
      </c>
      <c r="B3598">
        <v>11969</v>
      </c>
      <c r="C3598" t="s">
        <v>153</v>
      </c>
      <c r="D3598" t="s">
        <v>30</v>
      </c>
      <c r="E3598" t="str">
        <f t="shared" si="424"/>
        <v>*</v>
      </c>
      <c r="F3598" t="str">
        <f t="shared" si="419"/>
        <v>*</v>
      </c>
      <c r="G3598" t="str">
        <f t="shared" si="425"/>
        <v>*</v>
      </c>
      <c r="I3598" t="str">
        <f t="shared" si="420"/>
        <v>*</v>
      </c>
      <c r="O3598">
        <f>VLOOKUP(T3598,$P$14:$S$19,2,TRUE)</f>
        <v>0.01</v>
      </c>
      <c r="T3598">
        <v>16</v>
      </c>
      <c r="U3598">
        <v>1684.96</v>
      </c>
      <c r="V3598" s="5">
        <f t="shared" si="421"/>
        <v>1</v>
      </c>
      <c r="X3598" t="s">
        <v>22</v>
      </c>
      <c r="Y3598">
        <v>35</v>
      </c>
      <c r="Z3598" s="2">
        <f t="shared" si="422"/>
        <v>1719.96</v>
      </c>
      <c r="AA3598" t="s">
        <v>71</v>
      </c>
      <c r="AB3598" t="s">
        <v>16</v>
      </c>
      <c r="AC3598" t="s">
        <v>32</v>
      </c>
      <c r="AD3598" t="s">
        <v>74</v>
      </c>
      <c r="AE3598" t="s">
        <v>58</v>
      </c>
      <c r="AF3598" t="s">
        <v>863</v>
      </c>
    </row>
    <row r="3599" spans="1:32" x14ac:dyDescent="0.25">
      <c r="A3599">
        <f t="shared" si="423"/>
        <v>3598</v>
      </c>
      <c r="B3599">
        <v>11969</v>
      </c>
      <c r="C3599" t="s">
        <v>153</v>
      </c>
      <c r="D3599" t="s">
        <v>30</v>
      </c>
      <c r="E3599" t="str">
        <f t="shared" si="424"/>
        <v>*</v>
      </c>
      <c r="F3599" t="str">
        <f t="shared" si="419"/>
        <v>*</v>
      </c>
      <c r="G3599" t="str">
        <f t="shared" si="425"/>
        <v>*</v>
      </c>
      <c r="I3599" t="str">
        <f t="shared" si="420"/>
        <v>*</v>
      </c>
      <c r="O3599">
        <f>VLOOKUP(T3599,$P$14:$S$19,2,TRUE)</f>
        <v>0</v>
      </c>
      <c r="T3599">
        <v>9</v>
      </c>
      <c r="U3599">
        <v>1662.048</v>
      </c>
      <c r="V3599" s="5">
        <f t="shared" si="421"/>
        <v>1</v>
      </c>
      <c r="X3599" t="s">
        <v>37</v>
      </c>
      <c r="Y3599">
        <v>110.2</v>
      </c>
      <c r="Z3599" s="2">
        <f t="shared" si="422"/>
        <v>1772.248</v>
      </c>
      <c r="AA3599" t="s">
        <v>71</v>
      </c>
      <c r="AB3599" t="s">
        <v>16</v>
      </c>
      <c r="AC3599" t="s">
        <v>17</v>
      </c>
      <c r="AD3599" t="s">
        <v>66</v>
      </c>
      <c r="AE3599" t="s">
        <v>103</v>
      </c>
      <c r="AF3599" t="s">
        <v>154</v>
      </c>
    </row>
    <row r="3600" spans="1:32" x14ac:dyDescent="0.25">
      <c r="A3600">
        <f t="shared" si="423"/>
        <v>3599</v>
      </c>
      <c r="B3600">
        <v>8034</v>
      </c>
      <c r="C3600" t="s">
        <v>153</v>
      </c>
      <c r="D3600" t="s">
        <v>21</v>
      </c>
      <c r="E3600" t="str">
        <f t="shared" si="424"/>
        <v>*</v>
      </c>
      <c r="F3600" t="str">
        <f t="shared" si="419"/>
        <v>**</v>
      </c>
      <c r="G3600" t="str">
        <f t="shared" si="425"/>
        <v>**</v>
      </c>
      <c r="I3600" t="str">
        <f t="shared" si="420"/>
        <v>**</v>
      </c>
      <c r="O3600">
        <f>VLOOKUP(T3600,$P$14:$S$19,2,TRUE)</f>
        <v>3.5999999999999997E-2</v>
      </c>
      <c r="T3600">
        <v>36</v>
      </c>
      <c r="U3600">
        <v>1606.4</v>
      </c>
      <c r="V3600" s="5">
        <f t="shared" si="421"/>
        <v>1</v>
      </c>
      <c r="X3600" t="s">
        <v>37</v>
      </c>
      <c r="Y3600">
        <v>46.59</v>
      </c>
      <c r="Z3600" s="2">
        <f t="shared" si="422"/>
        <v>1652.99</v>
      </c>
      <c r="AA3600" t="s">
        <v>60</v>
      </c>
      <c r="AB3600" t="s">
        <v>31</v>
      </c>
      <c r="AC3600" t="s">
        <v>17</v>
      </c>
      <c r="AD3600" t="s">
        <v>66</v>
      </c>
      <c r="AE3600" t="s">
        <v>103</v>
      </c>
      <c r="AF3600" t="s">
        <v>154</v>
      </c>
    </row>
    <row r="3601" spans="1:32" x14ac:dyDescent="0.25">
      <c r="A3601">
        <f t="shared" si="423"/>
        <v>3600</v>
      </c>
      <c r="B3601">
        <v>8034</v>
      </c>
      <c r="C3601" t="s">
        <v>153</v>
      </c>
      <c r="D3601" t="s">
        <v>21</v>
      </c>
      <c r="E3601" t="str">
        <f t="shared" si="424"/>
        <v>*</v>
      </c>
      <c r="F3601" t="str">
        <f t="shared" si="419"/>
        <v>**</v>
      </c>
      <c r="G3601" t="str">
        <f t="shared" si="425"/>
        <v>**</v>
      </c>
      <c r="I3601" t="str">
        <f t="shared" si="420"/>
        <v>**</v>
      </c>
      <c r="O3601">
        <f>VLOOKUP(T3601,$P$14:$S$19,2,TRUE)</f>
        <v>3.5999999999999997E-2</v>
      </c>
      <c r="T3601">
        <v>31</v>
      </c>
      <c r="U3601">
        <v>354.45</v>
      </c>
      <c r="V3601" s="5">
        <f t="shared" si="421"/>
        <v>0</v>
      </c>
      <c r="X3601" t="s">
        <v>22</v>
      </c>
      <c r="Y3601">
        <v>3.99</v>
      </c>
      <c r="Z3601" s="2">
        <f t="shared" si="422"/>
        <v>358.44</v>
      </c>
      <c r="AA3601" t="s">
        <v>60</v>
      </c>
      <c r="AB3601" t="s">
        <v>31</v>
      </c>
      <c r="AC3601" t="s">
        <v>32</v>
      </c>
      <c r="AD3601" t="s">
        <v>172</v>
      </c>
      <c r="AE3601" t="s">
        <v>19</v>
      </c>
      <c r="AF3601" t="s">
        <v>153</v>
      </c>
    </row>
    <row r="3602" spans="1:32" x14ac:dyDescent="0.25">
      <c r="A3602">
        <f t="shared" si="423"/>
        <v>3601</v>
      </c>
      <c r="B3602">
        <v>8034</v>
      </c>
      <c r="C3602" t="s">
        <v>153</v>
      </c>
      <c r="D3602" t="s">
        <v>21</v>
      </c>
      <c r="E3602" t="str">
        <f t="shared" si="424"/>
        <v>*</v>
      </c>
      <c r="F3602" t="str">
        <f t="shared" si="419"/>
        <v>**</v>
      </c>
      <c r="G3602" t="str">
        <f t="shared" si="425"/>
        <v>**</v>
      </c>
      <c r="I3602" t="str">
        <f t="shared" si="420"/>
        <v>**</v>
      </c>
      <c r="O3602">
        <f>VLOOKUP(T3602,$P$14:$S$19,2,TRUE)</f>
        <v>0.01</v>
      </c>
      <c r="T3602">
        <v>13</v>
      </c>
      <c r="U3602">
        <v>238.43</v>
      </c>
      <c r="V3602" s="5">
        <f t="shared" si="421"/>
        <v>0</v>
      </c>
      <c r="X3602" t="s">
        <v>22</v>
      </c>
      <c r="Y3602">
        <v>8.99</v>
      </c>
      <c r="Z3602" s="2">
        <f t="shared" si="422"/>
        <v>247.42000000000002</v>
      </c>
      <c r="AA3602" t="s">
        <v>60</v>
      </c>
      <c r="AB3602" t="s">
        <v>31</v>
      </c>
      <c r="AC3602" t="s">
        <v>32</v>
      </c>
      <c r="AD3602" t="s">
        <v>33</v>
      </c>
      <c r="AE3602" t="s">
        <v>45</v>
      </c>
      <c r="AF3602" t="s">
        <v>863</v>
      </c>
    </row>
    <row r="3603" spans="1:32" x14ac:dyDescent="0.25">
      <c r="A3603">
        <f t="shared" si="423"/>
        <v>3602</v>
      </c>
      <c r="B3603">
        <v>33956</v>
      </c>
      <c r="C3603" t="s">
        <v>153</v>
      </c>
      <c r="D3603" t="s">
        <v>13</v>
      </c>
      <c r="E3603" t="str">
        <f t="shared" si="424"/>
        <v>*</v>
      </c>
      <c r="F3603" t="str">
        <f t="shared" si="419"/>
        <v>*</v>
      </c>
      <c r="G3603" t="str">
        <f t="shared" si="425"/>
        <v>*</v>
      </c>
      <c r="I3603" t="str">
        <f t="shared" si="420"/>
        <v>*</v>
      </c>
      <c r="O3603">
        <f>VLOOKUP(T3603,$P$14:$S$19,2,TRUE)</f>
        <v>0.01</v>
      </c>
      <c r="T3603">
        <v>13</v>
      </c>
      <c r="U3603">
        <v>109.58</v>
      </c>
      <c r="V3603" s="5">
        <f t="shared" si="421"/>
        <v>0</v>
      </c>
      <c r="X3603" t="s">
        <v>22</v>
      </c>
      <c r="Y3603">
        <v>4</v>
      </c>
      <c r="Z3603" s="2">
        <f t="shared" si="422"/>
        <v>113.58</v>
      </c>
      <c r="AA3603" t="s">
        <v>52</v>
      </c>
      <c r="AB3603" t="s">
        <v>24</v>
      </c>
      <c r="AC3603" t="s">
        <v>17</v>
      </c>
      <c r="AD3603" t="s">
        <v>18</v>
      </c>
      <c r="AE3603" t="s">
        <v>34</v>
      </c>
      <c r="AF3603" t="s">
        <v>154</v>
      </c>
    </row>
    <row r="3604" spans="1:32" x14ac:dyDescent="0.25">
      <c r="A3604">
        <f t="shared" si="423"/>
        <v>3603</v>
      </c>
      <c r="B3604">
        <v>33285</v>
      </c>
      <c r="C3604" t="s">
        <v>153</v>
      </c>
      <c r="D3604" t="s">
        <v>21</v>
      </c>
      <c r="E3604" t="str">
        <f t="shared" si="424"/>
        <v>*</v>
      </c>
      <c r="F3604" t="str">
        <f t="shared" si="419"/>
        <v>**</v>
      </c>
      <c r="G3604" t="str">
        <f t="shared" si="425"/>
        <v>**</v>
      </c>
      <c r="I3604" t="str">
        <f t="shared" si="420"/>
        <v>**</v>
      </c>
      <c r="O3604">
        <f>VLOOKUP(T3604,$P$14:$S$19,2,TRUE)</f>
        <v>0</v>
      </c>
      <c r="T3604">
        <v>5</v>
      </c>
      <c r="U3604">
        <v>66.92</v>
      </c>
      <c r="V3604" s="5">
        <f t="shared" si="421"/>
        <v>0</v>
      </c>
      <c r="X3604" t="s">
        <v>22</v>
      </c>
      <c r="Y3604">
        <v>6.13</v>
      </c>
      <c r="Z3604" s="2">
        <f t="shared" si="422"/>
        <v>73.05</v>
      </c>
      <c r="AA3604" t="s">
        <v>64</v>
      </c>
      <c r="AB3604" t="s">
        <v>24</v>
      </c>
      <c r="AC3604" t="s">
        <v>32</v>
      </c>
      <c r="AD3604" t="s">
        <v>74</v>
      </c>
      <c r="AE3604" t="s">
        <v>19</v>
      </c>
      <c r="AF3604" t="s">
        <v>863</v>
      </c>
    </row>
    <row r="3605" spans="1:32" x14ac:dyDescent="0.25">
      <c r="A3605">
        <f t="shared" si="423"/>
        <v>3604</v>
      </c>
      <c r="B3605">
        <v>44197</v>
      </c>
      <c r="C3605" t="s">
        <v>352</v>
      </c>
      <c r="D3605" t="s">
        <v>21</v>
      </c>
      <c r="E3605" t="str">
        <f t="shared" si="424"/>
        <v>*</v>
      </c>
      <c r="F3605" t="str">
        <f t="shared" si="419"/>
        <v>**</v>
      </c>
      <c r="G3605" t="str">
        <f t="shared" si="425"/>
        <v>**</v>
      </c>
      <c r="I3605" t="str">
        <f t="shared" si="420"/>
        <v>**</v>
      </c>
      <c r="O3605">
        <f>VLOOKUP(T3605,$P$14:$S$19,2,TRUE)</f>
        <v>0.02</v>
      </c>
      <c r="T3605">
        <v>27</v>
      </c>
      <c r="U3605">
        <v>3970.33</v>
      </c>
      <c r="V3605" s="5">
        <f t="shared" si="421"/>
        <v>1</v>
      </c>
      <c r="X3605" t="s">
        <v>37</v>
      </c>
      <c r="Y3605">
        <v>53.48</v>
      </c>
      <c r="Z3605" s="2">
        <f t="shared" si="422"/>
        <v>4023.81</v>
      </c>
      <c r="AA3605" t="s">
        <v>23</v>
      </c>
      <c r="AB3605" t="s">
        <v>24</v>
      </c>
      <c r="AC3605" t="s">
        <v>17</v>
      </c>
      <c r="AD3605" t="s">
        <v>165</v>
      </c>
      <c r="AE3605" t="s">
        <v>103</v>
      </c>
      <c r="AF3605" t="s">
        <v>457</v>
      </c>
    </row>
    <row r="3606" spans="1:32" x14ac:dyDescent="0.25">
      <c r="A3606">
        <f t="shared" si="423"/>
        <v>3605</v>
      </c>
      <c r="B3606">
        <v>38340</v>
      </c>
      <c r="C3606" t="s">
        <v>352</v>
      </c>
      <c r="D3606" t="s">
        <v>36</v>
      </c>
      <c r="E3606" t="str">
        <f t="shared" si="424"/>
        <v>***</v>
      </c>
      <c r="F3606" t="str">
        <f t="shared" si="419"/>
        <v>***</v>
      </c>
      <c r="G3606" t="str">
        <f t="shared" si="425"/>
        <v>***</v>
      </c>
      <c r="I3606" t="str">
        <f t="shared" si="420"/>
        <v>***</v>
      </c>
      <c r="O3606">
        <f>VLOOKUP(T3606,$P$14:$S$19,2,TRUE)</f>
        <v>3.5999999999999997E-2</v>
      </c>
      <c r="T3606">
        <v>36</v>
      </c>
      <c r="U3606">
        <v>2167.0500000000002</v>
      </c>
      <c r="V3606" s="5">
        <f t="shared" si="421"/>
        <v>1</v>
      </c>
      <c r="X3606" t="s">
        <v>22</v>
      </c>
      <c r="Y3606">
        <v>3.5</v>
      </c>
      <c r="Z3606" s="2">
        <f t="shared" si="422"/>
        <v>2170.5500000000002</v>
      </c>
      <c r="AA3606" t="s">
        <v>64</v>
      </c>
      <c r="AB3606" t="s">
        <v>31</v>
      </c>
      <c r="AC3606" t="s">
        <v>32</v>
      </c>
      <c r="AD3606" t="s">
        <v>172</v>
      </c>
      <c r="AE3606" t="s">
        <v>19</v>
      </c>
      <c r="AF3606" t="s">
        <v>456</v>
      </c>
    </row>
    <row r="3607" spans="1:32" x14ac:dyDescent="0.25">
      <c r="A3607">
        <f t="shared" si="423"/>
        <v>3606</v>
      </c>
      <c r="B3607">
        <v>20934</v>
      </c>
      <c r="C3607" t="s">
        <v>753</v>
      </c>
      <c r="D3607" t="s">
        <v>36</v>
      </c>
      <c r="E3607" t="str">
        <f t="shared" si="424"/>
        <v>***</v>
      </c>
      <c r="F3607" t="str">
        <f t="shared" si="419"/>
        <v>***</v>
      </c>
      <c r="G3607" t="str">
        <f t="shared" si="425"/>
        <v>***</v>
      </c>
      <c r="I3607" t="str">
        <f t="shared" si="420"/>
        <v>***</v>
      </c>
      <c r="O3607">
        <f>VLOOKUP(T3607,$P$14:$S$19,2,TRUE)</f>
        <v>0</v>
      </c>
      <c r="T3607">
        <v>5</v>
      </c>
      <c r="U3607">
        <v>1253.8900000000001</v>
      </c>
      <c r="V3607" s="5">
        <f t="shared" si="421"/>
        <v>1</v>
      </c>
      <c r="X3607" t="s">
        <v>37</v>
      </c>
      <c r="Y3607">
        <v>17.86</v>
      </c>
      <c r="Z3607" s="2">
        <f t="shared" si="422"/>
        <v>1271.75</v>
      </c>
      <c r="AA3607" t="s">
        <v>52</v>
      </c>
      <c r="AB3607" t="s">
        <v>31</v>
      </c>
      <c r="AC3607" t="s">
        <v>25</v>
      </c>
      <c r="AD3607" t="s">
        <v>76</v>
      </c>
      <c r="AE3607" t="s">
        <v>39</v>
      </c>
      <c r="AF3607" t="s">
        <v>922</v>
      </c>
    </row>
    <row r="3608" spans="1:32" x14ac:dyDescent="0.25">
      <c r="A3608">
        <f t="shared" si="423"/>
        <v>3607</v>
      </c>
      <c r="B3608">
        <v>25155</v>
      </c>
      <c r="C3608" t="s">
        <v>753</v>
      </c>
      <c r="D3608" t="s">
        <v>13</v>
      </c>
      <c r="E3608" t="str">
        <f t="shared" si="424"/>
        <v>*</v>
      </c>
      <c r="F3608" t="str">
        <f t="shared" si="419"/>
        <v>*</v>
      </c>
      <c r="G3608" t="str">
        <f t="shared" si="425"/>
        <v>*</v>
      </c>
      <c r="I3608" t="str">
        <f t="shared" si="420"/>
        <v>*</v>
      </c>
      <c r="O3608">
        <f>VLOOKUP(T3608,$P$14:$S$19,2,TRUE)</f>
        <v>0.04</v>
      </c>
      <c r="T3608">
        <v>48</v>
      </c>
      <c r="U3608">
        <v>1038.99</v>
      </c>
      <c r="V3608" s="5">
        <f t="shared" si="421"/>
        <v>1</v>
      </c>
      <c r="X3608" t="s">
        <v>22</v>
      </c>
      <c r="Y3608">
        <v>14.87</v>
      </c>
      <c r="Z3608" s="2">
        <f t="shared" si="422"/>
        <v>1053.8599999999999</v>
      </c>
      <c r="AA3608" t="s">
        <v>60</v>
      </c>
      <c r="AB3608" t="s">
        <v>31</v>
      </c>
      <c r="AC3608" t="s">
        <v>17</v>
      </c>
      <c r="AD3608" t="s">
        <v>18</v>
      </c>
      <c r="AE3608" t="s">
        <v>58</v>
      </c>
      <c r="AF3608" t="s">
        <v>754</v>
      </c>
    </row>
    <row r="3609" spans="1:32" x14ac:dyDescent="0.25">
      <c r="A3609">
        <f t="shared" si="423"/>
        <v>3608</v>
      </c>
      <c r="B3609">
        <v>34661</v>
      </c>
      <c r="C3609" t="s">
        <v>753</v>
      </c>
      <c r="D3609" t="s">
        <v>36</v>
      </c>
      <c r="E3609" t="str">
        <f t="shared" si="424"/>
        <v>***</v>
      </c>
      <c r="F3609" t="str">
        <f t="shared" si="419"/>
        <v>***</v>
      </c>
      <c r="G3609" t="str">
        <f t="shared" si="425"/>
        <v>***</v>
      </c>
      <c r="I3609" t="str">
        <f t="shared" si="420"/>
        <v>***</v>
      </c>
      <c r="O3609">
        <f>VLOOKUP(T3609,$P$14:$S$19,2,TRUE)</f>
        <v>0.02</v>
      </c>
      <c r="T3609">
        <v>26</v>
      </c>
      <c r="U3609">
        <v>864.16</v>
      </c>
      <c r="V3609" s="5">
        <f t="shared" si="421"/>
        <v>1</v>
      </c>
      <c r="X3609" t="s">
        <v>22</v>
      </c>
      <c r="Y3609">
        <v>19.989999999999998</v>
      </c>
      <c r="Z3609" s="2">
        <f t="shared" si="422"/>
        <v>884.15</v>
      </c>
      <c r="AA3609" t="s">
        <v>73</v>
      </c>
      <c r="AB3609" t="s">
        <v>31</v>
      </c>
      <c r="AC3609" t="s">
        <v>17</v>
      </c>
      <c r="AD3609" t="s">
        <v>18</v>
      </c>
      <c r="AE3609" t="s">
        <v>19</v>
      </c>
      <c r="AF3609" t="s">
        <v>684</v>
      </c>
    </row>
    <row r="3610" spans="1:32" x14ac:dyDescent="0.25">
      <c r="A3610">
        <f t="shared" si="423"/>
        <v>3609</v>
      </c>
      <c r="B3610">
        <v>29185</v>
      </c>
      <c r="C3610" t="s">
        <v>753</v>
      </c>
      <c r="D3610" t="s">
        <v>21</v>
      </c>
      <c r="E3610" t="str">
        <f t="shared" si="424"/>
        <v>*</v>
      </c>
      <c r="F3610" t="str">
        <f t="shared" si="419"/>
        <v>**</v>
      </c>
      <c r="G3610" t="str">
        <f t="shared" si="425"/>
        <v>**</v>
      </c>
      <c r="I3610" t="str">
        <f t="shared" si="420"/>
        <v>**</v>
      </c>
      <c r="O3610">
        <f>VLOOKUP(T3610,$P$14:$S$19,2,TRUE)</f>
        <v>0</v>
      </c>
      <c r="T3610">
        <v>8</v>
      </c>
      <c r="U3610">
        <v>468.49</v>
      </c>
      <c r="V3610" s="5">
        <f t="shared" si="421"/>
        <v>0</v>
      </c>
      <c r="X3610" t="s">
        <v>22</v>
      </c>
      <c r="Y3610">
        <v>13.22</v>
      </c>
      <c r="Z3610" s="2">
        <f t="shared" si="422"/>
        <v>481.71000000000004</v>
      </c>
      <c r="AA3610" t="s">
        <v>15</v>
      </c>
      <c r="AB3610" t="s">
        <v>31</v>
      </c>
      <c r="AC3610" t="s">
        <v>32</v>
      </c>
      <c r="AD3610" t="s">
        <v>172</v>
      </c>
      <c r="AE3610" t="s">
        <v>19</v>
      </c>
      <c r="AF3610" t="s">
        <v>922</v>
      </c>
    </row>
    <row r="3611" spans="1:32" x14ac:dyDescent="0.25">
      <c r="A3611">
        <f t="shared" si="423"/>
        <v>3610</v>
      </c>
      <c r="B3611">
        <v>29185</v>
      </c>
      <c r="C3611" t="s">
        <v>753</v>
      </c>
      <c r="D3611" t="s">
        <v>21</v>
      </c>
      <c r="E3611" t="str">
        <f t="shared" si="424"/>
        <v>*</v>
      </c>
      <c r="F3611" t="str">
        <f t="shared" si="419"/>
        <v>**</v>
      </c>
      <c r="G3611" t="str">
        <f t="shared" si="425"/>
        <v>**</v>
      </c>
      <c r="I3611" t="str">
        <f t="shared" si="420"/>
        <v>**</v>
      </c>
      <c r="O3611">
        <f>VLOOKUP(T3611,$P$14:$S$19,2,TRUE)</f>
        <v>0.04</v>
      </c>
      <c r="T3611">
        <v>48</v>
      </c>
      <c r="U3611">
        <v>446.53</v>
      </c>
      <c r="V3611" s="5">
        <f t="shared" si="421"/>
        <v>0</v>
      </c>
      <c r="X3611" t="s">
        <v>14</v>
      </c>
      <c r="Y3611">
        <v>10.16</v>
      </c>
      <c r="Z3611" s="2">
        <f t="shared" si="422"/>
        <v>456.69</v>
      </c>
      <c r="AA3611" t="s">
        <v>15</v>
      </c>
      <c r="AB3611" t="s">
        <v>31</v>
      </c>
      <c r="AC3611" t="s">
        <v>17</v>
      </c>
      <c r="AD3611" t="s">
        <v>18</v>
      </c>
      <c r="AE3611" t="s">
        <v>58</v>
      </c>
      <c r="AF3611" t="s">
        <v>684</v>
      </c>
    </row>
    <row r="3612" spans="1:32" x14ac:dyDescent="0.25">
      <c r="A3612">
        <f t="shared" si="423"/>
        <v>3611</v>
      </c>
      <c r="B3612">
        <v>29185</v>
      </c>
      <c r="C3612" t="s">
        <v>753</v>
      </c>
      <c r="D3612" t="s">
        <v>21</v>
      </c>
      <c r="E3612" t="str">
        <f t="shared" si="424"/>
        <v>*</v>
      </c>
      <c r="F3612" t="str">
        <f t="shared" si="419"/>
        <v>**</v>
      </c>
      <c r="G3612" t="str">
        <f t="shared" si="425"/>
        <v>**</v>
      </c>
      <c r="I3612" t="str">
        <f t="shared" si="420"/>
        <v>**</v>
      </c>
      <c r="O3612">
        <f>VLOOKUP(T3612,$P$14:$S$19,2,TRUE)</f>
        <v>0</v>
      </c>
      <c r="T3612">
        <v>5</v>
      </c>
      <c r="U3612">
        <v>217.85</v>
      </c>
      <c r="V3612" s="5">
        <f t="shared" si="421"/>
        <v>0</v>
      </c>
      <c r="X3612" t="s">
        <v>14</v>
      </c>
      <c r="Y3612">
        <v>17.48</v>
      </c>
      <c r="Z3612" s="2">
        <f t="shared" si="422"/>
        <v>235.32999999999998</v>
      </c>
      <c r="AA3612" t="s">
        <v>15</v>
      </c>
      <c r="AB3612" t="s">
        <v>31</v>
      </c>
      <c r="AC3612" t="s">
        <v>32</v>
      </c>
      <c r="AD3612" t="s">
        <v>44</v>
      </c>
      <c r="AE3612" t="s">
        <v>19</v>
      </c>
      <c r="AF3612" t="s">
        <v>684</v>
      </c>
    </row>
    <row r="3613" spans="1:32" x14ac:dyDescent="0.25">
      <c r="A3613">
        <f t="shared" si="423"/>
        <v>3612</v>
      </c>
      <c r="B3613">
        <v>55398</v>
      </c>
      <c r="C3613" t="s">
        <v>753</v>
      </c>
      <c r="D3613" t="s">
        <v>40</v>
      </c>
      <c r="E3613" t="str">
        <f t="shared" si="424"/>
        <v>*</v>
      </c>
      <c r="F3613" t="str">
        <f t="shared" si="419"/>
        <v>*</v>
      </c>
      <c r="G3613" t="str">
        <f t="shared" si="425"/>
        <v>*</v>
      </c>
      <c r="I3613" t="str">
        <f t="shared" si="420"/>
        <v>*</v>
      </c>
      <c r="O3613">
        <f>VLOOKUP(T3613,$P$14:$S$19,2,TRUE)</f>
        <v>0.02</v>
      </c>
      <c r="T3613">
        <v>24</v>
      </c>
      <c r="U3613">
        <v>154.99</v>
      </c>
      <c r="V3613" s="5">
        <f t="shared" si="421"/>
        <v>0</v>
      </c>
      <c r="X3613" t="s">
        <v>22</v>
      </c>
      <c r="Y3613">
        <v>49</v>
      </c>
      <c r="Z3613" s="2">
        <f t="shared" si="422"/>
        <v>203.99</v>
      </c>
      <c r="AA3613" t="s">
        <v>23</v>
      </c>
      <c r="AB3613" t="s">
        <v>24</v>
      </c>
      <c r="AC3613" t="s">
        <v>32</v>
      </c>
      <c r="AD3613" t="s">
        <v>172</v>
      </c>
      <c r="AE3613" t="s">
        <v>58</v>
      </c>
      <c r="AF3613" t="s">
        <v>684</v>
      </c>
    </row>
    <row r="3614" spans="1:32" x14ac:dyDescent="0.25">
      <c r="A3614">
        <f t="shared" si="423"/>
        <v>3613</v>
      </c>
      <c r="B3614">
        <v>25155</v>
      </c>
      <c r="C3614" t="s">
        <v>753</v>
      </c>
      <c r="D3614" t="s">
        <v>13</v>
      </c>
      <c r="E3614" t="str">
        <f t="shared" si="424"/>
        <v>*</v>
      </c>
      <c r="F3614" t="str">
        <f t="shared" si="419"/>
        <v>*</v>
      </c>
      <c r="G3614" t="str">
        <f t="shared" si="425"/>
        <v>*</v>
      </c>
      <c r="I3614" t="str">
        <f t="shared" si="420"/>
        <v>*</v>
      </c>
      <c r="O3614">
        <f>VLOOKUP(T3614,$P$14:$S$19,2,TRUE)</f>
        <v>0.01</v>
      </c>
      <c r="T3614">
        <v>17</v>
      </c>
      <c r="U3614">
        <v>114.01</v>
      </c>
      <c r="V3614" s="5">
        <f t="shared" si="421"/>
        <v>0</v>
      </c>
      <c r="X3614" t="s">
        <v>22</v>
      </c>
      <c r="Y3614">
        <v>3.1</v>
      </c>
      <c r="Z3614" s="2">
        <f t="shared" si="422"/>
        <v>117.11</v>
      </c>
      <c r="AA3614" t="s">
        <v>60</v>
      </c>
      <c r="AB3614" t="s">
        <v>31</v>
      </c>
      <c r="AC3614" t="s">
        <v>32</v>
      </c>
      <c r="AD3614" t="s">
        <v>44</v>
      </c>
      <c r="AE3614" t="s">
        <v>34</v>
      </c>
      <c r="AF3614" t="s">
        <v>754</v>
      </c>
    </row>
    <row r="3615" spans="1:32" x14ac:dyDescent="0.25">
      <c r="A3615">
        <f t="shared" si="423"/>
        <v>3614</v>
      </c>
      <c r="B3615">
        <v>55398</v>
      </c>
      <c r="C3615" t="s">
        <v>753</v>
      </c>
      <c r="D3615" t="s">
        <v>40</v>
      </c>
      <c r="E3615" t="str">
        <f t="shared" si="424"/>
        <v>*</v>
      </c>
      <c r="F3615" t="str">
        <f t="shared" si="419"/>
        <v>*</v>
      </c>
      <c r="G3615" t="str">
        <f t="shared" si="425"/>
        <v>*</v>
      </c>
      <c r="I3615" t="str">
        <f t="shared" si="420"/>
        <v>*</v>
      </c>
      <c r="O3615">
        <f>VLOOKUP(T3615,$P$14:$S$19,2,TRUE)</f>
        <v>0.02</v>
      </c>
      <c r="T3615">
        <v>21</v>
      </c>
      <c r="U3615">
        <v>46.42</v>
      </c>
      <c r="V3615" s="5">
        <f t="shared" si="421"/>
        <v>0</v>
      </c>
      <c r="X3615" t="s">
        <v>22</v>
      </c>
      <c r="Y3615">
        <v>0.7</v>
      </c>
      <c r="Z3615" s="2">
        <f t="shared" si="422"/>
        <v>47.120000000000005</v>
      </c>
      <c r="AA3615" t="s">
        <v>23</v>
      </c>
      <c r="AB3615" t="s">
        <v>24</v>
      </c>
      <c r="AC3615" t="s">
        <v>32</v>
      </c>
      <c r="AD3615" t="s">
        <v>33</v>
      </c>
      <c r="AE3615" t="s">
        <v>34</v>
      </c>
      <c r="AF3615" t="s">
        <v>922</v>
      </c>
    </row>
    <row r="3616" spans="1:32" x14ac:dyDescent="0.25">
      <c r="A3616">
        <f t="shared" si="423"/>
        <v>3615</v>
      </c>
      <c r="B3616">
        <v>25155</v>
      </c>
      <c r="C3616" t="s">
        <v>753</v>
      </c>
      <c r="D3616" t="s">
        <v>13</v>
      </c>
      <c r="E3616" t="str">
        <f t="shared" si="424"/>
        <v>*</v>
      </c>
      <c r="F3616" t="str">
        <f t="shared" si="419"/>
        <v>*</v>
      </c>
      <c r="G3616" t="str">
        <f t="shared" si="425"/>
        <v>*</v>
      </c>
      <c r="I3616" t="str">
        <f t="shared" si="420"/>
        <v>*</v>
      </c>
      <c r="O3616">
        <f>VLOOKUP(T3616,$P$14:$S$19,2,TRUE)</f>
        <v>0</v>
      </c>
      <c r="T3616">
        <v>3</v>
      </c>
      <c r="U3616">
        <v>30.37</v>
      </c>
      <c r="V3616" s="5">
        <f t="shared" si="421"/>
        <v>0</v>
      </c>
      <c r="X3616" t="s">
        <v>14</v>
      </c>
      <c r="Y3616">
        <v>5.49</v>
      </c>
      <c r="Z3616" s="2">
        <f t="shared" si="422"/>
        <v>35.86</v>
      </c>
      <c r="AA3616" t="s">
        <v>60</v>
      </c>
      <c r="AB3616" t="s">
        <v>31</v>
      </c>
      <c r="AC3616" t="s">
        <v>32</v>
      </c>
      <c r="AD3616" t="s">
        <v>44</v>
      </c>
      <c r="AE3616" t="s">
        <v>19</v>
      </c>
      <c r="AF3616" t="s">
        <v>851</v>
      </c>
    </row>
    <row r="3617" spans="1:32" x14ac:dyDescent="0.25">
      <c r="A3617">
        <f t="shared" si="423"/>
        <v>3616</v>
      </c>
      <c r="B3617">
        <v>22561</v>
      </c>
      <c r="C3617" t="s">
        <v>853</v>
      </c>
      <c r="D3617" t="s">
        <v>36</v>
      </c>
      <c r="E3617" t="str">
        <f t="shared" si="424"/>
        <v>***</v>
      </c>
      <c r="F3617" t="str">
        <f t="shared" si="419"/>
        <v>***</v>
      </c>
      <c r="G3617" t="str">
        <f t="shared" si="425"/>
        <v>***</v>
      </c>
      <c r="I3617" t="str">
        <f t="shared" si="420"/>
        <v>***</v>
      </c>
      <c r="O3617">
        <f>VLOOKUP(T3617,$P$14:$S$19,2,TRUE)</f>
        <v>0</v>
      </c>
      <c r="T3617">
        <v>5</v>
      </c>
      <c r="U3617">
        <v>504.79</v>
      </c>
      <c r="V3617" s="5">
        <f t="shared" si="421"/>
        <v>0</v>
      </c>
      <c r="X3617" t="s">
        <v>14</v>
      </c>
      <c r="Y3617">
        <v>19.989999999999998</v>
      </c>
      <c r="Z3617" s="2">
        <f t="shared" si="422"/>
        <v>524.78</v>
      </c>
      <c r="AA3617" t="s">
        <v>71</v>
      </c>
      <c r="AB3617" t="s">
        <v>16</v>
      </c>
      <c r="AC3617" t="s">
        <v>25</v>
      </c>
      <c r="AD3617" t="s">
        <v>42</v>
      </c>
      <c r="AE3617" t="s">
        <v>19</v>
      </c>
      <c r="AF3617" t="s">
        <v>577</v>
      </c>
    </row>
    <row r="3618" spans="1:32" x14ac:dyDescent="0.25">
      <c r="A3618">
        <f t="shared" si="423"/>
        <v>3617</v>
      </c>
      <c r="B3618">
        <v>22561</v>
      </c>
      <c r="C3618" t="s">
        <v>853</v>
      </c>
      <c r="D3618" t="s">
        <v>36</v>
      </c>
      <c r="E3618" t="str">
        <f t="shared" si="424"/>
        <v>***</v>
      </c>
      <c r="F3618" t="str">
        <f t="shared" si="419"/>
        <v>***</v>
      </c>
      <c r="G3618" t="str">
        <f t="shared" si="425"/>
        <v>***</v>
      </c>
      <c r="I3618" t="str">
        <f t="shared" si="420"/>
        <v>***</v>
      </c>
      <c r="O3618">
        <f>VLOOKUP(T3618,$P$14:$S$19,2,TRUE)</f>
        <v>0.05</v>
      </c>
      <c r="T3618">
        <v>50</v>
      </c>
      <c r="U3618">
        <v>424</v>
      </c>
      <c r="V3618" s="5">
        <f t="shared" si="421"/>
        <v>0</v>
      </c>
      <c r="X3618" t="s">
        <v>22</v>
      </c>
      <c r="Y3618">
        <v>3.5</v>
      </c>
      <c r="Z3618" s="2">
        <f t="shared" si="422"/>
        <v>427.5</v>
      </c>
      <c r="AA3618" t="s">
        <v>71</v>
      </c>
      <c r="AB3618" t="s">
        <v>16</v>
      </c>
      <c r="AC3618" t="s">
        <v>32</v>
      </c>
      <c r="AD3618" t="s">
        <v>172</v>
      </c>
      <c r="AE3618" t="s">
        <v>19</v>
      </c>
      <c r="AF3618" t="s">
        <v>577</v>
      </c>
    </row>
    <row r="3619" spans="1:32" x14ac:dyDescent="0.25">
      <c r="A3619">
        <f t="shared" si="423"/>
        <v>3618</v>
      </c>
      <c r="B3619">
        <v>22561</v>
      </c>
      <c r="C3619" t="s">
        <v>853</v>
      </c>
      <c r="D3619" t="s">
        <v>36</v>
      </c>
      <c r="E3619" t="str">
        <f t="shared" si="424"/>
        <v>***</v>
      </c>
      <c r="F3619" t="str">
        <f t="shared" si="419"/>
        <v>***</v>
      </c>
      <c r="G3619" t="str">
        <f t="shared" si="425"/>
        <v>***</v>
      </c>
      <c r="I3619" t="str">
        <f t="shared" si="420"/>
        <v>***</v>
      </c>
      <c r="O3619">
        <f>VLOOKUP(T3619,$P$14:$S$19,2,TRUE)</f>
        <v>0</v>
      </c>
      <c r="T3619">
        <v>7</v>
      </c>
      <c r="U3619">
        <v>128.62</v>
      </c>
      <c r="V3619" s="5">
        <f t="shared" si="421"/>
        <v>0</v>
      </c>
      <c r="X3619" t="s">
        <v>22</v>
      </c>
      <c r="Y3619">
        <v>8.99</v>
      </c>
      <c r="Z3619" s="2">
        <f t="shared" si="422"/>
        <v>137.61000000000001</v>
      </c>
      <c r="AA3619" t="s">
        <v>71</v>
      </c>
      <c r="AB3619" t="s">
        <v>16</v>
      </c>
      <c r="AC3619" t="s">
        <v>17</v>
      </c>
      <c r="AD3619" t="s">
        <v>18</v>
      </c>
      <c r="AE3619" t="s">
        <v>45</v>
      </c>
      <c r="AF3619" t="s">
        <v>577</v>
      </c>
    </row>
    <row r="3620" spans="1:32" x14ac:dyDescent="0.25">
      <c r="A3620">
        <f t="shared" si="423"/>
        <v>3619</v>
      </c>
      <c r="B3620">
        <v>29223</v>
      </c>
      <c r="C3620" t="s">
        <v>863</v>
      </c>
      <c r="D3620" t="s">
        <v>21</v>
      </c>
      <c r="E3620" t="str">
        <f t="shared" si="424"/>
        <v>*</v>
      </c>
      <c r="F3620" t="str">
        <f t="shared" si="419"/>
        <v>**</v>
      </c>
      <c r="G3620" t="str">
        <f t="shared" si="425"/>
        <v>**</v>
      </c>
      <c r="I3620" t="str">
        <f t="shared" si="420"/>
        <v>**</v>
      </c>
      <c r="O3620">
        <f>VLOOKUP(T3620,$P$14:$S$19,2,TRUE)</f>
        <v>0.04</v>
      </c>
      <c r="T3620">
        <v>48</v>
      </c>
      <c r="U3620">
        <v>24701.119999999999</v>
      </c>
      <c r="V3620" s="5">
        <f t="shared" si="421"/>
        <v>1</v>
      </c>
      <c r="X3620" t="s">
        <v>37</v>
      </c>
      <c r="Y3620">
        <v>26</v>
      </c>
      <c r="Z3620" s="2">
        <f t="shared" si="422"/>
        <v>24727.119999999999</v>
      </c>
      <c r="AA3620" t="s">
        <v>52</v>
      </c>
      <c r="AB3620" t="s">
        <v>41</v>
      </c>
      <c r="AC3620" t="s">
        <v>17</v>
      </c>
      <c r="AD3620" t="s">
        <v>38</v>
      </c>
      <c r="AE3620" t="s">
        <v>39</v>
      </c>
      <c r="AF3620" t="s">
        <v>907</v>
      </c>
    </row>
    <row r="3621" spans="1:32" x14ac:dyDescent="0.25">
      <c r="A3621">
        <f t="shared" si="423"/>
        <v>3620</v>
      </c>
      <c r="B3621">
        <v>19617</v>
      </c>
      <c r="C3621" t="s">
        <v>863</v>
      </c>
      <c r="D3621" t="s">
        <v>13</v>
      </c>
      <c r="E3621" t="str">
        <f t="shared" si="424"/>
        <v>*</v>
      </c>
      <c r="F3621" t="str">
        <f t="shared" si="419"/>
        <v>*</v>
      </c>
      <c r="G3621" t="str">
        <f t="shared" si="425"/>
        <v>*</v>
      </c>
      <c r="I3621" t="str">
        <f t="shared" si="420"/>
        <v>*</v>
      </c>
      <c r="O3621">
        <f>VLOOKUP(T3621,$P$14:$S$19,2,TRUE)</f>
        <v>3.5999999999999997E-2</v>
      </c>
      <c r="T3621">
        <v>38</v>
      </c>
      <c r="U3621">
        <v>952.47</v>
      </c>
      <c r="V3621" s="5">
        <f t="shared" si="421"/>
        <v>1</v>
      </c>
      <c r="X3621" t="s">
        <v>22</v>
      </c>
      <c r="Y3621">
        <v>6.3</v>
      </c>
      <c r="Z3621" s="2">
        <f t="shared" si="422"/>
        <v>958.77</v>
      </c>
      <c r="AA3621" t="s">
        <v>62</v>
      </c>
      <c r="AB3621" t="s">
        <v>31</v>
      </c>
      <c r="AC3621" t="s">
        <v>25</v>
      </c>
      <c r="AD3621" t="s">
        <v>76</v>
      </c>
      <c r="AE3621" t="s">
        <v>27</v>
      </c>
      <c r="AF3621" t="s">
        <v>907</v>
      </c>
    </row>
    <row r="3622" spans="1:32" x14ac:dyDescent="0.25">
      <c r="A3622">
        <f t="shared" si="423"/>
        <v>3621</v>
      </c>
      <c r="B3622">
        <v>38690</v>
      </c>
      <c r="C3622" t="s">
        <v>863</v>
      </c>
      <c r="D3622" t="s">
        <v>13</v>
      </c>
      <c r="E3622" t="str">
        <f t="shared" si="424"/>
        <v>*</v>
      </c>
      <c r="F3622" t="str">
        <f t="shared" si="419"/>
        <v>*</v>
      </c>
      <c r="G3622" t="str">
        <f t="shared" si="425"/>
        <v>*</v>
      </c>
      <c r="I3622" t="str">
        <f t="shared" si="420"/>
        <v>*</v>
      </c>
      <c r="O3622">
        <f>VLOOKUP(T3622,$P$14:$S$19,2,TRUE)</f>
        <v>0.02</v>
      </c>
      <c r="T3622">
        <v>28</v>
      </c>
      <c r="U3622">
        <v>697.5</v>
      </c>
      <c r="V3622" s="5">
        <f t="shared" si="421"/>
        <v>0</v>
      </c>
      <c r="X3622" t="s">
        <v>22</v>
      </c>
      <c r="Y3622">
        <v>6.3</v>
      </c>
      <c r="Z3622" s="2">
        <f t="shared" si="422"/>
        <v>703.8</v>
      </c>
      <c r="AA3622" t="s">
        <v>15</v>
      </c>
      <c r="AB3622" t="s">
        <v>31</v>
      </c>
      <c r="AC3622" t="s">
        <v>25</v>
      </c>
      <c r="AD3622" t="s">
        <v>76</v>
      </c>
      <c r="AE3622" t="s">
        <v>27</v>
      </c>
      <c r="AF3622" t="s">
        <v>320</v>
      </c>
    </row>
    <row r="3623" spans="1:32" x14ac:dyDescent="0.25">
      <c r="A3623">
        <f t="shared" si="423"/>
        <v>3622</v>
      </c>
      <c r="B3623">
        <v>6016</v>
      </c>
      <c r="C3623" t="s">
        <v>863</v>
      </c>
      <c r="D3623" t="s">
        <v>21</v>
      </c>
      <c r="E3623" t="str">
        <f t="shared" si="424"/>
        <v>*</v>
      </c>
      <c r="F3623" t="str">
        <f t="shared" si="419"/>
        <v>**</v>
      </c>
      <c r="G3623" t="str">
        <f t="shared" si="425"/>
        <v>**</v>
      </c>
      <c r="I3623" t="str">
        <f t="shared" si="420"/>
        <v>**</v>
      </c>
      <c r="O3623">
        <f>VLOOKUP(T3623,$P$14:$S$19,2,TRUE)</f>
        <v>0.01</v>
      </c>
      <c r="T3623">
        <v>19</v>
      </c>
      <c r="U3623">
        <v>208.28</v>
      </c>
      <c r="V3623" s="5">
        <f t="shared" si="421"/>
        <v>0</v>
      </c>
      <c r="X3623" t="s">
        <v>22</v>
      </c>
      <c r="Y3623">
        <v>5.43</v>
      </c>
      <c r="Z3623" s="2">
        <f t="shared" si="422"/>
        <v>213.71</v>
      </c>
      <c r="AA3623" t="s">
        <v>110</v>
      </c>
      <c r="AB3623" t="s">
        <v>41</v>
      </c>
      <c r="AC3623" t="s">
        <v>32</v>
      </c>
      <c r="AD3623" t="s">
        <v>44</v>
      </c>
      <c r="AE3623" t="s">
        <v>19</v>
      </c>
      <c r="AF3623" t="s">
        <v>863</v>
      </c>
    </row>
    <row r="3624" spans="1:32" x14ac:dyDescent="0.25">
      <c r="A3624">
        <f t="shared" si="423"/>
        <v>3623</v>
      </c>
      <c r="B3624">
        <v>19617</v>
      </c>
      <c r="C3624" t="s">
        <v>863</v>
      </c>
      <c r="D3624" t="s">
        <v>13</v>
      </c>
      <c r="E3624" t="str">
        <f t="shared" si="424"/>
        <v>*</v>
      </c>
      <c r="F3624" t="str">
        <f t="shared" si="419"/>
        <v>*</v>
      </c>
      <c r="G3624" t="str">
        <f t="shared" si="425"/>
        <v>*</v>
      </c>
      <c r="I3624" t="str">
        <f t="shared" si="420"/>
        <v>*</v>
      </c>
      <c r="O3624">
        <f>VLOOKUP(T3624,$P$14:$S$19,2,TRUE)</f>
        <v>0</v>
      </c>
      <c r="T3624">
        <v>3</v>
      </c>
      <c r="U3624">
        <v>171.96350000000001</v>
      </c>
      <c r="V3624" s="5">
        <f t="shared" si="421"/>
        <v>0</v>
      </c>
      <c r="X3624" t="s">
        <v>22</v>
      </c>
      <c r="Y3624">
        <v>8.99</v>
      </c>
      <c r="Z3624" s="2">
        <f t="shared" si="422"/>
        <v>180.95350000000002</v>
      </c>
      <c r="AA3624" t="s">
        <v>62</v>
      </c>
      <c r="AB3624" t="s">
        <v>31</v>
      </c>
      <c r="AC3624" t="s">
        <v>25</v>
      </c>
      <c r="AD3624" t="s">
        <v>26</v>
      </c>
      <c r="AE3624" t="s">
        <v>19</v>
      </c>
      <c r="AF3624" t="s">
        <v>863</v>
      </c>
    </row>
    <row r="3625" spans="1:32" x14ac:dyDescent="0.25">
      <c r="A3625">
        <f t="shared" si="423"/>
        <v>3624</v>
      </c>
      <c r="B3625">
        <v>32800</v>
      </c>
      <c r="C3625" t="s">
        <v>456</v>
      </c>
      <c r="D3625" t="s">
        <v>30</v>
      </c>
      <c r="E3625" t="str">
        <f t="shared" si="424"/>
        <v>*</v>
      </c>
      <c r="F3625" t="str">
        <f t="shared" si="419"/>
        <v>*</v>
      </c>
      <c r="G3625" t="str">
        <f t="shared" si="425"/>
        <v>*</v>
      </c>
      <c r="I3625" t="str">
        <f t="shared" si="420"/>
        <v>*</v>
      </c>
      <c r="O3625">
        <f>VLOOKUP(T3625,$P$14:$S$19,2,TRUE)</f>
        <v>3.5999999999999997E-2</v>
      </c>
      <c r="T3625">
        <v>33</v>
      </c>
      <c r="U3625">
        <v>11336.37</v>
      </c>
      <c r="V3625" s="5">
        <f t="shared" si="421"/>
        <v>1</v>
      </c>
      <c r="X3625" t="s">
        <v>37</v>
      </c>
      <c r="Y3625">
        <v>58.92</v>
      </c>
      <c r="Z3625" s="2">
        <f t="shared" si="422"/>
        <v>11395.29</v>
      </c>
      <c r="AA3625" t="s">
        <v>56</v>
      </c>
      <c r="AB3625" t="s">
        <v>41</v>
      </c>
      <c r="AC3625" t="s">
        <v>17</v>
      </c>
      <c r="AD3625" t="s">
        <v>38</v>
      </c>
      <c r="AE3625" t="s">
        <v>39</v>
      </c>
      <c r="AF3625" t="s">
        <v>252</v>
      </c>
    </row>
    <row r="3626" spans="1:32" x14ac:dyDescent="0.25">
      <c r="A3626">
        <f t="shared" si="423"/>
        <v>3625</v>
      </c>
      <c r="B3626">
        <v>38021</v>
      </c>
      <c r="C3626" t="s">
        <v>456</v>
      </c>
      <c r="D3626" t="s">
        <v>40</v>
      </c>
      <c r="E3626" t="str">
        <f t="shared" si="424"/>
        <v>*</v>
      </c>
      <c r="F3626" t="str">
        <f t="shared" si="419"/>
        <v>*</v>
      </c>
      <c r="G3626" t="str">
        <f t="shared" si="425"/>
        <v>*</v>
      </c>
      <c r="I3626" t="str">
        <f t="shared" si="420"/>
        <v>*</v>
      </c>
      <c r="O3626">
        <f>VLOOKUP(T3626,$P$14:$S$19,2,TRUE)</f>
        <v>0.01</v>
      </c>
      <c r="T3626">
        <v>16</v>
      </c>
      <c r="U3626">
        <v>4407.03</v>
      </c>
      <c r="V3626" s="5">
        <f t="shared" si="421"/>
        <v>1</v>
      </c>
      <c r="X3626" t="s">
        <v>37</v>
      </c>
      <c r="Y3626">
        <v>23.19</v>
      </c>
      <c r="Z3626" s="2">
        <f t="shared" si="422"/>
        <v>4430.2199999999993</v>
      </c>
      <c r="AA3626" t="s">
        <v>23</v>
      </c>
      <c r="AB3626" t="s">
        <v>31</v>
      </c>
      <c r="AC3626" t="s">
        <v>32</v>
      </c>
      <c r="AD3626" t="s">
        <v>172</v>
      </c>
      <c r="AE3626" t="s">
        <v>39</v>
      </c>
      <c r="AF3626" t="s">
        <v>252</v>
      </c>
    </row>
    <row r="3627" spans="1:32" x14ac:dyDescent="0.25">
      <c r="A3627">
        <f t="shared" si="423"/>
        <v>3626</v>
      </c>
      <c r="B3627">
        <v>35936</v>
      </c>
      <c r="C3627" t="s">
        <v>456</v>
      </c>
      <c r="D3627" t="s">
        <v>40</v>
      </c>
      <c r="E3627" t="str">
        <f t="shared" si="424"/>
        <v>*</v>
      </c>
      <c r="F3627" t="str">
        <f t="shared" si="419"/>
        <v>*</v>
      </c>
      <c r="G3627" t="str">
        <f t="shared" si="425"/>
        <v>*</v>
      </c>
      <c r="I3627" t="str">
        <f t="shared" si="420"/>
        <v>*</v>
      </c>
      <c r="O3627">
        <f>VLOOKUP(T3627,$P$14:$S$19,2,TRUE)</f>
        <v>0.04</v>
      </c>
      <c r="T3627">
        <v>40</v>
      </c>
      <c r="U3627">
        <v>4152.55</v>
      </c>
      <c r="V3627" s="5">
        <f t="shared" si="421"/>
        <v>1</v>
      </c>
      <c r="X3627" t="s">
        <v>22</v>
      </c>
      <c r="Y3627">
        <v>24.49</v>
      </c>
      <c r="Z3627" s="2">
        <f t="shared" si="422"/>
        <v>4177.04</v>
      </c>
      <c r="AA3627" t="s">
        <v>56</v>
      </c>
      <c r="AB3627" t="s">
        <v>31</v>
      </c>
      <c r="AC3627" t="s">
        <v>17</v>
      </c>
      <c r="AD3627" t="s">
        <v>18</v>
      </c>
      <c r="AE3627" t="s">
        <v>58</v>
      </c>
      <c r="AF3627" t="s">
        <v>252</v>
      </c>
    </row>
    <row r="3628" spans="1:32" x14ac:dyDescent="0.25">
      <c r="A3628">
        <f t="shared" si="423"/>
        <v>3627</v>
      </c>
      <c r="B3628">
        <v>38021</v>
      </c>
      <c r="C3628" t="s">
        <v>456</v>
      </c>
      <c r="D3628" t="s">
        <v>40</v>
      </c>
      <c r="E3628" t="str">
        <f t="shared" si="424"/>
        <v>*</v>
      </c>
      <c r="F3628" t="str">
        <f t="shared" si="419"/>
        <v>*</v>
      </c>
      <c r="G3628" t="str">
        <f t="shared" si="425"/>
        <v>*</v>
      </c>
      <c r="I3628" t="str">
        <f t="shared" si="420"/>
        <v>*</v>
      </c>
      <c r="O3628">
        <f>VLOOKUP(T3628,$P$14:$S$19,2,TRUE)</f>
        <v>0.04</v>
      </c>
      <c r="T3628">
        <v>46</v>
      </c>
      <c r="U3628">
        <v>1482.01</v>
      </c>
      <c r="V3628" s="5">
        <f t="shared" si="421"/>
        <v>1</v>
      </c>
      <c r="X3628" t="s">
        <v>22</v>
      </c>
      <c r="Y3628">
        <v>1.49</v>
      </c>
      <c r="Z3628" s="2">
        <f t="shared" si="422"/>
        <v>1483.5</v>
      </c>
      <c r="AA3628" t="s">
        <v>15</v>
      </c>
      <c r="AB3628" t="s">
        <v>31</v>
      </c>
      <c r="AC3628" t="s">
        <v>32</v>
      </c>
      <c r="AD3628" t="s">
        <v>49</v>
      </c>
      <c r="AE3628" t="s">
        <v>19</v>
      </c>
      <c r="AF3628" t="s">
        <v>457</v>
      </c>
    </row>
    <row r="3629" spans="1:32" x14ac:dyDescent="0.25">
      <c r="A3629">
        <f t="shared" si="423"/>
        <v>3628</v>
      </c>
      <c r="B3629">
        <v>31138</v>
      </c>
      <c r="C3629" t="s">
        <v>456</v>
      </c>
      <c r="D3629" t="s">
        <v>21</v>
      </c>
      <c r="E3629" t="str">
        <f t="shared" si="424"/>
        <v>*</v>
      </c>
      <c r="F3629" t="str">
        <f t="shared" si="419"/>
        <v>**</v>
      </c>
      <c r="G3629" t="str">
        <f t="shared" si="425"/>
        <v>**</v>
      </c>
      <c r="I3629" t="str">
        <f t="shared" si="420"/>
        <v>**</v>
      </c>
      <c r="O3629">
        <f>VLOOKUP(T3629,$P$14:$S$19,2,TRUE)</f>
        <v>3.5999999999999997E-2</v>
      </c>
      <c r="T3629">
        <v>37</v>
      </c>
      <c r="U3629">
        <v>1251.18</v>
      </c>
      <c r="V3629" s="5">
        <f t="shared" si="421"/>
        <v>1</v>
      </c>
      <c r="X3629" t="s">
        <v>37</v>
      </c>
      <c r="Y3629">
        <v>45.51</v>
      </c>
      <c r="Z3629" s="2">
        <f t="shared" si="422"/>
        <v>1296.69</v>
      </c>
      <c r="AA3629" t="s">
        <v>23</v>
      </c>
      <c r="AB3629" t="s">
        <v>24</v>
      </c>
      <c r="AC3629" t="s">
        <v>17</v>
      </c>
      <c r="AD3629" t="s">
        <v>66</v>
      </c>
      <c r="AE3629" t="s">
        <v>103</v>
      </c>
      <c r="AF3629" t="s">
        <v>457</v>
      </c>
    </row>
    <row r="3630" spans="1:32" x14ac:dyDescent="0.25">
      <c r="A3630">
        <f t="shared" si="423"/>
        <v>3629</v>
      </c>
      <c r="B3630">
        <v>32800</v>
      </c>
      <c r="C3630" t="s">
        <v>456</v>
      </c>
      <c r="D3630" t="s">
        <v>30</v>
      </c>
      <c r="E3630" t="str">
        <f t="shared" si="424"/>
        <v>*</v>
      </c>
      <c r="F3630" t="str">
        <f t="shared" si="419"/>
        <v>*</v>
      </c>
      <c r="G3630" t="str">
        <f t="shared" si="425"/>
        <v>*</v>
      </c>
      <c r="I3630" t="str">
        <f t="shared" si="420"/>
        <v>*</v>
      </c>
      <c r="O3630">
        <f>VLOOKUP(T3630,$P$14:$S$19,2,TRUE)</f>
        <v>0.04</v>
      </c>
      <c r="T3630">
        <v>40</v>
      </c>
      <c r="U3630">
        <v>751.94</v>
      </c>
      <c r="V3630" s="5">
        <f t="shared" si="421"/>
        <v>0</v>
      </c>
      <c r="X3630" t="s">
        <v>22</v>
      </c>
      <c r="Y3630">
        <v>8.68</v>
      </c>
      <c r="Z3630" s="2">
        <f t="shared" si="422"/>
        <v>760.62</v>
      </c>
      <c r="AA3630" t="s">
        <v>56</v>
      </c>
      <c r="AB3630" t="s">
        <v>41</v>
      </c>
      <c r="AC3630" t="s">
        <v>32</v>
      </c>
      <c r="AD3630" t="s">
        <v>44</v>
      </c>
      <c r="AE3630" t="s">
        <v>19</v>
      </c>
      <c r="AF3630" t="s">
        <v>457</v>
      </c>
    </row>
    <row r="3631" spans="1:32" x14ac:dyDescent="0.25">
      <c r="A3631">
        <f t="shared" si="423"/>
        <v>3630</v>
      </c>
      <c r="B3631">
        <v>32800</v>
      </c>
      <c r="C3631" t="s">
        <v>456</v>
      </c>
      <c r="D3631" t="s">
        <v>30</v>
      </c>
      <c r="E3631" t="str">
        <f t="shared" si="424"/>
        <v>*</v>
      </c>
      <c r="F3631" t="str">
        <f t="shared" si="419"/>
        <v>*</v>
      </c>
      <c r="G3631" t="str">
        <f t="shared" si="425"/>
        <v>*</v>
      </c>
      <c r="I3631" t="str">
        <f t="shared" si="420"/>
        <v>*</v>
      </c>
      <c r="O3631">
        <f>VLOOKUP(T3631,$P$14:$S$19,2,TRUE)</f>
        <v>0.01</v>
      </c>
      <c r="T3631">
        <v>19</v>
      </c>
      <c r="U3631">
        <v>354.13</v>
      </c>
      <c r="V3631" s="5">
        <f t="shared" si="421"/>
        <v>0</v>
      </c>
      <c r="X3631" t="s">
        <v>22</v>
      </c>
      <c r="Y3631">
        <v>8.68</v>
      </c>
      <c r="Z3631" s="2">
        <f t="shared" si="422"/>
        <v>362.81</v>
      </c>
      <c r="AA3631" t="s">
        <v>56</v>
      </c>
      <c r="AB3631" t="s">
        <v>41</v>
      </c>
      <c r="AC3631" t="s">
        <v>32</v>
      </c>
      <c r="AD3631" t="s">
        <v>44</v>
      </c>
      <c r="AE3631" t="s">
        <v>19</v>
      </c>
      <c r="AF3631" t="s">
        <v>252</v>
      </c>
    </row>
    <row r="3632" spans="1:32" x14ac:dyDescent="0.25">
      <c r="A3632">
        <f t="shared" si="423"/>
        <v>3631</v>
      </c>
      <c r="B3632">
        <v>49505</v>
      </c>
      <c r="C3632" t="s">
        <v>456</v>
      </c>
      <c r="D3632" t="s">
        <v>36</v>
      </c>
      <c r="E3632" t="str">
        <f t="shared" si="424"/>
        <v>***</v>
      </c>
      <c r="F3632" t="str">
        <f t="shared" si="419"/>
        <v>***</v>
      </c>
      <c r="G3632" t="str">
        <f t="shared" si="425"/>
        <v>***</v>
      </c>
      <c r="I3632" t="str">
        <f t="shared" si="420"/>
        <v>***</v>
      </c>
      <c r="O3632">
        <f>VLOOKUP(T3632,$P$14:$S$19,2,TRUE)</f>
        <v>3.5999999999999997E-2</v>
      </c>
      <c r="T3632">
        <v>34</v>
      </c>
      <c r="U3632">
        <v>335.59</v>
      </c>
      <c r="V3632" s="5">
        <f t="shared" si="421"/>
        <v>0</v>
      </c>
      <c r="X3632" t="s">
        <v>14</v>
      </c>
      <c r="Y3632">
        <v>1.99</v>
      </c>
      <c r="Z3632" s="2">
        <f t="shared" si="422"/>
        <v>337.58</v>
      </c>
      <c r="AA3632" t="s">
        <v>23</v>
      </c>
      <c r="AB3632" t="s">
        <v>41</v>
      </c>
      <c r="AC3632" t="s">
        <v>25</v>
      </c>
      <c r="AD3632" t="s">
        <v>42</v>
      </c>
      <c r="AE3632" t="s">
        <v>45</v>
      </c>
      <c r="AF3632" t="s">
        <v>252</v>
      </c>
    </row>
    <row r="3633" spans="1:32" x14ac:dyDescent="0.25">
      <c r="A3633">
        <f t="shared" si="423"/>
        <v>3632</v>
      </c>
      <c r="B3633">
        <v>35936</v>
      </c>
      <c r="C3633" t="s">
        <v>456</v>
      </c>
      <c r="D3633" t="s">
        <v>40</v>
      </c>
      <c r="E3633" t="str">
        <f t="shared" si="424"/>
        <v>*</v>
      </c>
      <c r="F3633" t="str">
        <f t="shared" si="419"/>
        <v>*</v>
      </c>
      <c r="G3633" t="str">
        <f t="shared" si="425"/>
        <v>*</v>
      </c>
      <c r="I3633" t="str">
        <f t="shared" si="420"/>
        <v>*</v>
      </c>
      <c r="O3633">
        <f>VLOOKUP(T3633,$P$14:$S$19,2,TRUE)</f>
        <v>0.04</v>
      </c>
      <c r="T3633">
        <v>41</v>
      </c>
      <c r="U3633">
        <v>312.26</v>
      </c>
      <c r="V3633" s="5">
        <f t="shared" si="421"/>
        <v>0</v>
      </c>
      <c r="X3633" t="s">
        <v>22</v>
      </c>
      <c r="Y3633">
        <v>4.71</v>
      </c>
      <c r="Z3633" s="2">
        <f t="shared" si="422"/>
        <v>316.96999999999997</v>
      </c>
      <c r="AA3633" t="s">
        <v>56</v>
      </c>
      <c r="AB3633" t="s">
        <v>31</v>
      </c>
      <c r="AC3633" t="s">
        <v>32</v>
      </c>
      <c r="AD3633" t="s">
        <v>49</v>
      </c>
      <c r="AE3633" t="s">
        <v>19</v>
      </c>
      <c r="AF3633" t="s">
        <v>252</v>
      </c>
    </row>
    <row r="3634" spans="1:32" x14ac:dyDescent="0.25">
      <c r="A3634">
        <f t="shared" si="423"/>
        <v>3633</v>
      </c>
      <c r="B3634">
        <v>38021</v>
      </c>
      <c r="C3634" t="s">
        <v>456</v>
      </c>
      <c r="D3634" t="s">
        <v>40</v>
      </c>
      <c r="E3634" t="str">
        <f t="shared" si="424"/>
        <v>*</v>
      </c>
      <c r="F3634" t="str">
        <f t="shared" si="419"/>
        <v>*</v>
      </c>
      <c r="G3634" t="str">
        <f t="shared" si="425"/>
        <v>*</v>
      </c>
      <c r="I3634" t="str">
        <f t="shared" si="420"/>
        <v>*</v>
      </c>
      <c r="O3634">
        <f>VLOOKUP(T3634,$P$14:$S$19,2,TRUE)</f>
        <v>3.5999999999999997E-2</v>
      </c>
      <c r="T3634">
        <v>36</v>
      </c>
      <c r="U3634">
        <v>173.22</v>
      </c>
      <c r="V3634" s="5">
        <f t="shared" si="421"/>
        <v>0</v>
      </c>
      <c r="X3634" t="s">
        <v>22</v>
      </c>
      <c r="Y3634">
        <v>0.5</v>
      </c>
      <c r="Z3634" s="2">
        <f t="shared" si="422"/>
        <v>173.72</v>
      </c>
      <c r="AA3634" t="s">
        <v>23</v>
      </c>
      <c r="AB3634" t="s">
        <v>31</v>
      </c>
      <c r="AC3634" t="s">
        <v>32</v>
      </c>
      <c r="AD3634" t="s">
        <v>81</v>
      </c>
      <c r="AE3634" t="s">
        <v>19</v>
      </c>
      <c r="AF3634" t="s">
        <v>252</v>
      </c>
    </row>
    <row r="3635" spans="1:32" x14ac:dyDescent="0.25">
      <c r="A3635">
        <f t="shared" si="423"/>
        <v>3634</v>
      </c>
      <c r="B3635">
        <v>52608</v>
      </c>
      <c r="C3635" t="s">
        <v>456</v>
      </c>
      <c r="D3635" t="s">
        <v>13</v>
      </c>
      <c r="E3635" t="str">
        <f t="shared" si="424"/>
        <v>*</v>
      </c>
      <c r="F3635" t="str">
        <f t="shared" si="419"/>
        <v>*</v>
      </c>
      <c r="G3635" t="str">
        <f t="shared" si="425"/>
        <v>*</v>
      </c>
      <c r="I3635" t="str">
        <f t="shared" si="420"/>
        <v>*</v>
      </c>
      <c r="O3635">
        <f>VLOOKUP(T3635,$P$14:$S$19,2,TRUE)</f>
        <v>3.5999999999999997E-2</v>
      </c>
      <c r="T3635">
        <v>36</v>
      </c>
      <c r="U3635">
        <v>147.71</v>
      </c>
      <c r="V3635" s="5">
        <f t="shared" si="421"/>
        <v>0</v>
      </c>
      <c r="X3635" t="s">
        <v>22</v>
      </c>
      <c r="Y3635">
        <v>0.7</v>
      </c>
      <c r="Z3635" s="2">
        <f t="shared" si="422"/>
        <v>148.41</v>
      </c>
      <c r="AA3635" t="s">
        <v>64</v>
      </c>
      <c r="AB3635" t="s">
        <v>16</v>
      </c>
      <c r="AC3635" t="s">
        <v>32</v>
      </c>
      <c r="AD3635" t="s">
        <v>33</v>
      </c>
      <c r="AE3635" t="s">
        <v>34</v>
      </c>
      <c r="AF3635" t="s">
        <v>866</v>
      </c>
    </row>
    <row r="3636" spans="1:32" x14ac:dyDescent="0.25">
      <c r="A3636">
        <f t="shared" si="423"/>
        <v>3635</v>
      </c>
      <c r="B3636">
        <v>37638</v>
      </c>
      <c r="C3636" t="s">
        <v>456</v>
      </c>
      <c r="D3636" t="s">
        <v>13</v>
      </c>
      <c r="E3636" t="str">
        <f t="shared" si="424"/>
        <v>*</v>
      </c>
      <c r="F3636" t="str">
        <f t="shared" si="419"/>
        <v>*</v>
      </c>
      <c r="G3636" t="str">
        <f t="shared" si="425"/>
        <v>*</v>
      </c>
      <c r="I3636" t="str">
        <f t="shared" si="420"/>
        <v>*</v>
      </c>
      <c r="O3636">
        <f>VLOOKUP(T3636,$P$14:$S$19,2,TRUE)</f>
        <v>3.5999999999999997E-2</v>
      </c>
      <c r="T3636">
        <v>33</v>
      </c>
      <c r="U3636">
        <v>139.97999999999999</v>
      </c>
      <c r="V3636" s="5">
        <f t="shared" si="421"/>
        <v>0</v>
      </c>
      <c r="X3636" t="s">
        <v>22</v>
      </c>
      <c r="Y3636">
        <v>6.89</v>
      </c>
      <c r="Z3636" s="2">
        <f t="shared" si="422"/>
        <v>146.86999999999998</v>
      </c>
      <c r="AA3636" t="s">
        <v>52</v>
      </c>
      <c r="AB3636" t="s">
        <v>24</v>
      </c>
      <c r="AC3636" t="s">
        <v>32</v>
      </c>
      <c r="AD3636" t="s">
        <v>81</v>
      </c>
      <c r="AE3636" t="s">
        <v>19</v>
      </c>
      <c r="AF3636" t="s">
        <v>457</v>
      </c>
    </row>
    <row r="3637" spans="1:32" x14ac:dyDescent="0.25">
      <c r="A3637">
        <f t="shared" si="423"/>
        <v>3636</v>
      </c>
      <c r="B3637">
        <v>49505</v>
      </c>
      <c r="C3637" t="s">
        <v>456</v>
      </c>
      <c r="D3637" t="s">
        <v>36</v>
      </c>
      <c r="E3637" t="str">
        <f t="shared" si="424"/>
        <v>***</v>
      </c>
      <c r="F3637" t="str">
        <f t="shared" si="419"/>
        <v>***</v>
      </c>
      <c r="G3637" t="str">
        <f t="shared" si="425"/>
        <v>***</v>
      </c>
      <c r="I3637" t="str">
        <f t="shared" si="420"/>
        <v>***</v>
      </c>
      <c r="O3637">
        <f>VLOOKUP(T3637,$P$14:$S$19,2,TRUE)</f>
        <v>0.01</v>
      </c>
      <c r="T3637">
        <v>12</v>
      </c>
      <c r="U3637">
        <v>97.74</v>
      </c>
      <c r="V3637" s="5">
        <f t="shared" si="421"/>
        <v>0</v>
      </c>
      <c r="X3637" t="s">
        <v>22</v>
      </c>
      <c r="Y3637">
        <v>4.71</v>
      </c>
      <c r="Z3637" s="2">
        <f t="shared" si="422"/>
        <v>102.44999999999999</v>
      </c>
      <c r="AA3637" t="s">
        <v>23</v>
      </c>
      <c r="AB3637" t="s">
        <v>41</v>
      </c>
      <c r="AC3637" t="s">
        <v>32</v>
      </c>
      <c r="AD3637" t="s">
        <v>49</v>
      </c>
      <c r="AE3637" t="s">
        <v>19</v>
      </c>
      <c r="AF3637" t="s">
        <v>457</v>
      </c>
    </row>
    <row r="3638" spans="1:32" x14ac:dyDescent="0.25">
      <c r="A3638">
        <f t="shared" si="423"/>
        <v>3637</v>
      </c>
      <c r="B3638">
        <v>58759</v>
      </c>
      <c r="C3638" t="s">
        <v>456</v>
      </c>
      <c r="D3638" t="s">
        <v>13</v>
      </c>
      <c r="E3638" t="str">
        <f t="shared" si="424"/>
        <v>*</v>
      </c>
      <c r="F3638" t="str">
        <f t="shared" si="419"/>
        <v>*</v>
      </c>
      <c r="G3638" t="str">
        <f t="shared" si="425"/>
        <v>*</v>
      </c>
      <c r="I3638" t="str">
        <f t="shared" si="420"/>
        <v>*</v>
      </c>
      <c r="O3638">
        <f>VLOOKUP(T3638,$P$14:$S$19,2,TRUE)</f>
        <v>0</v>
      </c>
      <c r="T3638">
        <v>4</v>
      </c>
      <c r="U3638">
        <v>33.44</v>
      </c>
      <c r="V3638" s="5">
        <f t="shared" si="421"/>
        <v>0</v>
      </c>
      <c r="X3638" t="s">
        <v>22</v>
      </c>
      <c r="Y3638">
        <v>2.87</v>
      </c>
      <c r="Z3638" s="2">
        <f t="shared" si="422"/>
        <v>36.309999999999995</v>
      </c>
      <c r="AA3638" t="s">
        <v>15</v>
      </c>
      <c r="AB3638" t="s">
        <v>31</v>
      </c>
      <c r="AC3638" t="s">
        <v>32</v>
      </c>
      <c r="AD3638" t="s">
        <v>44</v>
      </c>
      <c r="AE3638" t="s">
        <v>34</v>
      </c>
      <c r="AF3638" t="s">
        <v>355</v>
      </c>
    </row>
    <row r="3639" spans="1:32" x14ac:dyDescent="0.25">
      <c r="A3639">
        <f t="shared" si="423"/>
        <v>3638</v>
      </c>
      <c r="B3639">
        <v>42405</v>
      </c>
      <c r="C3639" t="s">
        <v>922</v>
      </c>
      <c r="D3639" t="s">
        <v>21</v>
      </c>
      <c r="E3639" t="str">
        <f t="shared" si="424"/>
        <v>*</v>
      </c>
      <c r="F3639" t="str">
        <f t="shared" si="419"/>
        <v>**</v>
      </c>
      <c r="G3639" t="str">
        <f t="shared" si="425"/>
        <v>**</v>
      </c>
      <c r="I3639" t="str">
        <f t="shared" si="420"/>
        <v>**</v>
      </c>
      <c r="O3639">
        <f>VLOOKUP(T3639,$P$14:$S$19,2,TRUE)</f>
        <v>0.01</v>
      </c>
      <c r="T3639">
        <v>13</v>
      </c>
      <c r="U3639">
        <v>81.680000000000007</v>
      </c>
      <c r="V3639" s="5">
        <f t="shared" si="421"/>
        <v>0</v>
      </c>
      <c r="X3639" t="s">
        <v>22</v>
      </c>
      <c r="Y3639">
        <v>5.15</v>
      </c>
      <c r="Z3639" s="2">
        <f t="shared" si="422"/>
        <v>86.830000000000013</v>
      </c>
      <c r="AA3639" t="s">
        <v>23</v>
      </c>
      <c r="AB3639" t="s">
        <v>41</v>
      </c>
      <c r="AC3639" t="s">
        <v>32</v>
      </c>
      <c r="AD3639" t="s">
        <v>44</v>
      </c>
      <c r="AE3639" t="s">
        <v>19</v>
      </c>
      <c r="AF3639" t="s">
        <v>685</v>
      </c>
    </row>
    <row r="3640" spans="1:32" x14ac:dyDescent="0.25">
      <c r="A3640">
        <f t="shared" si="423"/>
        <v>3639</v>
      </c>
      <c r="B3640">
        <v>16837</v>
      </c>
      <c r="C3640" t="s">
        <v>902</v>
      </c>
      <c r="D3640" t="s">
        <v>30</v>
      </c>
      <c r="E3640" t="str">
        <f t="shared" si="424"/>
        <v>*</v>
      </c>
      <c r="F3640" t="str">
        <f t="shared" si="419"/>
        <v>*</v>
      </c>
      <c r="G3640" t="str">
        <f t="shared" si="425"/>
        <v>*</v>
      </c>
      <c r="I3640" t="str">
        <f t="shared" si="420"/>
        <v>*</v>
      </c>
      <c r="O3640">
        <f>VLOOKUP(T3640,$P$14:$S$19,2,TRUE)</f>
        <v>0</v>
      </c>
      <c r="T3640">
        <v>4</v>
      </c>
      <c r="U3640">
        <v>997</v>
      </c>
      <c r="V3640" s="5">
        <f t="shared" si="421"/>
        <v>1</v>
      </c>
      <c r="X3640" t="s">
        <v>37</v>
      </c>
      <c r="Y3640">
        <v>54.31</v>
      </c>
      <c r="Z3640" s="2">
        <f t="shared" si="422"/>
        <v>1051.31</v>
      </c>
      <c r="AA3640" t="s">
        <v>64</v>
      </c>
      <c r="AB3640" t="s">
        <v>16</v>
      </c>
      <c r="AC3640" t="s">
        <v>17</v>
      </c>
      <c r="AD3640" t="s">
        <v>38</v>
      </c>
      <c r="AE3640" t="s">
        <v>39</v>
      </c>
      <c r="AF3640" t="s">
        <v>577</v>
      </c>
    </row>
    <row r="3641" spans="1:32" x14ac:dyDescent="0.25">
      <c r="A3641">
        <f t="shared" si="423"/>
        <v>3640</v>
      </c>
      <c r="B3641">
        <v>6564</v>
      </c>
      <c r="C3641" t="s">
        <v>902</v>
      </c>
      <c r="D3641" t="s">
        <v>13</v>
      </c>
      <c r="E3641" t="str">
        <f t="shared" si="424"/>
        <v>*</v>
      </c>
      <c r="F3641" t="str">
        <f t="shared" si="419"/>
        <v>*</v>
      </c>
      <c r="G3641" t="str">
        <f t="shared" si="425"/>
        <v>*</v>
      </c>
      <c r="I3641" t="str">
        <f t="shared" si="420"/>
        <v>*</v>
      </c>
      <c r="O3641">
        <f>VLOOKUP(T3641,$P$14:$S$19,2,TRUE)</f>
        <v>0.02</v>
      </c>
      <c r="T3641">
        <v>26</v>
      </c>
      <c r="U3641">
        <v>448.23</v>
      </c>
      <c r="V3641" s="5">
        <f t="shared" si="421"/>
        <v>0</v>
      </c>
      <c r="X3641" t="s">
        <v>22</v>
      </c>
      <c r="Y3641">
        <v>4</v>
      </c>
      <c r="Z3641" s="2">
        <f t="shared" si="422"/>
        <v>452.23</v>
      </c>
      <c r="AA3641" t="s">
        <v>48</v>
      </c>
      <c r="AB3641" t="s">
        <v>16</v>
      </c>
      <c r="AC3641" t="s">
        <v>25</v>
      </c>
      <c r="AD3641" t="s">
        <v>42</v>
      </c>
      <c r="AE3641" t="s">
        <v>19</v>
      </c>
      <c r="AF3641" t="s">
        <v>902</v>
      </c>
    </row>
    <row r="3642" spans="1:32" x14ac:dyDescent="0.25">
      <c r="A3642">
        <f t="shared" si="423"/>
        <v>3641</v>
      </c>
      <c r="B3642">
        <v>57217</v>
      </c>
      <c r="C3642" t="s">
        <v>902</v>
      </c>
      <c r="D3642" t="s">
        <v>40</v>
      </c>
      <c r="E3642" t="str">
        <f t="shared" si="424"/>
        <v>*</v>
      </c>
      <c r="F3642" t="str">
        <f t="shared" si="419"/>
        <v>*</v>
      </c>
      <c r="G3642" t="str">
        <f t="shared" si="425"/>
        <v>*</v>
      </c>
      <c r="I3642" t="str">
        <f t="shared" si="420"/>
        <v>*</v>
      </c>
      <c r="O3642">
        <f>VLOOKUP(T3642,$P$14:$S$19,2,TRUE)</f>
        <v>3.5999999999999997E-2</v>
      </c>
      <c r="T3642">
        <v>35</v>
      </c>
      <c r="U3642">
        <v>422.25</v>
      </c>
      <c r="V3642" s="5">
        <f t="shared" si="421"/>
        <v>0</v>
      </c>
      <c r="X3642" t="s">
        <v>22</v>
      </c>
      <c r="Y3642">
        <v>7.95</v>
      </c>
      <c r="Z3642" s="2">
        <f t="shared" si="422"/>
        <v>430.2</v>
      </c>
      <c r="AA3642" t="s">
        <v>52</v>
      </c>
      <c r="AB3642" t="s">
        <v>16</v>
      </c>
      <c r="AC3642" t="s">
        <v>32</v>
      </c>
      <c r="AD3642" t="s">
        <v>33</v>
      </c>
      <c r="AE3642" t="s">
        <v>45</v>
      </c>
      <c r="AF3642" t="s">
        <v>578</v>
      </c>
    </row>
    <row r="3643" spans="1:32" x14ac:dyDescent="0.25">
      <c r="A3643">
        <f t="shared" si="423"/>
        <v>3642</v>
      </c>
      <c r="B3643">
        <v>35399</v>
      </c>
      <c r="C3643" t="s">
        <v>902</v>
      </c>
      <c r="D3643" t="s">
        <v>13</v>
      </c>
      <c r="E3643" t="str">
        <f t="shared" si="424"/>
        <v>*</v>
      </c>
      <c r="F3643" t="str">
        <f t="shared" si="419"/>
        <v>*</v>
      </c>
      <c r="G3643" t="str">
        <f t="shared" si="425"/>
        <v>*</v>
      </c>
      <c r="I3643" t="str">
        <f t="shared" si="420"/>
        <v>*</v>
      </c>
      <c r="O3643">
        <f>VLOOKUP(T3643,$P$14:$S$19,2,TRUE)</f>
        <v>3.5999999999999997E-2</v>
      </c>
      <c r="T3643">
        <v>38</v>
      </c>
      <c r="U3643">
        <v>188.38</v>
      </c>
      <c r="V3643" s="5">
        <f t="shared" si="421"/>
        <v>0</v>
      </c>
      <c r="X3643" t="s">
        <v>22</v>
      </c>
      <c r="Y3643">
        <v>5.68</v>
      </c>
      <c r="Z3643" s="2">
        <f t="shared" si="422"/>
        <v>194.06</v>
      </c>
      <c r="AA3643" t="s">
        <v>60</v>
      </c>
      <c r="AB3643" t="s">
        <v>31</v>
      </c>
      <c r="AC3643" t="s">
        <v>32</v>
      </c>
      <c r="AD3643" t="s">
        <v>49</v>
      </c>
      <c r="AE3643" t="s">
        <v>19</v>
      </c>
      <c r="AF3643" t="s">
        <v>578</v>
      </c>
    </row>
    <row r="3644" spans="1:32" x14ac:dyDescent="0.25">
      <c r="A3644">
        <f t="shared" si="423"/>
        <v>3643</v>
      </c>
      <c r="B3644">
        <v>11428</v>
      </c>
      <c r="C3644" t="s">
        <v>154</v>
      </c>
      <c r="D3644" t="s">
        <v>40</v>
      </c>
      <c r="E3644" t="str">
        <f t="shared" si="424"/>
        <v>*</v>
      </c>
      <c r="F3644" t="str">
        <f t="shared" si="419"/>
        <v>*</v>
      </c>
      <c r="G3644" t="str">
        <f t="shared" si="425"/>
        <v>*</v>
      </c>
      <c r="I3644" t="str">
        <f t="shared" si="420"/>
        <v>*</v>
      </c>
      <c r="O3644">
        <f>VLOOKUP(T3644,$P$14:$S$19,2,TRUE)</f>
        <v>0.01</v>
      </c>
      <c r="T3644">
        <v>16</v>
      </c>
      <c r="U3644">
        <v>1554.53</v>
      </c>
      <c r="V3644" s="5">
        <f t="shared" si="421"/>
        <v>1</v>
      </c>
      <c r="X3644" t="s">
        <v>22</v>
      </c>
      <c r="Y3644">
        <v>19.989999999999998</v>
      </c>
      <c r="Z3644" s="2">
        <f t="shared" si="422"/>
        <v>1574.52</v>
      </c>
      <c r="AA3644" t="s">
        <v>23</v>
      </c>
      <c r="AB3644" t="s">
        <v>24</v>
      </c>
      <c r="AC3644" t="s">
        <v>32</v>
      </c>
      <c r="AD3644" t="s">
        <v>78</v>
      </c>
      <c r="AE3644" t="s">
        <v>19</v>
      </c>
      <c r="AF3644" t="s">
        <v>154</v>
      </c>
    </row>
    <row r="3645" spans="1:32" x14ac:dyDescent="0.25">
      <c r="A3645">
        <f t="shared" si="423"/>
        <v>3644</v>
      </c>
      <c r="B3645">
        <v>55618</v>
      </c>
      <c r="C3645" t="s">
        <v>154</v>
      </c>
      <c r="D3645" t="s">
        <v>40</v>
      </c>
      <c r="E3645" t="str">
        <f t="shared" si="424"/>
        <v>*</v>
      </c>
      <c r="F3645" t="str">
        <f t="shared" si="419"/>
        <v>*</v>
      </c>
      <c r="G3645" t="str">
        <f t="shared" si="425"/>
        <v>*</v>
      </c>
      <c r="I3645" t="str">
        <f t="shared" si="420"/>
        <v>*</v>
      </c>
      <c r="O3645">
        <f>VLOOKUP(T3645,$P$14:$S$19,2,TRUE)</f>
        <v>0.04</v>
      </c>
      <c r="T3645">
        <v>48</v>
      </c>
      <c r="U3645">
        <v>1494.232</v>
      </c>
      <c r="V3645" s="5">
        <f t="shared" si="421"/>
        <v>1</v>
      </c>
      <c r="X3645" t="s">
        <v>22</v>
      </c>
      <c r="Y3645">
        <v>1.25</v>
      </c>
      <c r="Z3645" s="2">
        <f t="shared" si="422"/>
        <v>1495.482</v>
      </c>
      <c r="AA3645" t="s">
        <v>64</v>
      </c>
      <c r="AB3645" t="s">
        <v>31</v>
      </c>
      <c r="AC3645" t="s">
        <v>25</v>
      </c>
      <c r="AD3645" t="s">
        <v>26</v>
      </c>
      <c r="AE3645" t="s">
        <v>45</v>
      </c>
      <c r="AF3645" t="s">
        <v>907</v>
      </c>
    </row>
    <row r="3646" spans="1:32" x14ac:dyDescent="0.25">
      <c r="A3646">
        <f t="shared" si="423"/>
        <v>3645</v>
      </c>
      <c r="B3646">
        <v>40706</v>
      </c>
      <c r="C3646" t="s">
        <v>154</v>
      </c>
      <c r="D3646" t="s">
        <v>40</v>
      </c>
      <c r="E3646" t="str">
        <f t="shared" si="424"/>
        <v>*</v>
      </c>
      <c r="F3646" t="str">
        <f t="shared" si="419"/>
        <v>*</v>
      </c>
      <c r="G3646" t="str">
        <f t="shared" si="425"/>
        <v>*</v>
      </c>
      <c r="I3646" t="str">
        <f t="shared" si="420"/>
        <v>*</v>
      </c>
      <c r="O3646">
        <f>VLOOKUP(T3646,$P$14:$S$19,2,TRUE)</f>
        <v>0.04</v>
      </c>
      <c r="T3646">
        <v>40</v>
      </c>
      <c r="U3646">
        <v>111.04</v>
      </c>
      <c r="V3646" s="5">
        <f t="shared" si="421"/>
        <v>0</v>
      </c>
      <c r="X3646" t="s">
        <v>14</v>
      </c>
      <c r="Y3646">
        <v>0.5</v>
      </c>
      <c r="Z3646" s="2">
        <f t="shared" si="422"/>
        <v>111.54</v>
      </c>
      <c r="AA3646" t="s">
        <v>64</v>
      </c>
      <c r="AB3646" t="s">
        <v>41</v>
      </c>
      <c r="AC3646" t="s">
        <v>32</v>
      </c>
      <c r="AD3646" t="s">
        <v>81</v>
      </c>
      <c r="AE3646" t="s">
        <v>19</v>
      </c>
      <c r="AF3646" t="s">
        <v>907</v>
      </c>
    </row>
    <row r="3647" spans="1:32" x14ac:dyDescent="0.25">
      <c r="A3647">
        <f t="shared" si="423"/>
        <v>3646</v>
      </c>
      <c r="B3647">
        <v>13636</v>
      </c>
      <c r="C3647" t="s">
        <v>252</v>
      </c>
      <c r="D3647" t="s">
        <v>13</v>
      </c>
      <c r="E3647" t="str">
        <f t="shared" si="424"/>
        <v>*</v>
      </c>
      <c r="F3647" t="str">
        <f t="shared" si="419"/>
        <v>*</v>
      </c>
      <c r="G3647" t="str">
        <f t="shared" si="425"/>
        <v>*</v>
      </c>
      <c r="I3647" t="str">
        <f t="shared" si="420"/>
        <v>*</v>
      </c>
      <c r="O3647">
        <f>VLOOKUP(T3647,$P$14:$S$19,2,TRUE)</f>
        <v>3.5999999999999997E-2</v>
      </c>
      <c r="T3647">
        <v>32</v>
      </c>
      <c r="U3647">
        <v>28180.080000000002</v>
      </c>
      <c r="V3647" s="5">
        <f t="shared" si="421"/>
        <v>1</v>
      </c>
      <c r="X3647" t="s">
        <v>37</v>
      </c>
      <c r="Y3647">
        <v>44.55</v>
      </c>
      <c r="Z3647" s="2">
        <f t="shared" si="422"/>
        <v>28224.63</v>
      </c>
      <c r="AA3647" t="s">
        <v>71</v>
      </c>
      <c r="AB3647" t="s">
        <v>41</v>
      </c>
      <c r="AC3647" t="s">
        <v>17</v>
      </c>
      <c r="AD3647" t="s">
        <v>165</v>
      </c>
      <c r="AE3647" t="s">
        <v>103</v>
      </c>
      <c r="AF3647" t="s">
        <v>354</v>
      </c>
    </row>
    <row r="3648" spans="1:32" x14ac:dyDescent="0.25">
      <c r="A3648">
        <f t="shared" si="423"/>
        <v>3647</v>
      </c>
      <c r="B3648">
        <v>55360</v>
      </c>
      <c r="C3648" t="s">
        <v>252</v>
      </c>
      <c r="D3648" t="s">
        <v>40</v>
      </c>
      <c r="E3648" t="str">
        <f t="shared" si="424"/>
        <v>*</v>
      </c>
      <c r="F3648" t="str">
        <f t="shared" si="419"/>
        <v>*</v>
      </c>
      <c r="G3648" t="str">
        <f t="shared" si="425"/>
        <v>*</v>
      </c>
      <c r="I3648" t="str">
        <f t="shared" si="420"/>
        <v>*</v>
      </c>
      <c r="O3648">
        <f>VLOOKUP(T3648,$P$14:$S$19,2,TRUE)</f>
        <v>3.5999999999999997E-2</v>
      </c>
      <c r="T3648">
        <v>39</v>
      </c>
      <c r="U3648">
        <v>8865.1</v>
      </c>
      <c r="V3648" s="5">
        <f t="shared" si="421"/>
        <v>1</v>
      </c>
      <c r="X3648" t="s">
        <v>37</v>
      </c>
      <c r="Y3648">
        <v>29.1</v>
      </c>
      <c r="Z3648" s="2">
        <f t="shared" si="422"/>
        <v>8894.2000000000007</v>
      </c>
      <c r="AA3648" t="s">
        <v>64</v>
      </c>
      <c r="AB3648" t="s">
        <v>24</v>
      </c>
      <c r="AC3648" t="s">
        <v>17</v>
      </c>
      <c r="AD3648" t="s">
        <v>66</v>
      </c>
      <c r="AE3648" t="s">
        <v>103</v>
      </c>
      <c r="AF3648" t="s">
        <v>457</v>
      </c>
    </row>
    <row r="3649" spans="1:32" x14ac:dyDescent="0.25">
      <c r="A3649">
        <f t="shared" si="423"/>
        <v>3648</v>
      </c>
      <c r="B3649">
        <v>53891</v>
      </c>
      <c r="C3649" t="s">
        <v>252</v>
      </c>
      <c r="D3649" t="s">
        <v>21</v>
      </c>
      <c r="E3649" t="str">
        <f t="shared" si="424"/>
        <v>*</v>
      </c>
      <c r="F3649" t="str">
        <f t="shared" si="419"/>
        <v>**</v>
      </c>
      <c r="G3649" t="str">
        <f t="shared" si="425"/>
        <v>**</v>
      </c>
      <c r="I3649" t="str">
        <f t="shared" si="420"/>
        <v>**</v>
      </c>
      <c r="O3649">
        <f>VLOOKUP(T3649,$P$14:$S$19,2,TRUE)</f>
        <v>0.02</v>
      </c>
      <c r="T3649">
        <v>27</v>
      </c>
      <c r="U3649">
        <v>4584.7299999999996</v>
      </c>
      <c r="V3649" s="5">
        <f t="shared" si="421"/>
        <v>1</v>
      </c>
      <c r="X3649" t="s">
        <v>22</v>
      </c>
      <c r="Y3649">
        <v>19.989999999999998</v>
      </c>
      <c r="Z3649" s="2">
        <f t="shared" si="422"/>
        <v>4604.7199999999993</v>
      </c>
      <c r="AA3649" t="s">
        <v>73</v>
      </c>
      <c r="AB3649" t="s">
        <v>41</v>
      </c>
      <c r="AC3649" t="s">
        <v>25</v>
      </c>
      <c r="AD3649" t="s">
        <v>42</v>
      </c>
      <c r="AE3649" t="s">
        <v>19</v>
      </c>
      <c r="AF3649" t="s">
        <v>457</v>
      </c>
    </row>
    <row r="3650" spans="1:32" x14ac:dyDescent="0.25">
      <c r="A3650">
        <f t="shared" si="423"/>
        <v>3649</v>
      </c>
      <c r="B3650">
        <v>53891</v>
      </c>
      <c r="C3650" t="s">
        <v>252</v>
      </c>
      <c r="D3650" t="s">
        <v>21</v>
      </c>
      <c r="E3650" t="str">
        <f t="shared" si="424"/>
        <v>*</v>
      </c>
      <c r="F3650" t="str">
        <f t="shared" si="419"/>
        <v>**</v>
      </c>
      <c r="G3650" t="str">
        <f t="shared" si="425"/>
        <v>**</v>
      </c>
      <c r="I3650" t="str">
        <f t="shared" si="420"/>
        <v>**</v>
      </c>
      <c r="O3650">
        <f>VLOOKUP(T3650,$P$14:$S$19,2,TRUE)</f>
        <v>0.04</v>
      </c>
      <c r="T3650">
        <v>44</v>
      </c>
      <c r="U3650">
        <v>4039.72</v>
      </c>
      <c r="V3650" s="5">
        <f t="shared" si="421"/>
        <v>1</v>
      </c>
      <c r="X3650" t="s">
        <v>14</v>
      </c>
      <c r="Y3650">
        <v>39.61</v>
      </c>
      <c r="Z3650" s="2">
        <f t="shared" si="422"/>
        <v>4079.33</v>
      </c>
      <c r="AA3650" t="s">
        <v>73</v>
      </c>
      <c r="AB3650" t="s">
        <v>41</v>
      </c>
      <c r="AC3650" t="s">
        <v>17</v>
      </c>
      <c r="AD3650" t="s">
        <v>18</v>
      </c>
      <c r="AE3650" t="s">
        <v>27</v>
      </c>
      <c r="AF3650" t="s">
        <v>457</v>
      </c>
    </row>
    <row r="3651" spans="1:32" x14ac:dyDescent="0.25">
      <c r="A3651">
        <f t="shared" si="423"/>
        <v>3650</v>
      </c>
      <c r="B3651">
        <v>53891</v>
      </c>
      <c r="C3651" t="s">
        <v>252</v>
      </c>
      <c r="D3651" t="s">
        <v>21</v>
      </c>
      <c r="E3651" t="str">
        <f t="shared" si="424"/>
        <v>*</v>
      </c>
      <c r="F3651" t="str">
        <f t="shared" ref="F3651:F3714" si="426">VLOOKUP(D3651,$P$6:$S$10,2,FALSE)</f>
        <v>**</v>
      </c>
      <c r="G3651" t="str">
        <f t="shared" si="425"/>
        <v>**</v>
      </c>
      <c r="I3651" t="str">
        <f t="shared" ref="I3651:I3714" si="427">HLOOKUP(D3651,$J$18:$N$19,2,FALSE)</f>
        <v>**</v>
      </c>
      <c r="O3651">
        <f>VLOOKUP(T3651,$P$14:$S$19,2,TRUE)</f>
        <v>0.02</v>
      </c>
      <c r="T3651">
        <v>25</v>
      </c>
      <c r="U3651">
        <v>2570.944</v>
      </c>
      <c r="V3651" s="5">
        <f t="shared" ref="V3651:V3714" si="428">IF(U3651&gt;800,1,0)</f>
        <v>1</v>
      </c>
      <c r="X3651" t="s">
        <v>14</v>
      </c>
      <c r="Y3651">
        <v>5.92</v>
      </c>
      <c r="Z3651" s="2">
        <f t="shared" ref="Z3651:Z3714" si="429">U3651+Y3651</f>
        <v>2576.864</v>
      </c>
      <c r="AA3651" t="s">
        <v>73</v>
      </c>
      <c r="AB3651" t="s">
        <v>41</v>
      </c>
      <c r="AC3651" t="s">
        <v>25</v>
      </c>
      <c r="AD3651" t="s">
        <v>26</v>
      </c>
      <c r="AE3651" t="s">
        <v>19</v>
      </c>
      <c r="AF3651" t="s">
        <v>457</v>
      </c>
    </row>
    <row r="3652" spans="1:32" x14ac:dyDescent="0.25">
      <c r="A3652">
        <f t="shared" ref="A3652:A3715" si="430">A3651+1</f>
        <v>3651</v>
      </c>
      <c r="B3652">
        <v>28225</v>
      </c>
      <c r="C3652" t="s">
        <v>252</v>
      </c>
      <c r="D3652" t="s">
        <v>36</v>
      </c>
      <c r="E3652" t="str">
        <f t="shared" si="424"/>
        <v>***</v>
      </c>
      <c r="F3652" t="str">
        <f t="shared" si="426"/>
        <v>***</v>
      </c>
      <c r="G3652" t="str">
        <f t="shared" si="425"/>
        <v>***</v>
      </c>
      <c r="I3652" t="str">
        <f t="shared" si="427"/>
        <v>***</v>
      </c>
      <c r="O3652">
        <f>VLOOKUP(T3652,$P$14:$S$19,2,TRUE)</f>
        <v>0.01</v>
      </c>
      <c r="T3652">
        <v>13</v>
      </c>
      <c r="U3652">
        <v>1160.5899999999999</v>
      </c>
      <c r="V3652" s="5">
        <f t="shared" si="428"/>
        <v>1</v>
      </c>
      <c r="X3652" t="s">
        <v>22</v>
      </c>
      <c r="Y3652">
        <v>35</v>
      </c>
      <c r="Z3652" s="2">
        <f t="shared" si="429"/>
        <v>1195.5899999999999</v>
      </c>
      <c r="AA3652" t="s">
        <v>23</v>
      </c>
      <c r="AB3652" t="s">
        <v>31</v>
      </c>
      <c r="AC3652" t="s">
        <v>32</v>
      </c>
      <c r="AD3652" t="s">
        <v>74</v>
      </c>
      <c r="AE3652" t="s">
        <v>58</v>
      </c>
      <c r="AF3652" t="s">
        <v>253</v>
      </c>
    </row>
    <row r="3653" spans="1:32" x14ac:dyDescent="0.25">
      <c r="A3653">
        <f t="shared" si="430"/>
        <v>3652</v>
      </c>
      <c r="B3653">
        <v>53891</v>
      </c>
      <c r="C3653" t="s">
        <v>252</v>
      </c>
      <c r="D3653" t="s">
        <v>21</v>
      </c>
      <c r="E3653" t="str">
        <f t="shared" ref="E3653:E3716" si="431">IF(D3653="Critical", "***","*")</f>
        <v>*</v>
      </c>
      <c r="F3653" t="str">
        <f t="shared" si="426"/>
        <v>**</v>
      </c>
      <c r="G3653" t="str">
        <f t="shared" ref="G3653:G3716" si="432">IF(D3653="Critical","***",IF(D3653="High","**","*"))</f>
        <v>**</v>
      </c>
      <c r="I3653" t="str">
        <f t="shared" si="427"/>
        <v>**</v>
      </c>
      <c r="O3653">
        <f>VLOOKUP(T3653,$P$14:$S$19,2,TRUE)</f>
        <v>3.5999999999999997E-2</v>
      </c>
      <c r="T3653">
        <v>36</v>
      </c>
      <c r="U3653">
        <v>562.79999999999995</v>
      </c>
      <c r="V3653" s="5">
        <f t="shared" si="428"/>
        <v>0</v>
      </c>
      <c r="X3653" t="s">
        <v>22</v>
      </c>
      <c r="Y3653">
        <v>9.73</v>
      </c>
      <c r="Z3653" s="2">
        <f t="shared" si="429"/>
        <v>572.53</v>
      </c>
      <c r="AA3653" t="s">
        <v>64</v>
      </c>
      <c r="AB3653" t="s">
        <v>41</v>
      </c>
      <c r="AC3653" t="s">
        <v>32</v>
      </c>
      <c r="AD3653" t="s">
        <v>49</v>
      </c>
      <c r="AE3653" t="s">
        <v>19</v>
      </c>
      <c r="AF3653" t="s">
        <v>252</v>
      </c>
    </row>
    <row r="3654" spans="1:32" x14ac:dyDescent="0.25">
      <c r="A3654">
        <f t="shared" si="430"/>
        <v>3653</v>
      </c>
      <c r="B3654">
        <v>28225</v>
      </c>
      <c r="C3654" t="s">
        <v>252</v>
      </c>
      <c r="D3654" t="s">
        <v>36</v>
      </c>
      <c r="E3654" t="str">
        <f t="shared" si="431"/>
        <v>***</v>
      </c>
      <c r="F3654" t="str">
        <f t="shared" si="426"/>
        <v>***</v>
      </c>
      <c r="G3654" t="str">
        <f t="shared" si="432"/>
        <v>***</v>
      </c>
      <c r="I3654" t="str">
        <f t="shared" si="427"/>
        <v>***</v>
      </c>
      <c r="O3654">
        <f>VLOOKUP(T3654,$P$14:$S$19,2,TRUE)</f>
        <v>0</v>
      </c>
      <c r="T3654">
        <v>9</v>
      </c>
      <c r="U3654">
        <v>206.04</v>
      </c>
      <c r="V3654" s="5">
        <f t="shared" si="428"/>
        <v>0</v>
      </c>
      <c r="X3654" t="s">
        <v>22</v>
      </c>
      <c r="Y3654">
        <v>14.39</v>
      </c>
      <c r="Z3654" s="2">
        <f t="shared" si="429"/>
        <v>220.43</v>
      </c>
      <c r="AA3654" t="s">
        <v>15</v>
      </c>
      <c r="AB3654" t="s">
        <v>31</v>
      </c>
      <c r="AC3654" t="s">
        <v>17</v>
      </c>
      <c r="AD3654" t="s">
        <v>18</v>
      </c>
      <c r="AE3654" t="s">
        <v>19</v>
      </c>
      <c r="AF3654" t="s">
        <v>252</v>
      </c>
    </row>
    <row r="3655" spans="1:32" x14ac:dyDescent="0.25">
      <c r="A3655">
        <f t="shared" si="430"/>
        <v>3654</v>
      </c>
      <c r="B3655">
        <v>7815</v>
      </c>
      <c r="C3655" t="s">
        <v>252</v>
      </c>
      <c r="D3655" t="s">
        <v>36</v>
      </c>
      <c r="E3655" t="str">
        <f t="shared" si="431"/>
        <v>***</v>
      </c>
      <c r="F3655" t="str">
        <f t="shared" si="426"/>
        <v>***</v>
      </c>
      <c r="G3655" t="str">
        <f t="shared" si="432"/>
        <v>***</v>
      </c>
      <c r="I3655" t="str">
        <f t="shared" si="427"/>
        <v>***</v>
      </c>
      <c r="O3655">
        <f>VLOOKUP(T3655,$P$14:$S$19,2,TRUE)</f>
        <v>0</v>
      </c>
      <c r="T3655">
        <v>6</v>
      </c>
      <c r="U3655">
        <v>187.37</v>
      </c>
      <c r="V3655" s="5">
        <f t="shared" si="428"/>
        <v>0</v>
      </c>
      <c r="X3655" t="s">
        <v>22</v>
      </c>
      <c r="Y3655">
        <v>5.5</v>
      </c>
      <c r="Z3655" s="2">
        <f t="shared" si="429"/>
        <v>192.87</v>
      </c>
      <c r="AA3655" t="s">
        <v>60</v>
      </c>
      <c r="AB3655" t="s">
        <v>41</v>
      </c>
      <c r="AC3655" t="s">
        <v>25</v>
      </c>
      <c r="AD3655" t="s">
        <v>42</v>
      </c>
      <c r="AE3655" t="s">
        <v>19</v>
      </c>
      <c r="AF3655" t="s">
        <v>457</v>
      </c>
    </row>
    <row r="3656" spans="1:32" x14ac:dyDescent="0.25">
      <c r="A3656">
        <f t="shared" si="430"/>
        <v>3655</v>
      </c>
      <c r="B3656">
        <v>55360</v>
      </c>
      <c r="C3656" t="s">
        <v>252</v>
      </c>
      <c r="D3656" t="s">
        <v>40</v>
      </c>
      <c r="E3656" t="str">
        <f t="shared" si="431"/>
        <v>*</v>
      </c>
      <c r="F3656" t="str">
        <f t="shared" si="426"/>
        <v>*</v>
      </c>
      <c r="G3656" t="str">
        <f t="shared" si="432"/>
        <v>*</v>
      </c>
      <c r="I3656" t="str">
        <f t="shared" si="427"/>
        <v>*</v>
      </c>
      <c r="O3656">
        <f>VLOOKUP(T3656,$P$14:$S$19,2,TRUE)</f>
        <v>0.04</v>
      </c>
      <c r="T3656">
        <v>49</v>
      </c>
      <c r="U3656">
        <v>134.83000000000001</v>
      </c>
      <c r="V3656" s="5">
        <f t="shared" si="428"/>
        <v>0</v>
      </c>
      <c r="X3656" t="s">
        <v>22</v>
      </c>
      <c r="Y3656">
        <v>0.5</v>
      </c>
      <c r="Z3656" s="2">
        <f t="shared" si="429"/>
        <v>135.33000000000001</v>
      </c>
      <c r="AA3656" t="s">
        <v>64</v>
      </c>
      <c r="AB3656" t="s">
        <v>24</v>
      </c>
      <c r="AC3656" t="s">
        <v>32</v>
      </c>
      <c r="AD3656" t="s">
        <v>81</v>
      </c>
      <c r="AE3656" t="s">
        <v>19</v>
      </c>
      <c r="AF3656" t="s">
        <v>253</v>
      </c>
    </row>
    <row r="3657" spans="1:32" x14ac:dyDescent="0.25">
      <c r="A3657">
        <f t="shared" si="430"/>
        <v>3656</v>
      </c>
      <c r="B3657">
        <v>640</v>
      </c>
      <c r="C3657" t="s">
        <v>684</v>
      </c>
      <c r="D3657" t="s">
        <v>21</v>
      </c>
      <c r="E3657" t="str">
        <f t="shared" si="431"/>
        <v>*</v>
      </c>
      <c r="F3657" t="str">
        <f t="shared" si="426"/>
        <v>**</v>
      </c>
      <c r="G3657" t="str">
        <f t="shared" si="432"/>
        <v>**</v>
      </c>
      <c r="I3657" t="str">
        <f t="shared" si="427"/>
        <v>**</v>
      </c>
      <c r="O3657">
        <f>VLOOKUP(T3657,$P$14:$S$19,2,TRUE)</f>
        <v>3.5999999999999997E-2</v>
      </c>
      <c r="T3657">
        <v>39</v>
      </c>
      <c r="U3657">
        <v>4913.6899999999996</v>
      </c>
      <c r="V3657" s="5">
        <f t="shared" si="428"/>
        <v>1</v>
      </c>
      <c r="X3657" t="s">
        <v>37</v>
      </c>
      <c r="Y3657">
        <v>58.64</v>
      </c>
      <c r="Z3657" s="2">
        <f t="shared" si="429"/>
        <v>4972.33</v>
      </c>
      <c r="AA3657" t="s">
        <v>23</v>
      </c>
      <c r="AB3657" t="s">
        <v>16</v>
      </c>
      <c r="AC3657" t="s">
        <v>17</v>
      </c>
      <c r="AD3657" t="s">
        <v>165</v>
      </c>
      <c r="AE3657" t="s">
        <v>103</v>
      </c>
      <c r="AF3657" t="s">
        <v>685</v>
      </c>
    </row>
    <row r="3658" spans="1:32" x14ac:dyDescent="0.25">
      <c r="A3658">
        <f t="shared" si="430"/>
        <v>3657</v>
      </c>
      <c r="B3658">
        <v>35812</v>
      </c>
      <c r="C3658" t="s">
        <v>684</v>
      </c>
      <c r="D3658" t="s">
        <v>36</v>
      </c>
      <c r="E3658" t="str">
        <f t="shared" si="431"/>
        <v>***</v>
      </c>
      <c r="F3658" t="str">
        <f t="shared" si="426"/>
        <v>***</v>
      </c>
      <c r="G3658" t="str">
        <f t="shared" si="432"/>
        <v>***</v>
      </c>
      <c r="I3658" t="str">
        <f t="shared" si="427"/>
        <v>***</v>
      </c>
      <c r="O3658">
        <f>VLOOKUP(T3658,$P$14:$S$19,2,TRUE)</f>
        <v>0.02</v>
      </c>
      <c r="T3658">
        <v>24</v>
      </c>
      <c r="U3658">
        <v>2722.85</v>
      </c>
      <c r="V3658" s="5">
        <f t="shared" si="428"/>
        <v>1</v>
      </c>
      <c r="X3658" t="s">
        <v>37</v>
      </c>
      <c r="Y3658">
        <v>30</v>
      </c>
      <c r="Z3658" s="2">
        <f t="shared" si="429"/>
        <v>2752.85</v>
      </c>
      <c r="AA3658" t="s">
        <v>15</v>
      </c>
      <c r="AB3658" t="s">
        <v>24</v>
      </c>
      <c r="AC3658" t="s">
        <v>17</v>
      </c>
      <c r="AD3658" t="s">
        <v>38</v>
      </c>
      <c r="AE3658" t="s">
        <v>39</v>
      </c>
      <c r="AF3658" t="s">
        <v>618</v>
      </c>
    </row>
    <row r="3659" spans="1:32" x14ac:dyDescent="0.25">
      <c r="A3659">
        <f t="shared" si="430"/>
        <v>3658</v>
      </c>
      <c r="B3659">
        <v>35812</v>
      </c>
      <c r="C3659" t="s">
        <v>684</v>
      </c>
      <c r="D3659" t="s">
        <v>36</v>
      </c>
      <c r="E3659" t="str">
        <f t="shared" si="431"/>
        <v>***</v>
      </c>
      <c r="F3659" t="str">
        <f t="shared" si="426"/>
        <v>***</v>
      </c>
      <c r="G3659" t="str">
        <f t="shared" si="432"/>
        <v>***</v>
      </c>
      <c r="I3659" t="str">
        <f t="shared" si="427"/>
        <v>***</v>
      </c>
      <c r="O3659">
        <f>VLOOKUP(T3659,$P$14:$S$19,2,TRUE)</f>
        <v>0.01</v>
      </c>
      <c r="T3659">
        <v>19</v>
      </c>
      <c r="U3659">
        <v>851.52</v>
      </c>
      <c r="V3659" s="5">
        <f t="shared" si="428"/>
        <v>1</v>
      </c>
      <c r="X3659" t="s">
        <v>22</v>
      </c>
      <c r="Y3659">
        <v>5.86</v>
      </c>
      <c r="Z3659" s="2">
        <f t="shared" si="429"/>
        <v>857.38</v>
      </c>
      <c r="AA3659" t="s">
        <v>15</v>
      </c>
      <c r="AB3659" t="s">
        <v>24</v>
      </c>
      <c r="AC3659" t="s">
        <v>32</v>
      </c>
      <c r="AD3659" t="s">
        <v>44</v>
      </c>
      <c r="AE3659" t="s">
        <v>19</v>
      </c>
      <c r="AF3659" t="s">
        <v>618</v>
      </c>
    </row>
    <row r="3660" spans="1:32" x14ac:dyDescent="0.25">
      <c r="A3660">
        <f t="shared" si="430"/>
        <v>3659</v>
      </c>
      <c r="B3660">
        <v>640</v>
      </c>
      <c r="C3660" t="s">
        <v>684</v>
      </c>
      <c r="D3660" t="s">
        <v>21</v>
      </c>
      <c r="E3660" t="str">
        <f t="shared" si="431"/>
        <v>*</v>
      </c>
      <c r="F3660" t="str">
        <f t="shared" si="426"/>
        <v>**</v>
      </c>
      <c r="G3660" t="str">
        <f t="shared" si="432"/>
        <v>**</v>
      </c>
      <c r="I3660" t="str">
        <f t="shared" si="427"/>
        <v>**</v>
      </c>
      <c r="O3660">
        <f>VLOOKUP(T3660,$P$14:$S$19,2,TRUE)</f>
        <v>0.02</v>
      </c>
      <c r="T3660">
        <v>24</v>
      </c>
      <c r="U3660">
        <v>464.77</v>
      </c>
      <c r="V3660" s="5">
        <f t="shared" si="428"/>
        <v>0</v>
      </c>
      <c r="X3660" t="s">
        <v>22</v>
      </c>
      <c r="Y3660">
        <v>9.5399999999999991</v>
      </c>
      <c r="Z3660" s="2">
        <f t="shared" si="429"/>
        <v>474.31</v>
      </c>
      <c r="AA3660" t="s">
        <v>23</v>
      </c>
      <c r="AB3660" t="s">
        <v>16</v>
      </c>
      <c r="AC3660" t="s">
        <v>32</v>
      </c>
      <c r="AD3660" t="s">
        <v>44</v>
      </c>
      <c r="AE3660" t="s">
        <v>19</v>
      </c>
      <c r="AF3660" t="s">
        <v>685</v>
      </c>
    </row>
    <row r="3661" spans="1:32" x14ac:dyDescent="0.25">
      <c r="A3661">
        <f t="shared" si="430"/>
        <v>3660</v>
      </c>
      <c r="B3661">
        <v>24135</v>
      </c>
      <c r="C3661" t="s">
        <v>684</v>
      </c>
      <c r="D3661" t="s">
        <v>13</v>
      </c>
      <c r="E3661" t="str">
        <f t="shared" si="431"/>
        <v>*</v>
      </c>
      <c r="F3661" t="str">
        <f t="shared" si="426"/>
        <v>*</v>
      </c>
      <c r="G3661" t="str">
        <f t="shared" si="432"/>
        <v>*</v>
      </c>
      <c r="I3661" t="str">
        <f t="shared" si="427"/>
        <v>*</v>
      </c>
      <c r="O3661">
        <f>VLOOKUP(T3661,$P$14:$S$19,2,TRUE)</f>
        <v>0.01</v>
      </c>
      <c r="T3661">
        <v>12</v>
      </c>
      <c r="U3661">
        <v>345.19</v>
      </c>
      <c r="V3661" s="5">
        <f t="shared" si="428"/>
        <v>0</v>
      </c>
      <c r="X3661" t="s">
        <v>22</v>
      </c>
      <c r="Y3661">
        <v>1.49</v>
      </c>
      <c r="Z3661" s="2">
        <f t="shared" si="429"/>
        <v>346.68</v>
      </c>
      <c r="AA3661" t="s">
        <v>23</v>
      </c>
      <c r="AB3661" t="s">
        <v>16</v>
      </c>
      <c r="AC3661" t="s">
        <v>32</v>
      </c>
      <c r="AD3661" t="s">
        <v>49</v>
      </c>
      <c r="AE3661" t="s">
        <v>19</v>
      </c>
      <c r="AF3661" t="s">
        <v>618</v>
      </c>
    </row>
    <row r="3662" spans="1:32" x14ac:dyDescent="0.25">
      <c r="A3662">
        <f t="shared" si="430"/>
        <v>3661</v>
      </c>
      <c r="B3662">
        <v>44999</v>
      </c>
      <c r="C3662" t="s">
        <v>684</v>
      </c>
      <c r="D3662" t="s">
        <v>40</v>
      </c>
      <c r="E3662" t="str">
        <f t="shared" si="431"/>
        <v>*</v>
      </c>
      <c r="F3662" t="str">
        <f t="shared" si="426"/>
        <v>*</v>
      </c>
      <c r="G3662" t="str">
        <f t="shared" si="432"/>
        <v>*</v>
      </c>
      <c r="I3662" t="str">
        <f t="shared" si="427"/>
        <v>*</v>
      </c>
      <c r="O3662">
        <f>VLOOKUP(T3662,$P$14:$S$19,2,TRUE)</f>
        <v>0.01</v>
      </c>
      <c r="T3662">
        <v>17</v>
      </c>
      <c r="U3662">
        <v>110.74</v>
      </c>
      <c r="V3662" s="5">
        <f t="shared" si="428"/>
        <v>0</v>
      </c>
      <c r="X3662" t="s">
        <v>22</v>
      </c>
      <c r="Y3662">
        <v>7.49</v>
      </c>
      <c r="Z3662" s="2">
        <f t="shared" si="429"/>
        <v>118.22999999999999</v>
      </c>
      <c r="AA3662" t="s">
        <v>15</v>
      </c>
      <c r="AB3662" t="s">
        <v>24</v>
      </c>
      <c r="AC3662" t="s">
        <v>32</v>
      </c>
      <c r="AD3662" t="s">
        <v>44</v>
      </c>
      <c r="AE3662" t="s">
        <v>19</v>
      </c>
      <c r="AF3662" t="s">
        <v>685</v>
      </c>
    </row>
    <row r="3663" spans="1:32" x14ac:dyDescent="0.25">
      <c r="A3663">
        <f t="shared" si="430"/>
        <v>3662</v>
      </c>
      <c r="B3663">
        <v>35812</v>
      </c>
      <c r="C3663" t="s">
        <v>684</v>
      </c>
      <c r="D3663" t="s">
        <v>36</v>
      </c>
      <c r="E3663" t="str">
        <f t="shared" si="431"/>
        <v>***</v>
      </c>
      <c r="F3663" t="str">
        <f t="shared" si="426"/>
        <v>***</v>
      </c>
      <c r="G3663" t="str">
        <f t="shared" si="432"/>
        <v>***</v>
      </c>
      <c r="I3663" t="str">
        <f t="shared" si="427"/>
        <v>***</v>
      </c>
      <c r="O3663">
        <f>VLOOKUP(T3663,$P$14:$S$19,2,TRUE)</f>
        <v>0</v>
      </c>
      <c r="T3663">
        <v>2</v>
      </c>
      <c r="U3663">
        <v>59.93</v>
      </c>
      <c r="V3663" s="5">
        <f t="shared" si="428"/>
        <v>0</v>
      </c>
      <c r="X3663" t="s">
        <v>22</v>
      </c>
      <c r="Y3663">
        <v>4</v>
      </c>
      <c r="Z3663" s="2">
        <f t="shared" si="429"/>
        <v>63.93</v>
      </c>
      <c r="AA3663" t="s">
        <v>15</v>
      </c>
      <c r="AB3663" t="s">
        <v>24</v>
      </c>
      <c r="AC3663" t="s">
        <v>25</v>
      </c>
      <c r="AD3663" t="s">
        <v>42</v>
      </c>
      <c r="AE3663" t="s">
        <v>19</v>
      </c>
      <c r="AF3663" t="s">
        <v>618</v>
      </c>
    </row>
    <row r="3664" spans="1:32" x14ac:dyDescent="0.25">
      <c r="A3664">
        <f t="shared" si="430"/>
        <v>3663</v>
      </c>
      <c r="B3664">
        <v>55270</v>
      </c>
      <c r="C3664" t="s">
        <v>684</v>
      </c>
      <c r="D3664" t="s">
        <v>40</v>
      </c>
      <c r="E3664" t="str">
        <f t="shared" si="431"/>
        <v>*</v>
      </c>
      <c r="F3664" t="str">
        <f t="shared" si="426"/>
        <v>*</v>
      </c>
      <c r="G3664" t="str">
        <f t="shared" si="432"/>
        <v>*</v>
      </c>
      <c r="I3664" t="str">
        <f t="shared" si="427"/>
        <v>*</v>
      </c>
      <c r="O3664">
        <f>VLOOKUP(T3664,$P$14:$S$19,2,TRUE)</f>
        <v>0</v>
      </c>
      <c r="T3664">
        <v>1</v>
      </c>
      <c r="U3664">
        <v>35.14</v>
      </c>
      <c r="V3664" s="5">
        <f t="shared" si="428"/>
        <v>0</v>
      </c>
      <c r="X3664" t="s">
        <v>22</v>
      </c>
      <c r="Y3664">
        <v>6.27</v>
      </c>
      <c r="Z3664" s="2">
        <f t="shared" si="429"/>
        <v>41.41</v>
      </c>
      <c r="AA3664" t="s">
        <v>23</v>
      </c>
      <c r="AB3664" t="s">
        <v>41</v>
      </c>
      <c r="AC3664" t="s">
        <v>32</v>
      </c>
      <c r="AD3664" t="s">
        <v>49</v>
      </c>
      <c r="AE3664" t="s">
        <v>19</v>
      </c>
      <c r="AF3664" t="s">
        <v>685</v>
      </c>
    </row>
    <row r="3665" spans="1:32" x14ac:dyDescent="0.25">
      <c r="A3665">
        <f t="shared" si="430"/>
        <v>3664</v>
      </c>
      <c r="B3665">
        <v>49925</v>
      </c>
      <c r="C3665" t="s">
        <v>684</v>
      </c>
      <c r="D3665" t="s">
        <v>21</v>
      </c>
      <c r="E3665" t="str">
        <f t="shared" si="431"/>
        <v>*</v>
      </c>
      <c r="F3665" t="str">
        <f t="shared" si="426"/>
        <v>**</v>
      </c>
      <c r="G3665" t="str">
        <f t="shared" si="432"/>
        <v>**</v>
      </c>
      <c r="I3665" t="str">
        <f t="shared" si="427"/>
        <v>**</v>
      </c>
      <c r="O3665">
        <f>VLOOKUP(T3665,$P$14:$S$19,2,TRUE)</f>
        <v>0</v>
      </c>
      <c r="T3665">
        <v>1</v>
      </c>
      <c r="U3665">
        <v>3.41</v>
      </c>
      <c r="V3665" s="5">
        <f t="shared" si="428"/>
        <v>0</v>
      </c>
      <c r="X3665" t="s">
        <v>22</v>
      </c>
      <c r="Y3665">
        <v>0.7</v>
      </c>
      <c r="Z3665" s="2">
        <f t="shared" si="429"/>
        <v>4.1100000000000003</v>
      </c>
      <c r="AA3665" t="s">
        <v>15</v>
      </c>
      <c r="AB3665" t="s">
        <v>31</v>
      </c>
      <c r="AC3665" t="s">
        <v>32</v>
      </c>
      <c r="AD3665" t="s">
        <v>33</v>
      </c>
      <c r="AE3665" t="s">
        <v>34</v>
      </c>
      <c r="AF3665" t="s">
        <v>685</v>
      </c>
    </row>
    <row r="3666" spans="1:32" x14ac:dyDescent="0.25">
      <c r="A3666">
        <f t="shared" si="430"/>
        <v>3665</v>
      </c>
      <c r="B3666">
        <v>2883</v>
      </c>
      <c r="C3666" t="s">
        <v>577</v>
      </c>
      <c r="D3666" t="s">
        <v>13</v>
      </c>
      <c r="E3666" t="str">
        <f t="shared" si="431"/>
        <v>*</v>
      </c>
      <c r="F3666" t="str">
        <f t="shared" si="426"/>
        <v>*</v>
      </c>
      <c r="G3666" t="str">
        <f t="shared" si="432"/>
        <v>*</v>
      </c>
      <c r="I3666" t="str">
        <f t="shared" si="427"/>
        <v>*</v>
      </c>
      <c r="O3666">
        <f>VLOOKUP(T3666,$P$14:$S$19,2,TRUE)</f>
        <v>3.5999999999999997E-2</v>
      </c>
      <c r="T3666">
        <v>34</v>
      </c>
      <c r="U3666">
        <v>2154.34</v>
      </c>
      <c r="V3666" s="5">
        <f t="shared" si="428"/>
        <v>1</v>
      </c>
      <c r="X3666" t="s">
        <v>22</v>
      </c>
      <c r="Y3666">
        <v>6.88</v>
      </c>
      <c r="Z3666" s="2">
        <f t="shared" si="429"/>
        <v>2161.2200000000003</v>
      </c>
      <c r="AA3666" t="s">
        <v>15</v>
      </c>
      <c r="AB3666" t="s">
        <v>16</v>
      </c>
      <c r="AC3666" t="s">
        <v>32</v>
      </c>
      <c r="AD3666" t="s">
        <v>74</v>
      </c>
      <c r="AE3666" t="s">
        <v>19</v>
      </c>
      <c r="AF3666" t="s">
        <v>460</v>
      </c>
    </row>
    <row r="3667" spans="1:32" x14ac:dyDescent="0.25">
      <c r="A3667">
        <f t="shared" si="430"/>
        <v>3666</v>
      </c>
      <c r="B3667">
        <v>9824</v>
      </c>
      <c r="C3667" t="s">
        <v>577</v>
      </c>
      <c r="D3667" t="s">
        <v>36</v>
      </c>
      <c r="E3667" t="str">
        <f t="shared" si="431"/>
        <v>***</v>
      </c>
      <c r="F3667" t="str">
        <f t="shared" si="426"/>
        <v>***</v>
      </c>
      <c r="G3667" t="str">
        <f t="shared" si="432"/>
        <v>***</v>
      </c>
      <c r="I3667" t="str">
        <f t="shared" si="427"/>
        <v>***</v>
      </c>
      <c r="O3667">
        <f>VLOOKUP(T3667,$P$14:$S$19,2,TRUE)</f>
        <v>3.5999999999999997E-2</v>
      </c>
      <c r="T3667">
        <v>39</v>
      </c>
      <c r="U3667">
        <v>1939.66</v>
      </c>
      <c r="V3667" s="5">
        <f t="shared" si="428"/>
        <v>1</v>
      </c>
      <c r="X3667" t="s">
        <v>14</v>
      </c>
      <c r="Y3667">
        <v>4.5</v>
      </c>
      <c r="Z3667" s="2">
        <f t="shared" si="429"/>
        <v>1944.16</v>
      </c>
      <c r="AA3667" t="s">
        <v>48</v>
      </c>
      <c r="AB3667" t="s">
        <v>16</v>
      </c>
      <c r="AC3667" t="s">
        <v>32</v>
      </c>
      <c r="AD3667" t="s">
        <v>172</v>
      </c>
      <c r="AE3667" t="s">
        <v>19</v>
      </c>
      <c r="AF3667" t="s">
        <v>460</v>
      </c>
    </row>
    <row r="3668" spans="1:32" x14ac:dyDescent="0.25">
      <c r="A3668">
        <f t="shared" si="430"/>
        <v>3667</v>
      </c>
      <c r="B3668">
        <v>21606</v>
      </c>
      <c r="C3668" t="s">
        <v>577</v>
      </c>
      <c r="D3668" t="s">
        <v>30</v>
      </c>
      <c r="E3668" t="str">
        <f t="shared" si="431"/>
        <v>*</v>
      </c>
      <c r="F3668" t="str">
        <f t="shared" si="426"/>
        <v>*</v>
      </c>
      <c r="G3668" t="str">
        <f t="shared" si="432"/>
        <v>*</v>
      </c>
      <c r="I3668" t="str">
        <f t="shared" si="427"/>
        <v>*</v>
      </c>
      <c r="O3668">
        <f>VLOOKUP(T3668,$P$14:$S$19,2,TRUE)</f>
        <v>0.04</v>
      </c>
      <c r="T3668">
        <v>43</v>
      </c>
      <c r="U3668">
        <v>1374.7</v>
      </c>
      <c r="V3668" s="5">
        <f t="shared" si="428"/>
        <v>1</v>
      </c>
      <c r="X3668" t="s">
        <v>14</v>
      </c>
      <c r="Y3668">
        <v>5.5</v>
      </c>
      <c r="Z3668" s="2">
        <f t="shared" si="429"/>
        <v>1380.2</v>
      </c>
      <c r="AA3668" t="s">
        <v>23</v>
      </c>
      <c r="AB3668" t="s">
        <v>24</v>
      </c>
      <c r="AC3668" t="s">
        <v>25</v>
      </c>
      <c r="AD3668" t="s">
        <v>42</v>
      </c>
      <c r="AE3668" t="s">
        <v>19</v>
      </c>
      <c r="AF3668" t="s">
        <v>578</v>
      </c>
    </row>
    <row r="3669" spans="1:32" x14ac:dyDescent="0.25">
      <c r="A3669">
        <f t="shared" si="430"/>
        <v>3668</v>
      </c>
      <c r="B3669">
        <v>21606</v>
      </c>
      <c r="C3669" t="s">
        <v>577</v>
      </c>
      <c r="D3669" t="s">
        <v>30</v>
      </c>
      <c r="E3669" t="str">
        <f t="shared" si="431"/>
        <v>*</v>
      </c>
      <c r="F3669" t="str">
        <f t="shared" si="426"/>
        <v>*</v>
      </c>
      <c r="G3669" t="str">
        <f t="shared" si="432"/>
        <v>*</v>
      </c>
      <c r="I3669" t="str">
        <f t="shared" si="427"/>
        <v>*</v>
      </c>
      <c r="O3669">
        <f>VLOOKUP(T3669,$P$14:$S$19,2,TRUE)</f>
        <v>0.02</v>
      </c>
      <c r="T3669">
        <v>29</v>
      </c>
      <c r="U3669">
        <v>516.62</v>
      </c>
      <c r="V3669" s="5">
        <f t="shared" si="428"/>
        <v>0</v>
      </c>
      <c r="X3669" t="s">
        <v>22</v>
      </c>
      <c r="Y3669">
        <v>1.99</v>
      </c>
      <c r="Z3669" s="2">
        <f t="shared" si="429"/>
        <v>518.61</v>
      </c>
      <c r="AA3669" t="s">
        <v>52</v>
      </c>
      <c r="AB3669" t="s">
        <v>24</v>
      </c>
      <c r="AC3669" t="s">
        <v>25</v>
      </c>
      <c r="AD3669" t="s">
        <v>42</v>
      </c>
      <c r="AE3669" t="s">
        <v>45</v>
      </c>
      <c r="AF3669" t="s">
        <v>578</v>
      </c>
    </row>
    <row r="3670" spans="1:32" x14ac:dyDescent="0.25">
      <c r="A3670">
        <f t="shared" si="430"/>
        <v>3669</v>
      </c>
      <c r="B3670">
        <v>9824</v>
      </c>
      <c r="C3670" t="s">
        <v>577</v>
      </c>
      <c r="D3670" t="s">
        <v>36</v>
      </c>
      <c r="E3670" t="str">
        <f t="shared" si="431"/>
        <v>***</v>
      </c>
      <c r="F3670" t="str">
        <f t="shared" si="426"/>
        <v>***</v>
      </c>
      <c r="G3670" t="str">
        <f t="shared" si="432"/>
        <v>***</v>
      </c>
      <c r="I3670" t="str">
        <f t="shared" si="427"/>
        <v>***</v>
      </c>
      <c r="O3670">
        <f>VLOOKUP(T3670,$P$14:$S$19,2,TRUE)</f>
        <v>0.04</v>
      </c>
      <c r="T3670">
        <v>43</v>
      </c>
      <c r="U3670">
        <v>115.81</v>
      </c>
      <c r="V3670" s="5">
        <f t="shared" si="428"/>
        <v>0</v>
      </c>
      <c r="X3670" t="s">
        <v>22</v>
      </c>
      <c r="Y3670">
        <v>1.01</v>
      </c>
      <c r="Z3670" s="2">
        <f t="shared" si="429"/>
        <v>116.82000000000001</v>
      </c>
      <c r="AA3670" t="s">
        <v>48</v>
      </c>
      <c r="AB3670" t="s">
        <v>16</v>
      </c>
      <c r="AC3670" t="s">
        <v>32</v>
      </c>
      <c r="AD3670" t="s">
        <v>33</v>
      </c>
      <c r="AE3670" t="s">
        <v>34</v>
      </c>
      <c r="AF3670" t="s">
        <v>460</v>
      </c>
    </row>
    <row r="3671" spans="1:32" x14ac:dyDescent="0.25">
      <c r="A3671">
        <f t="shared" si="430"/>
        <v>3670</v>
      </c>
      <c r="B3671">
        <v>50208</v>
      </c>
      <c r="C3671" t="s">
        <v>577</v>
      </c>
      <c r="D3671" t="s">
        <v>40</v>
      </c>
      <c r="E3671" t="str">
        <f t="shared" si="431"/>
        <v>*</v>
      </c>
      <c r="F3671" t="str">
        <f t="shared" si="426"/>
        <v>*</v>
      </c>
      <c r="G3671" t="str">
        <f t="shared" si="432"/>
        <v>*</v>
      </c>
      <c r="I3671" t="str">
        <f t="shared" si="427"/>
        <v>*</v>
      </c>
      <c r="O3671">
        <f>VLOOKUP(T3671,$P$14:$S$19,2,TRUE)</f>
        <v>0</v>
      </c>
      <c r="T3671">
        <v>4</v>
      </c>
      <c r="U3671">
        <v>38.76</v>
      </c>
      <c r="V3671" s="5">
        <f t="shared" si="428"/>
        <v>0</v>
      </c>
      <c r="X3671" t="s">
        <v>14</v>
      </c>
      <c r="Y3671">
        <v>6.97</v>
      </c>
      <c r="Z3671" s="2">
        <f t="shared" si="429"/>
        <v>45.73</v>
      </c>
      <c r="AA3671" t="s">
        <v>71</v>
      </c>
      <c r="AB3671" t="s">
        <v>31</v>
      </c>
      <c r="AC3671" t="s">
        <v>32</v>
      </c>
      <c r="AD3671" t="s">
        <v>49</v>
      </c>
      <c r="AE3671" t="s">
        <v>19</v>
      </c>
      <c r="AF3671" t="s">
        <v>578</v>
      </c>
    </row>
    <row r="3672" spans="1:32" x14ac:dyDescent="0.25">
      <c r="A3672">
        <f t="shared" si="430"/>
        <v>3671</v>
      </c>
      <c r="B3672">
        <v>9824</v>
      </c>
      <c r="C3672" t="s">
        <v>577</v>
      </c>
      <c r="D3672" t="s">
        <v>36</v>
      </c>
      <c r="E3672" t="str">
        <f t="shared" si="431"/>
        <v>***</v>
      </c>
      <c r="F3672" t="str">
        <f t="shared" si="426"/>
        <v>***</v>
      </c>
      <c r="G3672" t="str">
        <f t="shared" si="432"/>
        <v>***</v>
      </c>
      <c r="I3672" t="str">
        <f t="shared" si="427"/>
        <v>***</v>
      </c>
      <c r="O3672">
        <f>VLOOKUP(T3672,$P$14:$S$19,2,TRUE)</f>
        <v>0</v>
      </c>
      <c r="T3672">
        <v>5</v>
      </c>
      <c r="U3672">
        <v>21.56</v>
      </c>
      <c r="V3672" s="5">
        <f t="shared" si="428"/>
        <v>0</v>
      </c>
      <c r="X3672" t="s">
        <v>22</v>
      </c>
      <c r="Y3672">
        <v>0.5</v>
      </c>
      <c r="Z3672" s="2">
        <f t="shared" si="429"/>
        <v>22.06</v>
      </c>
      <c r="AA3672" t="s">
        <v>48</v>
      </c>
      <c r="AB3672" t="s">
        <v>16</v>
      </c>
      <c r="AC3672" t="s">
        <v>32</v>
      </c>
      <c r="AD3672" t="s">
        <v>81</v>
      </c>
      <c r="AE3672" t="s">
        <v>19</v>
      </c>
      <c r="AF3672" t="s">
        <v>460</v>
      </c>
    </row>
    <row r="3673" spans="1:32" x14ac:dyDescent="0.25">
      <c r="A3673">
        <f t="shared" si="430"/>
        <v>3672</v>
      </c>
      <c r="B3673">
        <v>28582</v>
      </c>
      <c r="C3673" t="s">
        <v>907</v>
      </c>
      <c r="D3673" t="s">
        <v>30</v>
      </c>
      <c r="E3673" t="str">
        <f t="shared" si="431"/>
        <v>*</v>
      </c>
      <c r="F3673" t="str">
        <f t="shared" si="426"/>
        <v>*</v>
      </c>
      <c r="G3673" t="str">
        <f t="shared" si="432"/>
        <v>*</v>
      </c>
      <c r="I3673" t="str">
        <f t="shared" si="427"/>
        <v>*</v>
      </c>
      <c r="O3673">
        <f>VLOOKUP(T3673,$P$14:$S$19,2,TRUE)</f>
        <v>0.04</v>
      </c>
      <c r="T3673">
        <v>40</v>
      </c>
      <c r="U3673">
        <v>1500.17</v>
      </c>
      <c r="V3673" s="5">
        <f t="shared" si="428"/>
        <v>1</v>
      </c>
      <c r="X3673" t="s">
        <v>14</v>
      </c>
      <c r="Y3673">
        <v>1.99</v>
      </c>
      <c r="Z3673" s="2">
        <f t="shared" si="429"/>
        <v>1502.16</v>
      </c>
      <c r="AA3673" t="s">
        <v>15</v>
      </c>
      <c r="AB3673" t="s">
        <v>41</v>
      </c>
      <c r="AC3673" t="s">
        <v>25</v>
      </c>
      <c r="AD3673" t="s">
        <v>42</v>
      </c>
      <c r="AE3673" t="s">
        <v>45</v>
      </c>
      <c r="AF3673" t="s">
        <v>445</v>
      </c>
    </row>
    <row r="3674" spans="1:32" x14ac:dyDescent="0.25">
      <c r="A3674">
        <f t="shared" si="430"/>
        <v>3673</v>
      </c>
      <c r="B3674">
        <v>28582</v>
      </c>
      <c r="C3674" t="s">
        <v>907</v>
      </c>
      <c r="D3674" t="s">
        <v>30</v>
      </c>
      <c r="E3674" t="str">
        <f t="shared" si="431"/>
        <v>*</v>
      </c>
      <c r="F3674" t="str">
        <f t="shared" si="426"/>
        <v>*</v>
      </c>
      <c r="G3674" t="str">
        <f t="shared" si="432"/>
        <v>*</v>
      </c>
      <c r="I3674" t="str">
        <f t="shared" si="427"/>
        <v>*</v>
      </c>
      <c r="O3674">
        <f>VLOOKUP(T3674,$P$14:$S$19,2,TRUE)</f>
        <v>0.04</v>
      </c>
      <c r="T3674">
        <v>45</v>
      </c>
      <c r="U3674">
        <v>377.31</v>
      </c>
      <c r="V3674" s="5">
        <f t="shared" si="428"/>
        <v>0</v>
      </c>
      <c r="X3674" t="s">
        <v>22</v>
      </c>
      <c r="Y3674">
        <v>2.87</v>
      </c>
      <c r="Z3674" s="2">
        <f t="shared" si="429"/>
        <v>380.18</v>
      </c>
      <c r="AA3674" t="s">
        <v>15</v>
      </c>
      <c r="AB3674" t="s">
        <v>41</v>
      </c>
      <c r="AC3674" t="s">
        <v>32</v>
      </c>
      <c r="AD3674" t="s">
        <v>44</v>
      </c>
      <c r="AE3674" t="s">
        <v>34</v>
      </c>
      <c r="AF3674" t="s">
        <v>445</v>
      </c>
    </row>
    <row r="3675" spans="1:32" x14ac:dyDescent="0.25">
      <c r="A3675">
        <f t="shared" si="430"/>
        <v>3674</v>
      </c>
      <c r="B3675">
        <v>9761</v>
      </c>
      <c r="C3675" t="s">
        <v>907</v>
      </c>
      <c r="D3675" t="s">
        <v>30</v>
      </c>
      <c r="E3675" t="str">
        <f t="shared" si="431"/>
        <v>*</v>
      </c>
      <c r="F3675" t="str">
        <f t="shared" si="426"/>
        <v>*</v>
      </c>
      <c r="G3675" t="str">
        <f t="shared" si="432"/>
        <v>*</v>
      </c>
      <c r="I3675" t="str">
        <f t="shared" si="427"/>
        <v>*</v>
      </c>
      <c r="O3675">
        <f>VLOOKUP(T3675,$P$14:$S$19,2,TRUE)</f>
        <v>0</v>
      </c>
      <c r="T3675">
        <v>2</v>
      </c>
      <c r="U3675">
        <v>202.64</v>
      </c>
      <c r="V3675" s="5">
        <f t="shared" si="428"/>
        <v>0</v>
      </c>
      <c r="X3675" t="s">
        <v>37</v>
      </c>
      <c r="Y3675">
        <v>14</v>
      </c>
      <c r="Z3675" s="2">
        <f t="shared" si="429"/>
        <v>216.64</v>
      </c>
      <c r="AA3675" t="s">
        <v>23</v>
      </c>
      <c r="AB3675" t="s">
        <v>24</v>
      </c>
      <c r="AC3675" t="s">
        <v>25</v>
      </c>
      <c r="AD3675" t="s">
        <v>76</v>
      </c>
      <c r="AE3675" t="s">
        <v>39</v>
      </c>
      <c r="AF3675" t="s">
        <v>445</v>
      </c>
    </row>
    <row r="3676" spans="1:32" x14ac:dyDescent="0.25">
      <c r="A3676">
        <f t="shared" si="430"/>
        <v>3675</v>
      </c>
      <c r="B3676">
        <v>9761</v>
      </c>
      <c r="C3676" t="s">
        <v>907</v>
      </c>
      <c r="D3676" t="s">
        <v>30</v>
      </c>
      <c r="E3676" t="str">
        <f t="shared" si="431"/>
        <v>*</v>
      </c>
      <c r="F3676" t="str">
        <f t="shared" si="426"/>
        <v>*</v>
      </c>
      <c r="G3676" t="str">
        <f t="shared" si="432"/>
        <v>*</v>
      </c>
      <c r="I3676" t="str">
        <f t="shared" si="427"/>
        <v>*</v>
      </c>
      <c r="O3676">
        <f>VLOOKUP(T3676,$P$14:$S$19,2,TRUE)</f>
        <v>0.02</v>
      </c>
      <c r="T3676">
        <v>23</v>
      </c>
      <c r="U3676">
        <v>133.69</v>
      </c>
      <c r="V3676" s="5">
        <f t="shared" si="428"/>
        <v>0</v>
      </c>
      <c r="X3676" t="s">
        <v>22</v>
      </c>
      <c r="Y3676">
        <v>7.15</v>
      </c>
      <c r="Z3676" s="2">
        <f t="shared" si="429"/>
        <v>140.84</v>
      </c>
      <c r="AA3676" t="s">
        <v>23</v>
      </c>
      <c r="AB3676" t="s">
        <v>24</v>
      </c>
      <c r="AC3676" t="s">
        <v>32</v>
      </c>
      <c r="AD3676" t="s">
        <v>44</v>
      </c>
      <c r="AE3676" t="s">
        <v>19</v>
      </c>
      <c r="AF3676" t="s">
        <v>320</v>
      </c>
    </row>
    <row r="3677" spans="1:32" x14ac:dyDescent="0.25">
      <c r="A3677">
        <f t="shared" si="430"/>
        <v>3676</v>
      </c>
      <c r="B3677">
        <v>44549</v>
      </c>
      <c r="C3677" t="s">
        <v>907</v>
      </c>
      <c r="D3677" t="s">
        <v>40</v>
      </c>
      <c r="E3677" t="str">
        <f t="shared" si="431"/>
        <v>*</v>
      </c>
      <c r="F3677" t="str">
        <f t="shared" si="426"/>
        <v>*</v>
      </c>
      <c r="G3677" t="str">
        <f t="shared" si="432"/>
        <v>*</v>
      </c>
      <c r="I3677" t="str">
        <f t="shared" si="427"/>
        <v>*</v>
      </c>
      <c r="O3677">
        <f>VLOOKUP(T3677,$P$14:$S$19,2,TRUE)</f>
        <v>0</v>
      </c>
      <c r="T3677">
        <v>5</v>
      </c>
      <c r="U3677">
        <v>11.25</v>
      </c>
      <c r="V3677" s="5">
        <f t="shared" si="428"/>
        <v>0</v>
      </c>
      <c r="X3677" t="s">
        <v>22</v>
      </c>
      <c r="Y3677">
        <v>1.49</v>
      </c>
      <c r="Z3677" s="2">
        <f t="shared" si="429"/>
        <v>12.74</v>
      </c>
      <c r="AA3677" t="s">
        <v>15</v>
      </c>
      <c r="AB3677" t="s">
        <v>24</v>
      </c>
      <c r="AC3677" t="s">
        <v>32</v>
      </c>
      <c r="AD3677" t="s">
        <v>49</v>
      </c>
      <c r="AE3677" t="s">
        <v>19</v>
      </c>
      <c r="AF3677" t="s">
        <v>445</v>
      </c>
    </row>
    <row r="3678" spans="1:32" x14ac:dyDescent="0.25">
      <c r="A3678">
        <f t="shared" si="430"/>
        <v>3677</v>
      </c>
      <c r="B3678">
        <v>24802</v>
      </c>
      <c r="C3678" t="s">
        <v>457</v>
      </c>
      <c r="D3678" t="s">
        <v>40</v>
      </c>
      <c r="E3678" t="str">
        <f t="shared" si="431"/>
        <v>*</v>
      </c>
      <c r="F3678" t="str">
        <f t="shared" si="426"/>
        <v>*</v>
      </c>
      <c r="G3678" t="str">
        <f t="shared" si="432"/>
        <v>*</v>
      </c>
      <c r="I3678" t="str">
        <f t="shared" si="427"/>
        <v>*</v>
      </c>
      <c r="O3678">
        <f>VLOOKUP(T3678,$P$14:$S$19,2,TRUE)</f>
        <v>0.01</v>
      </c>
      <c r="T3678">
        <v>18</v>
      </c>
      <c r="U3678">
        <v>1383.2</v>
      </c>
      <c r="V3678" s="5">
        <f t="shared" si="428"/>
        <v>1</v>
      </c>
      <c r="X3678" t="s">
        <v>22</v>
      </c>
      <c r="Y3678">
        <v>12.14</v>
      </c>
      <c r="Z3678" s="2">
        <f t="shared" si="429"/>
        <v>1395.3400000000001</v>
      </c>
      <c r="AA3678" t="s">
        <v>56</v>
      </c>
      <c r="AB3678" t="s">
        <v>24</v>
      </c>
      <c r="AC3678" t="s">
        <v>25</v>
      </c>
      <c r="AD3678" t="s">
        <v>42</v>
      </c>
      <c r="AE3678" t="s">
        <v>19</v>
      </c>
      <c r="AF3678" t="s">
        <v>866</v>
      </c>
    </row>
    <row r="3679" spans="1:32" x14ac:dyDescent="0.25">
      <c r="A3679">
        <f t="shared" si="430"/>
        <v>3678</v>
      </c>
      <c r="B3679">
        <v>10661</v>
      </c>
      <c r="C3679" t="s">
        <v>457</v>
      </c>
      <c r="D3679" t="s">
        <v>30</v>
      </c>
      <c r="E3679" t="str">
        <f t="shared" si="431"/>
        <v>*</v>
      </c>
      <c r="F3679" t="str">
        <f t="shared" si="426"/>
        <v>*</v>
      </c>
      <c r="G3679" t="str">
        <f t="shared" si="432"/>
        <v>*</v>
      </c>
      <c r="I3679" t="str">
        <f t="shared" si="427"/>
        <v>*</v>
      </c>
      <c r="O3679">
        <f>VLOOKUP(T3679,$P$14:$S$19,2,TRUE)</f>
        <v>0.04</v>
      </c>
      <c r="T3679">
        <v>42</v>
      </c>
      <c r="U3679">
        <v>1312.65</v>
      </c>
      <c r="V3679" s="5">
        <f t="shared" si="428"/>
        <v>1</v>
      </c>
      <c r="X3679" t="s">
        <v>22</v>
      </c>
      <c r="Y3679">
        <v>5.76</v>
      </c>
      <c r="Z3679" s="2">
        <f t="shared" si="429"/>
        <v>1318.41</v>
      </c>
      <c r="AA3679" t="s">
        <v>73</v>
      </c>
      <c r="AB3679" t="s">
        <v>16</v>
      </c>
      <c r="AC3679" t="s">
        <v>32</v>
      </c>
      <c r="AD3679" t="s">
        <v>44</v>
      </c>
      <c r="AE3679" t="s">
        <v>19</v>
      </c>
      <c r="AF3679" t="s">
        <v>866</v>
      </c>
    </row>
    <row r="3680" spans="1:32" x14ac:dyDescent="0.25">
      <c r="A3680">
        <f t="shared" si="430"/>
        <v>3679</v>
      </c>
      <c r="B3680">
        <v>10661</v>
      </c>
      <c r="C3680" t="s">
        <v>457</v>
      </c>
      <c r="D3680" t="s">
        <v>30</v>
      </c>
      <c r="E3680" t="str">
        <f t="shared" si="431"/>
        <v>*</v>
      </c>
      <c r="F3680" t="str">
        <f t="shared" si="426"/>
        <v>*</v>
      </c>
      <c r="G3680" t="str">
        <f t="shared" si="432"/>
        <v>*</v>
      </c>
      <c r="I3680" t="str">
        <f t="shared" si="427"/>
        <v>*</v>
      </c>
      <c r="O3680">
        <f>VLOOKUP(T3680,$P$14:$S$19,2,TRUE)</f>
        <v>0.01</v>
      </c>
      <c r="T3680">
        <v>18</v>
      </c>
      <c r="U3680">
        <v>136.41</v>
      </c>
      <c r="V3680" s="5">
        <f t="shared" si="428"/>
        <v>0</v>
      </c>
      <c r="X3680" t="s">
        <v>22</v>
      </c>
      <c r="Y3680">
        <v>8.3699999999999992</v>
      </c>
      <c r="Z3680" s="2">
        <f t="shared" si="429"/>
        <v>144.78</v>
      </c>
      <c r="AA3680" t="s">
        <v>15</v>
      </c>
      <c r="AB3680" t="s">
        <v>16</v>
      </c>
      <c r="AC3680" t="s">
        <v>32</v>
      </c>
      <c r="AD3680" t="s">
        <v>53</v>
      </c>
      <c r="AE3680" t="s">
        <v>45</v>
      </c>
      <c r="AF3680" t="s">
        <v>253</v>
      </c>
    </row>
    <row r="3681" spans="1:32" x14ac:dyDescent="0.25">
      <c r="A3681">
        <f t="shared" si="430"/>
        <v>3680</v>
      </c>
      <c r="B3681">
        <v>44295</v>
      </c>
      <c r="C3681" t="s">
        <v>685</v>
      </c>
      <c r="D3681" t="s">
        <v>40</v>
      </c>
      <c r="E3681" t="str">
        <f t="shared" si="431"/>
        <v>*</v>
      </c>
      <c r="F3681" t="str">
        <f t="shared" si="426"/>
        <v>*</v>
      </c>
      <c r="G3681" t="str">
        <f t="shared" si="432"/>
        <v>*</v>
      </c>
      <c r="I3681" t="str">
        <f t="shared" si="427"/>
        <v>*</v>
      </c>
      <c r="O3681">
        <f>VLOOKUP(T3681,$P$14:$S$19,2,TRUE)</f>
        <v>0.04</v>
      </c>
      <c r="T3681">
        <v>47</v>
      </c>
      <c r="U3681">
        <v>4524.9070000000002</v>
      </c>
      <c r="V3681" s="5">
        <f t="shared" si="428"/>
        <v>1</v>
      </c>
      <c r="X3681" t="s">
        <v>22</v>
      </c>
      <c r="Y3681">
        <v>2.5</v>
      </c>
      <c r="Z3681" s="2">
        <f t="shared" si="429"/>
        <v>4527.4070000000002</v>
      </c>
      <c r="AA3681" t="s">
        <v>56</v>
      </c>
      <c r="AB3681" t="s">
        <v>41</v>
      </c>
      <c r="AC3681" t="s">
        <v>25</v>
      </c>
      <c r="AD3681" t="s">
        <v>26</v>
      </c>
      <c r="AE3681" t="s">
        <v>19</v>
      </c>
      <c r="AF3681" t="s">
        <v>851</v>
      </c>
    </row>
    <row r="3682" spans="1:32" x14ac:dyDescent="0.25">
      <c r="A3682">
        <f t="shared" si="430"/>
        <v>3681</v>
      </c>
      <c r="B3682">
        <v>13958</v>
      </c>
      <c r="C3682" t="s">
        <v>685</v>
      </c>
      <c r="D3682" t="s">
        <v>13</v>
      </c>
      <c r="E3682" t="str">
        <f t="shared" si="431"/>
        <v>*</v>
      </c>
      <c r="F3682" t="str">
        <f t="shared" si="426"/>
        <v>*</v>
      </c>
      <c r="G3682" t="str">
        <f t="shared" si="432"/>
        <v>*</v>
      </c>
      <c r="I3682" t="str">
        <f t="shared" si="427"/>
        <v>*</v>
      </c>
      <c r="O3682">
        <f>VLOOKUP(T3682,$P$14:$S$19,2,TRUE)</f>
        <v>0.01</v>
      </c>
      <c r="T3682">
        <v>11</v>
      </c>
      <c r="U3682">
        <v>808.673</v>
      </c>
      <c r="V3682" s="5">
        <f t="shared" si="428"/>
        <v>1</v>
      </c>
      <c r="X3682" t="s">
        <v>22</v>
      </c>
      <c r="Y3682">
        <v>0.99</v>
      </c>
      <c r="Z3682" s="2">
        <f t="shared" si="429"/>
        <v>809.66300000000001</v>
      </c>
      <c r="AA3682" t="s">
        <v>48</v>
      </c>
      <c r="AB3682" t="s">
        <v>16</v>
      </c>
      <c r="AC3682" t="s">
        <v>25</v>
      </c>
      <c r="AD3682" t="s">
        <v>26</v>
      </c>
      <c r="AE3682" t="s">
        <v>34</v>
      </c>
      <c r="AF3682" s="1">
        <v>40180</v>
      </c>
    </row>
    <row r="3683" spans="1:32" x14ac:dyDescent="0.25">
      <c r="A3683">
        <f t="shared" si="430"/>
        <v>3682</v>
      </c>
      <c r="B3683">
        <v>41472</v>
      </c>
      <c r="C3683" t="s">
        <v>685</v>
      </c>
      <c r="D3683" t="s">
        <v>13</v>
      </c>
      <c r="E3683" t="str">
        <f t="shared" si="431"/>
        <v>*</v>
      </c>
      <c r="F3683" t="str">
        <f t="shared" si="426"/>
        <v>*</v>
      </c>
      <c r="G3683" t="str">
        <f t="shared" si="432"/>
        <v>*</v>
      </c>
      <c r="I3683" t="str">
        <f t="shared" si="427"/>
        <v>*</v>
      </c>
      <c r="O3683">
        <f>VLOOKUP(T3683,$P$14:$S$19,2,TRUE)</f>
        <v>0.04</v>
      </c>
      <c r="T3683">
        <v>48</v>
      </c>
      <c r="U3683">
        <v>280.87</v>
      </c>
      <c r="V3683" s="5">
        <f t="shared" si="428"/>
        <v>0</v>
      </c>
      <c r="X3683" t="s">
        <v>14</v>
      </c>
      <c r="Y3683">
        <v>7.57</v>
      </c>
      <c r="Z3683" s="2">
        <f t="shared" si="429"/>
        <v>288.44</v>
      </c>
      <c r="AA3683" t="s">
        <v>52</v>
      </c>
      <c r="AB3683" t="s">
        <v>41</v>
      </c>
      <c r="AC3683" t="s">
        <v>32</v>
      </c>
      <c r="AD3683" t="s">
        <v>49</v>
      </c>
      <c r="AE3683" t="s">
        <v>19</v>
      </c>
      <c r="AF3683" t="s">
        <v>638</v>
      </c>
    </row>
    <row r="3684" spans="1:32" x14ac:dyDescent="0.25">
      <c r="A3684">
        <f t="shared" si="430"/>
        <v>3683</v>
      </c>
      <c r="B3684">
        <v>49443</v>
      </c>
      <c r="C3684" t="s">
        <v>578</v>
      </c>
      <c r="D3684" t="s">
        <v>21</v>
      </c>
      <c r="E3684" t="str">
        <f t="shared" si="431"/>
        <v>*</v>
      </c>
      <c r="F3684" t="str">
        <f t="shared" si="426"/>
        <v>**</v>
      </c>
      <c r="G3684" t="str">
        <f t="shared" si="432"/>
        <v>**</v>
      </c>
      <c r="I3684" t="str">
        <f t="shared" si="427"/>
        <v>**</v>
      </c>
      <c r="O3684">
        <f>VLOOKUP(T3684,$P$14:$S$19,2,TRUE)</f>
        <v>0.04</v>
      </c>
      <c r="T3684">
        <v>41</v>
      </c>
      <c r="U3684">
        <v>396.15</v>
      </c>
      <c r="V3684" s="5">
        <f t="shared" si="428"/>
        <v>0</v>
      </c>
      <c r="X3684" t="s">
        <v>22</v>
      </c>
      <c r="Y3684">
        <v>4.82</v>
      </c>
      <c r="Z3684" s="2">
        <f t="shared" si="429"/>
        <v>400.96999999999997</v>
      </c>
      <c r="AA3684" t="s">
        <v>52</v>
      </c>
      <c r="AB3684" t="s">
        <v>41</v>
      </c>
      <c r="AC3684" t="s">
        <v>32</v>
      </c>
      <c r="AD3684" t="s">
        <v>33</v>
      </c>
      <c r="AE3684" t="s">
        <v>34</v>
      </c>
      <c r="AF3684" t="s">
        <v>460</v>
      </c>
    </row>
    <row r="3685" spans="1:32" x14ac:dyDescent="0.25">
      <c r="A3685">
        <f t="shared" si="430"/>
        <v>3684</v>
      </c>
      <c r="B3685">
        <v>2688</v>
      </c>
      <c r="C3685" t="s">
        <v>445</v>
      </c>
      <c r="D3685" t="s">
        <v>21</v>
      </c>
      <c r="E3685" t="str">
        <f t="shared" si="431"/>
        <v>*</v>
      </c>
      <c r="F3685" t="str">
        <f t="shared" si="426"/>
        <v>**</v>
      </c>
      <c r="G3685" t="str">
        <f t="shared" si="432"/>
        <v>**</v>
      </c>
      <c r="I3685" t="str">
        <f t="shared" si="427"/>
        <v>**</v>
      </c>
      <c r="O3685">
        <f>VLOOKUP(T3685,$P$14:$S$19,2,TRUE)</f>
        <v>3.5999999999999997E-2</v>
      </c>
      <c r="T3685">
        <v>31</v>
      </c>
      <c r="U3685">
        <v>2080.0349999999999</v>
      </c>
      <c r="V3685" s="5">
        <f t="shared" si="428"/>
        <v>1</v>
      </c>
      <c r="X3685" t="s">
        <v>22</v>
      </c>
      <c r="Y3685">
        <v>1.25</v>
      </c>
      <c r="Z3685" s="2">
        <f t="shared" si="429"/>
        <v>2081.2849999999999</v>
      </c>
      <c r="AA3685" t="s">
        <v>64</v>
      </c>
      <c r="AB3685" t="s">
        <v>24</v>
      </c>
      <c r="AC3685" t="s">
        <v>25</v>
      </c>
      <c r="AD3685" t="s">
        <v>26</v>
      </c>
      <c r="AE3685" t="s">
        <v>45</v>
      </c>
      <c r="AF3685" t="s">
        <v>320</v>
      </c>
    </row>
    <row r="3686" spans="1:32" x14ac:dyDescent="0.25">
      <c r="A3686">
        <f t="shared" si="430"/>
        <v>3685</v>
      </c>
      <c r="B3686">
        <v>2688</v>
      </c>
      <c r="C3686" t="s">
        <v>445</v>
      </c>
      <c r="D3686" t="s">
        <v>21</v>
      </c>
      <c r="E3686" t="str">
        <f t="shared" si="431"/>
        <v>*</v>
      </c>
      <c r="F3686" t="str">
        <f t="shared" si="426"/>
        <v>**</v>
      </c>
      <c r="G3686" t="str">
        <f t="shared" si="432"/>
        <v>**</v>
      </c>
      <c r="I3686" t="str">
        <f t="shared" si="427"/>
        <v>**</v>
      </c>
      <c r="O3686">
        <f>VLOOKUP(T3686,$P$14:$S$19,2,TRUE)</f>
        <v>0.01</v>
      </c>
      <c r="T3686">
        <v>11</v>
      </c>
      <c r="U3686">
        <v>1559.4355</v>
      </c>
      <c r="V3686" s="5">
        <f t="shared" si="428"/>
        <v>1</v>
      </c>
      <c r="X3686" t="s">
        <v>22</v>
      </c>
      <c r="Y3686">
        <v>3.9</v>
      </c>
      <c r="Z3686" s="2">
        <f t="shared" si="429"/>
        <v>1563.3355000000001</v>
      </c>
      <c r="AA3686" t="s">
        <v>64</v>
      </c>
      <c r="AB3686" t="s">
        <v>24</v>
      </c>
      <c r="AC3686" t="s">
        <v>25</v>
      </c>
      <c r="AD3686" t="s">
        <v>26</v>
      </c>
      <c r="AE3686" t="s">
        <v>19</v>
      </c>
      <c r="AF3686" t="s">
        <v>446</v>
      </c>
    </row>
    <row r="3687" spans="1:32" x14ac:dyDescent="0.25">
      <c r="A3687">
        <f t="shared" si="430"/>
        <v>3686</v>
      </c>
      <c r="B3687">
        <v>41441</v>
      </c>
      <c r="C3687" t="s">
        <v>445</v>
      </c>
      <c r="D3687" t="s">
        <v>40</v>
      </c>
      <c r="E3687" t="str">
        <f t="shared" si="431"/>
        <v>*</v>
      </c>
      <c r="F3687" t="str">
        <f t="shared" si="426"/>
        <v>*</v>
      </c>
      <c r="G3687" t="str">
        <f t="shared" si="432"/>
        <v>*</v>
      </c>
      <c r="I3687" t="str">
        <f t="shared" si="427"/>
        <v>*</v>
      </c>
      <c r="O3687">
        <f>VLOOKUP(T3687,$P$14:$S$19,2,TRUE)</f>
        <v>0.04</v>
      </c>
      <c r="T3687">
        <v>41</v>
      </c>
      <c r="U3687">
        <v>221.08</v>
      </c>
      <c r="V3687" s="5">
        <f t="shared" si="428"/>
        <v>0</v>
      </c>
      <c r="X3687" t="s">
        <v>22</v>
      </c>
      <c r="Y3687">
        <v>5.68</v>
      </c>
      <c r="Z3687" s="2">
        <f t="shared" si="429"/>
        <v>226.76000000000002</v>
      </c>
      <c r="AA3687" t="s">
        <v>52</v>
      </c>
      <c r="AB3687" t="s">
        <v>31</v>
      </c>
      <c r="AC3687" t="s">
        <v>32</v>
      </c>
      <c r="AD3687" t="s">
        <v>49</v>
      </c>
      <c r="AE3687" t="s">
        <v>19</v>
      </c>
      <c r="AF3687" t="s">
        <v>320</v>
      </c>
    </row>
    <row r="3688" spans="1:32" x14ac:dyDescent="0.25">
      <c r="A3688">
        <f t="shared" si="430"/>
        <v>3687</v>
      </c>
      <c r="B3688">
        <v>2688</v>
      </c>
      <c r="C3688" t="s">
        <v>445</v>
      </c>
      <c r="D3688" t="s">
        <v>21</v>
      </c>
      <c r="E3688" t="str">
        <f t="shared" si="431"/>
        <v>*</v>
      </c>
      <c r="F3688" t="str">
        <f t="shared" si="426"/>
        <v>**</v>
      </c>
      <c r="G3688" t="str">
        <f t="shared" si="432"/>
        <v>**</v>
      </c>
      <c r="I3688" t="str">
        <f t="shared" si="427"/>
        <v>**</v>
      </c>
      <c r="O3688">
        <f>VLOOKUP(T3688,$P$14:$S$19,2,TRUE)</f>
        <v>0</v>
      </c>
      <c r="T3688">
        <v>7</v>
      </c>
      <c r="U3688">
        <v>145.41999999999999</v>
      </c>
      <c r="V3688" s="5">
        <f t="shared" si="428"/>
        <v>0</v>
      </c>
      <c r="X3688" t="s">
        <v>22</v>
      </c>
      <c r="Y3688">
        <v>6.5</v>
      </c>
      <c r="Z3688" s="2">
        <f t="shared" si="429"/>
        <v>151.91999999999999</v>
      </c>
      <c r="AA3688" t="s">
        <v>64</v>
      </c>
      <c r="AB3688" t="s">
        <v>24</v>
      </c>
      <c r="AC3688" t="s">
        <v>25</v>
      </c>
      <c r="AD3688" t="s">
        <v>42</v>
      </c>
      <c r="AE3688" t="s">
        <v>19</v>
      </c>
      <c r="AF3688" t="s">
        <v>320</v>
      </c>
    </row>
    <row r="3689" spans="1:32" x14ac:dyDescent="0.25">
      <c r="A3689">
        <f t="shared" si="430"/>
        <v>3688</v>
      </c>
      <c r="B3689">
        <v>6373</v>
      </c>
      <c r="C3689" t="s">
        <v>445</v>
      </c>
      <c r="D3689" t="s">
        <v>30</v>
      </c>
      <c r="E3689" t="str">
        <f t="shared" si="431"/>
        <v>*</v>
      </c>
      <c r="F3689" t="str">
        <f t="shared" si="426"/>
        <v>*</v>
      </c>
      <c r="G3689" t="str">
        <f t="shared" si="432"/>
        <v>*</v>
      </c>
      <c r="I3689" t="str">
        <f t="shared" si="427"/>
        <v>*</v>
      </c>
      <c r="O3689">
        <f>VLOOKUP(T3689,$P$14:$S$19,2,TRUE)</f>
        <v>0</v>
      </c>
      <c r="T3689">
        <v>1</v>
      </c>
      <c r="U3689">
        <v>62.77</v>
      </c>
      <c r="V3689" s="5">
        <f t="shared" si="428"/>
        <v>0</v>
      </c>
      <c r="X3689" t="s">
        <v>22</v>
      </c>
      <c r="Y3689">
        <v>4.5</v>
      </c>
      <c r="Z3689" s="2">
        <f t="shared" si="429"/>
        <v>67.27000000000001</v>
      </c>
      <c r="AA3689" t="s">
        <v>71</v>
      </c>
      <c r="AB3689" t="s">
        <v>41</v>
      </c>
      <c r="AC3689" t="s">
        <v>32</v>
      </c>
      <c r="AD3689" t="s">
        <v>172</v>
      </c>
      <c r="AE3689" t="s">
        <v>19</v>
      </c>
      <c r="AF3689" t="s">
        <v>320</v>
      </c>
    </row>
    <row r="3690" spans="1:32" x14ac:dyDescent="0.25">
      <c r="A3690">
        <f t="shared" si="430"/>
        <v>3689</v>
      </c>
      <c r="B3690">
        <v>29319</v>
      </c>
      <c r="C3690" t="s">
        <v>253</v>
      </c>
      <c r="D3690" t="s">
        <v>13</v>
      </c>
      <c r="E3690" t="str">
        <f t="shared" si="431"/>
        <v>*</v>
      </c>
      <c r="F3690" t="str">
        <f t="shared" si="426"/>
        <v>*</v>
      </c>
      <c r="G3690" t="str">
        <f t="shared" si="432"/>
        <v>*</v>
      </c>
      <c r="I3690" t="str">
        <f t="shared" si="427"/>
        <v>*</v>
      </c>
      <c r="O3690">
        <f>VLOOKUP(T3690,$P$14:$S$19,2,TRUE)</f>
        <v>3.5999999999999997E-2</v>
      </c>
      <c r="T3690">
        <v>30</v>
      </c>
      <c r="U3690">
        <v>6654.39</v>
      </c>
      <c r="V3690" s="5">
        <f t="shared" si="428"/>
        <v>1</v>
      </c>
      <c r="X3690" t="s">
        <v>22</v>
      </c>
      <c r="Y3690">
        <v>24.49</v>
      </c>
      <c r="Z3690" s="2">
        <f t="shared" si="429"/>
        <v>6678.88</v>
      </c>
      <c r="AA3690" t="s">
        <v>62</v>
      </c>
      <c r="AB3690" t="s">
        <v>24</v>
      </c>
      <c r="AC3690" t="s">
        <v>17</v>
      </c>
      <c r="AD3690" t="s">
        <v>38</v>
      </c>
      <c r="AE3690" t="s">
        <v>58</v>
      </c>
      <c r="AF3690" t="s">
        <v>354</v>
      </c>
    </row>
    <row r="3691" spans="1:32" x14ac:dyDescent="0.25">
      <c r="A3691">
        <f t="shared" si="430"/>
        <v>3690</v>
      </c>
      <c r="B3691">
        <v>29319</v>
      </c>
      <c r="C3691" t="s">
        <v>253</v>
      </c>
      <c r="D3691" t="s">
        <v>13</v>
      </c>
      <c r="E3691" t="str">
        <f t="shared" si="431"/>
        <v>*</v>
      </c>
      <c r="F3691" t="str">
        <f t="shared" si="426"/>
        <v>*</v>
      </c>
      <c r="G3691" t="str">
        <f t="shared" si="432"/>
        <v>*</v>
      </c>
      <c r="I3691" t="str">
        <f t="shared" si="427"/>
        <v>*</v>
      </c>
      <c r="O3691">
        <f>VLOOKUP(T3691,$P$14:$S$19,2,TRUE)</f>
        <v>0.02</v>
      </c>
      <c r="T3691">
        <v>21</v>
      </c>
      <c r="U3691">
        <v>4429.6899999999996</v>
      </c>
      <c r="V3691" s="5">
        <f t="shared" si="428"/>
        <v>1</v>
      </c>
      <c r="X3691" t="s">
        <v>14</v>
      </c>
      <c r="Y3691">
        <v>24.49</v>
      </c>
      <c r="Z3691" s="2">
        <f t="shared" si="429"/>
        <v>4454.1799999999994</v>
      </c>
      <c r="AA3691" t="s">
        <v>62</v>
      </c>
      <c r="AB3691" t="s">
        <v>24</v>
      </c>
      <c r="AC3691" t="s">
        <v>25</v>
      </c>
      <c r="AD3691" t="s">
        <v>57</v>
      </c>
      <c r="AE3691" t="s">
        <v>58</v>
      </c>
      <c r="AF3691" t="s">
        <v>354</v>
      </c>
    </row>
    <row r="3692" spans="1:32" x14ac:dyDescent="0.25">
      <c r="A3692">
        <f t="shared" si="430"/>
        <v>3691</v>
      </c>
      <c r="B3692">
        <v>19234</v>
      </c>
      <c r="C3692" t="s">
        <v>253</v>
      </c>
      <c r="D3692" t="s">
        <v>21</v>
      </c>
      <c r="E3692" t="str">
        <f t="shared" si="431"/>
        <v>*</v>
      </c>
      <c r="F3692" t="str">
        <f t="shared" si="426"/>
        <v>**</v>
      </c>
      <c r="G3692" t="str">
        <f t="shared" si="432"/>
        <v>**</v>
      </c>
      <c r="I3692" t="str">
        <f t="shared" si="427"/>
        <v>**</v>
      </c>
      <c r="O3692">
        <f>VLOOKUP(T3692,$P$14:$S$19,2,TRUE)</f>
        <v>0.02</v>
      </c>
      <c r="T3692">
        <v>24</v>
      </c>
      <c r="U3692">
        <v>359.65</v>
      </c>
      <c r="V3692" s="5">
        <f t="shared" si="428"/>
        <v>0</v>
      </c>
      <c r="X3692" t="s">
        <v>22</v>
      </c>
      <c r="Y3692">
        <v>6.75</v>
      </c>
      <c r="Z3692" s="2">
        <f t="shared" si="429"/>
        <v>366.4</v>
      </c>
      <c r="AA3692" t="s">
        <v>15</v>
      </c>
      <c r="AB3692" t="s">
        <v>31</v>
      </c>
      <c r="AC3692" t="s">
        <v>32</v>
      </c>
      <c r="AD3692" t="s">
        <v>172</v>
      </c>
      <c r="AE3692" t="s">
        <v>27</v>
      </c>
      <c r="AF3692" t="s">
        <v>253</v>
      </c>
    </row>
    <row r="3693" spans="1:32" x14ac:dyDescent="0.25">
      <c r="A3693">
        <f t="shared" si="430"/>
        <v>3692</v>
      </c>
      <c r="B3693">
        <v>33025</v>
      </c>
      <c r="C3693" t="s">
        <v>253</v>
      </c>
      <c r="D3693" t="s">
        <v>13</v>
      </c>
      <c r="E3693" t="str">
        <f t="shared" si="431"/>
        <v>*</v>
      </c>
      <c r="F3693" t="str">
        <f t="shared" si="426"/>
        <v>*</v>
      </c>
      <c r="G3693" t="str">
        <f t="shared" si="432"/>
        <v>*</v>
      </c>
      <c r="I3693" t="str">
        <f t="shared" si="427"/>
        <v>*</v>
      </c>
      <c r="O3693">
        <f>VLOOKUP(T3693,$P$14:$S$19,2,TRUE)</f>
        <v>0</v>
      </c>
      <c r="T3693">
        <v>5</v>
      </c>
      <c r="U3693">
        <v>318.31</v>
      </c>
      <c r="V3693" s="5">
        <f t="shared" si="428"/>
        <v>0</v>
      </c>
      <c r="X3693" t="s">
        <v>22</v>
      </c>
      <c r="Y3693">
        <v>0.99</v>
      </c>
      <c r="Z3693" s="2">
        <f t="shared" si="429"/>
        <v>319.3</v>
      </c>
      <c r="AA3693" t="s">
        <v>52</v>
      </c>
      <c r="AB3693" t="s">
        <v>24</v>
      </c>
      <c r="AC3693" t="s">
        <v>32</v>
      </c>
      <c r="AD3693" t="s">
        <v>172</v>
      </c>
      <c r="AE3693" t="s">
        <v>19</v>
      </c>
      <c r="AF3693" t="s">
        <v>727</v>
      </c>
    </row>
    <row r="3694" spans="1:32" x14ac:dyDescent="0.25">
      <c r="A3694">
        <f t="shared" si="430"/>
        <v>3693</v>
      </c>
      <c r="B3694">
        <v>58277</v>
      </c>
      <c r="C3694" t="s">
        <v>253</v>
      </c>
      <c r="D3694" t="s">
        <v>40</v>
      </c>
      <c r="E3694" t="str">
        <f t="shared" si="431"/>
        <v>*</v>
      </c>
      <c r="F3694" t="str">
        <f t="shared" si="426"/>
        <v>*</v>
      </c>
      <c r="G3694" t="str">
        <f t="shared" si="432"/>
        <v>*</v>
      </c>
      <c r="I3694" t="str">
        <f t="shared" si="427"/>
        <v>*</v>
      </c>
      <c r="O3694">
        <f>VLOOKUP(T3694,$P$14:$S$19,2,TRUE)</f>
        <v>0.02</v>
      </c>
      <c r="T3694">
        <v>23</v>
      </c>
      <c r="U3694">
        <v>294.68</v>
      </c>
      <c r="V3694" s="5">
        <f t="shared" si="428"/>
        <v>0</v>
      </c>
      <c r="X3694" t="s">
        <v>22</v>
      </c>
      <c r="Y3694">
        <v>6.96</v>
      </c>
      <c r="Z3694" s="2">
        <f t="shared" si="429"/>
        <v>301.64</v>
      </c>
      <c r="AA3694" t="s">
        <v>23</v>
      </c>
      <c r="AB3694" t="s">
        <v>41</v>
      </c>
      <c r="AC3694" t="s">
        <v>32</v>
      </c>
      <c r="AD3694" t="s">
        <v>172</v>
      </c>
      <c r="AE3694" t="s">
        <v>27</v>
      </c>
      <c r="AF3694" t="s">
        <v>354</v>
      </c>
    </row>
    <row r="3695" spans="1:32" x14ac:dyDescent="0.25">
      <c r="A3695">
        <f t="shared" si="430"/>
        <v>3694</v>
      </c>
      <c r="B3695">
        <v>38048</v>
      </c>
      <c r="C3695" t="s">
        <v>618</v>
      </c>
      <c r="D3695" t="s">
        <v>21</v>
      </c>
      <c r="E3695" t="str">
        <f t="shared" si="431"/>
        <v>*</v>
      </c>
      <c r="F3695" t="str">
        <f t="shared" si="426"/>
        <v>**</v>
      </c>
      <c r="G3695" t="str">
        <f t="shared" si="432"/>
        <v>**</v>
      </c>
      <c r="I3695" t="str">
        <f t="shared" si="427"/>
        <v>**</v>
      </c>
      <c r="O3695">
        <f>VLOOKUP(T3695,$P$14:$S$19,2,TRUE)</f>
        <v>0.04</v>
      </c>
      <c r="T3695">
        <v>42</v>
      </c>
      <c r="U3695">
        <v>2252.2620000000002</v>
      </c>
      <c r="V3695" s="5">
        <f t="shared" si="428"/>
        <v>1</v>
      </c>
      <c r="X3695" t="s">
        <v>22</v>
      </c>
      <c r="Y3695">
        <v>5.63</v>
      </c>
      <c r="Z3695" s="2">
        <f t="shared" si="429"/>
        <v>2257.8920000000003</v>
      </c>
      <c r="AA3695" t="s">
        <v>52</v>
      </c>
      <c r="AB3695" t="s">
        <v>31</v>
      </c>
      <c r="AC3695" t="s">
        <v>25</v>
      </c>
      <c r="AD3695" t="s">
        <v>26</v>
      </c>
      <c r="AE3695" t="s">
        <v>19</v>
      </c>
      <c r="AF3695" t="s">
        <v>618</v>
      </c>
    </row>
    <row r="3696" spans="1:32" x14ac:dyDescent="0.25">
      <c r="A3696">
        <f t="shared" si="430"/>
        <v>3695</v>
      </c>
      <c r="B3696">
        <v>40162</v>
      </c>
      <c r="C3696" t="s">
        <v>618</v>
      </c>
      <c r="D3696" t="s">
        <v>36</v>
      </c>
      <c r="E3696" t="str">
        <f t="shared" si="431"/>
        <v>***</v>
      </c>
      <c r="F3696" t="str">
        <f t="shared" si="426"/>
        <v>***</v>
      </c>
      <c r="G3696" t="str">
        <f t="shared" si="432"/>
        <v>***</v>
      </c>
      <c r="I3696" t="str">
        <f t="shared" si="427"/>
        <v>***</v>
      </c>
      <c r="O3696">
        <f>VLOOKUP(T3696,$P$14:$S$19,2,TRUE)</f>
        <v>0.02</v>
      </c>
      <c r="T3696">
        <v>28</v>
      </c>
      <c r="U3696">
        <v>1581.23</v>
      </c>
      <c r="V3696" s="5">
        <f t="shared" si="428"/>
        <v>1</v>
      </c>
      <c r="X3696" t="s">
        <v>22</v>
      </c>
      <c r="Y3696">
        <v>5.15</v>
      </c>
      <c r="Z3696" s="2">
        <f t="shared" si="429"/>
        <v>1586.38</v>
      </c>
      <c r="AA3696" t="s">
        <v>56</v>
      </c>
      <c r="AB3696" t="s">
        <v>41</v>
      </c>
      <c r="AC3696" t="s">
        <v>32</v>
      </c>
      <c r="AD3696" t="s">
        <v>44</v>
      </c>
      <c r="AE3696" t="s">
        <v>19</v>
      </c>
      <c r="AF3696" t="s">
        <v>619</v>
      </c>
    </row>
    <row r="3697" spans="1:32" x14ac:dyDescent="0.25">
      <c r="A3697">
        <f t="shared" si="430"/>
        <v>3696</v>
      </c>
      <c r="B3697">
        <v>14661</v>
      </c>
      <c r="C3697" t="s">
        <v>618</v>
      </c>
      <c r="D3697" t="s">
        <v>30</v>
      </c>
      <c r="E3697" t="str">
        <f t="shared" si="431"/>
        <v>*</v>
      </c>
      <c r="F3697" t="str">
        <f t="shared" si="426"/>
        <v>*</v>
      </c>
      <c r="G3697" t="str">
        <f t="shared" si="432"/>
        <v>*</v>
      </c>
      <c r="I3697" t="str">
        <f t="shared" si="427"/>
        <v>*</v>
      </c>
      <c r="O3697">
        <f>VLOOKUP(T3697,$P$14:$S$19,2,TRUE)</f>
        <v>3.5999999999999997E-2</v>
      </c>
      <c r="T3697">
        <v>38</v>
      </c>
      <c r="U3697">
        <v>1325.06</v>
      </c>
      <c r="V3697" s="5">
        <f t="shared" si="428"/>
        <v>1</v>
      </c>
      <c r="X3697" t="s">
        <v>22</v>
      </c>
      <c r="Y3697">
        <v>9.02</v>
      </c>
      <c r="Z3697" s="2">
        <f t="shared" si="429"/>
        <v>1334.08</v>
      </c>
      <c r="AA3697" t="s">
        <v>15</v>
      </c>
      <c r="AB3697" t="s">
        <v>41</v>
      </c>
      <c r="AC3697" t="s">
        <v>25</v>
      </c>
      <c r="AD3697" t="s">
        <v>42</v>
      </c>
      <c r="AE3697" t="s">
        <v>19</v>
      </c>
      <c r="AF3697" t="s">
        <v>851</v>
      </c>
    </row>
    <row r="3698" spans="1:32" x14ac:dyDescent="0.25">
      <c r="A3698">
        <f t="shared" si="430"/>
        <v>3697</v>
      </c>
      <c r="B3698">
        <v>38048</v>
      </c>
      <c r="C3698" t="s">
        <v>618</v>
      </c>
      <c r="D3698" t="s">
        <v>21</v>
      </c>
      <c r="E3698" t="str">
        <f t="shared" si="431"/>
        <v>*</v>
      </c>
      <c r="F3698" t="str">
        <f t="shared" si="426"/>
        <v>**</v>
      </c>
      <c r="G3698" t="str">
        <f t="shared" si="432"/>
        <v>**</v>
      </c>
      <c r="I3698" t="str">
        <f t="shared" si="427"/>
        <v>**</v>
      </c>
      <c r="O3698">
        <f>VLOOKUP(T3698,$P$14:$S$19,2,TRUE)</f>
        <v>0.04</v>
      </c>
      <c r="T3698">
        <v>47</v>
      </c>
      <c r="U3698">
        <v>279.01</v>
      </c>
      <c r="V3698" s="5">
        <f t="shared" si="428"/>
        <v>0</v>
      </c>
      <c r="X3698" t="s">
        <v>22</v>
      </c>
      <c r="Y3698">
        <v>5.92</v>
      </c>
      <c r="Z3698" s="2">
        <f t="shared" si="429"/>
        <v>284.93</v>
      </c>
      <c r="AA3698" t="s">
        <v>52</v>
      </c>
      <c r="AB3698" t="s">
        <v>31</v>
      </c>
      <c r="AC3698" t="s">
        <v>17</v>
      </c>
      <c r="AD3698" t="s">
        <v>18</v>
      </c>
      <c r="AE3698" t="s">
        <v>27</v>
      </c>
      <c r="AF3698" t="s">
        <v>851</v>
      </c>
    </row>
    <row r="3699" spans="1:32" x14ac:dyDescent="0.25">
      <c r="A3699">
        <f t="shared" si="430"/>
        <v>3698</v>
      </c>
      <c r="B3699">
        <v>49761</v>
      </c>
      <c r="C3699" t="s">
        <v>460</v>
      </c>
      <c r="D3699" t="s">
        <v>30</v>
      </c>
      <c r="E3699" t="str">
        <f t="shared" si="431"/>
        <v>*</v>
      </c>
      <c r="F3699" t="str">
        <f t="shared" si="426"/>
        <v>*</v>
      </c>
      <c r="G3699" t="str">
        <f t="shared" si="432"/>
        <v>*</v>
      </c>
      <c r="I3699" t="str">
        <f t="shared" si="427"/>
        <v>*</v>
      </c>
      <c r="O3699">
        <f>VLOOKUP(T3699,$P$14:$S$19,2,TRUE)</f>
        <v>0.04</v>
      </c>
      <c r="T3699">
        <v>45</v>
      </c>
      <c r="U3699">
        <v>1090.5999999999999</v>
      </c>
      <c r="V3699" s="5">
        <f t="shared" si="428"/>
        <v>1</v>
      </c>
      <c r="X3699" t="s">
        <v>22</v>
      </c>
      <c r="Y3699">
        <v>6.3</v>
      </c>
      <c r="Z3699" s="2">
        <f t="shared" si="429"/>
        <v>1096.8999999999999</v>
      </c>
      <c r="AA3699" t="s">
        <v>15</v>
      </c>
      <c r="AB3699" t="s">
        <v>31</v>
      </c>
      <c r="AC3699" t="s">
        <v>25</v>
      </c>
      <c r="AD3699" t="s">
        <v>76</v>
      </c>
      <c r="AE3699" t="s">
        <v>27</v>
      </c>
      <c r="AF3699" t="s">
        <v>461</v>
      </c>
    </row>
    <row r="3700" spans="1:32" x14ac:dyDescent="0.25">
      <c r="A3700">
        <f t="shared" si="430"/>
        <v>3699</v>
      </c>
      <c r="B3700">
        <v>21890</v>
      </c>
      <c r="C3700" t="s">
        <v>460</v>
      </c>
      <c r="D3700" t="s">
        <v>30</v>
      </c>
      <c r="E3700" t="str">
        <f t="shared" si="431"/>
        <v>*</v>
      </c>
      <c r="F3700" t="str">
        <f t="shared" si="426"/>
        <v>*</v>
      </c>
      <c r="G3700" t="str">
        <f t="shared" si="432"/>
        <v>*</v>
      </c>
      <c r="I3700" t="str">
        <f t="shared" si="427"/>
        <v>*</v>
      </c>
      <c r="O3700">
        <f>VLOOKUP(T3700,$P$14:$S$19,2,TRUE)</f>
        <v>0.04</v>
      </c>
      <c r="T3700">
        <v>44</v>
      </c>
      <c r="U3700">
        <v>495.5</v>
      </c>
      <c r="V3700" s="5">
        <f t="shared" si="428"/>
        <v>0</v>
      </c>
      <c r="X3700" t="s">
        <v>22</v>
      </c>
      <c r="Y3700">
        <v>6.97</v>
      </c>
      <c r="Z3700" s="2">
        <f t="shared" si="429"/>
        <v>502.47</v>
      </c>
      <c r="AA3700" t="s">
        <v>48</v>
      </c>
      <c r="AB3700" t="s">
        <v>24</v>
      </c>
      <c r="AC3700" t="s">
        <v>32</v>
      </c>
      <c r="AD3700" t="s">
        <v>78</v>
      </c>
      <c r="AE3700" t="s">
        <v>19</v>
      </c>
      <c r="AF3700" t="s">
        <v>807</v>
      </c>
    </row>
    <row r="3701" spans="1:32" x14ac:dyDescent="0.25">
      <c r="A3701">
        <f t="shared" si="430"/>
        <v>3700</v>
      </c>
      <c r="B3701">
        <v>47136</v>
      </c>
      <c r="C3701" t="s">
        <v>460</v>
      </c>
      <c r="D3701" t="s">
        <v>40</v>
      </c>
      <c r="E3701" t="str">
        <f t="shared" si="431"/>
        <v>*</v>
      </c>
      <c r="F3701" t="str">
        <f t="shared" si="426"/>
        <v>*</v>
      </c>
      <c r="G3701" t="str">
        <f t="shared" si="432"/>
        <v>*</v>
      </c>
      <c r="I3701" t="str">
        <f t="shared" si="427"/>
        <v>*</v>
      </c>
      <c r="O3701">
        <f>VLOOKUP(T3701,$P$14:$S$19,2,TRUE)</f>
        <v>0.01</v>
      </c>
      <c r="T3701">
        <v>18</v>
      </c>
      <c r="U3701">
        <v>89.99</v>
      </c>
      <c r="V3701" s="5">
        <f t="shared" si="428"/>
        <v>0</v>
      </c>
      <c r="X3701" t="s">
        <v>22</v>
      </c>
      <c r="Y3701">
        <v>1.49</v>
      </c>
      <c r="Z3701" s="2">
        <f t="shared" si="429"/>
        <v>91.47999999999999</v>
      </c>
      <c r="AA3701" t="s">
        <v>71</v>
      </c>
      <c r="AB3701" t="s">
        <v>24</v>
      </c>
      <c r="AC3701" t="s">
        <v>32</v>
      </c>
      <c r="AD3701" t="s">
        <v>49</v>
      </c>
      <c r="AE3701" t="s">
        <v>19</v>
      </c>
      <c r="AF3701" t="s">
        <v>807</v>
      </c>
    </row>
    <row r="3702" spans="1:32" x14ac:dyDescent="0.25">
      <c r="A3702">
        <f t="shared" si="430"/>
        <v>3701</v>
      </c>
      <c r="B3702">
        <v>21890</v>
      </c>
      <c r="C3702" t="s">
        <v>460</v>
      </c>
      <c r="D3702" t="s">
        <v>30</v>
      </c>
      <c r="E3702" t="str">
        <f t="shared" si="431"/>
        <v>*</v>
      </c>
      <c r="F3702" t="str">
        <f t="shared" si="426"/>
        <v>*</v>
      </c>
      <c r="G3702" t="str">
        <f t="shared" si="432"/>
        <v>*</v>
      </c>
      <c r="I3702" t="str">
        <f t="shared" si="427"/>
        <v>*</v>
      </c>
      <c r="O3702">
        <f>VLOOKUP(T3702,$P$14:$S$19,2,TRUE)</f>
        <v>0.02</v>
      </c>
      <c r="T3702">
        <v>27</v>
      </c>
      <c r="U3702">
        <v>81.900000000000006</v>
      </c>
      <c r="V3702" s="5">
        <f t="shared" si="428"/>
        <v>0</v>
      </c>
      <c r="X3702" t="s">
        <v>22</v>
      </c>
      <c r="Y3702">
        <v>0.96</v>
      </c>
      <c r="Z3702" s="2">
        <f t="shared" si="429"/>
        <v>82.86</v>
      </c>
      <c r="AA3702" t="s">
        <v>334</v>
      </c>
      <c r="AB3702" t="s">
        <v>24</v>
      </c>
      <c r="AC3702" t="s">
        <v>32</v>
      </c>
      <c r="AD3702" t="s">
        <v>33</v>
      </c>
      <c r="AE3702" t="s">
        <v>34</v>
      </c>
      <c r="AF3702" t="s">
        <v>807</v>
      </c>
    </row>
    <row r="3703" spans="1:32" x14ac:dyDescent="0.25">
      <c r="A3703">
        <f t="shared" si="430"/>
        <v>3702</v>
      </c>
      <c r="B3703">
        <v>386</v>
      </c>
      <c r="C3703" t="s">
        <v>460</v>
      </c>
      <c r="D3703" t="s">
        <v>21</v>
      </c>
      <c r="E3703" t="str">
        <f t="shared" si="431"/>
        <v>*</v>
      </c>
      <c r="F3703" t="str">
        <f t="shared" si="426"/>
        <v>**</v>
      </c>
      <c r="G3703" t="str">
        <f t="shared" si="432"/>
        <v>**</v>
      </c>
      <c r="I3703" t="str">
        <f t="shared" si="427"/>
        <v>**</v>
      </c>
      <c r="O3703">
        <f>VLOOKUP(T3703,$P$14:$S$19,2,TRUE)</f>
        <v>0</v>
      </c>
      <c r="T3703">
        <v>4</v>
      </c>
      <c r="U3703">
        <v>15.69</v>
      </c>
      <c r="V3703" s="5">
        <f t="shared" si="428"/>
        <v>0</v>
      </c>
      <c r="X3703" t="s">
        <v>22</v>
      </c>
      <c r="Y3703">
        <v>0.7</v>
      </c>
      <c r="Z3703" s="2">
        <f t="shared" si="429"/>
        <v>16.39</v>
      </c>
      <c r="AA3703" t="s">
        <v>23</v>
      </c>
      <c r="AB3703" t="s">
        <v>31</v>
      </c>
      <c r="AC3703" t="s">
        <v>32</v>
      </c>
      <c r="AD3703" t="s">
        <v>33</v>
      </c>
      <c r="AE3703" t="s">
        <v>34</v>
      </c>
      <c r="AF3703" t="s">
        <v>807</v>
      </c>
    </row>
    <row r="3704" spans="1:32" x14ac:dyDescent="0.25">
      <c r="A3704">
        <f t="shared" si="430"/>
        <v>3703</v>
      </c>
      <c r="B3704">
        <v>386</v>
      </c>
      <c r="C3704" t="s">
        <v>460</v>
      </c>
      <c r="D3704" t="s">
        <v>21</v>
      </c>
      <c r="E3704" t="str">
        <f t="shared" si="431"/>
        <v>*</v>
      </c>
      <c r="F3704" t="str">
        <f t="shared" si="426"/>
        <v>**</v>
      </c>
      <c r="G3704" t="str">
        <f t="shared" si="432"/>
        <v>**</v>
      </c>
      <c r="I3704" t="str">
        <f t="shared" si="427"/>
        <v>**</v>
      </c>
      <c r="O3704">
        <f>VLOOKUP(T3704,$P$14:$S$19,2,TRUE)</f>
        <v>0</v>
      </c>
      <c r="T3704">
        <v>4</v>
      </c>
      <c r="U3704">
        <v>14.96</v>
      </c>
      <c r="V3704" s="5">
        <f t="shared" si="428"/>
        <v>0</v>
      </c>
      <c r="X3704" t="s">
        <v>22</v>
      </c>
      <c r="Y3704">
        <v>0.5</v>
      </c>
      <c r="Z3704" s="2">
        <f t="shared" si="429"/>
        <v>15.46</v>
      </c>
      <c r="AA3704" t="s">
        <v>23</v>
      </c>
      <c r="AB3704" t="s">
        <v>31</v>
      </c>
      <c r="AC3704" t="s">
        <v>32</v>
      </c>
      <c r="AD3704" t="s">
        <v>81</v>
      </c>
      <c r="AE3704" t="s">
        <v>19</v>
      </c>
      <c r="AF3704" t="s">
        <v>807</v>
      </c>
    </row>
    <row r="3705" spans="1:32" x14ac:dyDescent="0.25">
      <c r="A3705">
        <f t="shared" si="430"/>
        <v>3704</v>
      </c>
      <c r="B3705">
        <v>44647</v>
      </c>
      <c r="C3705" t="s">
        <v>320</v>
      </c>
      <c r="D3705" t="s">
        <v>13</v>
      </c>
      <c r="E3705" t="str">
        <f t="shared" si="431"/>
        <v>*</v>
      </c>
      <c r="F3705" t="str">
        <f t="shared" si="426"/>
        <v>*</v>
      </c>
      <c r="G3705" t="str">
        <f t="shared" si="432"/>
        <v>*</v>
      </c>
      <c r="I3705" t="str">
        <f t="shared" si="427"/>
        <v>*</v>
      </c>
      <c r="O3705">
        <f>VLOOKUP(T3705,$P$14:$S$19,2,TRUE)</f>
        <v>0.04</v>
      </c>
      <c r="T3705">
        <v>47</v>
      </c>
      <c r="U3705">
        <v>23239.96</v>
      </c>
      <c r="V3705" s="5">
        <f t="shared" si="428"/>
        <v>1</v>
      </c>
      <c r="X3705" t="s">
        <v>37</v>
      </c>
      <c r="Y3705">
        <v>26</v>
      </c>
      <c r="Z3705" s="2">
        <f t="shared" si="429"/>
        <v>23265.96</v>
      </c>
      <c r="AA3705" t="s">
        <v>52</v>
      </c>
      <c r="AB3705" t="s">
        <v>31</v>
      </c>
      <c r="AC3705" t="s">
        <v>17</v>
      </c>
      <c r="AD3705" t="s">
        <v>38</v>
      </c>
      <c r="AE3705" t="s">
        <v>39</v>
      </c>
      <c r="AF3705" t="s">
        <v>320</v>
      </c>
    </row>
    <row r="3706" spans="1:32" x14ac:dyDescent="0.25">
      <c r="A3706">
        <f t="shared" si="430"/>
        <v>3705</v>
      </c>
      <c r="B3706">
        <v>26053</v>
      </c>
      <c r="C3706" t="s">
        <v>320</v>
      </c>
      <c r="D3706" t="s">
        <v>13</v>
      </c>
      <c r="E3706" t="str">
        <f t="shared" si="431"/>
        <v>*</v>
      </c>
      <c r="F3706" t="str">
        <f t="shared" si="426"/>
        <v>*</v>
      </c>
      <c r="G3706" t="str">
        <f t="shared" si="432"/>
        <v>*</v>
      </c>
      <c r="I3706" t="str">
        <f t="shared" si="427"/>
        <v>*</v>
      </c>
      <c r="O3706">
        <f>VLOOKUP(T3706,$P$14:$S$19,2,TRUE)</f>
        <v>0.04</v>
      </c>
      <c r="T3706">
        <v>48</v>
      </c>
      <c r="U3706">
        <v>878.75</v>
      </c>
      <c r="V3706" s="5">
        <f t="shared" si="428"/>
        <v>1</v>
      </c>
      <c r="X3706" t="s">
        <v>14</v>
      </c>
      <c r="Y3706">
        <v>9.0299999999999994</v>
      </c>
      <c r="Z3706" s="2">
        <f t="shared" si="429"/>
        <v>887.78</v>
      </c>
      <c r="AA3706" t="s">
        <v>15</v>
      </c>
      <c r="AB3706" t="s">
        <v>31</v>
      </c>
      <c r="AC3706" t="s">
        <v>32</v>
      </c>
      <c r="AD3706" t="s">
        <v>44</v>
      </c>
      <c r="AE3706" t="s">
        <v>19</v>
      </c>
      <c r="AF3706" t="s">
        <v>320</v>
      </c>
    </row>
    <row r="3707" spans="1:32" x14ac:dyDescent="0.25">
      <c r="A3707">
        <f t="shared" si="430"/>
        <v>3706</v>
      </c>
      <c r="B3707">
        <v>46243</v>
      </c>
      <c r="C3707" t="s">
        <v>320</v>
      </c>
      <c r="D3707" t="s">
        <v>13</v>
      </c>
      <c r="E3707" t="str">
        <f t="shared" si="431"/>
        <v>*</v>
      </c>
      <c r="F3707" t="str">
        <f t="shared" si="426"/>
        <v>*</v>
      </c>
      <c r="G3707" t="str">
        <f t="shared" si="432"/>
        <v>*</v>
      </c>
      <c r="I3707" t="str">
        <f t="shared" si="427"/>
        <v>*</v>
      </c>
      <c r="O3707">
        <f>VLOOKUP(T3707,$P$14:$S$19,2,TRUE)</f>
        <v>3.5999999999999997E-2</v>
      </c>
      <c r="T3707">
        <v>31</v>
      </c>
      <c r="U3707">
        <v>614.35</v>
      </c>
      <c r="V3707" s="5">
        <f t="shared" si="428"/>
        <v>0</v>
      </c>
      <c r="X3707" t="s">
        <v>14</v>
      </c>
      <c r="Y3707">
        <v>9.0299999999999994</v>
      </c>
      <c r="Z3707" s="2">
        <f t="shared" si="429"/>
        <v>623.38</v>
      </c>
      <c r="AA3707" t="s">
        <v>23</v>
      </c>
      <c r="AB3707" t="s">
        <v>31</v>
      </c>
      <c r="AC3707" t="s">
        <v>32</v>
      </c>
      <c r="AD3707" t="s">
        <v>44</v>
      </c>
      <c r="AE3707" t="s">
        <v>19</v>
      </c>
      <c r="AF3707" t="s">
        <v>432</v>
      </c>
    </row>
    <row r="3708" spans="1:32" x14ac:dyDescent="0.25">
      <c r="A3708">
        <f t="shared" si="430"/>
        <v>3707</v>
      </c>
      <c r="B3708">
        <v>44647</v>
      </c>
      <c r="C3708" t="s">
        <v>320</v>
      </c>
      <c r="D3708" t="s">
        <v>13</v>
      </c>
      <c r="E3708" t="str">
        <f t="shared" si="431"/>
        <v>*</v>
      </c>
      <c r="F3708" t="str">
        <f t="shared" si="426"/>
        <v>*</v>
      </c>
      <c r="G3708" t="str">
        <f t="shared" si="432"/>
        <v>*</v>
      </c>
      <c r="I3708" t="str">
        <f t="shared" si="427"/>
        <v>*</v>
      </c>
      <c r="O3708">
        <f>VLOOKUP(T3708,$P$14:$S$19,2,TRUE)</f>
        <v>0.02</v>
      </c>
      <c r="T3708">
        <v>24</v>
      </c>
      <c r="U3708">
        <v>302.91000000000003</v>
      </c>
      <c r="V3708" s="5">
        <f t="shared" si="428"/>
        <v>0</v>
      </c>
      <c r="X3708" t="s">
        <v>22</v>
      </c>
      <c r="Y3708">
        <v>6.13</v>
      </c>
      <c r="Z3708" s="2">
        <f t="shared" si="429"/>
        <v>309.04000000000002</v>
      </c>
      <c r="AA3708" t="s">
        <v>52</v>
      </c>
      <c r="AB3708" t="s">
        <v>31</v>
      </c>
      <c r="AC3708" t="s">
        <v>32</v>
      </c>
      <c r="AD3708" t="s">
        <v>74</v>
      </c>
      <c r="AE3708" t="s">
        <v>19</v>
      </c>
      <c r="AF3708" t="s">
        <v>368</v>
      </c>
    </row>
    <row r="3709" spans="1:32" x14ac:dyDescent="0.25">
      <c r="A3709">
        <f t="shared" si="430"/>
        <v>3708</v>
      </c>
      <c r="B3709">
        <v>46243</v>
      </c>
      <c r="C3709" t="s">
        <v>320</v>
      </c>
      <c r="D3709" t="s">
        <v>13</v>
      </c>
      <c r="E3709" t="str">
        <f t="shared" si="431"/>
        <v>*</v>
      </c>
      <c r="F3709" t="str">
        <f t="shared" si="426"/>
        <v>*</v>
      </c>
      <c r="G3709" t="str">
        <f t="shared" si="432"/>
        <v>*</v>
      </c>
      <c r="I3709" t="str">
        <f t="shared" si="427"/>
        <v>*</v>
      </c>
      <c r="O3709">
        <f>VLOOKUP(T3709,$P$14:$S$19,2,TRUE)</f>
        <v>3.5999999999999997E-2</v>
      </c>
      <c r="T3709">
        <v>31</v>
      </c>
      <c r="U3709">
        <v>172.99</v>
      </c>
      <c r="V3709" s="5">
        <f t="shared" si="428"/>
        <v>0</v>
      </c>
      <c r="X3709" t="s">
        <v>22</v>
      </c>
      <c r="Y3709">
        <v>1</v>
      </c>
      <c r="Z3709" s="2">
        <f t="shared" si="429"/>
        <v>173.99</v>
      </c>
      <c r="AA3709" t="s">
        <v>23</v>
      </c>
      <c r="AB3709" t="s">
        <v>31</v>
      </c>
      <c r="AC3709" t="s">
        <v>32</v>
      </c>
      <c r="AD3709" t="s">
        <v>33</v>
      </c>
      <c r="AE3709" t="s">
        <v>34</v>
      </c>
      <c r="AF3709" t="s">
        <v>894</v>
      </c>
    </row>
    <row r="3710" spans="1:32" x14ac:dyDescent="0.25">
      <c r="A3710">
        <f t="shared" si="430"/>
        <v>3709</v>
      </c>
      <c r="B3710">
        <v>46243</v>
      </c>
      <c r="C3710" t="s">
        <v>320</v>
      </c>
      <c r="D3710" t="s">
        <v>13</v>
      </c>
      <c r="E3710" t="str">
        <f t="shared" si="431"/>
        <v>*</v>
      </c>
      <c r="F3710" t="str">
        <f t="shared" si="426"/>
        <v>*</v>
      </c>
      <c r="G3710" t="str">
        <f t="shared" si="432"/>
        <v>*</v>
      </c>
      <c r="I3710" t="str">
        <f t="shared" si="427"/>
        <v>*</v>
      </c>
      <c r="O3710">
        <f>VLOOKUP(T3710,$P$14:$S$19,2,TRUE)</f>
        <v>0</v>
      </c>
      <c r="T3710">
        <v>1</v>
      </c>
      <c r="U3710">
        <v>3.63</v>
      </c>
      <c r="V3710" s="5">
        <f t="shared" si="428"/>
        <v>0</v>
      </c>
      <c r="X3710" t="s">
        <v>22</v>
      </c>
      <c r="Y3710">
        <v>0.7</v>
      </c>
      <c r="Z3710" s="2">
        <f t="shared" si="429"/>
        <v>4.33</v>
      </c>
      <c r="AA3710" t="s">
        <v>23</v>
      </c>
      <c r="AB3710" t="s">
        <v>31</v>
      </c>
      <c r="AC3710" t="s">
        <v>32</v>
      </c>
      <c r="AD3710" t="s">
        <v>33</v>
      </c>
      <c r="AE3710" t="s">
        <v>34</v>
      </c>
      <c r="AF3710" t="s">
        <v>321</v>
      </c>
    </row>
    <row r="3711" spans="1:32" x14ac:dyDescent="0.25">
      <c r="A3711">
        <f t="shared" si="430"/>
        <v>3710</v>
      </c>
      <c r="B3711">
        <v>12869</v>
      </c>
      <c r="C3711" t="s">
        <v>866</v>
      </c>
      <c r="D3711" t="s">
        <v>30</v>
      </c>
      <c r="E3711" t="str">
        <f t="shared" si="431"/>
        <v>*</v>
      </c>
      <c r="F3711" t="str">
        <f t="shared" si="426"/>
        <v>*</v>
      </c>
      <c r="G3711" t="str">
        <f t="shared" si="432"/>
        <v>*</v>
      </c>
      <c r="I3711" t="str">
        <f t="shared" si="427"/>
        <v>*</v>
      </c>
      <c r="O3711">
        <f>VLOOKUP(T3711,$P$14:$S$19,2,TRUE)</f>
        <v>0.01</v>
      </c>
      <c r="T3711">
        <v>15</v>
      </c>
      <c r="U3711">
        <v>1532.482</v>
      </c>
      <c r="V3711" s="5">
        <f t="shared" si="428"/>
        <v>1</v>
      </c>
      <c r="X3711" t="s">
        <v>22</v>
      </c>
      <c r="Y3711">
        <v>8.99</v>
      </c>
      <c r="Z3711" s="2">
        <f t="shared" si="429"/>
        <v>1541.472</v>
      </c>
      <c r="AA3711" t="s">
        <v>60</v>
      </c>
      <c r="AB3711" t="s">
        <v>16</v>
      </c>
      <c r="AC3711" t="s">
        <v>25</v>
      </c>
      <c r="AD3711" t="s">
        <v>26</v>
      </c>
      <c r="AE3711" t="s">
        <v>19</v>
      </c>
      <c r="AF3711" t="s">
        <v>355</v>
      </c>
    </row>
    <row r="3712" spans="1:32" x14ac:dyDescent="0.25">
      <c r="A3712">
        <f t="shared" si="430"/>
        <v>3711</v>
      </c>
      <c r="B3712">
        <v>7043</v>
      </c>
      <c r="C3712" t="s">
        <v>866</v>
      </c>
      <c r="D3712" t="s">
        <v>36</v>
      </c>
      <c r="E3712" t="str">
        <f t="shared" si="431"/>
        <v>***</v>
      </c>
      <c r="F3712" t="str">
        <f t="shared" si="426"/>
        <v>***</v>
      </c>
      <c r="G3712" t="str">
        <f t="shared" si="432"/>
        <v>***</v>
      </c>
      <c r="I3712" t="str">
        <f t="shared" si="427"/>
        <v>***</v>
      </c>
      <c r="O3712">
        <f>VLOOKUP(T3712,$P$14:$S$19,2,TRUE)</f>
        <v>0</v>
      </c>
      <c r="T3712">
        <v>4</v>
      </c>
      <c r="U3712">
        <v>11.08</v>
      </c>
      <c r="V3712" s="5">
        <f t="shared" si="428"/>
        <v>0</v>
      </c>
      <c r="X3712" t="s">
        <v>22</v>
      </c>
      <c r="Y3712">
        <v>4.08</v>
      </c>
      <c r="Z3712" s="2">
        <f t="shared" si="429"/>
        <v>15.16</v>
      </c>
      <c r="AA3712" t="s">
        <v>48</v>
      </c>
      <c r="AB3712" t="s">
        <v>31</v>
      </c>
      <c r="AC3712" t="s">
        <v>17</v>
      </c>
      <c r="AD3712" t="s">
        <v>18</v>
      </c>
      <c r="AE3712" t="s">
        <v>45</v>
      </c>
      <c r="AF3712" t="s">
        <v>354</v>
      </c>
    </row>
    <row r="3713" spans="1:32" x14ac:dyDescent="0.25">
      <c r="A3713">
        <f t="shared" si="430"/>
        <v>3712</v>
      </c>
      <c r="B3713">
        <v>34785</v>
      </c>
      <c r="C3713" t="s">
        <v>851</v>
      </c>
      <c r="D3713" t="s">
        <v>36</v>
      </c>
      <c r="E3713" t="str">
        <f t="shared" si="431"/>
        <v>***</v>
      </c>
      <c r="F3713" t="str">
        <f t="shared" si="426"/>
        <v>***</v>
      </c>
      <c r="G3713" t="str">
        <f t="shared" si="432"/>
        <v>***</v>
      </c>
      <c r="I3713" t="str">
        <f t="shared" si="427"/>
        <v>***</v>
      </c>
      <c r="O3713">
        <f>VLOOKUP(T3713,$P$14:$S$19,2,TRUE)</f>
        <v>0.04</v>
      </c>
      <c r="T3713">
        <v>45</v>
      </c>
      <c r="U3713">
        <v>15468.216</v>
      </c>
      <c r="V3713" s="5">
        <f t="shared" si="428"/>
        <v>1</v>
      </c>
      <c r="X3713" t="s">
        <v>37</v>
      </c>
      <c r="Y3713">
        <v>42.52</v>
      </c>
      <c r="Z3713" s="2">
        <f t="shared" si="429"/>
        <v>15510.736000000001</v>
      </c>
      <c r="AA3713" t="s">
        <v>23</v>
      </c>
      <c r="AB3713" t="s">
        <v>31</v>
      </c>
      <c r="AC3713" t="s">
        <v>17</v>
      </c>
      <c r="AD3713" t="s">
        <v>66</v>
      </c>
      <c r="AE3713" t="s">
        <v>103</v>
      </c>
      <c r="AF3713" t="s">
        <v>843</v>
      </c>
    </row>
    <row r="3714" spans="1:32" x14ac:dyDescent="0.25">
      <c r="A3714">
        <f t="shared" si="430"/>
        <v>3713</v>
      </c>
      <c r="B3714">
        <v>14819</v>
      </c>
      <c r="C3714" t="s">
        <v>851</v>
      </c>
      <c r="D3714" t="s">
        <v>30</v>
      </c>
      <c r="E3714" t="str">
        <f t="shared" si="431"/>
        <v>*</v>
      </c>
      <c r="F3714" t="str">
        <f t="shared" si="426"/>
        <v>*</v>
      </c>
      <c r="G3714" t="str">
        <f t="shared" si="432"/>
        <v>*</v>
      </c>
      <c r="I3714" t="str">
        <f t="shared" si="427"/>
        <v>*</v>
      </c>
      <c r="O3714">
        <f>VLOOKUP(T3714,$P$14:$S$19,2,TRUE)</f>
        <v>0.04</v>
      </c>
      <c r="T3714">
        <v>48</v>
      </c>
      <c r="U3714">
        <v>9062.73</v>
      </c>
      <c r="V3714" s="5">
        <f t="shared" si="428"/>
        <v>1</v>
      </c>
      <c r="X3714" t="s">
        <v>22</v>
      </c>
      <c r="Y3714">
        <v>0.99</v>
      </c>
      <c r="Z3714" s="2">
        <f t="shared" si="429"/>
        <v>9063.7199999999993</v>
      </c>
      <c r="AA3714" t="s">
        <v>43</v>
      </c>
      <c r="AB3714" t="s">
        <v>41</v>
      </c>
      <c r="AC3714" t="s">
        <v>32</v>
      </c>
      <c r="AD3714" t="s">
        <v>172</v>
      </c>
      <c r="AE3714" t="s">
        <v>19</v>
      </c>
      <c r="AF3714" t="s">
        <v>754</v>
      </c>
    </row>
    <row r="3715" spans="1:32" x14ac:dyDescent="0.25">
      <c r="A3715">
        <f t="shared" si="430"/>
        <v>3714</v>
      </c>
      <c r="B3715">
        <v>2305</v>
      </c>
      <c r="C3715" t="s">
        <v>851</v>
      </c>
      <c r="D3715" t="s">
        <v>21</v>
      </c>
      <c r="E3715" t="str">
        <f t="shared" si="431"/>
        <v>*</v>
      </c>
      <c r="F3715" t="str">
        <f t="shared" ref="F3715:F3778" si="433">VLOOKUP(D3715,$P$6:$S$10,2,FALSE)</f>
        <v>**</v>
      </c>
      <c r="G3715" t="str">
        <f t="shared" si="432"/>
        <v>**</v>
      </c>
      <c r="I3715" t="str">
        <f t="shared" ref="I3715:I3778" si="434">HLOOKUP(D3715,$J$18:$N$19,2,FALSE)</f>
        <v>**</v>
      </c>
      <c r="O3715">
        <f>VLOOKUP(T3715,$P$14:$S$19,2,TRUE)</f>
        <v>3.5999999999999997E-2</v>
      </c>
      <c r="T3715">
        <v>33</v>
      </c>
      <c r="U3715">
        <v>3116.47</v>
      </c>
      <c r="V3715" s="5">
        <f t="shared" ref="V3715:V3778" si="435">IF(U3715&gt;800,1,0)</f>
        <v>1</v>
      </c>
      <c r="X3715" t="s">
        <v>37</v>
      </c>
      <c r="Y3715">
        <v>57.38</v>
      </c>
      <c r="Z3715" s="2">
        <f t="shared" ref="Z3715:Z3778" si="436">U3715+Y3715</f>
        <v>3173.85</v>
      </c>
      <c r="AA3715" t="s">
        <v>15</v>
      </c>
      <c r="AB3715" t="s">
        <v>41</v>
      </c>
      <c r="AC3715" t="s">
        <v>17</v>
      </c>
      <c r="AD3715" t="s">
        <v>165</v>
      </c>
      <c r="AE3715" t="s">
        <v>103</v>
      </c>
      <c r="AF3715" t="s">
        <v>754</v>
      </c>
    </row>
    <row r="3716" spans="1:32" x14ac:dyDescent="0.25">
      <c r="A3716">
        <f t="shared" ref="A3716:A3779" si="437">A3715+1</f>
        <v>3715</v>
      </c>
      <c r="B3716">
        <v>14819</v>
      </c>
      <c r="C3716" t="s">
        <v>851</v>
      </c>
      <c r="D3716" t="s">
        <v>30</v>
      </c>
      <c r="E3716" t="str">
        <f t="shared" si="431"/>
        <v>*</v>
      </c>
      <c r="F3716" t="str">
        <f t="shared" si="433"/>
        <v>*</v>
      </c>
      <c r="G3716" t="str">
        <f t="shared" si="432"/>
        <v>*</v>
      </c>
      <c r="I3716" t="str">
        <f t="shared" si="434"/>
        <v>*</v>
      </c>
      <c r="O3716">
        <f>VLOOKUP(T3716,$P$14:$S$19,2,TRUE)</f>
        <v>0.02</v>
      </c>
      <c r="T3716">
        <v>27</v>
      </c>
      <c r="U3716">
        <v>1584.1</v>
      </c>
      <c r="V3716" s="5">
        <f t="shared" si="435"/>
        <v>1</v>
      </c>
      <c r="X3716" t="s">
        <v>37</v>
      </c>
      <c r="Y3716">
        <v>36.61</v>
      </c>
      <c r="Z3716" s="2">
        <f t="shared" si="436"/>
        <v>1620.7099999999998</v>
      </c>
      <c r="AA3716" t="s">
        <v>43</v>
      </c>
      <c r="AB3716" t="s">
        <v>41</v>
      </c>
      <c r="AC3716" t="s">
        <v>17</v>
      </c>
      <c r="AD3716" t="s">
        <v>165</v>
      </c>
      <c r="AE3716" t="s">
        <v>103</v>
      </c>
      <c r="AF3716" t="s">
        <v>619</v>
      </c>
    </row>
    <row r="3717" spans="1:32" x14ac:dyDescent="0.25">
      <c r="A3717">
        <f t="shared" si="437"/>
        <v>3716</v>
      </c>
      <c r="B3717">
        <v>2305</v>
      </c>
      <c r="C3717" t="s">
        <v>851</v>
      </c>
      <c r="D3717" t="s">
        <v>21</v>
      </c>
      <c r="E3717" t="str">
        <f t="shared" ref="E3717:E3780" si="438">IF(D3717="Critical", "***","*")</f>
        <v>*</v>
      </c>
      <c r="F3717" t="str">
        <f t="shared" si="433"/>
        <v>**</v>
      </c>
      <c r="G3717" t="str">
        <f t="shared" ref="G3717:G3780" si="439">IF(D3717="Critical","***",IF(D3717="High","**","*"))</f>
        <v>**</v>
      </c>
      <c r="I3717" t="str">
        <f t="shared" si="434"/>
        <v>**</v>
      </c>
      <c r="O3717">
        <f>VLOOKUP(T3717,$P$14:$S$19,2,TRUE)</f>
        <v>0.01</v>
      </c>
      <c r="T3717">
        <v>11</v>
      </c>
      <c r="U3717">
        <v>1382.8</v>
      </c>
      <c r="V3717" s="5">
        <f t="shared" si="435"/>
        <v>1</v>
      </c>
      <c r="X3717" t="s">
        <v>22</v>
      </c>
      <c r="Y3717">
        <v>19.989999999999998</v>
      </c>
      <c r="Z3717" s="2">
        <f t="shared" si="436"/>
        <v>1402.79</v>
      </c>
      <c r="AA3717" t="s">
        <v>52</v>
      </c>
      <c r="AB3717" t="s">
        <v>41</v>
      </c>
      <c r="AC3717" t="s">
        <v>32</v>
      </c>
      <c r="AD3717" t="s">
        <v>74</v>
      </c>
      <c r="AE3717" t="s">
        <v>19</v>
      </c>
      <c r="AF3717" t="s">
        <v>851</v>
      </c>
    </row>
    <row r="3718" spans="1:32" x14ac:dyDescent="0.25">
      <c r="A3718">
        <f t="shared" si="437"/>
        <v>3717</v>
      </c>
      <c r="B3718">
        <v>1253</v>
      </c>
      <c r="C3718" t="s">
        <v>851</v>
      </c>
      <c r="D3718" t="s">
        <v>36</v>
      </c>
      <c r="E3718" t="str">
        <f t="shared" si="438"/>
        <v>***</v>
      </c>
      <c r="F3718" t="str">
        <f t="shared" si="433"/>
        <v>***</v>
      </c>
      <c r="G3718" t="str">
        <f t="shared" si="439"/>
        <v>***</v>
      </c>
      <c r="I3718" t="str">
        <f t="shared" si="434"/>
        <v>***</v>
      </c>
      <c r="O3718">
        <f>VLOOKUP(T3718,$P$14:$S$19,2,TRUE)</f>
        <v>0.01</v>
      </c>
      <c r="T3718">
        <v>15</v>
      </c>
      <c r="U3718">
        <v>494.34</v>
      </c>
      <c r="V3718" s="5">
        <f t="shared" si="435"/>
        <v>0</v>
      </c>
      <c r="X3718" t="s">
        <v>22</v>
      </c>
      <c r="Y3718">
        <v>6.72</v>
      </c>
      <c r="Z3718" s="2">
        <f t="shared" si="436"/>
        <v>501.06</v>
      </c>
      <c r="AA3718" t="s">
        <v>64</v>
      </c>
      <c r="AB3718" t="s">
        <v>16</v>
      </c>
      <c r="AC3718" t="s">
        <v>32</v>
      </c>
      <c r="AD3718" t="s">
        <v>74</v>
      </c>
      <c r="AE3718" t="s">
        <v>19</v>
      </c>
      <c r="AF3718" t="s">
        <v>851</v>
      </c>
    </row>
    <row r="3719" spans="1:32" x14ac:dyDescent="0.25">
      <c r="A3719">
        <f t="shared" si="437"/>
        <v>3718</v>
      </c>
      <c r="B3719">
        <v>2305</v>
      </c>
      <c r="C3719" t="s">
        <v>851</v>
      </c>
      <c r="D3719" t="s">
        <v>21</v>
      </c>
      <c r="E3719" t="str">
        <f t="shared" si="438"/>
        <v>*</v>
      </c>
      <c r="F3719" t="str">
        <f t="shared" si="433"/>
        <v>**</v>
      </c>
      <c r="G3719" t="str">
        <f t="shared" si="439"/>
        <v>**</v>
      </c>
      <c r="I3719" t="str">
        <f t="shared" si="434"/>
        <v>**</v>
      </c>
      <c r="O3719">
        <f>VLOOKUP(T3719,$P$14:$S$19,2,TRUE)</f>
        <v>0</v>
      </c>
      <c r="T3719">
        <v>1</v>
      </c>
      <c r="U3719">
        <v>12.41</v>
      </c>
      <c r="V3719" s="5">
        <f t="shared" si="435"/>
        <v>0</v>
      </c>
      <c r="X3719" t="s">
        <v>22</v>
      </c>
      <c r="Y3719">
        <v>5.66</v>
      </c>
      <c r="Z3719" s="2">
        <f t="shared" si="436"/>
        <v>18.07</v>
      </c>
      <c r="AA3719" t="s">
        <v>15</v>
      </c>
      <c r="AB3719" t="s">
        <v>41</v>
      </c>
      <c r="AC3719" t="s">
        <v>32</v>
      </c>
      <c r="AD3719" t="s">
        <v>44</v>
      </c>
      <c r="AE3719" t="s">
        <v>19</v>
      </c>
      <c r="AF3719" t="s">
        <v>619</v>
      </c>
    </row>
    <row r="3720" spans="1:32" x14ac:dyDescent="0.25">
      <c r="A3720">
        <f t="shared" si="437"/>
        <v>3719</v>
      </c>
      <c r="B3720">
        <v>25095</v>
      </c>
      <c r="C3720" t="s">
        <v>461</v>
      </c>
      <c r="D3720" t="s">
        <v>13</v>
      </c>
      <c r="E3720" t="str">
        <f t="shared" si="438"/>
        <v>*</v>
      </c>
      <c r="F3720" t="str">
        <f t="shared" si="433"/>
        <v>*</v>
      </c>
      <c r="G3720" t="str">
        <f t="shared" si="439"/>
        <v>*</v>
      </c>
      <c r="I3720" t="str">
        <f t="shared" si="434"/>
        <v>*</v>
      </c>
      <c r="O3720">
        <f>VLOOKUP(T3720,$P$14:$S$19,2,TRUE)</f>
        <v>0.04</v>
      </c>
      <c r="T3720">
        <v>41</v>
      </c>
      <c r="U3720">
        <v>4475.03</v>
      </c>
      <c r="V3720" s="5">
        <f t="shared" si="435"/>
        <v>1</v>
      </c>
      <c r="X3720" t="s">
        <v>37</v>
      </c>
      <c r="Y3720">
        <v>56.14</v>
      </c>
      <c r="Z3720" s="2">
        <f t="shared" si="436"/>
        <v>4531.17</v>
      </c>
      <c r="AA3720" t="s">
        <v>23</v>
      </c>
      <c r="AB3720" t="s">
        <v>16</v>
      </c>
      <c r="AC3720" t="s">
        <v>25</v>
      </c>
      <c r="AD3720" t="s">
        <v>76</v>
      </c>
      <c r="AE3720" t="s">
        <v>39</v>
      </c>
      <c r="AF3720" t="s">
        <v>461</v>
      </c>
    </row>
    <row r="3721" spans="1:32" x14ac:dyDescent="0.25">
      <c r="A3721">
        <f t="shared" si="437"/>
        <v>3720</v>
      </c>
      <c r="B3721">
        <v>25095</v>
      </c>
      <c r="C3721" t="s">
        <v>461</v>
      </c>
      <c r="D3721" t="s">
        <v>13</v>
      </c>
      <c r="E3721" t="str">
        <f t="shared" si="438"/>
        <v>*</v>
      </c>
      <c r="F3721" t="str">
        <f t="shared" si="433"/>
        <v>*</v>
      </c>
      <c r="G3721" t="str">
        <f t="shared" si="439"/>
        <v>*</v>
      </c>
      <c r="I3721" t="str">
        <f t="shared" si="434"/>
        <v>*</v>
      </c>
      <c r="O3721">
        <f>VLOOKUP(T3721,$P$14:$S$19,2,TRUE)</f>
        <v>0.01</v>
      </c>
      <c r="T3721">
        <v>18</v>
      </c>
      <c r="U3721">
        <v>693.06</v>
      </c>
      <c r="V3721" s="5">
        <f t="shared" si="435"/>
        <v>0</v>
      </c>
      <c r="X3721" t="s">
        <v>22</v>
      </c>
      <c r="Y3721">
        <v>9.83</v>
      </c>
      <c r="Z3721" s="2">
        <f t="shared" si="436"/>
        <v>702.89</v>
      </c>
      <c r="AA3721" t="s">
        <v>23</v>
      </c>
      <c r="AB3721" t="s">
        <v>16</v>
      </c>
      <c r="AC3721" t="s">
        <v>32</v>
      </c>
      <c r="AD3721" t="s">
        <v>78</v>
      </c>
      <c r="AE3721" t="s">
        <v>19</v>
      </c>
      <c r="AF3721" t="s">
        <v>917</v>
      </c>
    </row>
    <row r="3722" spans="1:32" x14ac:dyDescent="0.25">
      <c r="A3722">
        <f t="shared" si="437"/>
        <v>3721</v>
      </c>
      <c r="B3722">
        <v>33091</v>
      </c>
      <c r="C3722" t="s">
        <v>461</v>
      </c>
      <c r="D3722" t="s">
        <v>21</v>
      </c>
      <c r="E3722" t="str">
        <f t="shared" si="438"/>
        <v>*</v>
      </c>
      <c r="F3722" t="str">
        <f t="shared" si="433"/>
        <v>**</v>
      </c>
      <c r="G3722" t="str">
        <f t="shared" si="439"/>
        <v>**</v>
      </c>
      <c r="I3722" t="str">
        <f t="shared" si="434"/>
        <v>**</v>
      </c>
      <c r="O3722">
        <f>VLOOKUP(T3722,$P$14:$S$19,2,TRUE)</f>
        <v>0.02</v>
      </c>
      <c r="T3722">
        <v>24</v>
      </c>
      <c r="U3722">
        <v>265.35000000000002</v>
      </c>
      <c r="V3722" s="5">
        <f t="shared" si="435"/>
        <v>0</v>
      </c>
      <c r="X3722" t="s">
        <v>22</v>
      </c>
      <c r="Y3722">
        <v>11.59</v>
      </c>
      <c r="Z3722" s="2">
        <f t="shared" si="436"/>
        <v>276.94</v>
      </c>
      <c r="AA3722" t="s">
        <v>23</v>
      </c>
      <c r="AB3722" t="s">
        <v>41</v>
      </c>
      <c r="AC3722" t="s">
        <v>32</v>
      </c>
      <c r="AD3722" t="s">
        <v>44</v>
      </c>
      <c r="AE3722" t="s">
        <v>19</v>
      </c>
      <c r="AF3722" t="s">
        <v>712</v>
      </c>
    </row>
    <row r="3723" spans="1:32" x14ac:dyDescent="0.25">
      <c r="A3723">
        <f t="shared" si="437"/>
        <v>3722</v>
      </c>
      <c r="B3723">
        <v>54177</v>
      </c>
      <c r="C3723" t="s">
        <v>446</v>
      </c>
      <c r="D3723" t="s">
        <v>36</v>
      </c>
      <c r="E3723" t="str">
        <f t="shared" si="438"/>
        <v>***</v>
      </c>
      <c r="F3723" t="str">
        <f t="shared" si="433"/>
        <v>***</v>
      </c>
      <c r="G3723" t="str">
        <f t="shared" si="439"/>
        <v>***</v>
      </c>
      <c r="I3723" t="str">
        <f t="shared" si="434"/>
        <v>***</v>
      </c>
      <c r="O3723">
        <f>VLOOKUP(T3723,$P$14:$S$19,2,TRUE)</f>
        <v>0.01</v>
      </c>
      <c r="T3723">
        <v>12</v>
      </c>
      <c r="U3723">
        <v>480.73</v>
      </c>
      <c r="V3723" s="5">
        <f t="shared" si="435"/>
        <v>0</v>
      </c>
      <c r="X3723" t="s">
        <v>22</v>
      </c>
      <c r="Y3723">
        <v>2.99</v>
      </c>
      <c r="Z3723" s="2">
        <f t="shared" si="436"/>
        <v>483.72</v>
      </c>
      <c r="AA3723" t="s">
        <v>23</v>
      </c>
      <c r="AB3723" t="s">
        <v>41</v>
      </c>
      <c r="AC3723" t="s">
        <v>32</v>
      </c>
      <c r="AD3723" t="s">
        <v>49</v>
      </c>
      <c r="AE3723" t="s">
        <v>19</v>
      </c>
      <c r="AF3723" t="s">
        <v>446</v>
      </c>
    </row>
    <row r="3724" spans="1:32" x14ac:dyDescent="0.25">
      <c r="A3724">
        <f t="shared" si="437"/>
        <v>3723</v>
      </c>
      <c r="B3724">
        <v>26759</v>
      </c>
      <c r="C3724" t="s">
        <v>446</v>
      </c>
      <c r="D3724" t="s">
        <v>30</v>
      </c>
      <c r="E3724" t="str">
        <f t="shared" si="438"/>
        <v>*</v>
      </c>
      <c r="F3724" t="str">
        <f t="shared" si="433"/>
        <v>*</v>
      </c>
      <c r="G3724" t="str">
        <f t="shared" si="439"/>
        <v>*</v>
      </c>
      <c r="I3724" t="str">
        <f t="shared" si="434"/>
        <v>*</v>
      </c>
      <c r="O3724">
        <f>VLOOKUP(T3724,$P$14:$S$19,2,TRUE)</f>
        <v>3.5999999999999997E-2</v>
      </c>
      <c r="T3724">
        <v>30</v>
      </c>
      <c r="U3724">
        <v>251.11</v>
      </c>
      <c r="V3724" s="5">
        <f t="shared" si="435"/>
        <v>0</v>
      </c>
      <c r="X3724" t="s">
        <v>22</v>
      </c>
      <c r="Y3724">
        <v>4.71</v>
      </c>
      <c r="Z3724" s="2">
        <f t="shared" si="436"/>
        <v>255.82000000000002</v>
      </c>
      <c r="AA3724" t="s">
        <v>23</v>
      </c>
      <c r="AB3724" t="s">
        <v>16</v>
      </c>
      <c r="AC3724" t="s">
        <v>32</v>
      </c>
      <c r="AD3724" t="s">
        <v>49</v>
      </c>
      <c r="AE3724" t="s">
        <v>19</v>
      </c>
      <c r="AF3724" t="s">
        <v>367</v>
      </c>
    </row>
    <row r="3725" spans="1:32" x14ac:dyDescent="0.25">
      <c r="A3725">
        <f t="shared" si="437"/>
        <v>3724</v>
      </c>
      <c r="B3725">
        <v>54177</v>
      </c>
      <c r="C3725" t="s">
        <v>446</v>
      </c>
      <c r="D3725" t="s">
        <v>36</v>
      </c>
      <c r="E3725" t="str">
        <f t="shared" si="438"/>
        <v>***</v>
      </c>
      <c r="F3725" t="str">
        <f t="shared" si="433"/>
        <v>***</v>
      </c>
      <c r="G3725" t="str">
        <f t="shared" si="439"/>
        <v>***</v>
      </c>
      <c r="I3725" t="str">
        <f t="shared" si="434"/>
        <v>***</v>
      </c>
      <c r="O3725">
        <f>VLOOKUP(T3725,$P$14:$S$19,2,TRUE)</f>
        <v>0.02</v>
      </c>
      <c r="T3725">
        <v>25</v>
      </c>
      <c r="U3725">
        <v>159</v>
      </c>
      <c r="V3725" s="5">
        <f t="shared" si="435"/>
        <v>0</v>
      </c>
      <c r="X3725" t="s">
        <v>22</v>
      </c>
      <c r="Y3725">
        <v>7.37</v>
      </c>
      <c r="Z3725" s="2">
        <f t="shared" si="436"/>
        <v>166.37</v>
      </c>
      <c r="AA3725" t="s">
        <v>23</v>
      </c>
      <c r="AB3725" t="s">
        <v>41</v>
      </c>
      <c r="AC3725" t="s">
        <v>32</v>
      </c>
      <c r="AD3725" t="s">
        <v>44</v>
      </c>
      <c r="AE3725" t="s">
        <v>19</v>
      </c>
      <c r="AF3725" t="s">
        <v>367</v>
      </c>
    </row>
    <row r="3726" spans="1:32" x14ac:dyDescent="0.25">
      <c r="A3726">
        <f t="shared" si="437"/>
        <v>3725</v>
      </c>
      <c r="B3726">
        <v>55937</v>
      </c>
      <c r="C3726" t="s">
        <v>354</v>
      </c>
      <c r="D3726" t="s">
        <v>40</v>
      </c>
      <c r="E3726" t="str">
        <f t="shared" si="438"/>
        <v>*</v>
      </c>
      <c r="F3726" t="str">
        <f t="shared" si="433"/>
        <v>*</v>
      </c>
      <c r="G3726" t="str">
        <f t="shared" si="439"/>
        <v>*</v>
      </c>
      <c r="I3726" t="str">
        <f t="shared" si="434"/>
        <v>*</v>
      </c>
      <c r="O3726">
        <f>VLOOKUP(T3726,$P$14:$S$19,2,TRUE)</f>
        <v>0.02</v>
      </c>
      <c r="T3726">
        <v>24</v>
      </c>
      <c r="U3726">
        <v>7332.0879999999997</v>
      </c>
      <c r="V3726" s="5">
        <f t="shared" si="435"/>
        <v>1</v>
      </c>
      <c r="X3726" t="s">
        <v>37</v>
      </c>
      <c r="Y3726">
        <v>85.63</v>
      </c>
      <c r="Z3726" s="2">
        <f t="shared" si="436"/>
        <v>7417.7179999999998</v>
      </c>
      <c r="AA3726" t="s">
        <v>64</v>
      </c>
      <c r="AB3726" t="s">
        <v>24</v>
      </c>
      <c r="AC3726" t="s">
        <v>17</v>
      </c>
      <c r="AD3726" t="s">
        <v>66</v>
      </c>
      <c r="AE3726" t="s">
        <v>103</v>
      </c>
      <c r="AF3726" t="s">
        <v>355</v>
      </c>
    </row>
    <row r="3727" spans="1:32" x14ac:dyDescent="0.25">
      <c r="A3727">
        <f t="shared" si="437"/>
        <v>3726</v>
      </c>
      <c r="B3727">
        <v>24544</v>
      </c>
      <c r="C3727" t="s">
        <v>354</v>
      </c>
      <c r="D3727" t="s">
        <v>21</v>
      </c>
      <c r="E3727" t="str">
        <f t="shared" si="438"/>
        <v>*</v>
      </c>
      <c r="F3727" t="str">
        <f t="shared" si="433"/>
        <v>**</v>
      </c>
      <c r="G3727" t="str">
        <f t="shared" si="439"/>
        <v>**</v>
      </c>
      <c r="I3727" t="str">
        <f t="shared" si="434"/>
        <v>**</v>
      </c>
      <c r="O3727">
        <f>VLOOKUP(T3727,$P$14:$S$19,2,TRUE)</f>
        <v>3.5999999999999997E-2</v>
      </c>
      <c r="T3727">
        <v>31</v>
      </c>
      <c r="U3727">
        <v>4587.3</v>
      </c>
      <c r="V3727" s="5">
        <f t="shared" si="435"/>
        <v>1</v>
      </c>
      <c r="X3727" t="s">
        <v>14</v>
      </c>
      <c r="Y3727">
        <v>13.99</v>
      </c>
      <c r="Z3727" s="2">
        <f t="shared" si="436"/>
        <v>4601.29</v>
      </c>
      <c r="AA3727" t="s">
        <v>64</v>
      </c>
      <c r="AB3727" t="s">
        <v>31</v>
      </c>
      <c r="AC3727" t="s">
        <v>25</v>
      </c>
      <c r="AD3727" t="s">
        <v>76</v>
      </c>
      <c r="AE3727" t="s">
        <v>27</v>
      </c>
      <c r="AF3727" t="s">
        <v>880</v>
      </c>
    </row>
    <row r="3728" spans="1:32" x14ac:dyDescent="0.25">
      <c r="A3728">
        <f t="shared" si="437"/>
        <v>3727</v>
      </c>
      <c r="B3728">
        <v>17186</v>
      </c>
      <c r="C3728" t="s">
        <v>354</v>
      </c>
      <c r="D3728" t="s">
        <v>40</v>
      </c>
      <c r="E3728" t="str">
        <f t="shared" si="438"/>
        <v>*</v>
      </c>
      <c r="F3728" t="str">
        <f t="shared" si="433"/>
        <v>*</v>
      </c>
      <c r="G3728" t="str">
        <f t="shared" si="439"/>
        <v>*</v>
      </c>
      <c r="I3728" t="str">
        <f t="shared" si="434"/>
        <v>*</v>
      </c>
      <c r="O3728">
        <f>VLOOKUP(T3728,$P$14:$S$19,2,TRUE)</f>
        <v>0.04</v>
      </c>
      <c r="T3728">
        <v>49</v>
      </c>
      <c r="U3728">
        <v>4321.63</v>
      </c>
      <c r="V3728" s="5">
        <f t="shared" si="435"/>
        <v>1</v>
      </c>
      <c r="X3728" t="s">
        <v>22</v>
      </c>
      <c r="Y3728">
        <v>56.2</v>
      </c>
      <c r="Z3728" s="2">
        <f t="shared" si="436"/>
        <v>4377.83</v>
      </c>
      <c r="AA3728" t="s">
        <v>23</v>
      </c>
      <c r="AB3728" t="s">
        <v>16</v>
      </c>
      <c r="AC3728" t="s">
        <v>17</v>
      </c>
      <c r="AD3728" t="s">
        <v>18</v>
      </c>
      <c r="AE3728" t="s">
        <v>27</v>
      </c>
      <c r="AF3728" t="s">
        <v>355</v>
      </c>
    </row>
    <row r="3729" spans="1:32" x14ac:dyDescent="0.25">
      <c r="A3729">
        <f t="shared" si="437"/>
        <v>3728</v>
      </c>
      <c r="B3729">
        <v>24544</v>
      </c>
      <c r="C3729" t="s">
        <v>354</v>
      </c>
      <c r="D3729" t="s">
        <v>21</v>
      </c>
      <c r="E3729" t="str">
        <f t="shared" si="438"/>
        <v>*</v>
      </c>
      <c r="F3729" t="str">
        <f t="shared" si="433"/>
        <v>**</v>
      </c>
      <c r="G3729" t="str">
        <f t="shared" si="439"/>
        <v>**</v>
      </c>
      <c r="I3729" t="str">
        <f t="shared" si="434"/>
        <v>**</v>
      </c>
      <c r="O3729">
        <f>VLOOKUP(T3729,$P$14:$S$19,2,TRUE)</f>
        <v>3.5999999999999997E-2</v>
      </c>
      <c r="T3729">
        <v>39</v>
      </c>
      <c r="U3729">
        <v>1243.45</v>
      </c>
      <c r="V3729" s="5">
        <f t="shared" si="435"/>
        <v>1</v>
      </c>
      <c r="X3729" t="s">
        <v>22</v>
      </c>
      <c r="Y3729">
        <v>35</v>
      </c>
      <c r="Z3729" s="2">
        <f t="shared" si="436"/>
        <v>1278.45</v>
      </c>
      <c r="AA3729" t="s">
        <v>64</v>
      </c>
      <c r="AB3729" t="s">
        <v>31</v>
      </c>
      <c r="AC3729" t="s">
        <v>32</v>
      </c>
      <c r="AD3729" t="s">
        <v>74</v>
      </c>
      <c r="AE3729" t="s">
        <v>58</v>
      </c>
      <c r="AF3729" t="s">
        <v>880</v>
      </c>
    </row>
    <row r="3730" spans="1:32" x14ac:dyDescent="0.25">
      <c r="A3730">
        <f t="shared" si="437"/>
        <v>3729</v>
      </c>
      <c r="B3730">
        <v>20422</v>
      </c>
      <c r="C3730" t="s">
        <v>354</v>
      </c>
      <c r="D3730" t="s">
        <v>21</v>
      </c>
      <c r="E3730" t="str">
        <f t="shared" si="438"/>
        <v>*</v>
      </c>
      <c r="F3730" t="str">
        <f t="shared" si="433"/>
        <v>**</v>
      </c>
      <c r="G3730" t="str">
        <f t="shared" si="439"/>
        <v>**</v>
      </c>
      <c r="I3730" t="str">
        <f t="shared" si="434"/>
        <v>**</v>
      </c>
      <c r="O3730">
        <f>VLOOKUP(T3730,$P$14:$S$19,2,TRUE)</f>
        <v>3.5999999999999997E-2</v>
      </c>
      <c r="T3730">
        <v>30</v>
      </c>
      <c r="U3730">
        <v>447.33</v>
      </c>
      <c r="V3730" s="5">
        <f t="shared" si="435"/>
        <v>0</v>
      </c>
      <c r="X3730" t="s">
        <v>22</v>
      </c>
      <c r="Y3730">
        <v>5</v>
      </c>
      <c r="Z3730" s="2">
        <f t="shared" si="436"/>
        <v>452.33</v>
      </c>
      <c r="AA3730" t="s">
        <v>15</v>
      </c>
      <c r="AB3730" t="s">
        <v>16</v>
      </c>
      <c r="AC3730" t="s">
        <v>17</v>
      </c>
      <c r="AD3730" t="s">
        <v>18</v>
      </c>
      <c r="AE3730" t="s">
        <v>45</v>
      </c>
      <c r="AF3730" t="s">
        <v>880</v>
      </c>
    </row>
    <row r="3731" spans="1:32" x14ac:dyDescent="0.25">
      <c r="A3731">
        <f t="shared" si="437"/>
        <v>3730</v>
      </c>
      <c r="B3731">
        <v>24544</v>
      </c>
      <c r="C3731" t="s">
        <v>354</v>
      </c>
      <c r="D3731" t="s">
        <v>21</v>
      </c>
      <c r="E3731" t="str">
        <f t="shared" si="438"/>
        <v>*</v>
      </c>
      <c r="F3731" t="str">
        <f t="shared" si="433"/>
        <v>**</v>
      </c>
      <c r="G3731" t="str">
        <f t="shared" si="439"/>
        <v>**</v>
      </c>
      <c r="I3731" t="str">
        <f t="shared" si="434"/>
        <v>**</v>
      </c>
      <c r="O3731">
        <f>VLOOKUP(T3731,$P$14:$S$19,2,TRUE)</f>
        <v>0.01</v>
      </c>
      <c r="T3731">
        <v>15</v>
      </c>
      <c r="U3731">
        <v>403.71</v>
      </c>
      <c r="V3731" s="5">
        <f t="shared" si="435"/>
        <v>0</v>
      </c>
      <c r="X3731" t="s">
        <v>37</v>
      </c>
      <c r="Y3731">
        <v>14.36</v>
      </c>
      <c r="Z3731" s="2">
        <f t="shared" si="436"/>
        <v>418.07</v>
      </c>
      <c r="AA3731" t="s">
        <v>64</v>
      </c>
      <c r="AB3731" t="s">
        <v>31</v>
      </c>
      <c r="AC3731" t="s">
        <v>17</v>
      </c>
      <c r="AD3731" t="s">
        <v>38</v>
      </c>
      <c r="AE3731" t="s">
        <v>39</v>
      </c>
      <c r="AF3731" t="s">
        <v>880</v>
      </c>
    </row>
    <row r="3732" spans="1:32" x14ac:dyDescent="0.25">
      <c r="A3732">
        <f t="shared" si="437"/>
        <v>3731</v>
      </c>
      <c r="B3732">
        <v>55937</v>
      </c>
      <c r="C3732" t="s">
        <v>354</v>
      </c>
      <c r="D3732" t="s">
        <v>40</v>
      </c>
      <c r="E3732" t="str">
        <f t="shared" si="438"/>
        <v>*</v>
      </c>
      <c r="F3732" t="str">
        <f t="shared" si="433"/>
        <v>*</v>
      </c>
      <c r="G3732" t="str">
        <f t="shared" si="439"/>
        <v>*</v>
      </c>
      <c r="I3732" t="str">
        <f t="shared" si="434"/>
        <v>*</v>
      </c>
      <c r="O3732">
        <f>VLOOKUP(T3732,$P$14:$S$19,2,TRUE)</f>
        <v>0.01</v>
      </c>
      <c r="T3732">
        <v>10</v>
      </c>
      <c r="U3732">
        <v>392.77</v>
      </c>
      <c r="V3732" s="5">
        <f t="shared" si="435"/>
        <v>0</v>
      </c>
      <c r="X3732" t="s">
        <v>22</v>
      </c>
      <c r="Y3732">
        <v>7.12</v>
      </c>
      <c r="Z3732" s="2">
        <f t="shared" si="436"/>
        <v>399.89</v>
      </c>
      <c r="AA3732" t="s">
        <v>64</v>
      </c>
      <c r="AB3732" t="s">
        <v>24</v>
      </c>
      <c r="AC3732" t="s">
        <v>25</v>
      </c>
      <c r="AD3732" t="s">
        <v>42</v>
      </c>
      <c r="AE3732" t="s">
        <v>19</v>
      </c>
      <c r="AF3732" t="s">
        <v>355</v>
      </c>
    </row>
    <row r="3733" spans="1:32" x14ac:dyDescent="0.25">
      <c r="A3733">
        <f t="shared" si="437"/>
        <v>3732</v>
      </c>
      <c r="B3733">
        <v>17186</v>
      </c>
      <c r="C3733" t="s">
        <v>354</v>
      </c>
      <c r="D3733" t="s">
        <v>40</v>
      </c>
      <c r="E3733" t="str">
        <f t="shared" si="438"/>
        <v>*</v>
      </c>
      <c r="F3733" t="str">
        <f t="shared" si="433"/>
        <v>*</v>
      </c>
      <c r="G3733" t="str">
        <f t="shared" si="439"/>
        <v>*</v>
      </c>
      <c r="I3733" t="str">
        <f t="shared" si="434"/>
        <v>*</v>
      </c>
      <c r="O3733">
        <f>VLOOKUP(T3733,$P$14:$S$19,2,TRUE)</f>
        <v>0.01</v>
      </c>
      <c r="T3733">
        <v>11</v>
      </c>
      <c r="U3733">
        <v>67.14</v>
      </c>
      <c r="V3733" s="5">
        <f t="shared" si="435"/>
        <v>0</v>
      </c>
      <c r="X3733" t="s">
        <v>22</v>
      </c>
      <c r="Y3733">
        <v>5.35</v>
      </c>
      <c r="Z3733" s="2">
        <f t="shared" si="436"/>
        <v>72.489999999999995</v>
      </c>
      <c r="AA3733" t="s">
        <v>23</v>
      </c>
      <c r="AB3733" t="s">
        <v>16</v>
      </c>
      <c r="AC3733" t="s">
        <v>32</v>
      </c>
      <c r="AD3733" t="s">
        <v>44</v>
      </c>
      <c r="AE3733" t="s">
        <v>19</v>
      </c>
      <c r="AF3733" t="s">
        <v>355</v>
      </c>
    </row>
    <row r="3734" spans="1:32" x14ac:dyDescent="0.25">
      <c r="A3734">
        <f t="shared" si="437"/>
        <v>3733</v>
      </c>
      <c r="B3734">
        <v>20422</v>
      </c>
      <c r="C3734" t="s">
        <v>354</v>
      </c>
      <c r="D3734" t="s">
        <v>21</v>
      </c>
      <c r="E3734" t="str">
        <f t="shared" si="438"/>
        <v>*</v>
      </c>
      <c r="F3734" t="str">
        <f t="shared" si="433"/>
        <v>**</v>
      </c>
      <c r="G3734" t="str">
        <f t="shared" si="439"/>
        <v>**</v>
      </c>
      <c r="I3734" t="str">
        <f t="shared" si="434"/>
        <v>**</v>
      </c>
      <c r="O3734">
        <f>VLOOKUP(T3734,$P$14:$S$19,2,TRUE)</f>
        <v>0</v>
      </c>
      <c r="T3734">
        <v>5</v>
      </c>
      <c r="U3734">
        <v>15.38</v>
      </c>
      <c r="V3734" s="5">
        <f t="shared" si="435"/>
        <v>0</v>
      </c>
      <c r="X3734" t="s">
        <v>22</v>
      </c>
      <c r="Y3734">
        <v>0.5</v>
      </c>
      <c r="Z3734" s="2">
        <f t="shared" si="436"/>
        <v>15.88</v>
      </c>
      <c r="AA3734" t="s">
        <v>15</v>
      </c>
      <c r="AB3734" t="s">
        <v>16</v>
      </c>
      <c r="AC3734" t="s">
        <v>32</v>
      </c>
      <c r="AD3734" t="s">
        <v>81</v>
      </c>
      <c r="AE3734" t="s">
        <v>19</v>
      </c>
      <c r="AF3734" t="s">
        <v>355</v>
      </c>
    </row>
    <row r="3735" spans="1:32" x14ac:dyDescent="0.25">
      <c r="A3735">
        <f t="shared" si="437"/>
        <v>3734</v>
      </c>
      <c r="B3735">
        <v>611</v>
      </c>
      <c r="C3735" t="s">
        <v>619</v>
      </c>
      <c r="D3735" t="s">
        <v>36</v>
      </c>
      <c r="E3735" t="str">
        <f t="shared" si="438"/>
        <v>***</v>
      </c>
      <c r="F3735" t="str">
        <f t="shared" si="433"/>
        <v>***</v>
      </c>
      <c r="G3735" t="str">
        <f t="shared" si="439"/>
        <v>***</v>
      </c>
      <c r="I3735" t="str">
        <f t="shared" si="434"/>
        <v>***</v>
      </c>
      <c r="O3735">
        <f>VLOOKUP(T3735,$P$14:$S$19,2,TRUE)</f>
        <v>0.04</v>
      </c>
      <c r="T3735">
        <v>47</v>
      </c>
      <c r="U3735">
        <v>840.04</v>
      </c>
      <c r="V3735" s="5">
        <f t="shared" si="435"/>
        <v>1</v>
      </c>
      <c r="X3735" t="s">
        <v>22</v>
      </c>
      <c r="Y3735">
        <v>9.4700000000000006</v>
      </c>
      <c r="Z3735" s="2">
        <f t="shared" si="436"/>
        <v>849.51</v>
      </c>
      <c r="AA3735" t="s">
        <v>23</v>
      </c>
      <c r="AB3735" t="s">
        <v>41</v>
      </c>
      <c r="AC3735" t="s">
        <v>32</v>
      </c>
      <c r="AD3735" t="s">
        <v>74</v>
      </c>
      <c r="AE3735" t="s">
        <v>19</v>
      </c>
      <c r="AF3735" t="s">
        <v>843</v>
      </c>
    </row>
    <row r="3736" spans="1:32" x14ac:dyDescent="0.25">
      <c r="A3736">
        <f t="shared" si="437"/>
        <v>3735</v>
      </c>
      <c r="B3736">
        <v>24961</v>
      </c>
      <c r="C3736" t="s">
        <v>619</v>
      </c>
      <c r="D3736" t="s">
        <v>13</v>
      </c>
      <c r="E3736" t="str">
        <f t="shared" si="438"/>
        <v>*</v>
      </c>
      <c r="F3736" t="str">
        <f t="shared" si="433"/>
        <v>*</v>
      </c>
      <c r="G3736" t="str">
        <f t="shared" si="439"/>
        <v>*</v>
      </c>
      <c r="I3736" t="str">
        <f t="shared" si="434"/>
        <v>*</v>
      </c>
      <c r="O3736">
        <f>VLOOKUP(T3736,$P$14:$S$19,2,TRUE)</f>
        <v>0</v>
      </c>
      <c r="T3736">
        <v>8</v>
      </c>
      <c r="U3736">
        <v>487.59</v>
      </c>
      <c r="V3736" s="5">
        <f t="shared" si="435"/>
        <v>0</v>
      </c>
      <c r="X3736" t="s">
        <v>37</v>
      </c>
      <c r="Y3736">
        <v>36.61</v>
      </c>
      <c r="Z3736" s="2">
        <f t="shared" si="436"/>
        <v>524.19999999999993</v>
      </c>
      <c r="AA3736" t="s">
        <v>64</v>
      </c>
      <c r="AB3736" t="s">
        <v>16</v>
      </c>
      <c r="AC3736" t="s">
        <v>17</v>
      </c>
      <c r="AD3736" t="s">
        <v>165</v>
      </c>
      <c r="AE3736" t="s">
        <v>103</v>
      </c>
      <c r="AF3736" s="1">
        <v>40211</v>
      </c>
    </row>
    <row r="3737" spans="1:32" x14ac:dyDescent="0.25">
      <c r="A3737">
        <f t="shared" si="437"/>
        <v>3736</v>
      </c>
      <c r="B3737">
        <v>27680</v>
      </c>
      <c r="C3737" t="s">
        <v>619</v>
      </c>
      <c r="D3737" t="s">
        <v>36</v>
      </c>
      <c r="E3737" t="str">
        <f t="shared" si="438"/>
        <v>***</v>
      </c>
      <c r="F3737" t="str">
        <f t="shared" si="433"/>
        <v>***</v>
      </c>
      <c r="G3737" t="str">
        <f t="shared" si="439"/>
        <v>***</v>
      </c>
      <c r="I3737" t="str">
        <f t="shared" si="434"/>
        <v>***</v>
      </c>
      <c r="O3737">
        <f>VLOOKUP(T3737,$P$14:$S$19,2,TRUE)</f>
        <v>3.5999999999999997E-2</v>
      </c>
      <c r="T3737">
        <v>32</v>
      </c>
      <c r="U3737">
        <v>324.39999999999998</v>
      </c>
      <c r="V3737" s="5">
        <f t="shared" si="435"/>
        <v>0</v>
      </c>
      <c r="X3737" t="s">
        <v>22</v>
      </c>
      <c r="Y3737">
        <v>4.5</v>
      </c>
      <c r="Z3737" s="2">
        <f t="shared" si="436"/>
        <v>328.9</v>
      </c>
      <c r="AA3737" t="s">
        <v>43</v>
      </c>
      <c r="AB3737" t="s">
        <v>24</v>
      </c>
      <c r="AC3737" t="s">
        <v>32</v>
      </c>
      <c r="AD3737" t="s">
        <v>172</v>
      </c>
      <c r="AE3737" t="s">
        <v>19</v>
      </c>
      <c r="AF3737" t="s">
        <v>754</v>
      </c>
    </row>
    <row r="3738" spans="1:32" x14ac:dyDescent="0.25">
      <c r="A3738">
        <f t="shared" si="437"/>
        <v>3737</v>
      </c>
      <c r="B3738">
        <v>27808</v>
      </c>
      <c r="C3738" t="s">
        <v>619</v>
      </c>
      <c r="D3738" t="s">
        <v>13</v>
      </c>
      <c r="E3738" t="str">
        <f t="shared" si="438"/>
        <v>*</v>
      </c>
      <c r="F3738" t="str">
        <f t="shared" si="433"/>
        <v>*</v>
      </c>
      <c r="G3738" t="str">
        <f t="shared" si="439"/>
        <v>*</v>
      </c>
      <c r="I3738" t="str">
        <f t="shared" si="434"/>
        <v>*</v>
      </c>
      <c r="O3738">
        <f>VLOOKUP(T3738,$P$14:$S$19,2,TRUE)</f>
        <v>0</v>
      </c>
      <c r="T3738">
        <v>9</v>
      </c>
      <c r="U3738">
        <v>196.12</v>
      </c>
      <c r="V3738" s="5">
        <f t="shared" si="435"/>
        <v>0</v>
      </c>
      <c r="X3738" t="s">
        <v>14</v>
      </c>
      <c r="Y3738">
        <v>1.99</v>
      </c>
      <c r="Z3738" s="2">
        <f t="shared" si="436"/>
        <v>198.11</v>
      </c>
      <c r="AA3738" t="s">
        <v>23</v>
      </c>
      <c r="AB3738" t="s">
        <v>16</v>
      </c>
      <c r="AC3738" t="s">
        <v>25</v>
      </c>
      <c r="AD3738" t="s">
        <v>42</v>
      </c>
      <c r="AE3738" t="s">
        <v>45</v>
      </c>
      <c r="AF3738" s="1">
        <v>40211</v>
      </c>
    </row>
    <row r="3739" spans="1:32" x14ac:dyDescent="0.25">
      <c r="A3739">
        <f t="shared" si="437"/>
        <v>3738</v>
      </c>
      <c r="B3739">
        <v>27680</v>
      </c>
      <c r="C3739" t="s">
        <v>619</v>
      </c>
      <c r="D3739" t="s">
        <v>36</v>
      </c>
      <c r="E3739" t="str">
        <f t="shared" si="438"/>
        <v>***</v>
      </c>
      <c r="F3739" t="str">
        <f t="shared" si="433"/>
        <v>***</v>
      </c>
      <c r="G3739" t="str">
        <f t="shared" si="439"/>
        <v>***</v>
      </c>
      <c r="I3739" t="str">
        <f t="shared" si="434"/>
        <v>***</v>
      </c>
      <c r="O3739">
        <f>VLOOKUP(T3739,$P$14:$S$19,2,TRUE)</f>
        <v>0.01</v>
      </c>
      <c r="T3739">
        <v>19</v>
      </c>
      <c r="U3739">
        <v>137.02000000000001</v>
      </c>
      <c r="V3739" s="5">
        <f t="shared" si="435"/>
        <v>0</v>
      </c>
      <c r="X3739" t="s">
        <v>22</v>
      </c>
      <c r="Y3739">
        <v>6.6</v>
      </c>
      <c r="Z3739" s="2">
        <f t="shared" si="436"/>
        <v>143.62</v>
      </c>
      <c r="AA3739" t="s">
        <v>43</v>
      </c>
      <c r="AB3739" t="s">
        <v>24</v>
      </c>
      <c r="AC3739" t="s">
        <v>32</v>
      </c>
      <c r="AD3739" t="s">
        <v>44</v>
      </c>
      <c r="AE3739" t="s">
        <v>19</v>
      </c>
      <c r="AF3739" t="s">
        <v>754</v>
      </c>
    </row>
    <row r="3740" spans="1:32" x14ac:dyDescent="0.25">
      <c r="A3740">
        <f t="shared" si="437"/>
        <v>3739</v>
      </c>
      <c r="B3740">
        <v>24388</v>
      </c>
      <c r="C3740" t="s">
        <v>807</v>
      </c>
      <c r="D3740" t="s">
        <v>36</v>
      </c>
      <c r="E3740" t="str">
        <f t="shared" si="438"/>
        <v>***</v>
      </c>
      <c r="F3740" t="str">
        <f t="shared" si="433"/>
        <v>***</v>
      </c>
      <c r="G3740" t="str">
        <f t="shared" si="439"/>
        <v>***</v>
      </c>
      <c r="I3740" t="str">
        <f t="shared" si="434"/>
        <v>***</v>
      </c>
      <c r="O3740">
        <f>VLOOKUP(T3740,$P$14:$S$19,2,TRUE)</f>
        <v>0.01</v>
      </c>
      <c r="T3740">
        <v>15</v>
      </c>
      <c r="U3740">
        <v>8662.34</v>
      </c>
      <c r="V3740" s="5">
        <f t="shared" si="435"/>
        <v>1</v>
      </c>
      <c r="X3740" t="s">
        <v>37</v>
      </c>
      <c r="Y3740">
        <v>49</v>
      </c>
      <c r="Z3740" s="2">
        <f t="shared" si="436"/>
        <v>8711.34</v>
      </c>
      <c r="AA3740" t="s">
        <v>62</v>
      </c>
      <c r="AB3740" t="s">
        <v>31</v>
      </c>
      <c r="AC3740" t="s">
        <v>25</v>
      </c>
      <c r="AD3740" t="s">
        <v>57</v>
      </c>
      <c r="AE3740" t="s">
        <v>39</v>
      </c>
      <c r="AF3740" t="s">
        <v>712</v>
      </c>
    </row>
    <row r="3741" spans="1:32" x14ac:dyDescent="0.25">
      <c r="A3741">
        <f t="shared" si="437"/>
        <v>3740</v>
      </c>
      <c r="B3741">
        <v>49601</v>
      </c>
      <c r="C3741" t="s">
        <v>807</v>
      </c>
      <c r="D3741" t="s">
        <v>13</v>
      </c>
      <c r="E3741" t="str">
        <f t="shared" si="438"/>
        <v>*</v>
      </c>
      <c r="F3741" t="str">
        <f t="shared" si="433"/>
        <v>*</v>
      </c>
      <c r="G3741" t="str">
        <f t="shared" si="439"/>
        <v>*</v>
      </c>
      <c r="I3741" t="str">
        <f t="shared" si="434"/>
        <v>*</v>
      </c>
      <c r="O3741">
        <f>VLOOKUP(T3741,$P$14:$S$19,2,TRUE)</f>
        <v>0.01</v>
      </c>
      <c r="T3741">
        <v>15</v>
      </c>
      <c r="U3741">
        <v>1756.46</v>
      </c>
      <c r="V3741" s="5">
        <f t="shared" si="435"/>
        <v>1</v>
      </c>
      <c r="X3741" t="s">
        <v>37</v>
      </c>
      <c r="Y3741">
        <v>30</v>
      </c>
      <c r="Z3741" s="2">
        <f t="shared" si="436"/>
        <v>1786.46</v>
      </c>
      <c r="AA3741" t="s">
        <v>64</v>
      </c>
      <c r="AB3741" t="s">
        <v>41</v>
      </c>
      <c r="AC3741" t="s">
        <v>17</v>
      </c>
      <c r="AD3741" t="s">
        <v>38</v>
      </c>
      <c r="AE3741" t="s">
        <v>39</v>
      </c>
      <c r="AF3741" s="1">
        <v>40576</v>
      </c>
    </row>
    <row r="3742" spans="1:32" x14ac:dyDescent="0.25">
      <c r="A3742">
        <f t="shared" si="437"/>
        <v>3741</v>
      </c>
      <c r="B3742">
        <v>51974</v>
      </c>
      <c r="C3742" t="s">
        <v>807</v>
      </c>
      <c r="D3742" t="s">
        <v>21</v>
      </c>
      <c r="E3742" t="str">
        <f t="shared" si="438"/>
        <v>*</v>
      </c>
      <c r="F3742" t="str">
        <f t="shared" si="433"/>
        <v>**</v>
      </c>
      <c r="G3742" t="str">
        <f t="shared" si="439"/>
        <v>**</v>
      </c>
      <c r="I3742" t="str">
        <f t="shared" si="434"/>
        <v>**</v>
      </c>
      <c r="O3742">
        <f>VLOOKUP(T3742,$P$14:$S$19,2,TRUE)</f>
        <v>0.01</v>
      </c>
      <c r="T3742">
        <v>10</v>
      </c>
      <c r="U3742">
        <v>1290.3699999999999</v>
      </c>
      <c r="V3742" s="5">
        <f t="shared" si="435"/>
        <v>1</v>
      </c>
      <c r="X3742" t="s">
        <v>22</v>
      </c>
      <c r="Y3742">
        <v>24.49</v>
      </c>
      <c r="Z3742" s="2">
        <f t="shared" si="436"/>
        <v>1314.86</v>
      </c>
      <c r="AA3742" t="s">
        <v>60</v>
      </c>
      <c r="AB3742" t="s">
        <v>24</v>
      </c>
      <c r="AC3742" t="s">
        <v>32</v>
      </c>
      <c r="AD3742" t="s">
        <v>172</v>
      </c>
      <c r="AE3742" t="s">
        <v>58</v>
      </c>
      <c r="AF3742" t="s">
        <v>712</v>
      </c>
    </row>
    <row r="3743" spans="1:32" x14ac:dyDescent="0.25">
      <c r="A3743">
        <f t="shared" si="437"/>
        <v>3742</v>
      </c>
      <c r="B3743">
        <v>52199</v>
      </c>
      <c r="C3743" t="s">
        <v>807</v>
      </c>
      <c r="D3743" t="s">
        <v>40</v>
      </c>
      <c r="E3743" t="str">
        <f t="shared" si="438"/>
        <v>*</v>
      </c>
      <c r="F3743" t="str">
        <f t="shared" si="433"/>
        <v>*</v>
      </c>
      <c r="G3743" t="str">
        <f t="shared" si="439"/>
        <v>*</v>
      </c>
      <c r="I3743" t="str">
        <f t="shared" si="434"/>
        <v>*</v>
      </c>
      <c r="O3743">
        <f>VLOOKUP(T3743,$P$14:$S$19,2,TRUE)</f>
        <v>0.01</v>
      </c>
      <c r="T3743">
        <v>19</v>
      </c>
      <c r="U3743">
        <v>92.24</v>
      </c>
      <c r="V3743" s="5">
        <f t="shared" si="435"/>
        <v>0</v>
      </c>
      <c r="X3743" t="s">
        <v>22</v>
      </c>
      <c r="Y3743">
        <v>5.24</v>
      </c>
      <c r="Z3743" s="2">
        <f t="shared" si="436"/>
        <v>97.47999999999999</v>
      </c>
      <c r="AA3743" t="s">
        <v>56</v>
      </c>
      <c r="AB3743" t="s">
        <v>31</v>
      </c>
      <c r="AC3743" t="s">
        <v>32</v>
      </c>
      <c r="AD3743" t="s">
        <v>49</v>
      </c>
      <c r="AE3743" t="s">
        <v>19</v>
      </c>
      <c r="AF3743" t="s">
        <v>712</v>
      </c>
    </row>
    <row r="3744" spans="1:32" x14ac:dyDescent="0.25">
      <c r="A3744">
        <f t="shared" si="437"/>
        <v>3743</v>
      </c>
      <c r="B3744">
        <v>51974</v>
      </c>
      <c r="C3744" t="s">
        <v>807</v>
      </c>
      <c r="D3744" t="s">
        <v>21</v>
      </c>
      <c r="E3744" t="str">
        <f t="shared" si="438"/>
        <v>*</v>
      </c>
      <c r="F3744" t="str">
        <f t="shared" si="433"/>
        <v>**</v>
      </c>
      <c r="G3744" t="str">
        <f t="shared" si="439"/>
        <v>**</v>
      </c>
      <c r="I3744" t="str">
        <f t="shared" si="434"/>
        <v>**</v>
      </c>
      <c r="O3744">
        <f>VLOOKUP(T3744,$P$14:$S$19,2,TRUE)</f>
        <v>0</v>
      </c>
      <c r="T3744">
        <v>2</v>
      </c>
      <c r="U3744">
        <v>23.18</v>
      </c>
      <c r="V3744" s="5">
        <f t="shared" si="435"/>
        <v>0</v>
      </c>
      <c r="X3744" t="s">
        <v>22</v>
      </c>
      <c r="Y3744">
        <v>6.19</v>
      </c>
      <c r="Z3744" s="2">
        <f t="shared" si="436"/>
        <v>29.37</v>
      </c>
      <c r="AA3744" t="s">
        <v>60</v>
      </c>
      <c r="AB3744" t="s">
        <v>24</v>
      </c>
      <c r="AC3744" t="s">
        <v>32</v>
      </c>
      <c r="AD3744" t="s">
        <v>49</v>
      </c>
      <c r="AE3744" t="s">
        <v>19</v>
      </c>
      <c r="AF3744" t="s">
        <v>712</v>
      </c>
    </row>
    <row r="3745" spans="1:32" x14ac:dyDescent="0.25">
      <c r="A3745">
        <f t="shared" si="437"/>
        <v>3744</v>
      </c>
      <c r="B3745">
        <v>32966</v>
      </c>
      <c r="C3745" t="s">
        <v>432</v>
      </c>
      <c r="D3745" t="s">
        <v>13</v>
      </c>
      <c r="E3745" t="str">
        <f t="shared" si="438"/>
        <v>*</v>
      </c>
      <c r="F3745" t="str">
        <f t="shared" si="433"/>
        <v>*</v>
      </c>
      <c r="G3745" t="str">
        <f t="shared" si="439"/>
        <v>*</v>
      </c>
      <c r="I3745" t="str">
        <f t="shared" si="434"/>
        <v>*</v>
      </c>
      <c r="O3745">
        <f>VLOOKUP(T3745,$P$14:$S$19,2,TRUE)</f>
        <v>0</v>
      </c>
      <c r="T3745">
        <v>4</v>
      </c>
      <c r="U3745">
        <v>1035.2</v>
      </c>
      <c r="V3745" s="5">
        <f t="shared" si="435"/>
        <v>1</v>
      </c>
      <c r="X3745" t="s">
        <v>37</v>
      </c>
      <c r="Y3745">
        <v>28.06</v>
      </c>
      <c r="Z3745" s="2">
        <f t="shared" si="436"/>
        <v>1063.26</v>
      </c>
      <c r="AA3745" t="s">
        <v>64</v>
      </c>
      <c r="AB3745" t="s">
        <v>41</v>
      </c>
      <c r="AC3745" t="s">
        <v>25</v>
      </c>
      <c r="AD3745" t="s">
        <v>76</v>
      </c>
      <c r="AE3745" t="s">
        <v>39</v>
      </c>
      <c r="AF3745" s="1">
        <v>40941</v>
      </c>
    </row>
    <row r="3746" spans="1:32" x14ac:dyDescent="0.25">
      <c r="A3746">
        <f t="shared" si="437"/>
        <v>3745</v>
      </c>
      <c r="B3746">
        <v>48003</v>
      </c>
      <c r="C3746" t="s">
        <v>432</v>
      </c>
      <c r="D3746" t="s">
        <v>40</v>
      </c>
      <c r="E3746" t="str">
        <f t="shared" si="438"/>
        <v>*</v>
      </c>
      <c r="F3746" t="str">
        <f t="shared" si="433"/>
        <v>*</v>
      </c>
      <c r="G3746" t="str">
        <f t="shared" si="439"/>
        <v>*</v>
      </c>
      <c r="I3746" t="str">
        <f t="shared" si="434"/>
        <v>*</v>
      </c>
      <c r="O3746">
        <f>VLOOKUP(T3746,$P$14:$S$19,2,TRUE)</f>
        <v>3.5999999999999997E-2</v>
      </c>
      <c r="T3746">
        <v>30</v>
      </c>
      <c r="U3746">
        <v>183.33</v>
      </c>
      <c r="V3746" s="5">
        <f t="shared" si="435"/>
        <v>0</v>
      </c>
      <c r="X3746" t="s">
        <v>22</v>
      </c>
      <c r="Y3746">
        <v>4.38</v>
      </c>
      <c r="Z3746" s="2">
        <f t="shared" si="436"/>
        <v>187.71</v>
      </c>
      <c r="AA3746" t="s">
        <v>23</v>
      </c>
      <c r="AB3746" t="s">
        <v>16</v>
      </c>
      <c r="AC3746" t="s">
        <v>25</v>
      </c>
      <c r="AD3746" t="s">
        <v>42</v>
      </c>
      <c r="AE3746" t="s">
        <v>45</v>
      </c>
      <c r="AF3746" t="s">
        <v>368</v>
      </c>
    </row>
    <row r="3747" spans="1:32" x14ac:dyDescent="0.25">
      <c r="A3747">
        <f t="shared" si="437"/>
        <v>3746</v>
      </c>
      <c r="B3747">
        <v>28129</v>
      </c>
      <c r="C3747" t="s">
        <v>432</v>
      </c>
      <c r="D3747" t="s">
        <v>40</v>
      </c>
      <c r="E3747" t="str">
        <f t="shared" si="438"/>
        <v>*</v>
      </c>
      <c r="F3747" t="str">
        <f t="shared" si="433"/>
        <v>*</v>
      </c>
      <c r="G3747" t="str">
        <f t="shared" si="439"/>
        <v>*</v>
      </c>
      <c r="I3747" t="str">
        <f t="shared" si="434"/>
        <v>*</v>
      </c>
      <c r="O3747">
        <f>VLOOKUP(T3747,$P$14:$S$19,2,TRUE)</f>
        <v>0</v>
      </c>
      <c r="T3747">
        <v>5</v>
      </c>
      <c r="U3747">
        <v>107.41</v>
      </c>
      <c r="V3747" s="5">
        <f t="shared" si="435"/>
        <v>0</v>
      </c>
      <c r="X3747" t="s">
        <v>22</v>
      </c>
      <c r="Y3747">
        <v>5.86</v>
      </c>
      <c r="Z3747" s="2">
        <f t="shared" si="436"/>
        <v>113.27</v>
      </c>
      <c r="AA3747" t="s">
        <v>48</v>
      </c>
      <c r="AB3747" t="s">
        <v>24</v>
      </c>
      <c r="AC3747" t="s">
        <v>32</v>
      </c>
      <c r="AD3747" t="s">
        <v>44</v>
      </c>
      <c r="AE3747" t="s">
        <v>19</v>
      </c>
      <c r="AF3747" t="s">
        <v>367</v>
      </c>
    </row>
    <row r="3748" spans="1:32" x14ac:dyDescent="0.25">
      <c r="A3748">
        <f t="shared" si="437"/>
        <v>3747</v>
      </c>
      <c r="B3748">
        <v>48003</v>
      </c>
      <c r="C3748" t="s">
        <v>432</v>
      </c>
      <c r="D3748" t="s">
        <v>40</v>
      </c>
      <c r="E3748" t="str">
        <f t="shared" si="438"/>
        <v>*</v>
      </c>
      <c r="F3748" t="str">
        <f t="shared" si="433"/>
        <v>*</v>
      </c>
      <c r="G3748" t="str">
        <f t="shared" si="439"/>
        <v>*</v>
      </c>
      <c r="I3748" t="str">
        <f t="shared" si="434"/>
        <v>*</v>
      </c>
      <c r="O3748">
        <f>VLOOKUP(T3748,$P$14:$S$19,2,TRUE)</f>
        <v>0.01</v>
      </c>
      <c r="T3748">
        <v>12</v>
      </c>
      <c r="U3748">
        <v>88.06</v>
      </c>
      <c r="V3748" s="5">
        <f t="shared" si="435"/>
        <v>0</v>
      </c>
      <c r="X3748" t="s">
        <v>22</v>
      </c>
      <c r="Y3748">
        <v>9.68</v>
      </c>
      <c r="Z3748" s="2">
        <f t="shared" si="436"/>
        <v>97.740000000000009</v>
      </c>
      <c r="AA3748" t="s">
        <v>23</v>
      </c>
      <c r="AB3748" t="s">
        <v>16</v>
      </c>
      <c r="AC3748" t="s">
        <v>17</v>
      </c>
      <c r="AD3748" t="s">
        <v>18</v>
      </c>
      <c r="AE3748" t="s">
        <v>45</v>
      </c>
      <c r="AF3748" t="s">
        <v>368</v>
      </c>
    </row>
    <row r="3749" spans="1:32" x14ac:dyDescent="0.25">
      <c r="A3749">
        <f t="shared" si="437"/>
        <v>3748</v>
      </c>
      <c r="B3749">
        <v>32966</v>
      </c>
      <c r="C3749" t="s">
        <v>432</v>
      </c>
      <c r="D3749" t="s">
        <v>13</v>
      </c>
      <c r="E3749" t="str">
        <f t="shared" si="438"/>
        <v>*</v>
      </c>
      <c r="F3749" t="str">
        <f t="shared" si="433"/>
        <v>*</v>
      </c>
      <c r="G3749" t="str">
        <f t="shared" si="439"/>
        <v>*</v>
      </c>
      <c r="I3749" t="str">
        <f t="shared" si="434"/>
        <v>*</v>
      </c>
      <c r="O3749">
        <f>VLOOKUP(T3749,$P$14:$S$19,2,TRUE)</f>
        <v>0.04</v>
      </c>
      <c r="T3749">
        <v>43</v>
      </c>
      <c r="U3749">
        <v>74.17</v>
      </c>
      <c r="V3749" s="5">
        <f t="shared" si="435"/>
        <v>0</v>
      </c>
      <c r="X3749" t="s">
        <v>22</v>
      </c>
      <c r="Y3749">
        <v>1.29</v>
      </c>
      <c r="Z3749" s="2">
        <f t="shared" si="436"/>
        <v>75.460000000000008</v>
      </c>
      <c r="AA3749" t="s">
        <v>64</v>
      </c>
      <c r="AB3749" t="s">
        <v>41</v>
      </c>
      <c r="AC3749" t="s">
        <v>32</v>
      </c>
      <c r="AD3749" t="s">
        <v>33</v>
      </c>
      <c r="AE3749" t="s">
        <v>34</v>
      </c>
      <c r="AF3749" t="s">
        <v>687</v>
      </c>
    </row>
    <row r="3750" spans="1:32" x14ac:dyDescent="0.25">
      <c r="A3750">
        <f t="shared" si="437"/>
        <v>3749</v>
      </c>
      <c r="B3750">
        <v>11686</v>
      </c>
      <c r="C3750" t="s">
        <v>880</v>
      </c>
      <c r="D3750" t="s">
        <v>30</v>
      </c>
      <c r="E3750" t="str">
        <f t="shared" si="438"/>
        <v>*</v>
      </c>
      <c r="F3750" t="str">
        <f t="shared" si="433"/>
        <v>*</v>
      </c>
      <c r="G3750" t="str">
        <f t="shared" si="439"/>
        <v>*</v>
      </c>
      <c r="I3750" t="str">
        <f t="shared" si="434"/>
        <v>*</v>
      </c>
      <c r="O3750">
        <f>VLOOKUP(T3750,$P$14:$S$19,2,TRUE)</f>
        <v>3.5999999999999997E-2</v>
      </c>
      <c r="T3750">
        <v>38</v>
      </c>
      <c r="U3750">
        <v>6121.1985000000004</v>
      </c>
      <c r="V3750" s="5">
        <f t="shared" si="435"/>
        <v>1</v>
      </c>
      <c r="X3750" t="s">
        <v>22</v>
      </c>
      <c r="Y3750">
        <v>2.5</v>
      </c>
      <c r="Z3750" s="2">
        <f t="shared" si="436"/>
        <v>6123.6985000000004</v>
      </c>
      <c r="AA3750" t="s">
        <v>23</v>
      </c>
      <c r="AB3750" t="s">
        <v>41</v>
      </c>
      <c r="AC3750" t="s">
        <v>25</v>
      </c>
      <c r="AD3750" t="s">
        <v>26</v>
      </c>
      <c r="AE3750" t="s">
        <v>19</v>
      </c>
      <c r="AF3750" t="s">
        <v>355</v>
      </c>
    </row>
    <row r="3751" spans="1:32" x14ac:dyDescent="0.25">
      <c r="A3751">
        <f t="shared" si="437"/>
        <v>3750</v>
      </c>
      <c r="B3751">
        <v>15718</v>
      </c>
      <c r="C3751" t="s">
        <v>880</v>
      </c>
      <c r="D3751" t="s">
        <v>36</v>
      </c>
      <c r="E3751" t="str">
        <f t="shared" si="438"/>
        <v>***</v>
      </c>
      <c r="F3751" t="str">
        <f t="shared" si="433"/>
        <v>***</v>
      </c>
      <c r="G3751" t="str">
        <f t="shared" si="439"/>
        <v>***</v>
      </c>
      <c r="I3751" t="str">
        <f t="shared" si="434"/>
        <v>***</v>
      </c>
      <c r="O3751">
        <f>VLOOKUP(T3751,$P$14:$S$19,2,TRUE)</f>
        <v>0.04</v>
      </c>
      <c r="T3751">
        <v>41</v>
      </c>
      <c r="U3751">
        <v>1863.02</v>
      </c>
      <c r="V3751" s="5">
        <f t="shared" si="435"/>
        <v>1</v>
      </c>
      <c r="X3751" t="s">
        <v>22</v>
      </c>
      <c r="Y3751">
        <v>8.99</v>
      </c>
      <c r="Z3751" s="2">
        <f t="shared" si="436"/>
        <v>1872.01</v>
      </c>
      <c r="AA3751" t="s">
        <v>23</v>
      </c>
      <c r="AB3751" t="s">
        <v>31</v>
      </c>
      <c r="AC3751" t="s">
        <v>32</v>
      </c>
      <c r="AD3751" t="s">
        <v>33</v>
      </c>
      <c r="AE3751" t="s">
        <v>45</v>
      </c>
      <c r="AF3751" t="s">
        <v>727</v>
      </c>
    </row>
    <row r="3752" spans="1:32" x14ac:dyDescent="0.25">
      <c r="A3752">
        <f t="shared" si="437"/>
        <v>3751</v>
      </c>
      <c r="B3752">
        <v>10530</v>
      </c>
      <c r="C3752" t="s">
        <v>880</v>
      </c>
      <c r="D3752" t="s">
        <v>40</v>
      </c>
      <c r="E3752" t="str">
        <f t="shared" si="438"/>
        <v>*</v>
      </c>
      <c r="F3752" t="str">
        <f t="shared" si="433"/>
        <v>*</v>
      </c>
      <c r="G3752" t="str">
        <f t="shared" si="439"/>
        <v>*</v>
      </c>
      <c r="I3752" t="str">
        <f t="shared" si="434"/>
        <v>*</v>
      </c>
      <c r="O3752">
        <f>VLOOKUP(T3752,$P$14:$S$19,2,TRUE)</f>
        <v>0</v>
      </c>
      <c r="T3752">
        <v>4</v>
      </c>
      <c r="U3752">
        <v>377.21300000000002</v>
      </c>
      <c r="V3752" s="5">
        <f t="shared" si="435"/>
        <v>0</v>
      </c>
      <c r="X3752" t="s">
        <v>22</v>
      </c>
      <c r="Y3752">
        <v>2.5</v>
      </c>
      <c r="Z3752" s="2">
        <f t="shared" si="436"/>
        <v>379.71300000000002</v>
      </c>
      <c r="AA3752" t="s">
        <v>64</v>
      </c>
      <c r="AB3752" t="s">
        <v>16</v>
      </c>
      <c r="AC3752" t="s">
        <v>25</v>
      </c>
      <c r="AD3752" t="s">
        <v>26</v>
      </c>
      <c r="AE3752" t="s">
        <v>19</v>
      </c>
      <c r="AF3752" t="s">
        <v>727</v>
      </c>
    </row>
    <row r="3753" spans="1:32" x14ac:dyDescent="0.25">
      <c r="A3753">
        <f t="shared" si="437"/>
        <v>3752</v>
      </c>
      <c r="B3753">
        <v>15718</v>
      </c>
      <c r="C3753" t="s">
        <v>880</v>
      </c>
      <c r="D3753" t="s">
        <v>36</v>
      </c>
      <c r="E3753" t="str">
        <f t="shared" si="438"/>
        <v>***</v>
      </c>
      <c r="F3753" t="str">
        <f t="shared" si="433"/>
        <v>***</v>
      </c>
      <c r="G3753" t="str">
        <f t="shared" si="439"/>
        <v>***</v>
      </c>
      <c r="I3753" t="str">
        <f t="shared" si="434"/>
        <v>***</v>
      </c>
      <c r="O3753">
        <f>VLOOKUP(T3753,$P$14:$S$19,2,TRUE)</f>
        <v>3.5999999999999997E-2</v>
      </c>
      <c r="T3753">
        <v>36</v>
      </c>
      <c r="U3753">
        <v>100.87</v>
      </c>
      <c r="V3753" s="5">
        <f t="shared" si="435"/>
        <v>0</v>
      </c>
      <c r="X3753" t="s">
        <v>22</v>
      </c>
      <c r="Y3753">
        <v>0.7</v>
      </c>
      <c r="Z3753" s="2">
        <f t="shared" si="436"/>
        <v>101.57000000000001</v>
      </c>
      <c r="AA3753" t="s">
        <v>23</v>
      </c>
      <c r="AB3753" t="s">
        <v>31</v>
      </c>
      <c r="AC3753" t="s">
        <v>32</v>
      </c>
      <c r="AD3753" t="s">
        <v>33</v>
      </c>
      <c r="AE3753" t="s">
        <v>34</v>
      </c>
      <c r="AF3753" t="s">
        <v>355</v>
      </c>
    </row>
    <row r="3754" spans="1:32" x14ac:dyDescent="0.25">
      <c r="A3754">
        <f t="shared" si="437"/>
        <v>3753</v>
      </c>
      <c r="B3754">
        <v>15718</v>
      </c>
      <c r="C3754" t="s">
        <v>880</v>
      </c>
      <c r="D3754" t="s">
        <v>36</v>
      </c>
      <c r="E3754" t="str">
        <f t="shared" si="438"/>
        <v>***</v>
      </c>
      <c r="F3754" t="str">
        <f t="shared" si="433"/>
        <v>***</v>
      </c>
      <c r="G3754" t="str">
        <f t="shared" si="439"/>
        <v>***</v>
      </c>
      <c r="I3754" t="str">
        <f t="shared" si="434"/>
        <v>***</v>
      </c>
      <c r="O3754">
        <f>VLOOKUP(T3754,$P$14:$S$19,2,TRUE)</f>
        <v>0.05</v>
      </c>
      <c r="T3754">
        <v>50</v>
      </c>
      <c r="U3754">
        <v>55.89</v>
      </c>
      <c r="V3754" s="5">
        <f t="shared" si="435"/>
        <v>0</v>
      </c>
      <c r="X3754" t="s">
        <v>22</v>
      </c>
      <c r="Y3754">
        <v>0.7</v>
      </c>
      <c r="Z3754" s="2">
        <f t="shared" si="436"/>
        <v>56.59</v>
      </c>
      <c r="AA3754" t="s">
        <v>23</v>
      </c>
      <c r="AB3754" t="s">
        <v>31</v>
      </c>
      <c r="AC3754" t="s">
        <v>32</v>
      </c>
      <c r="AD3754" t="s">
        <v>114</v>
      </c>
      <c r="AE3754" t="s">
        <v>34</v>
      </c>
      <c r="AF3754" t="s">
        <v>885</v>
      </c>
    </row>
    <row r="3755" spans="1:32" x14ac:dyDescent="0.25">
      <c r="A3755">
        <f t="shared" si="437"/>
        <v>3754</v>
      </c>
      <c r="B3755">
        <v>44098</v>
      </c>
      <c r="C3755" t="s">
        <v>754</v>
      </c>
      <c r="D3755" t="s">
        <v>13</v>
      </c>
      <c r="E3755" t="str">
        <f t="shared" si="438"/>
        <v>*</v>
      </c>
      <c r="F3755" t="str">
        <f t="shared" si="433"/>
        <v>*</v>
      </c>
      <c r="G3755" t="str">
        <f t="shared" si="439"/>
        <v>*</v>
      </c>
      <c r="I3755" t="str">
        <f t="shared" si="434"/>
        <v>*</v>
      </c>
      <c r="O3755">
        <f>VLOOKUP(T3755,$P$14:$S$19,2,TRUE)</f>
        <v>0</v>
      </c>
      <c r="T3755">
        <v>1</v>
      </c>
      <c r="U3755">
        <v>5.0599999999999996</v>
      </c>
      <c r="V3755" s="5">
        <f t="shared" si="435"/>
        <v>0</v>
      </c>
      <c r="X3755" t="s">
        <v>22</v>
      </c>
      <c r="Y3755">
        <v>1.92</v>
      </c>
      <c r="Z3755" s="2">
        <f t="shared" si="436"/>
        <v>6.9799999999999995</v>
      </c>
      <c r="AA3755" t="s">
        <v>15</v>
      </c>
      <c r="AB3755" t="s">
        <v>31</v>
      </c>
      <c r="AC3755" t="s">
        <v>32</v>
      </c>
      <c r="AD3755" t="s">
        <v>53</v>
      </c>
      <c r="AE3755" t="s">
        <v>34</v>
      </c>
      <c r="AF3755" t="s">
        <v>609</v>
      </c>
    </row>
    <row r="3756" spans="1:32" x14ac:dyDescent="0.25">
      <c r="A3756">
        <f t="shared" si="437"/>
        <v>3755</v>
      </c>
      <c r="B3756">
        <v>24960</v>
      </c>
      <c r="C3756" t="s">
        <v>712</v>
      </c>
      <c r="D3756" t="s">
        <v>21</v>
      </c>
      <c r="E3756" t="str">
        <f t="shared" si="438"/>
        <v>*</v>
      </c>
      <c r="F3756" t="str">
        <f t="shared" si="433"/>
        <v>**</v>
      </c>
      <c r="G3756" t="str">
        <f t="shared" si="439"/>
        <v>**</v>
      </c>
      <c r="I3756" t="str">
        <f t="shared" si="434"/>
        <v>**</v>
      </c>
      <c r="O3756">
        <f>VLOOKUP(T3756,$P$14:$S$19,2,TRUE)</f>
        <v>3.5999999999999997E-2</v>
      </c>
      <c r="T3756">
        <v>35</v>
      </c>
      <c r="U3756">
        <v>5797.68</v>
      </c>
      <c r="V3756" s="5">
        <f t="shared" si="435"/>
        <v>1</v>
      </c>
      <c r="X3756" t="s">
        <v>22</v>
      </c>
      <c r="Y3756">
        <v>4.2</v>
      </c>
      <c r="Z3756" s="2">
        <f t="shared" si="436"/>
        <v>5801.88</v>
      </c>
      <c r="AA3756" t="s">
        <v>23</v>
      </c>
      <c r="AB3756" t="s">
        <v>24</v>
      </c>
      <c r="AC3756" t="s">
        <v>25</v>
      </c>
      <c r="AD3756" t="s">
        <v>26</v>
      </c>
      <c r="AE3756" t="s">
        <v>19</v>
      </c>
      <c r="AF3756" t="s">
        <v>758</v>
      </c>
    </row>
    <row r="3757" spans="1:32" x14ac:dyDescent="0.25">
      <c r="A3757">
        <f t="shared" si="437"/>
        <v>3756</v>
      </c>
      <c r="B3757">
        <v>15106</v>
      </c>
      <c r="C3757" t="s">
        <v>712</v>
      </c>
      <c r="D3757" t="s">
        <v>30</v>
      </c>
      <c r="E3757" t="str">
        <f t="shared" si="438"/>
        <v>*</v>
      </c>
      <c r="F3757" t="str">
        <f t="shared" si="433"/>
        <v>*</v>
      </c>
      <c r="G3757" t="str">
        <f t="shared" si="439"/>
        <v>*</v>
      </c>
      <c r="I3757" t="str">
        <f t="shared" si="434"/>
        <v>*</v>
      </c>
      <c r="O3757">
        <f>VLOOKUP(T3757,$P$14:$S$19,2,TRUE)</f>
        <v>3.5999999999999997E-2</v>
      </c>
      <c r="T3757">
        <v>39</v>
      </c>
      <c r="U3757">
        <v>5403.37</v>
      </c>
      <c r="V3757" s="5">
        <f t="shared" si="435"/>
        <v>1</v>
      </c>
      <c r="X3757" t="s">
        <v>37</v>
      </c>
      <c r="Y3757">
        <v>17.850000000000001</v>
      </c>
      <c r="Z3757" s="2">
        <f t="shared" si="436"/>
        <v>5421.22</v>
      </c>
      <c r="AA3757" t="s">
        <v>43</v>
      </c>
      <c r="AB3757" t="s">
        <v>41</v>
      </c>
      <c r="AC3757" t="s">
        <v>25</v>
      </c>
      <c r="AD3757" t="s">
        <v>76</v>
      </c>
      <c r="AE3757" t="s">
        <v>39</v>
      </c>
      <c r="AF3757" t="s">
        <v>712</v>
      </c>
    </row>
    <row r="3758" spans="1:32" x14ac:dyDescent="0.25">
      <c r="A3758">
        <f t="shared" si="437"/>
        <v>3757</v>
      </c>
      <c r="B3758">
        <v>24960</v>
      </c>
      <c r="C3758" t="s">
        <v>712</v>
      </c>
      <c r="D3758" t="s">
        <v>21</v>
      </c>
      <c r="E3758" t="str">
        <f t="shared" si="438"/>
        <v>*</v>
      </c>
      <c r="F3758" t="str">
        <f t="shared" si="433"/>
        <v>**</v>
      </c>
      <c r="G3758" t="str">
        <f t="shared" si="439"/>
        <v>**</v>
      </c>
      <c r="I3758" t="str">
        <f t="shared" si="434"/>
        <v>**</v>
      </c>
      <c r="O3758">
        <f>VLOOKUP(T3758,$P$14:$S$19,2,TRUE)</f>
        <v>0.04</v>
      </c>
      <c r="T3758">
        <v>48</v>
      </c>
      <c r="U3758">
        <v>1760.35</v>
      </c>
      <c r="V3758" s="5">
        <f t="shared" si="435"/>
        <v>1</v>
      </c>
      <c r="X3758" t="s">
        <v>14</v>
      </c>
      <c r="Y3758">
        <v>7.53</v>
      </c>
      <c r="Z3758" s="2">
        <f t="shared" si="436"/>
        <v>1767.8799999999999</v>
      </c>
      <c r="AA3758" t="s">
        <v>23</v>
      </c>
      <c r="AB3758" t="s">
        <v>24</v>
      </c>
      <c r="AC3758" t="s">
        <v>25</v>
      </c>
      <c r="AD3758" t="s">
        <v>42</v>
      </c>
      <c r="AE3758" t="s">
        <v>19</v>
      </c>
      <c r="AF3758" t="s">
        <v>758</v>
      </c>
    </row>
    <row r="3759" spans="1:32" x14ac:dyDescent="0.25">
      <c r="A3759">
        <f t="shared" si="437"/>
        <v>3758</v>
      </c>
      <c r="B3759">
        <v>24960</v>
      </c>
      <c r="C3759" t="s">
        <v>712</v>
      </c>
      <c r="D3759" t="s">
        <v>21</v>
      </c>
      <c r="E3759" t="str">
        <f t="shared" si="438"/>
        <v>*</v>
      </c>
      <c r="F3759" t="str">
        <f t="shared" si="433"/>
        <v>**</v>
      </c>
      <c r="G3759" t="str">
        <f t="shared" si="439"/>
        <v>**</v>
      </c>
      <c r="I3759" t="str">
        <f t="shared" si="434"/>
        <v>**</v>
      </c>
      <c r="O3759">
        <f>VLOOKUP(T3759,$P$14:$S$19,2,TRUE)</f>
        <v>3.5999999999999997E-2</v>
      </c>
      <c r="T3759">
        <v>37</v>
      </c>
      <c r="U3759">
        <v>1436.94</v>
      </c>
      <c r="V3759" s="5">
        <f t="shared" si="435"/>
        <v>1</v>
      </c>
      <c r="X3759" t="s">
        <v>22</v>
      </c>
      <c r="Y3759">
        <v>5.08</v>
      </c>
      <c r="Z3759" s="2">
        <f t="shared" si="436"/>
        <v>1442.02</v>
      </c>
      <c r="AA3759" t="s">
        <v>23</v>
      </c>
      <c r="AB3759" t="s">
        <v>24</v>
      </c>
      <c r="AC3759" t="s">
        <v>32</v>
      </c>
      <c r="AD3759" t="s">
        <v>44</v>
      </c>
      <c r="AE3759" t="s">
        <v>34</v>
      </c>
      <c r="AF3759" t="s">
        <v>758</v>
      </c>
    </row>
    <row r="3760" spans="1:32" x14ac:dyDescent="0.25">
      <c r="A3760">
        <f t="shared" si="437"/>
        <v>3759</v>
      </c>
      <c r="B3760">
        <v>59652</v>
      </c>
      <c r="C3760" t="s">
        <v>712</v>
      </c>
      <c r="D3760" t="s">
        <v>40</v>
      </c>
      <c r="E3760" t="str">
        <f t="shared" si="438"/>
        <v>*</v>
      </c>
      <c r="F3760" t="str">
        <f t="shared" si="433"/>
        <v>*</v>
      </c>
      <c r="G3760" t="str">
        <f t="shared" si="439"/>
        <v>*</v>
      </c>
      <c r="I3760" t="str">
        <f t="shared" si="434"/>
        <v>*</v>
      </c>
      <c r="O3760">
        <f>VLOOKUP(T3760,$P$14:$S$19,2,TRUE)</f>
        <v>0.01</v>
      </c>
      <c r="T3760">
        <v>17</v>
      </c>
      <c r="U3760">
        <v>312.03500000000003</v>
      </c>
      <c r="V3760" s="5">
        <f t="shared" si="435"/>
        <v>0</v>
      </c>
      <c r="X3760" t="s">
        <v>22</v>
      </c>
      <c r="Y3760">
        <v>0.99</v>
      </c>
      <c r="Z3760" s="2">
        <f t="shared" si="436"/>
        <v>313.02500000000003</v>
      </c>
      <c r="AA3760" t="s">
        <v>48</v>
      </c>
      <c r="AB3760" t="s">
        <v>41</v>
      </c>
      <c r="AC3760" t="s">
        <v>25</v>
      </c>
      <c r="AD3760" t="s">
        <v>26</v>
      </c>
      <c r="AE3760" t="s">
        <v>45</v>
      </c>
      <c r="AF3760" t="s">
        <v>713</v>
      </c>
    </row>
    <row r="3761" spans="1:32" x14ac:dyDescent="0.25">
      <c r="A3761">
        <f t="shared" si="437"/>
        <v>3760</v>
      </c>
      <c r="B3761">
        <v>15106</v>
      </c>
      <c r="C3761" t="s">
        <v>712</v>
      </c>
      <c r="D3761" t="s">
        <v>30</v>
      </c>
      <c r="E3761" t="str">
        <f t="shared" si="438"/>
        <v>*</v>
      </c>
      <c r="F3761" t="str">
        <f t="shared" si="433"/>
        <v>*</v>
      </c>
      <c r="G3761" t="str">
        <f t="shared" si="439"/>
        <v>*</v>
      </c>
      <c r="I3761" t="str">
        <f t="shared" si="434"/>
        <v>*</v>
      </c>
      <c r="O3761">
        <f>VLOOKUP(T3761,$P$14:$S$19,2,TRUE)</f>
        <v>0.04</v>
      </c>
      <c r="T3761">
        <v>42</v>
      </c>
      <c r="U3761">
        <v>283.58</v>
      </c>
      <c r="V3761" s="5">
        <f t="shared" si="435"/>
        <v>0</v>
      </c>
      <c r="X3761" t="s">
        <v>22</v>
      </c>
      <c r="Y3761">
        <v>4.95</v>
      </c>
      <c r="Z3761" s="2">
        <f t="shared" si="436"/>
        <v>288.52999999999997</v>
      </c>
      <c r="AA3761" t="s">
        <v>43</v>
      </c>
      <c r="AB3761" t="s">
        <v>41</v>
      </c>
      <c r="AC3761" t="s">
        <v>17</v>
      </c>
      <c r="AD3761" t="s">
        <v>18</v>
      </c>
      <c r="AE3761" t="s">
        <v>45</v>
      </c>
      <c r="AF3761" t="s">
        <v>713</v>
      </c>
    </row>
    <row r="3762" spans="1:32" x14ac:dyDescent="0.25">
      <c r="A3762">
        <f t="shared" si="437"/>
        <v>3761</v>
      </c>
      <c r="B3762">
        <v>24960</v>
      </c>
      <c r="C3762" t="s">
        <v>712</v>
      </c>
      <c r="D3762" t="s">
        <v>21</v>
      </c>
      <c r="E3762" t="str">
        <f t="shared" si="438"/>
        <v>*</v>
      </c>
      <c r="F3762" t="str">
        <f t="shared" si="433"/>
        <v>**</v>
      </c>
      <c r="G3762" t="str">
        <f t="shared" si="439"/>
        <v>**</v>
      </c>
      <c r="I3762" t="str">
        <f t="shared" si="434"/>
        <v>**</v>
      </c>
      <c r="O3762">
        <f>VLOOKUP(T3762,$P$14:$S$19,2,TRUE)</f>
        <v>0.01</v>
      </c>
      <c r="T3762">
        <v>18</v>
      </c>
      <c r="U3762">
        <v>125.8</v>
      </c>
      <c r="V3762" s="5">
        <f t="shared" si="435"/>
        <v>0</v>
      </c>
      <c r="X3762" t="s">
        <v>22</v>
      </c>
      <c r="Y3762">
        <v>5.87</v>
      </c>
      <c r="Z3762" s="2">
        <f t="shared" si="436"/>
        <v>131.66999999999999</v>
      </c>
      <c r="AA3762" t="s">
        <v>23</v>
      </c>
      <c r="AB3762" t="s">
        <v>24</v>
      </c>
      <c r="AC3762" t="s">
        <v>32</v>
      </c>
      <c r="AD3762" t="s">
        <v>44</v>
      </c>
      <c r="AE3762" t="s">
        <v>19</v>
      </c>
      <c r="AF3762" t="s">
        <v>713</v>
      </c>
    </row>
    <row r="3763" spans="1:32" x14ac:dyDescent="0.25">
      <c r="A3763">
        <f t="shared" si="437"/>
        <v>3762</v>
      </c>
      <c r="B3763">
        <v>15106</v>
      </c>
      <c r="C3763" t="s">
        <v>712</v>
      </c>
      <c r="D3763" t="s">
        <v>30</v>
      </c>
      <c r="E3763" t="str">
        <f t="shared" si="438"/>
        <v>*</v>
      </c>
      <c r="F3763" t="str">
        <f t="shared" si="433"/>
        <v>*</v>
      </c>
      <c r="G3763" t="str">
        <f t="shared" si="439"/>
        <v>*</v>
      </c>
      <c r="I3763" t="str">
        <f t="shared" si="434"/>
        <v>*</v>
      </c>
      <c r="O3763">
        <f>VLOOKUP(T3763,$P$14:$S$19,2,TRUE)</f>
        <v>3.5999999999999997E-2</v>
      </c>
      <c r="T3763">
        <v>35</v>
      </c>
      <c r="U3763">
        <v>82.15</v>
      </c>
      <c r="V3763" s="5">
        <f t="shared" si="435"/>
        <v>0</v>
      </c>
      <c r="X3763" t="s">
        <v>22</v>
      </c>
      <c r="Y3763">
        <v>1.1200000000000001</v>
      </c>
      <c r="Z3763" s="2">
        <f t="shared" si="436"/>
        <v>83.27000000000001</v>
      </c>
      <c r="AA3763" t="s">
        <v>43</v>
      </c>
      <c r="AB3763" t="s">
        <v>41</v>
      </c>
      <c r="AC3763" t="s">
        <v>32</v>
      </c>
      <c r="AD3763" t="s">
        <v>33</v>
      </c>
      <c r="AE3763" t="s">
        <v>34</v>
      </c>
      <c r="AF3763" t="s">
        <v>713</v>
      </c>
    </row>
    <row r="3764" spans="1:32" x14ac:dyDescent="0.25">
      <c r="A3764">
        <f t="shared" si="437"/>
        <v>3763</v>
      </c>
      <c r="B3764">
        <v>41760</v>
      </c>
      <c r="C3764" t="s">
        <v>367</v>
      </c>
      <c r="D3764" t="s">
        <v>13</v>
      </c>
      <c r="E3764" t="str">
        <f t="shared" si="438"/>
        <v>*</v>
      </c>
      <c r="F3764" t="str">
        <f t="shared" si="433"/>
        <v>*</v>
      </c>
      <c r="G3764" t="str">
        <f t="shared" si="439"/>
        <v>*</v>
      </c>
      <c r="I3764" t="str">
        <f t="shared" si="434"/>
        <v>*</v>
      </c>
      <c r="O3764">
        <f>VLOOKUP(T3764,$P$14:$S$19,2,TRUE)</f>
        <v>0.02</v>
      </c>
      <c r="T3764">
        <v>21</v>
      </c>
      <c r="U3764">
        <v>6688.66</v>
      </c>
      <c r="V3764" s="5">
        <f t="shared" si="435"/>
        <v>1</v>
      </c>
      <c r="X3764" t="s">
        <v>22</v>
      </c>
      <c r="Y3764">
        <v>19.989999999999998</v>
      </c>
      <c r="Z3764" s="2">
        <f t="shared" si="436"/>
        <v>6708.65</v>
      </c>
      <c r="AA3764" t="s">
        <v>56</v>
      </c>
      <c r="AB3764" t="s">
        <v>24</v>
      </c>
      <c r="AC3764" t="s">
        <v>32</v>
      </c>
      <c r="AD3764" t="s">
        <v>49</v>
      </c>
      <c r="AE3764" t="s">
        <v>19</v>
      </c>
      <c r="AF3764" s="1">
        <v>40910</v>
      </c>
    </row>
    <row r="3765" spans="1:32" x14ac:dyDescent="0.25">
      <c r="A3765">
        <f t="shared" si="437"/>
        <v>3764</v>
      </c>
      <c r="B3765">
        <v>41760</v>
      </c>
      <c r="C3765" t="s">
        <v>367</v>
      </c>
      <c r="D3765" t="s">
        <v>13</v>
      </c>
      <c r="E3765" t="str">
        <f t="shared" si="438"/>
        <v>*</v>
      </c>
      <c r="F3765" t="str">
        <f t="shared" si="433"/>
        <v>*</v>
      </c>
      <c r="G3765" t="str">
        <f t="shared" si="439"/>
        <v>*</v>
      </c>
      <c r="I3765" t="str">
        <f t="shared" si="434"/>
        <v>*</v>
      </c>
      <c r="O3765">
        <f>VLOOKUP(T3765,$P$14:$S$19,2,TRUE)</f>
        <v>0.04</v>
      </c>
      <c r="T3765">
        <v>40</v>
      </c>
      <c r="U3765">
        <v>3232.1334999999999</v>
      </c>
      <c r="V3765" s="5">
        <f t="shared" si="435"/>
        <v>1</v>
      </c>
      <c r="X3765" t="s">
        <v>22</v>
      </c>
      <c r="Y3765">
        <v>8.99</v>
      </c>
      <c r="Z3765" s="2">
        <f t="shared" si="436"/>
        <v>3241.1234999999997</v>
      </c>
      <c r="AA3765" t="s">
        <v>56</v>
      </c>
      <c r="AB3765" t="s">
        <v>24</v>
      </c>
      <c r="AC3765" t="s">
        <v>25</v>
      </c>
      <c r="AD3765" t="s">
        <v>26</v>
      </c>
      <c r="AE3765" t="s">
        <v>19</v>
      </c>
      <c r="AF3765" s="1">
        <v>40910</v>
      </c>
    </row>
    <row r="3766" spans="1:32" x14ac:dyDescent="0.25">
      <c r="A3766">
        <f t="shared" si="437"/>
        <v>3765</v>
      </c>
      <c r="B3766">
        <v>41760</v>
      </c>
      <c r="C3766" t="s">
        <v>367</v>
      </c>
      <c r="D3766" t="s">
        <v>13</v>
      </c>
      <c r="E3766" t="str">
        <f t="shared" si="438"/>
        <v>*</v>
      </c>
      <c r="F3766" t="str">
        <f t="shared" si="433"/>
        <v>*</v>
      </c>
      <c r="G3766" t="str">
        <f t="shared" si="439"/>
        <v>*</v>
      </c>
      <c r="I3766" t="str">
        <f t="shared" si="434"/>
        <v>*</v>
      </c>
      <c r="O3766">
        <f>VLOOKUP(T3766,$P$14:$S$19,2,TRUE)</f>
        <v>0</v>
      </c>
      <c r="T3766">
        <v>7</v>
      </c>
      <c r="U3766">
        <v>685.72050000000002</v>
      </c>
      <c r="V3766" s="5">
        <f t="shared" si="435"/>
        <v>0</v>
      </c>
      <c r="X3766" t="s">
        <v>22</v>
      </c>
      <c r="Y3766">
        <v>2.5</v>
      </c>
      <c r="Z3766" s="2">
        <f t="shared" si="436"/>
        <v>688.22050000000002</v>
      </c>
      <c r="AA3766" t="s">
        <v>56</v>
      </c>
      <c r="AB3766" t="s">
        <v>24</v>
      </c>
      <c r="AC3766" t="s">
        <v>25</v>
      </c>
      <c r="AD3766" t="s">
        <v>26</v>
      </c>
      <c r="AE3766" t="s">
        <v>19</v>
      </c>
      <c r="AF3766" s="1">
        <v>40910</v>
      </c>
    </row>
    <row r="3767" spans="1:32" x14ac:dyDescent="0.25">
      <c r="A3767">
        <f t="shared" si="437"/>
        <v>3766</v>
      </c>
      <c r="B3767">
        <v>4804</v>
      </c>
      <c r="C3767" t="s">
        <v>367</v>
      </c>
      <c r="D3767" t="s">
        <v>21</v>
      </c>
      <c r="E3767" t="str">
        <f t="shared" si="438"/>
        <v>*</v>
      </c>
      <c r="F3767" t="str">
        <f t="shared" si="433"/>
        <v>**</v>
      </c>
      <c r="G3767" t="str">
        <f t="shared" si="439"/>
        <v>**</v>
      </c>
      <c r="I3767" t="str">
        <f t="shared" si="434"/>
        <v>**</v>
      </c>
      <c r="O3767">
        <f>VLOOKUP(T3767,$P$14:$S$19,2,TRUE)</f>
        <v>0.01</v>
      </c>
      <c r="T3767">
        <v>13</v>
      </c>
      <c r="U3767">
        <v>463.83</v>
      </c>
      <c r="V3767" s="5">
        <f t="shared" si="435"/>
        <v>0</v>
      </c>
      <c r="X3767" t="s">
        <v>22</v>
      </c>
      <c r="Y3767">
        <v>1.99</v>
      </c>
      <c r="Z3767" s="2">
        <f t="shared" si="436"/>
        <v>465.82</v>
      </c>
      <c r="AA3767" t="s">
        <v>48</v>
      </c>
      <c r="AB3767" t="s">
        <v>31</v>
      </c>
      <c r="AC3767" t="s">
        <v>25</v>
      </c>
      <c r="AD3767" t="s">
        <v>42</v>
      </c>
      <c r="AE3767" t="s">
        <v>45</v>
      </c>
      <c r="AF3767" t="s">
        <v>368</v>
      </c>
    </row>
    <row r="3768" spans="1:32" x14ac:dyDescent="0.25">
      <c r="A3768">
        <f t="shared" si="437"/>
        <v>3767</v>
      </c>
      <c r="B3768">
        <v>31170</v>
      </c>
      <c r="C3768" t="s">
        <v>367</v>
      </c>
      <c r="D3768" t="s">
        <v>40</v>
      </c>
      <c r="E3768" t="str">
        <f t="shared" si="438"/>
        <v>*</v>
      </c>
      <c r="F3768" t="str">
        <f t="shared" si="433"/>
        <v>*</v>
      </c>
      <c r="G3768" t="str">
        <f t="shared" si="439"/>
        <v>*</v>
      </c>
      <c r="I3768" t="str">
        <f t="shared" si="434"/>
        <v>*</v>
      </c>
      <c r="O3768">
        <f>VLOOKUP(T3768,$P$14:$S$19,2,TRUE)</f>
        <v>3.5999999999999997E-2</v>
      </c>
      <c r="T3768">
        <v>32</v>
      </c>
      <c r="U3768">
        <v>320.57</v>
      </c>
      <c r="V3768" s="5">
        <f t="shared" si="435"/>
        <v>0</v>
      </c>
      <c r="X3768" t="s">
        <v>22</v>
      </c>
      <c r="Y3768">
        <v>1.99</v>
      </c>
      <c r="Z3768" s="2">
        <f t="shared" si="436"/>
        <v>322.56</v>
      </c>
      <c r="AA3768" t="s">
        <v>60</v>
      </c>
      <c r="AB3768" t="s">
        <v>31</v>
      </c>
      <c r="AC3768" t="s">
        <v>25</v>
      </c>
      <c r="AD3768" t="s">
        <v>42</v>
      </c>
      <c r="AE3768" t="s">
        <v>45</v>
      </c>
      <c r="AF3768" t="s">
        <v>321</v>
      </c>
    </row>
    <row r="3769" spans="1:32" x14ac:dyDescent="0.25">
      <c r="A3769">
        <f t="shared" si="437"/>
        <v>3768</v>
      </c>
      <c r="B3769">
        <v>41760</v>
      </c>
      <c r="C3769" t="s">
        <v>367</v>
      </c>
      <c r="D3769" t="s">
        <v>13</v>
      </c>
      <c r="E3769" t="str">
        <f t="shared" si="438"/>
        <v>*</v>
      </c>
      <c r="F3769" t="str">
        <f t="shared" si="433"/>
        <v>*</v>
      </c>
      <c r="G3769" t="str">
        <f t="shared" si="439"/>
        <v>*</v>
      </c>
      <c r="I3769" t="str">
        <f t="shared" si="434"/>
        <v>*</v>
      </c>
      <c r="O3769">
        <f>VLOOKUP(T3769,$P$14:$S$19,2,TRUE)</f>
        <v>0.02</v>
      </c>
      <c r="T3769">
        <v>22</v>
      </c>
      <c r="U3769">
        <v>247.45</v>
      </c>
      <c r="V3769" s="5">
        <f t="shared" si="435"/>
        <v>0</v>
      </c>
      <c r="X3769" t="s">
        <v>22</v>
      </c>
      <c r="Y3769">
        <v>12.52</v>
      </c>
      <c r="Z3769" s="2">
        <f t="shared" si="436"/>
        <v>259.96999999999997</v>
      </c>
      <c r="AA3769" t="s">
        <v>56</v>
      </c>
      <c r="AB3769" t="s">
        <v>24</v>
      </c>
      <c r="AC3769" t="s">
        <v>17</v>
      </c>
      <c r="AD3769" t="s">
        <v>18</v>
      </c>
      <c r="AE3769" t="s">
        <v>19</v>
      </c>
      <c r="AF3769" s="1">
        <v>40970</v>
      </c>
    </row>
    <row r="3770" spans="1:32" x14ac:dyDescent="0.25">
      <c r="A3770">
        <f t="shared" si="437"/>
        <v>3769</v>
      </c>
      <c r="B3770">
        <v>36418</v>
      </c>
      <c r="C3770" t="s">
        <v>367</v>
      </c>
      <c r="D3770" t="s">
        <v>30</v>
      </c>
      <c r="E3770" t="str">
        <f t="shared" si="438"/>
        <v>*</v>
      </c>
      <c r="F3770" t="str">
        <f t="shared" si="433"/>
        <v>*</v>
      </c>
      <c r="G3770" t="str">
        <f t="shared" si="439"/>
        <v>*</v>
      </c>
      <c r="I3770" t="str">
        <f t="shared" si="434"/>
        <v>*</v>
      </c>
      <c r="O3770">
        <f>VLOOKUP(T3770,$P$14:$S$19,2,TRUE)</f>
        <v>3.5999999999999997E-2</v>
      </c>
      <c r="T3770">
        <v>33</v>
      </c>
      <c r="U3770">
        <v>207.92</v>
      </c>
      <c r="V3770" s="5">
        <f t="shared" si="435"/>
        <v>0</v>
      </c>
      <c r="X3770" t="s">
        <v>14</v>
      </c>
      <c r="Y3770">
        <v>6.97</v>
      </c>
      <c r="Z3770" s="2">
        <f t="shared" si="436"/>
        <v>214.89</v>
      </c>
      <c r="AA3770" t="s">
        <v>23</v>
      </c>
      <c r="AB3770" t="s">
        <v>31</v>
      </c>
      <c r="AC3770" t="s">
        <v>32</v>
      </c>
      <c r="AD3770" t="s">
        <v>49</v>
      </c>
      <c r="AE3770" t="s">
        <v>19</v>
      </c>
      <c r="AF3770" t="s">
        <v>368</v>
      </c>
    </row>
    <row r="3771" spans="1:32" x14ac:dyDescent="0.25">
      <c r="A3771">
        <f t="shared" si="437"/>
        <v>3770</v>
      </c>
      <c r="B3771">
        <v>45984</v>
      </c>
      <c r="C3771" t="s">
        <v>367</v>
      </c>
      <c r="D3771" t="s">
        <v>40</v>
      </c>
      <c r="E3771" t="str">
        <f t="shared" si="438"/>
        <v>*</v>
      </c>
      <c r="F3771" t="str">
        <f t="shared" si="433"/>
        <v>*</v>
      </c>
      <c r="G3771" t="str">
        <f t="shared" si="439"/>
        <v>*</v>
      </c>
      <c r="I3771" t="str">
        <f t="shared" si="434"/>
        <v>*</v>
      </c>
      <c r="O3771">
        <f>VLOOKUP(T3771,$P$14:$S$19,2,TRUE)</f>
        <v>0.02</v>
      </c>
      <c r="T3771">
        <v>27</v>
      </c>
      <c r="U3771">
        <v>80.33</v>
      </c>
      <c r="V3771" s="5">
        <f t="shared" si="435"/>
        <v>0</v>
      </c>
      <c r="X3771" t="s">
        <v>22</v>
      </c>
      <c r="Y3771">
        <v>0.96</v>
      </c>
      <c r="Z3771" s="2">
        <f t="shared" si="436"/>
        <v>81.289999999999992</v>
      </c>
      <c r="AA3771" t="s">
        <v>71</v>
      </c>
      <c r="AB3771" t="s">
        <v>31</v>
      </c>
      <c r="AC3771" t="s">
        <v>32</v>
      </c>
      <c r="AD3771" t="s">
        <v>33</v>
      </c>
      <c r="AE3771" t="s">
        <v>34</v>
      </c>
      <c r="AF3771" t="s">
        <v>321</v>
      </c>
    </row>
    <row r="3772" spans="1:32" x14ac:dyDescent="0.25">
      <c r="A3772">
        <f t="shared" si="437"/>
        <v>3771</v>
      </c>
      <c r="B3772">
        <v>17155</v>
      </c>
      <c r="C3772" t="s">
        <v>355</v>
      </c>
      <c r="D3772" t="s">
        <v>40</v>
      </c>
      <c r="E3772" t="str">
        <f t="shared" si="438"/>
        <v>*</v>
      </c>
      <c r="F3772" t="str">
        <f t="shared" si="433"/>
        <v>*</v>
      </c>
      <c r="G3772" t="str">
        <f t="shared" si="439"/>
        <v>*</v>
      </c>
      <c r="I3772" t="str">
        <f t="shared" si="434"/>
        <v>*</v>
      </c>
      <c r="O3772">
        <f>VLOOKUP(T3772,$P$14:$S$19,2,TRUE)</f>
        <v>3.5999999999999997E-2</v>
      </c>
      <c r="T3772">
        <v>31</v>
      </c>
      <c r="U3772">
        <v>1065.26</v>
      </c>
      <c r="V3772" s="5">
        <f t="shared" si="435"/>
        <v>1</v>
      </c>
      <c r="X3772" t="s">
        <v>14</v>
      </c>
      <c r="Y3772">
        <v>35</v>
      </c>
      <c r="Z3772" s="2">
        <f t="shared" si="436"/>
        <v>1100.26</v>
      </c>
      <c r="AA3772" t="s">
        <v>56</v>
      </c>
      <c r="AB3772" t="s">
        <v>41</v>
      </c>
      <c r="AC3772" t="s">
        <v>32</v>
      </c>
      <c r="AD3772" t="s">
        <v>74</v>
      </c>
      <c r="AE3772" t="s">
        <v>58</v>
      </c>
      <c r="AF3772" t="s">
        <v>355</v>
      </c>
    </row>
    <row r="3773" spans="1:32" x14ac:dyDescent="0.25">
      <c r="A3773">
        <f t="shared" si="437"/>
        <v>3772</v>
      </c>
      <c r="B3773">
        <v>17155</v>
      </c>
      <c r="C3773" t="s">
        <v>355</v>
      </c>
      <c r="D3773" t="s">
        <v>40</v>
      </c>
      <c r="E3773" t="str">
        <f t="shared" si="438"/>
        <v>*</v>
      </c>
      <c r="F3773" t="str">
        <f t="shared" si="433"/>
        <v>*</v>
      </c>
      <c r="G3773" t="str">
        <f t="shared" si="439"/>
        <v>*</v>
      </c>
      <c r="I3773" t="str">
        <f t="shared" si="434"/>
        <v>*</v>
      </c>
      <c r="O3773">
        <f>VLOOKUP(T3773,$P$14:$S$19,2,TRUE)</f>
        <v>3.5999999999999997E-2</v>
      </c>
      <c r="T3773">
        <v>36</v>
      </c>
      <c r="U3773">
        <v>267.52999999999997</v>
      </c>
      <c r="V3773" s="5">
        <f t="shared" si="435"/>
        <v>0</v>
      </c>
      <c r="X3773" t="s">
        <v>14</v>
      </c>
      <c r="Y3773">
        <v>2</v>
      </c>
      <c r="Z3773" s="2">
        <f t="shared" si="436"/>
        <v>269.52999999999997</v>
      </c>
      <c r="AA3773" t="s">
        <v>56</v>
      </c>
      <c r="AB3773" t="s">
        <v>41</v>
      </c>
      <c r="AC3773" t="s">
        <v>32</v>
      </c>
      <c r="AD3773" t="s">
        <v>44</v>
      </c>
      <c r="AE3773" t="s">
        <v>34</v>
      </c>
      <c r="AF3773" t="s">
        <v>727</v>
      </c>
    </row>
    <row r="3774" spans="1:32" x14ac:dyDescent="0.25">
      <c r="A3774">
        <f t="shared" si="437"/>
        <v>3773</v>
      </c>
      <c r="B3774">
        <v>8868</v>
      </c>
      <c r="C3774" t="s">
        <v>355</v>
      </c>
      <c r="D3774" t="s">
        <v>13</v>
      </c>
      <c r="E3774" t="str">
        <f t="shared" si="438"/>
        <v>*</v>
      </c>
      <c r="F3774" t="str">
        <f t="shared" si="433"/>
        <v>*</v>
      </c>
      <c r="G3774" t="str">
        <f t="shared" si="439"/>
        <v>*</v>
      </c>
      <c r="I3774" t="str">
        <f t="shared" si="434"/>
        <v>*</v>
      </c>
      <c r="O3774">
        <f>VLOOKUP(T3774,$P$14:$S$19,2,TRUE)</f>
        <v>0</v>
      </c>
      <c r="T3774">
        <v>3</v>
      </c>
      <c r="U3774">
        <v>190.45</v>
      </c>
      <c r="V3774" s="5">
        <f t="shared" si="435"/>
        <v>0</v>
      </c>
      <c r="X3774" t="s">
        <v>22</v>
      </c>
      <c r="Y3774">
        <v>3.99</v>
      </c>
      <c r="Z3774" s="2">
        <f t="shared" si="436"/>
        <v>194.44</v>
      </c>
      <c r="AA3774" t="s">
        <v>48</v>
      </c>
      <c r="AB3774" t="s">
        <v>31</v>
      </c>
      <c r="AC3774" t="s">
        <v>32</v>
      </c>
      <c r="AD3774" t="s">
        <v>172</v>
      </c>
      <c r="AE3774" t="s">
        <v>19</v>
      </c>
      <c r="AF3774" s="1">
        <v>39966</v>
      </c>
    </row>
    <row r="3775" spans="1:32" x14ac:dyDescent="0.25">
      <c r="A3775">
        <f t="shared" si="437"/>
        <v>3774</v>
      </c>
      <c r="B3775">
        <v>8868</v>
      </c>
      <c r="C3775" t="s">
        <v>355</v>
      </c>
      <c r="D3775" t="s">
        <v>13</v>
      </c>
      <c r="E3775" t="str">
        <f t="shared" si="438"/>
        <v>*</v>
      </c>
      <c r="F3775" t="str">
        <f t="shared" si="433"/>
        <v>*</v>
      </c>
      <c r="G3775" t="str">
        <f t="shared" si="439"/>
        <v>*</v>
      </c>
      <c r="I3775" t="str">
        <f t="shared" si="434"/>
        <v>*</v>
      </c>
      <c r="O3775">
        <f>VLOOKUP(T3775,$P$14:$S$19,2,TRUE)</f>
        <v>3.5999999999999997E-2</v>
      </c>
      <c r="T3775">
        <v>34</v>
      </c>
      <c r="U3775">
        <v>179.99</v>
      </c>
      <c r="V3775" s="5">
        <f t="shared" si="435"/>
        <v>0</v>
      </c>
      <c r="X3775" t="s">
        <v>22</v>
      </c>
      <c r="Y3775">
        <v>5.74</v>
      </c>
      <c r="Z3775" s="2">
        <f t="shared" si="436"/>
        <v>185.73000000000002</v>
      </c>
      <c r="AA3775" t="s">
        <v>48</v>
      </c>
      <c r="AB3775" t="s">
        <v>31</v>
      </c>
      <c r="AC3775" t="s">
        <v>32</v>
      </c>
      <c r="AD3775" t="s">
        <v>49</v>
      </c>
      <c r="AE3775" t="s">
        <v>19</v>
      </c>
      <c r="AF3775" s="1">
        <v>39815</v>
      </c>
    </row>
    <row r="3776" spans="1:32" x14ac:dyDescent="0.25">
      <c r="A3776">
        <f t="shared" si="437"/>
        <v>3775</v>
      </c>
      <c r="B3776">
        <v>19047</v>
      </c>
      <c r="C3776" t="s">
        <v>355</v>
      </c>
      <c r="D3776" t="s">
        <v>21</v>
      </c>
      <c r="E3776" t="str">
        <f t="shared" si="438"/>
        <v>*</v>
      </c>
      <c r="F3776" t="str">
        <f t="shared" si="433"/>
        <v>**</v>
      </c>
      <c r="G3776" t="str">
        <f t="shared" si="439"/>
        <v>**</v>
      </c>
      <c r="I3776" t="str">
        <f t="shared" si="434"/>
        <v>**</v>
      </c>
      <c r="O3776">
        <f>VLOOKUP(T3776,$P$14:$S$19,2,TRUE)</f>
        <v>0</v>
      </c>
      <c r="T3776">
        <v>1</v>
      </c>
      <c r="U3776">
        <v>67.489999999999995</v>
      </c>
      <c r="V3776" s="5">
        <f t="shared" si="435"/>
        <v>0</v>
      </c>
      <c r="X3776" t="s">
        <v>22</v>
      </c>
      <c r="Y3776">
        <v>14.3</v>
      </c>
      <c r="Z3776" s="2">
        <f t="shared" si="436"/>
        <v>81.789999999999992</v>
      </c>
      <c r="AA3776" t="s">
        <v>48</v>
      </c>
      <c r="AB3776" t="s">
        <v>31</v>
      </c>
      <c r="AC3776" t="s">
        <v>32</v>
      </c>
      <c r="AD3776" t="s">
        <v>44</v>
      </c>
      <c r="AE3776" t="s">
        <v>19</v>
      </c>
      <c r="AF3776" t="s">
        <v>727</v>
      </c>
    </row>
    <row r="3777" spans="1:32" x14ac:dyDescent="0.25">
      <c r="A3777">
        <f t="shared" si="437"/>
        <v>3776</v>
      </c>
      <c r="B3777">
        <v>19047</v>
      </c>
      <c r="C3777" t="s">
        <v>355</v>
      </c>
      <c r="D3777" t="s">
        <v>21</v>
      </c>
      <c r="E3777" t="str">
        <f t="shared" si="438"/>
        <v>*</v>
      </c>
      <c r="F3777" t="str">
        <f t="shared" si="433"/>
        <v>**</v>
      </c>
      <c r="G3777" t="str">
        <f t="shared" si="439"/>
        <v>**</v>
      </c>
      <c r="I3777" t="str">
        <f t="shared" si="434"/>
        <v>**</v>
      </c>
      <c r="O3777">
        <f>VLOOKUP(T3777,$P$14:$S$19,2,TRUE)</f>
        <v>0</v>
      </c>
      <c r="T3777">
        <v>3</v>
      </c>
      <c r="U3777">
        <v>6.76</v>
      </c>
      <c r="V3777" s="5">
        <f t="shared" si="435"/>
        <v>0</v>
      </c>
      <c r="X3777" t="s">
        <v>22</v>
      </c>
      <c r="Y3777">
        <v>1.57</v>
      </c>
      <c r="Z3777" s="2">
        <f t="shared" si="436"/>
        <v>8.33</v>
      </c>
      <c r="AA3777" t="s">
        <v>48</v>
      </c>
      <c r="AB3777" t="s">
        <v>31</v>
      </c>
      <c r="AC3777" t="s">
        <v>32</v>
      </c>
      <c r="AD3777" t="s">
        <v>33</v>
      </c>
      <c r="AE3777" t="s">
        <v>34</v>
      </c>
      <c r="AF3777" t="s">
        <v>885</v>
      </c>
    </row>
    <row r="3778" spans="1:32" x14ac:dyDescent="0.25">
      <c r="A3778">
        <f t="shared" si="437"/>
        <v>3777</v>
      </c>
      <c r="B3778">
        <v>5381</v>
      </c>
      <c r="C3778" t="s">
        <v>843</v>
      </c>
      <c r="D3778" t="s">
        <v>13</v>
      </c>
      <c r="E3778" t="str">
        <f t="shared" si="438"/>
        <v>*</v>
      </c>
      <c r="F3778" t="str">
        <f t="shared" si="433"/>
        <v>*</v>
      </c>
      <c r="G3778" t="str">
        <f t="shared" si="439"/>
        <v>*</v>
      </c>
      <c r="I3778" t="str">
        <f t="shared" si="434"/>
        <v>*</v>
      </c>
      <c r="O3778">
        <f>VLOOKUP(T3778,$P$14:$S$19,2,TRUE)</f>
        <v>0.04</v>
      </c>
      <c r="T3778">
        <v>47</v>
      </c>
      <c r="U3778">
        <v>4888.1400000000003</v>
      </c>
      <c r="V3778" s="5">
        <f t="shared" si="435"/>
        <v>1</v>
      </c>
      <c r="X3778" t="s">
        <v>22</v>
      </c>
      <c r="Y3778">
        <v>5.81</v>
      </c>
      <c r="Z3778" s="2">
        <f t="shared" si="436"/>
        <v>4893.9500000000007</v>
      </c>
      <c r="AA3778" t="s">
        <v>23</v>
      </c>
      <c r="AB3778" t="s">
        <v>41</v>
      </c>
      <c r="AC3778" t="s">
        <v>17</v>
      </c>
      <c r="AD3778" t="s">
        <v>18</v>
      </c>
      <c r="AE3778" t="s">
        <v>27</v>
      </c>
      <c r="AF3778" s="1">
        <v>40270</v>
      </c>
    </row>
    <row r="3779" spans="1:32" x14ac:dyDescent="0.25">
      <c r="A3779">
        <f t="shared" si="437"/>
        <v>3778</v>
      </c>
      <c r="B3779">
        <v>27810</v>
      </c>
      <c r="C3779" t="s">
        <v>843</v>
      </c>
      <c r="D3779" t="s">
        <v>21</v>
      </c>
      <c r="E3779" t="str">
        <f t="shared" si="438"/>
        <v>*</v>
      </c>
      <c r="F3779" t="str">
        <f t="shared" ref="F3779:F3842" si="440">VLOOKUP(D3779,$P$6:$S$10,2,FALSE)</f>
        <v>**</v>
      </c>
      <c r="G3779" t="str">
        <f t="shared" si="439"/>
        <v>**</v>
      </c>
      <c r="I3779" t="str">
        <f t="shared" ref="I3779:I3842" si="441">HLOOKUP(D3779,$J$18:$N$19,2,FALSE)</f>
        <v>**</v>
      </c>
      <c r="O3779">
        <f>VLOOKUP(T3779,$P$14:$S$19,2,TRUE)</f>
        <v>3.5999999999999997E-2</v>
      </c>
      <c r="T3779">
        <v>32</v>
      </c>
      <c r="U3779">
        <v>216.51</v>
      </c>
      <c r="V3779" s="5">
        <f t="shared" ref="V3779:V3842" si="442">IF(U3779&gt;800,1,0)</f>
        <v>0</v>
      </c>
      <c r="X3779" t="s">
        <v>14</v>
      </c>
      <c r="Y3779">
        <v>0.5</v>
      </c>
      <c r="Z3779" s="2">
        <f t="shared" ref="Z3779:Z3842" si="443">U3779+Y3779</f>
        <v>217.01</v>
      </c>
      <c r="AA3779" t="s">
        <v>60</v>
      </c>
      <c r="AB3779" t="s">
        <v>16</v>
      </c>
      <c r="AC3779" t="s">
        <v>32</v>
      </c>
      <c r="AD3779" t="s">
        <v>81</v>
      </c>
      <c r="AE3779" t="s">
        <v>19</v>
      </c>
      <c r="AF3779" t="s">
        <v>638</v>
      </c>
    </row>
    <row r="3780" spans="1:32" x14ac:dyDescent="0.25">
      <c r="A3780">
        <f t="shared" ref="A3780:A3843" si="444">A3779+1</f>
        <v>3779</v>
      </c>
      <c r="B3780">
        <v>97</v>
      </c>
      <c r="C3780" t="s">
        <v>843</v>
      </c>
      <c r="D3780" t="s">
        <v>40</v>
      </c>
      <c r="E3780" t="str">
        <f t="shared" si="438"/>
        <v>*</v>
      </c>
      <c r="F3780" t="str">
        <f t="shared" si="440"/>
        <v>*</v>
      </c>
      <c r="G3780" t="str">
        <f t="shared" si="439"/>
        <v>*</v>
      </c>
      <c r="I3780" t="str">
        <f t="shared" si="441"/>
        <v>*</v>
      </c>
      <c r="O3780">
        <f>VLOOKUP(T3780,$P$14:$S$19,2,TRUE)</f>
        <v>0.02</v>
      </c>
      <c r="T3780">
        <v>26</v>
      </c>
      <c r="U3780">
        <v>75.569999999999993</v>
      </c>
      <c r="V3780" s="5">
        <f t="shared" si="442"/>
        <v>0</v>
      </c>
      <c r="X3780" t="s">
        <v>22</v>
      </c>
      <c r="Y3780">
        <v>0.5</v>
      </c>
      <c r="Z3780" s="2">
        <f t="shared" si="443"/>
        <v>76.069999999999993</v>
      </c>
      <c r="AA3780" t="s">
        <v>48</v>
      </c>
      <c r="AB3780" t="s">
        <v>16</v>
      </c>
      <c r="AC3780" t="s">
        <v>32</v>
      </c>
      <c r="AD3780" t="s">
        <v>81</v>
      </c>
      <c r="AE3780" t="s">
        <v>19</v>
      </c>
      <c r="AF3780" t="s">
        <v>830</v>
      </c>
    </row>
    <row r="3781" spans="1:32" x14ac:dyDescent="0.25">
      <c r="A3781">
        <f t="shared" si="444"/>
        <v>3780</v>
      </c>
      <c r="B3781">
        <v>5381</v>
      </c>
      <c r="C3781" t="s">
        <v>843</v>
      </c>
      <c r="D3781" t="s">
        <v>13</v>
      </c>
      <c r="E3781" t="str">
        <f t="shared" ref="E3781:E3844" si="445">IF(D3781="Critical", "***","*")</f>
        <v>*</v>
      </c>
      <c r="F3781" t="str">
        <f t="shared" si="440"/>
        <v>*</v>
      </c>
      <c r="G3781" t="str">
        <f t="shared" ref="G3781:G3844" si="446">IF(D3781="Critical","***",IF(D3781="High","**","*"))</f>
        <v>*</v>
      </c>
      <c r="I3781" t="str">
        <f t="shared" si="441"/>
        <v>*</v>
      </c>
      <c r="O3781">
        <f>VLOOKUP(T3781,$P$14:$S$19,2,TRUE)</f>
        <v>0.02</v>
      </c>
      <c r="T3781">
        <v>27</v>
      </c>
      <c r="U3781">
        <v>63.87</v>
      </c>
      <c r="V3781" s="5">
        <f t="shared" si="442"/>
        <v>0</v>
      </c>
      <c r="X3781" t="s">
        <v>22</v>
      </c>
      <c r="Y3781">
        <v>7.09</v>
      </c>
      <c r="Z3781" s="2">
        <f t="shared" si="443"/>
        <v>70.959999999999994</v>
      </c>
      <c r="AA3781" t="s">
        <v>23</v>
      </c>
      <c r="AB3781" t="s">
        <v>41</v>
      </c>
      <c r="AC3781" t="s">
        <v>32</v>
      </c>
      <c r="AD3781" t="s">
        <v>44</v>
      </c>
      <c r="AE3781" t="s">
        <v>34</v>
      </c>
      <c r="AF3781" s="1">
        <v>40270</v>
      </c>
    </row>
    <row r="3782" spans="1:32" x14ac:dyDescent="0.25">
      <c r="A3782">
        <f t="shared" si="444"/>
        <v>3781</v>
      </c>
      <c r="B3782">
        <v>26529</v>
      </c>
      <c r="C3782" t="s">
        <v>758</v>
      </c>
      <c r="D3782" t="s">
        <v>13</v>
      </c>
      <c r="E3782" t="str">
        <f t="shared" si="445"/>
        <v>*</v>
      </c>
      <c r="F3782" t="str">
        <f t="shared" si="440"/>
        <v>*</v>
      </c>
      <c r="G3782" t="str">
        <f t="shared" si="446"/>
        <v>*</v>
      </c>
      <c r="I3782" t="str">
        <f t="shared" si="441"/>
        <v>*</v>
      </c>
      <c r="O3782">
        <f>VLOOKUP(T3782,$P$14:$S$19,2,TRUE)</f>
        <v>0.04</v>
      </c>
      <c r="T3782">
        <v>41</v>
      </c>
      <c r="U3782">
        <v>12125.14</v>
      </c>
      <c r="V3782" s="5">
        <f t="shared" si="442"/>
        <v>1</v>
      </c>
      <c r="X3782" t="s">
        <v>37</v>
      </c>
      <c r="Y3782">
        <v>14.7</v>
      </c>
      <c r="Z3782" s="2">
        <f t="shared" si="443"/>
        <v>12139.84</v>
      </c>
      <c r="AA3782" t="s">
        <v>60</v>
      </c>
      <c r="AB3782" t="s">
        <v>16</v>
      </c>
      <c r="AC3782" t="s">
        <v>25</v>
      </c>
      <c r="AD3782" t="s">
        <v>76</v>
      </c>
      <c r="AE3782" t="s">
        <v>39</v>
      </c>
      <c r="AF3782" s="1">
        <v>40545</v>
      </c>
    </row>
    <row r="3783" spans="1:32" x14ac:dyDescent="0.25">
      <c r="A3783">
        <f t="shared" si="444"/>
        <v>3782</v>
      </c>
      <c r="B3783">
        <v>59047</v>
      </c>
      <c r="C3783" t="s">
        <v>758</v>
      </c>
      <c r="D3783" t="s">
        <v>30</v>
      </c>
      <c r="E3783" t="str">
        <f t="shared" si="445"/>
        <v>*</v>
      </c>
      <c r="F3783" t="str">
        <f t="shared" si="440"/>
        <v>*</v>
      </c>
      <c r="G3783" t="str">
        <f t="shared" si="446"/>
        <v>*</v>
      </c>
      <c r="I3783" t="str">
        <f t="shared" si="441"/>
        <v>*</v>
      </c>
      <c r="O3783">
        <f>VLOOKUP(T3783,$P$14:$S$19,2,TRUE)</f>
        <v>0.01</v>
      </c>
      <c r="T3783">
        <v>10</v>
      </c>
      <c r="U3783">
        <v>266.94</v>
      </c>
      <c r="V3783" s="5">
        <f t="shared" si="442"/>
        <v>0</v>
      </c>
      <c r="X3783" t="s">
        <v>22</v>
      </c>
      <c r="Y3783">
        <v>1.99</v>
      </c>
      <c r="Z3783" s="2">
        <f t="shared" si="443"/>
        <v>268.93</v>
      </c>
      <c r="AA3783" t="s">
        <v>62</v>
      </c>
      <c r="AB3783" t="s">
        <v>31</v>
      </c>
      <c r="AC3783" t="s">
        <v>25</v>
      </c>
      <c r="AD3783" t="s">
        <v>42</v>
      </c>
      <c r="AE3783" t="s">
        <v>45</v>
      </c>
      <c r="AF3783" t="s">
        <v>758</v>
      </c>
    </row>
    <row r="3784" spans="1:32" x14ac:dyDescent="0.25">
      <c r="A3784">
        <f t="shared" si="444"/>
        <v>3783</v>
      </c>
      <c r="B3784">
        <v>26529</v>
      </c>
      <c r="C3784" t="s">
        <v>758</v>
      </c>
      <c r="D3784" t="s">
        <v>13</v>
      </c>
      <c r="E3784" t="str">
        <f t="shared" si="445"/>
        <v>*</v>
      </c>
      <c r="F3784" t="str">
        <f t="shared" si="440"/>
        <v>*</v>
      </c>
      <c r="G3784" t="str">
        <f t="shared" si="446"/>
        <v>*</v>
      </c>
      <c r="I3784" t="str">
        <f t="shared" si="441"/>
        <v>*</v>
      </c>
      <c r="O3784">
        <f>VLOOKUP(T3784,$P$14:$S$19,2,TRUE)</f>
        <v>0.01</v>
      </c>
      <c r="T3784">
        <v>17</v>
      </c>
      <c r="U3784">
        <v>201.72</v>
      </c>
      <c r="V3784" s="5">
        <f t="shared" si="442"/>
        <v>0</v>
      </c>
      <c r="X3784" t="s">
        <v>22</v>
      </c>
      <c r="Y3784">
        <v>11.25</v>
      </c>
      <c r="Z3784" s="2">
        <f t="shared" si="443"/>
        <v>212.97</v>
      </c>
      <c r="AA3784" t="s">
        <v>56</v>
      </c>
      <c r="AB3784" t="s">
        <v>16</v>
      </c>
      <c r="AC3784" t="s">
        <v>32</v>
      </c>
      <c r="AD3784" t="s">
        <v>44</v>
      </c>
      <c r="AE3784" t="s">
        <v>19</v>
      </c>
      <c r="AF3784" s="1">
        <v>40545</v>
      </c>
    </row>
    <row r="3785" spans="1:32" x14ac:dyDescent="0.25">
      <c r="A3785">
        <f t="shared" si="444"/>
        <v>3784</v>
      </c>
      <c r="B3785">
        <v>59047</v>
      </c>
      <c r="C3785" t="s">
        <v>758</v>
      </c>
      <c r="D3785" t="s">
        <v>30</v>
      </c>
      <c r="E3785" t="str">
        <f t="shared" si="445"/>
        <v>*</v>
      </c>
      <c r="F3785" t="str">
        <f t="shared" si="440"/>
        <v>*</v>
      </c>
      <c r="G3785" t="str">
        <f t="shared" si="446"/>
        <v>*</v>
      </c>
      <c r="I3785" t="str">
        <f t="shared" si="441"/>
        <v>*</v>
      </c>
      <c r="O3785">
        <f>VLOOKUP(T3785,$P$14:$S$19,2,TRUE)</f>
        <v>0.02</v>
      </c>
      <c r="T3785">
        <v>26</v>
      </c>
      <c r="U3785">
        <v>113.85</v>
      </c>
      <c r="V3785" s="5">
        <f t="shared" si="442"/>
        <v>0</v>
      </c>
      <c r="X3785" t="s">
        <v>22</v>
      </c>
      <c r="Y3785">
        <v>6.6</v>
      </c>
      <c r="Z3785" s="2">
        <f t="shared" si="443"/>
        <v>120.44999999999999</v>
      </c>
      <c r="AA3785" t="s">
        <v>62</v>
      </c>
      <c r="AB3785" t="s">
        <v>31</v>
      </c>
      <c r="AC3785" t="s">
        <v>17</v>
      </c>
      <c r="AD3785" t="s">
        <v>18</v>
      </c>
      <c r="AE3785" t="s">
        <v>19</v>
      </c>
      <c r="AF3785" t="s">
        <v>917</v>
      </c>
    </row>
    <row r="3786" spans="1:32" x14ac:dyDescent="0.25">
      <c r="A3786">
        <f t="shared" si="444"/>
        <v>3785</v>
      </c>
      <c r="B3786">
        <v>36484</v>
      </c>
      <c r="C3786" t="s">
        <v>368</v>
      </c>
      <c r="D3786" t="s">
        <v>36</v>
      </c>
      <c r="E3786" t="str">
        <f t="shared" si="445"/>
        <v>***</v>
      </c>
      <c r="F3786" t="str">
        <f t="shared" si="440"/>
        <v>***</v>
      </c>
      <c r="G3786" t="str">
        <f t="shared" si="446"/>
        <v>***</v>
      </c>
      <c r="I3786" t="str">
        <f t="shared" si="441"/>
        <v>***</v>
      </c>
      <c r="O3786">
        <f>VLOOKUP(T3786,$P$14:$S$19,2,TRUE)</f>
        <v>0.04</v>
      </c>
      <c r="T3786">
        <v>41</v>
      </c>
      <c r="U3786">
        <v>2380.5695000000001</v>
      </c>
      <c r="V3786" s="5">
        <f t="shared" si="442"/>
        <v>1</v>
      </c>
      <c r="X3786" t="s">
        <v>14</v>
      </c>
      <c r="Y3786">
        <v>3.9</v>
      </c>
      <c r="Z3786" s="2">
        <f t="shared" si="443"/>
        <v>2384.4695000000002</v>
      </c>
      <c r="AA3786" t="s">
        <v>23</v>
      </c>
      <c r="AB3786" t="s">
        <v>31</v>
      </c>
      <c r="AC3786" t="s">
        <v>25</v>
      </c>
      <c r="AD3786" t="s">
        <v>26</v>
      </c>
      <c r="AE3786" t="s">
        <v>19</v>
      </c>
      <c r="AF3786" t="s">
        <v>321</v>
      </c>
    </row>
    <row r="3787" spans="1:32" x14ac:dyDescent="0.25">
      <c r="A3787">
        <f t="shared" si="444"/>
        <v>3786</v>
      </c>
      <c r="B3787">
        <v>46852</v>
      </c>
      <c r="C3787" t="s">
        <v>368</v>
      </c>
      <c r="D3787" t="s">
        <v>30</v>
      </c>
      <c r="E3787" t="str">
        <f t="shared" si="445"/>
        <v>*</v>
      </c>
      <c r="F3787" t="str">
        <f t="shared" si="440"/>
        <v>*</v>
      </c>
      <c r="G3787" t="str">
        <f t="shared" si="446"/>
        <v>*</v>
      </c>
      <c r="I3787" t="str">
        <f t="shared" si="441"/>
        <v>*</v>
      </c>
      <c r="O3787">
        <f>VLOOKUP(T3787,$P$14:$S$19,2,TRUE)</f>
        <v>0.04</v>
      </c>
      <c r="T3787">
        <v>46</v>
      </c>
      <c r="U3787">
        <v>1591.89</v>
      </c>
      <c r="V3787" s="5">
        <f t="shared" si="442"/>
        <v>1</v>
      </c>
      <c r="X3787" t="s">
        <v>14</v>
      </c>
      <c r="Y3787">
        <v>7.53</v>
      </c>
      <c r="Z3787" s="2">
        <f t="shared" si="443"/>
        <v>1599.42</v>
      </c>
      <c r="AA3787" t="s">
        <v>64</v>
      </c>
      <c r="AB3787" t="s">
        <v>24</v>
      </c>
      <c r="AC3787" t="s">
        <v>25</v>
      </c>
      <c r="AD3787" t="s">
        <v>42</v>
      </c>
      <c r="AE3787" t="s">
        <v>19</v>
      </c>
      <c r="AF3787" t="s">
        <v>687</v>
      </c>
    </row>
    <row r="3788" spans="1:32" x14ac:dyDescent="0.25">
      <c r="A3788">
        <f t="shared" si="444"/>
        <v>3787</v>
      </c>
      <c r="B3788">
        <v>8070</v>
      </c>
      <c r="C3788" t="s">
        <v>368</v>
      </c>
      <c r="D3788" t="s">
        <v>40</v>
      </c>
      <c r="E3788" t="str">
        <f t="shared" si="445"/>
        <v>*</v>
      </c>
      <c r="F3788" t="str">
        <f t="shared" si="440"/>
        <v>*</v>
      </c>
      <c r="G3788" t="str">
        <f t="shared" si="446"/>
        <v>*</v>
      </c>
      <c r="I3788" t="str">
        <f t="shared" si="441"/>
        <v>*</v>
      </c>
      <c r="O3788">
        <f>VLOOKUP(T3788,$P$14:$S$19,2,TRUE)</f>
        <v>0.01</v>
      </c>
      <c r="T3788">
        <v>14</v>
      </c>
      <c r="U3788">
        <v>622.72</v>
      </c>
      <c r="V3788" s="5">
        <f t="shared" si="442"/>
        <v>0</v>
      </c>
      <c r="X3788" t="s">
        <v>22</v>
      </c>
      <c r="Y3788">
        <v>8.99</v>
      </c>
      <c r="Z3788" s="2">
        <f t="shared" si="443"/>
        <v>631.71</v>
      </c>
      <c r="AA3788" t="s">
        <v>60</v>
      </c>
      <c r="AB3788" t="s">
        <v>41</v>
      </c>
      <c r="AC3788" t="s">
        <v>32</v>
      </c>
      <c r="AD3788" t="s">
        <v>33</v>
      </c>
      <c r="AE3788" t="s">
        <v>45</v>
      </c>
      <c r="AF3788" t="s">
        <v>321</v>
      </c>
    </row>
    <row r="3789" spans="1:32" x14ac:dyDescent="0.25">
      <c r="A3789">
        <f t="shared" si="444"/>
        <v>3788</v>
      </c>
      <c r="B3789">
        <v>46852</v>
      </c>
      <c r="C3789" t="s">
        <v>368</v>
      </c>
      <c r="D3789" t="s">
        <v>30</v>
      </c>
      <c r="E3789" t="str">
        <f t="shared" si="445"/>
        <v>*</v>
      </c>
      <c r="F3789" t="str">
        <f t="shared" si="440"/>
        <v>*</v>
      </c>
      <c r="G3789" t="str">
        <f t="shared" si="446"/>
        <v>*</v>
      </c>
      <c r="I3789" t="str">
        <f t="shared" si="441"/>
        <v>*</v>
      </c>
      <c r="O3789">
        <f>VLOOKUP(T3789,$P$14:$S$19,2,TRUE)</f>
        <v>0.04</v>
      </c>
      <c r="T3789">
        <v>44</v>
      </c>
      <c r="U3789">
        <v>220.07</v>
      </c>
      <c r="V3789" s="5">
        <f t="shared" si="442"/>
        <v>0</v>
      </c>
      <c r="X3789" t="s">
        <v>22</v>
      </c>
      <c r="Y3789">
        <v>4.93</v>
      </c>
      <c r="Z3789" s="2">
        <f t="shared" si="443"/>
        <v>225</v>
      </c>
      <c r="AA3789" t="s">
        <v>64</v>
      </c>
      <c r="AB3789" t="s">
        <v>24</v>
      </c>
      <c r="AC3789" t="s">
        <v>25</v>
      </c>
      <c r="AD3789" t="s">
        <v>42</v>
      </c>
      <c r="AE3789" t="s">
        <v>45</v>
      </c>
      <c r="AF3789" t="s">
        <v>321</v>
      </c>
    </row>
    <row r="3790" spans="1:32" x14ac:dyDescent="0.25">
      <c r="A3790">
        <f t="shared" si="444"/>
        <v>3789</v>
      </c>
      <c r="B3790">
        <v>20480</v>
      </c>
      <c r="C3790" t="s">
        <v>727</v>
      </c>
      <c r="D3790" t="s">
        <v>40</v>
      </c>
      <c r="E3790" t="str">
        <f t="shared" si="445"/>
        <v>*</v>
      </c>
      <c r="F3790" t="str">
        <f t="shared" si="440"/>
        <v>*</v>
      </c>
      <c r="G3790" t="str">
        <f t="shared" si="446"/>
        <v>*</v>
      </c>
      <c r="I3790" t="str">
        <f t="shared" si="441"/>
        <v>*</v>
      </c>
      <c r="O3790">
        <f>VLOOKUP(T3790,$P$14:$S$19,2,TRUE)</f>
        <v>3.5999999999999997E-2</v>
      </c>
      <c r="T3790">
        <v>38</v>
      </c>
      <c r="U3790">
        <v>16147.61</v>
      </c>
      <c r="V3790" s="5">
        <f t="shared" si="442"/>
        <v>1</v>
      </c>
      <c r="X3790" t="s">
        <v>22</v>
      </c>
      <c r="Y3790">
        <v>19.989999999999998</v>
      </c>
      <c r="Z3790" s="2">
        <f t="shared" si="443"/>
        <v>16167.6</v>
      </c>
      <c r="AA3790" t="s">
        <v>73</v>
      </c>
      <c r="AB3790" t="s">
        <v>31</v>
      </c>
      <c r="AC3790" t="s">
        <v>32</v>
      </c>
      <c r="AD3790" t="s">
        <v>49</v>
      </c>
      <c r="AE3790" t="s">
        <v>19</v>
      </c>
      <c r="AF3790" s="1">
        <v>39815</v>
      </c>
    </row>
    <row r="3791" spans="1:32" x14ac:dyDescent="0.25">
      <c r="A3791">
        <f t="shared" si="444"/>
        <v>3790</v>
      </c>
      <c r="B3791">
        <v>20484</v>
      </c>
      <c r="C3791" t="s">
        <v>727</v>
      </c>
      <c r="D3791" t="s">
        <v>36</v>
      </c>
      <c r="E3791" t="str">
        <f t="shared" si="445"/>
        <v>***</v>
      </c>
      <c r="F3791" t="str">
        <f t="shared" si="440"/>
        <v>***</v>
      </c>
      <c r="G3791" t="str">
        <f t="shared" si="446"/>
        <v>***</v>
      </c>
      <c r="I3791" t="str">
        <f t="shared" si="441"/>
        <v>***</v>
      </c>
      <c r="O3791">
        <f>VLOOKUP(T3791,$P$14:$S$19,2,TRUE)</f>
        <v>0.01</v>
      </c>
      <c r="T3791">
        <v>14</v>
      </c>
      <c r="U3791">
        <v>1122.6375</v>
      </c>
      <c r="V3791" s="5">
        <f t="shared" si="442"/>
        <v>1</v>
      </c>
      <c r="X3791" t="s">
        <v>22</v>
      </c>
      <c r="Y3791">
        <v>4.9000000000000004</v>
      </c>
      <c r="Z3791" s="2">
        <f t="shared" si="443"/>
        <v>1127.5375000000001</v>
      </c>
      <c r="AA3791" t="s">
        <v>73</v>
      </c>
      <c r="AB3791" t="s">
        <v>16</v>
      </c>
      <c r="AC3791" t="s">
        <v>25</v>
      </c>
      <c r="AD3791" t="s">
        <v>26</v>
      </c>
      <c r="AE3791" t="s">
        <v>19</v>
      </c>
      <c r="AF3791" t="s">
        <v>826</v>
      </c>
    </row>
    <row r="3792" spans="1:32" x14ac:dyDescent="0.25">
      <c r="A3792">
        <f t="shared" si="444"/>
        <v>3791</v>
      </c>
      <c r="B3792">
        <v>20480</v>
      </c>
      <c r="C3792" t="s">
        <v>727</v>
      </c>
      <c r="D3792" t="s">
        <v>40</v>
      </c>
      <c r="E3792" t="str">
        <f t="shared" si="445"/>
        <v>*</v>
      </c>
      <c r="F3792" t="str">
        <f t="shared" si="440"/>
        <v>*</v>
      </c>
      <c r="G3792" t="str">
        <f t="shared" si="446"/>
        <v>*</v>
      </c>
      <c r="I3792" t="str">
        <f t="shared" si="441"/>
        <v>*</v>
      </c>
      <c r="O3792">
        <f>VLOOKUP(T3792,$P$14:$S$19,2,TRUE)</f>
        <v>0</v>
      </c>
      <c r="T3792">
        <v>4</v>
      </c>
      <c r="U3792">
        <v>1042.6300000000001</v>
      </c>
      <c r="V3792" s="5">
        <f t="shared" si="442"/>
        <v>1</v>
      </c>
      <c r="X3792" t="s">
        <v>37</v>
      </c>
      <c r="Y3792">
        <v>60.2</v>
      </c>
      <c r="Z3792" s="2">
        <f t="shared" si="443"/>
        <v>1102.8300000000002</v>
      </c>
      <c r="AA3792" t="s">
        <v>23</v>
      </c>
      <c r="AB3792" t="s">
        <v>31</v>
      </c>
      <c r="AC3792" t="s">
        <v>17</v>
      </c>
      <c r="AD3792" t="s">
        <v>165</v>
      </c>
      <c r="AE3792" t="s">
        <v>103</v>
      </c>
      <c r="AF3792" t="s">
        <v>826</v>
      </c>
    </row>
    <row r="3793" spans="1:32" x14ac:dyDescent="0.25">
      <c r="A3793">
        <f t="shared" si="444"/>
        <v>3792</v>
      </c>
      <c r="B3793">
        <v>30336</v>
      </c>
      <c r="C3793" t="s">
        <v>830</v>
      </c>
      <c r="D3793" t="s">
        <v>40</v>
      </c>
      <c r="E3793" t="str">
        <f t="shared" si="445"/>
        <v>*</v>
      </c>
      <c r="F3793" t="str">
        <f t="shared" si="440"/>
        <v>*</v>
      </c>
      <c r="G3793" t="str">
        <f t="shared" si="446"/>
        <v>*</v>
      </c>
      <c r="I3793" t="str">
        <f t="shared" si="441"/>
        <v>*</v>
      </c>
      <c r="O3793">
        <f>VLOOKUP(T3793,$P$14:$S$19,2,TRUE)</f>
        <v>0.02</v>
      </c>
      <c r="T3793">
        <v>28</v>
      </c>
      <c r="U3793">
        <v>5155.07</v>
      </c>
      <c r="V3793" s="5">
        <f t="shared" si="442"/>
        <v>1</v>
      </c>
      <c r="X3793" t="s">
        <v>22</v>
      </c>
      <c r="Y3793">
        <v>19.989999999999998</v>
      </c>
      <c r="Z3793" s="2">
        <f t="shared" si="443"/>
        <v>5175.0599999999995</v>
      </c>
      <c r="AA3793" t="s">
        <v>52</v>
      </c>
      <c r="AB3793" t="s">
        <v>31</v>
      </c>
      <c r="AC3793" t="s">
        <v>32</v>
      </c>
      <c r="AD3793" t="s">
        <v>74</v>
      </c>
      <c r="AE3793" t="s">
        <v>19</v>
      </c>
      <c r="AF3793" t="s">
        <v>609</v>
      </c>
    </row>
    <row r="3794" spans="1:32" x14ac:dyDescent="0.25">
      <c r="A3794">
        <f t="shared" si="444"/>
        <v>3793</v>
      </c>
      <c r="B3794">
        <v>6279</v>
      </c>
      <c r="C3794" t="s">
        <v>830</v>
      </c>
      <c r="D3794" t="s">
        <v>36</v>
      </c>
      <c r="E3794" t="str">
        <f t="shared" si="445"/>
        <v>***</v>
      </c>
      <c r="F3794" t="str">
        <f t="shared" si="440"/>
        <v>***</v>
      </c>
      <c r="G3794" t="str">
        <f t="shared" si="446"/>
        <v>***</v>
      </c>
      <c r="I3794" t="str">
        <f t="shared" si="441"/>
        <v>***</v>
      </c>
      <c r="O3794">
        <f>VLOOKUP(T3794,$P$14:$S$19,2,TRUE)</f>
        <v>0.04</v>
      </c>
      <c r="T3794">
        <v>49</v>
      </c>
      <c r="U3794">
        <v>3283.74</v>
      </c>
      <c r="V3794" s="5">
        <f t="shared" si="442"/>
        <v>1</v>
      </c>
      <c r="X3794" t="s">
        <v>22</v>
      </c>
      <c r="Y3794">
        <v>19.989999999999998</v>
      </c>
      <c r="Z3794" s="2">
        <f t="shared" si="443"/>
        <v>3303.7299999999996</v>
      </c>
      <c r="AA3794" t="s">
        <v>73</v>
      </c>
      <c r="AB3794" t="s">
        <v>16</v>
      </c>
      <c r="AC3794" t="s">
        <v>32</v>
      </c>
      <c r="AD3794" t="s">
        <v>49</v>
      </c>
      <c r="AE3794" t="s">
        <v>19</v>
      </c>
      <c r="AF3794" t="s">
        <v>609</v>
      </c>
    </row>
    <row r="3795" spans="1:32" x14ac:dyDescent="0.25">
      <c r="A3795">
        <f t="shared" si="444"/>
        <v>3794</v>
      </c>
      <c r="B3795">
        <v>31780</v>
      </c>
      <c r="C3795" t="s">
        <v>830</v>
      </c>
      <c r="D3795" t="s">
        <v>40</v>
      </c>
      <c r="E3795" t="str">
        <f t="shared" si="445"/>
        <v>*</v>
      </c>
      <c r="F3795" t="str">
        <f t="shared" si="440"/>
        <v>*</v>
      </c>
      <c r="G3795" t="str">
        <f t="shared" si="446"/>
        <v>*</v>
      </c>
      <c r="I3795" t="str">
        <f t="shared" si="441"/>
        <v>*</v>
      </c>
      <c r="O3795">
        <f>VLOOKUP(T3795,$P$14:$S$19,2,TRUE)</f>
        <v>0.01</v>
      </c>
      <c r="T3795">
        <v>17</v>
      </c>
      <c r="U3795">
        <v>734.25</v>
      </c>
      <c r="V3795" s="5">
        <f t="shared" si="442"/>
        <v>0</v>
      </c>
      <c r="X3795" t="s">
        <v>14</v>
      </c>
      <c r="Y3795">
        <v>4.62</v>
      </c>
      <c r="Z3795" s="2">
        <f t="shared" si="443"/>
        <v>738.87</v>
      </c>
      <c r="AA3795" t="s">
        <v>60</v>
      </c>
      <c r="AB3795" t="s">
        <v>31</v>
      </c>
      <c r="AC3795" t="s">
        <v>32</v>
      </c>
      <c r="AD3795" t="s">
        <v>172</v>
      </c>
      <c r="AE3795" t="s">
        <v>19</v>
      </c>
      <c r="AF3795" t="s">
        <v>609</v>
      </c>
    </row>
    <row r="3796" spans="1:32" x14ac:dyDescent="0.25">
      <c r="A3796">
        <f t="shared" si="444"/>
        <v>3795</v>
      </c>
      <c r="B3796">
        <v>13413</v>
      </c>
      <c r="C3796" t="s">
        <v>830</v>
      </c>
      <c r="D3796" t="s">
        <v>36</v>
      </c>
      <c r="E3796" t="str">
        <f t="shared" si="445"/>
        <v>***</v>
      </c>
      <c r="F3796" t="str">
        <f t="shared" si="440"/>
        <v>***</v>
      </c>
      <c r="G3796" t="str">
        <f t="shared" si="446"/>
        <v>***</v>
      </c>
      <c r="I3796" t="str">
        <f t="shared" si="441"/>
        <v>***</v>
      </c>
      <c r="O3796">
        <f>VLOOKUP(T3796,$P$14:$S$19,2,TRUE)</f>
        <v>0.02</v>
      </c>
      <c r="T3796">
        <v>29</v>
      </c>
      <c r="U3796">
        <v>150.28</v>
      </c>
      <c r="V3796" s="5">
        <f t="shared" si="442"/>
        <v>0</v>
      </c>
      <c r="X3796" t="s">
        <v>22</v>
      </c>
      <c r="Y3796">
        <v>4.7</v>
      </c>
      <c r="Z3796" s="2">
        <f t="shared" si="443"/>
        <v>154.97999999999999</v>
      </c>
      <c r="AA3796" t="s">
        <v>23</v>
      </c>
      <c r="AB3796" t="s">
        <v>16</v>
      </c>
      <c r="AC3796" t="s">
        <v>32</v>
      </c>
      <c r="AD3796" t="s">
        <v>44</v>
      </c>
      <c r="AE3796" t="s">
        <v>19</v>
      </c>
      <c r="AF3796" t="s">
        <v>609</v>
      </c>
    </row>
    <row r="3797" spans="1:32" x14ac:dyDescent="0.25">
      <c r="A3797">
        <f t="shared" si="444"/>
        <v>3796</v>
      </c>
      <c r="B3797">
        <v>24640</v>
      </c>
      <c r="C3797" t="s">
        <v>713</v>
      </c>
      <c r="D3797" t="s">
        <v>40</v>
      </c>
      <c r="E3797" t="str">
        <f t="shared" si="445"/>
        <v>*</v>
      </c>
      <c r="F3797" t="str">
        <f t="shared" si="440"/>
        <v>*</v>
      </c>
      <c r="G3797" t="str">
        <f t="shared" si="446"/>
        <v>*</v>
      </c>
      <c r="I3797" t="str">
        <f t="shared" si="441"/>
        <v>*</v>
      </c>
      <c r="O3797">
        <f>VLOOKUP(T3797,$P$14:$S$19,2,TRUE)</f>
        <v>0.01</v>
      </c>
      <c r="T3797">
        <v>12</v>
      </c>
      <c r="U3797">
        <v>1379.98</v>
      </c>
      <c r="V3797" s="5">
        <f t="shared" si="442"/>
        <v>1</v>
      </c>
      <c r="X3797" t="s">
        <v>37</v>
      </c>
      <c r="Y3797">
        <v>30</v>
      </c>
      <c r="Z3797" s="2">
        <f t="shared" si="443"/>
        <v>1409.98</v>
      </c>
      <c r="AA3797" t="s">
        <v>23</v>
      </c>
      <c r="AB3797" t="s">
        <v>41</v>
      </c>
      <c r="AC3797" t="s">
        <v>17</v>
      </c>
      <c r="AD3797" t="s">
        <v>38</v>
      </c>
      <c r="AE3797" t="s">
        <v>39</v>
      </c>
      <c r="AF3797" t="s">
        <v>917</v>
      </c>
    </row>
    <row r="3798" spans="1:32" x14ac:dyDescent="0.25">
      <c r="A3798">
        <f t="shared" si="444"/>
        <v>3797</v>
      </c>
      <c r="B3798">
        <v>59139</v>
      </c>
      <c r="C3798" t="s">
        <v>713</v>
      </c>
      <c r="D3798" t="s">
        <v>36</v>
      </c>
      <c r="E3798" t="str">
        <f t="shared" si="445"/>
        <v>***</v>
      </c>
      <c r="F3798" t="str">
        <f t="shared" si="440"/>
        <v>***</v>
      </c>
      <c r="G3798" t="str">
        <f t="shared" si="446"/>
        <v>***</v>
      </c>
      <c r="I3798" t="str">
        <f t="shared" si="441"/>
        <v>***</v>
      </c>
      <c r="O3798">
        <f>VLOOKUP(T3798,$P$14:$S$19,2,TRUE)</f>
        <v>0.01</v>
      </c>
      <c r="T3798">
        <v>12</v>
      </c>
      <c r="U3798">
        <v>849.51</v>
      </c>
      <c r="V3798" s="5">
        <f t="shared" si="442"/>
        <v>1</v>
      </c>
      <c r="X3798" t="s">
        <v>22</v>
      </c>
      <c r="Y3798">
        <v>3.5</v>
      </c>
      <c r="Z3798" s="2">
        <f t="shared" si="443"/>
        <v>853.01</v>
      </c>
      <c r="AA3798" t="s">
        <v>56</v>
      </c>
      <c r="AB3798" t="s">
        <v>41</v>
      </c>
      <c r="AC3798" t="s">
        <v>32</v>
      </c>
      <c r="AD3798" t="s">
        <v>172</v>
      </c>
      <c r="AE3798" t="s">
        <v>19</v>
      </c>
      <c r="AF3798" t="s">
        <v>917</v>
      </c>
    </row>
    <row r="3799" spans="1:32" x14ac:dyDescent="0.25">
      <c r="A3799">
        <f t="shared" si="444"/>
        <v>3798</v>
      </c>
      <c r="B3799">
        <v>30151</v>
      </c>
      <c r="C3799" t="s">
        <v>713</v>
      </c>
      <c r="D3799" t="s">
        <v>30</v>
      </c>
      <c r="E3799" t="str">
        <f t="shared" si="445"/>
        <v>*</v>
      </c>
      <c r="F3799" t="str">
        <f t="shared" si="440"/>
        <v>*</v>
      </c>
      <c r="G3799" t="str">
        <f t="shared" si="446"/>
        <v>*</v>
      </c>
      <c r="I3799" t="str">
        <f t="shared" si="441"/>
        <v>*</v>
      </c>
      <c r="O3799">
        <f>VLOOKUP(T3799,$P$14:$S$19,2,TRUE)</f>
        <v>3.5999999999999997E-2</v>
      </c>
      <c r="T3799">
        <v>31</v>
      </c>
      <c r="U3799">
        <v>792.76</v>
      </c>
      <c r="V3799" s="5">
        <f t="shared" si="442"/>
        <v>0</v>
      </c>
      <c r="X3799" t="s">
        <v>22</v>
      </c>
      <c r="Y3799">
        <v>12.98</v>
      </c>
      <c r="Z3799" s="2">
        <f t="shared" si="443"/>
        <v>805.74</v>
      </c>
      <c r="AA3799" t="s">
        <v>52</v>
      </c>
      <c r="AB3799" t="s">
        <v>41</v>
      </c>
      <c r="AC3799" t="s">
        <v>32</v>
      </c>
      <c r="AD3799" t="s">
        <v>49</v>
      </c>
      <c r="AE3799" t="s">
        <v>19</v>
      </c>
      <c r="AF3799" t="s">
        <v>742</v>
      </c>
    </row>
    <row r="3800" spans="1:32" x14ac:dyDescent="0.25">
      <c r="A3800">
        <f t="shared" si="444"/>
        <v>3799</v>
      </c>
      <c r="B3800">
        <v>8480</v>
      </c>
      <c r="C3800" t="s">
        <v>713</v>
      </c>
      <c r="D3800" t="s">
        <v>21</v>
      </c>
      <c r="E3800" t="str">
        <f t="shared" si="445"/>
        <v>*</v>
      </c>
      <c r="F3800" t="str">
        <f t="shared" si="440"/>
        <v>**</v>
      </c>
      <c r="G3800" t="str">
        <f t="shared" si="446"/>
        <v>**</v>
      </c>
      <c r="I3800" t="str">
        <f t="shared" si="441"/>
        <v>**</v>
      </c>
      <c r="O3800">
        <f>VLOOKUP(T3800,$P$14:$S$19,2,TRUE)</f>
        <v>0</v>
      </c>
      <c r="T3800">
        <v>3</v>
      </c>
      <c r="U3800">
        <v>309.9015</v>
      </c>
      <c r="V3800" s="5">
        <f t="shared" si="442"/>
        <v>0</v>
      </c>
      <c r="X3800" t="s">
        <v>22</v>
      </c>
      <c r="Y3800">
        <v>7.69</v>
      </c>
      <c r="Z3800" s="2">
        <f t="shared" si="443"/>
        <v>317.5915</v>
      </c>
      <c r="AA3800" t="s">
        <v>23</v>
      </c>
      <c r="AB3800" t="s">
        <v>31</v>
      </c>
      <c r="AC3800" t="s">
        <v>25</v>
      </c>
      <c r="AD3800" t="s">
        <v>26</v>
      </c>
      <c r="AE3800" t="s">
        <v>19</v>
      </c>
      <c r="AF3800" t="s">
        <v>742</v>
      </c>
    </row>
    <row r="3801" spans="1:32" x14ac:dyDescent="0.25">
      <c r="A3801">
        <f t="shared" si="444"/>
        <v>3800</v>
      </c>
      <c r="B3801">
        <v>59139</v>
      </c>
      <c r="C3801" t="s">
        <v>713</v>
      </c>
      <c r="D3801" t="s">
        <v>36</v>
      </c>
      <c r="E3801" t="str">
        <f t="shared" si="445"/>
        <v>***</v>
      </c>
      <c r="F3801" t="str">
        <f t="shared" si="440"/>
        <v>***</v>
      </c>
      <c r="G3801" t="str">
        <f t="shared" si="446"/>
        <v>***</v>
      </c>
      <c r="I3801" t="str">
        <f t="shared" si="441"/>
        <v>***</v>
      </c>
      <c r="O3801">
        <f>VLOOKUP(T3801,$P$14:$S$19,2,TRUE)</f>
        <v>3.5999999999999997E-2</v>
      </c>
      <c r="T3801">
        <v>38</v>
      </c>
      <c r="U3801">
        <v>189.49</v>
      </c>
      <c r="V3801" s="5">
        <f t="shared" si="442"/>
        <v>0</v>
      </c>
      <c r="X3801" t="s">
        <v>22</v>
      </c>
      <c r="Y3801">
        <v>2.99</v>
      </c>
      <c r="Z3801" s="2">
        <f t="shared" si="443"/>
        <v>192.48000000000002</v>
      </c>
      <c r="AA3801" t="s">
        <v>56</v>
      </c>
      <c r="AB3801" t="s">
        <v>41</v>
      </c>
      <c r="AC3801" t="s">
        <v>32</v>
      </c>
      <c r="AD3801" t="s">
        <v>49</v>
      </c>
      <c r="AE3801" t="s">
        <v>19</v>
      </c>
      <c r="AF3801" t="s">
        <v>917</v>
      </c>
    </row>
    <row r="3802" spans="1:32" x14ac:dyDescent="0.25">
      <c r="A3802">
        <f t="shared" si="444"/>
        <v>3801</v>
      </c>
      <c r="B3802">
        <v>8480</v>
      </c>
      <c r="C3802" t="s">
        <v>713</v>
      </c>
      <c r="D3802" t="s">
        <v>21</v>
      </c>
      <c r="E3802" t="str">
        <f t="shared" si="445"/>
        <v>*</v>
      </c>
      <c r="F3802" t="str">
        <f t="shared" si="440"/>
        <v>**</v>
      </c>
      <c r="G3802" t="str">
        <f t="shared" si="446"/>
        <v>**</v>
      </c>
      <c r="I3802" t="str">
        <f t="shared" si="441"/>
        <v>**</v>
      </c>
      <c r="O3802">
        <f>VLOOKUP(T3802,$P$14:$S$19,2,TRUE)</f>
        <v>0.01</v>
      </c>
      <c r="T3802">
        <v>11</v>
      </c>
      <c r="U3802">
        <v>76.36</v>
      </c>
      <c r="V3802" s="5">
        <f t="shared" si="442"/>
        <v>0</v>
      </c>
      <c r="X3802" t="s">
        <v>22</v>
      </c>
      <c r="Y3802">
        <v>8.74</v>
      </c>
      <c r="Z3802" s="2">
        <f t="shared" si="443"/>
        <v>85.1</v>
      </c>
      <c r="AA3802" t="s">
        <v>23</v>
      </c>
      <c r="AB3802" t="s">
        <v>31</v>
      </c>
      <c r="AC3802" t="s">
        <v>32</v>
      </c>
      <c r="AD3802" t="s">
        <v>44</v>
      </c>
      <c r="AE3802" t="s">
        <v>19</v>
      </c>
      <c r="AF3802" t="s">
        <v>742</v>
      </c>
    </row>
    <row r="3803" spans="1:32" x14ac:dyDescent="0.25">
      <c r="A3803">
        <f t="shared" si="444"/>
        <v>3802</v>
      </c>
      <c r="B3803">
        <v>3168</v>
      </c>
      <c r="C3803" t="s">
        <v>321</v>
      </c>
      <c r="D3803" t="s">
        <v>13</v>
      </c>
      <c r="E3803" t="str">
        <f t="shared" si="445"/>
        <v>*</v>
      </c>
      <c r="F3803" t="str">
        <f t="shared" si="440"/>
        <v>*</v>
      </c>
      <c r="G3803" t="str">
        <f t="shared" si="446"/>
        <v>*</v>
      </c>
      <c r="I3803" t="str">
        <f t="shared" si="441"/>
        <v>*</v>
      </c>
      <c r="O3803">
        <f>VLOOKUP(T3803,$P$14:$S$19,2,TRUE)</f>
        <v>0.01</v>
      </c>
      <c r="T3803">
        <v>14</v>
      </c>
      <c r="U3803">
        <v>80.599999999999994</v>
      </c>
      <c r="V3803" s="5">
        <f t="shared" si="442"/>
        <v>0</v>
      </c>
      <c r="X3803" t="s">
        <v>22</v>
      </c>
      <c r="Y3803">
        <v>3.96</v>
      </c>
      <c r="Z3803" s="2">
        <f t="shared" si="443"/>
        <v>84.559999999999988</v>
      </c>
      <c r="AA3803" t="s">
        <v>52</v>
      </c>
      <c r="AB3803" t="s">
        <v>41</v>
      </c>
      <c r="AC3803" t="s">
        <v>17</v>
      </c>
      <c r="AD3803" t="s">
        <v>18</v>
      </c>
      <c r="AE3803" t="s">
        <v>34</v>
      </c>
      <c r="AF3803" s="1">
        <v>40970</v>
      </c>
    </row>
    <row r="3804" spans="1:32" x14ac:dyDescent="0.25">
      <c r="A3804">
        <f t="shared" si="444"/>
        <v>3803</v>
      </c>
      <c r="B3804">
        <v>21383</v>
      </c>
      <c r="C3804" t="s">
        <v>885</v>
      </c>
      <c r="D3804" t="s">
        <v>13</v>
      </c>
      <c r="E3804" t="str">
        <f t="shared" si="445"/>
        <v>*</v>
      </c>
      <c r="F3804" t="str">
        <f t="shared" si="440"/>
        <v>*</v>
      </c>
      <c r="G3804" t="str">
        <f t="shared" si="446"/>
        <v>*</v>
      </c>
      <c r="I3804" t="str">
        <f t="shared" si="441"/>
        <v>*</v>
      </c>
      <c r="O3804">
        <f>VLOOKUP(T3804,$P$14:$S$19,2,TRUE)</f>
        <v>3.5999999999999997E-2</v>
      </c>
      <c r="T3804">
        <v>31</v>
      </c>
      <c r="U3804">
        <v>16066.85</v>
      </c>
      <c r="V3804" s="5">
        <f t="shared" si="442"/>
        <v>1</v>
      </c>
      <c r="X3804" t="s">
        <v>22</v>
      </c>
      <c r="Y3804">
        <v>24.49</v>
      </c>
      <c r="Z3804" s="2">
        <f t="shared" si="443"/>
        <v>16091.34</v>
      </c>
      <c r="AA3804" t="s">
        <v>43</v>
      </c>
      <c r="AB3804" t="s">
        <v>16</v>
      </c>
      <c r="AC3804" t="s">
        <v>25</v>
      </c>
      <c r="AD3804" t="s">
        <v>76</v>
      </c>
      <c r="AE3804" t="s">
        <v>58</v>
      </c>
      <c r="AF3804" s="1">
        <v>39905</v>
      </c>
    </row>
    <row r="3805" spans="1:32" x14ac:dyDescent="0.25">
      <c r="A3805">
        <f t="shared" si="444"/>
        <v>3804</v>
      </c>
      <c r="B3805">
        <v>5316</v>
      </c>
      <c r="C3805" t="s">
        <v>885</v>
      </c>
      <c r="D3805" t="s">
        <v>36</v>
      </c>
      <c r="E3805" t="str">
        <f t="shared" si="445"/>
        <v>***</v>
      </c>
      <c r="F3805" t="str">
        <f t="shared" si="440"/>
        <v>***</v>
      </c>
      <c r="G3805" t="str">
        <f t="shared" si="446"/>
        <v>***</v>
      </c>
      <c r="I3805" t="str">
        <f t="shared" si="441"/>
        <v>***</v>
      </c>
      <c r="O3805">
        <f>VLOOKUP(T3805,$P$14:$S$19,2,TRUE)</f>
        <v>0.04</v>
      </c>
      <c r="T3805">
        <v>42</v>
      </c>
      <c r="U3805">
        <v>1285.3699999999999</v>
      </c>
      <c r="V3805" s="5">
        <f t="shared" si="442"/>
        <v>1</v>
      </c>
      <c r="X3805" t="s">
        <v>22</v>
      </c>
      <c r="Y3805">
        <v>1.99</v>
      </c>
      <c r="Z3805" s="2">
        <f t="shared" si="443"/>
        <v>1287.3599999999999</v>
      </c>
      <c r="AA3805" t="s">
        <v>110</v>
      </c>
      <c r="AB3805" t="s">
        <v>31</v>
      </c>
      <c r="AC3805" t="s">
        <v>25</v>
      </c>
      <c r="AD3805" t="s">
        <v>42</v>
      </c>
      <c r="AE3805" t="s">
        <v>45</v>
      </c>
      <c r="AF3805" s="1">
        <v>39815</v>
      </c>
    </row>
    <row r="3806" spans="1:32" x14ac:dyDescent="0.25">
      <c r="A3806">
        <f t="shared" si="444"/>
        <v>3805</v>
      </c>
      <c r="B3806">
        <v>35847</v>
      </c>
      <c r="C3806" t="s">
        <v>885</v>
      </c>
      <c r="D3806" t="s">
        <v>36</v>
      </c>
      <c r="E3806" t="str">
        <f t="shared" si="445"/>
        <v>***</v>
      </c>
      <c r="F3806" t="str">
        <f t="shared" si="440"/>
        <v>***</v>
      </c>
      <c r="G3806" t="str">
        <f t="shared" si="446"/>
        <v>***</v>
      </c>
      <c r="I3806" t="str">
        <f t="shared" si="441"/>
        <v>***</v>
      </c>
      <c r="O3806">
        <f>VLOOKUP(T3806,$P$14:$S$19,2,TRUE)</f>
        <v>0.02</v>
      </c>
      <c r="T3806">
        <v>23</v>
      </c>
      <c r="U3806">
        <v>361.65</v>
      </c>
      <c r="V3806" s="5">
        <f t="shared" si="442"/>
        <v>0</v>
      </c>
      <c r="X3806" t="s">
        <v>14</v>
      </c>
      <c r="Y3806">
        <v>8.99</v>
      </c>
      <c r="Z3806" s="2">
        <f t="shared" si="443"/>
        <v>370.64</v>
      </c>
      <c r="AA3806" t="s">
        <v>43</v>
      </c>
      <c r="AB3806" t="s">
        <v>31</v>
      </c>
      <c r="AC3806" t="s">
        <v>25</v>
      </c>
      <c r="AD3806" t="s">
        <v>42</v>
      </c>
      <c r="AE3806" t="s">
        <v>45</v>
      </c>
      <c r="AF3806" t="s">
        <v>885</v>
      </c>
    </row>
    <row r="3807" spans="1:32" x14ac:dyDescent="0.25">
      <c r="A3807">
        <f t="shared" si="444"/>
        <v>3806</v>
      </c>
      <c r="B3807">
        <v>3461</v>
      </c>
      <c r="C3807" t="s">
        <v>638</v>
      </c>
      <c r="D3807" t="s">
        <v>36</v>
      </c>
      <c r="E3807" t="str">
        <f t="shared" si="445"/>
        <v>***</v>
      </c>
      <c r="F3807" t="str">
        <f t="shared" si="440"/>
        <v>***</v>
      </c>
      <c r="G3807" t="str">
        <f t="shared" si="446"/>
        <v>***</v>
      </c>
      <c r="I3807" t="str">
        <f t="shared" si="441"/>
        <v>***</v>
      </c>
      <c r="O3807">
        <f>VLOOKUP(T3807,$P$14:$S$19,2,TRUE)</f>
        <v>3.5999999999999997E-2</v>
      </c>
      <c r="T3807">
        <v>35</v>
      </c>
      <c r="U3807">
        <v>3206.3955000000001</v>
      </c>
      <c r="V3807" s="5">
        <f t="shared" si="442"/>
        <v>1</v>
      </c>
      <c r="X3807" t="s">
        <v>22</v>
      </c>
      <c r="Y3807">
        <v>2.5</v>
      </c>
      <c r="Z3807" s="2">
        <f t="shared" si="443"/>
        <v>3208.8955000000001</v>
      </c>
      <c r="AA3807" t="s">
        <v>60</v>
      </c>
      <c r="AB3807" t="s">
        <v>41</v>
      </c>
      <c r="AC3807" t="s">
        <v>25</v>
      </c>
      <c r="AD3807" t="s">
        <v>26</v>
      </c>
      <c r="AE3807" t="s">
        <v>19</v>
      </c>
      <c r="AF3807" s="1">
        <v>40180</v>
      </c>
    </row>
    <row r="3808" spans="1:32" x14ac:dyDescent="0.25">
      <c r="A3808">
        <f t="shared" si="444"/>
        <v>3807</v>
      </c>
      <c r="B3808">
        <v>3461</v>
      </c>
      <c r="C3808" t="s">
        <v>638</v>
      </c>
      <c r="D3808" t="s">
        <v>36</v>
      </c>
      <c r="E3808" t="str">
        <f t="shared" si="445"/>
        <v>***</v>
      </c>
      <c r="F3808" t="str">
        <f t="shared" si="440"/>
        <v>***</v>
      </c>
      <c r="G3808" t="str">
        <f t="shared" si="446"/>
        <v>***</v>
      </c>
      <c r="I3808" t="str">
        <f t="shared" si="441"/>
        <v>***</v>
      </c>
      <c r="O3808">
        <f>VLOOKUP(T3808,$P$14:$S$19,2,TRUE)</f>
        <v>0.04</v>
      </c>
      <c r="T3808">
        <v>47</v>
      </c>
      <c r="U3808">
        <v>2053.3789999999999</v>
      </c>
      <c r="V3808" s="5">
        <f t="shared" si="442"/>
        <v>1</v>
      </c>
      <c r="X3808" t="s">
        <v>22</v>
      </c>
      <c r="Y3808">
        <v>1.25</v>
      </c>
      <c r="Z3808" s="2">
        <f t="shared" si="443"/>
        <v>2054.6289999999999</v>
      </c>
      <c r="AA3808" t="s">
        <v>60</v>
      </c>
      <c r="AB3808" t="s">
        <v>41</v>
      </c>
      <c r="AC3808" t="s">
        <v>25</v>
      </c>
      <c r="AD3808" t="s">
        <v>26</v>
      </c>
      <c r="AE3808" t="s">
        <v>45</v>
      </c>
      <c r="AF3808" s="1">
        <v>40180</v>
      </c>
    </row>
    <row r="3809" spans="1:32" x14ac:dyDescent="0.25">
      <c r="A3809">
        <f t="shared" si="444"/>
        <v>3808</v>
      </c>
      <c r="B3809">
        <v>52196</v>
      </c>
      <c r="C3809" t="s">
        <v>638</v>
      </c>
      <c r="D3809" t="s">
        <v>30</v>
      </c>
      <c r="E3809" t="str">
        <f t="shared" si="445"/>
        <v>*</v>
      </c>
      <c r="F3809" t="str">
        <f t="shared" si="440"/>
        <v>*</v>
      </c>
      <c r="G3809" t="str">
        <f t="shared" si="446"/>
        <v>*</v>
      </c>
      <c r="I3809" t="str">
        <f t="shared" si="441"/>
        <v>*</v>
      </c>
      <c r="O3809">
        <f>VLOOKUP(T3809,$P$14:$S$19,2,TRUE)</f>
        <v>0.01</v>
      </c>
      <c r="T3809">
        <v>10</v>
      </c>
      <c r="U3809">
        <v>547.00049999999999</v>
      </c>
      <c r="V3809" s="5">
        <f t="shared" si="442"/>
        <v>0</v>
      </c>
      <c r="X3809" t="s">
        <v>22</v>
      </c>
      <c r="Y3809">
        <v>3.9</v>
      </c>
      <c r="Z3809" s="2">
        <f t="shared" si="443"/>
        <v>550.90049999999997</v>
      </c>
      <c r="AA3809" t="s">
        <v>15</v>
      </c>
      <c r="AB3809" t="s">
        <v>31</v>
      </c>
      <c r="AC3809" t="s">
        <v>25</v>
      </c>
      <c r="AD3809" t="s">
        <v>26</v>
      </c>
      <c r="AE3809" t="s">
        <v>19</v>
      </c>
      <c r="AF3809" s="1">
        <v>40180</v>
      </c>
    </row>
    <row r="3810" spans="1:32" x14ac:dyDescent="0.25">
      <c r="A3810">
        <f t="shared" si="444"/>
        <v>3809</v>
      </c>
      <c r="B3810">
        <v>52196</v>
      </c>
      <c r="C3810" t="s">
        <v>638</v>
      </c>
      <c r="D3810" t="s">
        <v>30</v>
      </c>
      <c r="E3810" t="str">
        <f t="shared" si="445"/>
        <v>*</v>
      </c>
      <c r="F3810" t="str">
        <f t="shared" si="440"/>
        <v>*</v>
      </c>
      <c r="G3810" t="str">
        <f t="shared" si="446"/>
        <v>*</v>
      </c>
      <c r="I3810" t="str">
        <f t="shared" si="441"/>
        <v>*</v>
      </c>
      <c r="O3810">
        <f>VLOOKUP(T3810,$P$14:$S$19,2,TRUE)</f>
        <v>0</v>
      </c>
      <c r="T3810">
        <v>1</v>
      </c>
      <c r="U3810">
        <v>3.85</v>
      </c>
      <c r="V3810" s="5">
        <f t="shared" si="442"/>
        <v>0</v>
      </c>
      <c r="X3810" t="s">
        <v>22</v>
      </c>
      <c r="Y3810">
        <v>0.99</v>
      </c>
      <c r="Z3810" s="2">
        <f t="shared" si="443"/>
        <v>4.84</v>
      </c>
      <c r="AA3810" t="s">
        <v>15</v>
      </c>
      <c r="AB3810" t="s">
        <v>31</v>
      </c>
      <c r="AC3810" t="s">
        <v>32</v>
      </c>
      <c r="AD3810" t="s">
        <v>81</v>
      </c>
      <c r="AE3810" t="s">
        <v>19</v>
      </c>
      <c r="AF3810" t="s">
        <v>609</v>
      </c>
    </row>
    <row r="3811" spans="1:32" x14ac:dyDescent="0.25">
      <c r="A3811">
        <f t="shared" si="444"/>
        <v>3810</v>
      </c>
      <c r="B3811">
        <v>21760</v>
      </c>
      <c r="C3811" t="s">
        <v>917</v>
      </c>
      <c r="D3811" t="s">
        <v>30</v>
      </c>
      <c r="E3811" t="str">
        <f t="shared" si="445"/>
        <v>*</v>
      </c>
      <c r="F3811" t="str">
        <f t="shared" si="440"/>
        <v>*</v>
      </c>
      <c r="G3811" t="str">
        <f t="shared" si="446"/>
        <v>*</v>
      </c>
      <c r="I3811" t="str">
        <f t="shared" si="441"/>
        <v>*</v>
      </c>
      <c r="O3811">
        <f>VLOOKUP(T3811,$P$14:$S$19,2,TRUE)</f>
        <v>0</v>
      </c>
      <c r="T3811">
        <v>9</v>
      </c>
      <c r="U3811">
        <v>71.2</v>
      </c>
      <c r="V3811" s="5">
        <f t="shared" si="442"/>
        <v>0</v>
      </c>
      <c r="X3811" t="s">
        <v>22</v>
      </c>
      <c r="Y3811">
        <v>5.21</v>
      </c>
      <c r="Z3811" s="2">
        <f t="shared" si="443"/>
        <v>76.41</v>
      </c>
      <c r="AA3811" t="s">
        <v>48</v>
      </c>
      <c r="AB3811" t="s">
        <v>41</v>
      </c>
      <c r="AC3811" t="s">
        <v>17</v>
      </c>
      <c r="AD3811" t="s">
        <v>18</v>
      </c>
      <c r="AE3811" t="s">
        <v>19</v>
      </c>
      <c r="AF3811" t="s">
        <v>742</v>
      </c>
    </row>
    <row r="3812" spans="1:32" x14ac:dyDescent="0.25">
      <c r="A3812">
        <f t="shared" si="444"/>
        <v>3811</v>
      </c>
      <c r="B3812">
        <v>53795</v>
      </c>
      <c r="C3812" t="s">
        <v>687</v>
      </c>
      <c r="D3812" t="s">
        <v>21</v>
      </c>
      <c r="E3812" t="str">
        <f t="shared" si="445"/>
        <v>*</v>
      </c>
      <c r="F3812" t="str">
        <f t="shared" si="440"/>
        <v>**</v>
      </c>
      <c r="G3812" t="str">
        <f t="shared" si="446"/>
        <v>**</v>
      </c>
      <c r="I3812" t="str">
        <f t="shared" si="441"/>
        <v>**</v>
      </c>
      <c r="O3812">
        <f>VLOOKUP(T3812,$P$14:$S$19,2,TRUE)</f>
        <v>0.02</v>
      </c>
      <c r="T3812">
        <v>21</v>
      </c>
      <c r="U3812">
        <v>3356.7350000000001</v>
      </c>
      <c r="V3812" s="5">
        <f t="shared" si="442"/>
        <v>1</v>
      </c>
      <c r="X3812" t="s">
        <v>22</v>
      </c>
      <c r="Y3812">
        <v>4.2</v>
      </c>
      <c r="Z3812" s="2">
        <f t="shared" si="443"/>
        <v>3360.9349999999999</v>
      </c>
      <c r="AA3812" t="s">
        <v>23</v>
      </c>
      <c r="AB3812" t="s">
        <v>41</v>
      </c>
      <c r="AC3812" t="s">
        <v>25</v>
      </c>
      <c r="AD3812" t="s">
        <v>26</v>
      </c>
      <c r="AE3812" t="s">
        <v>19</v>
      </c>
      <c r="AF3812" s="1">
        <v>40910</v>
      </c>
    </row>
    <row r="3813" spans="1:32" x14ac:dyDescent="0.25">
      <c r="A3813">
        <f t="shared" si="444"/>
        <v>3812</v>
      </c>
      <c r="B3813">
        <v>44167</v>
      </c>
      <c r="C3813" t="s">
        <v>687</v>
      </c>
      <c r="D3813" t="s">
        <v>36</v>
      </c>
      <c r="E3813" t="str">
        <f t="shared" si="445"/>
        <v>***</v>
      </c>
      <c r="F3813" t="str">
        <f t="shared" si="440"/>
        <v>***</v>
      </c>
      <c r="G3813" t="str">
        <f t="shared" si="446"/>
        <v>***</v>
      </c>
      <c r="I3813" t="str">
        <f t="shared" si="441"/>
        <v>***</v>
      </c>
      <c r="O3813">
        <f>VLOOKUP(T3813,$P$14:$S$19,2,TRUE)</f>
        <v>0.02</v>
      </c>
      <c r="T3813">
        <v>23</v>
      </c>
      <c r="U3813">
        <v>3194.05</v>
      </c>
      <c r="V3813" s="5">
        <f t="shared" si="442"/>
        <v>1</v>
      </c>
      <c r="X3813" t="s">
        <v>22</v>
      </c>
      <c r="Y3813">
        <v>19.989999999999998</v>
      </c>
      <c r="Z3813" s="2">
        <f t="shared" si="443"/>
        <v>3214.04</v>
      </c>
      <c r="AA3813" t="s">
        <v>73</v>
      </c>
      <c r="AB3813" t="s">
        <v>24</v>
      </c>
      <c r="AC3813" t="s">
        <v>32</v>
      </c>
      <c r="AD3813" t="s">
        <v>74</v>
      </c>
      <c r="AE3813" t="s">
        <v>19</v>
      </c>
      <c r="AF3813" t="s">
        <v>894</v>
      </c>
    </row>
    <row r="3814" spans="1:32" x14ac:dyDescent="0.25">
      <c r="A3814">
        <f t="shared" si="444"/>
        <v>3813</v>
      </c>
      <c r="B3814">
        <v>9925</v>
      </c>
      <c r="C3814" t="s">
        <v>687</v>
      </c>
      <c r="D3814" t="s">
        <v>36</v>
      </c>
      <c r="E3814" t="str">
        <f t="shared" si="445"/>
        <v>***</v>
      </c>
      <c r="F3814" t="str">
        <f t="shared" si="440"/>
        <v>***</v>
      </c>
      <c r="G3814" t="str">
        <f t="shared" si="446"/>
        <v>***</v>
      </c>
      <c r="I3814" t="str">
        <f t="shared" si="441"/>
        <v>***</v>
      </c>
      <c r="O3814">
        <f>VLOOKUP(T3814,$P$14:$S$19,2,TRUE)</f>
        <v>0.04</v>
      </c>
      <c r="T3814">
        <v>43</v>
      </c>
      <c r="U3814">
        <v>1751.68</v>
      </c>
      <c r="V3814" s="5">
        <f t="shared" si="442"/>
        <v>1</v>
      </c>
      <c r="X3814" t="s">
        <v>14</v>
      </c>
      <c r="Y3814">
        <v>2.99</v>
      </c>
      <c r="Z3814" s="2">
        <f t="shared" si="443"/>
        <v>1754.67</v>
      </c>
      <c r="AA3814" t="s">
        <v>71</v>
      </c>
      <c r="AB3814" t="s">
        <v>31</v>
      </c>
      <c r="AC3814" t="s">
        <v>32</v>
      </c>
      <c r="AD3814" t="s">
        <v>49</v>
      </c>
      <c r="AE3814" t="s">
        <v>19</v>
      </c>
      <c r="AF3814" s="1">
        <v>40941</v>
      </c>
    </row>
    <row r="3815" spans="1:32" x14ac:dyDescent="0.25">
      <c r="A3815">
        <f t="shared" si="444"/>
        <v>3814</v>
      </c>
      <c r="B3815">
        <v>9253</v>
      </c>
      <c r="C3815" t="s">
        <v>687</v>
      </c>
      <c r="D3815" t="s">
        <v>36</v>
      </c>
      <c r="E3815" t="str">
        <f t="shared" si="445"/>
        <v>***</v>
      </c>
      <c r="F3815" t="str">
        <f t="shared" si="440"/>
        <v>***</v>
      </c>
      <c r="G3815" t="str">
        <f t="shared" si="446"/>
        <v>***</v>
      </c>
      <c r="I3815" t="str">
        <f t="shared" si="441"/>
        <v>***</v>
      </c>
      <c r="O3815">
        <f>VLOOKUP(T3815,$P$14:$S$19,2,TRUE)</f>
        <v>3.5999999999999997E-2</v>
      </c>
      <c r="T3815">
        <v>36</v>
      </c>
      <c r="U3815">
        <v>1644.22</v>
      </c>
      <c r="V3815" s="5">
        <f t="shared" si="442"/>
        <v>1</v>
      </c>
      <c r="X3815" t="s">
        <v>22</v>
      </c>
      <c r="Y3815">
        <v>6.77</v>
      </c>
      <c r="Z3815" s="2">
        <f t="shared" si="443"/>
        <v>1650.99</v>
      </c>
      <c r="AA3815" t="s">
        <v>52</v>
      </c>
      <c r="AB3815" t="s">
        <v>24</v>
      </c>
      <c r="AC3815" t="s">
        <v>17</v>
      </c>
      <c r="AD3815" t="s">
        <v>18</v>
      </c>
      <c r="AE3815" t="s">
        <v>19</v>
      </c>
      <c r="AF3815" s="1">
        <v>40910</v>
      </c>
    </row>
    <row r="3816" spans="1:32" x14ac:dyDescent="0.25">
      <c r="A3816">
        <f t="shared" si="444"/>
        <v>3815</v>
      </c>
      <c r="B3816">
        <v>20003</v>
      </c>
      <c r="C3816" t="s">
        <v>687</v>
      </c>
      <c r="D3816" t="s">
        <v>40</v>
      </c>
      <c r="E3816" t="str">
        <f t="shared" si="445"/>
        <v>*</v>
      </c>
      <c r="F3816" t="str">
        <f t="shared" si="440"/>
        <v>*</v>
      </c>
      <c r="G3816" t="str">
        <f t="shared" si="446"/>
        <v>*</v>
      </c>
      <c r="I3816" t="str">
        <f t="shared" si="441"/>
        <v>*</v>
      </c>
      <c r="O3816">
        <f>VLOOKUP(T3816,$P$14:$S$19,2,TRUE)</f>
        <v>3.5999999999999997E-2</v>
      </c>
      <c r="T3816">
        <v>39</v>
      </c>
      <c r="U3816">
        <v>796.08</v>
      </c>
      <c r="V3816" s="5">
        <f t="shared" si="442"/>
        <v>0</v>
      </c>
      <c r="X3816" t="s">
        <v>22</v>
      </c>
      <c r="Y3816">
        <v>4</v>
      </c>
      <c r="Z3816" s="2">
        <f t="shared" si="443"/>
        <v>800.08</v>
      </c>
      <c r="AA3816" t="s">
        <v>23</v>
      </c>
      <c r="AB3816" t="s">
        <v>31</v>
      </c>
      <c r="AC3816" t="s">
        <v>25</v>
      </c>
      <c r="AD3816" t="s">
        <v>42</v>
      </c>
      <c r="AE3816" t="s">
        <v>19</v>
      </c>
      <c r="AF3816" t="s">
        <v>894</v>
      </c>
    </row>
    <row r="3817" spans="1:32" x14ac:dyDescent="0.25">
      <c r="A3817">
        <f t="shared" si="444"/>
        <v>3816</v>
      </c>
      <c r="B3817">
        <v>9925</v>
      </c>
      <c r="C3817" t="s">
        <v>687</v>
      </c>
      <c r="D3817" t="s">
        <v>36</v>
      </c>
      <c r="E3817" t="str">
        <f t="shared" si="445"/>
        <v>***</v>
      </c>
      <c r="F3817" t="str">
        <f t="shared" si="440"/>
        <v>***</v>
      </c>
      <c r="G3817" t="str">
        <f t="shared" si="446"/>
        <v>***</v>
      </c>
      <c r="I3817" t="str">
        <f t="shared" si="441"/>
        <v>***</v>
      </c>
      <c r="O3817">
        <f>VLOOKUP(T3817,$P$14:$S$19,2,TRUE)</f>
        <v>3.5999999999999997E-2</v>
      </c>
      <c r="T3817">
        <v>31</v>
      </c>
      <c r="U3817">
        <v>684.5</v>
      </c>
      <c r="V3817" s="5">
        <f t="shared" si="442"/>
        <v>0</v>
      </c>
      <c r="X3817" t="s">
        <v>22</v>
      </c>
      <c r="Y3817">
        <v>8.99</v>
      </c>
      <c r="Z3817" s="2">
        <f t="shared" si="443"/>
        <v>693.49</v>
      </c>
      <c r="AA3817" t="s">
        <v>71</v>
      </c>
      <c r="AB3817" t="s">
        <v>31</v>
      </c>
      <c r="AC3817" t="s">
        <v>32</v>
      </c>
      <c r="AD3817" t="s">
        <v>33</v>
      </c>
      <c r="AE3817" t="s">
        <v>45</v>
      </c>
      <c r="AF3817" s="1">
        <v>40910</v>
      </c>
    </row>
    <row r="3818" spans="1:32" x14ac:dyDescent="0.25">
      <c r="A3818">
        <f t="shared" si="444"/>
        <v>3817</v>
      </c>
      <c r="B3818">
        <v>53795</v>
      </c>
      <c r="C3818" t="s">
        <v>687</v>
      </c>
      <c r="D3818" t="s">
        <v>21</v>
      </c>
      <c r="E3818" t="str">
        <f t="shared" si="445"/>
        <v>*</v>
      </c>
      <c r="F3818" t="str">
        <f t="shared" si="440"/>
        <v>**</v>
      </c>
      <c r="G3818" t="str">
        <f t="shared" si="446"/>
        <v>**</v>
      </c>
      <c r="I3818" t="str">
        <f t="shared" si="441"/>
        <v>**</v>
      </c>
      <c r="O3818">
        <f>VLOOKUP(T3818,$P$14:$S$19,2,TRUE)</f>
        <v>0.04</v>
      </c>
      <c r="T3818">
        <v>40</v>
      </c>
      <c r="U3818">
        <v>264.60000000000002</v>
      </c>
      <c r="V3818" s="5">
        <f t="shared" si="442"/>
        <v>0</v>
      </c>
      <c r="X3818" t="s">
        <v>14</v>
      </c>
      <c r="Y3818">
        <v>6.22</v>
      </c>
      <c r="Z3818" s="2">
        <f t="shared" si="443"/>
        <v>270.82000000000005</v>
      </c>
      <c r="AA3818" t="s">
        <v>23</v>
      </c>
      <c r="AB3818" t="s">
        <v>41</v>
      </c>
      <c r="AC3818" t="s">
        <v>32</v>
      </c>
      <c r="AD3818" t="s">
        <v>44</v>
      </c>
      <c r="AE3818" t="s">
        <v>19</v>
      </c>
      <c r="AF3818" t="s">
        <v>894</v>
      </c>
    </row>
    <row r="3819" spans="1:32" x14ac:dyDescent="0.25">
      <c r="A3819">
        <f t="shared" si="444"/>
        <v>3818</v>
      </c>
      <c r="B3819">
        <v>20003</v>
      </c>
      <c r="C3819" t="s">
        <v>687</v>
      </c>
      <c r="D3819" t="s">
        <v>40</v>
      </c>
      <c r="E3819" t="str">
        <f t="shared" si="445"/>
        <v>*</v>
      </c>
      <c r="F3819" t="str">
        <f t="shared" si="440"/>
        <v>*</v>
      </c>
      <c r="G3819" t="str">
        <f t="shared" si="446"/>
        <v>*</v>
      </c>
      <c r="I3819" t="str">
        <f t="shared" si="441"/>
        <v>*</v>
      </c>
      <c r="O3819">
        <f>VLOOKUP(T3819,$P$14:$S$19,2,TRUE)</f>
        <v>0</v>
      </c>
      <c r="T3819">
        <v>5</v>
      </c>
      <c r="U3819">
        <v>141.97550000000001</v>
      </c>
      <c r="V3819" s="5">
        <f t="shared" si="442"/>
        <v>0</v>
      </c>
      <c r="X3819" t="s">
        <v>22</v>
      </c>
      <c r="Y3819">
        <v>0.99</v>
      </c>
      <c r="Z3819" s="2">
        <f t="shared" si="443"/>
        <v>142.96550000000002</v>
      </c>
      <c r="AA3819" t="s">
        <v>52</v>
      </c>
      <c r="AB3819" t="s">
        <v>31</v>
      </c>
      <c r="AC3819" t="s">
        <v>25</v>
      </c>
      <c r="AD3819" t="s">
        <v>26</v>
      </c>
      <c r="AE3819" t="s">
        <v>45</v>
      </c>
      <c r="AF3819" s="1">
        <v>40910</v>
      </c>
    </row>
    <row r="3820" spans="1:32" x14ac:dyDescent="0.25">
      <c r="A3820">
        <f t="shared" si="444"/>
        <v>3819</v>
      </c>
      <c r="B3820">
        <v>9925</v>
      </c>
      <c r="C3820" t="s">
        <v>687</v>
      </c>
      <c r="D3820" t="s">
        <v>36</v>
      </c>
      <c r="E3820" t="str">
        <f t="shared" si="445"/>
        <v>***</v>
      </c>
      <c r="F3820" t="str">
        <f t="shared" si="440"/>
        <v>***</v>
      </c>
      <c r="G3820" t="str">
        <f t="shared" si="446"/>
        <v>***</v>
      </c>
      <c r="I3820" t="str">
        <f t="shared" si="441"/>
        <v>***</v>
      </c>
      <c r="O3820">
        <f>VLOOKUP(T3820,$P$14:$S$19,2,TRUE)</f>
        <v>0.01</v>
      </c>
      <c r="T3820">
        <v>17</v>
      </c>
      <c r="U3820">
        <v>86.47</v>
      </c>
      <c r="V3820" s="5">
        <f t="shared" si="442"/>
        <v>0</v>
      </c>
      <c r="X3820" t="s">
        <v>22</v>
      </c>
      <c r="Y3820">
        <v>2.99</v>
      </c>
      <c r="Z3820" s="2">
        <f t="shared" si="443"/>
        <v>89.46</v>
      </c>
      <c r="AA3820" t="s">
        <v>71</v>
      </c>
      <c r="AB3820" t="s">
        <v>31</v>
      </c>
      <c r="AC3820" t="s">
        <v>32</v>
      </c>
      <c r="AD3820" t="s">
        <v>49</v>
      </c>
      <c r="AE3820" t="s">
        <v>19</v>
      </c>
      <c r="AF3820" s="1">
        <v>40910</v>
      </c>
    </row>
    <row r="3821" spans="1:32" x14ac:dyDescent="0.25">
      <c r="A3821">
        <f t="shared" si="444"/>
        <v>3820</v>
      </c>
      <c r="B3821">
        <v>52416</v>
      </c>
      <c r="C3821" t="s">
        <v>826</v>
      </c>
      <c r="D3821" t="s">
        <v>30</v>
      </c>
      <c r="E3821" t="str">
        <f t="shared" si="445"/>
        <v>*</v>
      </c>
      <c r="F3821" t="str">
        <f t="shared" si="440"/>
        <v>*</v>
      </c>
      <c r="G3821" t="str">
        <f t="shared" si="446"/>
        <v>*</v>
      </c>
      <c r="I3821" t="str">
        <f t="shared" si="441"/>
        <v>*</v>
      </c>
      <c r="O3821">
        <f>VLOOKUP(T3821,$P$14:$S$19,2,TRUE)</f>
        <v>0.04</v>
      </c>
      <c r="T3821">
        <v>40</v>
      </c>
      <c r="U3821">
        <v>9141.64</v>
      </c>
      <c r="V3821" s="5">
        <f t="shared" si="442"/>
        <v>1</v>
      </c>
      <c r="X3821" t="s">
        <v>37</v>
      </c>
      <c r="Y3821">
        <v>69.64</v>
      </c>
      <c r="Z3821" s="2">
        <f t="shared" si="443"/>
        <v>9211.2799999999988</v>
      </c>
      <c r="AA3821" t="s">
        <v>23</v>
      </c>
      <c r="AB3821" t="s">
        <v>31</v>
      </c>
      <c r="AC3821" t="s">
        <v>17</v>
      </c>
      <c r="AD3821" t="s">
        <v>66</v>
      </c>
      <c r="AE3821" t="s">
        <v>103</v>
      </c>
      <c r="AF3821" s="1">
        <v>39815</v>
      </c>
    </row>
    <row r="3822" spans="1:32" x14ac:dyDescent="0.25">
      <c r="A3822">
        <f t="shared" si="444"/>
        <v>3821</v>
      </c>
      <c r="B3822">
        <v>30341</v>
      </c>
      <c r="C3822" t="s">
        <v>826</v>
      </c>
      <c r="D3822" t="s">
        <v>13</v>
      </c>
      <c r="E3822" t="str">
        <f t="shared" si="445"/>
        <v>*</v>
      </c>
      <c r="F3822" t="str">
        <f t="shared" si="440"/>
        <v>*</v>
      </c>
      <c r="G3822" t="str">
        <f t="shared" si="446"/>
        <v>*</v>
      </c>
      <c r="I3822" t="str">
        <f t="shared" si="441"/>
        <v>*</v>
      </c>
      <c r="O3822">
        <f>VLOOKUP(T3822,$P$14:$S$19,2,TRUE)</f>
        <v>0.04</v>
      </c>
      <c r="T3822">
        <v>42</v>
      </c>
      <c r="U3822">
        <v>6244.18</v>
      </c>
      <c r="V3822" s="5">
        <f t="shared" si="442"/>
        <v>1</v>
      </c>
      <c r="X3822" t="s">
        <v>37</v>
      </c>
      <c r="Y3822">
        <v>30</v>
      </c>
      <c r="Z3822" s="2">
        <f t="shared" si="443"/>
        <v>6274.18</v>
      </c>
      <c r="AA3822" t="s">
        <v>15</v>
      </c>
      <c r="AB3822" t="s">
        <v>41</v>
      </c>
      <c r="AC3822" t="s">
        <v>17</v>
      </c>
      <c r="AD3822" t="s">
        <v>38</v>
      </c>
      <c r="AE3822" t="s">
        <v>39</v>
      </c>
      <c r="AF3822" t="s">
        <v>826</v>
      </c>
    </row>
    <row r="3823" spans="1:32" x14ac:dyDescent="0.25">
      <c r="A3823">
        <f t="shared" si="444"/>
        <v>3822</v>
      </c>
      <c r="B3823">
        <v>40101</v>
      </c>
      <c r="C3823" t="s">
        <v>826</v>
      </c>
      <c r="D3823" t="s">
        <v>13</v>
      </c>
      <c r="E3823" t="str">
        <f t="shared" si="445"/>
        <v>*</v>
      </c>
      <c r="F3823" t="str">
        <f t="shared" si="440"/>
        <v>*</v>
      </c>
      <c r="G3823" t="str">
        <f t="shared" si="446"/>
        <v>*</v>
      </c>
      <c r="I3823" t="str">
        <f t="shared" si="441"/>
        <v>*</v>
      </c>
      <c r="O3823">
        <f>VLOOKUP(T3823,$P$14:$S$19,2,TRUE)</f>
        <v>0.04</v>
      </c>
      <c r="T3823">
        <v>46</v>
      </c>
      <c r="U3823">
        <v>2188.06</v>
      </c>
      <c r="V3823" s="5">
        <f t="shared" si="442"/>
        <v>1</v>
      </c>
      <c r="X3823" t="s">
        <v>14</v>
      </c>
      <c r="Y3823">
        <v>19.989999999999998</v>
      </c>
      <c r="Z3823" s="2">
        <f t="shared" si="443"/>
        <v>2208.0499999999997</v>
      </c>
      <c r="AA3823" t="s">
        <v>64</v>
      </c>
      <c r="AB3823" t="s">
        <v>31</v>
      </c>
      <c r="AC3823" t="s">
        <v>25</v>
      </c>
      <c r="AD3823" t="s">
        <v>42</v>
      </c>
      <c r="AE3823" t="s">
        <v>19</v>
      </c>
      <c r="AF3823" s="1">
        <v>39935</v>
      </c>
    </row>
    <row r="3824" spans="1:32" x14ac:dyDescent="0.25">
      <c r="A3824">
        <f t="shared" si="444"/>
        <v>3823</v>
      </c>
      <c r="B3824">
        <v>18595</v>
      </c>
      <c r="C3824" t="s">
        <v>826</v>
      </c>
      <c r="D3824" t="s">
        <v>36</v>
      </c>
      <c r="E3824" t="str">
        <f t="shared" si="445"/>
        <v>***</v>
      </c>
      <c r="F3824" t="str">
        <f t="shared" si="440"/>
        <v>***</v>
      </c>
      <c r="G3824" t="str">
        <f t="shared" si="446"/>
        <v>***</v>
      </c>
      <c r="I3824" t="str">
        <f t="shared" si="441"/>
        <v>***</v>
      </c>
      <c r="O3824">
        <f>VLOOKUP(T3824,$P$14:$S$19,2,TRUE)</f>
        <v>0</v>
      </c>
      <c r="T3824">
        <v>6</v>
      </c>
      <c r="U3824">
        <v>451.44</v>
      </c>
      <c r="V3824" s="5">
        <f t="shared" si="442"/>
        <v>0</v>
      </c>
      <c r="X3824" t="s">
        <v>22</v>
      </c>
      <c r="Y3824">
        <v>13.99</v>
      </c>
      <c r="Z3824" s="2">
        <f t="shared" si="443"/>
        <v>465.43</v>
      </c>
      <c r="AA3824" t="s">
        <v>23</v>
      </c>
      <c r="AB3824" t="s">
        <v>41</v>
      </c>
      <c r="AC3824" t="s">
        <v>32</v>
      </c>
      <c r="AD3824" t="s">
        <v>172</v>
      </c>
      <c r="AE3824" t="s">
        <v>27</v>
      </c>
      <c r="AF3824" s="1">
        <v>39846</v>
      </c>
    </row>
    <row r="3825" spans="1:32" x14ac:dyDescent="0.25">
      <c r="A3825">
        <f t="shared" si="444"/>
        <v>3824</v>
      </c>
      <c r="B3825">
        <v>15270</v>
      </c>
      <c r="C3825" t="s">
        <v>826</v>
      </c>
      <c r="D3825" t="s">
        <v>30</v>
      </c>
      <c r="E3825" t="str">
        <f t="shared" si="445"/>
        <v>*</v>
      </c>
      <c r="F3825" t="str">
        <f t="shared" si="440"/>
        <v>*</v>
      </c>
      <c r="G3825" t="str">
        <f t="shared" si="446"/>
        <v>*</v>
      </c>
      <c r="I3825" t="str">
        <f t="shared" si="441"/>
        <v>*</v>
      </c>
      <c r="O3825">
        <f>VLOOKUP(T3825,$P$14:$S$19,2,TRUE)</f>
        <v>3.5999999999999997E-2</v>
      </c>
      <c r="T3825">
        <v>36</v>
      </c>
      <c r="U3825">
        <v>257.91000000000003</v>
      </c>
      <c r="V3825" s="5">
        <f t="shared" si="442"/>
        <v>0</v>
      </c>
      <c r="X3825" t="s">
        <v>22</v>
      </c>
      <c r="Y3825">
        <v>1.6</v>
      </c>
      <c r="Z3825" s="2">
        <f t="shared" si="443"/>
        <v>259.51000000000005</v>
      </c>
      <c r="AA3825" t="s">
        <v>64</v>
      </c>
      <c r="AB3825" t="s">
        <v>31</v>
      </c>
      <c r="AC3825" t="s">
        <v>32</v>
      </c>
      <c r="AD3825" t="s">
        <v>44</v>
      </c>
      <c r="AE3825" t="s">
        <v>34</v>
      </c>
      <c r="AF3825" s="1">
        <v>39846</v>
      </c>
    </row>
    <row r="3826" spans="1:32" x14ac:dyDescent="0.25">
      <c r="A3826">
        <f t="shared" si="444"/>
        <v>3825</v>
      </c>
      <c r="B3826">
        <v>30341</v>
      </c>
      <c r="C3826" t="s">
        <v>826</v>
      </c>
      <c r="D3826" t="s">
        <v>13</v>
      </c>
      <c r="E3826" t="str">
        <f t="shared" si="445"/>
        <v>*</v>
      </c>
      <c r="F3826" t="str">
        <f t="shared" si="440"/>
        <v>*</v>
      </c>
      <c r="G3826" t="str">
        <f t="shared" si="446"/>
        <v>*</v>
      </c>
      <c r="I3826" t="str">
        <f t="shared" si="441"/>
        <v>*</v>
      </c>
      <c r="O3826">
        <f>VLOOKUP(T3826,$P$14:$S$19,2,TRUE)</f>
        <v>0.04</v>
      </c>
      <c r="T3826">
        <v>41</v>
      </c>
      <c r="U3826">
        <v>239.75</v>
      </c>
      <c r="V3826" s="5">
        <f t="shared" si="442"/>
        <v>0</v>
      </c>
      <c r="X3826" t="s">
        <v>22</v>
      </c>
      <c r="Y3826">
        <v>0.5</v>
      </c>
      <c r="Z3826" s="2">
        <f t="shared" si="443"/>
        <v>240.25</v>
      </c>
      <c r="AA3826" t="s">
        <v>15</v>
      </c>
      <c r="AB3826" t="s">
        <v>41</v>
      </c>
      <c r="AC3826" t="s">
        <v>32</v>
      </c>
      <c r="AD3826" t="s">
        <v>81</v>
      </c>
      <c r="AE3826" t="s">
        <v>19</v>
      </c>
      <c r="AF3826" t="s">
        <v>826</v>
      </c>
    </row>
    <row r="3827" spans="1:32" x14ac:dyDescent="0.25">
      <c r="A3827">
        <f t="shared" si="444"/>
        <v>3826</v>
      </c>
      <c r="B3827">
        <v>30341</v>
      </c>
      <c r="C3827" t="s">
        <v>826</v>
      </c>
      <c r="D3827" t="s">
        <v>13</v>
      </c>
      <c r="E3827" t="str">
        <f t="shared" si="445"/>
        <v>*</v>
      </c>
      <c r="F3827" t="str">
        <f t="shared" si="440"/>
        <v>*</v>
      </c>
      <c r="G3827" t="str">
        <f t="shared" si="446"/>
        <v>*</v>
      </c>
      <c r="I3827" t="str">
        <f t="shared" si="441"/>
        <v>*</v>
      </c>
      <c r="O3827">
        <f>VLOOKUP(T3827,$P$14:$S$19,2,TRUE)</f>
        <v>3.5999999999999997E-2</v>
      </c>
      <c r="T3827">
        <v>30</v>
      </c>
      <c r="U3827">
        <v>150.19999999999999</v>
      </c>
      <c r="V3827" s="5">
        <f t="shared" si="442"/>
        <v>0</v>
      </c>
      <c r="X3827" t="s">
        <v>22</v>
      </c>
      <c r="Y3827">
        <v>0.8</v>
      </c>
      <c r="Z3827" s="2">
        <f t="shared" si="443"/>
        <v>151</v>
      </c>
      <c r="AA3827" t="s">
        <v>15</v>
      </c>
      <c r="AB3827" t="s">
        <v>41</v>
      </c>
      <c r="AC3827" t="s">
        <v>32</v>
      </c>
      <c r="AD3827" t="s">
        <v>44</v>
      </c>
      <c r="AE3827" t="s">
        <v>34</v>
      </c>
      <c r="AF3827" s="1">
        <v>39996</v>
      </c>
    </row>
    <row r="3828" spans="1:32" x14ac:dyDescent="0.25">
      <c r="A3828">
        <f t="shared" si="444"/>
        <v>3827</v>
      </c>
      <c r="B3828">
        <v>18595</v>
      </c>
      <c r="C3828" t="s">
        <v>826</v>
      </c>
      <c r="D3828" t="s">
        <v>36</v>
      </c>
      <c r="E3828" t="str">
        <f t="shared" si="445"/>
        <v>***</v>
      </c>
      <c r="F3828" t="str">
        <f t="shared" si="440"/>
        <v>***</v>
      </c>
      <c r="G3828" t="str">
        <f t="shared" si="446"/>
        <v>***</v>
      </c>
      <c r="I3828" t="str">
        <f t="shared" si="441"/>
        <v>***</v>
      </c>
      <c r="O3828">
        <f>VLOOKUP(T3828,$P$14:$S$19,2,TRUE)</f>
        <v>0.01</v>
      </c>
      <c r="T3828">
        <v>16</v>
      </c>
      <c r="U3828">
        <v>138.55000000000001</v>
      </c>
      <c r="V3828" s="5">
        <f t="shared" si="442"/>
        <v>0</v>
      </c>
      <c r="X3828" t="s">
        <v>22</v>
      </c>
      <c r="Y3828">
        <v>2.64</v>
      </c>
      <c r="Z3828" s="2">
        <f t="shared" si="443"/>
        <v>141.19</v>
      </c>
      <c r="AA3828" t="s">
        <v>23</v>
      </c>
      <c r="AB3828" t="s">
        <v>41</v>
      </c>
      <c r="AC3828" t="s">
        <v>32</v>
      </c>
      <c r="AD3828" t="s">
        <v>53</v>
      </c>
      <c r="AE3828" t="s">
        <v>45</v>
      </c>
      <c r="AF3828" s="1">
        <v>39846</v>
      </c>
    </row>
    <row r="3829" spans="1:32" x14ac:dyDescent="0.25">
      <c r="A3829">
        <f t="shared" si="444"/>
        <v>3828</v>
      </c>
      <c r="B3829">
        <v>52416</v>
      </c>
      <c r="C3829" t="s">
        <v>826</v>
      </c>
      <c r="D3829" t="s">
        <v>30</v>
      </c>
      <c r="E3829" t="str">
        <f t="shared" si="445"/>
        <v>*</v>
      </c>
      <c r="F3829" t="str">
        <f t="shared" si="440"/>
        <v>*</v>
      </c>
      <c r="G3829" t="str">
        <f t="shared" si="446"/>
        <v>*</v>
      </c>
      <c r="I3829" t="str">
        <f t="shared" si="441"/>
        <v>*</v>
      </c>
      <c r="O3829">
        <f>VLOOKUP(T3829,$P$14:$S$19,2,TRUE)</f>
        <v>0</v>
      </c>
      <c r="T3829">
        <v>6</v>
      </c>
      <c r="U3829">
        <v>49.81</v>
      </c>
      <c r="V3829" s="5">
        <f t="shared" si="442"/>
        <v>0</v>
      </c>
      <c r="X3829" t="s">
        <v>22</v>
      </c>
      <c r="Y3829">
        <v>5.83</v>
      </c>
      <c r="Z3829" s="2">
        <f t="shared" si="443"/>
        <v>55.64</v>
      </c>
      <c r="AA3829" t="s">
        <v>23</v>
      </c>
      <c r="AB3829" t="s">
        <v>31</v>
      </c>
      <c r="AC3829" t="s">
        <v>32</v>
      </c>
      <c r="AD3829" t="s">
        <v>44</v>
      </c>
      <c r="AE3829" t="s">
        <v>34</v>
      </c>
      <c r="AF3829" s="1">
        <v>39846</v>
      </c>
    </row>
    <row r="3830" spans="1:32" x14ac:dyDescent="0.25">
      <c r="A3830">
        <f t="shared" si="444"/>
        <v>3829</v>
      </c>
      <c r="B3830">
        <v>14338</v>
      </c>
      <c r="C3830" t="s">
        <v>609</v>
      </c>
      <c r="D3830" t="s">
        <v>13</v>
      </c>
      <c r="E3830" t="str">
        <f t="shared" si="445"/>
        <v>*</v>
      </c>
      <c r="F3830" t="str">
        <f t="shared" si="440"/>
        <v>*</v>
      </c>
      <c r="G3830" t="str">
        <f t="shared" si="446"/>
        <v>*</v>
      </c>
      <c r="I3830" t="str">
        <f t="shared" si="441"/>
        <v>*</v>
      </c>
      <c r="O3830">
        <f>VLOOKUP(T3830,$P$14:$S$19,2,TRUE)</f>
        <v>3.5999999999999997E-2</v>
      </c>
      <c r="T3830">
        <v>34</v>
      </c>
      <c r="U3830">
        <v>6580.16</v>
      </c>
      <c r="V3830" s="5">
        <f t="shared" si="442"/>
        <v>1</v>
      </c>
      <c r="X3830" t="s">
        <v>37</v>
      </c>
      <c r="Y3830">
        <v>15.59</v>
      </c>
      <c r="Z3830" s="2">
        <f t="shared" si="443"/>
        <v>6595.75</v>
      </c>
      <c r="AA3830" t="s">
        <v>71</v>
      </c>
      <c r="AB3830" t="s">
        <v>24</v>
      </c>
      <c r="AC3830" t="s">
        <v>25</v>
      </c>
      <c r="AD3830" t="s">
        <v>76</v>
      </c>
      <c r="AE3830" t="s">
        <v>39</v>
      </c>
      <c r="AF3830" s="1">
        <v>40361</v>
      </c>
    </row>
    <row r="3831" spans="1:32" x14ac:dyDescent="0.25">
      <c r="A3831">
        <f t="shared" si="444"/>
        <v>3830</v>
      </c>
      <c r="B3831">
        <v>14375</v>
      </c>
      <c r="C3831" t="s">
        <v>609</v>
      </c>
      <c r="D3831" t="s">
        <v>40</v>
      </c>
      <c r="E3831" t="str">
        <f t="shared" si="445"/>
        <v>*</v>
      </c>
      <c r="F3831" t="str">
        <f t="shared" si="440"/>
        <v>*</v>
      </c>
      <c r="G3831" t="str">
        <f t="shared" si="446"/>
        <v>*</v>
      </c>
      <c r="I3831" t="str">
        <f t="shared" si="441"/>
        <v>*</v>
      </c>
      <c r="O3831">
        <f>VLOOKUP(T3831,$P$14:$S$19,2,TRUE)</f>
        <v>0.05</v>
      </c>
      <c r="T3831">
        <v>50</v>
      </c>
      <c r="U3831">
        <v>3872.38</v>
      </c>
      <c r="V3831" s="5">
        <f t="shared" si="442"/>
        <v>1</v>
      </c>
      <c r="X3831" t="s">
        <v>22</v>
      </c>
      <c r="Y3831">
        <v>19.989999999999998</v>
      </c>
      <c r="Z3831" s="2">
        <f t="shared" si="443"/>
        <v>3892.37</v>
      </c>
      <c r="AA3831" t="s">
        <v>71</v>
      </c>
      <c r="AB3831" t="s">
        <v>31</v>
      </c>
      <c r="AC3831" t="s">
        <v>32</v>
      </c>
      <c r="AD3831" t="s">
        <v>78</v>
      </c>
      <c r="AE3831" t="s">
        <v>19</v>
      </c>
      <c r="AF3831" s="1">
        <v>40180</v>
      </c>
    </row>
    <row r="3832" spans="1:32" x14ac:dyDescent="0.25">
      <c r="A3832">
        <f t="shared" si="444"/>
        <v>3831</v>
      </c>
      <c r="B3832">
        <v>12449</v>
      </c>
      <c r="C3832" t="s">
        <v>609</v>
      </c>
      <c r="D3832" t="s">
        <v>40</v>
      </c>
      <c r="E3832" t="str">
        <f t="shared" si="445"/>
        <v>*</v>
      </c>
      <c r="F3832" t="str">
        <f t="shared" si="440"/>
        <v>*</v>
      </c>
      <c r="G3832" t="str">
        <f t="shared" si="446"/>
        <v>*</v>
      </c>
      <c r="I3832" t="str">
        <f t="shared" si="441"/>
        <v>*</v>
      </c>
      <c r="O3832">
        <f>VLOOKUP(T3832,$P$14:$S$19,2,TRUE)</f>
        <v>3.5999999999999997E-2</v>
      </c>
      <c r="T3832">
        <v>36</v>
      </c>
      <c r="U3832">
        <v>1400.1</v>
      </c>
      <c r="V3832" s="5">
        <f t="shared" si="442"/>
        <v>1</v>
      </c>
      <c r="X3832" t="s">
        <v>22</v>
      </c>
      <c r="Y3832">
        <v>4</v>
      </c>
      <c r="Z3832" s="2">
        <f t="shared" si="443"/>
        <v>1404.1</v>
      </c>
      <c r="AA3832" t="s">
        <v>15</v>
      </c>
      <c r="AB3832" t="s">
        <v>24</v>
      </c>
      <c r="AC3832" t="s">
        <v>25</v>
      </c>
      <c r="AD3832" t="s">
        <v>42</v>
      </c>
      <c r="AE3832" t="s">
        <v>19</v>
      </c>
      <c r="AF3832" s="1">
        <v>40211</v>
      </c>
    </row>
    <row r="3833" spans="1:32" x14ac:dyDescent="0.25">
      <c r="A3833">
        <f t="shared" si="444"/>
        <v>3832</v>
      </c>
      <c r="B3833">
        <v>50304</v>
      </c>
      <c r="C3833" t="s">
        <v>609</v>
      </c>
      <c r="D3833" t="s">
        <v>36</v>
      </c>
      <c r="E3833" t="str">
        <f t="shared" si="445"/>
        <v>***</v>
      </c>
      <c r="F3833" t="str">
        <f t="shared" si="440"/>
        <v>***</v>
      </c>
      <c r="G3833" t="str">
        <f t="shared" si="446"/>
        <v>***</v>
      </c>
      <c r="I3833" t="str">
        <f t="shared" si="441"/>
        <v>***</v>
      </c>
      <c r="O3833">
        <f>VLOOKUP(T3833,$P$14:$S$19,2,TRUE)</f>
        <v>0.02</v>
      </c>
      <c r="T3833">
        <v>22</v>
      </c>
      <c r="U3833">
        <v>887.98</v>
      </c>
      <c r="V3833" s="5">
        <f t="shared" si="442"/>
        <v>1</v>
      </c>
      <c r="X3833" t="s">
        <v>22</v>
      </c>
      <c r="Y3833">
        <v>9.83</v>
      </c>
      <c r="Z3833" s="2">
        <f t="shared" si="443"/>
        <v>897.81000000000006</v>
      </c>
      <c r="AA3833" t="s">
        <v>60</v>
      </c>
      <c r="AB3833" t="s">
        <v>31</v>
      </c>
      <c r="AC3833" t="s">
        <v>32</v>
      </c>
      <c r="AD3833" t="s">
        <v>78</v>
      </c>
      <c r="AE3833" t="s">
        <v>19</v>
      </c>
      <c r="AF3833" s="1">
        <v>40211</v>
      </c>
    </row>
    <row r="3834" spans="1:32" x14ac:dyDescent="0.25">
      <c r="A3834">
        <f t="shared" si="444"/>
        <v>3833</v>
      </c>
      <c r="B3834">
        <v>16166</v>
      </c>
      <c r="C3834" t="s">
        <v>609</v>
      </c>
      <c r="D3834" t="s">
        <v>36</v>
      </c>
      <c r="E3834" t="str">
        <f t="shared" si="445"/>
        <v>***</v>
      </c>
      <c r="F3834" t="str">
        <f t="shared" si="440"/>
        <v>***</v>
      </c>
      <c r="G3834" t="str">
        <f t="shared" si="446"/>
        <v>***</v>
      </c>
      <c r="I3834" t="str">
        <f t="shared" si="441"/>
        <v>***</v>
      </c>
      <c r="O3834">
        <f>VLOOKUP(T3834,$P$14:$S$19,2,TRUE)</f>
        <v>3.5999999999999997E-2</v>
      </c>
      <c r="T3834">
        <v>36</v>
      </c>
      <c r="U3834">
        <v>78.510000000000005</v>
      </c>
      <c r="V3834" s="5">
        <f t="shared" si="442"/>
        <v>0</v>
      </c>
      <c r="X3834" t="s">
        <v>22</v>
      </c>
      <c r="Y3834">
        <v>1.38</v>
      </c>
      <c r="Z3834" s="2">
        <f t="shared" si="443"/>
        <v>79.89</v>
      </c>
      <c r="AA3834" t="s">
        <v>15</v>
      </c>
      <c r="AB3834" t="s">
        <v>24</v>
      </c>
      <c r="AC3834" t="s">
        <v>32</v>
      </c>
      <c r="AD3834" t="s">
        <v>114</v>
      </c>
      <c r="AE3834" t="s">
        <v>34</v>
      </c>
      <c r="AF3834" s="1">
        <v>40180</v>
      </c>
    </row>
    <row r="3835" spans="1:32" x14ac:dyDescent="0.25">
      <c r="A3835">
        <f t="shared" si="444"/>
        <v>3834</v>
      </c>
      <c r="B3835">
        <v>50304</v>
      </c>
      <c r="C3835" t="s">
        <v>609</v>
      </c>
      <c r="D3835" t="s">
        <v>36</v>
      </c>
      <c r="E3835" t="str">
        <f t="shared" si="445"/>
        <v>***</v>
      </c>
      <c r="F3835" t="str">
        <f t="shared" si="440"/>
        <v>***</v>
      </c>
      <c r="G3835" t="str">
        <f t="shared" si="446"/>
        <v>***</v>
      </c>
      <c r="I3835" t="str">
        <f t="shared" si="441"/>
        <v>***</v>
      </c>
      <c r="O3835">
        <f>VLOOKUP(T3835,$P$14:$S$19,2,TRUE)</f>
        <v>0</v>
      </c>
      <c r="T3835">
        <v>3</v>
      </c>
      <c r="U3835">
        <v>72.459999999999994</v>
      </c>
      <c r="V3835" s="5">
        <f t="shared" si="442"/>
        <v>0</v>
      </c>
      <c r="X3835" t="s">
        <v>37</v>
      </c>
      <c r="Y3835">
        <v>27.75</v>
      </c>
      <c r="Z3835" s="2">
        <f t="shared" si="443"/>
        <v>100.21</v>
      </c>
      <c r="AA3835" t="s">
        <v>60</v>
      </c>
      <c r="AB3835" t="s">
        <v>31</v>
      </c>
      <c r="AC3835" t="s">
        <v>17</v>
      </c>
      <c r="AD3835" t="s">
        <v>66</v>
      </c>
      <c r="AE3835" t="s">
        <v>103</v>
      </c>
      <c r="AF3835" s="1">
        <v>40211</v>
      </c>
    </row>
    <row r="3836" spans="1:32" x14ac:dyDescent="0.25">
      <c r="A3836">
        <f t="shared" si="444"/>
        <v>3835</v>
      </c>
      <c r="B3836">
        <v>14375</v>
      </c>
      <c r="C3836" t="s">
        <v>609</v>
      </c>
      <c r="D3836" t="s">
        <v>40</v>
      </c>
      <c r="E3836" t="str">
        <f t="shared" si="445"/>
        <v>*</v>
      </c>
      <c r="F3836" t="str">
        <f t="shared" si="440"/>
        <v>*</v>
      </c>
      <c r="G3836" t="str">
        <f t="shared" si="446"/>
        <v>*</v>
      </c>
      <c r="I3836" t="str">
        <f t="shared" si="441"/>
        <v>*</v>
      </c>
      <c r="O3836">
        <f>VLOOKUP(T3836,$P$14:$S$19,2,TRUE)</f>
        <v>0</v>
      </c>
      <c r="T3836">
        <v>7</v>
      </c>
      <c r="U3836">
        <v>44.05</v>
      </c>
      <c r="V3836" s="5">
        <f t="shared" si="442"/>
        <v>0</v>
      </c>
      <c r="X3836" t="s">
        <v>22</v>
      </c>
      <c r="Y3836">
        <v>5.67</v>
      </c>
      <c r="Z3836" s="2">
        <f t="shared" si="443"/>
        <v>49.72</v>
      </c>
      <c r="AA3836" t="s">
        <v>15</v>
      </c>
      <c r="AB3836" t="s">
        <v>31</v>
      </c>
      <c r="AC3836" t="s">
        <v>32</v>
      </c>
      <c r="AD3836" t="s">
        <v>44</v>
      </c>
      <c r="AE3836" t="s">
        <v>19</v>
      </c>
      <c r="AF3836" s="1">
        <v>40180</v>
      </c>
    </row>
    <row r="3837" spans="1:32" x14ac:dyDescent="0.25">
      <c r="A3837">
        <f t="shared" si="444"/>
        <v>3836</v>
      </c>
      <c r="B3837">
        <v>8802</v>
      </c>
      <c r="C3837" t="s">
        <v>742</v>
      </c>
      <c r="D3837" t="s">
        <v>40</v>
      </c>
      <c r="E3837" t="str">
        <f t="shared" si="445"/>
        <v>*</v>
      </c>
      <c r="F3837" t="str">
        <f t="shared" si="440"/>
        <v>*</v>
      </c>
      <c r="G3837" t="str">
        <f t="shared" si="446"/>
        <v>*</v>
      </c>
      <c r="I3837" t="str">
        <f t="shared" si="441"/>
        <v>*</v>
      </c>
      <c r="O3837">
        <f>VLOOKUP(T3837,$P$14:$S$19,2,TRUE)</f>
        <v>0.01</v>
      </c>
      <c r="T3837">
        <v>15</v>
      </c>
      <c r="U3837">
        <v>1866.12</v>
      </c>
      <c r="V3837" s="5">
        <f t="shared" si="442"/>
        <v>1</v>
      </c>
      <c r="X3837" t="s">
        <v>22</v>
      </c>
      <c r="Y3837">
        <v>24.49</v>
      </c>
      <c r="Z3837" s="2">
        <f t="shared" si="443"/>
        <v>1890.61</v>
      </c>
      <c r="AA3837" t="s">
        <v>60</v>
      </c>
      <c r="AB3837" t="s">
        <v>24</v>
      </c>
      <c r="AC3837" t="s">
        <v>32</v>
      </c>
      <c r="AD3837" t="s">
        <v>172</v>
      </c>
      <c r="AE3837" t="s">
        <v>58</v>
      </c>
      <c r="AF3837" s="1">
        <v>40576</v>
      </c>
    </row>
    <row r="3838" spans="1:32" x14ac:dyDescent="0.25">
      <c r="A3838">
        <f t="shared" si="444"/>
        <v>3837</v>
      </c>
      <c r="B3838">
        <v>58981</v>
      </c>
      <c r="C3838" t="s">
        <v>742</v>
      </c>
      <c r="D3838" t="s">
        <v>21</v>
      </c>
      <c r="E3838" t="str">
        <f t="shared" si="445"/>
        <v>*</v>
      </c>
      <c r="F3838" t="str">
        <f t="shared" si="440"/>
        <v>**</v>
      </c>
      <c r="G3838" t="str">
        <f t="shared" si="446"/>
        <v>**</v>
      </c>
      <c r="I3838" t="str">
        <f t="shared" si="441"/>
        <v>**</v>
      </c>
      <c r="O3838">
        <f>VLOOKUP(T3838,$P$14:$S$19,2,TRUE)</f>
        <v>0.02</v>
      </c>
      <c r="T3838">
        <v>28</v>
      </c>
      <c r="U3838">
        <v>1262.75</v>
      </c>
      <c r="V3838" s="5">
        <f t="shared" si="442"/>
        <v>1</v>
      </c>
      <c r="X3838" t="s">
        <v>22</v>
      </c>
      <c r="Y3838">
        <v>5.0999999999999996</v>
      </c>
      <c r="Z3838" s="2">
        <f t="shared" si="443"/>
        <v>1267.8499999999999</v>
      </c>
      <c r="AA3838" t="s">
        <v>56</v>
      </c>
      <c r="AB3838" t="s">
        <v>31</v>
      </c>
      <c r="AC3838" t="s">
        <v>32</v>
      </c>
      <c r="AD3838" t="s">
        <v>172</v>
      </c>
      <c r="AE3838" t="s">
        <v>27</v>
      </c>
      <c r="AF3838" s="1">
        <v>40576</v>
      </c>
    </row>
    <row r="3839" spans="1:32" x14ac:dyDescent="0.25">
      <c r="A3839">
        <f t="shared" si="444"/>
        <v>3838</v>
      </c>
      <c r="B3839">
        <v>52482</v>
      </c>
      <c r="C3839" t="s">
        <v>742</v>
      </c>
      <c r="D3839" t="s">
        <v>36</v>
      </c>
      <c r="E3839" t="str">
        <f t="shared" si="445"/>
        <v>***</v>
      </c>
      <c r="F3839" t="str">
        <f t="shared" si="440"/>
        <v>***</v>
      </c>
      <c r="G3839" t="str">
        <f t="shared" si="446"/>
        <v>***</v>
      </c>
      <c r="I3839" t="str">
        <f t="shared" si="441"/>
        <v>***</v>
      </c>
      <c r="O3839">
        <f>VLOOKUP(T3839,$P$14:$S$19,2,TRUE)</f>
        <v>0.02</v>
      </c>
      <c r="T3839">
        <v>21</v>
      </c>
      <c r="U3839">
        <v>848.2</v>
      </c>
      <c r="V3839" s="5">
        <f t="shared" si="442"/>
        <v>1</v>
      </c>
      <c r="X3839" t="s">
        <v>14</v>
      </c>
      <c r="Y3839">
        <v>5.33</v>
      </c>
      <c r="Z3839" s="2">
        <f t="shared" si="443"/>
        <v>853.53000000000009</v>
      </c>
      <c r="AA3839" t="s">
        <v>64</v>
      </c>
      <c r="AB3839" t="s">
        <v>31</v>
      </c>
      <c r="AC3839" t="s">
        <v>32</v>
      </c>
      <c r="AD3839" t="s">
        <v>172</v>
      </c>
      <c r="AE3839" t="s">
        <v>19</v>
      </c>
      <c r="AF3839" t="s">
        <v>742</v>
      </c>
    </row>
    <row r="3840" spans="1:32" x14ac:dyDescent="0.25">
      <c r="A3840">
        <f t="shared" si="444"/>
        <v>3839</v>
      </c>
      <c r="B3840">
        <v>52482</v>
      </c>
      <c r="C3840" t="s">
        <v>742</v>
      </c>
      <c r="D3840" t="s">
        <v>36</v>
      </c>
      <c r="E3840" t="str">
        <f t="shared" si="445"/>
        <v>***</v>
      </c>
      <c r="F3840" t="str">
        <f t="shared" si="440"/>
        <v>***</v>
      </c>
      <c r="G3840" t="str">
        <f t="shared" si="446"/>
        <v>***</v>
      </c>
      <c r="I3840" t="str">
        <f t="shared" si="441"/>
        <v>***</v>
      </c>
      <c r="O3840">
        <f>VLOOKUP(T3840,$P$14:$S$19,2,TRUE)</f>
        <v>3.5999999999999997E-2</v>
      </c>
      <c r="T3840">
        <v>30</v>
      </c>
      <c r="U3840">
        <v>717.21</v>
      </c>
      <c r="V3840" s="5">
        <f t="shared" si="442"/>
        <v>0</v>
      </c>
      <c r="X3840" t="s">
        <v>22</v>
      </c>
      <c r="Y3840">
        <v>3.63</v>
      </c>
      <c r="Z3840" s="2">
        <f t="shared" si="443"/>
        <v>720.84</v>
      </c>
      <c r="AA3840" t="s">
        <v>64</v>
      </c>
      <c r="AB3840" t="s">
        <v>31</v>
      </c>
      <c r="AC3840" t="s">
        <v>17</v>
      </c>
      <c r="AD3840" t="s">
        <v>18</v>
      </c>
      <c r="AE3840" t="s">
        <v>45</v>
      </c>
      <c r="AF3840" s="1">
        <v>40576</v>
      </c>
    </row>
    <row r="3841" spans="1:32" x14ac:dyDescent="0.25">
      <c r="A3841">
        <f t="shared" si="444"/>
        <v>3840</v>
      </c>
      <c r="B3841">
        <v>27430</v>
      </c>
      <c r="C3841" t="s">
        <v>742</v>
      </c>
      <c r="D3841" t="s">
        <v>21</v>
      </c>
      <c r="E3841" t="str">
        <f t="shared" si="445"/>
        <v>*</v>
      </c>
      <c r="F3841" t="str">
        <f t="shared" si="440"/>
        <v>**</v>
      </c>
      <c r="G3841" t="str">
        <f t="shared" si="446"/>
        <v>**</v>
      </c>
      <c r="I3841" t="str">
        <f t="shared" si="441"/>
        <v>**</v>
      </c>
      <c r="O3841">
        <f>VLOOKUP(T3841,$P$14:$S$19,2,TRUE)</f>
        <v>0</v>
      </c>
      <c r="T3841">
        <v>3</v>
      </c>
      <c r="U3841">
        <v>315.27</v>
      </c>
      <c r="V3841" s="5">
        <f t="shared" si="442"/>
        <v>0</v>
      </c>
      <c r="X3841" t="s">
        <v>22</v>
      </c>
      <c r="Y3841">
        <v>13.99</v>
      </c>
      <c r="Z3841" s="2">
        <f t="shared" si="443"/>
        <v>329.26</v>
      </c>
      <c r="AA3841" t="s">
        <v>71</v>
      </c>
      <c r="AB3841" t="s">
        <v>24</v>
      </c>
      <c r="AC3841" t="s">
        <v>17</v>
      </c>
      <c r="AD3841" t="s">
        <v>18</v>
      </c>
      <c r="AE3841" t="s">
        <v>27</v>
      </c>
      <c r="AF3841" s="1">
        <v>40545</v>
      </c>
    </row>
    <row r="3842" spans="1:32" x14ac:dyDescent="0.25">
      <c r="A3842">
        <f t="shared" si="444"/>
        <v>3841</v>
      </c>
      <c r="B3842">
        <v>27430</v>
      </c>
      <c r="C3842" t="s">
        <v>742</v>
      </c>
      <c r="D3842" t="s">
        <v>21</v>
      </c>
      <c r="E3842" t="str">
        <f t="shared" si="445"/>
        <v>*</v>
      </c>
      <c r="F3842" t="str">
        <f t="shared" si="440"/>
        <v>**</v>
      </c>
      <c r="G3842" t="str">
        <f t="shared" si="446"/>
        <v>**</v>
      </c>
      <c r="I3842" t="str">
        <f t="shared" si="441"/>
        <v>**</v>
      </c>
      <c r="O3842">
        <f>VLOOKUP(T3842,$P$14:$S$19,2,TRUE)</f>
        <v>0.01</v>
      </c>
      <c r="T3842">
        <v>12</v>
      </c>
      <c r="U3842">
        <v>82.64</v>
      </c>
      <c r="V3842" s="5">
        <f t="shared" si="442"/>
        <v>0</v>
      </c>
      <c r="X3842" t="s">
        <v>22</v>
      </c>
      <c r="Y3842">
        <v>2.35</v>
      </c>
      <c r="Z3842" s="2">
        <f t="shared" si="443"/>
        <v>84.99</v>
      </c>
      <c r="AA3842" t="s">
        <v>52</v>
      </c>
      <c r="AB3842" t="s">
        <v>24</v>
      </c>
      <c r="AC3842" t="s">
        <v>32</v>
      </c>
      <c r="AD3842" t="s">
        <v>33</v>
      </c>
      <c r="AE3842" t="s">
        <v>34</v>
      </c>
      <c r="AF3842" s="1">
        <v>40545</v>
      </c>
    </row>
    <row r="3843" spans="1:32" x14ac:dyDescent="0.25">
      <c r="A3843">
        <f t="shared" si="444"/>
        <v>3842</v>
      </c>
      <c r="B3843">
        <v>41312</v>
      </c>
      <c r="C3843" t="s">
        <v>894</v>
      </c>
      <c r="D3843" t="s">
        <v>30</v>
      </c>
      <c r="E3843" t="str">
        <f t="shared" si="445"/>
        <v>*</v>
      </c>
      <c r="F3843" t="str">
        <f t="shared" ref="F3843:F3906" si="447">VLOOKUP(D3843,$P$6:$S$10,2,FALSE)</f>
        <v>*</v>
      </c>
      <c r="G3843" t="str">
        <f t="shared" si="446"/>
        <v>*</v>
      </c>
      <c r="I3843" t="str">
        <f t="shared" ref="I3843:I3906" si="448">HLOOKUP(D3843,$J$18:$N$19,2,FALSE)</f>
        <v>*</v>
      </c>
      <c r="O3843">
        <f>VLOOKUP(T3843,$P$14:$S$19,2,TRUE)</f>
        <v>0.02</v>
      </c>
      <c r="T3843">
        <v>21</v>
      </c>
      <c r="U3843">
        <v>787.63</v>
      </c>
      <c r="V3843" s="5">
        <f t="shared" ref="V3843:V3906" si="449">IF(U3843&gt;800,1,0)</f>
        <v>0</v>
      </c>
      <c r="X3843" t="s">
        <v>22</v>
      </c>
      <c r="Y3843">
        <v>1.99</v>
      </c>
      <c r="Z3843" s="2">
        <f t="shared" ref="Z3843:Z3906" si="450">U3843+Y3843</f>
        <v>789.62</v>
      </c>
      <c r="AA3843" t="s">
        <v>23</v>
      </c>
      <c r="AB3843" t="s">
        <v>16</v>
      </c>
      <c r="AC3843" t="s">
        <v>25</v>
      </c>
      <c r="AD3843" t="s">
        <v>42</v>
      </c>
      <c r="AE3843" t="s">
        <v>45</v>
      </c>
      <c r="AF3843" s="1">
        <v>40910</v>
      </c>
    </row>
    <row r="3844" spans="1:32" x14ac:dyDescent="0.25">
      <c r="A3844">
        <f t="shared" ref="A3844:A3907" si="451">A3843+1</f>
        <v>3843</v>
      </c>
      <c r="B3844">
        <v>54020</v>
      </c>
      <c r="C3844" t="s">
        <v>894</v>
      </c>
      <c r="D3844" t="s">
        <v>13</v>
      </c>
      <c r="E3844" t="str">
        <f t="shared" si="445"/>
        <v>*</v>
      </c>
      <c r="F3844" t="str">
        <f t="shared" si="447"/>
        <v>*</v>
      </c>
      <c r="G3844" t="str">
        <f t="shared" si="446"/>
        <v>*</v>
      </c>
      <c r="I3844" t="str">
        <f t="shared" si="448"/>
        <v>*</v>
      </c>
      <c r="O3844">
        <f>VLOOKUP(T3844,$P$14:$S$19,2,TRUE)</f>
        <v>3.5999999999999997E-2</v>
      </c>
      <c r="T3844">
        <v>35</v>
      </c>
      <c r="U3844">
        <v>648.58000000000004</v>
      </c>
      <c r="V3844" s="5">
        <f t="shared" si="449"/>
        <v>0</v>
      </c>
      <c r="X3844" t="s">
        <v>22</v>
      </c>
      <c r="Y3844">
        <v>5.21</v>
      </c>
      <c r="Z3844" s="2">
        <f t="shared" si="450"/>
        <v>653.79000000000008</v>
      </c>
      <c r="AA3844" t="s">
        <v>52</v>
      </c>
      <c r="AB3844" t="s">
        <v>31</v>
      </c>
      <c r="AC3844" t="s">
        <v>32</v>
      </c>
      <c r="AD3844" t="s">
        <v>44</v>
      </c>
      <c r="AE3844" t="s">
        <v>19</v>
      </c>
      <c r="AF3844" s="1">
        <v>41001</v>
      </c>
    </row>
    <row r="3845" spans="1:32" x14ac:dyDescent="0.25">
      <c r="A3845">
        <f t="shared" si="451"/>
        <v>3844</v>
      </c>
      <c r="B3845">
        <v>20256</v>
      </c>
      <c r="C3845" t="s">
        <v>894</v>
      </c>
      <c r="D3845" t="s">
        <v>13</v>
      </c>
      <c r="E3845" t="str">
        <f t="shared" ref="E3845:E3908" si="452">IF(D3845="Critical", "***","*")</f>
        <v>*</v>
      </c>
      <c r="F3845" t="str">
        <f t="shared" si="447"/>
        <v>*</v>
      </c>
      <c r="G3845" t="str">
        <f t="shared" ref="G3845:G3908" si="453">IF(D3845="Critical","***",IF(D3845="High","**","*"))</f>
        <v>*</v>
      </c>
      <c r="I3845" t="str">
        <f t="shared" si="448"/>
        <v>*</v>
      </c>
      <c r="O3845">
        <f>VLOOKUP(T3845,$P$14:$S$19,2,TRUE)</f>
        <v>0.02</v>
      </c>
      <c r="T3845">
        <v>24</v>
      </c>
      <c r="U3845">
        <v>512.83000000000004</v>
      </c>
      <c r="V3845" s="5">
        <f t="shared" si="449"/>
        <v>0</v>
      </c>
      <c r="X3845" t="s">
        <v>22</v>
      </c>
      <c r="Y3845">
        <v>11.52</v>
      </c>
      <c r="Z3845" s="2">
        <f t="shared" si="450"/>
        <v>524.35</v>
      </c>
      <c r="AA3845" t="s">
        <v>71</v>
      </c>
      <c r="AB3845" t="s">
        <v>24</v>
      </c>
      <c r="AC3845" t="s">
        <v>32</v>
      </c>
      <c r="AD3845" t="s">
        <v>74</v>
      </c>
      <c r="AE3845" t="s">
        <v>19</v>
      </c>
      <c r="AF3845" s="1">
        <v>41031</v>
      </c>
    </row>
    <row r="3846" spans="1:32" x14ac:dyDescent="0.25">
      <c r="A3846">
        <f t="shared" si="451"/>
        <v>3845</v>
      </c>
      <c r="B3846">
        <v>57280</v>
      </c>
      <c r="C3846" t="s">
        <v>894</v>
      </c>
      <c r="D3846" t="s">
        <v>40</v>
      </c>
      <c r="E3846" t="str">
        <f t="shared" si="452"/>
        <v>*</v>
      </c>
      <c r="F3846" t="str">
        <f t="shared" si="447"/>
        <v>*</v>
      </c>
      <c r="G3846" t="str">
        <f t="shared" si="453"/>
        <v>*</v>
      </c>
      <c r="I3846" t="str">
        <f t="shared" si="448"/>
        <v>*</v>
      </c>
      <c r="O3846">
        <f>VLOOKUP(T3846,$P$14:$S$19,2,TRUE)</f>
        <v>0.04</v>
      </c>
      <c r="T3846">
        <v>44</v>
      </c>
      <c r="U3846">
        <v>299.85000000000002</v>
      </c>
      <c r="V3846" s="5">
        <f t="shared" si="449"/>
        <v>0</v>
      </c>
      <c r="X3846" t="s">
        <v>14</v>
      </c>
      <c r="Y3846">
        <v>10.050000000000001</v>
      </c>
      <c r="Z3846" s="2">
        <f t="shared" si="450"/>
        <v>309.90000000000003</v>
      </c>
      <c r="AA3846" t="s">
        <v>60</v>
      </c>
      <c r="AB3846" t="s">
        <v>31</v>
      </c>
      <c r="AC3846" t="s">
        <v>32</v>
      </c>
      <c r="AD3846" t="s">
        <v>44</v>
      </c>
      <c r="AE3846" t="s">
        <v>19</v>
      </c>
      <c r="AF3846" s="1">
        <v>40910</v>
      </c>
    </row>
    <row r="3847" spans="1:32" x14ac:dyDescent="0.25">
      <c r="A3847">
        <f t="shared" si="451"/>
        <v>3846</v>
      </c>
      <c r="B3847">
        <v>54020</v>
      </c>
      <c r="C3847" t="s">
        <v>894</v>
      </c>
      <c r="D3847" t="s">
        <v>13</v>
      </c>
      <c r="E3847" t="str">
        <f t="shared" si="452"/>
        <v>*</v>
      </c>
      <c r="F3847" t="str">
        <f t="shared" si="447"/>
        <v>*</v>
      </c>
      <c r="G3847" t="str">
        <f t="shared" si="453"/>
        <v>*</v>
      </c>
      <c r="I3847" t="str">
        <f t="shared" si="448"/>
        <v>*</v>
      </c>
      <c r="O3847">
        <f>VLOOKUP(T3847,$P$14:$S$19,2,TRUE)</f>
        <v>0.04</v>
      </c>
      <c r="T3847">
        <v>43</v>
      </c>
      <c r="U3847">
        <v>270.56</v>
      </c>
      <c r="V3847" s="5">
        <f t="shared" si="449"/>
        <v>0</v>
      </c>
      <c r="X3847" t="s">
        <v>22</v>
      </c>
      <c r="Y3847">
        <v>6.86</v>
      </c>
      <c r="Z3847" s="2">
        <f t="shared" si="450"/>
        <v>277.42</v>
      </c>
      <c r="AA3847" t="s">
        <v>52</v>
      </c>
      <c r="AB3847" t="s">
        <v>31</v>
      </c>
      <c r="AC3847" t="s">
        <v>32</v>
      </c>
      <c r="AD3847" t="s">
        <v>44</v>
      </c>
      <c r="AE3847" t="s">
        <v>19</v>
      </c>
      <c r="AF3847" s="1">
        <v>41031</v>
      </c>
    </row>
    <row r="3848" spans="1:32" x14ac:dyDescent="0.25">
      <c r="A3848">
        <f t="shared" si="451"/>
        <v>3847</v>
      </c>
      <c r="B3848">
        <v>22208</v>
      </c>
      <c r="C3848" t="s">
        <v>349</v>
      </c>
      <c r="D3848" t="s">
        <v>21</v>
      </c>
      <c r="E3848" t="str">
        <f t="shared" si="452"/>
        <v>*</v>
      </c>
      <c r="F3848" t="str">
        <f t="shared" si="447"/>
        <v>**</v>
      </c>
      <c r="G3848" t="str">
        <f t="shared" si="453"/>
        <v>**</v>
      </c>
      <c r="I3848" t="str">
        <f t="shared" si="448"/>
        <v>**</v>
      </c>
      <c r="O3848">
        <f>VLOOKUP(T3848,$P$14:$S$19,2,TRUE)</f>
        <v>0.05</v>
      </c>
      <c r="T3848">
        <v>50</v>
      </c>
      <c r="U3848">
        <v>5271.0455000000002</v>
      </c>
      <c r="V3848" s="5">
        <f t="shared" si="449"/>
        <v>1</v>
      </c>
      <c r="X3848" t="s">
        <v>22</v>
      </c>
      <c r="Y3848">
        <v>7.69</v>
      </c>
      <c r="Z3848" s="2">
        <f t="shared" si="450"/>
        <v>5278.7354999999998</v>
      </c>
      <c r="AA3848" t="s">
        <v>23</v>
      </c>
      <c r="AB3848" t="s">
        <v>41</v>
      </c>
      <c r="AC3848" t="s">
        <v>25</v>
      </c>
      <c r="AD3848" t="s">
        <v>26</v>
      </c>
      <c r="AE3848" t="s">
        <v>19</v>
      </c>
      <c r="AF3848" t="s">
        <v>350</v>
      </c>
    </row>
    <row r="3849" spans="1:32" x14ac:dyDescent="0.25">
      <c r="A3849">
        <f t="shared" si="451"/>
        <v>3848</v>
      </c>
      <c r="B3849">
        <v>53766</v>
      </c>
      <c r="C3849" t="s">
        <v>349</v>
      </c>
      <c r="D3849" t="s">
        <v>30</v>
      </c>
      <c r="E3849" t="str">
        <f t="shared" si="452"/>
        <v>*</v>
      </c>
      <c r="F3849" t="str">
        <f t="shared" si="447"/>
        <v>*</v>
      </c>
      <c r="G3849" t="str">
        <f t="shared" si="453"/>
        <v>*</v>
      </c>
      <c r="I3849" t="str">
        <f t="shared" si="448"/>
        <v>*</v>
      </c>
      <c r="O3849">
        <f>VLOOKUP(T3849,$P$14:$S$19,2,TRUE)</f>
        <v>0.02</v>
      </c>
      <c r="T3849">
        <v>22</v>
      </c>
      <c r="U3849">
        <v>3122.55</v>
      </c>
      <c r="V3849" s="5">
        <f t="shared" si="449"/>
        <v>1</v>
      </c>
      <c r="X3849" t="s">
        <v>37</v>
      </c>
      <c r="Y3849">
        <v>46.2</v>
      </c>
      <c r="Z3849" s="2">
        <f t="shared" si="450"/>
        <v>3168.75</v>
      </c>
      <c r="AA3849" t="s">
        <v>23</v>
      </c>
      <c r="AB3849" t="s">
        <v>31</v>
      </c>
      <c r="AC3849" t="s">
        <v>17</v>
      </c>
      <c r="AD3849" t="s">
        <v>66</v>
      </c>
      <c r="AE3849" t="s">
        <v>103</v>
      </c>
      <c r="AF3849" t="s">
        <v>945</v>
      </c>
    </row>
    <row r="3850" spans="1:32" x14ac:dyDescent="0.25">
      <c r="A3850">
        <f t="shared" si="451"/>
        <v>3849</v>
      </c>
      <c r="B3850">
        <v>17024</v>
      </c>
      <c r="C3850" t="s">
        <v>349</v>
      </c>
      <c r="D3850" t="s">
        <v>40</v>
      </c>
      <c r="E3850" t="str">
        <f t="shared" si="452"/>
        <v>*</v>
      </c>
      <c r="F3850" t="str">
        <f t="shared" si="447"/>
        <v>*</v>
      </c>
      <c r="G3850" t="str">
        <f t="shared" si="453"/>
        <v>*</v>
      </c>
      <c r="I3850" t="str">
        <f t="shared" si="448"/>
        <v>*</v>
      </c>
      <c r="O3850">
        <f>VLOOKUP(T3850,$P$14:$S$19,2,TRUE)</f>
        <v>3.5999999999999997E-2</v>
      </c>
      <c r="T3850">
        <v>31</v>
      </c>
      <c r="U3850">
        <v>1401.75</v>
      </c>
      <c r="V3850" s="5">
        <f t="shared" si="449"/>
        <v>1</v>
      </c>
      <c r="X3850" t="s">
        <v>22</v>
      </c>
      <c r="Y3850">
        <v>4.62</v>
      </c>
      <c r="Z3850" s="2">
        <f t="shared" si="450"/>
        <v>1406.37</v>
      </c>
      <c r="AA3850" t="s">
        <v>23</v>
      </c>
      <c r="AB3850" t="s">
        <v>31</v>
      </c>
      <c r="AC3850" t="s">
        <v>32</v>
      </c>
      <c r="AD3850" t="s">
        <v>172</v>
      </c>
      <c r="AE3850" t="s">
        <v>19</v>
      </c>
      <c r="AF3850" t="s">
        <v>350</v>
      </c>
    </row>
    <row r="3851" spans="1:32" x14ac:dyDescent="0.25">
      <c r="A3851">
        <f t="shared" si="451"/>
        <v>3850</v>
      </c>
      <c r="B3851">
        <v>22208</v>
      </c>
      <c r="C3851" t="s">
        <v>349</v>
      </c>
      <c r="D3851" t="s">
        <v>21</v>
      </c>
      <c r="E3851" t="str">
        <f t="shared" si="452"/>
        <v>*</v>
      </c>
      <c r="F3851" t="str">
        <f t="shared" si="447"/>
        <v>**</v>
      </c>
      <c r="G3851" t="str">
        <f t="shared" si="453"/>
        <v>**</v>
      </c>
      <c r="I3851" t="str">
        <f t="shared" si="448"/>
        <v>**</v>
      </c>
      <c r="O3851">
        <f>VLOOKUP(T3851,$P$14:$S$19,2,TRUE)</f>
        <v>3.5999999999999997E-2</v>
      </c>
      <c r="T3851">
        <v>37</v>
      </c>
      <c r="U3851">
        <v>1138.43</v>
      </c>
      <c r="V3851" s="5">
        <f t="shared" si="449"/>
        <v>1</v>
      </c>
      <c r="X3851" t="s">
        <v>22</v>
      </c>
      <c r="Y3851">
        <v>4</v>
      </c>
      <c r="Z3851" s="2">
        <f t="shared" si="450"/>
        <v>1142.43</v>
      </c>
      <c r="AA3851" t="s">
        <v>23</v>
      </c>
      <c r="AB3851" t="s">
        <v>41</v>
      </c>
      <c r="AC3851" t="s">
        <v>25</v>
      </c>
      <c r="AD3851" t="s">
        <v>42</v>
      </c>
      <c r="AE3851" t="s">
        <v>19</v>
      </c>
      <c r="AF3851" t="s">
        <v>350</v>
      </c>
    </row>
    <row r="3852" spans="1:32" x14ac:dyDescent="0.25">
      <c r="A3852">
        <f t="shared" si="451"/>
        <v>3851</v>
      </c>
      <c r="B3852">
        <v>8835</v>
      </c>
      <c r="C3852" t="s">
        <v>349</v>
      </c>
      <c r="D3852" t="s">
        <v>36</v>
      </c>
      <c r="E3852" t="str">
        <f t="shared" si="452"/>
        <v>***</v>
      </c>
      <c r="F3852" t="str">
        <f t="shared" si="447"/>
        <v>***</v>
      </c>
      <c r="G3852" t="str">
        <f t="shared" si="453"/>
        <v>***</v>
      </c>
      <c r="I3852" t="str">
        <f t="shared" si="448"/>
        <v>***</v>
      </c>
      <c r="O3852">
        <f>VLOOKUP(T3852,$P$14:$S$19,2,TRUE)</f>
        <v>0.01</v>
      </c>
      <c r="T3852">
        <v>12</v>
      </c>
      <c r="U3852">
        <v>153.44</v>
      </c>
      <c r="V3852" s="5">
        <f t="shared" si="449"/>
        <v>0</v>
      </c>
      <c r="X3852" t="s">
        <v>22</v>
      </c>
      <c r="Y3852">
        <v>6.02</v>
      </c>
      <c r="Z3852" s="2">
        <f t="shared" si="450"/>
        <v>159.46</v>
      </c>
      <c r="AA3852" t="s">
        <v>23</v>
      </c>
      <c r="AB3852" t="s">
        <v>31</v>
      </c>
      <c r="AC3852" t="s">
        <v>17</v>
      </c>
      <c r="AD3852" t="s">
        <v>18</v>
      </c>
      <c r="AE3852" t="s">
        <v>45</v>
      </c>
      <c r="AF3852" t="s">
        <v>945</v>
      </c>
    </row>
    <row r="3853" spans="1:32" x14ac:dyDescent="0.25">
      <c r="A3853">
        <f t="shared" si="451"/>
        <v>3852</v>
      </c>
      <c r="B3853">
        <v>43360</v>
      </c>
      <c r="C3853" t="s">
        <v>349</v>
      </c>
      <c r="D3853" t="s">
        <v>13</v>
      </c>
      <c r="E3853" t="str">
        <f t="shared" si="452"/>
        <v>*</v>
      </c>
      <c r="F3853" t="str">
        <f t="shared" si="447"/>
        <v>*</v>
      </c>
      <c r="G3853" t="str">
        <f t="shared" si="453"/>
        <v>*</v>
      </c>
      <c r="I3853" t="str">
        <f t="shared" si="448"/>
        <v>*</v>
      </c>
      <c r="O3853">
        <f>VLOOKUP(T3853,$P$14:$S$19,2,TRUE)</f>
        <v>0.04</v>
      </c>
      <c r="T3853">
        <v>48</v>
      </c>
      <c r="U3853">
        <v>112.16</v>
      </c>
      <c r="V3853" s="5">
        <f t="shared" si="449"/>
        <v>0</v>
      </c>
      <c r="X3853" t="s">
        <v>22</v>
      </c>
      <c r="Y3853">
        <v>5.33</v>
      </c>
      <c r="Z3853" s="2">
        <f t="shared" si="450"/>
        <v>117.49</v>
      </c>
      <c r="AA3853" t="s">
        <v>23</v>
      </c>
      <c r="AB3853" t="s">
        <v>41</v>
      </c>
      <c r="AC3853" t="s">
        <v>17</v>
      </c>
      <c r="AD3853" t="s">
        <v>18</v>
      </c>
      <c r="AE3853" t="s">
        <v>19</v>
      </c>
      <c r="AF3853" t="s">
        <v>196</v>
      </c>
    </row>
    <row r="3854" spans="1:32" x14ac:dyDescent="0.25">
      <c r="A3854">
        <f t="shared" si="451"/>
        <v>3853</v>
      </c>
      <c r="B3854">
        <v>1507</v>
      </c>
      <c r="C3854" t="s">
        <v>109</v>
      </c>
      <c r="D3854" t="s">
        <v>40</v>
      </c>
      <c r="E3854" t="str">
        <f t="shared" si="452"/>
        <v>*</v>
      </c>
      <c r="F3854" t="str">
        <f t="shared" si="447"/>
        <v>*</v>
      </c>
      <c r="G3854" t="str">
        <f t="shared" si="453"/>
        <v>*</v>
      </c>
      <c r="I3854" t="str">
        <f t="shared" si="448"/>
        <v>*</v>
      </c>
      <c r="O3854">
        <f>VLOOKUP(T3854,$P$14:$S$19,2,TRUE)</f>
        <v>0.02</v>
      </c>
      <c r="T3854">
        <v>29</v>
      </c>
      <c r="U3854">
        <v>4345.8599999999997</v>
      </c>
      <c r="V3854" s="5">
        <f t="shared" si="449"/>
        <v>1</v>
      </c>
      <c r="X3854" t="s">
        <v>22</v>
      </c>
      <c r="Y3854">
        <v>4</v>
      </c>
      <c r="Z3854" s="2">
        <f t="shared" si="450"/>
        <v>4349.8599999999997</v>
      </c>
      <c r="AA3854" t="s">
        <v>23</v>
      </c>
      <c r="AB3854" t="s">
        <v>41</v>
      </c>
      <c r="AC3854" t="s">
        <v>25</v>
      </c>
      <c r="AD3854" t="s">
        <v>42</v>
      </c>
      <c r="AE3854" t="s">
        <v>19</v>
      </c>
      <c r="AF3854" t="s">
        <v>314</v>
      </c>
    </row>
    <row r="3855" spans="1:32" x14ac:dyDescent="0.25">
      <c r="A3855">
        <f t="shared" si="451"/>
        <v>3854</v>
      </c>
      <c r="B3855">
        <v>13440</v>
      </c>
      <c r="C3855" t="s">
        <v>109</v>
      </c>
      <c r="D3855" t="s">
        <v>30</v>
      </c>
      <c r="E3855" t="str">
        <f t="shared" si="452"/>
        <v>*</v>
      </c>
      <c r="F3855" t="str">
        <f t="shared" si="447"/>
        <v>*</v>
      </c>
      <c r="G3855" t="str">
        <f t="shared" si="453"/>
        <v>*</v>
      </c>
      <c r="I3855" t="str">
        <f t="shared" si="448"/>
        <v>*</v>
      </c>
      <c r="O3855">
        <f>VLOOKUP(T3855,$P$14:$S$19,2,TRUE)</f>
        <v>0.02</v>
      </c>
      <c r="T3855">
        <v>22</v>
      </c>
      <c r="U3855">
        <v>971.82</v>
      </c>
      <c r="V3855" s="5">
        <f t="shared" si="449"/>
        <v>1</v>
      </c>
      <c r="X3855" t="s">
        <v>22</v>
      </c>
      <c r="Y3855">
        <v>1.99</v>
      </c>
      <c r="Z3855" s="2">
        <f t="shared" si="450"/>
        <v>973.81000000000006</v>
      </c>
      <c r="AA3855" t="s">
        <v>23</v>
      </c>
      <c r="AB3855" t="s">
        <v>16</v>
      </c>
      <c r="AC3855" t="s">
        <v>25</v>
      </c>
      <c r="AD3855" t="s">
        <v>42</v>
      </c>
      <c r="AE3855" t="s">
        <v>45</v>
      </c>
      <c r="AF3855" t="s">
        <v>314</v>
      </c>
    </row>
    <row r="3856" spans="1:32" x14ac:dyDescent="0.25">
      <c r="A3856">
        <f t="shared" si="451"/>
        <v>3855</v>
      </c>
      <c r="B3856">
        <v>26401</v>
      </c>
      <c r="C3856" t="s">
        <v>109</v>
      </c>
      <c r="D3856" t="s">
        <v>40</v>
      </c>
      <c r="E3856" t="str">
        <f t="shared" si="452"/>
        <v>*</v>
      </c>
      <c r="F3856" t="str">
        <f t="shared" si="447"/>
        <v>*</v>
      </c>
      <c r="G3856" t="str">
        <f t="shared" si="453"/>
        <v>*</v>
      </c>
      <c r="I3856" t="str">
        <f t="shared" si="448"/>
        <v>*</v>
      </c>
      <c r="O3856">
        <f>VLOOKUP(T3856,$P$14:$S$19,2,TRUE)</f>
        <v>0</v>
      </c>
      <c r="T3856">
        <v>1</v>
      </c>
      <c r="U3856">
        <v>415</v>
      </c>
      <c r="V3856" s="5">
        <f t="shared" si="449"/>
        <v>0</v>
      </c>
      <c r="X3856" t="s">
        <v>22</v>
      </c>
      <c r="Y3856">
        <v>19.989999999999998</v>
      </c>
      <c r="Z3856" s="2">
        <f t="shared" si="450"/>
        <v>434.99</v>
      </c>
      <c r="AA3856" t="s">
        <v>71</v>
      </c>
      <c r="AB3856" t="s">
        <v>24</v>
      </c>
      <c r="AC3856" t="s">
        <v>32</v>
      </c>
      <c r="AD3856" t="s">
        <v>49</v>
      </c>
      <c r="AE3856" t="s">
        <v>19</v>
      </c>
      <c r="AF3856" t="s">
        <v>314</v>
      </c>
    </row>
    <row r="3857" spans="1:32" x14ac:dyDescent="0.25">
      <c r="A3857">
        <f t="shared" si="451"/>
        <v>3856</v>
      </c>
      <c r="B3857">
        <v>3</v>
      </c>
      <c r="C3857" t="s">
        <v>109</v>
      </c>
      <c r="D3857" t="s">
        <v>13</v>
      </c>
      <c r="E3857" t="str">
        <f t="shared" si="452"/>
        <v>*</v>
      </c>
      <c r="F3857" t="str">
        <f t="shared" si="447"/>
        <v>*</v>
      </c>
      <c r="G3857" t="str">
        <f t="shared" si="453"/>
        <v>*</v>
      </c>
      <c r="I3857" t="str">
        <f t="shared" si="448"/>
        <v>*</v>
      </c>
      <c r="O3857">
        <f>VLOOKUP(T3857,$P$14:$S$19,2,TRUE)</f>
        <v>0</v>
      </c>
      <c r="T3857">
        <v>6</v>
      </c>
      <c r="U3857">
        <v>261.54000000000002</v>
      </c>
      <c r="V3857" s="5">
        <f t="shared" si="449"/>
        <v>0</v>
      </c>
      <c r="X3857" t="s">
        <v>22</v>
      </c>
      <c r="Y3857">
        <v>35</v>
      </c>
      <c r="Z3857" s="2">
        <f t="shared" si="450"/>
        <v>296.54000000000002</v>
      </c>
      <c r="AA3857" t="s">
        <v>110</v>
      </c>
      <c r="AB3857" t="s">
        <v>24</v>
      </c>
      <c r="AC3857" t="s">
        <v>32</v>
      </c>
      <c r="AD3857" t="s">
        <v>74</v>
      </c>
      <c r="AE3857" t="s">
        <v>58</v>
      </c>
      <c r="AF3857" t="s">
        <v>50</v>
      </c>
    </row>
    <row r="3858" spans="1:32" x14ac:dyDescent="0.25">
      <c r="A3858">
        <f t="shared" si="451"/>
        <v>3857</v>
      </c>
      <c r="B3858">
        <v>27872</v>
      </c>
      <c r="C3858" t="s">
        <v>731</v>
      </c>
      <c r="D3858" t="s">
        <v>30</v>
      </c>
      <c r="E3858" t="str">
        <f t="shared" si="452"/>
        <v>*</v>
      </c>
      <c r="F3858" t="str">
        <f t="shared" si="447"/>
        <v>*</v>
      </c>
      <c r="G3858" t="str">
        <f t="shared" si="453"/>
        <v>*</v>
      </c>
      <c r="I3858" t="str">
        <f t="shared" si="448"/>
        <v>*</v>
      </c>
      <c r="O3858">
        <f>VLOOKUP(T3858,$P$14:$S$19,2,TRUE)</f>
        <v>0.02</v>
      </c>
      <c r="T3858">
        <v>25</v>
      </c>
      <c r="U3858">
        <v>388.71</v>
      </c>
      <c r="V3858" s="5">
        <f t="shared" si="449"/>
        <v>0</v>
      </c>
      <c r="X3858" t="s">
        <v>22</v>
      </c>
      <c r="Y3858">
        <v>7.27</v>
      </c>
      <c r="Z3858" s="2">
        <f t="shared" si="450"/>
        <v>395.97999999999996</v>
      </c>
      <c r="AA3858" t="s">
        <v>56</v>
      </c>
      <c r="AB3858" t="s">
        <v>31</v>
      </c>
      <c r="AC3858" t="s">
        <v>32</v>
      </c>
      <c r="AD3858" t="s">
        <v>49</v>
      </c>
      <c r="AE3858" t="s">
        <v>19</v>
      </c>
      <c r="AF3858" t="s">
        <v>598</v>
      </c>
    </row>
    <row r="3859" spans="1:32" x14ac:dyDescent="0.25">
      <c r="A3859">
        <f t="shared" si="451"/>
        <v>3858</v>
      </c>
      <c r="B3859">
        <v>42788</v>
      </c>
      <c r="C3859" t="s">
        <v>731</v>
      </c>
      <c r="D3859" t="s">
        <v>36</v>
      </c>
      <c r="E3859" t="str">
        <f t="shared" si="452"/>
        <v>***</v>
      </c>
      <c r="F3859" t="str">
        <f t="shared" si="447"/>
        <v>***</v>
      </c>
      <c r="G3859" t="str">
        <f t="shared" si="453"/>
        <v>***</v>
      </c>
      <c r="I3859" t="str">
        <f t="shared" si="448"/>
        <v>***</v>
      </c>
      <c r="O3859">
        <f>VLOOKUP(T3859,$P$14:$S$19,2,TRUE)</f>
        <v>0.02</v>
      </c>
      <c r="T3859">
        <v>26</v>
      </c>
      <c r="U3859">
        <v>241.92</v>
      </c>
      <c r="V3859" s="5">
        <f t="shared" si="449"/>
        <v>0</v>
      </c>
      <c r="X3859" t="s">
        <v>22</v>
      </c>
      <c r="Y3859">
        <v>2.27</v>
      </c>
      <c r="Z3859" s="2">
        <f t="shared" si="450"/>
        <v>244.19</v>
      </c>
      <c r="AA3859" t="s">
        <v>60</v>
      </c>
      <c r="AB3859" t="s">
        <v>24</v>
      </c>
      <c r="AC3859" t="s">
        <v>32</v>
      </c>
      <c r="AD3859" t="s">
        <v>44</v>
      </c>
      <c r="AE3859" t="s">
        <v>34</v>
      </c>
      <c r="AF3859" t="s">
        <v>598</v>
      </c>
    </row>
    <row r="3860" spans="1:32" x14ac:dyDescent="0.25">
      <c r="A3860">
        <f t="shared" si="451"/>
        <v>3859</v>
      </c>
      <c r="B3860">
        <v>48801</v>
      </c>
      <c r="C3860" t="s">
        <v>331</v>
      </c>
      <c r="D3860" t="s">
        <v>21</v>
      </c>
      <c r="E3860" t="str">
        <f t="shared" si="452"/>
        <v>*</v>
      </c>
      <c r="F3860" t="str">
        <f t="shared" si="447"/>
        <v>**</v>
      </c>
      <c r="G3860" t="str">
        <f t="shared" si="453"/>
        <v>**</v>
      </c>
      <c r="I3860" t="str">
        <f t="shared" si="448"/>
        <v>**</v>
      </c>
      <c r="O3860">
        <f>VLOOKUP(T3860,$P$14:$S$19,2,TRUE)</f>
        <v>0.04</v>
      </c>
      <c r="T3860">
        <v>43</v>
      </c>
      <c r="U3860">
        <v>2387.61</v>
      </c>
      <c r="V3860" s="5">
        <f t="shared" si="449"/>
        <v>1</v>
      </c>
      <c r="X3860" t="s">
        <v>22</v>
      </c>
      <c r="Y3860">
        <v>11.1</v>
      </c>
      <c r="Z3860" s="2">
        <f t="shared" si="450"/>
        <v>2398.71</v>
      </c>
      <c r="AA3860" t="s">
        <v>56</v>
      </c>
      <c r="AB3860" t="s">
        <v>41</v>
      </c>
      <c r="AC3860" t="s">
        <v>17</v>
      </c>
      <c r="AD3860" t="s">
        <v>18</v>
      </c>
      <c r="AE3860" t="s">
        <v>27</v>
      </c>
      <c r="AF3860" t="s">
        <v>331</v>
      </c>
    </row>
    <row r="3861" spans="1:32" x14ac:dyDescent="0.25">
      <c r="A3861">
        <f t="shared" si="451"/>
        <v>3860</v>
      </c>
      <c r="B3861">
        <v>44678</v>
      </c>
      <c r="C3861" t="s">
        <v>331</v>
      </c>
      <c r="D3861" t="s">
        <v>13</v>
      </c>
      <c r="E3861" t="str">
        <f t="shared" si="452"/>
        <v>*</v>
      </c>
      <c r="F3861" t="str">
        <f t="shared" si="447"/>
        <v>*</v>
      </c>
      <c r="G3861" t="str">
        <f t="shared" si="453"/>
        <v>*</v>
      </c>
      <c r="I3861" t="str">
        <f t="shared" si="448"/>
        <v>*</v>
      </c>
      <c r="O3861">
        <f>VLOOKUP(T3861,$P$14:$S$19,2,TRUE)</f>
        <v>3.5999999999999997E-2</v>
      </c>
      <c r="T3861">
        <v>36</v>
      </c>
      <c r="U3861">
        <v>1152.6300000000001</v>
      </c>
      <c r="V3861" s="5">
        <f t="shared" si="449"/>
        <v>1</v>
      </c>
      <c r="X3861" t="s">
        <v>22</v>
      </c>
      <c r="Y3861">
        <v>7.09</v>
      </c>
      <c r="Z3861" s="2">
        <f t="shared" si="450"/>
        <v>1159.72</v>
      </c>
      <c r="AA3861" t="s">
        <v>60</v>
      </c>
      <c r="AB3861" t="s">
        <v>24</v>
      </c>
      <c r="AC3861" t="s">
        <v>17</v>
      </c>
      <c r="AD3861" t="s">
        <v>18</v>
      </c>
      <c r="AE3861" t="s">
        <v>19</v>
      </c>
      <c r="AF3861" t="s">
        <v>331</v>
      </c>
    </row>
    <row r="3862" spans="1:32" x14ac:dyDescent="0.25">
      <c r="A3862">
        <f t="shared" si="451"/>
        <v>3861</v>
      </c>
      <c r="B3862">
        <v>59683</v>
      </c>
      <c r="C3862" t="s">
        <v>331</v>
      </c>
      <c r="D3862" t="s">
        <v>30</v>
      </c>
      <c r="E3862" t="str">
        <f t="shared" si="452"/>
        <v>*</v>
      </c>
      <c r="F3862" t="str">
        <f t="shared" si="447"/>
        <v>*</v>
      </c>
      <c r="G3862" t="str">
        <f t="shared" si="453"/>
        <v>*</v>
      </c>
      <c r="I3862" t="str">
        <f t="shared" si="448"/>
        <v>*</v>
      </c>
      <c r="O3862">
        <f>VLOOKUP(T3862,$P$14:$S$19,2,TRUE)</f>
        <v>3.5999999999999997E-2</v>
      </c>
      <c r="T3862">
        <v>37</v>
      </c>
      <c r="U3862">
        <v>191.36</v>
      </c>
      <c r="V3862" s="5">
        <f t="shared" si="449"/>
        <v>0</v>
      </c>
      <c r="X3862" t="s">
        <v>22</v>
      </c>
      <c r="Y3862">
        <v>4.97</v>
      </c>
      <c r="Z3862" s="2">
        <f t="shared" si="450"/>
        <v>196.33</v>
      </c>
      <c r="AA3862" t="s">
        <v>23</v>
      </c>
      <c r="AB3862" t="s">
        <v>24</v>
      </c>
      <c r="AC3862" t="s">
        <v>32</v>
      </c>
      <c r="AD3862" t="s">
        <v>49</v>
      </c>
      <c r="AE3862" t="s">
        <v>19</v>
      </c>
      <c r="AF3862" t="s">
        <v>389</v>
      </c>
    </row>
    <row r="3863" spans="1:32" x14ac:dyDescent="0.25">
      <c r="A3863">
        <f t="shared" si="451"/>
        <v>3862</v>
      </c>
      <c r="B3863">
        <v>44678</v>
      </c>
      <c r="C3863" t="s">
        <v>331</v>
      </c>
      <c r="D3863" t="s">
        <v>13</v>
      </c>
      <c r="E3863" t="str">
        <f t="shared" si="452"/>
        <v>*</v>
      </c>
      <c r="F3863" t="str">
        <f t="shared" si="447"/>
        <v>*</v>
      </c>
      <c r="G3863" t="str">
        <f t="shared" si="453"/>
        <v>*</v>
      </c>
      <c r="I3863" t="str">
        <f t="shared" si="448"/>
        <v>*</v>
      </c>
      <c r="O3863">
        <f>VLOOKUP(T3863,$P$14:$S$19,2,TRUE)</f>
        <v>0</v>
      </c>
      <c r="T3863">
        <v>4</v>
      </c>
      <c r="U3863">
        <v>7.56</v>
      </c>
      <c r="V3863" s="5">
        <f t="shared" si="449"/>
        <v>0</v>
      </c>
      <c r="X3863" t="s">
        <v>22</v>
      </c>
      <c r="Y3863">
        <v>0.76</v>
      </c>
      <c r="Z3863" s="2">
        <f t="shared" si="450"/>
        <v>8.32</v>
      </c>
      <c r="AA3863" t="s">
        <v>60</v>
      </c>
      <c r="AB3863" t="s">
        <v>24</v>
      </c>
      <c r="AC3863" t="s">
        <v>32</v>
      </c>
      <c r="AD3863" t="s">
        <v>114</v>
      </c>
      <c r="AE3863" t="s">
        <v>34</v>
      </c>
      <c r="AF3863" t="s">
        <v>268</v>
      </c>
    </row>
    <row r="3864" spans="1:32" x14ac:dyDescent="0.25">
      <c r="A3864">
        <f t="shared" si="451"/>
        <v>3863</v>
      </c>
      <c r="B3864">
        <v>42467</v>
      </c>
      <c r="C3864" t="s">
        <v>741</v>
      </c>
      <c r="D3864" t="s">
        <v>21</v>
      </c>
      <c r="E3864" t="str">
        <f t="shared" si="452"/>
        <v>*</v>
      </c>
      <c r="F3864" t="str">
        <f t="shared" si="447"/>
        <v>**</v>
      </c>
      <c r="G3864" t="str">
        <f t="shared" si="453"/>
        <v>**</v>
      </c>
      <c r="I3864" t="str">
        <f t="shared" si="448"/>
        <v>**</v>
      </c>
      <c r="O3864">
        <f>VLOOKUP(T3864,$P$14:$S$19,2,TRUE)</f>
        <v>0.01</v>
      </c>
      <c r="T3864">
        <v>12</v>
      </c>
      <c r="U3864">
        <v>1928.327</v>
      </c>
      <c r="V3864" s="5">
        <f t="shared" si="449"/>
        <v>1</v>
      </c>
      <c r="X3864" t="s">
        <v>22</v>
      </c>
      <c r="Y3864">
        <v>8.99</v>
      </c>
      <c r="Z3864" s="2">
        <f t="shared" si="450"/>
        <v>1937.317</v>
      </c>
      <c r="AA3864" t="s">
        <v>15</v>
      </c>
      <c r="AB3864" t="s">
        <v>41</v>
      </c>
      <c r="AC3864" t="s">
        <v>25</v>
      </c>
      <c r="AD3864" t="s">
        <v>26</v>
      </c>
      <c r="AE3864" t="s">
        <v>19</v>
      </c>
      <c r="AF3864" t="s">
        <v>47</v>
      </c>
    </row>
    <row r="3865" spans="1:32" x14ac:dyDescent="0.25">
      <c r="A3865">
        <f t="shared" si="451"/>
        <v>3864</v>
      </c>
      <c r="B3865">
        <v>42467</v>
      </c>
      <c r="C3865" t="s">
        <v>741</v>
      </c>
      <c r="D3865" t="s">
        <v>21</v>
      </c>
      <c r="E3865" t="str">
        <f t="shared" si="452"/>
        <v>*</v>
      </c>
      <c r="F3865" t="str">
        <f t="shared" si="447"/>
        <v>**</v>
      </c>
      <c r="G3865" t="str">
        <f t="shared" si="453"/>
        <v>**</v>
      </c>
      <c r="I3865" t="str">
        <f t="shared" si="448"/>
        <v>**</v>
      </c>
      <c r="O3865">
        <f>VLOOKUP(T3865,$P$14:$S$19,2,TRUE)</f>
        <v>3.5999999999999997E-2</v>
      </c>
      <c r="T3865">
        <v>39</v>
      </c>
      <c r="U3865">
        <v>1235.29</v>
      </c>
      <c r="V3865" s="5">
        <f t="shared" si="449"/>
        <v>1</v>
      </c>
      <c r="X3865" t="s">
        <v>14</v>
      </c>
      <c r="Y3865">
        <v>6.5</v>
      </c>
      <c r="Z3865" s="2">
        <f t="shared" si="450"/>
        <v>1241.79</v>
      </c>
      <c r="AA3865" t="s">
        <v>15</v>
      </c>
      <c r="AB3865" t="s">
        <v>41</v>
      </c>
      <c r="AC3865" t="s">
        <v>25</v>
      </c>
      <c r="AD3865" t="s">
        <v>42</v>
      </c>
      <c r="AE3865" t="s">
        <v>19</v>
      </c>
      <c r="AF3865" t="s">
        <v>47</v>
      </c>
    </row>
    <row r="3866" spans="1:32" x14ac:dyDescent="0.25">
      <c r="A3866">
        <f t="shared" si="451"/>
        <v>3865</v>
      </c>
      <c r="B3866">
        <v>42467</v>
      </c>
      <c r="C3866" t="s">
        <v>741</v>
      </c>
      <c r="D3866" t="s">
        <v>21</v>
      </c>
      <c r="E3866" t="str">
        <f t="shared" si="452"/>
        <v>*</v>
      </c>
      <c r="F3866" t="str">
        <f t="shared" si="447"/>
        <v>**</v>
      </c>
      <c r="G3866" t="str">
        <f t="shared" si="453"/>
        <v>**</v>
      </c>
      <c r="I3866" t="str">
        <f t="shared" si="448"/>
        <v>**</v>
      </c>
      <c r="O3866">
        <f>VLOOKUP(T3866,$P$14:$S$19,2,TRUE)</f>
        <v>0.01</v>
      </c>
      <c r="T3866">
        <v>10</v>
      </c>
      <c r="U3866">
        <v>238.88</v>
      </c>
      <c r="V3866" s="5">
        <f t="shared" si="449"/>
        <v>0</v>
      </c>
      <c r="X3866" t="s">
        <v>22</v>
      </c>
      <c r="Y3866">
        <v>15.1</v>
      </c>
      <c r="Z3866" s="2">
        <f t="shared" si="450"/>
        <v>253.98</v>
      </c>
      <c r="AA3866" t="s">
        <v>15</v>
      </c>
      <c r="AB3866" t="s">
        <v>41</v>
      </c>
      <c r="AC3866" t="s">
        <v>32</v>
      </c>
      <c r="AD3866" t="s">
        <v>49</v>
      </c>
      <c r="AE3866" t="s">
        <v>19</v>
      </c>
      <c r="AF3866" t="s">
        <v>741</v>
      </c>
    </row>
    <row r="3867" spans="1:32" x14ac:dyDescent="0.25">
      <c r="A3867">
        <f t="shared" si="451"/>
        <v>3866</v>
      </c>
      <c r="B3867">
        <v>14402</v>
      </c>
      <c r="C3867" t="s">
        <v>741</v>
      </c>
      <c r="D3867" t="s">
        <v>40</v>
      </c>
      <c r="E3867" t="str">
        <f t="shared" si="452"/>
        <v>*</v>
      </c>
      <c r="F3867" t="str">
        <f t="shared" si="447"/>
        <v>*</v>
      </c>
      <c r="G3867" t="str">
        <f t="shared" si="453"/>
        <v>*</v>
      </c>
      <c r="I3867" t="str">
        <f t="shared" si="448"/>
        <v>*</v>
      </c>
      <c r="O3867">
        <f>VLOOKUP(T3867,$P$14:$S$19,2,TRUE)</f>
        <v>0</v>
      </c>
      <c r="T3867">
        <v>1</v>
      </c>
      <c r="U3867">
        <v>184.46</v>
      </c>
      <c r="V3867" s="5">
        <f t="shared" si="449"/>
        <v>0</v>
      </c>
      <c r="X3867" t="s">
        <v>37</v>
      </c>
      <c r="Y3867">
        <v>30</v>
      </c>
      <c r="Z3867" s="2">
        <f t="shared" si="450"/>
        <v>214.46</v>
      </c>
      <c r="AA3867" t="s">
        <v>23</v>
      </c>
      <c r="AB3867" t="s">
        <v>24</v>
      </c>
      <c r="AC3867" t="s">
        <v>17</v>
      </c>
      <c r="AD3867" t="s">
        <v>38</v>
      </c>
      <c r="AE3867" t="s">
        <v>39</v>
      </c>
      <c r="AF3867" t="s">
        <v>47</v>
      </c>
    </row>
    <row r="3868" spans="1:32" x14ac:dyDescent="0.25">
      <c r="A3868">
        <f t="shared" si="451"/>
        <v>3867</v>
      </c>
      <c r="B3868">
        <v>49986</v>
      </c>
      <c r="C3868" t="s">
        <v>741</v>
      </c>
      <c r="D3868" t="s">
        <v>36</v>
      </c>
      <c r="E3868" t="str">
        <f t="shared" si="452"/>
        <v>***</v>
      </c>
      <c r="F3868" t="str">
        <f t="shared" si="447"/>
        <v>***</v>
      </c>
      <c r="G3868" t="str">
        <f t="shared" si="453"/>
        <v>***</v>
      </c>
      <c r="I3868" t="str">
        <f t="shared" si="448"/>
        <v>***</v>
      </c>
      <c r="O3868">
        <f>VLOOKUP(T3868,$P$14:$S$19,2,TRUE)</f>
        <v>3.5999999999999997E-2</v>
      </c>
      <c r="T3868">
        <v>39</v>
      </c>
      <c r="U3868">
        <v>110.36</v>
      </c>
      <c r="V3868" s="5">
        <f t="shared" si="449"/>
        <v>0</v>
      </c>
      <c r="X3868" t="s">
        <v>22</v>
      </c>
      <c r="Y3868">
        <v>0.93</v>
      </c>
      <c r="Z3868" s="2">
        <f t="shared" si="450"/>
        <v>111.29</v>
      </c>
      <c r="AA3868" t="s">
        <v>23</v>
      </c>
      <c r="AB3868" t="s">
        <v>16</v>
      </c>
      <c r="AC3868" t="s">
        <v>32</v>
      </c>
      <c r="AD3868" t="s">
        <v>33</v>
      </c>
      <c r="AE3868" t="s">
        <v>34</v>
      </c>
      <c r="AF3868" t="s">
        <v>47</v>
      </c>
    </row>
    <row r="3869" spans="1:32" x14ac:dyDescent="0.25">
      <c r="A3869">
        <f t="shared" si="451"/>
        <v>3868</v>
      </c>
      <c r="B3869">
        <v>5989</v>
      </c>
      <c r="C3869" t="s">
        <v>625</v>
      </c>
      <c r="D3869" t="s">
        <v>40</v>
      </c>
      <c r="E3869" t="str">
        <f t="shared" si="452"/>
        <v>*</v>
      </c>
      <c r="F3869" t="str">
        <f t="shared" si="447"/>
        <v>*</v>
      </c>
      <c r="G3869" t="str">
        <f t="shared" si="453"/>
        <v>*</v>
      </c>
      <c r="I3869" t="str">
        <f t="shared" si="448"/>
        <v>*</v>
      </c>
      <c r="O3869">
        <f>VLOOKUP(T3869,$P$14:$S$19,2,TRUE)</f>
        <v>0</v>
      </c>
      <c r="T3869">
        <v>6</v>
      </c>
      <c r="U3869">
        <v>155.47999999999999</v>
      </c>
      <c r="V3869" s="5">
        <f t="shared" si="449"/>
        <v>0</v>
      </c>
      <c r="X3869" t="s">
        <v>22</v>
      </c>
      <c r="Y3869">
        <v>5.37</v>
      </c>
      <c r="Z3869" s="2">
        <f t="shared" si="450"/>
        <v>160.85</v>
      </c>
      <c r="AA3869" t="s">
        <v>48</v>
      </c>
      <c r="AB3869" t="s">
        <v>31</v>
      </c>
      <c r="AC3869" t="s">
        <v>32</v>
      </c>
      <c r="AD3869" t="s">
        <v>172</v>
      </c>
      <c r="AE3869" t="s">
        <v>27</v>
      </c>
      <c r="AF3869" t="s">
        <v>204</v>
      </c>
    </row>
    <row r="3870" spans="1:32" x14ac:dyDescent="0.25">
      <c r="A3870">
        <f t="shared" si="451"/>
        <v>3869</v>
      </c>
      <c r="B3870">
        <v>5989</v>
      </c>
      <c r="C3870" t="s">
        <v>625</v>
      </c>
      <c r="D3870" t="s">
        <v>40</v>
      </c>
      <c r="E3870" t="str">
        <f t="shared" si="452"/>
        <v>*</v>
      </c>
      <c r="F3870" t="str">
        <f t="shared" si="447"/>
        <v>*</v>
      </c>
      <c r="G3870" t="str">
        <f t="shared" si="453"/>
        <v>*</v>
      </c>
      <c r="I3870" t="str">
        <f t="shared" si="448"/>
        <v>*</v>
      </c>
      <c r="O3870">
        <f>VLOOKUP(T3870,$P$14:$S$19,2,TRUE)</f>
        <v>0.02</v>
      </c>
      <c r="T3870">
        <v>21</v>
      </c>
      <c r="U3870">
        <v>56.77</v>
      </c>
      <c r="V3870" s="5">
        <f t="shared" si="449"/>
        <v>0</v>
      </c>
      <c r="X3870" t="s">
        <v>22</v>
      </c>
      <c r="Y3870">
        <v>1.34</v>
      </c>
      <c r="Z3870" s="2">
        <f t="shared" si="450"/>
        <v>58.110000000000007</v>
      </c>
      <c r="AA3870" t="s">
        <v>48</v>
      </c>
      <c r="AB3870" t="s">
        <v>31</v>
      </c>
      <c r="AC3870" t="s">
        <v>32</v>
      </c>
      <c r="AD3870" t="s">
        <v>33</v>
      </c>
      <c r="AE3870" t="s">
        <v>34</v>
      </c>
      <c r="AF3870" t="s">
        <v>598</v>
      </c>
    </row>
    <row r="3871" spans="1:32" x14ac:dyDescent="0.25">
      <c r="A3871">
        <f t="shared" si="451"/>
        <v>3870</v>
      </c>
      <c r="B3871">
        <v>25473</v>
      </c>
      <c r="C3871" t="s">
        <v>389</v>
      </c>
      <c r="D3871" t="s">
        <v>21</v>
      </c>
      <c r="E3871" t="str">
        <f t="shared" si="452"/>
        <v>*</v>
      </c>
      <c r="F3871" t="str">
        <f t="shared" si="447"/>
        <v>**</v>
      </c>
      <c r="G3871" t="str">
        <f t="shared" si="453"/>
        <v>**</v>
      </c>
      <c r="I3871" t="str">
        <f t="shared" si="448"/>
        <v>**</v>
      </c>
      <c r="O3871">
        <f>VLOOKUP(T3871,$P$14:$S$19,2,TRUE)</f>
        <v>3.5999999999999997E-2</v>
      </c>
      <c r="T3871">
        <v>36</v>
      </c>
      <c r="U3871">
        <v>17304.849999999999</v>
      </c>
      <c r="V3871" s="5">
        <f t="shared" si="449"/>
        <v>1</v>
      </c>
      <c r="X3871" t="s">
        <v>37</v>
      </c>
      <c r="Y3871">
        <v>28.14</v>
      </c>
      <c r="Z3871" s="2">
        <f t="shared" si="450"/>
        <v>17332.989999999998</v>
      </c>
      <c r="AA3871" t="s">
        <v>64</v>
      </c>
      <c r="AB3871" t="s">
        <v>31</v>
      </c>
      <c r="AC3871" t="s">
        <v>25</v>
      </c>
      <c r="AD3871" t="s">
        <v>76</v>
      </c>
      <c r="AE3871" t="s">
        <v>39</v>
      </c>
      <c r="AF3871" t="s">
        <v>269</v>
      </c>
    </row>
    <row r="3872" spans="1:32" x14ac:dyDescent="0.25">
      <c r="A3872">
        <f t="shared" si="451"/>
        <v>3871</v>
      </c>
      <c r="B3872">
        <v>32165</v>
      </c>
      <c r="C3872" t="s">
        <v>389</v>
      </c>
      <c r="D3872" t="s">
        <v>30</v>
      </c>
      <c r="E3872" t="str">
        <f t="shared" si="452"/>
        <v>*</v>
      </c>
      <c r="F3872" t="str">
        <f t="shared" si="447"/>
        <v>*</v>
      </c>
      <c r="G3872" t="str">
        <f t="shared" si="453"/>
        <v>*</v>
      </c>
      <c r="I3872" t="str">
        <f t="shared" si="448"/>
        <v>*</v>
      </c>
      <c r="O3872">
        <f>VLOOKUP(T3872,$P$14:$S$19,2,TRUE)</f>
        <v>0.04</v>
      </c>
      <c r="T3872">
        <v>47</v>
      </c>
      <c r="U3872">
        <v>3413.69</v>
      </c>
      <c r="V3872" s="5">
        <f t="shared" si="449"/>
        <v>1</v>
      </c>
      <c r="X3872" t="s">
        <v>22</v>
      </c>
      <c r="Y3872">
        <v>14.52</v>
      </c>
      <c r="Z3872" s="2">
        <f t="shared" si="450"/>
        <v>3428.21</v>
      </c>
      <c r="AA3872" t="s">
        <v>56</v>
      </c>
      <c r="AB3872" t="s">
        <v>24</v>
      </c>
      <c r="AC3872" t="s">
        <v>25</v>
      </c>
      <c r="AD3872" t="s">
        <v>42</v>
      </c>
      <c r="AE3872" t="s">
        <v>19</v>
      </c>
      <c r="AF3872" t="s">
        <v>269</v>
      </c>
    </row>
    <row r="3873" spans="1:32" x14ac:dyDescent="0.25">
      <c r="A3873">
        <f t="shared" si="451"/>
        <v>3872</v>
      </c>
      <c r="B3873">
        <v>32165</v>
      </c>
      <c r="C3873" t="s">
        <v>389</v>
      </c>
      <c r="D3873" t="s">
        <v>30</v>
      </c>
      <c r="E3873" t="str">
        <f t="shared" si="452"/>
        <v>*</v>
      </c>
      <c r="F3873" t="str">
        <f t="shared" si="447"/>
        <v>*</v>
      </c>
      <c r="G3873" t="str">
        <f t="shared" si="453"/>
        <v>*</v>
      </c>
      <c r="I3873" t="str">
        <f t="shared" si="448"/>
        <v>*</v>
      </c>
      <c r="O3873">
        <f>VLOOKUP(T3873,$P$14:$S$19,2,TRUE)</f>
        <v>3.5999999999999997E-2</v>
      </c>
      <c r="T3873">
        <v>38</v>
      </c>
      <c r="U3873">
        <v>2939.6824999999999</v>
      </c>
      <c r="V3873" s="5">
        <f t="shared" si="449"/>
        <v>1</v>
      </c>
      <c r="X3873" t="s">
        <v>22</v>
      </c>
      <c r="Y3873">
        <v>0.99</v>
      </c>
      <c r="Z3873" s="2">
        <f t="shared" si="450"/>
        <v>2940.6724999999997</v>
      </c>
      <c r="AA3873" t="s">
        <v>56</v>
      </c>
      <c r="AB3873" t="s">
        <v>24</v>
      </c>
      <c r="AC3873" t="s">
        <v>25</v>
      </c>
      <c r="AD3873" t="s">
        <v>26</v>
      </c>
      <c r="AE3873" t="s">
        <v>34</v>
      </c>
      <c r="AF3873" t="s">
        <v>268</v>
      </c>
    </row>
    <row r="3874" spans="1:32" x14ac:dyDescent="0.25">
      <c r="A3874">
        <f t="shared" si="451"/>
        <v>3873</v>
      </c>
      <c r="B3874">
        <v>1447</v>
      </c>
      <c r="C3874" t="s">
        <v>389</v>
      </c>
      <c r="D3874" t="s">
        <v>21</v>
      </c>
      <c r="E3874" t="str">
        <f t="shared" si="452"/>
        <v>*</v>
      </c>
      <c r="F3874" t="str">
        <f t="shared" si="447"/>
        <v>**</v>
      </c>
      <c r="G3874" t="str">
        <f t="shared" si="453"/>
        <v>**</v>
      </c>
      <c r="I3874" t="str">
        <f t="shared" si="448"/>
        <v>**</v>
      </c>
      <c r="O3874">
        <f>VLOOKUP(T3874,$P$14:$S$19,2,TRUE)</f>
        <v>0.04</v>
      </c>
      <c r="T3874">
        <v>40</v>
      </c>
      <c r="U3874">
        <v>2135.9735000000001</v>
      </c>
      <c r="V3874" s="5">
        <f t="shared" si="449"/>
        <v>1</v>
      </c>
      <c r="X3874" t="s">
        <v>22</v>
      </c>
      <c r="Y3874">
        <v>8.99</v>
      </c>
      <c r="Z3874" s="2">
        <f t="shared" si="450"/>
        <v>2144.9634999999998</v>
      </c>
      <c r="AA3874" t="s">
        <v>52</v>
      </c>
      <c r="AB3874" t="s">
        <v>16</v>
      </c>
      <c r="AC3874" t="s">
        <v>25</v>
      </c>
      <c r="AD3874" t="s">
        <v>26</v>
      </c>
      <c r="AE3874" t="s">
        <v>19</v>
      </c>
      <c r="AF3874" t="s">
        <v>682</v>
      </c>
    </row>
    <row r="3875" spans="1:32" x14ac:dyDescent="0.25">
      <c r="A3875">
        <f t="shared" si="451"/>
        <v>3874</v>
      </c>
      <c r="B3875">
        <v>25473</v>
      </c>
      <c r="C3875" t="s">
        <v>389</v>
      </c>
      <c r="D3875" t="s">
        <v>21</v>
      </c>
      <c r="E3875" t="str">
        <f t="shared" si="452"/>
        <v>*</v>
      </c>
      <c r="F3875" t="str">
        <f t="shared" si="447"/>
        <v>**</v>
      </c>
      <c r="G3875" t="str">
        <f t="shared" si="453"/>
        <v>**</v>
      </c>
      <c r="I3875" t="str">
        <f t="shared" si="448"/>
        <v>**</v>
      </c>
      <c r="O3875">
        <f>VLOOKUP(T3875,$P$14:$S$19,2,TRUE)</f>
        <v>0.02</v>
      </c>
      <c r="T3875">
        <v>20</v>
      </c>
      <c r="U3875">
        <v>794.32</v>
      </c>
      <c r="V3875" s="5">
        <f t="shared" si="449"/>
        <v>0</v>
      </c>
      <c r="X3875" t="s">
        <v>22</v>
      </c>
      <c r="Y3875">
        <v>17.48</v>
      </c>
      <c r="Z3875" s="2">
        <f t="shared" si="450"/>
        <v>811.80000000000007</v>
      </c>
      <c r="AA3875" t="s">
        <v>64</v>
      </c>
      <c r="AB3875" t="s">
        <v>31</v>
      </c>
      <c r="AC3875" t="s">
        <v>32</v>
      </c>
      <c r="AD3875" t="s">
        <v>44</v>
      </c>
      <c r="AE3875" t="s">
        <v>19</v>
      </c>
      <c r="AF3875" t="s">
        <v>682</v>
      </c>
    </row>
    <row r="3876" spans="1:32" x14ac:dyDescent="0.25">
      <c r="A3876">
        <f t="shared" si="451"/>
        <v>3875</v>
      </c>
      <c r="B3876">
        <v>56069</v>
      </c>
      <c r="C3876" t="s">
        <v>389</v>
      </c>
      <c r="D3876" t="s">
        <v>13</v>
      </c>
      <c r="E3876" t="str">
        <f t="shared" si="452"/>
        <v>*</v>
      </c>
      <c r="F3876" t="str">
        <f t="shared" si="447"/>
        <v>*</v>
      </c>
      <c r="G3876" t="str">
        <f t="shared" si="453"/>
        <v>*</v>
      </c>
      <c r="I3876" t="str">
        <f t="shared" si="448"/>
        <v>*</v>
      </c>
      <c r="O3876">
        <f>VLOOKUP(T3876,$P$14:$S$19,2,TRUE)</f>
        <v>0.01</v>
      </c>
      <c r="T3876">
        <v>10</v>
      </c>
      <c r="U3876">
        <v>55.66</v>
      </c>
      <c r="V3876" s="5">
        <f t="shared" si="449"/>
        <v>0</v>
      </c>
      <c r="X3876" t="s">
        <v>22</v>
      </c>
      <c r="Y3876">
        <v>1.39</v>
      </c>
      <c r="Z3876" s="2">
        <f t="shared" si="450"/>
        <v>57.05</v>
      </c>
      <c r="AA3876" t="s">
        <v>56</v>
      </c>
      <c r="AB3876" t="s">
        <v>31</v>
      </c>
      <c r="AC3876" t="s">
        <v>32</v>
      </c>
      <c r="AD3876" t="s">
        <v>78</v>
      </c>
      <c r="AE3876" t="s">
        <v>19</v>
      </c>
      <c r="AF3876" t="s">
        <v>390</v>
      </c>
    </row>
    <row r="3877" spans="1:32" x14ac:dyDescent="0.25">
      <c r="A3877">
        <f t="shared" si="451"/>
        <v>3876</v>
      </c>
      <c r="B3877">
        <v>40160</v>
      </c>
      <c r="C3877" t="s">
        <v>350</v>
      </c>
      <c r="D3877" t="s">
        <v>36</v>
      </c>
      <c r="E3877" t="str">
        <f t="shared" si="452"/>
        <v>***</v>
      </c>
      <c r="F3877" t="str">
        <f t="shared" si="447"/>
        <v>***</v>
      </c>
      <c r="G3877" t="str">
        <f t="shared" si="453"/>
        <v>***</v>
      </c>
      <c r="I3877" t="str">
        <f t="shared" si="448"/>
        <v>***</v>
      </c>
      <c r="O3877">
        <f>VLOOKUP(T3877,$P$14:$S$19,2,TRUE)</f>
        <v>0.02</v>
      </c>
      <c r="T3877">
        <v>23</v>
      </c>
      <c r="U3877">
        <v>1404.22</v>
      </c>
      <c r="V3877" s="5">
        <f t="shared" si="449"/>
        <v>1</v>
      </c>
      <c r="X3877" t="s">
        <v>22</v>
      </c>
      <c r="Y3877">
        <v>14.48</v>
      </c>
      <c r="Z3877" s="2">
        <f t="shared" si="450"/>
        <v>1418.7</v>
      </c>
      <c r="AA3877" t="s">
        <v>43</v>
      </c>
      <c r="AB3877" t="s">
        <v>16</v>
      </c>
      <c r="AC3877" t="s">
        <v>17</v>
      </c>
      <c r="AD3877" t="s">
        <v>18</v>
      </c>
      <c r="AE3877" t="s">
        <v>19</v>
      </c>
      <c r="AF3877" t="s">
        <v>938</v>
      </c>
    </row>
    <row r="3878" spans="1:32" x14ac:dyDescent="0.25">
      <c r="A3878">
        <f t="shared" si="451"/>
        <v>3877</v>
      </c>
      <c r="B3878">
        <v>47108</v>
      </c>
      <c r="C3878" t="s">
        <v>350</v>
      </c>
      <c r="D3878" t="s">
        <v>30</v>
      </c>
      <c r="E3878" t="str">
        <f t="shared" si="452"/>
        <v>*</v>
      </c>
      <c r="F3878" t="str">
        <f t="shared" si="447"/>
        <v>*</v>
      </c>
      <c r="G3878" t="str">
        <f t="shared" si="453"/>
        <v>*</v>
      </c>
      <c r="I3878" t="str">
        <f t="shared" si="448"/>
        <v>*</v>
      </c>
      <c r="O3878">
        <f>VLOOKUP(T3878,$P$14:$S$19,2,TRUE)</f>
        <v>0</v>
      </c>
      <c r="T3878">
        <v>9</v>
      </c>
      <c r="U3878">
        <v>1288.5150000000001</v>
      </c>
      <c r="V3878" s="5">
        <f t="shared" si="449"/>
        <v>1</v>
      </c>
      <c r="X3878" t="s">
        <v>14</v>
      </c>
      <c r="Y3878">
        <v>8.99</v>
      </c>
      <c r="Z3878" s="2">
        <f t="shared" si="450"/>
        <v>1297.5050000000001</v>
      </c>
      <c r="AA3878" t="s">
        <v>71</v>
      </c>
      <c r="AB3878" t="s">
        <v>16</v>
      </c>
      <c r="AC3878" t="s">
        <v>25</v>
      </c>
      <c r="AD3878" t="s">
        <v>26</v>
      </c>
      <c r="AE3878" t="s">
        <v>19</v>
      </c>
      <c r="AF3878" t="s">
        <v>938</v>
      </c>
    </row>
    <row r="3879" spans="1:32" x14ac:dyDescent="0.25">
      <c r="A3879">
        <f t="shared" si="451"/>
        <v>3878</v>
      </c>
      <c r="B3879">
        <v>17028</v>
      </c>
      <c r="C3879" t="s">
        <v>350</v>
      </c>
      <c r="D3879" t="s">
        <v>21</v>
      </c>
      <c r="E3879" t="str">
        <f t="shared" si="452"/>
        <v>*</v>
      </c>
      <c r="F3879" t="str">
        <f t="shared" si="447"/>
        <v>**</v>
      </c>
      <c r="G3879" t="str">
        <f t="shared" si="453"/>
        <v>**</v>
      </c>
      <c r="I3879" t="str">
        <f t="shared" si="448"/>
        <v>**</v>
      </c>
      <c r="O3879">
        <f>VLOOKUP(T3879,$P$14:$S$19,2,TRUE)</f>
        <v>0.01</v>
      </c>
      <c r="T3879">
        <v>19</v>
      </c>
      <c r="U3879">
        <v>513.5</v>
      </c>
      <c r="V3879" s="5">
        <f t="shared" si="449"/>
        <v>0</v>
      </c>
      <c r="X3879" t="s">
        <v>22</v>
      </c>
      <c r="Y3879">
        <v>5.37</v>
      </c>
      <c r="Z3879" s="2">
        <f t="shared" si="450"/>
        <v>518.87</v>
      </c>
      <c r="AA3879" t="s">
        <v>60</v>
      </c>
      <c r="AB3879" t="s">
        <v>41</v>
      </c>
      <c r="AC3879" t="s">
        <v>32</v>
      </c>
      <c r="AD3879" t="s">
        <v>33</v>
      </c>
      <c r="AE3879" t="s">
        <v>19</v>
      </c>
      <c r="AF3879" t="s">
        <v>904</v>
      </c>
    </row>
    <row r="3880" spans="1:32" x14ac:dyDescent="0.25">
      <c r="A3880">
        <f t="shared" si="451"/>
        <v>3879</v>
      </c>
      <c r="B3880">
        <v>47108</v>
      </c>
      <c r="C3880" t="s">
        <v>350</v>
      </c>
      <c r="D3880" t="s">
        <v>30</v>
      </c>
      <c r="E3880" t="str">
        <f t="shared" si="452"/>
        <v>*</v>
      </c>
      <c r="F3880" t="str">
        <f t="shared" si="447"/>
        <v>*</v>
      </c>
      <c r="G3880" t="str">
        <f t="shared" si="453"/>
        <v>*</v>
      </c>
      <c r="I3880" t="str">
        <f t="shared" si="448"/>
        <v>*</v>
      </c>
      <c r="O3880">
        <f>VLOOKUP(T3880,$P$14:$S$19,2,TRUE)</f>
        <v>0.01</v>
      </c>
      <c r="T3880">
        <v>19</v>
      </c>
      <c r="U3880">
        <v>359.68</v>
      </c>
      <c r="V3880" s="5">
        <f t="shared" si="449"/>
        <v>0</v>
      </c>
      <c r="X3880" t="s">
        <v>22</v>
      </c>
      <c r="Y3880">
        <v>3.77</v>
      </c>
      <c r="Z3880" s="2">
        <f t="shared" si="450"/>
        <v>363.45</v>
      </c>
      <c r="AA3880" t="s">
        <v>71</v>
      </c>
      <c r="AB3880" t="s">
        <v>16</v>
      </c>
      <c r="AC3880" t="s">
        <v>17</v>
      </c>
      <c r="AD3880" t="s">
        <v>18</v>
      </c>
      <c r="AE3880" t="s">
        <v>45</v>
      </c>
      <c r="AF3880" t="s">
        <v>938</v>
      </c>
    </row>
    <row r="3881" spans="1:32" x14ac:dyDescent="0.25">
      <c r="A3881">
        <f t="shared" si="451"/>
        <v>3880</v>
      </c>
      <c r="B3881">
        <v>47108</v>
      </c>
      <c r="C3881" t="s">
        <v>350</v>
      </c>
      <c r="D3881" t="s">
        <v>30</v>
      </c>
      <c r="E3881" t="str">
        <f t="shared" si="452"/>
        <v>*</v>
      </c>
      <c r="F3881" t="str">
        <f t="shared" si="447"/>
        <v>*</v>
      </c>
      <c r="G3881" t="str">
        <f t="shared" si="453"/>
        <v>*</v>
      </c>
      <c r="I3881" t="str">
        <f t="shared" si="448"/>
        <v>*</v>
      </c>
      <c r="O3881">
        <f>VLOOKUP(T3881,$P$14:$S$19,2,TRUE)</f>
        <v>0.02</v>
      </c>
      <c r="T3881">
        <v>26</v>
      </c>
      <c r="U3881">
        <v>258.11</v>
      </c>
      <c r="V3881" s="5">
        <f t="shared" si="449"/>
        <v>0</v>
      </c>
      <c r="X3881" t="s">
        <v>14</v>
      </c>
      <c r="Y3881">
        <v>4.78</v>
      </c>
      <c r="Z3881" s="2">
        <f t="shared" si="450"/>
        <v>262.89</v>
      </c>
      <c r="AA3881" t="s">
        <v>71</v>
      </c>
      <c r="AB3881" t="s">
        <v>16</v>
      </c>
      <c r="AC3881" t="s">
        <v>32</v>
      </c>
      <c r="AD3881" t="s">
        <v>44</v>
      </c>
      <c r="AE3881" t="s">
        <v>19</v>
      </c>
      <c r="AF3881" t="s">
        <v>800</v>
      </c>
    </row>
    <row r="3882" spans="1:32" x14ac:dyDescent="0.25">
      <c r="A3882">
        <f t="shared" si="451"/>
        <v>3881</v>
      </c>
      <c r="B3882">
        <v>8165</v>
      </c>
      <c r="C3882" t="s">
        <v>350</v>
      </c>
      <c r="D3882" t="s">
        <v>13</v>
      </c>
      <c r="E3882" t="str">
        <f t="shared" si="452"/>
        <v>*</v>
      </c>
      <c r="F3882" t="str">
        <f t="shared" si="447"/>
        <v>*</v>
      </c>
      <c r="G3882" t="str">
        <f t="shared" si="453"/>
        <v>*</v>
      </c>
      <c r="I3882" t="str">
        <f t="shared" si="448"/>
        <v>*</v>
      </c>
      <c r="O3882">
        <f>VLOOKUP(T3882,$P$14:$S$19,2,TRUE)</f>
        <v>3.5999999999999997E-2</v>
      </c>
      <c r="T3882">
        <v>35</v>
      </c>
      <c r="U3882">
        <v>183.45</v>
      </c>
      <c r="V3882" s="5">
        <f t="shared" si="449"/>
        <v>0</v>
      </c>
      <c r="X3882" t="s">
        <v>22</v>
      </c>
      <c r="Y3882">
        <v>7.44</v>
      </c>
      <c r="Z3882" s="2">
        <f t="shared" si="450"/>
        <v>190.89</v>
      </c>
      <c r="AA3882" t="s">
        <v>56</v>
      </c>
      <c r="AB3882" t="s">
        <v>31</v>
      </c>
      <c r="AC3882" t="s">
        <v>32</v>
      </c>
      <c r="AD3882" t="s">
        <v>44</v>
      </c>
      <c r="AE3882" t="s">
        <v>19</v>
      </c>
      <c r="AF3882" t="s">
        <v>717</v>
      </c>
    </row>
    <row r="3883" spans="1:32" x14ac:dyDescent="0.25">
      <c r="A3883">
        <f t="shared" si="451"/>
        <v>3882</v>
      </c>
      <c r="B3883">
        <v>57248</v>
      </c>
      <c r="C3883" t="s">
        <v>350</v>
      </c>
      <c r="D3883" t="s">
        <v>36</v>
      </c>
      <c r="E3883" t="str">
        <f t="shared" si="452"/>
        <v>***</v>
      </c>
      <c r="F3883" t="str">
        <f t="shared" si="447"/>
        <v>***</v>
      </c>
      <c r="G3883" t="str">
        <f t="shared" si="453"/>
        <v>***</v>
      </c>
      <c r="I3883" t="str">
        <f t="shared" si="448"/>
        <v>***</v>
      </c>
      <c r="O3883">
        <f>VLOOKUP(T3883,$P$14:$S$19,2,TRUE)</f>
        <v>3.5999999999999997E-2</v>
      </c>
      <c r="T3883">
        <v>34</v>
      </c>
      <c r="U3883">
        <v>167.5</v>
      </c>
      <c r="V3883" s="5">
        <f t="shared" si="449"/>
        <v>0</v>
      </c>
      <c r="X3883" t="s">
        <v>22</v>
      </c>
      <c r="Y3883">
        <v>4.95</v>
      </c>
      <c r="Z3883" s="2">
        <f t="shared" si="450"/>
        <v>172.45</v>
      </c>
      <c r="AA3883" t="s">
        <v>15</v>
      </c>
      <c r="AB3883" t="s">
        <v>31</v>
      </c>
      <c r="AC3883" t="s">
        <v>32</v>
      </c>
      <c r="AD3883" t="s">
        <v>49</v>
      </c>
      <c r="AE3883" t="s">
        <v>19</v>
      </c>
      <c r="AF3883" t="s">
        <v>904</v>
      </c>
    </row>
    <row r="3884" spans="1:32" x14ac:dyDescent="0.25">
      <c r="A3884">
        <f t="shared" si="451"/>
        <v>3883</v>
      </c>
      <c r="B3884">
        <v>56995</v>
      </c>
      <c r="C3884" t="s">
        <v>350</v>
      </c>
      <c r="D3884" t="s">
        <v>40</v>
      </c>
      <c r="E3884" t="str">
        <f t="shared" si="452"/>
        <v>*</v>
      </c>
      <c r="F3884" t="str">
        <f t="shared" si="447"/>
        <v>*</v>
      </c>
      <c r="G3884" t="str">
        <f t="shared" si="453"/>
        <v>*</v>
      </c>
      <c r="I3884" t="str">
        <f t="shared" si="448"/>
        <v>*</v>
      </c>
      <c r="O3884">
        <f>VLOOKUP(T3884,$P$14:$S$19,2,TRUE)</f>
        <v>0.02</v>
      </c>
      <c r="T3884">
        <v>27</v>
      </c>
      <c r="U3884">
        <v>157.57</v>
      </c>
      <c r="V3884" s="5">
        <f t="shared" si="449"/>
        <v>0</v>
      </c>
      <c r="X3884" t="s">
        <v>14</v>
      </c>
      <c r="Y3884">
        <v>5.01</v>
      </c>
      <c r="Z3884" s="2">
        <f t="shared" si="450"/>
        <v>162.57999999999998</v>
      </c>
      <c r="AA3884" t="s">
        <v>23</v>
      </c>
      <c r="AB3884" t="s">
        <v>31</v>
      </c>
      <c r="AC3884" t="s">
        <v>32</v>
      </c>
      <c r="AD3884" t="s">
        <v>49</v>
      </c>
      <c r="AE3884" t="s">
        <v>19</v>
      </c>
      <c r="AF3884" t="s">
        <v>904</v>
      </c>
    </row>
    <row r="3885" spans="1:32" x14ac:dyDescent="0.25">
      <c r="A3885">
        <f t="shared" si="451"/>
        <v>3884</v>
      </c>
      <c r="B3885">
        <v>47108</v>
      </c>
      <c r="C3885" t="s">
        <v>350</v>
      </c>
      <c r="D3885" t="s">
        <v>30</v>
      </c>
      <c r="E3885" t="str">
        <f t="shared" si="452"/>
        <v>*</v>
      </c>
      <c r="F3885" t="str">
        <f t="shared" si="447"/>
        <v>*</v>
      </c>
      <c r="G3885" t="str">
        <f t="shared" si="453"/>
        <v>*</v>
      </c>
      <c r="I3885" t="str">
        <f t="shared" si="448"/>
        <v>*</v>
      </c>
      <c r="O3885">
        <f>VLOOKUP(T3885,$P$14:$S$19,2,TRUE)</f>
        <v>0</v>
      </c>
      <c r="T3885">
        <v>7</v>
      </c>
      <c r="U3885">
        <v>131.55000000000001</v>
      </c>
      <c r="V3885" s="5">
        <f t="shared" si="449"/>
        <v>0</v>
      </c>
      <c r="X3885" t="s">
        <v>22</v>
      </c>
      <c r="Y3885">
        <v>8.51</v>
      </c>
      <c r="Z3885" s="2">
        <f t="shared" si="450"/>
        <v>140.06</v>
      </c>
      <c r="AA3885" t="s">
        <v>71</v>
      </c>
      <c r="AB3885" t="s">
        <v>16</v>
      </c>
      <c r="AC3885" t="s">
        <v>25</v>
      </c>
      <c r="AD3885" t="s">
        <v>76</v>
      </c>
      <c r="AE3885" t="s">
        <v>27</v>
      </c>
      <c r="AF3885" t="s">
        <v>904</v>
      </c>
    </row>
    <row r="3886" spans="1:32" x14ac:dyDescent="0.25">
      <c r="A3886">
        <f t="shared" si="451"/>
        <v>3885</v>
      </c>
      <c r="B3886">
        <v>30023</v>
      </c>
      <c r="C3886" t="s">
        <v>314</v>
      </c>
      <c r="D3886" t="s">
        <v>13</v>
      </c>
      <c r="E3886" t="str">
        <f t="shared" si="452"/>
        <v>*</v>
      </c>
      <c r="F3886" t="str">
        <f t="shared" si="447"/>
        <v>*</v>
      </c>
      <c r="G3886" t="str">
        <f t="shared" si="453"/>
        <v>*</v>
      </c>
      <c r="I3886" t="str">
        <f t="shared" si="448"/>
        <v>*</v>
      </c>
      <c r="O3886">
        <f>VLOOKUP(T3886,$P$14:$S$19,2,TRUE)</f>
        <v>3.5999999999999997E-2</v>
      </c>
      <c r="T3886">
        <v>34</v>
      </c>
      <c r="U3886">
        <v>16193.16</v>
      </c>
      <c r="V3886" s="5">
        <f t="shared" si="449"/>
        <v>1</v>
      </c>
      <c r="X3886" t="s">
        <v>37</v>
      </c>
      <c r="Y3886">
        <v>49</v>
      </c>
      <c r="Z3886" s="2">
        <f t="shared" si="450"/>
        <v>16242.16</v>
      </c>
      <c r="AA3886" t="s">
        <v>52</v>
      </c>
      <c r="AB3886" t="s">
        <v>16</v>
      </c>
      <c r="AC3886" t="s">
        <v>25</v>
      </c>
      <c r="AD3886" t="s">
        <v>57</v>
      </c>
      <c r="AE3886" t="s">
        <v>39</v>
      </c>
      <c r="AF3886" t="s">
        <v>545</v>
      </c>
    </row>
    <row r="3887" spans="1:32" x14ac:dyDescent="0.25">
      <c r="A3887">
        <f t="shared" si="451"/>
        <v>3886</v>
      </c>
      <c r="B3887">
        <v>30023</v>
      </c>
      <c r="C3887" t="s">
        <v>314</v>
      </c>
      <c r="D3887" t="s">
        <v>13</v>
      </c>
      <c r="E3887" t="str">
        <f t="shared" si="452"/>
        <v>*</v>
      </c>
      <c r="F3887" t="str">
        <f t="shared" si="447"/>
        <v>*</v>
      </c>
      <c r="G3887" t="str">
        <f t="shared" si="453"/>
        <v>*</v>
      </c>
      <c r="I3887" t="str">
        <f t="shared" si="448"/>
        <v>*</v>
      </c>
      <c r="O3887">
        <f>VLOOKUP(T3887,$P$14:$S$19,2,TRUE)</f>
        <v>0.02</v>
      </c>
      <c r="T3887">
        <v>28</v>
      </c>
      <c r="U3887">
        <v>10253.75</v>
      </c>
      <c r="V3887" s="5">
        <f t="shared" si="449"/>
        <v>1</v>
      </c>
      <c r="X3887" t="s">
        <v>37</v>
      </c>
      <c r="Y3887">
        <v>48.26</v>
      </c>
      <c r="Z3887" s="2">
        <f t="shared" si="450"/>
        <v>10302.01</v>
      </c>
      <c r="AA3887" t="s">
        <v>71</v>
      </c>
      <c r="AB3887" t="s">
        <v>16</v>
      </c>
      <c r="AC3887" t="s">
        <v>25</v>
      </c>
      <c r="AD3887" t="s">
        <v>76</v>
      </c>
      <c r="AE3887" t="s">
        <v>103</v>
      </c>
      <c r="AF3887" t="s">
        <v>473</v>
      </c>
    </row>
    <row r="3888" spans="1:32" x14ac:dyDescent="0.25">
      <c r="A3888">
        <f t="shared" si="451"/>
        <v>3887</v>
      </c>
      <c r="B3888">
        <v>31492</v>
      </c>
      <c r="C3888" t="s">
        <v>314</v>
      </c>
      <c r="D3888" t="s">
        <v>36</v>
      </c>
      <c r="E3888" t="str">
        <f t="shared" si="452"/>
        <v>***</v>
      </c>
      <c r="F3888" t="str">
        <f t="shared" si="447"/>
        <v>***</v>
      </c>
      <c r="G3888" t="str">
        <f t="shared" si="453"/>
        <v>***</v>
      </c>
      <c r="I3888" t="str">
        <f t="shared" si="448"/>
        <v>***</v>
      </c>
      <c r="O3888">
        <f>VLOOKUP(T3888,$P$14:$S$19,2,TRUE)</f>
        <v>0.02</v>
      </c>
      <c r="T3888">
        <v>23</v>
      </c>
      <c r="U3888">
        <v>2149.0300000000002</v>
      </c>
      <c r="V3888" s="5">
        <f t="shared" si="449"/>
        <v>1</v>
      </c>
      <c r="X3888" t="s">
        <v>22</v>
      </c>
      <c r="Y3888">
        <v>19.989999999999998</v>
      </c>
      <c r="Z3888" s="2">
        <f t="shared" si="450"/>
        <v>2169.02</v>
      </c>
      <c r="AA3888" t="s">
        <v>43</v>
      </c>
      <c r="AB3888" t="s">
        <v>24</v>
      </c>
      <c r="AC3888" t="s">
        <v>32</v>
      </c>
      <c r="AD3888" t="s">
        <v>74</v>
      </c>
      <c r="AE3888" t="s">
        <v>19</v>
      </c>
      <c r="AF3888" t="s">
        <v>47</v>
      </c>
    </row>
    <row r="3889" spans="1:32" x14ac:dyDescent="0.25">
      <c r="A3889">
        <f t="shared" si="451"/>
        <v>3888</v>
      </c>
      <c r="B3889">
        <v>50307</v>
      </c>
      <c r="C3889" t="s">
        <v>314</v>
      </c>
      <c r="D3889" t="s">
        <v>13</v>
      </c>
      <c r="E3889" t="str">
        <f t="shared" si="452"/>
        <v>*</v>
      </c>
      <c r="F3889" t="str">
        <f t="shared" si="447"/>
        <v>*</v>
      </c>
      <c r="G3889" t="str">
        <f t="shared" si="453"/>
        <v>*</v>
      </c>
      <c r="I3889" t="str">
        <f t="shared" si="448"/>
        <v>*</v>
      </c>
      <c r="O3889">
        <f>VLOOKUP(T3889,$P$14:$S$19,2,TRUE)</f>
        <v>3.5999999999999997E-2</v>
      </c>
      <c r="T3889">
        <v>32</v>
      </c>
      <c r="U3889">
        <v>1734.31</v>
      </c>
      <c r="V3889" s="5">
        <f t="shared" si="449"/>
        <v>1</v>
      </c>
      <c r="X3889" t="s">
        <v>14</v>
      </c>
      <c r="Y3889">
        <v>10.75</v>
      </c>
      <c r="Z3889" s="2">
        <f t="shared" si="450"/>
        <v>1745.06</v>
      </c>
      <c r="AA3889" t="s">
        <v>23</v>
      </c>
      <c r="AB3889" t="s">
        <v>31</v>
      </c>
      <c r="AC3889" t="s">
        <v>32</v>
      </c>
      <c r="AD3889" t="s">
        <v>44</v>
      </c>
      <c r="AE3889" t="s">
        <v>19</v>
      </c>
      <c r="AF3889" t="s">
        <v>473</v>
      </c>
    </row>
    <row r="3890" spans="1:32" x14ac:dyDescent="0.25">
      <c r="A3890">
        <f t="shared" si="451"/>
        <v>3889</v>
      </c>
      <c r="B3890">
        <v>31492</v>
      </c>
      <c r="C3890" t="s">
        <v>314</v>
      </c>
      <c r="D3890" t="s">
        <v>36</v>
      </c>
      <c r="E3890" t="str">
        <f t="shared" si="452"/>
        <v>***</v>
      </c>
      <c r="F3890" t="str">
        <f t="shared" si="447"/>
        <v>***</v>
      </c>
      <c r="G3890" t="str">
        <f t="shared" si="453"/>
        <v>***</v>
      </c>
      <c r="I3890" t="str">
        <f t="shared" si="448"/>
        <v>***</v>
      </c>
      <c r="O3890">
        <f>VLOOKUP(T3890,$P$14:$S$19,2,TRUE)</f>
        <v>3.5999999999999997E-2</v>
      </c>
      <c r="T3890">
        <v>34</v>
      </c>
      <c r="U3890">
        <v>971.95</v>
      </c>
      <c r="V3890" s="5">
        <f t="shared" si="449"/>
        <v>1</v>
      </c>
      <c r="X3890" t="s">
        <v>14</v>
      </c>
      <c r="Y3890">
        <v>6.64</v>
      </c>
      <c r="Z3890" s="2">
        <f t="shared" si="450"/>
        <v>978.59</v>
      </c>
      <c r="AA3890" t="s">
        <v>43</v>
      </c>
      <c r="AB3890" t="s">
        <v>24</v>
      </c>
      <c r="AC3890" t="s">
        <v>32</v>
      </c>
      <c r="AD3890" t="s">
        <v>74</v>
      </c>
      <c r="AE3890" t="s">
        <v>19</v>
      </c>
      <c r="AF3890" t="s">
        <v>643</v>
      </c>
    </row>
    <row r="3891" spans="1:32" x14ac:dyDescent="0.25">
      <c r="A3891">
        <f t="shared" si="451"/>
        <v>3890</v>
      </c>
      <c r="B3891">
        <v>30023</v>
      </c>
      <c r="C3891" t="s">
        <v>314</v>
      </c>
      <c r="D3891" t="s">
        <v>13</v>
      </c>
      <c r="E3891" t="str">
        <f t="shared" si="452"/>
        <v>*</v>
      </c>
      <c r="F3891" t="str">
        <f t="shared" si="447"/>
        <v>*</v>
      </c>
      <c r="G3891" t="str">
        <f t="shared" si="453"/>
        <v>*</v>
      </c>
      <c r="I3891" t="str">
        <f t="shared" si="448"/>
        <v>*</v>
      </c>
      <c r="O3891">
        <f>VLOOKUP(T3891,$P$14:$S$19,2,TRUE)</f>
        <v>3.5999999999999997E-2</v>
      </c>
      <c r="T3891">
        <v>36</v>
      </c>
      <c r="U3891">
        <v>840.24</v>
      </c>
      <c r="V3891" s="5">
        <f t="shared" si="449"/>
        <v>1</v>
      </c>
      <c r="X3891" t="s">
        <v>22</v>
      </c>
      <c r="Y3891">
        <v>8.99</v>
      </c>
      <c r="Z3891" s="2">
        <f t="shared" si="450"/>
        <v>849.23</v>
      </c>
      <c r="AA3891" t="s">
        <v>71</v>
      </c>
      <c r="AB3891" t="s">
        <v>16</v>
      </c>
      <c r="AC3891" t="s">
        <v>32</v>
      </c>
      <c r="AD3891" t="s">
        <v>33</v>
      </c>
      <c r="AE3891" t="s">
        <v>45</v>
      </c>
      <c r="AF3891" t="s">
        <v>314</v>
      </c>
    </row>
    <row r="3892" spans="1:32" x14ac:dyDescent="0.25">
      <c r="A3892">
        <f t="shared" si="451"/>
        <v>3891</v>
      </c>
      <c r="B3892">
        <v>50307</v>
      </c>
      <c r="C3892" t="s">
        <v>314</v>
      </c>
      <c r="D3892" t="s">
        <v>13</v>
      </c>
      <c r="E3892" t="str">
        <f t="shared" si="452"/>
        <v>*</v>
      </c>
      <c r="F3892" t="str">
        <f t="shared" si="447"/>
        <v>*</v>
      </c>
      <c r="G3892" t="str">
        <f t="shared" si="453"/>
        <v>*</v>
      </c>
      <c r="I3892" t="str">
        <f t="shared" si="448"/>
        <v>*</v>
      </c>
      <c r="O3892">
        <f>VLOOKUP(T3892,$P$14:$S$19,2,TRUE)</f>
        <v>3.5999999999999997E-2</v>
      </c>
      <c r="T3892">
        <v>31</v>
      </c>
      <c r="U3892">
        <v>536.83000000000004</v>
      </c>
      <c r="V3892" s="5">
        <f t="shared" si="449"/>
        <v>0</v>
      </c>
      <c r="X3892" t="s">
        <v>22</v>
      </c>
      <c r="Y3892">
        <v>1.99</v>
      </c>
      <c r="Z3892" s="2">
        <f t="shared" si="450"/>
        <v>538.82000000000005</v>
      </c>
      <c r="AA3892" t="s">
        <v>23</v>
      </c>
      <c r="AB3892" t="s">
        <v>31</v>
      </c>
      <c r="AC3892" t="s">
        <v>25</v>
      </c>
      <c r="AD3892" t="s">
        <v>42</v>
      </c>
      <c r="AE3892" t="s">
        <v>45</v>
      </c>
      <c r="AF3892" t="s">
        <v>314</v>
      </c>
    </row>
    <row r="3893" spans="1:32" x14ac:dyDescent="0.25">
      <c r="A3893">
        <f t="shared" si="451"/>
        <v>3892</v>
      </c>
      <c r="B3893">
        <v>31492</v>
      </c>
      <c r="C3893" t="s">
        <v>314</v>
      </c>
      <c r="D3893" t="s">
        <v>36</v>
      </c>
      <c r="E3893" t="str">
        <f t="shared" si="452"/>
        <v>***</v>
      </c>
      <c r="F3893" t="str">
        <f t="shared" si="447"/>
        <v>***</v>
      </c>
      <c r="G3893" t="str">
        <f t="shared" si="453"/>
        <v>***</v>
      </c>
      <c r="I3893" t="str">
        <f t="shared" si="448"/>
        <v>***</v>
      </c>
      <c r="O3893">
        <f>VLOOKUP(T3893,$P$14:$S$19,2,TRUE)</f>
        <v>0.02</v>
      </c>
      <c r="T3893">
        <v>26</v>
      </c>
      <c r="U3893">
        <v>321.68</v>
      </c>
      <c r="V3893" s="5">
        <f t="shared" si="449"/>
        <v>0</v>
      </c>
      <c r="X3893" t="s">
        <v>22</v>
      </c>
      <c r="Y3893">
        <v>4.9800000000000004</v>
      </c>
      <c r="Z3893" s="2">
        <f t="shared" si="450"/>
        <v>326.66000000000003</v>
      </c>
      <c r="AA3893" t="s">
        <v>43</v>
      </c>
      <c r="AB3893" t="s">
        <v>24</v>
      </c>
      <c r="AC3893" t="s">
        <v>32</v>
      </c>
      <c r="AD3893" t="s">
        <v>172</v>
      </c>
      <c r="AE3893" t="s">
        <v>19</v>
      </c>
      <c r="AF3893" t="s">
        <v>473</v>
      </c>
    </row>
    <row r="3894" spans="1:32" x14ac:dyDescent="0.25">
      <c r="A3894">
        <f t="shared" si="451"/>
        <v>3893</v>
      </c>
      <c r="B3894">
        <v>30023</v>
      </c>
      <c r="C3894" t="s">
        <v>314</v>
      </c>
      <c r="D3894" t="s">
        <v>13</v>
      </c>
      <c r="E3894" t="str">
        <f t="shared" si="452"/>
        <v>*</v>
      </c>
      <c r="F3894" t="str">
        <f t="shared" si="447"/>
        <v>*</v>
      </c>
      <c r="G3894" t="str">
        <f t="shared" si="453"/>
        <v>*</v>
      </c>
      <c r="I3894" t="str">
        <f t="shared" si="448"/>
        <v>*</v>
      </c>
      <c r="O3894">
        <f>VLOOKUP(T3894,$P$14:$S$19,2,TRUE)</f>
        <v>0.01</v>
      </c>
      <c r="T3894">
        <v>14</v>
      </c>
      <c r="U3894">
        <v>157.33000000000001</v>
      </c>
      <c r="V3894" s="5">
        <f t="shared" si="449"/>
        <v>0</v>
      </c>
      <c r="X3894" t="s">
        <v>22</v>
      </c>
      <c r="Y3894">
        <v>8.6</v>
      </c>
      <c r="Z3894" s="2">
        <f t="shared" si="450"/>
        <v>165.93</v>
      </c>
      <c r="AA3894" t="s">
        <v>334</v>
      </c>
      <c r="AB3894" t="s">
        <v>16</v>
      </c>
      <c r="AC3894" t="s">
        <v>32</v>
      </c>
      <c r="AD3894" t="s">
        <v>74</v>
      </c>
      <c r="AE3894" t="s">
        <v>19</v>
      </c>
      <c r="AF3894" t="s">
        <v>763</v>
      </c>
    </row>
    <row r="3895" spans="1:32" x14ac:dyDescent="0.25">
      <c r="A3895">
        <f t="shared" si="451"/>
        <v>3894</v>
      </c>
      <c r="B3895">
        <v>12419</v>
      </c>
      <c r="C3895" t="s">
        <v>598</v>
      </c>
      <c r="D3895" t="s">
        <v>36</v>
      </c>
      <c r="E3895" t="str">
        <f t="shared" si="452"/>
        <v>***</v>
      </c>
      <c r="F3895" t="str">
        <f t="shared" si="447"/>
        <v>***</v>
      </c>
      <c r="G3895" t="str">
        <f t="shared" si="453"/>
        <v>***</v>
      </c>
      <c r="I3895" t="str">
        <f t="shared" si="448"/>
        <v>***</v>
      </c>
      <c r="O3895">
        <f>VLOOKUP(T3895,$P$14:$S$19,2,TRUE)</f>
        <v>0.01</v>
      </c>
      <c r="T3895">
        <v>12</v>
      </c>
      <c r="U3895">
        <v>22079.47</v>
      </c>
      <c r="V3895" s="5">
        <f t="shared" si="449"/>
        <v>1</v>
      </c>
      <c r="X3895" t="s">
        <v>22</v>
      </c>
      <c r="Y3895">
        <v>13.99</v>
      </c>
      <c r="Z3895" s="2">
        <f t="shared" si="450"/>
        <v>22093.460000000003</v>
      </c>
      <c r="AA3895" t="s">
        <v>43</v>
      </c>
      <c r="AB3895" t="s">
        <v>31</v>
      </c>
      <c r="AC3895" t="s">
        <v>25</v>
      </c>
      <c r="AD3895" t="s">
        <v>76</v>
      </c>
      <c r="AE3895" t="s">
        <v>27</v>
      </c>
      <c r="AF3895" t="s">
        <v>599</v>
      </c>
    </row>
    <row r="3896" spans="1:32" x14ac:dyDescent="0.25">
      <c r="A3896">
        <f t="shared" si="451"/>
        <v>3895</v>
      </c>
      <c r="B3896">
        <v>51300</v>
      </c>
      <c r="C3896" t="s">
        <v>598</v>
      </c>
      <c r="D3896" t="s">
        <v>40</v>
      </c>
      <c r="E3896" t="str">
        <f t="shared" si="452"/>
        <v>*</v>
      </c>
      <c r="F3896" t="str">
        <f t="shared" si="447"/>
        <v>*</v>
      </c>
      <c r="G3896" t="str">
        <f t="shared" si="453"/>
        <v>*</v>
      </c>
      <c r="I3896" t="str">
        <f t="shared" si="448"/>
        <v>*</v>
      </c>
      <c r="O3896">
        <f>VLOOKUP(T3896,$P$14:$S$19,2,TRUE)</f>
        <v>0.04</v>
      </c>
      <c r="T3896">
        <v>43</v>
      </c>
      <c r="U3896">
        <v>344.24</v>
      </c>
      <c r="V3896" s="5">
        <f t="shared" si="449"/>
        <v>0</v>
      </c>
      <c r="X3896" t="s">
        <v>22</v>
      </c>
      <c r="Y3896">
        <v>1.99</v>
      </c>
      <c r="Z3896" s="2">
        <f t="shared" si="450"/>
        <v>346.23</v>
      </c>
      <c r="AA3896" t="s">
        <v>60</v>
      </c>
      <c r="AB3896" t="s">
        <v>41</v>
      </c>
      <c r="AC3896" t="s">
        <v>25</v>
      </c>
      <c r="AD3896" t="s">
        <v>42</v>
      </c>
      <c r="AE3896" t="s">
        <v>45</v>
      </c>
      <c r="AF3896" t="s">
        <v>599</v>
      </c>
    </row>
    <row r="3897" spans="1:32" x14ac:dyDescent="0.25">
      <c r="A3897">
        <f t="shared" si="451"/>
        <v>3896</v>
      </c>
      <c r="B3897">
        <v>12611</v>
      </c>
      <c r="C3897" t="s">
        <v>598</v>
      </c>
      <c r="D3897" t="s">
        <v>40</v>
      </c>
      <c r="E3897" t="str">
        <f t="shared" si="452"/>
        <v>*</v>
      </c>
      <c r="F3897" t="str">
        <f t="shared" si="447"/>
        <v>*</v>
      </c>
      <c r="G3897" t="str">
        <f t="shared" si="453"/>
        <v>*</v>
      </c>
      <c r="I3897" t="str">
        <f t="shared" si="448"/>
        <v>*</v>
      </c>
      <c r="O3897">
        <f>VLOOKUP(T3897,$P$14:$S$19,2,TRUE)</f>
        <v>0.01</v>
      </c>
      <c r="T3897">
        <v>13</v>
      </c>
      <c r="U3897">
        <v>189.99</v>
      </c>
      <c r="V3897" s="5">
        <f t="shared" si="449"/>
        <v>0</v>
      </c>
      <c r="X3897" t="s">
        <v>14</v>
      </c>
      <c r="Y3897">
        <v>1.49</v>
      </c>
      <c r="Z3897" s="2">
        <f t="shared" si="450"/>
        <v>191.48000000000002</v>
      </c>
      <c r="AA3897" t="s">
        <v>60</v>
      </c>
      <c r="AB3897" t="s">
        <v>41</v>
      </c>
      <c r="AC3897" t="s">
        <v>32</v>
      </c>
      <c r="AD3897" t="s">
        <v>49</v>
      </c>
      <c r="AE3897" t="s">
        <v>19</v>
      </c>
      <c r="AF3897" t="s">
        <v>599</v>
      </c>
    </row>
    <row r="3898" spans="1:32" x14ac:dyDescent="0.25">
      <c r="A3898">
        <f t="shared" si="451"/>
        <v>3897</v>
      </c>
      <c r="B3898">
        <v>15715</v>
      </c>
      <c r="C3898" t="s">
        <v>268</v>
      </c>
      <c r="D3898" t="s">
        <v>36</v>
      </c>
      <c r="E3898" t="str">
        <f t="shared" si="452"/>
        <v>***</v>
      </c>
      <c r="F3898" t="str">
        <f t="shared" si="447"/>
        <v>***</v>
      </c>
      <c r="G3898" t="str">
        <f t="shared" si="453"/>
        <v>***</v>
      </c>
      <c r="I3898" t="str">
        <f t="shared" si="448"/>
        <v>***</v>
      </c>
      <c r="O3898">
        <f>VLOOKUP(T3898,$P$14:$S$19,2,TRUE)</f>
        <v>0.04</v>
      </c>
      <c r="T3898">
        <v>43</v>
      </c>
      <c r="U3898">
        <v>2123.64</v>
      </c>
      <c r="V3898" s="5">
        <f t="shared" si="449"/>
        <v>1</v>
      </c>
      <c r="X3898" t="s">
        <v>22</v>
      </c>
      <c r="Y3898">
        <v>5.86</v>
      </c>
      <c r="Z3898" s="2">
        <f t="shared" si="450"/>
        <v>2129.5</v>
      </c>
      <c r="AA3898" t="s">
        <v>60</v>
      </c>
      <c r="AB3898" t="s">
        <v>41</v>
      </c>
      <c r="AC3898" t="s">
        <v>32</v>
      </c>
      <c r="AD3898" t="s">
        <v>44</v>
      </c>
      <c r="AE3898" t="s">
        <v>19</v>
      </c>
      <c r="AF3898" t="s">
        <v>537</v>
      </c>
    </row>
    <row r="3899" spans="1:32" x14ac:dyDescent="0.25">
      <c r="A3899">
        <f t="shared" si="451"/>
        <v>3898</v>
      </c>
      <c r="B3899">
        <v>21665</v>
      </c>
      <c r="C3899" t="s">
        <v>268</v>
      </c>
      <c r="D3899" t="s">
        <v>21</v>
      </c>
      <c r="E3899" t="str">
        <f t="shared" si="452"/>
        <v>*</v>
      </c>
      <c r="F3899" t="str">
        <f t="shared" si="447"/>
        <v>**</v>
      </c>
      <c r="G3899" t="str">
        <f t="shared" si="453"/>
        <v>**</v>
      </c>
      <c r="I3899" t="str">
        <f t="shared" si="448"/>
        <v>**</v>
      </c>
      <c r="O3899">
        <f>VLOOKUP(T3899,$P$14:$S$19,2,TRUE)</f>
        <v>0</v>
      </c>
      <c r="T3899">
        <v>5</v>
      </c>
      <c r="U3899">
        <v>474.79300000000001</v>
      </c>
      <c r="V3899" s="5">
        <f t="shared" si="449"/>
        <v>0</v>
      </c>
      <c r="X3899" t="s">
        <v>14</v>
      </c>
      <c r="Y3899">
        <v>2.5</v>
      </c>
      <c r="Z3899" s="2">
        <f t="shared" si="450"/>
        <v>477.29300000000001</v>
      </c>
      <c r="AA3899" t="s">
        <v>23</v>
      </c>
      <c r="AB3899" t="s">
        <v>41</v>
      </c>
      <c r="AC3899" t="s">
        <v>25</v>
      </c>
      <c r="AD3899" t="s">
        <v>26</v>
      </c>
      <c r="AE3899" t="s">
        <v>19</v>
      </c>
      <c r="AF3899" t="s">
        <v>269</v>
      </c>
    </row>
    <row r="3900" spans="1:32" x14ac:dyDescent="0.25">
      <c r="A3900">
        <f t="shared" si="451"/>
        <v>3899</v>
      </c>
      <c r="B3900">
        <v>25152</v>
      </c>
      <c r="C3900" t="s">
        <v>268</v>
      </c>
      <c r="D3900" t="s">
        <v>36</v>
      </c>
      <c r="E3900" t="str">
        <f t="shared" si="452"/>
        <v>***</v>
      </c>
      <c r="F3900" t="str">
        <f t="shared" si="447"/>
        <v>***</v>
      </c>
      <c r="G3900" t="str">
        <f t="shared" si="453"/>
        <v>***</v>
      </c>
      <c r="I3900" t="str">
        <f t="shared" si="448"/>
        <v>***</v>
      </c>
      <c r="O3900">
        <f>VLOOKUP(T3900,$P$14:$S$19,2,TRUE)</f>
        <v>0.02</v>
      </c>
      <c r="T3900">
        <v>29</v>
      </c>
      <c r="U3900">
        <v>195.21</v>
      </c>
      <c r="V3900" s="5">
        <f t="shared" si="449"/>
        <v>0</v>
      </c>
      <c r="X3900" t="s">
        <v>22</v>
      </c>
      <c r="Y3900">
        <v>2.35</v>
      </c>
      <c r="Z3900" s="2">
        <f t="shared" si="450"/>
        <v>197.56</v>
      </c>
      <c r="AA3900" t="s">
        <v>23</v>
      </c>
      <c r="AB3900" t="s">
        <v>31</v>
      </c>
      <c r="AC3900" t="s">
        <v>32</v>
      </c>
      <c r="AD3900" t="s">
        <v>33</v>
      </c>
      <c r="AE3900" t="s">
        <v>34</v>
      </c>
      <c r="AF3900" t="s">
        <v>682</v>
      </c>
    </row>
    <row r="3901" spans="1:32" x14ac:dyDescent="0.25">
      <c r="A3901">
        <f t="shared" si="451"/>
        <v>3900</v>
      </c>
      <c r="B3901">
        <v>22912</v>
      </c>
      <c r="C3901" t="s">
        <v>47</v>
      </c>
      <c r="D3901" t="s">
        <v>13</v>
      </c>
      <c r="E3901" t="str">
        <f t="shared" si="452"/>
        <v>*</v>
      </c>
      <c r="F3901" t="str">
        <f t="shared" si="447"/>
        <v>*</v>
      </c>
      <c r="G3901" t="str">
        <f t="shared" si="453"/>
        <v>*</v>
      </c>
      <c r="I3901" t="str">
        <f t="shared" si="448"/>
        <v>*</v>
      </c>
      <c r="O3901">
        <f>VLOOKUP(T3901,$P$14:$S$19,2,TRUE)</f>
        <v>3.5999999999999997E-2</v>
      </c>
      <c r="T3901">
        <v>33</v>
      </c>
      <c r="U3901">
        <v>10168.23</v>
      </c>
      <c r="V3901" s="5">
        <f t="shared" si="449"/>
        <v>1</v>
      </c>
      <c r="X3901" t="s">
        <v>14</v>
      </c>
      <c r="Y3901">
        <v>19.989999999999998</v>
      </c>
      <c r="Z3901" s="2">
        <f t="shared" si="450"/>
        <v>10188.219999999999</v>
      </c>
      <c r="AA3901" t="s">
        <v>48</v>
      </c>
      <c r="AB3901" t="s">
        <v>31</v>
      </c>
      <c r="AC3901" t="s">
        <v>32</v>
      </c>
      <c r="AD3901" t="s">
        <v>49</v>
      </c>
      <c r="AE3901" t="s">
        <v>19</v>
      </c>
      <c r="AF3901" t="s">
        <v>50</v>
      </c>
    </row>
    <row r="3902" spans="1:32" x14ac:dyDescent="0.25">
      <c r="A3902">
        <f t="shared" si="451"/>
        <v>3901</v>
      </c>
      <c r="B3902">
        <v>13476</v>
      </c>
      <c r="C3902" t="s">
        <v>47</v>
      </c>
      <c r="D3902" t="s">
        <v>30</v>
      </c>
      <c r="E3902" t="str">
        <f t="shared" si="452"/>
        <v>*</v>
      </c>
      <c r="F3902" t="str">
        <f t="shared" si="447"/>
        <v>*</v>
      </c>
      <c r="G3902" t="str">
        <f t="shared" si="453"/>
        <v>*</v>
      </c>
      <c r="I3902" t="str">
        <f t="shared" si="448"/>
        <v>*</v>
      </c>
      <c r="O3902">
        <f>VLOOKUP(T3902,$P$14:$S$19,2,TRUE)</f>
        <v>3.5999999999999997E-2</v>
      </c>
      <c r="T3902">
        <v>31</v>
      </c>
      <c r="U3902">
        <v>972.35</v>
      </c>
      <c r="V3902" s="5">
        <f t="shared" si="449"/>
        <v>1</v>
      </c>
      <c r="X3902" t="s">
        <v>22</v>
      </c>
      <c r="Y3902">
        <v>4</v>
      </c>
      <c r="Z3902" s="2">
        <f t="shared" si="450"/>
        <v>976.35</v>
      </c>
      <c r="AA3902" t="s">
        <v>23</v>
      </c>
      <c r="AB3902" t="s">
        <v>41</v>
      </c>
      <c r="AC3902" t="s">
        <v>25</v>
      </c>
      <c r="AD3902" t="s">
        <v>42</v>
      </c>
      <c r="AE3902" t="s">
        <v>19</v>
      </c>
      <c r="AF3902" t="s">
        <v>47</v>
      </c>
    </row>
    <row r="3903" spans="1:32" x14ac:dyDescent="0.25">
      <c r="A3903">
        <f t="shared" si="451"/>
        <v>3902</v>
      </c>
      <c r="B3903">
        <v>325</v>
      </c>
      <c r="C3903" t="s">
        <v>47</v>
      </c>
      <c r="D3903" t="s">
        <v>13</v>
      </c>
      <c r="E3903" t="str">
        <f t="shared" si="452"/>
        <v>*</v>
      </c>
      <c r="F3903" t="str">
        <f t="shared" si="447"/>
        <v>*</v>
      </c>
      <c r="G3903" t="str">
        <f t="shared" si="453"/>
        <v>*</v>
      </c>
      <c r="I3903" t="str">
        <f t="shared" si="448"/>
        <v>*</v>
      </c>
      <c r="O3903">
        <f>VLOOKUP(T3903,$P$14:$S$19,2,TRUE)</f>
        <v>0</v>
      </c>
      <c r="T3903">
        <v>9</v>
      </c>
      <c r="U3903">
        <v>884.12750000000005</v>
      </c>
      <c r="V3903" s="5">
        <f t="shared" si="449"/>
        <v>1</v>
      </c>
      <c r="X3903" t="s">
        <v>22</v>
      </c>
      <c r="Y3903">
        <v>4.2300000000000004</v>
      </c>
      <c r="Z3903" s="2">
        <f t="shared" si="450"/>
        <v>888.35750000000007</v>
      </c>
      <c r="AA3903" t="s">
        <v>71</v>
      </c>
      <c r="AB3903" t="s">
        <v>31</v>
      </c>
      <c r="AC3903" t="s">
        <v>25</v>
      </c>
      <c r="AD3903" t="s">
        <v>26</v>
      </c>
      <c r="AE3903" t="s">
        <v>19</v>
      </c>
      <c r="AF3903" t="s">
        <v>50</v>
      </c>
    </row>
    <row r="3904" spans="1:32" x14ac:dyDescent="0.25">
      <c r="A3904">
        <f t="shared" si="451"/>
        <v>3903</v>
      </c>
      <c r="B3904">
        <v>41826</v>
      </c>
      <c r="C3904" t="s">
        <v>47</v>
      </c>
      <c r="D3904" t="s">
        <v>40</v>
      </c>
      <c r="E3904" t="str">
        <f t="shared" si="452"/>
        <v>*</v>
      </c>
      <c r="F3904" t="str">
        <f t="shared" si="447"/>
        <v>*</v>
      </c>
      <c r="G3904" t="str">
        <f t="shared" si="453"/>
        <v>*</v>
      </c>
      <c r="I3904" t="str">
        <f t="shared" si="448"/>
        <v>*</v>
      </c>
      <c r="O3904">
        <f>VLOOKUP(T3904,$P$14:$S$19,2,TRUE)</f>
        <v>0</v>
      </c>
      <c r="T3904">
        <v>2</v>
      </c>
      <c r="U3904">
        <v>570.98</v>
      </c>
      <c r="V3904" s="5">
        <f t="shared" si="449"/>
        <v>0</v>
      </c>
      <c r="X3904" t="s">
        <v>37</v>
      </c>
      <c r="Y3904">
        <v>54.31</v>
      </c>
      <c r="Z3904" s="2">
        <f t="shared" si="450"/>
        <v>625.29</v>
      </c>
      <c r="AA3904" t="s">
        <v>52</v>
      </c>
      <c r="AB3904" t="s">
        <v>16</v>
      </c>
      <c r="AC3904" t="s">
        <v>17</v>
      </c>
      <c r="AD3904" t="s">
        <v>38</v>
      </c>
      <c r="AE3904" t="s">
        <v>39</v>
      </c>
      <c r="AF3904" t="s">
        <v>643</v>
      </c>
    </row>
    <row r="3905" spans="1:32" x14ac:dyDescent="0.25">
      <c r="A3905">
        <f t="shared" si="451"/>
        <v>3904</v>
      </c>
      <c r="B3905">
        <v>13476</v>
      </c>
      <c r="C3905" t="s">
        <v>47</v>
      </c>
      <c r="D3905" t="s">
        <v>30</v>
      </c>
      <c r="E3905" t="str">
        <f t="shared" si="452"/>
        <v>*</v>
      </c>
      <c r="F3905" t="str">
        <f t="shared" si="447"/>
        <v>*</v>
      </c>
      <c r="G3905" t="str">
        <f t="shared" si="453"/>
        <v>*</v>
      </c>
      <c r="I3905" t="str">
        <f t="shared" si="448"/>
        <v>*</v>
      </c>
      <c r="O3905">
        <f>VLOOKUP(T3905,$P$14:$S$19,2,TRUE)</f>
        <v>0.04</v>
      </c>
      <c r="T3905">
        <v>47</v>
      </c>
      <c r="U3905">
        <v>231.29</v>
      </c>
      <c r="V3905" s="5">
        <f t="shared" si="449"/>
        <v>0</v>
      </c>
      <c r="X3905" t="s">
        <v>14</v>
      </c>
      <c r="Y3905">
        <v>5.68</v>
      </c>
      <c r="Z3905" s="2">
        <f t="shared" si="450"/>
        <v>236.97</v>
      </c>
      <c r="AA3905" t="s">
        <v>52</v>
      </c>
      <c r="AB3905" t="s">
        <v>41</v>
      </c>
      <c r="AC3905" t="s">
        <v>32</v>
      </c>
      <c r="AD3905" t="s">
        <v>49</v>
      </c>
      <c r="AE3905" t="s">
        <v>19</v>
      </c>
      <c r="AF3905" t="s">
        <v>643</v>
      </c>
    </row>
    <row r="3906" spans="1:32" x14ac:dyDescent="0.25">
      <c r="A3906">
        <f t="shared" si="451"/>
        <v>3905</v>
      </c>
      <c r="B3906">
        <v>13476</v>
      </c>
      <c r="C3906" t="s">
        <v>47</v>
      </c>
      <c r="D3906" t="s">
        <v>30</v>
      </c>
      <c r="E3906" t="str">
        <f t="shared" si="452"/>
        <v>*</v>
      </c>
      <c r="F3906" t="str">
        <f t="shared" si="447"/>
        <v>*</v>
      </c>
      <c r="G3906" t="str">
        <f t="shared" si="453"/>
        <v>*</v>
      </c>
      <c r="I3906" t="str">
        <f t="shared" si="448"/>
        <v>*</v>
      </c>
      <c r="O3906">
        <f>VLOOKUP(T3906,$P$14:$S$19,2,TRUE)</f>
        <v>0</v>
      </c>
      <c r="T3906">
        <v>3</v>
      </c>
      <c r="U3906">
        <v>173.33</v>
      </c>
      <c r="V3906" s="5">
        <f t="shared" si="449"/>
        <v>0</v>
      </c>
      <c r="X3906" t="s">
        <v>22</v>
      </c>
      <c r="Y3906">
        <v>19.989999999999998</v>
      </c>
      <c r="Z3906" s="2">
        <f t="shared" si="450"/>
        <v>193.32000000000002</v>
      </c>
      <c r="AA3906" t="s">
        <v>71</v>
      </c>
      <c r="AB3906" t="s">
        <v>41</v>
      </c>
      <c r="AC3906" t="s">
        <v>32</v>
      </c>
      <c r="AD3906" t="s">
        <v>74</v>
      </c>
      <c r="AE3906" t="s">
        <v>19</v>
      </c>
      <c r="AF3906" t="s">
        <v>473</v>
      </c>
    </row>
    <row r="3907" spans="1:32" x14ac:dyDescent="0.25">
      <c r="A3907">
        <f t="shared" si="451"/>
        <v>3906</v>
      </c>
      <c r="B3907">
        <v>41826</v>
      </c>
      <c r="C3907" t="s">
        <v>47</v>
      </c>
      <c r="D3907" t="s">
        <v>40</v>
      </c>
      <c r="E3907" t="str">
        <f t="shared" si="452"/>
        <v>*</v>
      </c>
      <c r="F3907" t="str">
        <f t="shared" ref="F3907:F3970" si="454">VLOOKUP(D3907,$P$6:$S$10,2,FALSE)</f>
        <v>*</v>
      </c>
      <c r="G3907" t="str">
        <f t="shared" si="453"/>
        <v>*</v>
      </c>
      <c r="I3907" t="str">
        <f t="shared" ref="I3907:I3970" si="455">HLOOKUP(D3907,$J$18:$N$19,2,FALSE)</f>
        <v>*</v>
      </c>
      <c r="O3907">
        <f>VLOOKUP(T3907,$P$14:$S$19,2,TRUE)</f>
        <v>0</v>
      </c>
      <c r="T3907">
        <v>4</v>
      </c>
      <c r="U3907">
        <v>63.93</v>
      </c>
      <c r="V3907" s="5">
        <f t="shared" ref="V3907:V3970" si="456">IF(U3907&gt;800,1,0)</f>
        <v>0</v>
      </c>
      <c r="X3907" t="s">
        <v>14</v>
      </c>
      <c r="Y3907">
        <v>6.02</v>
      </c>
      <c r="Z3907" s="2">
        <f t="shared" ref="Z3907:Z3970" si="457">U3907+Y3907</f>
        <v>69.95</v>
      </c>
      <c r="AA3907" t="s">
        <v>71</v>
      </c>
      <c r="AB3907" t="s">
        <v>16</v>
      </c>
      <c r="AC3907" t="s">
        <v>17</v>
      </c>
      <c r="AD3907" t="s">
        <v>18</v>
      </c>
      <c r="AE3907" t="s">
        <v>27</v>
      </c>
      <c r="AF3907" t="s">
        <v>643</v>
      </c>
    </row>
    <row r="3908" spans="1:32" x14ac:dyDescent="0.25">
      <c r="A3908">
        <f t="shared" ref="A3908:A3971" si="458">A3907+1</f>
        <v>3907</v>
      </c>
      <c r="B3908">
        <v>2657</v>
      </c>
      <c r="C3908" t="s">
        <v>204</v>
      </c>
      <c r="D3908" t="s">
        <v>21</v>
      </c>
      <c r="E3908" t="str">
        <f t="shared" si="452"/>
        <v>*</v>
      </c>
      <c r="F3908" t="str">
        <f t="shared" si="454"/>
        <v>**</v>
      </c>
      <c r="G3908" t="str">
        <f t="shared" si="453"/>
        <v>**</v>
      </c>
      <c r="I3908" t="str">
        <f t="shared" si="455"/>
        <v>**</v>
      </c>
      <c r="O3908">
        <f>VLOOKUP(T3908,$P$14:$S$19,2,TRUE)</f>
        <v>3.5999999999999997E-2</v>
      </c>
      <c r="T3908">
        <v>30</v>
      </c>
      <c r="U3908">
        <v>8316.76</v>
      </c>
      <c r="V3908" s="5">
        <f t="shared" si="456"/>
        <v>1</v>
      </c>
      <c r="X3908" t="s">
        <v>37</v>
      </c>
      <c r="Y3908">
        <v>23.19</v>
      </c>
      <c r="Z3908" s="2">
        <f t="shared" si="457"/>
        <v>8339.9500000000007</v>
      </c>
      <c r="AA3908" t="s">
        <v>64</v>
      </c>
      <c r="AB3908" t="s">
        <v>41</v>
      </c>
      <c r="AC3908" t="s">
        <v>32</v>
      </c>
      <c r="AD3908" t="s">
        <v>172</v>
      </c>
      <c r="AE3908" t="s">
        <v>39</v>
      </c>
      <c r="AF3908" t="s">
        <v>483</v>
      </c>
    </row>
    <row r="3909" spans="1:32" x14ac:dyDescent="0.25">
      <c r="A3909">
        <f t="shared" si="458"/>
        <v>3908</v>
      </c>
      <c r="B3909">
        <v>9124</v>
      </c>
      <c r="C3909" t="s">
        <v>204</v>
      </c>
      <c r="D3909" t="s">
        <v>13</v>
      </c>
      <c r="E3909" t="str">
        <f t="shared" ref="E3909:E3972" si="459">IF(D3909="Critical", "***","*")</f>
        <v>*</v>
      </c>
      <c r="F3909" t="str">
        <f t="shared" si="454"/>
        <v>*</v>
      </c>
      <c r="G3909" t="str">
        <f t="shared" ref="G3909:G3972" si="460">IF(D3909="Critical","***",IF(D3909="High","**","*"))</f>
        <v>*</v>
      </c>
      <c r="I3909" t="str">
        <f t="shared" si="455"/>
        <v>*</v>
      </c>
      <c r="O3909">
        <f>VLOOKUP(T3909,$P$14:$S$19,2,TRUE)</f>
        <v>0.01</v>
      </c>
      <c r="T3909">
        <v>17</v>
      </c>
      <c r="U3909">
        <v>2637.78</v>
      </c>
      <c r="V3909" s="5">
        <f t="shared" si="456"/>
        <v>1</v>
      </c>
      <c r="X3909" t="s">
        <v>22</v>
      </c>
      <c r="Y3909">
        <v>6.5</v>
      </c>
      <c r="Z3909" s="2">
        <f t="shared" si="457"/>
        <v>2644.28</v>
      </c>
      <c r="AA3909" t="s">
        <v>64</v>
      </c>
      <c r="AB3909" t="s">
        <v>24</v>
      </c>
      <c r="AC3909" t="s">
        <v>25</v>
      </c>
      <c r="AD3909" t="s">
        <v>42</v>
      </c>
      <c r="AE3909" t="s">
        <v>19</v>
      </c>
      <c r="AF3909" t="s">
        <v>204</v>
      </c>
    </row>
    <row r="3910" spans="1:32" x14ac:dyDescent="0.25">
      <c r="A3910">
        <f t="shared" si="458"/>
        <v>3909</v>
      </c>
      <c r="B3910">
        <v>2657</v>
      </c>
      <c r="C3910" t="s">
        <v>204</v>
      </c>
      <c r="D3910" t="s">
        <v>21</v>
      </c>
      <c r="E3910" t="str">
        <f t="shared" si="459"/>
        <v>*</v>
      </c>
      <c r="F3910" t="str">
        <f t="shared" si="454"/>
        <v>**</v>
      </c>
      <c r="G3910" t="str">
        <f t="shared" si="460"/>
        <v>**</v>
      </c>
      <c r="I3910" t="str">
        <f t="shared" si="455"/>
        <v>**</v>
      </c>
      <c r="O3910">
        <f>VLOOKUP(T3910,$P$14:$S$19,2,TRUE)</f>
        <v>3.5999999999999997E-2</v>
      </c>
      <c r="T3910">
        <v>37</v>
      </c>
      <c r="U3910">
        <v>2143.2154999999998</v>
      </c>
      <c r="V3910" s="5">
        <f t="shared" si="456"/>
        <v>1</v>
      </c>
      <c r="X3910" t="s">
        <v>22</v>
      </c>
      <c r="Y3910">
        <v>8.99</v>
      </c>
      <c r="Z3910" s="2">
        <f t="shared" si="457"/>
        <v>2152.2054999999996</v>
      </c>
      <c r="AA3910" t="s">
        <v>64</v>
      </c>
      <c r="AB3910" t="s">
        <v>41</v>
      </c>
      <c r="AC3910" t="s">
        <v>25</v>
      </c>
      <c r="AD3910" t="s">
        <v>26</v>
      </c>
      <c r="AE3910" t="s">
        <v>19</v>
      </c>
      <c r="AF3910" t="s">
        <v>599</v>
      </c>
    </row>
    <row r="3911" spans="1:32" x14ac:dyDescent="0.25">
      <c r="A3911">
        <f t="shared" si="458"/>
        <v>3910</v>
      </c>
      <c r="B3911">
        <v>9124</v>
      </c>
      <c r="C3911" t="s">
        <v>204</v>
      </c>
      <c r="D3911" t="s">
        <v>13</v>
      </c>
      <c r="E3911" t="str">
        <f t="shared" si="459"/>
        <v>*</v>
      </c>
      <c r="F3911" t="str">
        <f t="shared" si="454"/>
        <v>*</v>
      </c>
      <c r="G3911" t="str">
        <f t="shared" si="460"/>
        <v>*</v>
      </c>
      <c r="I3911" t="str">
        <f t="shared" si="455"/>
        <v>*</v>
      </c>
      <c r="O3911">
        <f>VLOOKUP(T3911,$P$14:$S$19,2,TRUE)</f>
        <v>0.02</v>
      </c>
      <c r="T3911">
        <v>29</v>
      </c>
      <c r="U3911">
        <v>157.4</v>
      </c>
      <c r="V3911" s="5">
        <f t="shared" si="456"/>
        <v>0</v>
      </c>
      <c r="X3911" t="s">
        <v>22</v>
      </c>
      <c r="Y3911">
        <v>7.28</v>
      </c>
      <c r="Z3911" s="2">
        <f t="shared" si="457"/>
        <v>164.68</v>
      </c>
      <c r="AA3911" t="s">
        <v>64</v>
      </c>
      <c r="AB3911" t="s">
        <v>24</v>
      </c>
      <c r="AC3911" t="s">
        <v>32</v>
      </c>
      <c r="AD3911" t="s">
        <v>44</v>
      </c>
      <c r="AE3911" t="s">
        <v>19</v>
      </c>
      <c r="AF3911" t="s">
        <v>384</v>
      </c>
    </row>
    <row r="3912" spans="1:32" x14ac:dyDescent="0.25">
      <c r="A3912">
        <f t="shared" si="458"/>
        <v>3911</v>
      </c>
      <c r="B3912">
        <v>56740</v>
      </c>
      <c r="C3912" t="s">
        <v>269</v>
      </c>
      <c r="D3912" t="s">
        <v>13</v>
      </c>
      <c r="E3912" t="str">
        <f t="shared" si="459"/>
        <v>*</v>
      </c>
      <c r="F3912" t="str">
        <f t="shared" si="454"/>
        <v>*</v>
      </c>
      <c r="G3912" t="str">
        <f t="shared" si="460"/>
        <v>*</v>
      </c>
      <c r="I3912" t="str">
        <f t="shared" si="455"/>
        <v>*</v>
      </c>
      <c r="O3912">
        <f>VLOOKUP(T3912,$P$14:$S$19,2,TRUE)</f>
        <v>0.02</v>
      </c>
      <c r="T3912">
        <v>29</v>
      </c>
      <c r="U3912">
        <v>23516.31</v>
      </c>
      <c r="V3912" s="5">
        <f t="shared" si="456"/>
        <v>1</v>
      </c>
      <c r="X3912" t="s">
        <v>22</v>
      </c>
      <c r="Y3912">
        <v>24.49</v>
      </c>
      <c r="Z3912" s="2">
        <f t="shared" si="457"/>
        <v>23540.800000000003</v>
      </c>
      <c r="AA3912" t="s">
        <v>15</v>
      </c>
      <c r="AB3912" t="s">
        <v>16</v>
      </c>
      <c r="AC3912" t="s">
        <v>32</v>
      </c>
      <c r="AD3912" t="s">
        <v>53</v>
      </c>
      <c r="AE3912" t="s">
        <v>27</v>
      </c>
      <c r="AF3912" t="s">
        <v>736</v>
      </c>
    </row>
    <row r="3913" spans="1:32" x14ac:dyDescent="0.25">
      <c r="A3913">
        <f t="shared" si="458"/>
        <v>3912</v>
      </c>
      <c r="B3913">
        <v>56740</v>
      </c>
      <c r="C3913" t="s">
        <v>269</v>
      </c>
      <c r="D3913" t="s">
        <v>36</v>
      </c>
      <c r="E3913" t="str">
        <f t="shared" si="459"/>
        <v>***</v>
      </c>
      <c r="F3913" t="str">
        <f t="shared" si="454"/>
        <v>***</v>
      </c>
      <c r="G3913" t="str">
        <f t="shared" si="460"/>
        <v>***</v>
      </c>
      <c r="I3913" t="str">
        <f t="shared" si="455"/>
        <v>***</v>
      </c>
      <c r="O3913">
        <f>VLOOKUP(T3913,$P$14:$S$19,2,TRUE)</f>
        <v>3.5999999999999997E-2</v>
      </c>
      <c r="T3913">
        <v>33</v>
      </c>
      <c r="U3913">
        <v>662.21</v>
      </c>
      <c r="V3913" s="5">
        <f t="shared" si="456"/>
        <v>0</v>
      </c>
      <c r="X3913" t="s">
        <v>22</v>
      </c>
      <c r="Y3913">
        <v>3.62</v>
      </c>
      <c r="Z3913" s="2">
        <f t="shared" si="457"/>
        <v>665.83</v>
      </c>
      <c r="AA3913" t="s">
        <v>71</v>
      </c>
      <c r="AB3913" t="s">
        <v>16</v>
      </c>
      <c r="AC3913" t="s">
        <v>17</v>
      </c>
      <c r="AD3913" t="s">
        <v>18</v>
      </c>
      <c r="AE3913" t="s">
        <v>34</v>
      </c>
      <c r="AF3913" t="s">
        <v>828</v>
      </c>
    </row>
    <row r="3914" spans="1:32" x14ac:dyDescent="0.25">
      <c r="A3914">
        <f t="shared" si="458"/>
        <v>3913</v>
      </c>
      <c r="B3914">
        <v>14630</v>
      </c>
      <c r="C3914" t="s">
        <v>269</v>
      </c>
      <c r="D3914" t="s">
        <v>13</v>
      </c>
      <c r="E3914" t="str">
        <f t="shared" si="459"/>
        <v>*</v>
      </c>
      <c r="F3914" t="str">
        <f t="shared" si="454"/>
        <v>*</v>
      </c>
      <c r="G3914" t="str">
        <f t="shared" si="460"/>
        <v>*</v>
      </c>
      <c r="I3914" t="str">
        <f t="shared" si="455"/>
        <v>*</v>
      </c>
      <c r="O3914">
        <f>VLOOKUP(T3914,$P$14:$S$19,2,TRUE)</f>
        <v>0.01</v>
      </c>
      <c r="T3914">
        <v>17</v>
      </c>
      <c r="U3914">
        <v>363.54</v>
      </c>
      <c r="V3914" s="5">
        <f t="shared" si="456"/>
        <v>0</v>
      </c>
      <c r="X3914" t="s">
        <v>22</v>
      </c>
      <c r="Y3914">
        <v>5.53</v>
      </c>
      <c r="Z3914" s="2">
        <f t="shared" si="457"/>
        <v>369.07</v>
      </c>
      <c r="AA3914" t="s">
        <v>48</v>
      </c>
      <c r="AB3914" t="s">
        <v>31</v>
      </c>
      <c r="AC3914" t="s">
        <v>32</v>
      </c>
      <c r="AD3914" t="s">
        <v>33</v>
      </c>
      <c r="AE3914" t="s">
        <v>45</v>
      </c>
      <c r="AF3914" t="s">
        <v>269</v>
      </c>
    </row>
    <row r="3915" spans="1:32" x14ac:dyDescent="0.25">
      <c r="A3915">
        <f t="shared" si="458"/>
        <v>3914</v>
      </c>
      <c r="B3915">
        <v>26084</v>
      </c>
      <c r="C3915" t="s">
        <v>269</v>
      </c>
      <c r="D3915" t="s">
        <v>13</v>
      </c>
      <c r="E3915" t="str">
        <f t="shared" si="459"/>
        <v>*</v>
      </c>
      <c r="F3915" t="str">
        <f t="shared" si="454"/>
        <v>*</v>
      </c>
      <c r="G3915" t="str">
        <f t="shared" si="460"/>
        <v>*</v>
      </c>
      <c r="I3915" t="str">
        <f t="shared" si="455"/>
        <v>*</v>
      </c>
      <c r="O3915">
        <f>VLOOKUP(T3915,$P$14:$S$19,2,TRUE)</f>
        <v>3.5999999999999997E-2</v>
      </c>
      <c r="T3915">
        <v>33</v>
      </c>
      <c r="U3915">
        <v>228.82</v>
      </c>
      <c r="V3915" s="5">
        <f t="shared" si="456"/>
        <v>0</v>
      </c>
      <c r="X3915" t="s">
        <v>14</v>
      </c>
      <c r="Y3915">
        <v>7.3</v>
      </c>
      <c r="Z3915" s="2">
        <f t="shared" si="457"/>
        <v>236.12</v>
      </c>
      <c r="AA3915" t="s">
        <v>60</v>
      </c>
      <c r="AB3915" t="s">
        <v>31</v>
      </c>
      <c r="AC3915" t="s">
        <v>32</v>
      </c>
      <c r="AD3915" t="s">
        <v>44</v>
      </c>
      <c r="AE3915" t="s">
        <v>19</v>
      </c>
      <c r="AF3915" t="s">
        <v>538</v>
      </c>
    </row>
    <row r="3916" spans="1:32" x14ac:dyDescent="0.25">
      <c r="A3916">
        <f t="shared" si="458"/>
        <v>3915</v>
      </c>
      <c r="B3916">
        <v>56740</v>
      </c>
      <c r="C3916" t="s">
        <v>269</v>
      </c>
      <c r="D3916" t="s">
        <v>13</v>
      </c>
      <c r="E3916" t="str">
        <f t="shared" si="459"/>
        <v>*</v>
      </c>
      <c r="F3916" t="str">
        <f t="shared" si="454"/>
        <v>*</v>
      </c>
      <c r="G3916" t="str">
        <f t="shared" si="460"/>
        <v>*</v>
      </c>
      <c r="I3916" t="str">
        <f t="shared" si="455"/>
        <v>*</v>
      </c>
      <c r="O3916">
        <f>VLOOKUP(T3916,$P$14:$S$19,2,TRUE)</f>
        <v>0</v>
      </c>
      <c r="T3916">
        <v>6</v>
      </c>
      <c r="U3916">
        <v>34.29</v>
      </c>
      <c r="V3916" s="5">
        <f t="shared" si="456"/>
        <v>0</v>
      </c>
      <c r="X3916" t="s">
        <v>22</v>
      </c>
      <c r="Y3916">
        <v>2.99</v>
      </c>
      <c r="Z3916" s="2">
        <f t="shared" si="457"/>
        <v>37.28</v>
      </c>
      <c r="AA3916" t="s">
        <v>15</v>
      </c>
      <c r="AB3916" t="s">
        <v>16</v>
      </c>
      <c r="AC3916" t="s">
        <v>32</v>
      </c>
      <c r="AD3916" t="s">
        <v>49</v>
      </c>
      <c r="AE3916" t="s">
        <v>19</v>
      </c>
      <c r="AF3916" t="s">
        <v>537</v>
      </c>
    </row>
    <row r="3917" spans="1:32" x14ac:dyDescent="0.25">
      <c r="A3917">
        <f t="shared" si="458"/>
        <v>3916</v>
      </c>
      <c r="B3917">
        <v>36034</v>
      </c>
      <c r="C3917" t="s">
        <v>269</v>
      </c>
      <c r="D3917" t="s">
        <v>21</v>
      </c>
      <c r="E3917" t="str">
        <f t="shared" si="459"/>
        <v>*</v>
      </c>
      <c r="F3917" t="str">
        <f t="shared" si="454"/>
        <v>**</v>
      </c>
      <c r="G3917" t="str">
        <f t="shared" si="460"/>
        <v>**</v>
      </c>
      <c r="I3917" t="str">
        <f t="shared" si="455"/>
        <v>**</v>
      </c>
      <c r="O3917">
        <f>VLOOKUP(T3917,$P$14:$S$19,2,TRUE)</f>
        <v>0.01</v>
      </c>
      <c r="T3917">
        <v>10</v>
      </c>
      <c r="U3917">
        <v>19.36</v>
      </c>
      <c r="V3917" s="5">
        <f t="shared" si="456"/>
        <v>0</v>
      </c>
      <c r="X3917" t="s">
        <v>22</v>
      </c>
      <c r="Y3917">
        <v>0.7</v>
      </c>
      <c r="Z3917" s="2">
        <f t="shared" si="457"/>
        <v>20.059999999999999</v>
      </c>
      <c r="AA3917" t="s">
        <v>52</v>
      </c>
      <c r="AB3917" t="s">
        <v>16</v>
      </c>
      <c r="AC3917" t="s">
        <v>32</v>
      </c>
      <c r="AD3917" t="s">
        <v>33</v>
      </c>
      <c r="AE3917" t="s">
        <v>34</v>
      </c>
      <c r="AF3917" t="s">
        <v>537</v>
      </c>
    </row>
    <row r="3918" spans="1:32" x14ac:dyDescent="0.25">
      <c r="A3918">
        <f t="shared" si="458"/>
        <v>3917</v>
      </c>
      <c r="B3918">
        <v>43044</v>
      </c>
      <c r="C3918" t="s">
        <v>904</v>
      </c>
      <c r="D3918" t="s">
        <v>40</v>
      </c>
      <c r="E3918" t="str">
        <f t="shared" si="459"/>
        <v>*</v>
      </c>
      <c r="F3918" t="str">
        <f t="shared" si="454"/>
        <v>*</v>
      </c>
      <c r="G3918" t="str">
        <f t="shared" si="460"/>
        <v>*</v>
      </c>
      <c r="I3918" t="str">
        <f t="shared" si="455"/>
        <v>*</v>
      </c>
      <c r="O3918">
        <f>VLOOKUP(T3918,$P$14:$S$19,2,TRUE)</f>
        <v>0</v>
      </c>
      <c r="T3918">
        <v>3</v>
      </c>
      <c r="U3918">
        <v>19707.2</v>
      </c>
      <c r="V3918" s="5">
        <f t="shared" si="456"/>
        <v>1</v>
      </c>
      <c r="X3918" t="s">
        <v>22</v>
      </c>
      <c r="Y3918">
        <v>24.49</v>
      </c>
      <c r="Z3918" s="2">
        <f t="shared" si="457"/>
        <v>19731.690000000002</v>
      </c>
      <c r="AA3918" t="s">
        <v>56</v>
      </c>
      <c r="AB3918" t="s">
        <v>41</v>
      </c>
      <c r="AC3918" t="s">
        <v>25</v>
      </c>
      <c r="AD3918" t="s">
        <v>76</v>
      </c>
      <c r="AE3918" t="s">
        <v>58</v>
      </c>
      <c r="AF3918" t="s">
        <v>213</v>
      </c>
    </row>
    <row r="3919" spans="1:32" x14ac:dyDescent="0.25">
      <c r="A3919">
        <f t="shared" si="458"/>
        <v>3918</v>
      </c>
      <c r="B3919">
        <v>13761</v>
      </c>
      <c r="C3919" t="s">
        <v>904</v>
      </c>
      <c r="D3919" t="s">
        <v>13</v>
      </c>
      <c r="E3919" t="str">
        <f t="shared" si="459"/>
        <v>*</v>
      </c>
      <c r="F3919" t="str">
        <f t="shared" si="454"/>
        <v>*</v>
      </c>
      <c r="G3919" t="str">
        <f t="shared" si="460"/>
        <v>*</v>
      </c>
      <c r="I3919" t="str">
        <f t="shared" si="455"/>
        <v>*</v>
      </c>
      <c r="O3919">
        <f>VLOOKUP(T3919,$P$14:$S$19,2,TRUE)</f>
        <v>3.5999999999999997E-2</v>
      </c>
      <c r="T3919">
        <v>32</v>
      </c>
      <c r="U3919">
        <v>2421.44</v>
      </c>
      <c r="V3919" s="5">
        <f t="shared" si="456"/>
        <v>1</v>
      </c>
      <c r="X3919" t="s">
        <v>22</v>
      </c>
      <c r="Y3919">
        <v>35</v>
      </c>
      <c r="Z3919" s="2">
        <f t="shared" si="457"/>
        <v>2456.44</v>
      </c>
      <c r="AA3919" t="s">
        <v>23</v>
      </c>
      <c r="AB3919" t="s">
        <v>41</v>
      </c>
      <c r="AC3919" t="s">
        <v>32</v>
      </c>
      <c r="AD3919" t="s">
        <v>74</v>
      </c>
      <c r="AE3919" t="s">
        <v>58</v>
      </c>
      <c r="AF3919" t="s">
        <v>363</v>
      </c>
    </row>
    <row r="3920" spans="1:32" x14ac:dyDescent="0.25">
      <c r="A3920">
        <f t="shared" si="458"/>
        <v>3919</v>
      </c>
      <c r="B3920">
        <v>7906</v>
      </c>
      <c r="C3920" t="s">
        <v>904</v>
      </c>
      <c r="D3920" t="s">
        <v>40</v>
      </c>
      <c r="E3920" t="str">
        <f t="shared" si="459"/>
        <v>*</v>
      </c>
      <c r="F3920" t="str">
        <f t="shared" si="454"/>
        <v>*</v>
      </c>
      <c r="G3920" t="str">
        <f t="shared" si="460"/>
        <v>*</v>
      </c>
      <c r="I3920" t="str">
        <f t="shared" si="455"/>
        <v>*</v>
      </c>
      <c r="O3920">
        <f>VLOOKUP(T3920,$P$14:$S$19,2,TRUE)</f>
        <v>3.5999999999999997E-2</v>
      </c>
      <c r="T3920">
        <v>37</v>
      </c>
      <c r="U3920">
        <v>1003.06</v>
      </c>
      <c r="V3920" s="5">
        <f t="shared" si="456"/>
        <v>1</v>
      </c>
      <c r="X3920" t="s">
        <v>22</v>
      </c>
      <c r="Y3920">
        <v>5.37</v>
      </c>
      <c r="Z3920" s="2">
        <f t="shared" si="457"/>
        <v>1008.43</v>
      </c>
      <c r="AA3920" t="s">
        <v>110</v>
      </c>
      <c r="AB3920" t="s">
        <v>16</v>
      </c>
      <c r="AC3920" t="s">
        <v>32</v>
      </c>
      <c r="AD3920" t="s">
        <v>172</v>
      </c>
      <c r="AE3920" t="s">
        <v>27</v>
      </c>
      <c r="AF3920" t="s">
        <v>904</v>
      </c>
    </row>
    <row r="3921" spans="1:32" x14ac:dyDescent="0.25">
      <c r="A3921">
        <f t="shared" si="458"/>
        <v>3920</v>
      </c>
      <c r="B3921">
        <v>31493</v>
      </c>
      <c r="C3921" t="s">
        <v>904</v>
      </c>
      <c r="D3921" t="s">
        <v>21</v>
      </c>
      <c r="E3921" t="str">
        <f t="shared" si="459"/>
        <v>*</v>
      </c>
      <c r="F3921" t="str">
        <f t="shared" si="454"/>
        <v>**</v>
      </c>
      <c r="G3921" t="str">
        <f t="shared" si="460"/>
        <v>**</v>
      </c>
      <c r="I3921" t="str">
        <f t="shared" si="455"/>
        <v>**</v>
      </c>
      <c r="O3921">
        <f>VLOOKUP(T3921,$P$14:$S$19,2,TRUE)</f>
        <v>0</v>
      </c>
      <c r="T3921">
        <v>8</v>
      </c>
      <c r="U3921">
        <v>112.47</v>
      </c>
      <c r="V3921" s="5">
        <f t="shared" si="456"/>
        <v>0</v>
      </c>
      <c r="X3921" t="s">
        <v>14</v>
      </c>
      <c r="Y3921">
        <v>6.02</v>
      </c>
      <c r="Z3921" s="2">
        <f t="shared" si="457"/>
        <v>118.49</v>
      </c>
      <c r="AA3921" t="s">
        <v>64</v>
      </c>
      <c r="AB3921" t="s">
        <v>41</v>
      </c>
      <c r="AC3921" t="s">
        <v>17</v>
      </c>
      <c r="AD3921" t="s">
        <v>18</v>
      </c>
      <c r="AE3921" t="s">
        <v>45</v>
      </c>
      <c r="AF3921" t="s">
        <v>800</v>
      </c>
    </row>
    <row r="3922" spans="1:32" x14ac:dyDescent="0.25">
      <c r="A3922">
        <f t="shared" si="458"/>
        <v>3921</v>
      </c>
      <c r="B3922">
        <v>43044</v>
      </c>
      <c r="C3922" t="s">
        <v>904</v>
      </c>
      <c r="D3922" t="s">
        <v>40</v>
      </c>
      <c r="E3922" t="str">
        <f t="shared" si="459"/>
        <v>*</v>
      </c>
      <c r="F3922" t="str">
        <f t="shared" si="454"/>
        <v>*</v>
      </c>
      <c r="G3922" t="str">
        <f t="shared" si="460"/>
        <v>*</v>
      </c>
      <c r="I3922" t="str">
        <f t="shared" si="455"/>
        <v>*</v>
      </c>
      <c r="O3922">
        <f>VLOOKUP(T3922,$P$14:$S$19,2,TRUE)</f>
        <v>0.02</v>
      </c>
      <c r="T3922">
        <v>23</v>
      </c>
      <c r="U3922">
        <v>103.5</v>
      </c>
      <c r="V3922" s="5">
        <f t="shared" si="456"/>
        <v>0</v>
      </c>
      <c r="X3922" t="s">
        <v>22</v>
      </c>
      <c r="Y3922">
        <v>5.41</v>
      </c>
      <c r="Z3922" s="2">
        <f t="shared" si="457"/>
        <v>108.91</v>
      </c>
      <c r="AA3922" t="s">
        <v>56</v>
      </c>
      <c r="AB3922" t="s">
        <v>41</v>
      </c>
      <c r="AC3922" t="s">
        <v>32</v>
      </c>
      <c r="AD3922" t="s">
        <v>49</v>
      </c>
      <c r="AE3922" t="s">
        <v>19</v>
      </c>
      <c r="AF3922" t="s">
        <v>213</v>
      </c>
    </row>
    <row r="3923" spans="1:32" x14ac:dyDescent="0.25">
      <c r="A3923">
        <f t="shared" si="458"/>
        <v>3922</v>
      </c>
      <c r="B3923">
        <v>51584</v>
      </c>
      <c r="C3923" t="s">
        <v>473</v>
      </c>
      <c r="D3923" t="s">
        <v>36</v>
      </c>
      <c r="E3923" t="str">
        <f t="shared" si="459"/>
        <v>***</v>
      </c>
      <c r="F3923" t="str">
        <f t="shared" si="454"/>
        <v>***</v>
      </c>
      <c r="G3923" t="str">
        <f t="shared" si="460"/>
        <v>***</v>
      </c>
      <c r="I3923" t="str">
        <f t="shared" si="455"/>
        <v>***</v>
      </c>
      <c r="O3923">
        <f>VLOOKUP(T3923,$P$14:$S$19,2,TRUE)</f>
        <v>0.04</v>
      </c>
      <c r="T3923">
        <v>48</v>
      </c>
      <c r="U3923">
        <v>5620.2</v>
      </c>
      <c r="V3923" s="5">
        <f t="shared" si="456"/>
        <v>1</v>
      </c>
      <c r="X3923" t="s">
        <v>37</v>
      </c>
      <c r="Y3923">
        <v>30</v>
      </c>
      <c r="Z3923" s="2">
        <f t="shared" si="457"/>
        <v>5650.2</v>
      </c>
      <c r="AA3923" t="s">
        <v>15</v>
      </c>
      <c r="AB3923" t="s">
        <v>31</v>
      </c>
      <c r="AC3923" t="s">
        <v>17</v>
      </c>
      <c r="AD3923" t="s">
        <v>38</v>
      </c>
      <c r="AE3923" t="s">
        <v>39</v>
      </c>
      <c r="AF3923" t="s">
        <v>643</v>
      </c>
    </row>
    <row r="3924" spans="1:32" x14ac:dyDescent="0.25">
      <c r="A3924">
        <f t="shared" si="458"/>
        <v>3923</v>
      </c>
      <c r="B3924">
        <v>1666</v>
      </c>
      <c r="C3924" t="s">
        <v>599</v>
      </c>
      <c r="D3924" t="s">
        <v>36</v>
      </c>
      <c r="E3924" t="str">
        <f t="shared" si="459"/>
        <v>***</v>
      </c>
      <c r="F3924" t="str">
        <f t="shared" si="454"/>
        <v>***</v>
      </c>
      <c r="G3924" t="str">
        <f t="shared" si="460"/>
        <v>***</v>
      </c>
      <c r="I3924" t="str">
        <f t="shared" si="455"/>
        <v>***</v>
      </c>
      <c r="O3924">
        <f>VLOOKUP(T3924,$P$14:$S$19,2,TRUE)</f>
        <v>0.01</v>
      </c>
      <c r="T3924">
        <v>19</v>
      </c>
      <c r="U3924">
        <v>5642.18</v>
      </c>
      <c r="V3924" s="5">
        <f t="shared" si="456"/>
        <v>1</v>
      </c>
      <c r="X3924" t="s">
        <v>14</v>
      </c>
      <c r="Y3924">
        <v>19.989999999999998</v>
      </c>
      <c r="Z3924" s="2">
        <f t="shared" si="457"/>
        <v>5662.17</v>
      </c>
      <c r="AA3924" t="s">
        <v>60</v>
      </c>
      <c r="AB3924" t="s">
        <v>31</v>
      </c>
      <c r="AC3924" t="s">
        <v>32</v>
      </c>
      <c r="AD3924" t="s">
        <v>49</v>
      </c>
      <c r="AE3924" t="s">
        <v>19</v>
      </c>
      <c r="AF3924" t="s">
        <v>383</v>
      </c>
    </row>
    <row r="3925" spans="1:32" x14ac:dyDescent="0.25">
      <c r="A3925">
        <f t="shared" si="458"/>
        <v>3924</v>
      </c>
      <c r="B3925">
        <v>47075</v>
      </c>
      <c r="C3925" t="s">
        <v>599</v>
      </c>
      <c r="D3925" t="s">
        <v>40</v>
      </c>
      <c r="E3925" t="str">
        <f t="shared" si="459"/>
        <v>*</v>
      </c>
      <c r="F3925" t="str">
        <f t="shared" si="454"/>
        <v>*</v>
      </c>
      <c r="G3925" t="str">
        <f t="shared" si="460"/>
        <v>*</v>
      </c>
      <c r="I3925" t="str">
        <f t="shared" si="455"/>
        <v>*</v>
      </c>
      <c r="O3925">
        <f>VLOOKUP(T3925,$P$14:$S$19,2,TRUE)</f>
        <v>0.04</v>
      </c>
      <c r="T3925">
        <v>42</v>
      </c>
      <c r="U3925">
        <v>4346.9799999999996</v>
      </c>
      <c r="V3925" s="5">
        <f t="shared" si="456"/>
        <v>1</v>
      </c>
      <c r="X3925" t="s">
        <v>37</v>
      </c>
      <c r="Y3925">
        <v>35.840000000000003</v>
      </c>
      <c r="Z3925" s="2">
        <f t="shared" si="457"/>
        <v>4382.82</v>
      </c>
      <c r="AA3925" t="s">
        <v>64</v>
      </c>
      <c r="AB3925" t="s">
        <v>41</v>
      </c>
      <c r="AC3925" t="s">
        <v>17</v>
      </c>
      <c r="AD3925" t="s">
        <v>165</v>
      </c>
      <c r="AE3925" t="s">
        <v>103</v>
      </c>
      <c r="AF3925" t="s">
        <v>383</v>
      </c>
    </row>
    <row r="3926" spans="1:32" x14ac:dyDescent="0.25">
      <c r="A3926">
        <f t="shared" si="458"/>
        <v>3925</v>
      </c>
      <c r="B3926">
        <v>33734</v>
      </c>
      <c r="C3926" t="s">
        <v>599</v>
      </c>
      <c r="D3926" t="s">
        <v>30</v>
      </c>
      <c r="E3926" t="str">
        <f t="shared" si="459"/>
        <v>*</v>
      </c>
      <c r="F3926" t="str">
        <f t="shared" si="454"/>
        <v>*</v>
      </c>
      <c r="G3926" t="str">
        <f t="shared" si="460"/>
        <v>*</v>
      </c>
      <c r="I3926" t="str">
        <f t="shared" si="455"/>
        <v>*</v>
      </c>
      <c r="O3926">
        <f>VLOOKUP(T3926,$P$14:$S$19,2,TRUE)</f>
        <v>0.01</v>
      </c>
      <c r="T3926">
        <v>13</v>
      </c>
      <c r="U3926">
        <v>371.94</v>
      </c>
      <c r="V3926" s="5">
        <f t="shared" si="456"/>
        <v>0</v>
      </c>
      <c r="X3926" t="s">
        <v>22</v>
      </c>
      <c r="Y3926">
        <v>4.8600000000000003</v>
      </c>
      <c r="Z3926" s="2">
        <f t="shared" si="457"/>
        <v>376.8</v>
      </c>
      <c r="AA3926" t="s">
        <v>43</v>
      </c>
      <c r="AB3926" t="s">
        <v>31</v>
      </c>
      <c r="AC3926" t="s">
        <v>32</v>
      </c>
      <c r="AD3926" t="s">
        <v>44</v>
      </c>
      <c r="AE3926" t="s">
        <v>34</v>
      </c>
      <c r="AF3926" t="s">
        <v>483</v>
      </c>
    </row>
    <row r="3927" spans="1:32" x14ac:dyDescent="0.25">
      <c r="A3927">
        <f t="shared" si="458"/>
        <v>3926</v>
      </c>
      <c r="B3927">
        <v>35713</v>
      </c>
      <c r="C3927" t="s">
        <v>682</v>
      </c>
      <c r="D3927" t="s">
        <v>40</v>
      </c>
      <c r="E3927" t="str">
        <f t="shared" si="459"/>
        <v>*</v>
      </c>
      <c r="F3927" t="str">
        <f t="shared" si="454"/>
        <v>*</v>
      </c>
      <c r="G3927" t="str">
        <f t="shared" si="460"/>
        <v>*</v>
      </c>
      <c r="I3927" t="str">
        <f t="shared" si="455"/>
        <v>*</v>
      </c>
      <c r="O3927">
        <f>VLOOKUP(T3927,$P$14:$S$19,2,TRUE)</f>
        <v>0.04</v>
      </c>
      <c r="T3927">
        <v>49</v>
      </c>
      <c r="U3927">
        <v>1355.47</v>
      </c>
      <c r="V3927" s="5">
        <f t="shared" si="456"/>
        <v>1</v>
      </c>
      <c r="X3927" t="s">
        <v>22</v>
      </c>
      <c r="Y3927">
        <v>1.49</v>
      </c>
      <c r="Z3927" s="2">
        <f t="shared" si="457"/>
        <v>1356.96</v>
      </c>
      <c r="AA3927" t="s">
        <v>23</v>
      </c>
      <c r="AB3927" t="s">
        <v>31</v>
      </c>
      <c r="AC3927" t="s">
        <v>32</v>
      </c>
      <c r="AD3927" t="s">
        <v>49</v>
      </c>
      <c r="AE3927" t="s">
        <v>19</v>
      </c>
      <c r="AF3927" t="s">
        <v>682</v>
      </c>
    </row>
    <row r="3928" spans="1:32" x14ac:dyDescent="0.25">
      <c r="A3928">
        <f t="shared" si="458"/>
        <v>3927</v>
      </c>
      <c r="B3928">
        <v>34182</v>
      </c>
      <c r="C3928" t="s">
        <v>682</v>
      </c>
      <c r="D3928" t="s">
        <v>36</v>
      </c>
      <c r="E3928" t="str">
        <f t="shared" si="459"/>
        <v>***</v>
      </c>
      <c r="F3928" t="str">
        <f t="shared" si="454"/>
        <v>***</v>
      </c>
      <c r="G3928" t="str">
        <f t="shared" si="460"/>
        <v>***</v>
      </c>
      <c r="I3928" t="str">
        <f t="shared" si="455"/>
        <v>***</v>
      </c>
      <c r="O3928">
        <f>VLOOKUP(T3928,$P$14:$S$19,2,TRUE)</f>
        <v>3.5999999999999997E-2</v>
      </c>
      <c r="T3928">
        <v>31</v>
      </c>
      <c r="U3928">
        <v>336.34</v>
      </c>
      <c r="V3928" s="5">
        <f t="shared" si="456"/>
        <v>0</v>
      </c>
      <c r="X3928" t="s">
        <v>22</v>
      </c>
      <c r="Y3928">
        <v>7.94</v>
      </c>
      <c r="Z3928" s="2">
        <f t="shared" si="457"/>
        <v>344.28</v>
      </c>
      <c r="AA3928" t="s">
        <v>52</v>
      </c>
      <c r="AB3928" t="s">
        <v>41</v>
      </c>
      <c r="AC3928" t="s">
        <v>17</v>
      </c>
      <c r="AD3928" t="s">
        <v>18</v>
      </c>
      <c r="AE3928" t="s">
        <v>45</v>
      </c>
      <c r="AF3928" t="s">
        <v>390</v>
      </c>
    </row>
    <row r="3929" spans="1:32" x14ac:dyDescent="0.25">
      <c r="A3929">
        <f t="shared" si="458"/>
        <v>3928</v>
      </c>
      <c r="B3929">
        <v>51940</v>
      </c>
      <c r="C3929" t="s">
        <v>682</v>
      </c>
      <c r="D3929" t="s">
        <v>21</v>
      </c>
      <c r="E3929" t="str">
        <f t="shared" si="459"/>
        <v>*</v>
      </c>
      <c r="F3929" t="str">
        <f t="shared" si="454"/>
        <v>**</v>
      </c>
      <c r="G3929" t="str">
        <f t="shared" si="460"/>
        <v>**</v>
      </c>
      <c r="I3929" t="str">
        <f t="shared" si="455"/>
        <v>**</v>
      </c>
      <c r="O3929">
        <f>VLOOKUP(T3929,$P$14:$S$19,2,TRUE)</f>
        <v>0.01</v>
      </c>
      <c r="T3929">
        <v>11</v>
      </c>
      <c r="U3929">
        <v>65.5</v>
      </c>
      <c r="V3929" s="5">
        <f t="shared" si="456"/>
        <v>0</v>
      </c>
      <c r="X3929" t="s">
        <v>22</v>
      </c>
      <c r="Y3929">
        <v>4.38</v>
      </c>
      <c r="Z3929" s="2">
        <f t="shared" si="457"/>
        <v>69.88</v>
      </c>
      <c r="AA3929" t="s">
        <v>23</v>
      </c>
      <c r="AB3929" t="s">
        <v>31</v>
      </c>
      <c r="AC3929" t="s">
        <v>25</v>
      </c>
      <c r="AD3929" t="s">
        <v>42</v>
      </c>
      <c r="AE3929" t="s">
        <v>45</v>
      </c>
      <c r="AF3929" t="s">
        <v>537</v>
      </c>
    </row>
    <row r="3930" spans="1:32" x14ac:dyDescent="0.25">
      <c r="A3930">
        <f t="shared" si="458"/>
        <v>3929</v>
      </c>
      <c r="B3930">
        <v>2086</v>
      </c>
      <c r="C3930" t="s">
        <v>800</v>
      </c>
      <c r="D3930" t="s">
        <v>36</v>
      </c>
      <c r="E3930" t="str">
        <f t="shared" si="459"/>
        <v>***</v>
      </c>
      <c r="F3930" t="str">
        <f t="shared" si="454"/>
        <v>***</v>
      </c>
      <c r="G3930" t="str">
        <f t="shared" si="460"/>
        <v>***</v>
      </c>
      <c r="I3930" t="str">
        <f t="shared" si="455"/>
        <v>***</v>
      </c>
      <c r="O3930">
        <f>VLOOKUP(T3930,$P$14:$S$19,2,TRUE)</f>
        <v>3.5999999999999997E-2</v>
      </c>
      <c r="T3930">
        <v>38</v>
      </c>
      <c r="U3930">
        <v>2115.2420000000002</v>
      </c>
      <c r="V3930" s="5">
        <f t="shared" si="456"/>
        <v>1</v>
      </c>
      <c r="X3930" t="s">
        <v>22</v>
      </c>
      <c r="Y3930">
        <v>8.99</v>
      </c>
      <c r="Z3930" s="2">
        <f t="shared" si="457"/>
        <v>2124.232</v>
      </c>
      <c r="AA3930" t="s">
        <v>60</v>
      </c>
      <c r="AB3930" t="s">
        <v>31</v>
      </c>
      <c r="AC3930" t="s">
        <v>25</v>
      </c>
      <c r="AD3930" t="s">
        <v>26</v>
      </c>
      <c r="AE3930" t="s">
        <v>19</v>
      </c>
      <c r="AF3930" t="s">
        <v>213</v>
      </c>
    </row>
    <row r="3931" spans="1:32" x14ac:dyDescent="0.25">
      <c r="A3931">
        <f t="shared" si="458"/>
        <v>3930</v>
      </c>
      <c r="B3931">
        <v>26342</v>
      </c>
      <c r="C3931" t="s">
        <v>800</v>
      </c>
      <c r="D3931" t="s">
        <v>13</v>
      </c>
      <c r="E3931" t="str">
        <f t="shared" si="459"/>
        <v>*</v>
      </c>
      <c r="F3931" t="str">
        <f t="shared" si="454"/>
        <v>*</v>
      </c>
      <c r="G3931" t="str">
        <f t="shared" si="460"/>
        <v>*</v>
      </c>
      <c r="I3931" t="str">
        <f t="shared" si="455"/>
        <v>*</v>
      </c>
      <c r="O3931">
        <f>VLOOKUP(T3931,$P$14:$S$19,2,TRUE)</f>
        <v>0.04</v>
      </c>
      <c r="T3931">
        <v>41</v>
      </c>
      <c r="U3931">
        <v>1993.94</v>
      </c>
      <c r="V3931" s="5">
        <f t="shared" si="456"/>
        <v>1</v>
      </c>
      <c r="X3931" t="s">
        <v>22</v>
      </c>
      <c r="Y3931">
        <v>5.79</v>
      </c>
      <c r="Z3931" s="2">
        <f t="shared" si="457"/>
        <v>1999.73</v>
      </c>
      <c r="AA3931" t="s">
        <v>15</v>
      </c>
      <c r="AB3931" t="s">
        <v>41</v>
      </c>
      <c r="AC3931" t="s">
        <v>32</v>
      </c>
      <c r="AD3931" t="s">
        <v>44</v>
      </c>
      <c r="AE3931" t="s">
        <v>19</v>
      </c>
      <c r="AF3931" t="s">
        <v>179</v>
      </c>
    </row>
    <row r="3932" spans="1:32" x14ac:dyDescent="0.25">
      <c r="A3932">
        <f t="shared" si="458"/>
        <v>3931</v>
      </c>
      <c r="B3932">
        <v>2086</v>
      </c>
      <c r="C3932" t="s">
        <v>800</v>
      </c>
      <c r="D3932" t="s">
        <v>36</v>
      </c>
      <c r="E3932" t="str">
        <f t="shared" si="459"/>
        <v>***</v>
      </c>
      <c r="F3932" t="str">
        <f t="shared" si="454"/>
        <v>***</v>
      </c>
      <c r="G3932" t="str">
        <f t="shared" si="460"/>
        <v>***</v>
      </c>
      <c r="I3932" t="str">
        <f t="shared" si="455"/>
        <v>***</v>
      </c>
      <c r="O3932">
        <f>VLOOKUP(T3932,$P$14:$S$19,2,TRUE)</f>
        <v>0.02</v>
      </c>
      <c r="T3932">
        <v>24</v>
      </c>
      <c r="U3932">
        <v>1411.58</v>
      </c>
      <c r="V3932" s="5">
        <f t="shared" si="456"/>
        <v>1</v>
      </c>
      <c r="X3932" t="s">
        <v>14</v>
      </c>
      <c r="Y3932">
        <v>4.8600000000000003</v>
      </c>
      <c r="Z3932" s="2">
        <f t="shared" si="457"/>
        <v>1416.4399999999998</v>
      </c>
      <c r="AA3932" t="s">
        <v>60</v>
      </c>
      <c r="AB3932" t="s">
        <v>31</v>
      </c>
      <c r="AC3932" t="s">
        <v>32</v>
      </c>
      <c r="AD3932" t="s">
        <v>44</v>
      </c>
      <c r="AE3932" t="s">
        <v>19</v>
      </c>
      <c r="AF3932" t="s">
        <v>196</v>
      </c>
    </row>
    <row r="3933" spans="1:32" x14ac:dyDescent="0.25">
      <c r="A3933">
        <f t="shared" si="458"/>
        <v>3932</v>
      </c>
      <c r="B3933">
        <v>41255</v>
      </c>
      <c r="C3933" t="s">
        <v>800</v>
      </c>
      <c r="D3933" t="s">
        <v>13</v>
      </c>
      <c r="E3933" t="str">
        <f t="shared" si="459"/>
        <v>*</v>
      </c>
      <c r="F3933" t="str">
        <f t="shared" si="454"/>
        <v>*</v>
      </c>
      <c r="G3933" t="str">
        <f t="shared" si="460"/>
        <v>*</v>
      </c>
      <c r="I3933" t="str">
        <f t="shared" si="455"/>
        <v>*</v>
      </c>
      <c r="O3933">
        <f>VLOOKUP(T3933,$P$14:$S$19,2,TRUE)</f>
        <v>0.02</v>
      </c>
      <c r="T3933">
        <v>22</v>
      </c>
      <c r="U3933">
        <v>1333.19</v>
      </c>
      <c r="V3933" s="5">
        <f t="shared" si="456"/>
        <v>1</v>
      </c>
      <c r="X3933" t="s">
        <v>22</v>
      </c>
      <c r="Y3933">
        <v>12.23</v>
      </c>
      <c r="Z3933" s="2">
        <f t="shared" si="457"/>
        <v>1345.42</v>
      </c>
      <c r="AA3933" t="s">
        <v>56</v>
      </c>
      <c r="AB3933" t="s">
        <v>31</v>
      </c>
      <c r="AC3933" t="s">
        <v>17</v>
      </c>
      <c r="AD3933" t="s">
        <v>18</v>
      </c>
      <c r="AE3933" t="s">
        <v>27</v>
      </c>
      <c r="AF3933" t="s">
        <v>180</v>
      </c>
    </row>
    <row r="3934" spans="1:32" x14ac:dyDescent="0.25">
      <c r="A3934">
        <f t="shared" si="458"/>
        <v>3933</v>
      </c>
      <c r="B3934">
        <v>2086</v>
      </c>
      <c r="C3934" t="s">
        <v>800</v>
      </c>
      <c r="D3934" t="s">
        <v>36</v>
      </c>
      <c r="E3934" t="str">
        <f t="shared" si="459"/>
        <v>***</v>
      </c>
      <c r="F3934" t="str">
        <f t="shared" si="454"/>
        <v>***</v>
      </c>
      <c r="G3934" t="str">
        <f t="shared" si="460"/>
        <v>***</v>
      </c>
      <c r="I3934" t="str">
        <f t="shared" si="455"/>
        <v>***</v>
      </c>
      <c r="O3934">
        <f>VLOOKUP(T3934,$P$14:$S$19,2,TRUE)</f>
        <v>0</v>
      </c>
      <c r="T3934">
        <v>9</v>
      </c>
      <c r="U3934">
        <v>1246.68</v>
      </c>
      <c r="V3934" s="5">
        <f t="shared" si="456"/>
        <v>1</v>
      </c>
      <c r="X3934" t="s">
        <v>22</v>
      </c>
      <c r="Y3934">
        <v>12.65</v>
      </c>
      <c r="Z3934" s="2">
        <f t="shared" si="457"/>
        <v>1259.3300000000002</v>
      </c>
      <c r="AA3934" t="s">
        <v>60</v>
      </c>
      <c r="AB3934" t="s">
        <v>31</v>
      </c>
      <c r="AC3934" t="s">
        <v>17</v>
      </c>
      <c r="AD3934" t="s">
        <v>38</v>
      </c>
      <c r="AE3934" t="s">
        <v>27</v>
      </c>
      <c r="AF3934" t="s">
        <v>363</v>
      </c>
    </row>
    <row r="3935" spans="1:32" x14ac:dyDescent="0.25">
      <c r="A3935">
        <f t="shared" si="458"/>
        <v>3934</v>
      </c>
      <c r="B3935">
        <v>26342</v>
      </c>
      <c r="C3935" t="s">
        <v>800</v>
      </c>
      <c r="D3935" t="s">
        <v>13</v>
      </c>
      <c r="E3935" t="str">
        <f t="shared" si="459"/>
        <v>*</v>
      </c>
      <c r="F3935" t="str">
        <f t="shared" si="454"/>
        <v>*</v>
      </c>
      <c r="G3935" t="str">
        <f t="shared" si="460"/>
        <v>*</v>
      </c>
      <c r="I3935" t="str">
        <f t="shared" si="455"/>
        <v>*</v>
      </c>
      <c r="O3935">
        <f>VLOOKUP(T3935,$P$14:$S$19,2,TRUE)</f>
        <v>0.02</v>
      </c>
      <c r="T3935">
        <v>24</v>
      </c>
      <c r="U3935">
        <v>265.35000000000002</v>
      </c>
      <c r="V3935" s="5">
        <f t="shared" si="456"/>
        <v>0</v>
      </c>
      <c r="X3935" t="s">
        <v>22</v>
      </c>
      <c r="Y3935">
        <v>11.59</v>
      </c>
      <c r="Z3935" s="2">
        <f t="shared" si="457"/>
        <v>276.94</v>
      </c>
      <c r="AA3935" t="s">
        <v>15</v>
      </c>
      <c r="AB3935" t="s">
        <v>41</v>
      </c>
      <c r="AC3935" t="s">
        <v>32</v>
      </c>
      <c r="AD3935" t="s">
        <v>44</v>
      </c>
      <c r="AE3935" t="s">
        <v>19</v>
      </c>
      <c r="AF3935" t="s">
        <v>487</v>
      </c>
    </row>
    <row r="3936" spans="1:32" x14ac:dyDescent="0.25">
      <c r="A3936">
        <f t="shared" si="458"/>
        <v>3935</v>
      </c>
      <c r="B3936">
        <v>26342</v>
      </c>
      <c r="C3936" t="s">
        <v>800</v>
      </c>
      <c r="D3936" t="s">
        <v>13</v>
      </c>
      <c r="E3936" t="str">
        <f t="shared" si="459"/>
        <v>*</v>
      </c>
      <c r="F3936" t="str">
        <f t="shared" si="454"/>
        <v>*</v>
      </c>
      <c r="G3936" t="str">
        <f t="shared" si="460"/>
        <v>*</v>
      </c>
      <c r="I3936" t="str">
        <f t="shared" si="455"/>
        <v>*</v>
      </c>
      <c r="O3936">
        <f>VLOOKUP(T3936,$P$14:$S$19,2,TRUE)</f>
        <v>0</v>
      </c>
      <c r="T3936">
        <v>3</v>
      </c>
      <c r="U3936">
        <v>24.73</v>
      </c>
      <c r="V3936" s="5">
        <f t="shared" si="456"/>
        <v>0</v>
      </c>
      <c r="X3936" t="s">
        <v>22</v>
      </c>
      <c r="Y3936">
        <v>4.91</v>
      </c>
      <c r="Z3936" s="2">
        <f t="shared" si="457"/>
        <v>29.64</v>
      </c>
      <c r="AA3936" t="s">
        <v>15</v>
      </c>
      <c r="AB3936" t="s">
        <v>41</v>
      </c>
      <c r="AC3936" t="s">
        <v>32</v>
      </c>
      <c r="AD3936" t="s">
        <v>44</v>
      </c>
      <c r="AE3936" t="s">
        <v>19</v>
      </c>
      <c r="AF3936" t="s">
        <v>180</v>
      </c>
    </row>
    <row r="3937" spans="1:32" x14ac:dyDescent="0.25">
      <c r="A3937">
        <f t="shared" si="458"/>
        <v>3936</v>
      </c>
      <c r="B3937">
        <v>54467</v>
      </c>
      <c r="C3937" t="s">
        <v>643</v>
      </c>
      <c r="D3937" t="s">
        <v>13</v>
      </c>
      <c r="E3937" t="str">
        <f t="shared" si="459"/>
        <v>*</v>
      </c>
      <c r="F3937" t="str">
        <f t="shared" si="454"/>
        <v>*</v>
      </c>
      <c r="G3937" t="str">
        <f t="shared" si="460"/>
        <v>*</v>
      </c>
      <c r="I3937" t="str">
        <f t="shared" si="455"/>
        <v>*</v>
      </c>
      <c r="O3937">
        <f>VLOOKUP(T3937,$P$14:$S$19,2,TRUE)</f>
        <v>3.5999999999999997E-2</v>
      </c>
      <c r="T3937">
        <v>37</v>
      </c>
      <c r="U3937">
        <v>436.67</v>
      </c>
      <c r="V3937" s="5">
        <f t="shared" si="456"/>
        <v>0</v>
      </c>
      <c r="X3937" t="s">
        <v>22</v>
      </c>
      <c r="Y3937">
        <v>5.72</v>
      </c>
      <c r="Z3937" s="2">
        <f t="shared" si="457"/>
        <v>442.39000000000004</v>
      </c>
      <c r="AA3937" t="s">
        <v>15</v>
      </c>
      <c r="AB3937" t="s">
        <v>24</v>
      </c>
      <c r="AC3937" t="s">
        <v>32</v>
      </c>
      <c r="AD3937" t="s">
        <v>78</v>
      </c>
      <c r="AE3937" t="s">
        <v>19</v>
      </c>
      <c r="AF3937" t="s">
        <v>50</v>
      </c>
    </row>
    <row r="3938" spans="1:32" x14ac:dyDescent="0.25">
      <c r="A3938">
        <f t="shared" si="458"/>
        <v>3937</v>
      </c>
      <c r="B3938">
        <v>54467</v>
      </c>
      <c r="C3938" t="s">
        <v>643</v>
      </c>
      <c r="D3938" t="s">
        <v>13</v>
      </c>
      <c r="E3938" t="str">
        <f t="shared" si="459"/>
        <v>*</v>
      </c>
      <c r="F3938" t="str">
        <f t="shared" si="454"/>
        <v>*</v>
      </c>
      <c r="G3938" t="str">
        <f t="shared" si="460"/>
        <v>*</v>
      </c>
      <c r="I3938" t="str">
        <f t="shared" si="455"/>
        <v>*</v>
      </c>
      <c r="O3938">
        <f>VLOOKUP(T3938,$P$14:$S$19,2,TRUE)</f>
        <v>3.5999999999999997E-2</v>
      </c>
      <c r="T3938">
        <v>30</v>
      </c>
      <c r="U3938">
        <v>146.72</v>
      </c>
      <c r="V3938" s="5">
        <f t="shared" si="456"/>
        <v>0</v>
      </c>
      <c r="X3938" t="s">
        <v>22</v>
      </c>
      <c r="Y3938">
        <v>2.0299999999999998</v>
      </c>
      <c r="Z3938" s="2">
        <f t="shared" si="457"/>
        <v>148.75</v>
      </c>
      <c r="AA3938" t="s">
        <v>15</v>
      </c>
      <c r="AB3938" t="s">
        <v>24</v>
      </c>
      <c r="AC3938" t="s">
        <v>17</v>
      </c>
      <c r="AD3938" t="s">
        <v>18</v>
      </c>
      <c r="AE3938" t="s">
        <v>34</v>
      </c>
      <c r="AF3938" t="s">
        <v>50</v>
      </c>
    </row>
    <row r="3939" spans="1:32" x14ac:dyDescent="0.25">
      <c r="A3939">
        <f t="shared" si="458"/>
        <v>3938</v>
      </c>
      <c r="B3939">
        <v>54146</v>
      </c>
      <c r="C3939" t="s">
        <v>643</v>
      </c>
      <c r="D3939" t="s">
        <v>13</v>
      </c>
      <c r="E3939" t="str">
        <f t="shared" si="459"/>
        <v>*</v>
      </c>
      <c r="F3939" t="str">
        <f t="shared" si="454"/>
        <v>*</v>
      </c>
      <c r="G3939" t="str">
        <f t="shared" si="460"/>
        <v>*</v>
      </c>
      <c r="I3939" t="str">
        <f t="shared" si="455"/>
        <v>*</v>
      </c>
      <c r="O3939">
        <f>VLOOKUP(T3939,$P$14:$S$19,2,TRUE)</f>
        <v>0</v>
      </c>
      <c r="T3939">
        <v>3</v>
      </c>
      <c r="U3939">
        <v>124.75</v>
      </c>
      <c r="V3939" s="5">
        <f t="shared" si="456"/>
        <v>0</v>
      </c>
      <c r="X3939" t="s">
        <v>22</v>
      </c>
      <c r="Y3939">
        <v>1.99</v>
      </c>
      <c r="Z3939" s="2">
        <f t="shared" si="457"/>
        <v>126.74</v>
      </c>
      <c r="AA3939" t="s">
        <v>73</v>
      </c>
      <c r="AB3939" t="s">
        <v>31</v>
      </c>
      <c r="AC3939" t="s">
        <v>25</v>
      </c>
      <c r="AD3939" t="s">
        <v>42</v>
      </c>
      <c r="AE3939" t="s">
        <v>45</v>
      </c>
      <c r="AF3939" t="s">
        <v>133</v>
      </c>
    </row>
    <row r="3940" spans="1:32" x14ac:dyDescent="0.25">
      <c r="A3940">
        <f t="shared" si="458"/>
        <v>3939</v>
      </c>
      <c r="B3940">
        <v>31301</v>
      </c>
      <c r="C3940" t="s">
        <v>643</v>
      </c>
      <c r="D3940" t="s">
        <v>13</v>
      </c>
      <c r="E3940" t="str">
        <f t="shared" si="459"/>
        <v>*</v>
      </c>
      <c r="F3940" t="str">
        <f t="shared" si="454"/>
        <v>*</v>
      </c>
      <c r="G3940" t="str">
        <f t="shared" si="460"/>
        <v>*</v>
      </c>
      <c r="I3940" t="str">
        <f t="shared" si="455"/>
        <v>*</v>
      </c>
      <c r="O3940">
        <f>VLOOKUP(T3940,$P$14:$S$19,2,TRUE)</f>
        <v>3.5999999999999997E-2</v>
      </c>
      <c r="T3940">
        <v>31</v>
      </c>
      <c r="U3940">
        <v>109.78</v>
      </c>
      <c r="V3940" s="5">
        <f t="shared" si="456"/>
        <v>0</v>
      </c>
      <c r="X3940" t="s">
        <v>22</v>
      </c>
      <c r="Y3940">
        <v>0.5</v>
      </c>
      <c r="Z3940" s="2">
        <f t="shared" si="457"/>
        <v>110.28</v>
      </c>
      <c r="AA3940" t="s">
        <v>23</v>
      </c>
      <c r="AB3940" t="s">
        <v>16</v>
      </c>
      <c r="AC3940" t="s">
        <v>32</v>
      </c>
      <c r="AD3940" t="s">
        <v>81</v>
      </c>
      <c r="AE3940" t="s">
        <v>19</v>
      </c>
      <c r="AF3940" t="s">
        <v>50</v>
      </c>
    </row>
    <row r="3941" spans="1:32" x14ac:dyDescent="0.25">
      <c r="A3941">
        <f t="shared" si="458"/>
        <v>3940</v>
      </c>
      <c r="B3941">
        <v>36323</v>
      </c>
      <c r="C3941" t="s">
        <v>643</v>
      </c>
      <c r="D3941" t="s">
        <v>21</v>
      </c>
      <c r="E3941" t="str">
        <f t="shared" si="459"/>
        <v>*</v>
      </c>
      <c r="F3941" t="str">
        <f t="shared" si="454"/>
        <v>**</v>
      </c>
      <c r="G3941" t="str">
        <f t="shared" si="460"/>
        <v>**</v>
      </c>
      <c r="I3941" t="str">
        <f t="shared" si="455"/>
        <v>**</v>
      </c>
      <c r="O3941">
        <f>VLOOKUP(T3941,$P$14:$S$19,2,TRUE)</f>
        <v>0</v>
      </c>
      <c r="T3941">
        <v>5</v>
      </c>
      <c r="U3941">
        <v>85.89</v>
      </c>
      <c r="V3941" s="5">
        <f t="shared" si="456"/>
        <v>0</v>
      </c>
      <c r="X3941" t="s">
        <v>22</v>
      </c>
      <c r="Y3941">
        <v>6.5</v>
      </c>
      <c r="Z3941" s="2">
        <f t="shared" si="457"/>
        <v>92.39</v>
      </c>
      <c r="AA3941" t="s">
        <v>64</v>
      </c>
      <c r="AB3941" t="s">
        <v>31</v>
      </c>
      <c r="AC3941" t="s">
        <v>25</v>
      </c>
      <c r="AD3941" t="s">
        <v>42</v>
      </c>
      <c r="AE3941" t="s">
        <v>19</v>
      </c>
      <c r="AF3941" t="s">
        <v>50</v>
      </c>
    </row>
    <row r="3942" spans="1:32" x14ac:dyDescent="0.25">
      <c r="A3942">
        <f t="shared" si="458"/>
        <v>3941</v>
      </c>
      <c r="B3942">
        <v>54467</v>
      </c>
      <c r="C3942" t="s">
        <v>643</v>
      </c>
      <c r="D3942" t="s">
        <v>13</v>
      </c>
      <c r="E3942" t="str">
        <f t="shared" si="459"/>
        <v>*</v>
      </c>
      <c r="F3942" t="str">
        <f t="shared" si="454"/>
        <v>*</v>
      </c>
      <c r="G3942" t="str">
        <f t="shared" si="460"/>
        <v>*</v>
      </c>
      <c r="I3942" t="str">
        <f t="shared" si="455"/>
        <v>*</v>
      </c>
      <c r="O3942">
        <f>VLOOKUP(T3942,$P$14:$S$19,2,TRUE)</f>
        <v>0.01</v>
      </c>
      <c r="T3942">
        <v>17</v>
      </c>
      <c r="U3942">
        <v>74.83</v>
      </c>
      <c r="V3942" s="5">
        <f t="shared" si="456"/>
        <v>0</v>
      </c>
      <c r="X3942" t="s">
        <v>22</v>
      </c>
      <c r="Y3942">
        <v>6.89</v>
      </c>
      <c r="Z3942" s="2">
        <f t="shared" si="457"/>
        <v>81.72</v>
      </c>
      <c r="AA3942" t="s">
        <v>15</v>
      </c>
      <c r="AB3942" t="s">
        <v>24</v>
      </c>
      <c r="AC3942" t="s">
        <v>32</v>
      </c>
      <c r="AD3942" t="s">
        <v>172</v>
      </c>
      <c r="AE3942" t="s">
        <v>19</v>
      </c>
      <c r="AF3942" t="s">
        <v>133</v>
      </c>
    </row>
    <row r="3943" spans="1:32" x14ac:dyDescent="0.25">
      <c r="A3943">
        <f t="shared" si="458"/>
        <v>3942</v>
      </c>
      <c r="B3943">
        <v>35110</v>
      </c>
      <c r="C3943" t="s">
        <v>483</v>
      </c>
      <c r="D3943" t="s">
        <v>21</v>
      </c>
      <c r="E3943" t="str">
        <f t="shared" si="459"/>
        <v>*</v>
      </c>
      <c r="F3943" t="str">
        <f t="shared" si="454"/>
        <v>**</v>
      </c>
      <c r="G3943" t="str">
        <f t="shared" si="460"/>
        <v>**</v>
      </c>
      <c r="I3943" t="str">
        <f t="shared" si="455"/>
        <v>**</v>
      </c>
      <c r="O3943">
        <f>VLOOKUP(T3943,$P$14:$S$19,2,TRUE)</f>
        <v>0.01</v>
      </c>
      <c r="T3943">
        <v>14</v>
      </c>
      <c r="U3943">
        <v>12805.25</v>
      </c>
      <c r="V3943" s="5">
        <f t="shared" si="456"/>
        <v>1</v>
      </c>
      <c r="X3943" t="s">
        <v>22</v>
      </c>
      <c r="Y3943">
        <v>19.989999999999998</v>
      </c>
      <c r="Z3943" s="2">
        <f t="shared" si="457"/>
        <v>12825.24</v>
      </c>
      <c r="AA3943" t="s">
        <v>23</v>
      </c>
      <c r="AB3943" t="s">
        <v>31</v>
      </c>
      <c r="AC3943" t="s">
        <v>32</v>
      </c>
      <c r="AD3943" t="s">
        <v>49</v>
      </c>
      <c r="AE3943" t="s">
        <v>19</v>
      </c>
      <c r="AF3943" t="s">
        <v>383</v>
      </c>
    </row>
    <row r="3944" spans="1:32" x14ac:dyDescent="0.25">
      <c r="A3944">
        <f t="shared" si="458"/>
        <v>3943</v>
      </c>
      <c r="B3944">
        <v>35110</v>
      </c>
      <c r="C3944" t="s">
        <v>483</v>
      </c>
      <c r="D3944" t="s">
        <v>21</v>
      </c>
      <c r="E3944" t="str">
        <f t="shared" si="459"/>
        <v>*</v>
      </c>
      <c r="F3944" t="str">
        <f t="shared" si="454"/>
        <v>**</v>
      </c>
      <c r="G3944" t="str">
        <f t="shared" si="460"/>
        <v>**</v>
      </c>
      <c r="I3944" t="str">
        <f t="shared" si="455"/>
        <v>**</v>
      </c>
      <c r="O3944">
        <f>VLOOKUP(T3944,$P$14:$S$19,2,TRUE)</f>
        <v>0.04</v>
      </c>
      <c r="T3944">
        <v>49</v>
      </c>
      <c r="U3944">
        <v>1435.32</v>
      </c>
      <c r="V3944" s="5">
        <f t="shared" si="456"/>
        <v>1</v>
      </c>
      <c r="X3944" t="s">
        <v>22</v>
      </c>
      <c r="Y3944">
        <v>1.99</v>
      </c>
      <c r="Z3944" s="2">
        <f t="shared" si="457"/>
        <v>1437.31</v>
      </c>
      <c r="AA3944" t="s">
        <v>23</v>
      </c>
      <c r="AB3944" t="s">
        <v>31</v>
      </c>
      <c r="AC3944" t="s">
        <v>25</v>
      </c>
      <c r="AD3944" t="s">
        <v>42</v>
      </c>
      <c r="AE3944" t="s">
        <v>45</v>
      </c>
      <c r="AF3944" t="s">
        <v>124</v>
      </c>
    </row>
    <row r="3945" spans="1:32" x14ac:dyDescent="0.25">
      <c r="A3945">
        <f t="shared" si="458"/>
        <v>3944</v>
      </c>
      <c r="B3945">
        <v>27363</v>
      </c>
      <c r="C3945" t="s">
        <v>483</v>
      </c>
      <c r="D3945" t="s">
        <v>40</v>
      </c>
      <c r="E3945" t="str">
        <f t="shared" si="459"/>
        <v>*</v>
      </c>
      <c r="F3945" t="str">
        <f t="shared" si="454"/>
        <v>*</v>
      </c>
      <c r="G3945" t="str">
        <f t="shared" si="460"/>
        <v>*</v>
      </c>
      <c r="I3945" t="str">
        <f t="shared" si="455"/>
        <v>*</v>
      </c>
      <c r="O3945">
        <f>VLOOKUP(T3945,$P$14:$S$19,2,TRUE)</f>
        <v>0</v>
      </c>
      <c r="T3945">
        <v>6</v>
      </c>
      <c r="U3945">
        <v>646.14</v>
      </c>
      <c r="V3945" s="5">
        <f t="shared" si="456"/>
        <v>0</v>
      </c>
      <c r="X3945" t="s">
        <v>22</v>
      </c>
      <c r="Y3945">
        <v>35</v>
      </c>
      <c r="Z3945" s="2">
        <f t="shared" si="457"/>
        <v>681.14</v>
      </c>
      <c r="AA3945" t="s">
        <v>48</v>
      </c>
      <c r="AB3945" t="s">
        <v>24</v>
      </c>
      <c r="AC3945" t="s">
        <v>32</v>
      </c>
      <c r="AD3945" t="s">
        <v>74</v>
      </c>
      <c r="AE3945" t="s">
        <v>58</v>
      </c>
      <c r="AF3945" t="s">
        <v>124</v>
      </c>
    </row>
    <row r="3946" spans="1:32" x14ac:dyDescent="0.25">
      <c r="A3946">
        <f t="shared" si="458"/>
        <v>3945</v>
      </c>
      <c r="B3946">
        <v>27363</v>
      </c>
      <c r="C3946" t="s">
        <v>483</v>
      </c>
      <c r="D3946" t="s">
        <v>40</v>
      </c>
      <c r="E3946" t="str">
        <f t="shared" si="459"/>
        <v>*</v>
      </c>
      <c r="F3946" t="str">
        <f t="shared" si="454"/>
        <v>*</v>
      </c>
      <c r="G3946" t="str">
        <f t="shared" si="460"/>
        <v>*</v>
      </c>
      <c r="I3946" t="str">
        <f t="shared" si="455"/>
        <v>*</v>
      </c>
      <c r="O3946">
        <f>VLOOKUP(T3946,$P$14:$S$19,2,TRUE)</f>
        <v>0.01</v>
      </c>
      <c r="T3946">
        <v>16</v>
      </c>
      <c r="U3946">
        <v>323.26</v>
      </c>
      <c r="V3946" s="5">
        <f t="shared" si="456"/>
        <v>0</v>
      </c>
      <c r="X3946" t="s">
        <v>22</v>
      </c>
      <c r="Y3946">
        <v>6.67</v>
      </c>
      <c r="Z3946" s="2">
        <f t="shared" si="457"/>
        <v>329.93</v>
      </c>
      <c r="AA3946" t="s">
        <v>64</v>
      </c>
      <c r="AB3946" t="s">
        <v>24</v>
      </c>
      <c r="AC3946" t="s">
        <v>17</v>
      </c>
      <c r="AD3946" t="s">
        <v>18</v>
      </c>
      <c r="AE3946" t="s">
        <v>45</v>
      </c>
      <c r="AF3946" t="s">
        <v>383</v>
      </c>
    </row>
    <row r="3947" spans="1:32" x14ac:dyDescent="0.25">
      <c r="A3947">
        <f t="shared" si="458"/>
        <v>3946</v>
      </c>
      <c r="B3947">
        <v>11271</v>
      </c>
      <c r="C3947" t="s">
        <v>483</v>
      </c>
      <c r="D3947" t="s">
        <v>21</v>
      </c>
      <c r="E3947" t="str">
        <f t="shared" si="459"/>
        <v>*</v>
      </c>
      <c r="F3947" t="str">
        <f t="shared" si="454"/>
        <v>**</v>
      </c>
      <c r="G3947" t="str">
        <f t="shared" si="460"/>
        <v>**</v>
      </c>
      <c r="I3947" t="str">
        <f t="shared" si="455"/>
        <v>**</v>
      </c>
      <c r="O3947">
        <f>VLOOKUP(T3947,$P$14:$S$19,2,TRUE)</f>
        <v>0.04</v>
      </c>
      <c r="T3947">
        <v>46</v>
      </c>
      <c r="U3947">
        <v>157.87</v>
      </c>
      <c r="V3947" s="5">
        <f t="shared" si="456"/>
        <v>0</v>
      </c>
      <c r="X3947" t="s">
        <v>22</v>
      </c>
      <c r="Y3947">
        <v>3.97</v>
      </c>
      <c r="Z3947" s="2">
        <f t="shared" si="457"/>
        <v>161.84</v>
      </c>
      <c r="AA3947" t="s">
        <v>71</v>
      </c>
      <c r="AB3947" t="s">
        <v>31</v>
      </c>
      <c r="AC3947" t="s">
        <v>32</v>
      </c>
      <c r="AD3947" t="s">
        <v>33</v>
      </c>
      <c r="AE3947" t="s">
        <v>34</v>
      </c>
      <c r="AF3947" t="s">
        <v>124</v>
      </c>
    </row>
    <row r="3948" spans="1:32" x14ac:dyDescent="0.25">
      <c r="A3948">
        <f t="shared" si="458"/>
        <v>3947</v>
      </c>
      <c r="B3948">
        <v>48643</v>
      </c>
      <c r="C3948" t="s">
        <v>537</v>
      </c>
      <c r="D3948" t="s">
        <v>40</v>
      </c>
      <c r="E3948" t="str">
        <f t="shared" si="459"/>
        <v>*</v>
      </c>
      <c r="F3948" t="str">
        <f t="shared" si="454"/>
        <v>*</v>
      </c>
      <c r="G3948" t="str">
        <f t="shared" si="460"/>
        <v>*</v>
      </c>
      <c r="I3948" t="str">
        <f t="shared" si="455"/>
        <v>*</v>
      </c>
      <c r="O3948">
        <f>VLOOKUP(T3948,$P$14:$S$19,2,TRUE)</f>
        <v>0.01</v>
      </c>
      <c r="T3948">
        <v>14</v>
      </c>
      <c r="U3948">
        <v>9171.7099999999991</v>
      </c>
      <c r="V3948" s="5">
        <f t="shared" si="456"/>
        <v>1</v>
      </c>
      <c r="X3948" t="s">
        <v>37</v>
      </c>
      <c r="Y3948">
        <v>55.3</v>
      </c>
      <c r="Z3948" s="2">
        <f t="shared" si="457"/>
        <v>9227.0099999999984</v>
      </c>
      <c r="AA3948" t="s">
        <v>73</v>
      </c>
      <c r="AB3948" t="s">
        <v>41</v>
      </c>
      <c r="AC3948" t="s">
        <v>25</v>
      </c>
      <c r="AD3948" t="s">
        <v>76</v>
      </c>
      <c r="AE3948" t="s">
        <v>39</v>
      </c>
      <c r="AF3948" t="s">
        <v>736</v>
      </c>
    </row>
    <row r="3949" spans="1:32" x14ac:dyDescent="0.25">
      <c r="A3949">
        <f t="shared" si="458"/>
        <v>3948</v>
      </c>
      <c r="B3949">
        <v>33924</v>
      </c>
      <c r="C3949" t="s">
        <v>537</v>
      </c>
      <c r="D3949" t="s">
        <v>30</v>
      </c>
      <c r="E3949" t="str">
        <f t="shared" si="459"/>
        <v>*</v>
      </c>
      <c r="F3949" t="str">
        <f t="shared" si="454"/>
        <v>*</v>
      </c>
      <c r="G3949" t="str">
        <f t="shared" si="460"/>
        <v>*</v>
      </c>
      <c r="I3949" t="str">
        <f t="shared" si="455"/>
        <v>*</v>
      </c>
      <c r="O3949">
        <f>VLOOKUP(T3949,$P$14:$S$19,2,TRUE)</f>
        <v>0.01</v>
      </c>
      <c r="T3949">
        <v>12</v>
      </c>
      <c r="U3949">
        <v>6168.07</v>
      </c>
      <c r="V3949" s="5">
        <f t="shared" si="456"/>
        <v>1</v>
      </c>
      <c r="X3949" t="s">
        <v>37</v>
      </c>
      <c r="Y3949">
        <v>28.14</v>
      </c>
      <c r="Z3949" s="2">
        <f t="shared" si="457"/>
        <v>6196.21</v>
      </c>
      <c r="AA3949" t="s">
        <v>15</v>
      </c>
      <c r="AB3949" t="s">
        <v>16</v>
      </c>
      <c r="AC3949" t="s">
        <v>25</v>
      </c>
      <c r="AD3949" t="s">
        <v>76</v>
      </c>
      <c r="AE3949" t="s">
        <v>39</v>
      </c>
      <c r="AF3949" t="s">
        <v>736</v>
      </c>
    </row>
    <row r="3950" spans="1:32" x14ac:dyDescent="0.25">
      <c r="A3950">
        <f t="shared" si="458"/>
        <v>3949</v>
      </c>
      <c r="B3950">
        <v>48643</v>
      </c>
      <c r="C3950" t="s">
        <v>537</v>
      </c>
      <c r="D3950" t="s">
        <v>40</v>
      </c>
      <c r="E3950" t="str">
        <f t="shared" si="459"/>
        <v>*</v>
      </c>
      <c r="F3950" t="str">
        <f t="shared" si="454"/>
        <v>*</v>
      </c>
      <c r="G3950" t="str">
        <f t="shared" si="460"/>
        <v>*</v>
      </c>
      <c r="I3950" t="str">
        <f t="shared" si="455"/>
        <v>*</v>
      </c>
      <c r="O3950">
        <f>VLOOKUP(T3950,$P$14:$S$19,2,TRUE)</f>
        <v>0.05</v>
      </c>
      <c r="T3950">
        <v>50</v>
      </c>
      <c r="U3950">
        <v>2896.3580000000002</v>
      </c>
      <c r="V3950" s="5">
        <f t="shared" si="456"/>
        <v>1</v>
      </c>
      <c r="X3950" t="s">
        <v>22</v>
      </c>
      <c r="Y3950">
        <v>8.99</v>
      </c>
      <c r="Z3950" s="2">
        <f t="shared" si="457"/>
        <v>2905.348</v>
      </c>
      <c r="AA3950" t="s">
        <v>73</v>
      </c>
      <c r="AB3950" t="s">
        <v>41</v>
      </c>
      <c r="AC3950" t="s">
        <v>25</v>
      </c>
      <c r="AD3950" t="s">
        <v>26</v>
      </c>
      <c r="AE3950" t="s">
        <v>19</v>
      </c>
      <c r="AF3950" t="s">
        <v>736</v>
      </c>
    </row>
    <row r="3951" spans="1:32" x14ac:dyDescent="0.25">
      <c r="A3951">
        <f t="shared" si="458"/>
        <v>3950</v>
      </c>
      <c r="B3951">
        <v>54721</v>
      </c>
      <c r="C3951" t="s">
        <v>537</v>
      </c>
      <c r="D3951" t="s">
        <v>30</v>
      </c>
      <c r="E3951" t="str">
        <f t="shared" si="459"/>
        <v>*</v>
      </c>
      <c r="F3951" t="str">
        <f t="shared" si="454"/>
        <v>*</v>
      </c>
      <c r="G3951" t="str">
        <f t="shared" si="460"/>
        <v>*</v>
      </c>
      <c r="I3951" t="str">
        <f t="shared" si="455"/>
        <v>*</v>
      </c>
      <c r="O3951">
        <f>VLOOKUP(T3951,$P$14:$S$19,2,TRUE)</f>
        <v>0.01</v>
      </c>
      <c r="T3951">
        <v>19</v>
      </c>
      <c r="U3951">
        <v>2002.4</v>
      </c>
      <c r="V3951" s="5">
        <f t="shared" si="456"/>
        <v>1</v>
      </c>
      <c r="X3951" t="s">
        <v>37</v>
      </c>
      <c r="Y3951">
        <v>26.22</v>
      </c>
      <c r="Z3951" s="2">
        <f t="shared" si="457"/>
        <v>2028.6200000000001</v>
      </c>
      <c r="AA3951" t="s">
        <v>52</v>
      </c>
      <c r="AB3951" t="s">
        <v>31</v>
      </c>
      <c r="AC3951" t="s">
        <v>17</v>
      </c>
      <c r="AD3951" t="s">
        <v>165</v>
      </c>
      <c r="AE3951" t="s">
        <v>103</v>
      </c>
      <c r="AF3951" t="s">
        <v>390</v>
      </c>
    </row>
    <row r="3952" spans="1:32" x14ac:dyDescent="0.25">
      <c r="A3952">
        <f t="shared" si="458"/>
        <v>3951</v>
      </c>
      <c r="B3952">
        <v>55296</v>
      </c>
      <c r="C3952" t="s">
        <v>537</v>
      </c>
      <c r="D3952" t="s">
        <v>13</v>
      </c>
      <c r="E3952" t="str">
        <f t="shared" si="459"/>
        <v>*</v>
      </c>
      <c r="F3952" t="str">
        <f t="shared" si="454"/>
        <v>*</v>
      </c>
      <c r="G3952" t="str">
        <f t="shared" si="460"/>
        <v>*</v>
      </c>
      <c r="I3952" t="str">
        <f t="shared" si="455"/>
        <v>*</v>
      </c>
      <c r="O3952">
        <f>VLOOKUP(T3952,$P$14:$S$19,2,TRUE)</f>
        <v>3.5999999999999997E-2</v>
      </c>
      <c r="T3952">
        <v>32</v>
      </c>
      <c r="U3952">
        <v>317.06</v>
      </c>
      <c r="V3952" s="5">
        <f t="shared" si="456"/>
        <v>0</v>
      </c>
      <c r="X3952" t="s">
        <v>22</v>
      </c>
      <c r="Y3952">
        <v>2.06</v>
      </c>
      <c r="Z3952" s="2">
        <f t="shared" si="457"/>
        <v>319.12</v>
      </c>
      <c r="AA3952" t="s">
        <v>60</v>
      </c>
      <c r="AB3952" t="s">
        <v>31</v>
      </c>
      <c r="AC3952" t="s">
        <v>32</v>
      </c>
      <c r="AD3952" t="s">
        <v>44</v>
      </c>
      <c r="AE3952" t="s">
        <v>34</v>
      </c>
      <c r="AF3952" t="s">
        <v>220</v>
      </c>
    </row>
    <row r="3953" spans="1:32" x14ac:dyDescent="0.25">
      <c r="A3953">
        <f t="shared" si="458"/>
        <v>3952</v>
      </c>
      <c r="B3953">
        <v>12356</v>
      </c>
      <c r="C3953" t="s">
        <v>537</v>
      </c>
      <c r="D3953" t="s">
        <v>36</v>
      </c>
      <c r="E3953" t="str">
        <f t="shared" si="459"/>
        <v>***</v>
      </c>
      <c r="F3953" t="str">
        <f t="shared" si="454"/>
        <v>***</v>
      </c>
      <c r="G3953" t="str">
        <f t="shared" si="460"/>
        <v>***</v>
      </c>
      <c r="I3953" t="str">
        <f t="shared" si="455"/>
        <v>***</v>
      </c>
      <c r="O3953">
        <f>VLOOKUP(T3953,$P$14:$S$19,2,TRUE)</f>
        <v>3.5999999999999997E-2</v>
      </c>
      <c r="T3953">
        <v>39</v>
      </c>
      <c r="U3953">
        <v>243.05</v>
      </c>
      <c r="V3953" s="5">
        <f t="shared" si="456"/>
        <v>0</v>
      </c>
      <c r="X3953" t="s">
        <v>22</v>
      </c>
      <c r="Y3953">
        <v>5.35</v>
      </c>
      <c r="Z3953" s="2">
        <f t="shared" si="457"/>
        <v>248.4</v>
      </c>
      <c r="AA3953" t="s">
        <v>56</v>
      </c>
      <c r="AB3953" t="s">
        <v>16</v>
      </c>
      <c r="AC3953" t="s">
        <v>32</v>
      </c>
      <c r="AD3953" t="s">
        <v>44</v>
      </c>
      <c r="AE3953" t="s">
        <v>19</v>
      </c>
      <c r="AF3953" t="s">
        <v>538</v>
      </c>
    </row>
    <row r="3954" spans="1:32" x14ac:dyDescent="0.25">
      <c r="A3954">
        <f t="shared" si="458"/>
        <v>3953</v>
      </c>
      <c r="B3954">
        <v>30401</v>
      </c>
      <c r="C3954" t="s">
        <v>537</v>
      </c>
      <c r="D3954" t="s">
        <v>40</v>
      </c>
      <c r="E3954" t="str">
        <f t="shared" si="459"/>
        <v>*</v>
      </c>
      <c r="F3954" t="str">
        <f t="shared" si="454"/>
        <v>*</v>
      </c>
      <c r="G3954" t="str">
        <f t="shared" si="460"/>
        <v>*</v>
      </c>
      <c r="I3954" t="str">
        <f t="shared" si="455"/>
        <v>*</v>
      </c>
      <c r="O3954">
        <f>VLOOKUP(T3954,$P$14:$S$19,2,TRUE)</f>
        <v>3.5999999999999997E-2</v>
      </c>
      <c r="T3954">
        <v>39</v>
      </c>
      <c r="U3954">
        <v>239.4</v>
      </c>
      <c r="V3954" s="5">
        <f t="shared" si="456"/>
        <v>0</v>
      </c>
      <c r="X3954" t="s">
        <v>22</v>
      </c>
      <c r="Y3954">
        <v>5.15</v>
      </c>
      <c r="Z3954" s="2">
        <f t="shared" si="457"/>
        <v>244.55</v>
      </c>
      <c r="AA3954" t="s">
        <v>56</v>
      </c>
      <c r="AB3954" t="s">
        <v>31</v>
      </c>
      <c r="AC3954" t="s">
        <v>32</v>
      </c>
      <c r="AD3954" t="s">
        <v>44</v>
      </c>
      <c r="AE3954" t="s">
        <v>19</v>
      </c>
      <c r="AF3954" t="s">
        <v>736</v>
      </c>
    </row>
    <row r="3955" spans="1:32" x14ac:dyDescent="0.25">
      <c r="A3955">
        <f t="shared" si="458"/>
        <v>3954</v>
      </c>
      <c r="B3955">
        <v>8231</v>
      </c>
      <c r="C3955" t="s">
        <v>537</v>
      </c>
      <c r="D3955" t="s">
        <v>36</v>
      </c>
      <c r="E3955" t="str">
        <f t="shared" si="459"/>
        <v>***</v>
      </c>
      <c r="F3955" t="str">
        <f t="shared" si="454"/>
        <v>***</v>
      </c>
      <c r="G3955" t="str">
        <f t="shared" si="460"/>
        <v>***</v>
      </c>
      <c r="I3955" t="str">
        <f t="shared" si="455"/>
        <v>***</v>
      </c>
      <c r="O3955">
        <f>VLOOKUP(T3955,$P$14:$S$19,2,TRUE)</f>
        <v>0</v>
      </c>
      <c r="T3955">
        <v>5</v>
      </c>
      <c r="U3955">
        <v>110.03</v>
      </c>
      <c r="V3955" s="5">
        <f t="shared" si="456"/>
        <v>0</v>
      </c>
      <c r="X3955" t="s">
        <v>22</v>
      </c>
      <c r="Y3955">
        <v>10.49</v>
      </c>
      <c r="Z3955" s="2">
        <f t="shared" si="457"/>
        <v>120.52</v>
      </c>
      <c r="AA3955" t="s">
        <v>23</v>
      </c>
      <c r="AB3955" t="s">
        <v>31</v>
      </c>
      <c r="AC3955" t="s">
        <v>17</v>
      </c>
      <c r="AD3955" t="s">
        <v>18</v>
      </c>
      <c r="AE3955" t="s">
        <v>19</v>
      </c>
      <c r="AF3955" t="s">
        <v>390</v>
      </c>
    </row>
    <row r="3956" spans="1:32" x14ac:dyDescent="0.25">
      <c r="A3956">
        <f t="shared" si="458"/>
        <v>3955</v>
      </c>
      <c r="B3956">
        <v>50308</v>
      </c>
      <c r="C3956" t="s">
        <v>537</v>
      </c>
      <c r="D3956" t="s">
        <v>13</v>
      </c>
      <c r="E3956" t="str">
        <f t="shared" si="459"/>
        <v>*</v>
      </c>
      <c r="F3956" t="str">
        <f t="shared" si="454"/>
        <v>*</v>
      </c>
      <c r="G3956" t="str">
        <f t="shared" si="460"/>
        <v>*</v>
      </c>
      <c r="I3956" t="str">
        <f t="shared" si="455"/>
        <v>*</v>
      </c>
      <c r="O3956">
        <f>VLOOKUP(T3956,$P$14:$S$19,2,TRUE)</f>
        <v>0.01</v>
      </c>
      <c r="T3956">
        <v>19</v>
      </c>
      <c r="U3956">
        <v>86.48</v>
      </c>
      <c r="V3956" s="5">
        <f t="shared" si="456"/>
        <v>0</v>
      </c>
      <c r="X3956" t="s">
        <v>22</v>
      </c>
      <c r="Y3956">
        <v>0.5</v>
      </c>
      <c r="Z3956" s="2">
        <f t="shared" si="457"/>
        <v>86.98</v>
      </c>
      <c r="AA3956" t="s">
        <v>52</v>
      </c>
      <c r="AB3956" t="s">
        <v>41</v>
      </c>
      <c r="AC3956" t="s">
        <v>32</v>
      </c>
      <c r="AD3956" t="s">
        <v>81</v>
      </c>
      <c r="AE3956" t="s">
        <v>19</v>
      </c>
      <c r="AF3956" t="s">
        <v>781</v>
      </c>
    </row>
    <row r="3957" spans="1:32" x14ac:dyDescent="0.25">
      <c r="A3957">
        <f t="shared" si="458"/>
        <v>3956</v>
      </c>
      <c r="B3957">
        <v>8231</v>
      </c>
      <c r="C3957" t="s">
        <v>537</v>
      </c>
      <c r="D3957" t="s">
        <v>36</v>
      </c>
      <c r="E3957" t="str">
        <f t="shared" si="459"/>
        <v>***</v>
      </c>
      <c r="F3957" t="str">
        <f t="shared" si="454"/>
        <v>***</v>
      </c>
      <c r="G3957" t="str">
        <f t="shared" si="460"/>
        <v>***</v>
      </c>
      <c r="I3957" t="str">
        <f t="shared" si="455"/>
        <v>***</v>
      </c>
      <c r="O3957">
        <f>VLOOKUP(T3957,$P$14:$S$19,2,TRUE)</f>
        <v>0.02</v>
      </c>
      <c r="T3957">
        <v>27</v>
      </c>
      <c r="U3957">
        <v>79.44</v>
      </c>
      <c r="V3957" s="5">
        <f t="shared" si="456"/>
        <v>0</v>
      </c>
      <c r="X3957" t="s">
        <v>22</v>
      </c>
      <c r="Y3957">
        <v>0.5</v>
      </c>
      <c r="Z3957" s="2">
        <f t="shared" si="457"/>
        <v>79.94</v>
      </c>
      <c r="AA3957" t="s">
        <v>23</v>
      </c>
      <c r="AB3957" t="s">
        <v>31</v>
      </c>
      <c r="AC3957" t="s">
        <v>32</v>
      </c>
      <c r="AD3957" t="s">
        <v>81</v>
      </c>
      <c r="AE3957" t="s">
        <v>19</v>
      </c>
      <c r="AF3957" t="s">
        <v>736</v>
      </c>
    </row>
    <row r="3958" spans="1:32" x14ac:dyDescent="0.25">
      <c r="A3958">
        <f t="shared" si="458"/>
        <v>3957</v>
      </c>
      <c r="B3958">
        <v>50055</v>
      </c>
      <c r="C3958" t="s">
        <v>537</v>
      </c>
      <c r="D3958" t="s">
        <v>40</v>
      </c>
      <c r="E3958" t="str">
        <f t="shared" si="459"/>
        <v>*</v>
      </c>
      <c r="F3958" t="str">
        <f t="shared" si="454"/>
        <v>*</v>
      </c>
      <c r="G3958" t="str">
        <f t="shared" si="460"/>
        <v>*</v>
      </c>
      <c r="I3958" t="str">
        <f t="shared" si="455"/>
        <v>*</v>
      </c>
      <c r="O3958">
        <f>VLOOKUP(T3958,$P$14:$S$19,2,TRUE)</f>
        <v>0.01</v>
      </c>
      <c r="T3958">
        <v>11</v>
      </c>
      <c r="U3958">
        <v>75.790000000000006</v>
      </c>
      <c r="V3958" s="5">
        <f t="shared" si="456"/>
        <v>0</v>
      </c>
      <c r="X3958" t="s">
        <v>22</v>
      </c>
      <c r="Y3958">
        <v>4.91</v>
      </c>
      <c r="Z3958" s="2">
        <f t="shared" si="457"/>
        <v>80.7</v>
      </c>
      <c r="AA3958" t="s">
        <v>60</v>
      </c>
      <c r="AB3958" t="s">
        <v>24</v>
      </c>
      <c r="AC3958" t="s">
        <v>32</v>
      </c>
      <c r="AD3958" t="s">
        <v>44</v>
      </c>
      <c r="AE3958" t="s">
        <v>19</v>
      </c>
      <c r="AF3958" t="s">
        <v>736</v>
      </c>
    </row>
    <row r="3959" spans="1:32" x14ac:dyDescent="0.25">
      <c r="A3959">
        <f t="shared" si="458"/>
        <v>3958</v>
      </c>
      <c r="B3959">
        <v>19782</v>
      </c>
      <c r="C3959" t="s">
        <v>537</v>
      </c>
      <c r="D3959" t="s">
        <v>13</v>
      </c>
      <c r="E3959" t="str">
        <f t="shared" si="459"/>
        <v>*</v>
      </c>
      <c r="F3959" t="str">
        <f t="shared" si="454"/>
        <v>*</v>
      </c>
      <c r="G3959" t="str">
        <f t="shared" si="460"/>
        <v>*</v>
      </c>
      <c r="I3959" t="str">
        <f t="shared" si="455"/>
        <v>*</v>
      </c>
      <c r="O3959">
        <f>VLOOKUP(T3959,$P$14:$S$19,2,TRUE)</f>
        <v>0.01</v>
      </c>
      <c r="T3959">
        <v>18</v>
      </c>
      <c r="U3959">
        <v>33.21</v>
      </c>
      <c r="V3959" s="5">
        <f t="shared" si="456"/>
        <v>0</v>
      </c>
      <c r="X3959" t="s">
        <v>22</v>
      </c>
      <c r="Y3959">
        <v>0.75</v>
      </c>
      <c r="Z3959" s="2">
        <f t="shared" si="457"/>
        <v>33.96</v>
      </c>
      <c r="AA3959" t="s">
        <v>23</v>
      </c>
      <c r="AB3959" t="s">
        <v>16</v>
      </c>
      <c r="AC3959" t="s">
        <v>32</v>
      </c>
      <c r="AD3959" t="s">
        <v>114</v>
      </c>
      <c r="AE3959" t="s">
        <v>34</v>
      </c>
      <c r="AF3959" t="s">
        <v>220</v>
      </c>
    </row>
    <row r="3960" spans="1:32" x14ac:dyDescent="0.25">
      <c r="A3960">
        <f t="shared" si="458"/>
        <v>3959</v>
      </c>
      <c r="B3960">
        <v>48643</v>
      </c>
      <c r="C3960" t="s">
        <v>537</v>
      </c>
      <c r="D3960" t="s">
        <v>40</v>
      </c>
      <c r="E3960" t="str">
        <f t="shared" si="459"/>
        <v>*</v>
      </c>
      <c r="F3960" t="str">
        <f t="shared" si="454"/>
        <v>*</v>
      </c>
      <c r="G3960" t="str">
        <f t="shared" si="460"/>
        <v>*</v>
      </c>
      <c r="I3960" t="str">
        <f t="shared" si="455"/>
        <v>*</v>
      </c>
      <c r="O3960">
        <f>VLOOKUP(T3960,$P$14:$S$19,2,TRUE)</f>
        <v>0</v>
      </c>
      <c r="T3960">
        <v>6</v>
      </c>
      <c r="U3960">
        <v>18.05</v>
      </c>
      <c r="V3960" s="5">
        <f t="shared" si="456"/>
        <v>0</v>
      </c>
      <c r="X3960" t="s">
        <v>22</v>
      </c>
      <c r="Y3960">
        <v>0.99</v>
      </c>
      <c r="Z3960" s="2">
        <f t="shared" si="457"/>
        <v>19.04</v>
      </c>
      <c r="AA3960" t="s">
        <v>73</v>
      </c>
      <c r="AB3960" t="s">
        <v>41</v>
      </c>
      <c r="AC3960" t="s">
        <v>32</v>
      </c>
      <c r="AD3960" t="s">
        <v>81</v>
      </c>
      <c r="AE3960" t="s">
        <v>19</v>
      </c>
      <c r="AF3960" t="s">
        <v>736</v>
      </c>
    </row>
    <row r="3961" spans="1:32" x14ac:dyDescent="0.25">
      <c r="A3961">
        <f t="shared" si="458"/>
        <v>3960</v>
      </c>
      <c r="B3961">
        <v>50055</v>
      </c>
      <c r="C3961" t="s">
        <v>537</v>
      </c>
      <c r="D3961" t="s">
        <v>40</v>
      </c>
      <c r="E3961" t="str">
        <f t="shared" si="459"/>
        <v>*</v>
      </c>
      <c r="F3961" t="str">
        <f t="shared" si="454"/>
        <v>*</v>
      </c>
      <c r="G3961" t="str">
        <f t="shared" si="460"/>
        <v>*</v>
      </c>
      <c r="I3961" t="str">
        <f t="shared" si="455"/>
        <v>*</v>
      </c>
      <c r="O3961">
        <f>VLOOKUP(T3961,$P$14:$S$19,2,TRUE)</f>
        <v>0</v>
      </c>
      <c r="T3961">
        <v>1</v>
      </c>
      <c r="U3961">
        <v>13.45</v>
      </c>
      <c r="V3961" s="5">
        <f t="shared" si="456"/>
        <v>0</v>
      </c>
      <c r="X3961" t="s">
        <v>22</v>
      </c>
      <c r="Y3961">
        <v>7.78</v>
      </c>
      <c r="Z3961" s="2">
        <f t="shared" si="457"/>
        <v>21.23</v>
      </c>
      <c r="AA3961" t="s">
        <v>60</v>
      </c>
      <c r="AB3961" t="s">
        <v>24</v>
      </c>
      <c r="AC3961" t="s">
        <v>32</v>
      </c>
      <c r="AD3961" t="s">
        <v>49</v>
      </c>
      <c r="AE3961" t="s">
        <v>19</v>
      </c>
      <c r="AF3961" t="s">
        <v>736</v>
      </c>
    </row>
    <row r="3962" spans="1:32" x14ac:dyDescent="0.25">
      <c r="A3962">
        <f t="shared" si="458"/>
        <v>3961</v>
      </c>
      <c r="B3962">
        <v>28614</v>
      </c>
      <c r="C3962" t="s">
        <v>213</v>
      </c>
      <c r="D3962" t="s">
        <v>36</v>
      </c>
      <c r="E3962" t="str">
        <f t="shared" si="459"/>
        <v>***</v>
      </c>
      <c r="F3962" t="str">
        <f t="shared" si="454"/>
        <v>***</v>
      </c>
      <c r="G3962" t="str">
        <f t="shared" si="460"/>
        <v>***</v>
      </c>
      <c r="I3962" t="str">
        <f t="shared" si="455"/>
        <v>***</v>
      </c>
      <c r="O3962">
        <f>VLOOKUP(T3962,$P$14:$S$19,2,TRUE)</f>
        <v>0.05</v>
      </c>
      <c r="T3962">
        <v>50</v>
      </c>
      <c r="U3962">
        <v>7827.51</v>
      </c>
      <c r="V3962" s="5">
        <f t="shared" si="456"/>
        <v>1</v>
      </c>
      <c r="X3962" t="s">
        <v>22</v>
      </c>
      <c r="Y3962">
        <v>5.5</v>
      </c>
      <c r="Z3962" s="2">
        <f t="shared" si="457"/>
        <v>7833.01</v>
      </c>
      <c r="AA3962" t="s">
        <v>64</v>
      </c>
      <c r="AB3962" t="s">
        <v>16</v>
      </c>
      <c r="AC3962" t="s">
        <v>25</v>
      </c>
      <c r="AD3962" t="s">
        <v>42</v>
      </c>
      <c r="AE3962" t="s">
        <v>19</v>
      </c>
      <c r="AF3962" t="s">
        <v>363</v>
      </c>
    </row>
    <row r="3963" spans="1:32" x14ac:dyDescent="0.25">
      <c r="A3963">
        <f t="shared" si="458"/>
        <v>3962</v>
      </c>
      <c r="B3963">
        <v>39649</v>
      </c>
      <c r="C3963" t="s">
        <v>213</v>
      </c>
      <c r="D3963" t="s">
        <v>21</v>
      </c>
      <c r="E3963" t="str">
        <f t="shared" si="459"/>
        <v>*</v>
      </c>
      <c r="F3963" t="str">
        <f t="shared" si="454"/>
        <v>**</v>
      </c>
      <c r="G3963" t="str">
        <f t="shared" si="460"/>
        <v>**</v>
      </c>
      <c r="I3963" t="str">
        <f t="shared" si="455"/>
        <v>**</v>
      </c>
      <c r="O3963">
        <f>VLOOKUP(T3963,$P$14:$S$19,2,TRUE)</f>
        <v>0.01</v>
      </c>
      <c r="T3963">
        <v>10</v>
      </c>
      <c r="U3963">
        <v>1351.653</v>
      </c>
      <c r="V3963" s="5">
        <f t="shared" si="456"/>
        <v>1</v>
      </c>
      <c r="X3963" t="s">
        <v>14</v>
      </c>
      <c r="Y3963">
        <v>8.99</v>
      </c>
      <c r="Z3963" s="2">
        <f t="shared" si="457"/>
        <v>1360.643</v>
      </c>
      <c r="AA3963" t="s">
        <v>15</v>
      </c>
      <c r="AB3963" t="s">
        <v>31</v>
      </c>
      <c r="AC3963" t="s">
        <v>25</v>
      </c>
      <c r="AD3963" t="s">
        <v>26</v>
      </c>
      <c r="AE3963" t="s">
        <v>19</v>
      </c>
      <c r="AF3963" t="s">
        <v>196</v>
      </c>
    </row>
    <row r="3964" spans="1:32" x14ac:dyDescent="0.25">
      <c r="A3964">
        <f t="shared" si="458"/>
        <v>3963</v>
      </c>
      <c r="B3964">
        <v>52615</v>
      </c>
      <c r="C3964" t="s">
        <v>213</v>
      </c>
      <c r="D3964" t="s">
        <v>13</v>
      </c>
      <c r="E3964" t="str">
        <f t="shared" si="459"/>
        <v>*</v>
      </c>
      <c r="F3964" t="str">
        <f t="shared" si="454"/>
        <v>*</v>
      </c>
      <c r="G3964" t="str">
        <f t="shared" si="460"/>
        <v>*</v>
      </c>
      <c r="I3964" t="str">
        <f t="shared" si="455"/>
        <v>*</v>
      </c>
      <c r="O3964">
        <f>VLOOKUP(T3964,$P$14:$S$19,2,TRUE)</f>
        <v>0.01</v>
      </c>
      <c r="T3964">
        <v>18</v>
      </c>
      <c r="U3964">
        <v>76.849999999999994</v>
      </c>
      <c r="V3964" s="5">
        <f t="shared" si="456"/>
        <v>0</v>
      </c>
      <c r="X3964" t="s">
        <v>22</v>
      </c>
      <c r="Y3964">
        <v>5.41</v>
      </c>
      <c r="Z3964" s="2">
        <f t="shared" si="457"/>
        <v>82.259999999999991</v>
      </c>
      <c r="AA3964" t="s">
        <v>60</v>
      </c>
      <c r="AB3964" t="s">
        <v>31</v>
      </c>
      <c r="AC3964" t="s">
        <v>32</v>
      </c>
      <c r="AD3964" t="s">
        <v>49</v>
      </c>
      <c r="AE3964" t="s">
        <v>19</v>
      </c>
      <c r="AF3964" t="s">
        <v>179</v>
      </c>
    </row>
    <row r="3965" spans="1:32" x14ac:dyDescent="0.25">
      <c r="A3965">
        <f t="shared" si="458"/>
        <v>3964</v>
      </c>
      <c r="B3965">
        <v>52615</v>
      </c>
      <c r="C3965" t="s">
        <v>213</v>
      </c>
      <c r="D3965" t="s">
        <v>13</v>
      </c>
      <c r="E3965" t="str">
        <f t="shared" si="459"/>
        <v>*</v>
      </c>
      <c r="F3965" t="str">
        <f t="shared" si="454"/>
        <v>*</v>
      </c>
      <c r="G3965" t="str">
        <f t="shared" si="460"/>
        <v>*</v>
      </c>
      <c r="I3965" t="str">
        <f t="shared" si="455"/>
        <v>*</v>
      </c>
      <c r="O3965">
        <f>VLOOKUP(T3965,$P$14:$S$19,2,TRUE)</f>
        <v>0</v>
      </c>
      <c r="T3965">
        <v>4</v>
      </c>
      <c r="U3965">
        <v>67.22</v>
      </c>
      <c r="V3965" s="5">
        <f t="shared" si="456"/>
        <v>0</v>
      </c>
      <c r="X3965" t="s">
        <v>22</v>
      </c>
      <c r="Y3965">
        <v>49</v>
      </c>
      <c r="Z3965" s="2">
        <f t="shared" si="457"/>
        <v>116.22</v>
      </c>
      <c r="AA3965" t="s">
        <v>60</v>
      </c>
      <c r="AB3965" t="s">
        <v>31</v>
      </c>
      <c r="AC3965" t="s">
        <v>32</v>
      </c>
      <c r="AD3965" t="s">
        <v>172</v>
      </c>
      <c r="AE3965" t="s">
        <v>58</v>
      </c>
      <c r="AF3965" t="s">
        <v>179</v>
      </c>
    </row>
    <row r="3966" spans="1:32" x14ac:dyDescent="0.25">
      <c r="A3966">
        <f t="shared" si="458"/>
        <v>3965</v>
      </c>
      <c r="B3966">
        <v>39649</v>
      </c>
      <c r="C3966" t="s">
        <v>213</v>
      </c>
      <c r="D3966" t="s">
        <v>21</v>
      </c>
      <c r="E3966" t="str">
        <f t="shared" si="459"/>
        <v>*</v>
      </c>
      <c r="F3966" t="str">
        <f t="shared" si="454"/>
        <v>**</v>
      </c>
      <c r="G3966" t="str">
        <f t="shared" si="460"/>
        <v>**</v>
      </c>
      <c r="I3966" t="str">
        <f t="shared" si="455"/>
        <v>**</v>
      </c>
      <c r="O3966">
        <f>VLOOKUP(T3966,$P$14:$S$19,2,TRUE)</f>
        <v>0</v>
      </c>
      <c r="T3966">
        <v>9</v>
      </c>
      <c r="U3966">
        <v>63</v>
      </c>
      <c r="V3966" s="5">
        <f t="shared" si="456"/>
        <v>0</v>
      </c>
      <c r="X3966" t="s">
        <v>22</v>
      </c>
      <c r="Y3966">
        <v>5.46</v>
      </c>
      <c r="Z3966" s="2">
        <f t="shared" si="457"/>
        <v>68.459999999999994</v>
      </c>
      <c r="AA3966" t="s">
        <v>15</v>
      </c>
      <c r="AB3966" t="s">
        <v>31</v>
      </c>
      <c r="AC3966" t="s">
        <v>32</v>
      </c>
      <c r="AD3966" t="s">
        <v>44</v>
      </c>
      <c r="AE3966" t="s">
        <v>19</v>
      </c>
      <c r="AF3966" t="s">
        <v>363</v>
      </c>
    </row>
    <row r="3967" spans="1:32" x14ac:dyDescent="0.25">
      <c r="A3967">
        <f t="shared" si="458"/>
        <v>3966</v>
      </c>
      <c r="B3967">
        <v>53222</v>
      </c>
      <c r="C3967" t="s">
        <v>213</v>
      </c>
      <c r="D3967" t="s">
        <v>13</v>
      </c>
      <c r="E3967" t="str">
        <f t="shared" si="459"/>
        <v>*</v>
      </c>
      <c r="F3967" t="str">
        <f t="shared" si="454"/>
        <v>*</v>
      </c>
      <c r="G3967" t="str">
        <f t="shared" si="460"/>
        <v>*</v>
      </c>
      <c r="I3967" t="str">
        <f t="shared" si="455"/>
        <v>*</v>
      </c>
      <c r="O3967">
        <f>VLOOKUP(T3967,$P$14:$S$19,2,TRUE)</f>
        <v>0</v>
      </c>
      <c r="T3967">
        <v>2</v>
      </c>
      <c r="U3967">
        <v>21.71</v>
      </c>
      <c r="V3967" s="5">
        <f t="shared" si="456"/>
        <v>0</v>
      </c>
      <c r="X3967" t="s">
        <v>22</v>
      </c>
      <c r="Y3967">
        <v>9.5399999999999991</v>
      </c>
      <c r="Z3967" s="2">
        <f t="shared" si="457"/>
        <v>31.25</v>
      </c>
      <c r="AA3967" t="s">
        <v>73</v>
      </c>
      <c r="AB3967" t="s">
        <v>24</v>
      </c>
      <c r="AC3967" t="s">
        <v>32</v>
      </c>
      <c r="AD3967" t="s">
        <v>44</v>
      </c>
      <c r="AE3967" t="s">
        <v>19</v>
      </c>
      <c r="AF3967" t="s">
        <v>213</v>
      </c>
    </row>
    <row r="3968" spans="1:32" x14ac:dyDescent="0.25">
      <c r="A3968">
        <f t="shared" si="458"/>
        <v>3967</v>
      </c>
      <c r="B3968">
        <v>24903</v>
      </c>
      <c r="C3968" t="s">
        <v>545</v>
      </c>
      <c r="D3968" t="s">
        <v>13</v>
      </c>
      <c r="E3968" t="str">
        <f t="shared" si="459"/>
        <v>*</v>
      </c>
      <c r="F3968" t="str">
        <f t="shared" si="454"/>
        <v>*</v>
      </c>
      <c r="G3968" t="str">
        <f t="shared" si="460"/>
        <v>*</v>
      </c>
      <c r="I3968" t="str">
        <f t="shared" si="455"/>
        <v>*</v>
      </c>
      <c r="O3968">
        <f>VLOOKUP(T3968,$P$14:$S$19,2,TRUE)</f>
        <v>3.5999999999999997E-2</v>
      </c>
      <c r="T3968">
        <v>33</v>
      </c>
      <c r="U3968">
        <v>1646.47</v>
      </c>
      <c r="V3968" s="5">
        <f t="shared" si="456"/>
        <v>1</v>
      </c>
      <c r="X3968" t="s">
        <v>22</v>
      </c>
      <c r="Y3968">
        <v>5.81</v>
      </c>
      <c r="Z3968" s="2">
        <f t="shared" si="457"/>
        <v>1652.28</v>
      </c>
      <c r="AA3968" t="s">
        <v>23</v>
      </c>
      <c r="AB3968" t="s">
        <v>31</v>
      </c>
      <c r="AC3968" t="s">
        <v>32</v>
      </c>
      <c r="AD3968" t="s">
        <v>44</v>
      </c>
      <c r="AE3968" t="s">
        <v>19</v>
      </c>
      <c r="AF3968" t="s">
        <v>591</v>
      </c>
    </row>
    <row r="3969" spans="1:32" x14ac:dyDescent="0.25">
      <c r="A3969">
        <f t="shared" si="458"/>
        <v>3968</v>
      </c>
      <c r="B3969">
        <v>55297</v>
      </c>
      <c r="C3969" t="s">
        <v>545</v>
      </c>
      <c r="D3969" t="s">
        <v>40</v>
      </c>
      <c r="E3969" t="str">
        <f t="shared" si="459"/>
        <v>*</v>
      </c>
      <c r="F3969" t="str">
        <f t="shared" si="454"/>
        <v>*</v>
      </c>
      <c r="G3969" t="str">
        <f t="shared" si="460"/>
        <v>*</v>
      </c>
      <c r="I3969" t="str">
        <f t="shared" si="455"/>
        <v>*</v>
      </c>
      <c r="O3969">
        <f>VLOOKUP(T3969,$P$14:$S$19,2,TRUE)</f>
        <v>0.02</v>
      </c>
      <c r="T3969">
        <v>29</v>
      </c>
      <c r="U3969">
        <v>566.66</v>
      </c>
      <c r="V3969" s="5">
        <f t="shared" si="456"/>
        <v>0</v>
      </c>
      <c r="X3969" t="s">
        <v>22</v>
      </c>
      <c r="Y3969">
        <v>8.68</v>
      </c>
      <c r="Z3969" s="2">
        <f t="shared" si="457"/>
        <v>575.33999999999992</v>
      </c>
      <c r="AA3969" t="s">
        <v>64</v>
      </c>
      <c r="AB3969" t="s">
        <v>24</v>
      </c>
      <c r="AC3969" t="s">
        <v>32</v>
      </c>
      <c r="AD3969" t="s">
        <v>44</v>
      </c>
      <c r="AE3969" t="s">
        <v>19</v>
      </c>
      <c r="AF3969" t="s">
        <v>546</v>
      </c>
    </row>
    <row r="3970" spans="1:32" x14ac:dyDescent="0.25">
      <c r="A3970">
        <f t="shared" si="458"/>
        <v>3969</v>
      </c>
      <c r="B3970">
        <v>48963</v>
      </c>
      <c r="C3970" t="s">
        <v>545</v>
      </c>
      <c r="D3970" t="s">
        <v>30</v>
      </c>
      <c r="E3970" t="str">
        <f t="shared" si="459"/>
        <v>*</v>
      </c>
      <c r="F3970" t="str">
        <f t="shared" si="454"/>
        <v>*</v>
      </c>
      <c r="G3970" t="str">
        <f t="shared" si="460"/>
        <v>*</v>
      </c>
      <c r="I3970" t="str">
        <f t="shared" si="455"/>
        <v>*</v>
      </c>
      <c r="O3970">
        <f>VLOOKUP(T3970,$P$14:$S$19,2,TRUE)</f>
        <v>0.01</v>
      </c>
      <c r="T3970">
        <v>12</v>
      </c>
      <c r="U3970">
        <v>81.87</v>
      </c>
      <c r="V3970" s="5">
        <f t="shared" si="456"/>
        <v>0</v>
      </c>
      <c r="X3970" t="s">
        <v>22</v>
      </c>
      <c r="Y3970">
        <v>5.94</v>
      </c>
      <c r="Z3970" s="2">
        <f t="shared" si="457"/>
        <v>87.81</v>
      </c>
      <c r="AA3970" t="s">
        <v>71</v>
      </c>
      <c r="AB3970" t="s">
        <v>41</v>
      </c>
      <c r="AC3970" t="s">
        <v>32</v>
      </c>
      <c r="AD3970" t="s">
        <v>44</v>
      </c>
      <c r="AE3970" t="s">
        <v>19</v>
      </c>
      <c r="AF3970" t="s">
        <v>546</v>
      </c>
    </row>
    <row r="3971" spans="1:32" x14ac:dyDescent="0.25">
      <c r="A3971">
        <f t="shared" si="458"/>
        <v>3970</v>
      </c>
      <c r="B3971">
        <v>13126</v>
      </c>
      <c r="C3971" t="s">
        <v>383</v>
      </c>
      <c r="D3971" t="s">
        <v>30</v>
      </c>
      <c r="E3971" t="str">
        <f t="shared" si="459"/>
        <v>*</v>
      </c>
      <c r="F3971" t="str">
        <f t="shared" ref="F3971:F4034" si="461">VLOOKUP(D3971,$P$6:$S$10,2,FALSE)</f>
        <v>*</v>
      </c>
      <c r="G3971" t="str">
        <f t="shared" si="460"/>
        <v>*</v>
      </c>
      <c r="I3971" t="str">
        <f t="shared" ref="I3971:I4034" si="462">HLOOKUP(D3971,$J$18:$N$19,2,FALSE)</f>
        <v>*</v>
      </c>
      <c r="O3971">
        <f>VLOOKUP(T3971,$P$14:$S$19,2,TRUE)</f>
        <v>0.04</v>
      </c>
      <c r="T3971">
        <v>43</v>
      </c>
      <c r="U3971">
        <v>24233.54</v>
      </c>
      <c r="V3971" s="5">
        <f t="shared" ref="V3971:V4034" si="463">IF(U3971&gt;800,1,0)</f>
        <v>1</v>
      </c>
      <c r="X3971" t="s">
        <v>22</v>
      </c>
      <c r="Y3971">
        <v>24.49</v>
      </c>
      <c r="Z3971" s="2">
        <f t="shared" ref="Z3971:Z4034" si="464">U3971+Y3971</f>
        <v>24258.030000000002</v>
      </c>
      <c r="AA3971" t="s">
        <v>56</v>
      </c>
      <c r="AB3971" t="s">
        <v>16</v>
      </c>
      <c r="AC3971" t="s">
        <v>25</v>
      </c>
      <c r="AD3971" t="s">
        <v>57</v>
      </c>
      <c r="AE3971" t="s">
        <v>58</v>
      </c>
      <c r="AF3971" t="s">
        <v>124</v>
      </c>
    </row>
    <row r="3972" spans="1:32" x14ac:dyDescent="0.25">
      <c r="A3972">
        <f t="shared" ref="A3972:A4035" si="465">A3971+1</f>
        <v>3971</v>
      </c>
      <c r="B3972">
        <v>31777</v>
      </c>
      <c r="C3972" t="s">
        <v>383</v>
      </c>
      <c r="D3972" t="s">
        <v>30</v>
      </c>
      <c r="E3972" t="str">
        <f t="shared" si="459"/>
        <v>*</v>
      </c>
      <c r="F3972" t="str">
        <f t="shared" si="461"/>
        <v>*</v>
      </c>
      <c r="G3972" t="str">
        <f t="shared" si="460"/>
        <v>*</v>
      </c>
      <c r="I3972" t="str">
        <f t="shared" si="462"/>
        <v>*</v>
      </c>
      <c r="O3972">
        <f>VLOOKUP(T3972,$P$14:$S$19,2,TRUE)</f>
        <v>3.5999999999999997E-2</v>
      </c>
      <c r="T3972">
        <v>32</v>
      </c>
      <c r="U3972">
        <v>6483.42</v>
      </c>
      <c r="V3972" s="5">
        <f t="shared" si="463"/>
        <v>1</v>
      </c>
      <c r="X3972" t="s">
        <v>37</v>
      </c>
      <c r="Y3972">
        <v>23.76</v>
      </c>
      <c r="Z3972" s="2">
        <f t="shared" si="464"/>
        <v>6507.18</v>
      </c>
      <c r="AA3972" t="s">
        <v>64</v>
      </c>
      <c r="AB3972" t="s">
        <v>24</v>
      </c>
      <c r="AC3972" t="s">
        <v>17</v>
      </c>
      <c r="AD3972" t="s">
        <v>38</v>
      </c>
      <c r="AE3972" t="s">
        <v>39</v>
      </c>
      <c r="AF3972" t="s">
        <v>384</v>
      </c>
    </row>
    <row r="3973" spans="1:32" x14ac:dyDescent="0.25">
      <c r="A3973">
        <f t="shared" si="465"/>
        <v>3972</v>
      </c>
      <c r="B3973">
        <v>13126</v>
      </c>
      <c r="C3973" t="s">
        <v>383</v>
      </c>
      <c r="D3973" t="s">
        <v>30</v>
      </c>
      <c r="E3973" t="str">
        <f t="shared" ref="E3973:E4036" si="466">IF(D3973="Critical", "***","*")</f>
        <v>*</v>
      </c>
      <c r="F3973" t="str">
        <f t="shared" si="461"/>
        <v>*</v>
      </c>
      <c r="G3973" t="str">
        <f t="shared" ref="G3973:G4036" si="467">IF(D3973="Critical","***",IF(D3973="High","**","*"))</f>
        <v>*</v>
      </c>
      <c r="I3973" t="str">
        <f t="shared" si="462"/>
        <v>*</v>
      </c>
      <c r="O3973">
        <f>VLOOKUP(T3973,$P$14:$S$19,2,TRUE)</f>
        <v>0.04</v>
      </c>
      <c r="T3973">
        <v>45</v>
      </c>
      <c r="U3973">
        <v>6325.65</v>
      </c>
      <c r="V3973" s="5">
        <f t="shared" si="463"/>
        <v>1</v>
      </c>
      <c r="X3973" t="s">
        <v>37</v>
      </c>
      <c r="Y3973">
        <v>28.63</v>
      </c>
      <c r="Z3973" s="2">
        <f t="shared" si="464"/>
        <v>6354.28</v>
      </c>
      <c r="AA3973" t="s">
        <v>56</v>
      </c>
      <c r="AB3973" t="s">
        <v>16</v>
      </c>
      <c r="AC3973" t="s">
        <v>17</v>
      </c>
      <c r="AD3973" t="s">
        <v>38</v>
      </c>
      <c r="AE3973" t="s">
        <v>39</v>
      </c>
      <c r="AF3973" t="s">
        <v>384</v>
      </c>
    </row>
    <row r="3974" spans="1:32" x14ac:dyDescent="0.25">
      <c r="A3974">
        <f t="shared" si="465"/>
        <v>3973</v>
      </c>
      <c r="B3974">
        <v>13126</v>
      </c>
      <c r="C3974" t="s">
        <v>383</v>
      </c>
      <c r="D3974" t="s">
        <v>30</v>
      </c>
      <c r="E3974" t="str">
        <f t="shared" si="466"/>
        <v>*</v>
      </c>
      <c r="F3974" t="str">
        <f t="shared" si="461"/>
        <v>*</v>
      </c>
      <c r="G3974" t="str">
        <f t="shared" si="467"/>
        <v>*</v>
      </c>
      <c r="I3974" t="str">
        <f t="shared" si="462"/>
        <v>*</v>
      </c>
      <c r="O3974">
        <f>VLOOKUP(T3974,$P$14:$S$19,2,TRUE)</f>
        <v>0</v>
      </c>
      <c r="T3974">
        <v>2</v>
      </c>
      <c r="U3974">
        <v>380.62</v>
      </c>
      <c r="V3974" s="5">
        <f t="shared" si="463"/>
        <v>0</v>
      </c>
      <c r="X3974" t="s">
        <v>37</v>
      </c>
      <c r="Y3974">
        <v>29.21</v>
      </c>
      <c r="Z3974" s="2">
        <f t="shared" si="464"/>
        <v>409.83</v>
      </c>
      <c r="AA3974" t="s">
        <v>56</v>
      </c>
      <c r="AB3974" t="s">
        <v>16</v>
      </c>
      <c r="AC3974" t="s">
        <v>17</v>
      </c>
      <c r="AD3974" t="s">
        <v>66</v>
      </c>
      <c r="AE3974" t="s">
        <v>103</v>
      </c>
      <c r="AF3974" t="s">
        <v>384</v>
      </c>
    </row>
    <row r="3975" spans="1:32" x14ac:dyDescent="0.25">
      <c r="A3975">
        <f t="shared" si="465"/>
        <v>3974</v>
      </c>
      <c r="B3975">
        <v>31777</v>
      </c>
      <c r="C3975" t="s">
        <v>383</v>
      </c>
      <c r="D3975" t="s">
        <v>30</v>
      </c>
      <c r="E3975" t="str">
        <f t="shared" si="466"/>
        <v>*</v>
      </c>
      <c r="F3975" t="str">
        <f t="shared" si="461"/>
        <v>*</v>
      </c>
      <c r="G3975" t="str">
        <f t="shared" si="467"/>
        <v>*</v>
      </c>
      <c r="I3975" t="str">
        <f t="shared" si="462"/>
        <v>*</v>
      </c>
      <c r="O3975">
        <f>VLOOKUP(T3975,$P$14:$S$19,2,TRUE)</f>
        <v>0.01</v>
      </c>
      <c r="T3975">
        <v>10</v>
      </c>
      <c r="U3975">
        <v>137.77000000000001</v>
      </c>
      <c r="V3975" s="5">
        <f t="shared" si="463"/>
        <v>0</v>
      </c>
      <c r="X3975" t="s">
        <v>22</v>
      </c>
      <c r="Y3975">
        <v>6.47</v>
      </c>
      <c r="Z3975" s="2">
        <f t="shared" si="464"/>
        <v>144.24</v>
      </c>
      <c r="AA3975" t="s">
        <v>64</v>
      </c>
      <c r="AB3975" t="s">
        <v>24</v>
      </c>
      <c r="AC3975" t="s">
        <v>32</v>
      </c>
      <c r="AD3975" t="s">
        <v>44</v>
      </c>
      <c r="AE3975" t="s">
        <v>19</v>
      </c>
      <c r="AF3975" t="s">
        <v>383</v>
      </c>
    </row>
    <row r="3976" spans="1:32" x14ac:dyDescent="0.25">
      <c r="A3976">
        <f t="shared" si="465"/>
        <v>3975</v>
      </c>
      <c r="B3976">
        <v>27750</v>
      </c>
      <c r="C3976" t="s">
        <v>390</v>
      </c>
      <c r="D3976" t="s">
        <v>13</v>
      </c>
      <c r="E3976" t="str">
        <f t="shared" si="466"/>
        <v>*</v>
      </c>
      <c r="F3976" t="str">
        <f t="shared" si="461"/>
        <v>*</v>
      </c>
      <c r="G3976" t="str">
        <f t="shared" si="467"/>
        <v>*</v>
      </c>
      <c r="I3976" t="str">
        <f t="shared" si="462"/>
        <v>*</v>
      </c>
      <c r="O3976">
        <f>VLOOKUP(T3976,$P$14:$S$19,2,TRUE)</f>
        <v>0.01</v>
      </c>
      <c r="T3976">
        <v>18</v>
      </c>
      <c r="U3976">
        <v>7370.84</v>
      </c>
      <c r="V3976" s="5">
        <f t="shared" si="463"/>
        <v>1</v>
      </c>
      <c r="X3976" t="s">
        <v>37</v>
      </c>
      <c r="Y3976">
        <v>49</v>
      </c>
      <c r="Z3976" s="2">
        <f t="shared" si="464"/>
        <v>7419.84</v>
      </c>
      <c r="AA3976" t="s">
        <v>56</v>
      </c>
      <c r="AB3976" t="s">
        <v>24</v>
      </c>
      <c r="AC3976" t="s">
        <v>25</v>
      </c>
      <c r="AD3976" t="s">
        <v>57</v>
      </c>
      <c r="AE3976" t="s">
        <v>39</v>
      </c>
      <c r="AF3976" t="s">
        <v>390</v>
      </c>
    </row>
    <row r="3977" spans="1:32" x14ac:dyDescent="0.25">
      <c r="A3977">
        <f t="shared" si="465"/>
        <v>3976</v>
      </c>
      <c r="B3977">
        <v>19777</v>
      </c>
      <c r="C3977" t="s">
        <v>390</v>
      </c>
      <c r="D3977" t="s">
        <v>30</v>
      </c>
      <c r="E3977" t="str">
        <f t="shared" si="466"/>
        <v>*</v>
      </c>
      <c r="F3977" t="str">
        <f t="shared" si="461"/>
        <v>*</v>
      </c>
      <c r="G3977" t="str">
        <f t="shared" si="467"/>
        <v>*</v>
      </c>
      <c r="I3977" t="str">
        <f t="shared" si="462"/>
        <v>*</v>
      </c>
      <c r="O3977">
        <f>VLOOKUP(T3977,$P$14:$S$19,2,TRUE)</f>
        <v>0.02</v>
      </c>
      <c r="T3977">
        <v>24</v>
      </c>
      <c r="U3977">
        <v>3268.7514999999999</v>
      </c>
      <c r="V3977" s="5">
        <f t="shared" si="463"/>
        <v>1</v>
      </c>
      <c r="X3977" t="s">
        <v>22</v>
      </c>
      <c r="Y3977">
        <v>8.08</v>
      </c>
      <c r="Z3977" s="2">
        <f t="shared" si="464"/>
        <v>3276.8314999999998</v>
      </c>
      <c r="AA3977" t="s">
        <v>23</v>
      </c>
      <c r="AB3977" t="s">
        <v>31</v>
      </c>
      <c r="AC3977" t="s">
        <v>25</v>
      </c>
      <c r="AD3977" t="s">
        <v>26</v>
      </c>
      <c r="AE3977" t="s">
        <v>19</v>
      </c>
      <c r="AF3977" t="s">
        <v>538</v>
      </c>
    </row>
    <row r="3978" spans="1:32" x14ac:dyDescent="0.25">
      <c r="A3978">
        <f t="shared" si="465"/>
        <v>3977</v>
      </c>
      <c r="B3978">
        <v>27750</v>
      </c>
      <c r="C3978" t="s">
        <v>390</v>
      </c>
      <c r="D3978" t="s">
        <v>13</v>
      </c>
      <c r="E3978" t="str">
        <f t="shared" si="466"/>
        <v>*</v>
      </c>
      <c r="F3978" t="str">
        <f t="shared" si="461"/>
        <v>*</v>
      </c>
      <c r="G3978" t="str">
        <f t="shared" si="467"/>
        <v>*</v>
      </c>
      <c r="I3978" t="str">
        <f t="shared" si="462"/>
        <v>*</v>
      </c>
      <c r="O3978">
        <f>VLOOKUP(T3978,$P$14:$S$19,2,TRUE)</f>
        <v>0.01</v>
      </c>
      <c r="T3978">
        <v>12</v>
      </c>
      <c r="U3978">
        <v>769.17</v>
      </c>
      <c r="V3978" s="5">
        <f t="shared" si="463"/>
        <v>0</v>
      </c>
      <c r="X3978" t="s">
        <v>37</v>
      </c>
      <c r="Y3978">
        <v>36.61</v>
      </c>
      <c r="Z3978" s="2">
        <f t="shared" si="464"/>
        <v>805.78</v>
      </c>
      <c r="AA3978" t="s">
        <v>56</v>
      </c>
      <c r="AB3978" t="s">
        <v>24</v>
      </c>
      <c r="AC3978" t="s">
        <v>17</v>
      </c>
      <c r="AD3978" t="s">
        <v>165</v>
      </c>
      <c r="AE3978" t="s">
        <v>103</v>
      </c>
      <c r="AF3978" t="s">
        <v>828</v>
      </c>
    </row>
    <row r="3979" spans="1:32" x14ac:dyDescent="0.25">
      <c r="A3979">
        <f t="shared" si="465"/>
        <v>3978</v>
      </c>
      <c r="B3979">
        <v>19777</v>
      </c>
      <c r="C3979" t="s">
        <v>390</v>
      </c>
      <c r="D3979" t="s">
        <v>30</v>
      </c>
      <c r="E3979" t="str">
        <f t="shared" si="466"/>
        <v>*</v>
      </c>
      <c r="F3979" t="str">
        <f t="shared" si="461"/>
        <v>*</v>
      </c>
      <c r="G3979" t="str">
        <f t="shared" si="467"/>
        <v>*</v>
      </c>
      <c r="I3979" t="str">
        <f t="shared" si="462"/>
        <v>*</v>
      </c>
      <c r="O3979">
        <f>VLOOKUP(T3979,$P$14:$S$19,2,TRUE)</f>
        <v>0.02</v>
      </c>
      <c r="T3979">
        <v>22</v>
      </c>
      <c r="U3979">
        <v>321.91000000000003</v>
      </c>
      <c r="V3979" s="5">
        <f t="shared" si="463"/>
        <v>0</v>
      </c>
      <c r="X3979" t="s">
        <v>22</v>
      </c>
      <c r="Y3979">
        <v>8.4</v>
      </c>
      <c r="Z3979" s="2">
        <f t="shared" si="464"/>
        <v>330.31</v>
      </c>
      <c r="AA3979" t="s">
        <v>23</v>
      </c>
      <c r="AB3979" t="s">
        <v>31</v>
      </c>
      <c r="AC3979" t="s">
        <v>32</v>
      </c>
      <c r="AD3979" t="s">
        <v>49</v>
      </c>
      <c r="AE3979" t="s">
        <v>19</v>
      </c>
      <c r="AF3979" t="s">
        <v>390</v>
      </c>
    </row>
    <row r="3980" spans="1:32" x14ac:dyDescent="0.25">
      <c r="A3980">
        <f t="shared" si="465"/>
        <v>3979</v>
      </c>
      <c r="B3980">
        <v>33477</v>
      </c>
      <c r="C3980" t="s">
        <v>390</v>
      </c>
      <c r="D3980" t="s">
        <v>21</v>
      </c>
      <c r="E3980" t="str">
        <f t="shared" si="466"/>
        <v>*</v>
      </c>
      <c r="F3980" t="str">
        <f t="shared" si="461"/>
        <v>**</v>
      </c>
      <c r="G3980" t="str">
        <f t="shared" si="467"/>
        <v>**</v>
      </c>
      <c r="I3980" t="str">
        <f t="shared" si="462"/>
        <v>**</v>
      </c>
      <c r="O3980">
        <f>VLOOKUP(T3980,$P$14:$S$19,2,TRUE)</f>
        <v>0.02</v>
      </c>
      <c r="T3980">
        <v>28</v>
      </c>
      <c r="U3980">
        <v>269.27999999999997</v>
      </c>
      <c r="V3980" s="5">
        <f t="shared" si="463"/>
        <v>0</v>
      </c>
      <c r="X3980" t="s">
        <v>22</v>
      </c>
      <c r="Y3980">
        <v>0.99</v>
      </c>
      <c r="Z3980" s="2">
        <f t="shared" si="464"/>
        <v>270.27</v>
      </c>
      <c r="AA3980" t="s">
        <v>23</v>
      </c>
      <c r="AB3980" t="s">
        <v>24</v>
      </c>
      <c r="AC3980" t="s">
        <v>32</v>
      </c>
      <c r="AD3980" t="s">
        <v>81</v>
      </c>
      <c r="AE3980" t="s">
        <v>19</v>
      </c>
      <c r="AF3980" t="s">
        <v>538</v>
      </c>
    </row>
    <row r="3981" spans="1:32" x14ac:dyDescent="0.25">
      <c r="A3981">
        <f t="shared" si="465"/>
        <v>3980</v>
      </c>
      <c r="B3981">
        <v>19777</v>
      </c>
      <c r="C3981" t="s">
        <v>390</v>
      </c>
      <c r="D3981" t="s">
        <v>30</v>
      </c>
      <c r="E3981" t="str">
        <f t="shared" si="466"/>
        <v>*</v>
      </c>
      <c r="F3981" t="str">
        <f t="shared" si="461"/>
        <v>*</v>
      </c>
      <c r="G3981" t="str">
        <f t="shared" si="467"/>
        <v>*</v>
      </c>
      <c r="I3981" t="str">
        <f t="shared" si="462"/>
        <v>*</v>
      </c>
      <c r="O3981">
        <f>VLOOKUP(T3981,$P$14:$S$19,2,TRUE)</f>
        <v>0</v>
      </c>
      <c r="T3981">
        <v>2</v>
      </c>
      <c r="U3981">
        <v>132.96</v>
      </c>
      <c r="V3981" s="5">
        <f t="shared" si="463"/>
        <v>0</v>
      </c>
      <c r="X3981" t="s">
        <v>22</v>
      </c>
      <c r="Y3981">
        <v>10.29</v>
      </c>
      <c r="Z3981" s="2">
        <f t="shared" si="464"/>
        <v>143.25</v>
      </c>
      <c r="AA3981" t="s">
        <v>23</v>
      </c>
      <c r="AB3981" t="s">
        <v>31</v>
      </c>
      <c r="AC3981" t="s">
        <v>32</v>
      </c>
      <c r="AD3981" t="s">
        <v>49</v>
      </c>
      <c r="AE3981" t="s">
        <v>19</v>
      </c>
      <c r="AF3981" t="s">
        <v>538</v>
      </c>
    </row>
    <row r="3982" spans="1:32" x14ac:dyDescent="0.25">
      <c r="A3982">
        <f t="shared" si="465"/>
        <v>3981</v>
      </c>
      <c r="B3982">
        <v>50626</v>
      </c>
      <c r="C3982" t="s">
        <v>196</v>
      </c>
      <c r="D3982" t="s">
        <v>40</v>
      </c>
      <c r="E3982" t="str">
        <f t="shared" si="466"/>
        <v>*</v>
      </c>
      <c r="F3982" t="str">
        <f t="shared" si="461"/>
        <v>*</v>
      </c>
      <c r="G3982" t="str">
        <f t="shared" si="467"/>
        <v>*</v>
      </c>
      <c r="I3982" t="str">
        <f t="shared" si="462"/>
        <v>*</v>
      </c>
      <c r="O3982">
        <f>VLOOKUP(T3982,$P$14:$S$19,2,TRUE)</f>
        <v>0.04</v>
      </c>
      <c r="T3982">
        <v>42</v>
      </c>
      <c r="U3982">
        <v>26126.92</v>
      </c>
      <c r="V3982" s="5">
        <f t="shared" si="463"/>
        <v>1</v>
      </c>
      <c r="X3982" t="s">
        <v>22</v>
      </c>
      <c r="Y3982">
        <v>24.49</v>
      </c>
      <c r="Z3982" s="2">
        <f t="shared" si="464"/>
        <v>26151.41</v>
      </c>
      <c r="AA3982" t="s">
        <v>73</v>
      </c>
      <c r="AB3982" t="s">
        <v>16</v>
      </c>
      <c r="AC3982" t="s">
        <v>25</v>
      </c>
      <c r="AD3982" t="s">
        <v>57</v>
      </c>
      <c r="AE3982" t="s">
        <v>58</v>
      </c>
      <c r="AF3982" t="s">
        <v>197</v>
      </c>
    </row>
    <row r="3983" spans="1:32" x14ac:dyDescent="0.25">
      <c r="A3983">
        <f t="shared" si="465"/>
        <v>3982</v>
      </c>
      <c r="B3983">
        <v>16196</v>
      </c>
      <c r="C3983" t="s">
        <v>196</v>
      </c>
      <c r="D3983" t="s">
        <v>21</v>
      </c>
      <c r="E3983" t="str">
        <f t="shared" si="466"/>
        <v>*</v>
      </c>
      <c r="F3983" t="str">
        <f t="shared" si="461"/>
        <v>**</v>
      </c>
      <c r="G3983" t="str">
        <f t="shared" si="467"/>
        <v>**</v>
      </c>
      <c r="I3983" t="str">
        <f t="shared" si="462"/>
        <v>**</v>
      </c>
      <c r="O3983">
        <f>VLOOKUP(T3983,$P$14:$S$19,2,TRUE)</f>
        <v>0.04</v>
      </c>
      <c r="T3983">
        <v>44</v>
      </c>
      <c r="U3983">
        <v>14521.39</v>
      </c>
      <c r="V3983" s="5">
        <f t="shared" si="463"/>
        <v>1</v>
      </c>
      <c r="X3983" t="s">
        <v>22</v>
      </c>
      <c r="Y3983">
        <v>24.49</v>
      </c>
      <c r="Z3983" s="2">
        <f t="shared" si="464"/>
        <v>14545.88</v>
      </c>
      <c r="AA3983" t="s">
        <v>23</v>
      </c>
      <c r="AB3983" t="s">
        <v>41</v>
      </c>
      <c r="AC3983" t="s">
        <v>17</v>
      </c>
      <c r="AD3983" t="s">
        <v>38</v>
      </c>
      <c r="AE3983" t="s">
        <v>58</v>
      </c>
      <c r="AF3983" t="s">
        <v>197</v>
      </c>
    </row>
    <row r="3984" spans="1:32" x14ac:dyDescent="0.25">
      <c r="A3984">
        <f t="shared" si="465"/>
        <v>3983</v>
      </c>
      <c r="B3984">
        <v>36835</v>
      </c>
      <c r="C3984" t="s">
        <v>196</v>
      </c>
      <c r="D3984" t="s">
        <v>36</v>
      </c>
      <c r="E3984" t="str">
        <f t="shared" si="466"/>
        <v>***</v>
      </c>
      <c r="F3984" t="str">
        <f t="shared" si="461"/>
        <v>***</v>
      </c>
      <c r="G3984" t="str">
        <f t="shared" si="467"/>
        <v>***</v>
      </c>
      <c r="I3984" t="str">
        <f t="shared" si="462"/>
        <v>***</v>
      </c>
      <c r="O3984">
        <f>VLOOKUP(T3984,$P$14:$S$19,2,TRUE)</f>
        <v>3.5999999999999997E-2</v>
      </c>
      <c r="T3984">
        <v>39</v>
      </c>
      <c r="U3984">
        <v>12073.06</v>
      </c>
      <c r="V3984" s="5">
        <f t="shared" si="463"/>
        <v>1</v>
      </c>
      <c r="X3984" t="s">
        <v>22</v>
      </c>
      <c r="Y3984">
        <v>19.989999999999998</v>
      </c>
      <c r="Z3984" s="2">
        <f t="shared" si="464"/>
        <v>12093.05</v>
      </c>
      <c r="AA3984" t="s">
        <v>60</v>
      </c>
      <c r="AB3984" t="s">
        <v>41</v>
      </c>
      <c r="AC3984" t="s">
        <v>32</v>
      </c>
      <c r="AD3984" t="s">
        <v>49</v>
      </c>
      <c r="AE3984" t="s">
        <v>19</v>
      </c>
      <c r="AF3984" t="s">
        <v>197</v>
      </c>
    </row>
    <row r="3985" spans="1:32" x14ac:dyDescent="0.25">
      <c r="A3985">
        <f t="shared" si="465"/>
        <v>3984</v>
      </c>
      <c r="B3985">
        <v>36835</v>
      </c>
      <c r="C3985" t="s">
        <v>196</v>
      </c>
      <c r="D3985" t="s">
        <v>36</v>
      </c>
      <c r="E3985" t="str">
        <f t="shared" si="466"/>
        <v>***</v>
      </c>
      <c r="F3985" t="str">
        <f t="shared" si="461"/>
        <v>***</v>
      </c>
      <c r="G3985" t="str">
        <f t="shared" si="467"/>
        <v>***</v>
      </c>
      <c r="I3985" t="str">
        <f t="shared" si="462"/>
        <v>***</v>
      </c>
      <c r="O3985">
        <f>VLOOKUP(T3985,$P$14:$S$19,2,TRUE)</f>
        <v>0.02</v>
      </c>
      <c r="T3985">
        <v>25</v>
      </c>
      <c r="U3985">
        <v>6685.05</v>
      </c>
      <c r="V3985" s="5">
        <f t="shared" si="463"/>
        <v>1</v>
      </c>
      <c r="X3985" t="s">
        <v>22</v>
      </c>
      <c r="Y3985">
        <v>24.49</v>
      </c>
      <c r="Z3985" s="2">
        <f t="shared" si="464"/>
        <v>6709.54</v>
      </c>
      <c r="AA3985" t="s">
        <v>60</v>
      </c>
      <c r="AB3985" t="s">
        <v>41</v>
      </c>
      <c r="AC3985" t="s">
        <v>17</v>
      </c>
      <c r="AD3985" t="s">
        <v>38</v>
      </c>
      <c r="AE3985" t="s">
        <v>58</v>
      </c>
      <c r="AF3985" t="s">
        <v>363</v>
      </c>
    </row>
    <row r="3986" spans="1:32" x14ac:dyDescent="0.25">
      <c r="A3986">
        <f t="shared" si="465"/>
        <v>3985</v>
      </c>
      <c r="B3986">
        <v>16196</v>
      </c>
      <c r="C3986" t="s">
        <v>196</v>
      </c>
      <c r="D3986" t="s">
        <v>21</v>
      </c>
      <c r="E3986" t="str">
        <f t="shared" si="466"/>
        <v>*</v>
      </c>
      <c r="F3986" t="str">
        <f t="shared" si="461"/>
        <v>**</v>
      </c>
      <c r="G3986" t="str">
        <f t="shared" si="467"/>
        <v>**</v>
      </c>
      <c r="I3986" t="str">
        <f t="shared" si="462"/>
        <v>**</v>
      </c>
      <c r="O3986">
        <f>VLOOKUP(T3986,$P$14:$S$19,2,TRUE)</f>
        <v>3.5999999999999997E-2</v>
      </c>
      <c r="T3986">
        <v>39</v>
      </c>
      <c r="U3986">
        <v>3925.9715000000001</v>
      </c>
      <c r="V3986" s="5">
        <f t="shared" si="463"/>
        <v>1</v>
      </c>
      <c r="X3986" t="s">
        <v>22</v>
      </c>
      <c r="Y3986">
        <v>8.8000000000000007</v>
      </c>
      <c r="Z3986" s="2">
        <f t="shared" si="464"/>
        <v>3934.7715000000003</v>
      </c>
      <c r="AA3986" t="s">
        <v>23</v>
      </c>
      <c r="AB3986" t="s">
        <v>41</v>
      </c>
      <c r="AC3986" t="s">
        <v>25</v>
      </c>
      <c r="AD3986" t="s">
        <v>26</v>
      </c>
      <c r="AE3986" t="s">
        <v>19</v>
      </c>
      <c r="AF3986" t="s">
        <v>363</v>
      </c>
    </row>
    <row r="3987" spans="1:32" x14ac:dyDescent="0.25">
      <c r="A3987">
        <f t="shared" si="465"/>
        <v>3986</v>
      </c>
      <c r="B3987">
        <v>50626</v>
      </c>
      <c r="C3987" t="s">
        <v>196</v>
      </c>
      <c r="D3987" t="s">
        <v>40</v>
      </c>
      <c r="E3987" t="str">
        <f t="shared" si="466"/>
        <v>*</v>
      </c>
      <c r="F3987" t="str">
        <f t="shared" si="461"/>
        <v>*</v>
      </c>
      <c r="G3987" t="str">
        <f t="shared" si="467"/>
        <v>*</v>
      </c>
      <c r="I3987" t="str">
        <f t="shared" si="462"/>
        <v>*</v>
      </c>
      <c r="O3987">
        <f>VLOOKUP(T3987,$P$14:$S$19,2,TRUE)</f>
        <v>0.01</v>
      </c>
      <c r="T3987">
        <v>18</v>
      </c>
      <c r="U3987">
        <v>3267.41</v>
      </c>
      <c r="V3987" s="5">
        <f t="shared" si="463"/>
        <v>1</v>
      </c>
      <c r="X3987" t="s">
        <v>37</v>
      </c>
      <c r="Y3987">
        <v>35.89</v>
      </c>
      <c r="Z3987" s="2">
        <f t="shared" si="464"/>
        <v>3303.2999999999997</v>
      </c>
      <c r="AA3987" t="s">
        <v>73</v>
      </c>
      <c r="AB3987" t="s">
        <v>16</v>
      </c>
      <c r="AC3987" t="s">
        <v>17</v>
      </c>
      <c r="AD3987" t="s">
        <v>165</v>
      </c>
      <c r="AE3987" t="s">
        <v>103</v>
      </c>
      <c r="AF3987" t="s">
        <v>363</v>
      </c>
    </row>
    <row r="3988" spans="1:32" x14ac:dyDescent="0.25">
      <c r="A3988">
        <f t="shared" si="465"/>
        <v>3987</v>
      </c>
      <c r="B3988">
        <v>12581</v>
      </c>
      <c r="C3988" t="s">
        <v>196</v>
      </c>
      <c r="D3988" t="s">
        <v>21</v>
      </c>
      <c r="E3988" t="str">
        <f t="shared" si="466"/>
        <v>*</v>
      </c>
      <c r="F3988" t="str">
        <f t="shared" si="461"/>
        <v>**</v>
      </c>
      <c r="G3988" t="str">
        <f t="shared" si="467"/>
        <v>**</v>
      </c>
      <c r="I3988" t="str">
        <f t="shared" si="462"/>
        <v>**</v>
      </c>
      <c r="O3988">
        <f>VLOOKUP(T3988,$P$14:$S$19,2,TRUE)</f>
        <v>3.5999999999999997E-2</v>
      </c>
      <c r="T3988">
        <v>31</v>
      </c>
      <c r="U3988">
        <v>1768.9690000000001</v>
      </c>
      <c r="V3988" s="5">
        <f t="shared" si="463"/>
        <v>1</v>
      </c>
      <c r="X3988" t="s">
        <v>14</v>
      </c>
      <c r="Y3988">
        <v>5.99</v>
      </c>
      <c r="Z3988" s="2">
        <f t="shared" si="464"/>
        <v>1774.9590000000001</v>
      </c>
      <c r="AA3988" t="s">
        <v>56</v>
      </c>
      <c r="AB3988" t="s">
        <v>24</v>
      </c>
      <c r="AC3988" t="s">
        <v>25</v>
      </c>
      <c r="AD3988" t="s">
        <v>26</v>
      </c>
      <c r="AE3988" t="s">
        <v>19</v>
      </c>
      <c r="AF3988" t="s">
        <v>197</v>
      </c>
    </row>
    <row r="3989" spans="1:32" x14ac:dyDescent="0.25">
      <c r="A3989">
        <f t="shared" si="465"/>
        <v>3988</v>
      </c>
      <c r="B3989">
        <v>36835</v>
      </c>
      <c r="C3989" t="s">
        <v>196</v>
      </c>
      <c r="D3989" t="s">
        <v>36</v>
      </c>
      <c r="E3989" t="str">
        <f t="shared" si="466"/>
        <v>***</v>
      </c>
      <c r="F3989" t="str">
        <f t="shared" si="461"/>
        <v>***</v>
      </c>
      <c r="G3989" t="str">
        <f t="shared" si="467"/>
        <v>***</v>
      </c>
      <c r="I3989" t="str">
        <f t="shared" si="462"/>
        <v>***</v>
      </c>
      <c r="O3989">
        <f>VLOOKUP(T3989,$P$14:$S$19,2,TRUE)</f>
        <v>0.01</v>
      </c>
      <c r="T3989">
        <v>18</v>
      </c>
      <c r="U3989">
        <v>1175.53</v>
      </c>
      <c r="V3989" s="5">
        <f t="shared" si="463"/>
        <v>1</v>
      </c>
      <c r="X3989" t="s">
        <v>22</v>
      </c>
      <c r="Y3989">
        <v>14.48</v>
      </c>
      <c r="Z3989" s="2">
        <f t="shared" si="464"/>
        <v>1190.01</v>
      </c>
      <c r="AA3989" t="s">
        <v>60</v>
      </c>
      <c r="AB3989" t="s">
        <v>41</v>
      </c>
      <c r="AC3989" t="s">
        <v>17</v>
      </c>
      <c r="AD3989" t="s">
        <v>18</v>
      </c>
      <c r="AE3989" t="s">
        <v>19</v>
      </c>
      <c r="AF3989" t="s">
        <v>363</v>
      </c>
    </row>
    <row r="3990" spans="1:32" x14ac:dyDescent="0.25">
      <c r="A3990">
        <f t="shared" si="465"/>
        <v>3989</v>
      </c>
      <c r="B3990">
        <v>19522</v>
      </c>
      <c r="C3990" t="s">
        <v>196</v>
      </c>
      <c r="D3990" t="s">
        <v>40</v>
      </c>
      <c r="E3990" t="str">
        <f t="shared" si="466"/>
        <v>*</v>
      </c>
      <c r="F3990" t="str">
        <f t="shared" si="461"/>
        <v>*</v>
      </c>
      <c r="G3990" t="str">
        <f t="shared" si="467"/>
        <v>*</v>
      </c>
      <c r="I3990" t="str">
        <f t="shared" si="462"/>
        <v>*</v>
      </c>
      <c r="O3990">
        <f>VLOOKUP(T3990,$P$14:$S$19,2,TRUE)</f>
        <v>0.04</v>
      </c>
      <c r="T3990">
        <v>44</v>
      </c>
      <c r="U3990">
        <v>161.80000000000001</v>
      </c>
      <c r="V3990" s="5">
        <f t="shared" si="463"/>
        <v>0</v>
      </c>
      <c r="X3990" t="s">
        <v>22</v>
      </c>
      <c r="Y3990">
        <v>1.49</v>
      </c>
      <c r="Z3990" s="2">
        <f t="shared" si="464"/>
        <v>163.29000000000002</v>
      </c>
      <c r="AA3990" t="s">
        <v>52</v>
      </c>
      <c r="AB3990" t="s">
        <v>16</v>
      </c>
      <c r="AC3990" t="s">
        <v>32</v>
      </c>
      <c r="AD3990" t="s">
        <v>49</v>
      </c>
      <c r="AE3990" t="s">
        <v>19</v>
      </c>
      <c r="AF3990" t="s">
        <v>363</v>
      </c>
    </row>
    <row r="3991" spans="1:32" x14ac:dyDescent="0.25">
      <c r="A3991">
        <f t="shared" si="465"/>
        <v>3990</v>
      </c>
      <c r="B3991">
        <v>19522</v>
      </c>
      <c r="C3991" t="s">
        <v>196</v>
      </c>
      <c r="D3991" t="s">
        <v>40</v>
      </c>
      <c r="E3991" t="str">
        <f t="shared" si="466"/>
        <v>*</v>
      </c>
      <c r="F3991" t="str">
        <f t="shared" si="461"/>
        <v>*</v>
      </c>
      <c r="G3991" t="str">
        <f t="shared" si="467"/>
        <v>*</v>
      </c>
      <c r="I3991" t="str">
        <f t="shared" si="462"/>
        <v>*</v>
      </c>
      <c r="O3991">
        <f>VLOOKUP(T3991,$P$14:$S$19,2,TRUE)</f>
        <v>3.5999999999999997E-2</v>
      </c>
      <c r="T3991">
        <v>37</v>
      </c>
      <c r="U3991">
        <v>64.36</v>
      </c>
      <c r="V3991" s="5">
        <f t="shared" si="463"/>
        <v>0</v>
      </c>
      <c r="X3991" t="s">
        <v>22</v>
      </c>
      <c r="Y3991">
        <v>0.7</v>
      </c>
      <c r="Z3991" s="2">
        <f t="shared" si="464"/>
        <v>65.06</v>
      </c>
      <c r="AA3991" t="s">
        <v>52</v>
      </c>
      <c r="AB3991" t="s">
        <v>16</v>
      </c>
      <c r="AC3991" t="s">
        <v>32</v>
      </c>
      <c r="AD3991" t="s">
        <v>33</v>
      </c>
      <c r="AE3991" t="s">
        <v>34</v>
      </c>
      <c r="AF3991" t="s">
        <v>363</v>
      </c>
    </row>
    <row r="3992" spans="1:32" x14ac:dyDescent="0.25">
      <c r="A3992">
        <f t="shared" si="465"/>
        <v>3991</v>
      </c>
      <c r="B3992">
        <v>23106</v>
      </c>
      <c r="C3992" t="s">
        <v>50</v>
      </c>
      <c r="D3992" t="s">
        <v>40</v>
      </c>
      <c r="E3992" t="str">
        <f t="shared" si="466"/>
        <v>*</v>
      </c>
      <c r="F3992" t="str">
        <f t="shared" si="461"/>
        <v>*</v>
      </c>
      <c r="G3992" t="str">
        <f t="shared" si="467"/>
        <v>*</v>
      </c>
      <c r="I3992" t="str">
        <f t="shared" si="462"/>
        <v>*</v>
      </c>
      <c r="O3992">
        <f>VLOOKUP(T3992,$P$14:$S$19,2,TRUE)</f>
        <v>3.5999999999999997E-2</v>
      </c>
      <c r="T3992">
        <v>35</v>
      </c>
      <c r="U3992">
        <v>25313.34</v>
      </c>
      <c r="V3992" s="5">
        <f t="shared" si="463"/>
        <v>1</v>
      </c>
      <c r="X3992" t="s">
        <v>37</v>
      </c>
      <c r="Y3992">
        <v>16.059999999999999</v>
      </c>
      <c r="Z3992" s="2">
        <f t="shared" si="464"/>
        <v>25329.4</v>
      </c>
      <c r="AA3992" t="s">
        <v>73</v>
      </c>
      <c r="AB3992" t="s">
        <v>31</v>
      </c>
      <c r="AC3992" t="s">
        <v>25</v>
      </c>
      <c r="AD3992" t="s">
        <v>76</v>
      </c>
      <c r="AE3992" t="s">
        <v>39</v>
      </c>
      <c r="AF3992" t="s">
        <v>730</v>
      </c>
    </row>
    <row r="3993" spans="1:32" x14ac:dyDescent="0.25">
      <c r="A3993">
        <f t="shared" si="465"/>
        <v>3992</v>
      </c>
      <c r="B3993">
        <v>29895</v>
      </c>
      <c r="C3993" t="s">
        <v>50</v>
      </c>
      <c r="D3993" t="s">
        <v>40</v>
      </c>
      <c r="E3993" t="str">
        <f t="shared" si="466"/>
        <v>*</v>
      </c>
      <c r="F3993" t="str">
        <f t="shared" si="461"/>
        <v>*</v>
      </c>
      <c r="G3993" t="str">
        <f t="shared" si="467"/>
        <v>*</v>
      </c>
      <c r="I3993" t="str">
        <f t="shared" si="462"/>
        <v>*</v>
      </c>
      <c r="O3993">
        <f>VLOOKUP(T3993,$P$14:$S$19,2,TRUE)</f>
        <v>0.04</v>
      </c>
      <c r="T3993">
        <v>43</v>
      </c>
      <c r="U3993">
        <v>7286.65</v>
      </c>
      <c r="V3993" s="5">
        <f t="shared" si="463"/>
        <v>1</v>
      </c>
      <c r="X3993" t="s">
        <v>37</v>
      </c>
      <c r="Y3993">
        <v>35.020000000000003</v>
      </c>
      <c r="Z3993" s="2">
        <f t="shared" si="464"/>
        <v>7321.67</v>
      </c>
      <c r="AA3993" t="s">
        <v>23</v>
      </c>
      <c r="AB3993" t="s">
        <v>41</v>
      </c>
      <c r="AC3993" t="s">
        <v>17</v>
      </c>
      <c r="AD3993" t="s">
        <v>165</v>
      </c>
      <c r="AE3993" t="s">
        <v>103</v>
      </c>
      <c r="AF3993" t="s">
        <v>546</v>
      </c>
    </row>
    <row r="3994" spans="1:32" x14ac:dyDescent="0.25">
      <c r="A3994">
        <f t="shared" si="465"/>
        <v>3993</v>
      </c>
      <c r="B3994">
        <v>14086</v>
      </c>
      <c r="C3994" t="s">
        <v>50</v>
      </c>
      <c r="D3994" t="s">
        <v>13</v>
      </c>
      <c r="E3994" t="str">
        <f t="shared" si="466"/>
        <v>*</v>
      </c>
      <c r="F3994" t="str">
        <f t="shared" si="461"/>
        <v>*</v>
      </c>
      <c r="G3994" t="str">
        <f t="shared" si="467"/>
        <v>*</v>
      </c>
      <c r="I3994" t="str">
        <f t="shared" si="462"/>
        <v>*</v>
      </c>
      <c r="O3994">
        <f>VLOOKUP(T3994,$P$14:$S$19,2,TRUE)</f>
        <v>0.01</v>
      </c>
      <c r="T3994">
        <v>13</v>
      </c>
      <c r="U3994">
        <v>1764.97</v>
      </c>
      <c r="V3994" s="5">
        <f t="shared" si="463"/>
        <v>1</v>
      </c>
      <c r="X3994" t="s">
        <v>37</v>
      </c>
      <c r="Y3994">
        <v>54.74</v>
      </c>
      <c r="Z3994" s="2">
        <f t="shared" si="464"/>
        <v>1819.71</v>
      </c>
      <c r="AA3994" t="s">
        <v>52</v>
      </c>
      <c r="AB3994" t="s">
        <v>16</v>
      </c>
      <c r="AC3994" t="s">
        <v>17</v>
      </c>
      <c r="AD3994" t="s">
        <v>165</v>
      </c>
      <c r="AE3994" t="s">
        <v>103</v>
      </c>
      <c r="AF3994" t="s">
        <v>134</v>
      </c>
    </row>
    <row r="3995" spans="1:32" x14ac:dyDescent="0.25">
      <c r="A3995">
        <f t="shared" si="465"/>
        <v>3994</v>
      </c>
      <c r="B3995">
        <v>4965</v>
      </c>
      <c r="C3995" t="s">
        <v>50</v>
      </c>
      <c r="D3995" t="s">
        <v>13</v>
      </c>
      <c r="E3995" t="str">
        <f t="shared" si="466"/>
        <v>*</v>
      </c>
      <c r="F3995" t="str">
        <f t="shared" si="461"/>
        <v>*</v>
      </c>
      <c r="G3995" t="str">
        <f t="shared" si="467"/>
        <v>*</v>
      </c>
      <c r="I3995" t="str">
        <f t="shared" si="462"/>
        <v>*</v>
      </c>
      <c r="O3995">
        <f>VLOOKUP(T3995,$P$14:$S$19,2,TRUE)</f>
        <v>0.01</v>
      </c>
      <c r="T3995">
        <v>14</v>
      </c>
      <c r="U3995">
        <v>1068.79</v>
      </c>
      <c r="V3995" s="5">
        <f t="shared" si="463"/>
        <v>1</v>
      </c>
      <c r="X3995" t="s">
        <v>22</v>
      </c>
      <c r="Y3995">
        <v>19.95</v>
      </c>
      <c r="Z3995" s="2">
        <f t="shared" si="464"/>
        <v>1088.74</v>
      </c>
      <c r="AA3995" t="s">
        <v>71</v>
      </c>
      <c r="AB3995" t="s">
        <v>31</v>
      </c>
      <c r="AC3995" t="s">
        <v>32</v>
      </c>
      <c r="AD3995" t="s">
        <v>172</v>
      </c>
      <c r="AE3995" t="s">
        <v>58</v>
      </c>
      <c r="AF3995" t="s">
        <v>50</v>
      </c>
    </row>
    <row r="3996" spans="1:32" x14ac:dyDescent="0.25">
      <c r="A3996">
        <f t="shared" si="465"/>
        <v>3995</v>
      </c>
      <c r="B3996">
        <v>4965</v>
      </c>
      <c r="C3996" t="s">
        <v>50</v>
      </c>
      <c r="D3996" t="s">
        <v>13</v>
      </c>
      <c r="E3996" t="str">
        <f t="shared" si="466"/>
        <v>*</v>
      </c>
      <c r="F3996" t="str">
        <f t="shared" si="461"/>
        <v>*</v>
      </c>
      <c r="G3996" t="str">
        <f t="shared" si="467"/>
        <v>*</v>
      </c>
      <c r="I3996" t="str">
        <f t="shared" si="462"/>
        <v>*</v>
      </c>
      <c r="O3996">
        <f>VLOOKUP(T3996,$P$14:$S$19,2,TRUE)</f>
        <v>0.04</v>
      </c>
      <c r="T3996">
        <v>46</v>
      </c>
      <c r="U3996">
        <v>287.13</v>
      </c>
      <c r="V3996" s="5">
        <f t="shared" si="463"/>
        <v>0</v>
      </c>
      <c r="X3996" t="s">
        <v>22</v>
      </c>
      <c r="Y3996">
        <v>7.96</v>
      </c>
      <c r="Z3996" s="2">
        <f t="shared" si="464"/>
        <v>295.08999999999997</v>
      </c>
      <c r="AA3996" t="s">
        <v>23</v>
      </c>
      <c r="AB3996" t="s">
        <v>31</v>
      </c>
      <c r="AC3996" t="s">
        <v>32</v>
      </c>
      <c r="AD3996" t="s">
        <v>44</v>
      </c>
      <c r="AE3996" t="s">
        <v>19</v>
      </c>
      <c r="AF3996" t="s">
        <v>134</v>
      </c>
    </row>
    <row r="3997" spans="1:32" x14ac:dyDescent="0.25">
      <c r="A3997">
        <f t="shared" si="465"/>
        <v>3996</v>
      </c>
      <c r="B3997">
        <v>14086</v>
      </c>
      <c r="C3997" t="s">
        <v>50</v>
      </c>
      <c r="D3997" t="s">
        <v>13</v>
      </c>
      <c r="E3997" t="str">
        <f t="shared" si="466"/>
        <v>*</v>
      </c>
      <c r="F3997" t="str">
        <f t="shared" si="461"/>
        <v>*</v>
      </c>
      <c r="G3997" t="str">
        <f t="shared" si="467"/>
        <v>*</v>
      </c>
      <c r="I3997" t="str">
        <f t="shared" si="462"/>
        <v>*</v>
      </c>
      <c r="O3997">
        <f>VLOOKUP(T3997,$P$14:$S$19,2,TRUE)</f>
        <v>0.05</v>
      </c>
      <c r="T3997">
        <v>50</v>
      </c>
      <c r="U3997">
        <v>238.34</v>
      </c>
      <c r="V3997" s="5">
        <f t="shared" si="463"/>
        <v>0</v>
      </c>
      <c r="X3997" t="s">
        <v>22</v>
      </c>
      <c r="Y3997">
        <v>3.01</v>
      </c>
      <c r="Z3997" s="2">
        <f t="shared" si="464"/>
        <v>241.35</v>
      </c>
      <c r="AA3997" t="s">
        <v>52</v>
      </c>
      <c r="AB3997" t="s">
        <v>16</v>
      </c>
      <c r="AC3997" t="s">
        <v>32</v>
      </c>
      <c r="AD3997" t="s">
        <v>44</v>
      </c>
      <c r="AE3997" t="s">
        <v>34</v>
      </c>
      <c r="AF3997" t="s">
        <v>746</v>
      </c>
    </row>
    <row r="3998" spans="1:32" x14ac:dyDescent="0.25">
      <c r="A3998">
        <f t="shared" si="465"/>
        <v>3997</v>
      </c>
      <c r="B3998">
        <v>32193</v>
      </c>
      <c r="C3998" t="s">
        <v>50</v>
      </c>
      <c r="D3998" t="s">
        <v>13</v>
      </c>
      <c r="E3998" t="str">
        <f t="shared" si="466"/>
        <v>*</v>
      </c>
      <c r="F3998" t="str">
        <f t="shared" si="461"/>
        <v>*</v>
      </c>
      <c r="G3998" t="str">
        <f t="shared" si="467"/>
        <v>*</v>
      </c>
      <c r="I3998" t="str">
        <f t="shared" si="462"/>
        <v>*</v>
      </c>
      <c r="O3998">
        <f>VLOOKUP(T3998,$P$14:$S$19,2,TRUE)</f>
        <v>0.02</v>
      </c>
      <c r="T3998">
        <v>27</v>
      </c>
      <c r="U3998">
        <v>113.3</v>
      </c>
      <c r="V3998" s="5">
        <f t="shared" si="463"/>
        <v>0</v>
      </c>
      <c r="X3998" t="s">
        <v>22</v>
      </c>
      <c r="Y3998">
        <v>0.99</v>
      </c>
      <c r="Z3998" s="2">
        <f t="shared" si="464"/>
        <v>114.28999999999999</v>
      </c>
      <c r="AA3998" t="s">
        <v>43</v>
      </c>
      <c r="AB3998" t="s">
        <v>24</v>
      </c>
      <c r="AC3998" t="s">
        <v>32</v>
      </c>
      <c r="AD3998" t="s">
        <v>114</v>
      </c>
      <c r="AE3998" t="s">
        <v>34</v>
      </c>
      <c r="AF3998" t="s">
        <v>134</v>
      </c>
    </row>
    <row r="3999" spans="1:32" x14ac:dyDescent="0.25">
      <c r="A3999">
        <f t="shared" si="465"/>
        <v>3998</v>
      </c>
      <c r="B3999">
        <v>32193</v>
      </c>
      <c r="C3999" t="s">
        <v>50</v>
      </c>
      <c r="D3999" t="s">
        <v>13</v>
      </c>
      <c r="E3999" t="str">
        <f t="shared" si="466"/>
        <v>*</v>
      </c>
      <c r="F3999" t="str">
        <f t="shared" si="461"/>
        <v>*</v>
      </c>
      <c r="G3999" t="str">
        <f t="shared" si="467"/>
        <v>*</v>
      </c>
      <c r="I3999" t="str">
        <f t="shared" si="462"/>
        <v>*</v>
      </c>
      <c r="O3999">
        <f>VLOOKUP(T3999,$P$14:$S$19,2,TRUE)</f>
        <v>0</v>
      </c>
      <c r="T3999">
        <v>4</v>
      </c>
      <c r="U3999">
        <v>40.72</v>
      </c>
      <c r="V3999" s="5">
        <f t="shared" si="463"/>
        <v>0</v>
      </c>
      <c r="X3999" t="s">
        <v>14</v>
      </c>
      <c r="Y3999">
        <v>6.93</v>
      </c>
      <c r="Z3999" s="2">
        <f t="shared" si="464"/>
        <v>47.65</v>
      </c>
      <c r="AA3999" t="s">
        <v>43</v>
      </c>
      <c r="AB3999" t="s">
        <v>24</v>
      </c>
      <c r="AC3999" t="s">
        <v>32</v>
      </c>
      <c r="AD3999" t="s">
        <v>44</v>
      </c>
      <c r="AE3999" t="s">
        <v>19</v>
      </c>
      <c r="AF3999" t="s">
        <v>730</v>
      </c>
    </row>
    <row r="4000" spans="1:32" x14ac:dyDescent="0.25">
      <c r="A4000">
        <f t="shared" si="465"/>
        <v>3999</v>
      </c>
      <c r="B4000">
        <v>37891</v>
      </c>
      <c r="C4000" t="s">
        <v>124</v>
      </c>
      <c r="D4000" t="s">
        <v>21</v>
      </c>
      <c r="E4000" t="str">
        <f t="shared" si="466"/>
        <v>*</v>
      </c>
      <c r="F4000" t="str">
        <f t="shared" si="461"/>
        <v>**</v>
      </c>
      <c r="G4000" t="str">
        <f t="shared" si="467"/>
        <v>**</v>
      </c>
      <c r="I4000" t="str">
        <f t="shared" si="462"/>
        <v>**</v>
      </c>
      <c r="O4000">
        <f>VLOOKUP(T4000,$P$14:$S$19,2,TRUE)</f>
        <v>3.5999999999999997E-2</v>
      </c>
      <c r="T4000">
        <v>33</v>
      </c>
      <c r="U4000">
        <v>5154.009</v>
      </c>
      <c r="V4000" s="5">
        <f t="shared" si="463"/>
        <v>1</v>
      </c>
      <c r="X4000" t="s">
        <v>22</v>
      </c>
      <c r="Y4000">
        <v>13.99</v>
      </c>
      <c r="Z4000" s="2">
        <f t="shared" si="464"/>
        <v>5167.9989999999998</v>
      </c>
      <c r="AA4000" t="s">
        <v>23</v>
      </c>
      <c r="AB4000" t="s">
        <v>24</v>
      </c>
      <c r="AC4000" t="s">
        <v>25</v>
      </c>
      <c r="AD4000" t="s">
        <v>26</v>
      </c>
      <c r="AE4000" t="s">
        <v>27</v>
      </c>
      <c r="AF4000" t="s">
        <v>297</v>
      </c>
    </row>
    <row r="4001" spans="1:32" x14ac:dyDescent="0.25">
      <c r="A4001">
        <f t="shared" si="465"/>
        <v>4000</v>
      </c>
      <c r="B4001">
        <v>29158</v>
      </c>
      <c r="C4001" t="s">
        <v>124</v>
      </c>
      <c r="D4001" t="s">
        <v>21</v>
      </c>
      <c r="E4001" t="str">
        <f t="shared" si="466"/>
        <v>*</v>
      </c>
      <c r="F4001" t="str">
        <f t="shared" si="461"/>
        <v>**</v>
      </c>
      <c r="G4001" t="str">
        <f t="shared" si="467"/>
        <v>**</v>
      </c>
      <c r="I4001" t="str">
        <f t="shared" si="462"/>
        <v>**</v>
      </c>
      <c r="O4001">
        <f>VLOOKUP(T4001,$P$14:$S$19,2,TRUE)</f>
        <v>0.01</v>
      </c>
      <c r="T4001">
        <v>12</v>
      </c>
      <c r="U4001">
        <v>2266.6999999999998</v>
      </c>
      <c r="V4001" s="5">
        <f t="shared" si="463"/>
        <v>1</v>
      </c>
      <c r="X4001" t="s">
        <v>37</v>
      </c>
      <c r="Y4001">
        <v>23.76</v>
      </c>
      <c r="Z4001" s="2">
        <f t="shared" si="464"/>
        <v>2290.46</v>
      </c>
      <c r="AA4001" t="s">
        <v>15</v>
      </c>
      <c r="AB4001" t="s">
        <v>41</v>
      </c>
      <c r="AC4001" t="s">
        <v>17</v>
      </c>
      <c r="AD4001" t="s">
        <v>38</v>
      </c>
      <c r="AE4001" t="s">
        <v>39</v>
      </c>
      <c r="AF4001" t="s">
        <v>384</v>
      </c>
    </row>
    <row r="4002" spans="1:32" x14ac:dyDescent="0.25">
      <c r="A4002">
        <f t="shared" si="465"/>
        <v>4001</v>
      </c>
      <c r="B4002">
        <v>16320</v>
      </c>
      <c r="C4002" t="s">
        <v>124</v>
      </c>
      <c r="D4002" t="s">
        <v>30</v>
      </c>
      <c r="E4002" t="str">
        <f t="shared" si="466"/>
        <v>*</v>
      </c>
      <c r="F4002" t="str">
        <f t="shared" si="461"/>
        <v>*</v>
      </c>
      <c r="G4002" t="str">
        <f t="shared" si="467"/>
        <v>*</v>
      </c>
      <c r="I4002" t="str">
        <f t="shared" si="462"/>
        <v>*</v>
      </c>
      <c r="O4002">
        <f>VLOOKUP(T4002,$P$14:$S$19,2,TRUE)</f>
        <v>0.01</v>
      </c>
      <c r="T4002">
        <v>17</v>
      </c>
      <c r="U4002">
        <v>1856.9694999999999</v>
      </c>
      <c r="V4002" s="5">
        <f t="shared" si="463"/>
        <v>1</v>
      </c>
      <c r="X4002" t="s">
        <v>22</v>
      </c>
      <c r="Y4002">
        <v>8.08</v>
      </c>
      <c r="Z4002" s="2">
        <f t="shared" si="464"/>
        <v>1865.0494999999999</v>
      </c>
      <c r="AA4002" t="s">
        <v>62</v>
      </c>
      <c r="AB4002" t="s">
        <v>24</v>
      </c>
      <c r="AC4002" t="s">
        <v>25</v>
      </c>
      <c r="AD4002" t="s">
        <v>26</v>
      </c>
      <c r="AE4002" t="s">
        <v>19</v>
      </c>
      <c r="AF4002" t="s">
        <v>297</v>
      </c>
    </row>
    <row r="4003" spans="1:32" x14ac:dyDescent="0.25">
      <c r="A4003">
        <f t="shared" si="465"/>
        <v>4002</v>
      </c>
      <c r="B4003">
        <v>37891</v>
      </c>
      <c r="C4003" t="s">
        <v>124</v>
      </c>
      <c r="D4003" t="s">
        <v>21</v>
      </c>
      <c r="E4003" t="str">
        <f t="shared" si="466"/>
        <v>*</v>
      </c>
      <c r="F4003" t="str">
        <f t="shared" si="461"/>
        <v>**</v>
      </c>
      <c r="G4003" t="str">
        <f t="shared" si="467"/>
        <v>**</v>
      </c>
      <c r="I4003" t="str">
        <f t="shared" si="462"/>
        <v>**</v>
      </c>
      <c r="O4003">
        <f>VLOOKUP(T4003,$P$14:$S$19,2,TRUE)</f>
        <v>0</v>
      </c>
      <c r="T4003">
        <v>4</v>
      </c>
      <c r="U4003">
        <v>1135.6400000000001</v>
      </c>
      <c r="V4003" s="5">
        <f t="shared" si="463"/>
        <v>1</v>
      </c>
      <c r="X4003" t="s">
        <v>37</v>
      </c>
      <c r="Y4003">
        <v>66.67</v>
      </c>
      <c r="Z4003" s="2">
        <f t="shared" si="464"/>
        <v>1202.3100000000002</v>
      </c>
      <c r="AA4003" t="s">
        <v>23</v>
      </c>
      <c r="AB4003" t="s">
        <v>24</v>
      </c>
      <c r="AC4003" t="s">
        <v>17</v>
      </c>
      <c r="AD4003" t="s">
        <v>66</v>
      </c>
      <c r="AE4003" t="s">
        <v>103</v>
      </c>
      <c r="AF4003" t="s">
        <v>124</v>
      </c>
    </row>
    <row r="4004" spans="1:32" x14ac:dyDescent="0.25">
      <c r="A4004">
        <f t="shared" si="465"/>
        <v>4003</v>
      </c>
      <c r="B4004">
        <v>57380</v>
      </c>
      <c r="C4004" t="s">
        <v>124</v>
      </c>
      <c r="D4004" t="s">
        <v>13</v>
      </c>
      <c r="E4004" t="str">
        <f t="shared" si="466"/>
        <v>*</v>
      </c>
      <c r="F4004" t="str">
        <f t="shared" si="461"/>
        <v>*</v>
      </c>
      <c r="G4004" t="str">
        <f t="shared" si="467"/>
        <v>*</v>
      </c>
      <c r="I4004" t="str">
        <f t="shared" si="462"/>
        <v>*</v>
      </c>
      <c r="O4004">
        <f>VLOOKUP(T4004,$P$14:$S$19,2,TRUE)</f>
        <v>0</v>
      </c>
      <c r="T4004">
        <v>3</v>
      </c>
      <c r="U4004">
        <v>545.88</v>
      </c>
      <c r="V4004" s="5">
        <f t="shared" si="463"/>
        <v>0</v>
      </c>
      <c r="X4004" t="s">
        <v>37</v>
      </c>
      <c r="Y4004">
        <v>52.2</v>
      </c>
      <c r="Z4004" s="2">
        <f t="shared" si="464"/>
        <v>598.08000000000004</v>
      </c>
      <c r="AA4004" t="s">
        <v>56</v>
      </c>
      <c r="AB4004" t="s">
        <v>16</v>
      </c>
      <c r="AC4004" t="s">
        <v>17</v>
      </c>
      <c r="AD4004" t="s">
        <v>66</v>
      </c>
      <c r="AE4004" t="s">
        <v>103</v>
      </c>
      <c r="AF4004" t="s">
        <v>897</v>
      </c>
    </row>
    <row r="4005" spans="1:32" x14ac:dyDescent="0.25">
      <c r="A4005">
        <f t="shared" si="465"/>
        <v>4004</v>
      </c>
      <c r="B4005">
        <v>18532</v>
      </c>
      <c r="C4005" t="s">
        <v>124</v>
      </c>
      <c r="D4005" t="s">
        <v>30</v>
      </c>
      <c r="E4005" t="str">
        <f t="shared" si="466"/>
        <v>*</v>
      </c>
      <c r="F4005" t="str">
        <f t="shared" si="461"/>
        <v>*</v>
      </c>
      <c r="G4005" t="str">
        <f t="shared" si="467"/>
        <v>*</v>
      </c>
      <c r="I4005" t="str">
        <f t="shared" si="462"/>
        <v>*</v>
      </c>
      <c r="O4005">
        <f>VLOOKUP(T4005,$P$14:$S$19,2,TRUE)</f>
        <v>3.5999999999999997E-2</v>
      </c>
      <c r="T4005">
        <v>31</v>
      </c>
      <c r="U4005">
        <v>507.58</v>
      </c>
      <c r="V4005" s="5">
        <f t="shared" si="463"/>
        <v>0</v>
      </c>
      <c r="X4005" t="s">
        <v>22</v>
      </c>
      <c r="Y4005">
        <v>10.68</v>
      </c>
      <c r="Z4005" s="2">
        <f t="shared" si="464"/>
        <v>518.26</v>
      </c>
      <c r="AA4005" t="s">
        <v>52</v>
      </c>
      <c r="AB4005" t="s">
        <v>41</v>
      </c>
      <c r="AC4005" t="s">
        <v>32</v>
      </c>
      <c r="AD4005" t="s">
        <v>74</v>
      </c>
      <c r="AE4005" t="s">
        <v>19</v>
      </c>
      <c r="AF4005" t="s">
        <v>297</v>
      </c>
    </row>
    <row r="4006" spans="1:32" x14ac:dyDescent="0.25">
      <c r="A4006">
        <f t="shared" si="465"/>
        <v>4005</v>
      </c>
      <c r="B4006">
        <v>55744</v>
      </c>
      <c r="C4006" t="s">
        <v>124</v>
      </c>
      <c r="D4006" t="s">
        <v>36</v>
      </c>
      <c r="E4006" t="str">
        <f t="shared" si="466"/>
        <v>***</v>
      </c>
      <c r="F4006" t="str">
        <f t="shared" si="461"/>
        <v>***</v>
      </c>
      <c r="G4006" t="str">
        <f t="shared" si="467"/>
        <v>***</v>
      </c>
      <c r="I4006" t="str">
        <f t="shared" si="462"/>
        <v>***</v>
      </c>
      <c r="O4006">
        <f>VLOOKUP(T4006,$P$14:$S$19,2,TRUE)</f>
        <v>0.02</v>
      </c>
      <c r="T4006">
        <v>23</v>
      </c>
      <c r="U4006">
        <v>415.05500000000001</v>
      </c>
      <c r="V4006" s="5">
        <f t="shared" si="463"/>
        <v>0</v>
      </c>
      <c r="X4006" t="s">
        <v>22</v>
      </c>
      <c r="Y4006">
        <v>0.99</v>
      </c>
      <c r="Z4006" s="2">
        <f t="shared" si="464"/>
        <v>416.04500000000002</v>
      </c>
      <c r="AA4006" t="s">
        <v>52</v>
      </c>
      <c r="AB4006" t="s">
        <v>16</v>
      </c>
      <c r="AC4006" t="s">
        <v>25</v>
      </c>
      <c r="AD4006" t="s">
        <v>26</v>
      </c>
      <c r="AE4006" t="s">
        <v>45</v>
      </c>
      <c r="AF4006" t="s">
        <v>384</v>
      </c>
    </row>
    <row r="4007" spans="1:32" x14ac:dyDescent="0.25">
      <c r="A4007">
        <f t="shared" si="465"/>
        <v>4006</v>
      </c>
      <c r="B4007">
        <v>18532</v>
      </c>
      <c r="C4007" t="s">
        <v>124</v>
      </c>
      <c r="D4007" t="s">
        <v>30</v>
      </c>
      <c r="E4007" t="str">
        <f t="shared" si="466"/>
        <v>*</v>
      </c>
      <c r="F4007" t="str">
        <f t="shared" si="461"/>
        <v>*</v>
      </c>
      <c r="G4007" t="str">
        <f t="shared" si="467"/>
        <v>*</v>
      </c>
      <c r="I4007" t="str">
        <f t="shared" si="462"/>
        <v>*</v>
      </c>
      <c r="O4007">
        <f>VLOOKUP(T4007,$P$14:$S$19,2,TRUE)</f>
        <v>0.02</v>
      </c>
      <c r="T4007">
        <v>29</v>
      </c>
      <c r="U4007">
        <v>230.77</v>
      </c>
      <c r="V4007" s="5">
        <f t="shared" si="463"/>
        <v>0</v>
      </c>
      <c r="X4007" t="s">
        <v>22</v>
      </c>
      <c r="Y4007">
        <v>7.77</v>
      </c>
      <c r="Z4007" s="2">
        <f t="shared" si="464"/>
        <v>238.54000000000002</v>
      </c>
      <c r="AA4007" t="s">
        <v>52</v>
      </c>
      <c r="AB4007" t="s">
        <v>41</v>
      </c>
      <c r="AC4007" t="s">
        <v>32</v>
      </c>
      <c r="AD4007" t="s">
        <v>53</v>
      </c>
      <c r="AE4007" t="s">
        <v>45</v>
      </c>
      <c r="AF4007" t="s">
        <v>384</v>
      </c>
    </row>
    <row r="4008" spans="1:32" x14ac:dyDescent="0.25">
      <c r="A4008">
        <f t="shared" si="465"/>
        <v>4007</v>
      </c>
      <c r="B4008">
        <v>37891</v>
      </c>
      <c r="C4008" t="s">
        <v>124</v>
      </c>
      <c r="D4008" t="s">
        <v>21</v>
      </c>
      <c r="E4008" t="str">
        <f t="shared" si="466"/>
        <v>*</v>
      </c>
      <c r="F4008" t="str">
        <f t="shared" si="461"/>
        <v>**</v>
      </c>
      <c r="G4008" t="str">
        <f t="shared" si="467"/>
        <v>**</v>
      </c>
      <c r="I4008" t="str">
        <f t="shared" si="462"/>
        <v>**</v>
      </c>
      <c r="O4008">
        <f>VLOOKUP(T4008,$P$14:$S$19,2,TRUE)</f>
        <v>0.02</v>
      </c>
      <c r="T4008">
        <v>24</v>
      </c>
      <c r="U4008">
        <v>163.36000000000001</v>
      </c>
      <c r="V4008" s="5">
        <f t="shared" si="463"/>
        <v>0</v>
      </c>
      <c r="X4008" t="s">
        <v>22</v>
      </c>
      <c r="Y4008">
        <v>6.6</v>
      </c>
      <c r="Z4008" s="2">
        <f t="shared" si="464"/>
        <v>169.96</v>
      </c>
      <c r="AA4008" t="s">
        <v>23</v>
      </c>
      <c r="AB4008" t="s">
        <v>24</v>
      </c>
      <c r="AC4008" t="s">
        <v>32</v>
      </c>
      <c r="AD4008" t="s">
        <v>44</v>
      </c>
      <c r="AE4008" t="s">
        <v>19</v>
      </c>
      <c r="AF4008" t="s">
        <v>297</v>
      </c>
    </row>
    <row r="4009" spans="1:32" x14ac:dyDescent="0.25">
      <c r="A4009">
        <f t="shared" si="465"/>
        <v>4008</v>
      </c>
      <c r="B4009">
        <v>135</v>
      </c>
      <c r="C4009" t="s">
        <v>124</v>
      </c>
      <c r="D4009" t="s">
        <v>30</v>
      </c>
      <c r="E4009" t="str">
        <f t="shared" si="466"/>
        <v>*</v>
      </c>
      <c r="F4009" t="str">
        <f t="shared" si="461"/>
        <v>*</v>
      </c>
      <c r="G4009" t="str">
        <f t="shared" si="467"/>
        <v>*</v>
      </c>
      <c r="I4009" t="str">
        <f t="shared" si="462"/>
        <v>*</v>
      </c>
      <c r="O4009">
        <f>VLOOKUP(T4009,$P$14:$S$19,2,TRUE)</f>
        <v>0.02</v>
      </c>
      <c r="T4009">
        <v>25</v>
      </c>
      <c r="U4009">
        <v>125.85</v>
      </c>
      <c r="V4009" s="5">
        <f t="shared" si="463"/>
        <v>0</v>
      </c>
      <c r="X4009" t="s">
        <v>22</v>
      </c>
      <c r="Y4009">
        <v>4.62</v>
      </c>
      <c r="Z4009" s="2">
        <f t="shared" si="464"/>
        <v>130.47</v>
      </c>
      <c r="AA4009" t="s">
        <v>52</v>
      </c>
      <c r="AB4009" t="s">
        <v>16</v>
      </c>
      <c r="AC4009" t="s">
        <v>25</v>
      </c>
      <c r="AD4009" t="s">
        <v>42</v>
      </c>
      <c r="AE4009" t="s">
        <v>45</v>
      </c>
      <c r="AF4009" t="s">
        <v>297</v>
      </c>
    </row>
    <row r="4010" spans="1:32" x14ac:dyDescent="0.25">
      <c r="A4010">
        <f t="shared" si="465"/>
        <v>4009</v>
      </c>
      <c r="B4010">
        <v>11493</v>
      </c>
      <c r="C4010" t="s">
        <v>124</v>
      </c>
      <c r="D4010" t="s">
        <v>36</v>
      </c>
      <c r="E4010" t="str">
        <f t="shared" si="466"/>
        <v>***</v>
      </c>
      <c r="F4010" t="str">
        <f t="shared" si="461"/>
        <v>***</v>
      </c>
      <c r="G4010" t="str">
        <f t="shared" si="467"/>
        <v>***</v>
      </c>
      <c r="I4010" t="str">
        <f t="shared" si="462"/>
        <v>***</v>
      </c>
      <c r="O4010">
        <f>VLOOKUP(T4010,$P$14:$S$19,2,TRUE)</f>
        <v>0.01</v>
      </c>
      <c r="T4010">
        <v>16</v>
      </c>
      <c r="U4010">
        <v>111.9</v>
      </c>
      <c r="V4010" s="5">
        <f t="shared" si="463"/>
        <v>0</v>
      </c>
      <c r="X4010" t="s">
        <v>22</v>
      </c>
      <c r="Y4010">
        <v>1.22</v>
      </c>
      <c r="Z4010" s="2">
        <f t="shared" si="464"/>
        <v>113.12</v>
      </c>
      <c r="AA4010" t="s">
        <v>23</v>
      </c>
      <c r="AB4010" t="s">
        <v>24</v>
      </c>
      <c r="AC4010" t="s">
        <v>32</v>
      </c>
      <c r="AD4010" t="s">
        <v>33</v>
      </c>
      <c r="AE4010" t="s">
        <v>34</v>
      </c>
      <c r="AF4010" t="s">
        <v>297</v>
      </c>
    </row>
    <row r="4011" spans="1:32" x14ac:dyDescent="0.25">
      <c r="A4011">
        <f t="shared" si="465"/>
        <v>4010</v>
      </c>
      <c r="B4011">
        <v>42148</v>
      </c>
      <c r="C4011" t="s">
        <v>124</v>
      </c>
      <c r="D4011" t="s">
        <v>36</v>
      </c>
      <c r="E4011" t="str">
        <f t="shared" si="466"/>
        <v>***</v>
      </c>
      <c r="F4011" t="str">
        <f t="shared" si="461"/>
        <v>***</v>
      </c>
      <c r="G4011" t="str">
        <f t="shared" si="467"/>
        <v>***</v>
      </c>
      <c r="I4011" t="str">
        <f t="shared" si="462"/>
        <v>***</v>
      </c>
      <c r="O4011">
        <f>VLOOKUP(T4011,$P$14:$S$19,2,TRUE)</f>
        <v>0.01</v>
      </c>
      <c r="T4011">
        <v>11</v>
      </c>
      <c r="U4011">
        <v>45.31</v>
      </c>
      <c r="V4011" s="5">
        <f t="shared" si="463"/>
        <v>0</v>
      </c>
      <c r="X4011" t="s">
        <v>22</v>
      </c>
      <c r="Y4011">
        <v>2.97</v>
      </c>
      <c r="Z4011" s="2">
        <f t="shared" si="464"/>
        <v>48.28</v>
      </c>
      <c r="AA4011" t="s">
        <v>15</v>
      </c>
      <c r="AB4011" t="s">
        <v>31</v>
      </c>
      <c r="AC4011" t="s">
        <v>32</v>
      </c>
      <c r="AD4011" t="s">
        <v>44</v>
      </c>
      <c r="AE4011" t="s">
        <v>34</v>
      </c>
      <c r="AF4011" t="s">
        <v>298</v>
      </c>
    </row>
    <row r="4012" spans="1:32" x14ac:dyDescent="0.25">
      <c r="A4012">
        <f t="shared" si="465"/>
        <v>4011</v>
      </c>
      <c r="B4012">
        <v>37891</v>
      </c>
      <c r="C4012" t="s">
        <v>124</v>
      </c>
      <c r="D4012" t="s">
        <v>21</v>
      </c>
      <c r="E4012" t="str">
        <f t="shared" si="466"/>
        <v>*</v>
      </c>
      <c r="F4012" t="str">
        <f t="shared" si="461"/>
        <v>**</v>
      </c>
      <c r="G4012" t="str">
        <f t="shared" si="467"/>
        <v>**</v>
      </c>
      <c r="I4012" t="str">
        <f t="shared" si="462"/>
        <v>**</v>
      </c>
      <c r="O4012">
        <f>VLOOKUP(T4012,$P$14:$S$19,2,TRUE)</f>
        <v>0.02</v>
      </c>
      <c r="T4012">
        <v>21</v>
      </c>
      <c r="U4012">
        <v>44.08</v>
      </c>
      <c r="V4012" s="5">
        <f t="shared" si="463"/>
        <v>0</v>
      </c>
      <c r="X4012" t="s">
        <v>14</v>
      </c>
      <c r="Y4012">
        <v>0.7</v>
      </c>
      <c r="Z4012" s="2">
        <f t="shared" si="464"/>
        <v>44.78</v>
      </c>
      <c r="AA4012" t="s">
        <v>23</v>
      </c>
      <c r="AB4012" t="s">
        <v>24</v>
      </c>
      <c r="AC4012" t="s">
        <v>32</v>
      </c>
      <c r="AD4012" t="s">
        <v>114</v>
      </c>
      <c r="AE4012" t="s">
        <v>34</v>
      </c>
      <c r="AF4012" t="s">
        <v>297</v>
      </c>
    </row>
    <row r="4013" spans="1:32" x14ac:dyDescent="0.25">
      <c r="A4013">
        <f t="shared" si="465"/>
        <v>4012</v>
      </c>
      <c r="B4013">
        <v>612</v>
      </c>
      <c r="C4013" t="s">
        <v>736</v>
      </c>
      <c r="D4013" t="s">
        <v>40</v>
      </c>
      <c r="E4013" t="str">
        <f t="shared" si="466"/>
        <v>*</v>
      </c>
      <c r="F4013" t="str">
        <f t="shared" si="461"/>
        <v>*</v>
      </c>
      <c r="G4013" t="str">
        <f t="shared" si="467"/>
        <v>*</v>
      </c>
      <c r="I4013" t="str">
        <f t="shared" si="462"/>
        <v>*</v>
      </c>
      <c r="O4013">
        <f>VLOOKUP(T4013,$P$14:$S$19,2,TRUE)</f>
        <v>0.04</v>
      </c>
      <c r="T4013">
        <v>43</v>
      </c>
      <c r="U4013">
        <v>2531.0875000000001</v>
      </c>
      <c r="V4013" s="5">
        <f t="shared" si="463"/>
        <v>1</v>
      </c>
      <c r="X4013" t="s">
        <v>22</v>
      </c>
      <c r="Y4013">
        <v>2.5</v>
      </c>
      <c r="Z4013" s="2">
        <f t="shared" si="464"/>
        <v>2533.5875000000001</v>
      </c>
      <c r="AA4013" t="s">
        <v>64</v>
      </c>
      <c r="AB4013" t="s">
        <v>31</v>
      </c>
      <c r="AC4013" t="s">
        <v>25</v>
      </c>
      <c r="AD4013" t="s">
        <v>26</v>
      </c>
      <c r="AE4013" t="s">
        <v>19</v>
      </c>
      <c r="AF4013" t="s">
        <v>220</v>
      </c>
    </row>
    <row r="4014" spans="1:32" x14ac:dyDescent="0.25">
      <c r="A4014">
        <f t="shared" si="465"/>
        <v>4013</v>
      </c>
      <c r="B4014">
        <v>27780</v>
      </c>
      <c r="C4014" t="s">
        <v>736</v>
      </c>
      <c r="D4014" t="s">
        <v>36</v>
      </c>
      <c r="E4014" t="str">
        <f t="shared" si="466"/>
        <v>***</v>
      </c>
      <c r="F4014" t="str">
        <f t="shared" si="461"/>
        <v>***</v>
      </c>
      <c r="G4014" t="str">
        <f t="shared" si="467"/>
        <v>***</v>
      </c>
      <c r="I4014" t="str">
        <f t="shared" si="462"/>
        <v>***</v>
      </c>
      <c r="O4014">
        <f>VLOOKUP(T4014,$P$14:$S$19,2,TRUE)</f>
        <v>3.5999999999999997E-2</v>
      </c>
      <c r="T4014">
        <v>39</v>
      </c>
      <c r="U4014">
        <v>1678.34</v>
      </c>
      <c r="V4014" s="5">
        <f t="shared" si="463"/>
        <v>1</v>
      </c>
      <c r="X4014" t="s">
        <v>22</v>
      </c>
      <c r="Y4014">
        <v>1.99</v>
      </c>
      <c r="Z4014" s="2">
        <f t="shared" si="464"/>
        <v>1680.33</v>
      </c>
      <c r="AA4014" t="s">
        <v>56</v>
      </c>
      <c r="AB4014" t="s">
        <v>24</v>
      </c>
      <c r="AC4014" t="s">
        <v>25</v>
      </c>
      <c r="AD4014" t="s">
        <v>42</v>
      </c>
      <c r="AE4014" t="s">
        <v>45</v>
      </c>
      <c r="AF4014" t="s">
        <v>538</v>
      </c>
    </row>
    <row r="4015" spans="1:32" x14ac:dyDescent="0.25">
      <c r="A4015">
        <f t="shared" si="465"/>
        <v>4014</v>
      </c>
      <c r="B4015">
        <v>612</v>
      </c>
      <c r="C4015" t="s">
        <v>736</v>
      </c>
      <c r="D4015" t="s">
        <v>40</v>
      </c>
      <c r="E4015" t="str">
        <f t="shared" si="466"/>
        <v>*</v>
      </c>
      <c r="F4015" t="str">
        <f t="shared" si="461"/>
        <v>*</v>
      </c>
      <c r="G4015" t="str">
        <f t="shared" si="467"/>
        <v>*</v>
      </c>
      <c r="I4015" t="str">
        <f t="shared" si="462"/>
        <v>*</v>
      </c>
      <c r="O4015">
        <f>VLOOKUP(T4015,$P$14:$S$19,2,TRUE)</f>
        <v>0.05</v>
      </c>
      <c r="T4015">
        <v>50</v>
      </c>
      <c r="U4015">
        <v>262.87</v>
      </c>
      <c r="V4015" s="5">
        <f t="shared" si="463"/>
        <v>0</v>
      </c>
      <c r="X4015" t="s">
        <v>22</v>
      </c>
      <c r="Y4015">
        <v>6.26</v>
      </c>
      <c r="Z4015" s="2">
        <f t="shared" si="464"/>
        <v>269.13</v>
      </c>
      <c r="AA4015" t="s">
        <v>64</v>
      </c>
      <c r="AB4015" t="s">
        <v>31</v>
      </c>
      <c r="AC4015" t="s">
        <v>32</v>
      </c>
      <c r="AD4015" t="s">
        <v>44</v>
      </c>
      <c r="AE4015" t="s">
        <v>19</v>
      </c>
      <c r="AF4015" t="s">
        <v>220</v>
      </c>
    </row>
    <row r="4016" spans="1:32" x14ac:dyDescent="0.25">
      <c r="A4016">
        <f t="shared" si="465"/>
        <v>4015</v>
      </c>
      <c r="B4016">
        <v>27780</v>
      </c>
      <c r="C4016" t="s">
        <v>736</v>
      </c>
      <c r="D4016" t="s">
        <v>36</v>
      </c>
      <c r="E4016" t="str">
        <f t="shared" si="466"/>
        <v>***</v>
      </c>
      <c r="F4016" t="str">
        <f t="shared" si="461"/>
        <v>***</v>
      </c>
      <c r="G4016" t="str">
        <f t="shared" si="467"/>
        <v>***</v>
      </c>
      <c r="I4016" t="str">
        <f t="shared" si="462"/>
        <v>***</v>
      </c>
      <c r="O4016">
        <f>VLOOKUP(T4016,$P$14:$S$19,2,TRUE)</f>
        <v>3.5999999999999997E-2</v>
      </c>
      <c r="T4016">
        <v>39</v>
      </c>
      <c r="U4016">
        <v>147.71</v>
      </c>
      <c r="V4016" s="5">
        <f t="shared" si="463"/>
        <v>0</v>
      </c>
      <c r="X4016" t="s">
        <v>22</v>
      </c>
      <c r="Y4016">
        <v>1.32</v>
      </c>
      <c r="Z4016" s="2">
        <f t="shared" si="464"/>
        <v>149.03</v>
      </c>
      <c r="AA4016" t="s">
        <v>56</v>
      </c>
      <c r="AB4016" t="s">
        <v>24</v>
      </c>
      <c r="AC4016" t="s">
        <v>32</v>
      </c>
      <c r="AD4016" t="s">
        <v>53</v>
      </c>
      <c r="AE4016" t="s">
        <v>34</v>
      </c>
      <c r="AF4016" t="s">
        <v>736</v>
      </c>
    </row>
    <row r="4017" spans="1:32" x14ac:dyDescent="0.25">
      <c r="A4017">
        <f t="shared" si="465"/>
        <v>4016</v>
      </c>
      <c r="B4017">
        <v>27780</v>
      </c>
      <c r="C4017" t="s">
        <v>736</v>
      </c>
      <c r="D4017" t="s">
        <v>36</v>
      </c>
      <c r="E4017" t="str">
        <f t="shared" si="466"/>
        <v>***</v>
      </c>
      <c r="F4017" t="str">
        <f t="shared" si="461"/>
        <v>***</v>
      </c>
      <c r="G4017" t="str">
        <f t="shared" si="467"/>
        <v>***</v>
      </c>
      <c r="I4017" t="str">
        <f t="shared" si="462"/>
        <v>***</v>
      </c>
      <c r="O4017">
        <f>VLOOKUP(T4017,$P$14:$S$19,2,TRUE)</f>
        <v>0.01</v>
      </c>
      <c r="T4017">
        <v>18</v>
      </c>
      <c r="U4017">
        <v>56.41</v>
      </c>
      <c r="V4017" s="5">
        <f t="shared" si="463"/>
        <v>0</v>
      </c>
      <c r="X4017" t="s">
        <v>22</v>
      </c>
      <c r="Y4017">
        <v>0.99</v>
      </c>
      <c r="Z4017" s="2">
        <f t="shared" si="464"/>
        <v>57.4</v>
      </c>
      <c r="AA4017" t="s">
        <v>56</v>
      </c>
      <c r="AB4017" t="s">
        <v>24</v>
      </c>
      <c r="AC4017" t="s">
        <v>32</v>
      </c>
      <c r="AD4017" t="s">
        <v>81</v>
      </c>
      <c r="AE4017" t="s">
        <v>19</v>
      </c>
      <c r="AF4017" t="s">
        <v>538</v>
      </c>
    </row>
    <row r="4018" spans="1:32" x14ac:dyDescent="0.25">
      <c r="A4018">
        <f t="shared" si="465"/>
        <v>4017</v>
      </c>
      <c r="B4018">
        <v>26565</v>
      </c>
      <c r="C4018" t="s">
        <v>363</v>
      </c>
      <c r="D4018" t="s">
        <v>40</v>
      </c>
      <c r="E4018" t="str">
        <f t="shared" si="466"/>
        <v>*</v>
      </c>
      <c r="F4018" t="str">
        <f t="shared" si="461"/>
        <v>*</v>
      </c>
      <c r="G4018" t="str">
        <f t="shared" si="467"/>
        <v>*</v>
      </c>
      <c r="I4018" t="str">
        <f t="shared" si="462"/>
        <v>*</v>
      </c>
      <c r="O4018">
        <f>VLOOKUP(T4018,$P$14:$S$19,2,TRUE)</f>
        <v>0.04</v>
      </c>
      <c r="T4018">
        <v>49</v>
      </c>
      <c r="U4018">
        <v>21337.27</v>
      </c>
      <c r="V4018" s="5">
        <f t="shared" si="463"/>
        <v>1</v>
      </c>
      <c r="X4018" t="s">
        <v>22</v>
      </c>
      <c r="Y4018">
        <v>19.989999999999998</v>
      </c>
      <c r="Z4018" s="2">
        <f t="shared" si="464"/>
        <v>21357.260000000002</v>
      </c>
      <c r="AA4018" t="s">
        <v>23</v>
      </c>
      <c r="AB4018" t="s">
        <v>31</v>
      </c>
      <c r="AC4018" t="s">
        <v>32</v>
      </c>
      <c r="AD4018" t="s">
        <v>74</v>
      </c>
      <c r="AE4018" t="s">
        <v>19</v>
      </c>
      <c r="AF4018" t="s">
        <v>197</v>
      </c>
    </row>
    <row r="4019" spans="1:32" x14ac:dyDescent="0.25">
      <c r="A4019">
        <f t="shared" si="465"/>
        <v>4018</v>
      </c>
      <c r="B4019">
        <v>11335</v>
      </c>
      <c r="C4019" t="s">
        <v>363</v>
      </c>
      <c r="D4019" t="s">
        <v>21</v>
      </c>
      <c r="E4019" t="str">
        <f t="shared" si="466"/>
        <v>*</v>
      </c>
      <c r="F4019" t="str">
        <f t="shared" si="461"/>
        <v>**</v>
      </c>
      <c r="G4019" t="str">
        <f t="shared" si="467"/>
        <v>**</v>
      </c>
      <c r="I4019" t="str">
        <f t="shared" si="462"/>
        <v>**</v>
      </c>
      <c r="O4019">
        <f>VLOOKUP(T4019,$P$14:$S$19,2,TRUE)</f>
        <v>0</v>
      </c>
      <c r="T4019">
        <v>8</v>
      </c>
      <c r="U4019">
        <v>922.47</v>
      </c>
      <c r="V4019" s="5">
        <f t="shared" si="463"/>
        <v>1</v>
      </c>
      <c r="X4019" t="s">
        <v>37</v>
      </c>
      <c r="Y4019">
        <v>14</v>
      </c>
      <c r="Z4019" s="2">
        <f t="shared" si="464"/>
        <v>936.47</v>
      </c>
      <c r="AA4019" t="s">
        <v>60</v>
      </c>
      <c r="AB4019" t="s">
        <v>31</v>
      </c>
      <c r="AC4019" t="s">
        <v>25</v>
      </c>
      <c r="AD4019" t="s">
        <v>76</v>
      </c>
      <c r="AE4019" t="s">
        <v>39</v>
      </c>
      <c r="AF4019" t="s">
        <v>179</v>
      </c>
    </row>
    <row r="4020" spans="1:32" x14ac:dyDescent="0.25">
      <c r="A4020">
        <f t="shared" si="465"/>
        <v>4019</v>
      </c>
      <c r="B4020">
        <v>58693</v>
      </c>
      <c r="C4020" t="s">
        <v>363</v>
      </c>
      <c r="D4020" t="s">
        <v>13</v>
      </c>
      <c r="E4020" t="str">
        <f t="shared" si="466"/>
        <v>*</v>
      </c>
      <c r="F4020" t="str">
        <f t="shared" si="461"/>
        <v>*</v>
      </c>
      <c r="G4020" t="str">
        <f t="shared" si="467"/>
        <v>*</v>
      </c>
      <c r="I4020" t="str">
        <f t="shared" si="462"/>
        <v>*</v>
      </c>
      <c r="O4020">
        <f>VLOOKUP(T4020,$P$14:$S$19,2,TRUE)</f>
        <v>0.05</v>
      </c>
      <c r="T4020">
        <v>50</v>
      </c>
      <c r="U4020">
        <v>876.64</v>
      </c>
      <c r="V4020" s="5">
        <f t="shared" si="463"/>
        <v>1</v>
      </c>
      <c r="X4020" t="s">
        <v>22</v>
      </c>
      <c r="Y4020">
        <v>13.18</v>
      </c>
      <c r="Z4020" s="2">
        <f t="shared" si="464"/>
        <v>889.81999999999994</v>
      </c>
      <c r="AA4020" t="s">
        <v>73</v>
      </c>
      <c r="AB4020" t="s">
        <v>31</v>
      </c>
      <c r="AC4020" t="s">
        <v>32</v>
      </c>
      <c r="AD4020" t="s">
        <v>49</v>
      </c>
      <c r="AE4020" t="s">
        <v>19</v>
      </c>
      <c r="AF4020" t="s">
        <v>180</v>
      </c>
    </row>
    <row r="4021" spans="1:32" x14ac:dyDescent="0.25">
      <c r="A4021">
        <f t="shared" si="465"/>
        <v>4020</v>
      </c>
      <c r="B4021">
        <v>6246</v>
      </c>
      <c r="C4021" t="s">
        <v>363</v>
      </c>
      <c r="D4021" t="s">
        <v>30</v>
      </c>
      <c r="E4021" t="str">
        <f t="shared" si="466"/>
        <v>*</v>
      </c>
      <c r="F4021" t="str">
        <f t="shared" si="461"/>
        <v>*</v>
      </c>
      <c r="G4021" t="str">
        <f t="shared" si="467"/>
        <v>*</v>
      </c>
      <c r="I4021" t="str">
        <f t="shared" si="462"/>
        <v>*</v>
      </c>
      <c r="O4021">
        <f>VLOOKUP(T4021,$P$14:$S$19,2,TRUE)</f>
        <v>0.01</v>
      </c>
      <c r="T4021">
        <v>13</v>
      </c>
      <c r="U4021">
        <v>52.38</v>
      </c>
      <c r="V4021" s="5">
        <f t="shared" si="463"/>
        <v>0</v>
      </c>
      <c r="X4021" t="s">
        <v>22</v>
      </c>
      <c r="Y4021">
        <v>0.99</v>
      </c>
      <c r="Z4021" s="2">
        <f t="shared" si="464"/>
        <v>53.370000000000005</v>
      </c>
      <c r="AA4021" t="s">
        <v>23</v>
      </c>
      <c r="AB4021" t="s">
        <v>41</v>
      </c>
      <c r="AC4021" t="s">
        <v>32</v>
      </c>
      <c r="AD4021" t="s">
        <v>114</v>
      </c>
      <c r="AE4021" t="s">
        <v>34</v>
      </c>
      <c r="AF4021" t="s">
        <v>179</v>
      </c>
    </row>
    <row r="4022" spans="1:32" x14ac:dyDescent="0.25">
      <c r="A4022">
        <f t="shared" si="465"/>
        <v>4021</v>
      </c>
      <c r="B4022">
        <v>11335</v>
      </c>
      <c r="C4022" t="s">
        <v>363</v>
      </c>
      <c r="D4022" t="s">
        <v>21</v>
      </c>
      <c r="E4022" t="str">
        <f t="shared" si="466"/>
        <v>*</v>
      </c>
      <c r="F4022" t="str">
        <f t="shared" si="461"/>
        <v>**</v>
      </c>
      <c r="G4022" t="str">
        <f t="shared" si="467"/>
        <v>**</v>
      </c>
      <c r="I4022" t="str">
        <f t="shared" si="462"/>
        <v>**</v>
      </c>
      <c r="O4022">
        <f>VLOOKUP(T4022,$P$14:$S$19,2,TRUE)</f>
        <v>0</v>
      </c>
      <c r="T4022">
        <v>3</v>
      </c>
      <c r="U4022">
        <v>14.84</v>
      </c>
      <c r="V4022" s="5">
        <f t="shared" si="463"/>
        <v>0</v>
      </c>
      <c r="X4022" t="s">
        <v>22</v>
      </c>
      <c r="Y4022">
        <v>0.49</v>
      </c>
      <c r="Z4022" s="2">
        <f t="shared" si="464"/>
        <v>15.33</v>
      </c>
      <c r="AA4022" t="s">
        <v>60</v>
      </c>
      <c r="AB4022" t="s">
        <v>31</v>
      </c>
      <c r="AC4022" t="s">
        <v>32</v>
      </c>
      <c r="AD4022" t="s">
        <v>81</v>
      </c>
      <c r="AE4022" t="s">
        <v>19</v>
      </c>
      <c r="AF4022" t="s">
        <v>197</v>
      </c>
    </row>
    <row r="4023" spans="1:32" x14ac:dyDescent="0.25">
      <c r="A4023">
        <f t="shared" si="465"/>
        <v>4022</v>
      </c>
      <c r="B4023">
        <v>2628</v>
      </c>
      <c r="C4023" t="s">
        <v>546</v>
      </c>
      <c r="D4023" t="s">
        <v>13</v>
      </c>
      <c r="E4023" t="str">
        <f t="shared" si="466"/>
        <v>*</v>
      </c>
      <c r="F4023" t="str">
        <f t="shared" si="461"/>
        <v>*</v>
      </c>
      <c r="G4023" t="str">
        <f t="shared" si="467"/>
        <v>*</v>
      </c>
      <c r="I4023" t="str">
        <f t="shared" si="462"/>
        <v>*</v>
      </c>
      <c r="O4023">
        <f>VLOOKUP(T4023,$P$14:$S$19,2,TRUE)</f>
        <v>0.02</v>
      </c>
      <c r="T4023">
        <v>29</v>
      </c>
      <c r="U4023">
        <v>5029.2160000000003</v>
      </c>
      <c r="V4023" s="5">
        <f t="shared" si="463"/>
        <v>1</v>
      </c>
      <c r="X4023" t="s">
        <v>37</v>
      </c>
      <c r="Y4023">
        <v>69.64</v>
      </c>
      <c r="Z4023" s="2">
        <f t="shared" si="464"/>
        <v>5098.8560000000007</v>
      </c>
      <c r="AA4023" t="s">
        <v>23</v>
      </c>
      <c r="AB4023" t="s">
        <v>16</v>
      </c>
      <c r="AC4023" t="s">
        <v>17</v>
      </c>
      <c r="AD4023" t="s">
        <v>66</v>
      </c>
      <c r="AE4023" t="s">
        <v>103</v>
      </c>
      <c r="AF4023" t="s">
        <v>479</v>
      </c>
    </row>
    <row r="4024" spans="1:32" x14ac:dyDescent="0.25">
      <c r="A4024">
        <f t="shared" si="465"/>
        <v>4023</v>
      </c>
      <c r="B4024">
        <v>21696</v>
      </c>
      <c r="C4024" t="s">
        <v>546</v>
      </c>
      <c r="D4024" t="s">
        <v>40</v>
      </c>
      <c r="E4024" t="str">
        <f t="shared" si="466"/>
        <v>*</v>
      </c>
      <c r="F4024" t="str">
        <f t="shared" si="461"/>
        <v>*</v>
      </c>
      <c r="G4024" t="str">
        <f t="shared" si="467"/>
        <v>*</v>
      </c>
      <c r="I4024" t="str">
        <f t="shared" si="462"/>
        <v>*</v>
      </c>
      <c r="O4024">
        <f>VLOOKUP(T4024,$P$14:$S$19,2,TRUE)</f>
        <v>0.01</v>
      </c>
      <c r="T4024">
        <v>14</v>
      </c>
      <c r="U4024">
        <v>278.27</v>
      </c>
      <c r="V4024" s="5">
        <f t="shared" si="463"/>
        <v>0</v>
      </c>
      <c r="X4024" t="s">
        <v>22</v>
      </c>
      <c r="Y4024">
        <v>12.79</v>
      </c>
      <c r="Z4024" s="2">
        <f t="shared" si="464"/>
        <v>291.06</v>
      </c>
      <c r="AA4024" t="s">
        <v>64</v>
      </c>
      <c r="AB4024" t="s">
        <v>16</v>
      </c>
      <c r="AC4024" t="s">
        <v>32</v>
      </c>
      <c r="AD4024" t="s">
        <v>49</v>
      </c>
      <c r="AE4024" t="s">
        <v>19</v>
      </c>
      <c r="AF4024" t="s">
        <v>730</v>
      </c>
    </row>
    <row r="4025" spans="1:32" x14ac:dyDescent="0.25">
      <c r="A4025">
        <f t="shared" si="465"/>
        <v>4024</v>
      </c>
      <c r="B4025">
        <v>2628</v>
      </c>
      <c r="C4025" t="s">
        <v>546</v>
      </c>
      <c r="D4025" t="s">
        <v>13</v>
      </c>
      <c r="E4025" t="str">
        <f t="shared" si="466"/>
        <v>*</v>
      </c>
      <c r="F4025" t="str">
        <f t="shared" si="461"/>
        <v>*</v>
      </c>
      <c r="G4025" t="str">
        <f t="shared" si="467"/>
        <v>*</v>
      </c>
      <c r="I4025" t="str">
        <f t="shared" si="462"/>
        <v>*</v>
      </c>
      <c r="O4025">
        <f>VLOOKUP(T4025,$P$14:$S$19,2,TRUE)</f>
        <v>0.01</v>
      </c>
      <c r="T4025">
        <v>14</v>
      </c>
      <c r="U4025">
        <v>34.590000000000003</v>
      </c>
      <c r="V4025" s="5">
        <f t="shared" si="463"/>
        <v>0</v>
      </c>
      <c r="X4025" t="s">
        <v>22</v>
      </c>
      <c r="Y4025">
        <v>5</v>
      </c>
      <c r="Z4025" s="2">
        <f t="shared" si="464"/>
        <v>39.590000000000003</v>
      </c>
      <c r="AA4025" t="s">
        <v>23</v>
      </c>
      <c r="AB4025" t="s">
        <v>16</v>
      </c>
      <c r="AC4025" t="s">
        <v>32</v>
      </c>
      <c r="AD4025" t="s">
        <v>53</v>
      </c>
      <c r="AE4025" t="s">
        <v>34</v>
      </c>
      <c r="AF4025" t="s">
        <v>591</v>
      </c>
    </row>
    <row r="4026" spans="1:32" x14ac:dyDescent="0.25">
      <c r="A4026">
        <f t="shared" si="465"/>
        <v>4025</v>
      </c>
      <c r="B4026">
        <v>41987</v>
      </c>
      <c r="C4026" t="s">
        <v>384</v>
      </c>
      <c r="D4026" t="s">
        <v>30</v>
      </c>
      <c r="E4026" t="str">
        <f t="shared" si="466"/>
        <v>*</v>
      </c>
      <c r="F4026" t="str">
        <f t="shared" si="461"/>
        <v>*</v>
      </c>
      <c r="G4026" t="str">
        <f t="shared" si="467"/>
        <v>*</v>
      </c>
      <c r="I4026" t="str">
        <f t="shared" si="462"/>
        <v>*</v>
      </c>
      <c r="O4026">
        <f>VLOOKUP(T4026,$P$14:$S$19,2,TRUE)</f>
        <v>0.02</v>
      </c>
      <c r="T4026">
        <v>25</v>
      </c>
      <c r="U4026">
        <v>6481.0479999999998</v>
      </c>
      <c r="V4026" s="5">
        <f t="shared" si="463"/>
        <v>1</v>
      </c>
      <c r="X4026" t="s">
        <v>37</v>
      </c>
      <c r="Y4026">
        <v>29.2</v>
      </c>
      <c r="Z4026" s="2">
        <f t="shared" si="464"/>
        <v>6510.2479999999996</v>
      </c>
      <c r="AA4026" t="s">
        <v>56</v>
      </c>
      <c r="AB4026" t="s">
        <v>31</v>
      </c>
      <c r="AC4026" t="s">
        <v>17</v>
      </c>
      <c r="AD4026" t="s">
        <v>66</v>
      </c>
      <c r="AE4026" t="s">
        <v>103</v>
      </c>
      <c r="AF4026" t="s">
        <v>297</v>
      </c>
    </row>
    <row r="4027" spans="1:32" x14ac:dyDescent="0.25">
      <c r="A4027">
        <f t="shared" si="465"/>
        <v>4026</v>
      </c>
      <c r="B4027">
        <v>55650</v>
      </c>
      <c r="C4027" t="s">
        <v>384</v>
      </c>
      <c r="D4027" t="s">
        <v>13</v>
      </c>
      <c r="E4027" t="str">
        <f t="shared" si="466"/>
        <v>*</v>
      </c>
      <c r="F4027" t="str">
        <f t="shared" si="461"/>
        <v>*</v>
      </c>
      <c r="G4027" t="str">
        <f t="shared" si="467"/>
        <v>*</v>
      </c>
      <c r="I4027" t="str">
        <f t="shared" si="462"/>
        <v>*</v>
      </c>
      <c r="O4027">
        <f>VLOOKUP(T4027,$P$14:$S$19,2,TRUE)</f>
        <v>0.04</v>
      </c>
      <c r="T4027">
        <v>41</v>
      </c>
      <c r="U4027">
        <v>1258.97</v>
      </c>
      <c r="V4027" s="5">
        <f t="shared" si="463"/>
        <v>1</v>
      </c>
      <c r="X4027" t="s">
        <v>22</v>
      </c>
      <c r="Y4027">
        <v>5.5</v>
      </c>
      <c r="Z4027" s="2">
        <f t="shared" si="464"/>
        <v>1264.47</v>
      </c>
      <c r="AA4027" t="s">
        <v>64</v>
      </c>
      <c r="AB4027" t="s">
        <v>41</v>
      </c>
      <c r="AC4027" t="s">
        <v>25</v>
      </c>
      <c r="AD4027" t="s">
        <v>42</v>
      </c>
      <c r="AE4027" t="s">
        <v>19</v>
      </c>
      <c r="AF4027" t="s">
        <v>298</v>
      </c>
    </row>
    <row r="4028" spans="1:32" x14ac:dyDescent="0.25">
      <c r="A4028">
        <f t="shared" si="465"/>
        <v>4027</v>
      </c>
      <c r="B4028">
        <v>52389</v>
      </c>
      <c r="C4028" t="s">
        <v>384</v>
      </c>
      <c r="D4028" t="s">
        <v>36</v>
      </c>
      <c r="E4028" t="str">
        <f t="shared" si="466"/>
        <v>***</v>
      </c>
      <c r="F4028" t="str">
        <f t="shared" si="461"/>
        <v>***</v>
      </c>
      <c r="G4028" t="str">
        <f t="shared" si="467"/>
        <v>***</v>
      </c>
      <c r="I4028" t="str">
        <f t="shared" si="462"/>
        <v>***</v>
      </c>
      <c r="O4028">
        <f>VLOOKUP(T4028,$P$14:$S$19,2,TRUE)</f>
        <v>3.5999999999999997E-2</v>
      </c>
      <c r="T4028">
        <v>31</v>
      </c>
      <c r="U4028">
        <v>655.33000000000004</v>
      </c>
      <c r="V4028" s="5">
        <f t="shared" si="463"/>
        <v>0</v>
      </c>
      <c r="X4028" t="s">
        <v>22</v>
      </c>
      <c r="Y4028">
        <v>8.99</v>
      </c>
      <c r="Z4028" s="2">
        <f t="shared" si="464"/>
        <v>664.32</v>
      </c>
      <c r="AA4028" t="s">
        <v>73</v>
      </c>
      <c r="AB4028" t="s">
        <v>31</v>
      </c>
      <c r="AC4028" t="s">
        <v>32</v>
      </c>
      <c r="AD4028" t="s">
        <v>33</v>
      </c>
      <c r="AE4028" t="s">
        <v>45</v>
      </c>
      <c r="AF4028" t="s">
        <v>384</v>
      </c>
    </row>
    <row r="4029" spans="1:32" x14ac:dyDescent="0.25">
      <c r="A4029">
        <f t="shared" si="465"/>
        <v>4028</v>
      </c>
      <c r="B4029">
        <v>54215</v>
      </c>
      <c r="C4029" t="s">
        <v>384</v>
      </c>
      <c r="D4029" t="s">
        <v>21</v>
      </c>
      <c r="E4029" t="str">
        <f t="shared" si="466"/>
        <v>*</v>
      </c>
      <c r="F4029" t="str">
        <f t="shared" si="461"/>
        <v>**</v>
      </c>
      <c r="G4029" t="str">
        <f t="shared" si="467"/>
        <v>**</v>
      </c>
      <c r="I4029" t="str">
        <f t="shared" si="462"/>
        <v>**</v>
      </c>
      <c r="O4029">
        <f>VLOOKUP(T4029,$P$14:$S$19,2,TRUE)</f>
        <v>0.01</v>
      </c>
      <c r="T4029">
        <v>14</v>
      </c>
      <c r="U4029">
        <v>321.20999999999998</v>
      </c>
      <c r="V4029" s="5">
        <f t="shared" si="463"/>
        <v>0</v>
      </c>
      <c r="X4029" t="s">
        <v>22</v>
      </c>
      <c r="Y4029">
        <v>1.99</v>
      </c>
      <c r="Z4029" s="2">
        <f t="shared" si="464"/>
        <v>323.2</v>
      </c>
      <c r="AA4029" t="s">
        <v>15</v>
      </c>
      <c r="AB4029" t="s">
        <v>24</v>
      </c>
      <c r="AC4029" t="s">
        <v>25</v>
      </c>
      <c r="AD4029" t="s">
        <v>42</v>
      </c>
      <c r="AE4029" t="s">
        <v>45</v>
      </c>
      <c r="AF4029" t="s">
        <v>298</v>
      </c>
    </row>
    <row r="4030" spans="1:32" x14ac:dyDescent="0.25">
      <c r="A4030">
        <f t="shared" si="465"/>
        <v>4029</v>
      </c>
      <c r="B4030">
        <v>8065</v>
      </c>
      <c r="C4030" t="s">
        <v>538</v>
      </c>
      <c r="D4030" t="s">
        <v>40</v>
      </c>
      <c r="E4030" t="str">
        <f t="shared" si="466"/>
        <v>*</v>
      </c>
      <c r="F4030" t="str">
        <f t="shared" si="461"/>
        <v>*</v>
      </c>
      <c r="G4030" t="str">
        <f t="shared" si="467"/>
        <v>*</v>
      </c>
      <c r="I4030" t="str">
        <f t="shared" si="462"/>
        <v>*</v>
      </c>
      <c r="O4030">
        <f>VLOOKUP(T4030,$P$14:$S$19,2,TRUE)</f>
        <v>0.01</v>
      </c>
      <c r="T4030">
        <v>17</v>
      </c>
      <c r="U4030">
        <v>1125.76</v>
      </c>
      <c r="V4030" s="5">
        <f t="shared" si="463"/>
        <v>1</v>
      </c>
      <c r="X4030" t="s">
        <v>22</v>
      </c>
      <c r="Y4030">
        <v>12.23</v>
      </c>
      <c r="Z4030" s="2">
        <f t="shared" si="464"/>
        <v>1137.99</v>
      </c>
      <c r="AA4030" t="s">
        <v>52</v>
      </c>
      <c r="AB4030" t="s">
        <v>24</v>
      </c>
      <c r="AC4030" t="s">
        <v>17</v>
      </c>
      <c r="AD4030" t="s">
        <v>18</v>
      </c>
      <c r="AE4030" t="s">
        <v>27</v>
      </c>
      <c r="AF4030" t="s">
        <v>828</v>
      </c>
    </row>
    <row r="4031" spans="1:32" x14ac:dyDescent="0.25">
      <c r="A4031">
        <f t="shared" si="465"/>
        <v>4030</v>
      </c>
      <c r="B4031">
        <v>2275</v>
      </c>
      <c r="C4031" t="s">
        <v>538</v>
      </c>
      <c r="D4031" t="s">
        <v>30</v>
      </c>
      <c r="E4031" t="str">
        <f t="shared" si="466"/>
        <v>*</v>
      </c>
      <c r="F4031" t="str">
        <f t="shared" si="461"/>
        <v>*</v>
      </c>
      <c r="G4031" t="str">
        <f t="shared" si="467"/>
        <v>*</v>
      </c>
      <c r="I4031" t="str">
        <f t="shared" si="462"/>
        <v>*</v>
      </c>
      <c r="O4031">
        <f>VLOOKUP(T4031,$P$14:$S$19,2,TRUE)</f>
        <v>0.04</v>
      </c>
      <c r="T4031">
        <v>49</v>
      </c>
      <c r="U4031">
        <v>278</v>
      </c>
      <c r="V4031" s="5">
        <f t="shared" si="463"/>
        <v>0</v>
      </c>
      <c r="X4031" t="s">
        <v>22</v>
      </c>
      <c r="Y4031">
        <v>1.17</v>
      </c>
      <c r="Z4031" s="2">
        <f t="shared" si="464"/>
        <v>279.17</v>
      </c>
      <c r="AA4031" t="s">
        <v>110</v>
      </c>
      <c r="AB4031" t="s">
        <v>24</v>
      </c>
      <c r="AC4031" t="s">
        <v>32</v>
      </c>
      <c r="AD4031" t="s">
        <v>33</v>
      </c>
      <c r="AE4031" t="s">
        <v>34</v>
      </c>
      <c r="AF4031" t="s">
        <v>220</v>
      </c>
    </row>
    <row r="4032" spans="1:32" x14ac:dyDescent="0.25">
      <c r="A4032">
        <f t="shared" si="465"/>
        <v>4031</v>
      </c>
      <c r="B4032">
        <v>11168</v>
      </c>
      <c r="C4032" t="s">
        <v>538</v>
      </c>
      <c r="D4032" t="s">
        <v>36</v>
      </c>
      <c r="E4032" t="str">
        <f t="shared" si="466"/>
        <v>***</v>
      </c>
      <c r="F4032" t="str">
        <f t="shared" si="461"/>
        <v>***</v>
      </c>
      <c r="G4032" t="str">
        <f t="shared" si="467"/>
        <v>***</v>
      </c>
      <c r="I4032" t="str">
        <f t="shared" si="462"/>
        <v>***</v>
      </c>
      <c r="O4032">
        <f>VLOOKUP(T4032,$P$14:$S$19,2,TRUE)</f>
        <v>3.5999999999999997E-2</v>
      </c>
      <c r="T4032">
        <v>35</v>
      </c>
      <c r="U4032">
        <v>182.86</v>
      </c>
      <c r="V4032" s="5">
        <f t="shared" si="463"/>
        <v>0</v>
      </c>
      <c r="X4032" t="s">
        <v>22</v>
      </c>
      <c r="Y4032">
        <v>5.72</v>
      </c>
      <c r="Z4032" s="2">
        <f t="shared" si="464"/>
        <v>188.58</v>
      </c>
      <c r="AA4032" t="s">
        <v>56</v>
      </c>
      <c r="AB4032" t="s">
        <v>41</v>
      </c>
      <c r="AC4032" t="s">
        <v>17</v>
      </c>
      <c r="AD4032" t="s">
        <v>18</v>
      </c>
      <c r="AE4032" t="s">
        <v>45</v>
      </c>
      <c r="AF4032" t="s">
        <v>828</v>
      </c>
    </row>
    <row r="4033" spans="1:32" x14ac:dyDescent="0.25">
      <c r="A4033">
        <f t="shared" si="465"/>
        <v>4032</v>
      </c>
      <c r="B4033">
        <v>48929</v>
      </c>
      <c r="C4033" t="s">
        <v>197</v>
      </c>
      <c r="D4033" t="s">
        <v>21</v>
      </c>
      <c r="E4033" t="str">
        <f t="shared" si="466"/>
        <v>*</v>
      </c>
      <c r="F4033" t="str">
        <f t="shared" si="461"/>
        <v>**</v>
      </c>
      <c r="G4033" t="str">
        <f t="shared" si="467"/>
        <v>**</v>
      </c>
      <c r="I4033" t="str">
        <f t="shared" si="462"/>
        <v>**</v>
      </c>
      <c r="O4033">
        <f>VLOOKUP(T4033,$P$14:$S$19,2,TRUE)</f>
        <v>0.04</v>
      </c>
      <c r="T4033">
        <v>45</v>
      </c>
      <c r="U4033">
        <v>2096.6999999999998</v>
      </c>
      <c r="V4033" s="5">
        <f t="shared" si="463"/>
        <v>1</v>
      </c>
      <c r="X4033" t="s">
        <v>22</v>
      </c>
      <c r="Y4033">
        <v>5.86</v>
      </c>
      <c r="Z4033" s="2">
        <f t="shared" si="464"/>
        <v>2102.56</v>
      </c>
      <c r="AA4033" t="s">
        <v>71</v>
      </c>
      <c r="AB4033" t="s">
        <v>24</v>
      </c>
      <c r="AC4033" t="s">
        <v>32</v>
      </c>
      <c r="AD4033" t="s">
        <v>44</v>
      </c>
      <c r="AE4033" t="s">
        <v>19</v>
      </c>
      <c r="AF4033" t="s">
        <v>180</v>
      </c>
    </row>
    <row r="4034" spans="1:32" x14ac:dyDescent="0.25">
      <c r="A4034">
        <f t="shared" si="465"/>
        <v>4033</v>
      </c>
      <c r="B4034">
        <v>48929</v>
      </c>
      <c r="C4034" t="s">
        <v>197</v>
      </c>
      <c r="D4034" t="s">
        <v>21</v>
      </c>
      <c r="E4034" t="str">
        <f t="shared" si="466"/>
        <v>*</v>
      </c>
      <c r="F4034" t="str">
        <f t="shared" si="461"/>
        <v>**</v>
      </c>
      <c r="G4034" t="str">
        <f t="shared" si="467"/>
        <v>**</v>
      </c>
      <c r="I4034" t="str">
        <f t="shared" si="462"/>
        <v>**</v>
      </c>
      <c r="O4034">
        <f>VLOOKUP(T4034,$P$14:$S$19,2,TRUE)</f>
        <v>0</v>
      </c>
      <c r="T4034">
        <v>1</v>
      </c>
      <c r="U4034">
        <v>55.43</v>
      </c>
      <c r="V4034" s="5">
        <f t="shared" si="463"/>
        <v>0</v>
      </c>
      <c r="X4034" t="s">
        <v>22</v>
      </c>
      <c r="Y4034">
        <v>19.989999999999998</v>
      </c>
      <c r="Z4034" s="2">
        <f t="shared" si="464"/>
        <v>75.42</v>
      </c>
      <c r="AA4034" t="s">
        <v>334</v>
      </c>
      <c r="AB4034" t="s">
        <v>24</v>
      </c>
      <c r="AC4034" t="s">
        <v>32</v>
      </c>
      <c r="AD4034" t="s">
        <v>44</v>
      </c>
      <c r="AE4034" t="s">
        <v>19</v>
      </c>
      <c r="AF4034" t="s">
        <v>179</v>
      </c>
    </row>
    <row r="4035" spans="1:32" x14ac:dyDescent="0.25">
      <c r="A4035">
        <f t="shared" si="465"/>
        <v>4034</v>
      </c>
      <c r="B4035">
        <v>48800</v>
      </c>
      <c r="C4035" t="s">
        <v>730</v>
      </c>
      <c r="D4035" t="s">
        <v>30</v>
      </c>
      <c r="E4035" t="str">
        <f t="shared" si="466"/>
        <v>*</v>
      </c>
      <c r="F4035" t="str">
        <f t="shared" ref="F4035:F4098" si="468">VLOOKUP(D4035,$P$6:$S$10,2,FALSE)</f>
        <v>*</v>
      </c>
      <c r="G4035" t="str">
        <f t="shared" si="467"/>
        <v>*</v>
      </c>
      <c r="I4035" t="str">
        <f t="shared" ref="I4035:I4098" si="469">HLOOKUP(D4035,$J$18:$N$19,2,FALSE)</f>
        <v>*</v>
      </c>
      <c r="O4035">
        <f>VLOOKUP(T4035,$P$14:$S$19,2,TRUE)</f>
        <v>0</v>
      </c>
      <c r="T4035">
        <v>8</v>
      </c>
      <c r="U4035">
        <v>28761.52</v>
      </c>
      <c r="V4035" s="5">
        <f t="shared" ref="V4035:V4098" si="470">IF(U4035&gt;800,1,0)</f>
        <v>1</v>
      </c>
      <c r="X4035" t="s">
        <v>22</v>
      </c>
      <c r="Y4035">
        <v>24.49</v>
      </c>
      <c r="Z4035" s="2">
        <f t="shared" ref="Z4035:Z4098" si="471">U4035+Y4035</f>
        <v>28786.010000000002</v>
      </c>
      <c r="AA4035" t="s">
        <v>64</v>
      </c>
      <c r="AB4035" t="s">
        <v>41</v>
      </c>
      <c r="AC4035" t="s">
        <v>25</v>
      </c>
      <c r="AD4035" t="s">
        <v>57</v>
      </c>
      <c r="AE4035" t="s">
        <v>58</v>
      </c>
      <c r="AF4035" t="s">
        <v>133</v>
      </c>
    </row>
    <row r="4036" spans="1:32" x14ac:dyDescent="0.25">
      <c r="A4036">
        <f t="shared" ref="A4036:A4099" si="472">A4035+1</f>
        <v>4035</v>
      </c>
      <c r="B4036">
        <v>52896</v>
      </c>
      <c r="C4036" t="s">
        <v>730</v>
      </c>
      <c r="D4036" t="s">
        <v>21</v>
      </c>
      <c r="E4036" t="str">
        <f t="shared" si="466"/>
        <v>*</v>
      </c>
      <c r="F4036" t="str">
        <f t="shared" si="468"/>
        <v>**</v>
      </c>
      <c r="G4036" t="str">
        <f t="shared" si="467"/>
        <v>**</v>
      </c>
      <c r="I4036" t="str">
        <f t="shared" si="469"/>
        <v>**</v>
      </c>
      <c r="O4036">
        <f>VLOOKUP(T4036,$P$14:$S$19,2,TRUE)</f>
        <v>3.5999999999999997E-2</v>
      </c>
      <c r="T4036">
        <v>36</v>
      </c>
      <c r="U4036">
        <v>14358.64</v>
      </c>
      <c r="V4036" s="5">
        <f t="shared" si="470"/>
        <v>1</v>
      </c>
      <c r="X4036" t="s">
        <v>37</v>
      </c>
      <c r="Y4036">
        <v>76.37</v>
      </c>
      <c r="Z4036" s="2">
        <f t="shared" si="471"/>
        <v>14435.01</v>
      </c>
      <c r="AA4036" t="s">
        <v>23</v>
      </c>
      <c r="AB4036" t="s">
        <v>41</v>
      </c>
      <c r="AC4036" t="s">
        <v>17</v>
      </c>
      <c r="AD4036" t="s">
        <v>66</v>
      </c>
      <c r="AE4036" t="s">
        <v>103</v>
      </c>
      <c r="AF4036" t="s">
        <v>763</v>
      </c>
    </row>
    <row r="4037" spans="1:32" x14ac:dyDescent="0.25">
      <c r="A4037">
        <f t="shared" si="472"/>
        <v>4036</v>
      </c>
      <c r="B4037">
        <v>52896</v>
      </c>
      <c r="C4037" t="s">
        <v>730</v>
      </c>
      <c r="D4037" t="s">
        <v>21</v>
      </c>
      <c r="E4037" t="str">
        <f t="shared" ref="E4037:E4100" si="473">IF(D4037="Critical", "***","*")</f>
        <v>*</v>
      </c>
      <c r="F4037" t="str">
        <f t="shared" si="468"/>
        <v>**</v>
      </c>
      <c r="G4037" t="str">
        <f t="shared" ref="G4037:G4100" si="474">IF(D4037="Critical","***",IF(D4037="High","**","*"))</f>
        <v>**</v>
      </c>
      <c r="I4037" t="str">
        <f t="shared" si="469"/>
        <v>**</v>
      </c>
      <c r="O4037">
        <f>VLOOKUP(T4037,$P$14:$S$19,2,TRUE)</f>
        <v>0.02</v>
      </c>
      <c r="T4037">
        <v>24</v>
      </c>
      <c r="U4037">
        <v>8920.08</v>
      </c>
      <c r="V4037" s="5">
        <f t="shared" si="470"/>
        <v>1</v>
      </c>
      <c r="X4037" t="s">
        <v>22</v>
      </c>
      <c r="Y4037">
        <v>19.989999999999998</v>
      </c>
      <c r="Z4037" s="2">
        <f t="shared" si="471"/>
        <v>8940.07</v>
      </c>
      <c r="AA4037" t="s">
        <v>23</v>
      </c>
      <c r="AB4037" t="s">
        <v>41</v>
      </c>
      <c r="AC4037" t="s">
        <v>32</v>
      </c>
      <c r="AD4037" t="s">
        <v>49</v>
      </c>
      <c r="AE4037" t="s">
        <v>19</v>
      </c>
      <c r="AF4037" t="s">
        <v>134</v>
      </c>
    </row>
    <row r="4038" spans="1:32" x14ac:dyDescent="0.25">
      <c r="A4038">
        <f t="shared" si="472"/>
        <v>4037</v>
      </c>
      <c r="B4038">
        <v>52896</v>
      </c>
      <c r="C4038" t="s">
        <v>730</v>
      </c>
      <c r="D4038" t="s">
        <v>21</v>
      </c>
      <c r="E4038" t="str">
        <f t="shared" si="473"/>
        <v>*</v>
      </c>
      <c r="F4038" t="str">
        <f t="shared" si="468"/>
        <v>**</v>
      </c>
      <c r="G4038" t="str">
        <f t="shared" si="474"/>
        <v>**</v>
      </c>
      <c r="I4038" t="str">
        <f t="shared" si="469"/>
        <v>**</v>
      </c>
      <c r="O4038">
        <f>VLOOKUP(T4038,$P$14:$S$19,2,TRUE)</f>
        <v>0</v>
      </c>
      <c r="T4038">
        <v>6</v>
      </c>
      <c r="U4038">
        <v>1718.43</v>
      </c>
      <c r="V4038" s="5">
        <f t="shared" si="470"/>
        <v>1</v>
      </c>
      <c r="X4038" t="s">
        <v>37</v>
      </c>
      <c r="Y4038">
        <v>66.67</v>
      </c>
      <c r="Z4038" s="2">
        <f t="shared" si="471"/>
        <v>1785.1000000000001</v>
      </c>
      <c r="AA4038" t="s">
        <v>23</v>
      </c>
      <c r="AB4038" t="s">
        <v>41</v>
      </c>
      <c r="AC4038" t="s">
        <v>17</v>
      </c>
      <c r="AD4038" t="s">
        <v>66</v>
      </c>
      <c r="AE4038" t="s">
        <v>103</v>
      </c>
      <c r="AF4038" t="s">
        <v>133</v>
      </c>
    </row>
    <row r="4039" spans="1:32" x14ac:dyDescent="0.25">
      <c r="A4039">
        <f t="shared" si="472"/>
        <v>4038</v>
      </c>
      <c r="B4039">
        <v>48994</v>
      </c>
      <c r="C4039" t="s">
        <v>730</v>
      </c>
      <c r="D4039" t="s">
        <v>30</v>
      </c>
      <c r="E4039" t="str">
        <f t="shared" si="473"/>
        <v>*</v>
      </c>
      <c r="F4039" t="str">
        <f t="shared" si="468"/>
        <v>*</v>
      </c>
      <c r="G4039" t="str">
        <f t="shared" si="474"/>
        <v>*</v>
      </c>
      <c r="I4039" t="str">
        <f t="shared" si="469"/>
        <v>*</v>
      </c>
      <c r="O4039">
        <f>VLOOKUP(T4039,$P$14:$S$19,2,TRUE)</f>
        <v>0</v>
      </c>
      <c r="T4039">
        <v>6</v>
      </c>
      <c r="U4039">
        <v>1086.3900000000001</v>
      </c>
      <c r="V4039" s="5">
        <f t="shared" si="470"/>
        <v>1</v>
      </c>
      <c r="X4039" t="s">
        <v>22</v>
      </c>
      <c r="Y4039">
        <v>35</v>
      </c>
      <c r="Z4039" s="2">
        <f t="shared" si="471"/>
        <v>1121.3900000000001</v>
      </c>
      <c r="AA4039" t="s">
        <v>334</v>
      </c>
      <c r="AB4039" t="s">
        <v>16</v>
      </c>
      <c r="AC4039" t="s">
        <v>32</v>
      </c>
      <c r="AD4039" t="s">
        <v>74</v>
      </c>
      <c r="AE4039" t="s">
        <v>58</v>
      </c>
      <c r="AF4039" t="s">
        <v>763</v>
      </c>
    </row>
    <row r="4040" spans="1:32" x14ac:dyDescent="0.25">
      <c r="A4040">
        <f t="shared" si="472"/>
        <v>4039</v>
      </c>
      <c r="B4040">
        <v>23207</v>
      </c>
      <c r="C4040" t="s">
        <v>730</v>
      </c>
      <c r="D4040" t="s">
        <v>36</v>
      </c>
      <c r="E4040" t="str">
        <f t="shared" si="473"/>
        <v>***</v>
      </c>
      <c r="F4040" t="str">
        <f t="shared" si="468"/>
        <v>***</v>
      </c>
      <c r="G4040" t="str">
        <f t="shared" si="474"/>
        <v>***</v>
      </c>
      <c r="I4040" t="str">
        <f t="shared" si="469"/>
        <v>***</v>
      </c>
      <c r="O4040">
        <f>VLOOKUP(T4040,$P$14:$S$19,2,TRUE)</f>
        <v>0.01</v>
      </c>
      <c r="T4040">
        <v>11</v>
      </c>
      <c r="U4040">
        <v>336.91</v>
      </c>
      <c r="V4040" s="5">
        <f t="shared" si="470"/>
        <v>0</v>
      </c>
      <c r="X4040" t="s">
        <v>22</v>
      </c>
      <c r="Y4040">
        <v>8.74</v>
      </c>
      <c r="Z4040" s="2">
        <f t="shared" si="471"/>
        <v>345.65000000000003</v>
      </c>
      <c r="AA4040" t="s">
        <v>15</v>
      </c>
      <c r="AB4040" t="s">
        <v>31</v>
      </c>
      <c r="AC4040" t="s">
        <v>32</v>
      </c>
      <c r="AD4040" t="s">
        <v>44</v>
      </c>
      <c r="AE4040" t="s">
        <v>19</v>
      </c>
      <c r="AF4040" t="s">
        <v>133</v>
      </c>
    </row>
    <row r="4041" spans="1:32" x14ac:dyDescent="0.25">
      <c r="A4041">
        <f t="shared" si="472"/>
        <v>4040</v>
      </c>
      <c r="B4041">
        <v>52896</v>
      </c>
      <c r="C4041" t="s">
        <v>730</v>
      </c>
      <c r="D4041" t="s">
        <v>21</v>
      </c>
      <c r="E4041" t="str">
        <f t="shared" si="473"/>
        <v>*</v>
      </c>
      <c r="F4041" t="str">
        <f t="shared" si="468"/>
        <v>**</v>
      </c>
      <c r="G4041" t="str">
        <f t="shared" si="474"/>
        <v>**</v>
      </c>
      <c r="I4041" t="str">
        <f t="shared" si="469"/>
        <v>**</v>
      </c>
      <c r="O4041">
        <f>VLOOKUP(T4041,$P$14:$S$19,2,TRUE)</f>
        <v>0.04</v>
      </c>
      <c r="T4041">
        <v>49</v>
      </c>
      <c r="U4041">
        <v>188.7</v>
      </c>
      <c r="V4041" s="5">
        <f t="shared" si="470"/>
        <v>0</v>
      </c>
      <c r="X4041" t="s">
        <v>22</v>
      </c>
      <c r="Y4041">
        <v>0.5</v>
      </c>
      <c r="Z4041" s="2">
        <f t="shared" si="471"/>
        <v>189.2</v>
      </c>
      <c r="AA4041" t="s">
        <v>23</v>
      </c>
      <c r="AB4041" t="s">
        <v>41</v>
      </c>
      <c r="AC4041" t="s">
        <v>32</v>
      </c>
      <c r="AD4041" t="s">
        <v>81</v>
      </c>
      <c r="AE4041" t="s">
        <v>19</v>
      </c>
      <c r="AF4041" t="s">
        <v>134</v>
      </c>
    </row>
    <row r="4042" spans="1:32" x14ac:dyDescent="0.25">
      <c r="A4042">
        <f t="shared" si="472"/>
        <v>4041</v>
      </c>
      <c r="B4042">
        <v>52896</v>
      </c>
      <c r="C4042" t="s">
        <v>730</v>
      </c>
      <c r="D4042" t="s">
        <v>21</v>
      </c>
      <c r="E4042" t="str">
        <f t="shared" si="473"/>
        <v>*</v>
      </c>
      <c r="F4042" t="str">
        <f t="shared" si="468"/>
        <v>**</v>
      </c>
      <c r="G4042" t="str">
        <f t="shared" si="474"/>
        <v>**</v>
      </c>
      <c r="I4042" t="str">
        <f t="shared" si="469"/>
        <v>**</v>
      </c>
      <c r="O4042">
        <f>VLOOKUP(T4042,$P$14:$S$19,2,TRUE)</f>
        <v>0</v>
      </c>
      <c r="T4042">
        <v>9</v>
      </c>
      <c r="U4042">
        <v>48.26</v>
      </c>
      <c r="V4042" s="5">
        <f t="shared" si="470"/>
        <v>0</v>
      </c>
      <c r="X4042" t="s">
        <v>14</v>
      </c>
      <c r="Y4042">
        <v>2.04</v>
      </c>
      <c r="Z4042" s="2">
        <f t="shared" si="471"/>
        <v>50.3</v>
      </c>
      <c r="AA4042" t="s">
        <v>23</v>
      </c>
      <c r="AB4042" t="s">
        <v>41</v>
      </c>
      <c r="AC4042" t="s">
        <v>32</v>
      </c>
      <c r="AD4042" t="s">
        <v>44</v>
      </c>
      <c r="AE4042" t="s">
        <v>34</v>
      </c>
      <c r="AF4042" t="s">
        <v>763</v>
      </c>
    </row>
    <row r="4043" spans="1:32" x14ac:dyDescent="0.25">
      <c r="A4043">
        <f t="shared" si="472"/>
        <v>4042</v>
      </c>
      <c r="B4043">
        <v>35</v>
      </c>
      <c r="C4043" t="s">
        <v>297</v>
      </c>
      <c r="D4043" t="s">
        <v>30</v>
      </c>
      <c r="E4043" t="str">
        <f t="shared" si="473"/>
        <v>*</v>
      </c>
      <c r="F4043" t="str">
        <f t="shared" si="468"/>
        <v>*</v>
      </c>
      <c r="G4043" t="str">
        <f t="shared" si="474"/>
        <v>*</v>
      </c>
      <c r="I4043" t="str">
        <f t="shared" si="469"/>
        <v>*</v>
      </c>
      <c r="O4043">
        <f>VLOOKUP(T4043,$P$14:$S$19,2,TRUE)</f>
        <v>0.01</v>
      </c>
      <c r="T4043">
        <v>14</v>
      </c>
      <c r="U4043">
        <v>1892.848</v>
      </c>
      <c r="V4043" s="5">
        <f t="shared" si="470"/>
        <v>1</v>
      </c>
      <c r="X4043" t="s">
        <v>22</v>
      </c>
      <c r="Y4043">
        <v>8.99</v>
      </c>
      <c r="Z4043" s="2">
        <f t="shared" si="471"/>
        <v>1901.838</v>
      </c>
      <c r="AA4043" t="s">
        <v>15</v>
      </c>
      <c r="AB4043" t="s">
        <v>31</v>
      </c>
      <c r="AC4043" t="s">
        <v>25</v>
      </c>
      <c r="AD4043" t="s">
        <v>26</v>
      </c>
      <c r="AE4043" t="s">
        <v>19</v>
      </c>
      <c r="AF4043" t="s">
        <v>897</v>
      </c>
    </row>
    <row r="4044" spans="1:32" x14ac:dyDescent="0.25">
      <c r="A4044">
        <f t="shared" si="472"/>
        <v>4043</v>
      </c>
      <c r="B4044">
        <v>53728</v>
      </c>
      <c r="C4044" t="s">
        <v>297</v>
      </c>
      <c r="D4044" t="s">
        <v>21</v>
      </c>
      <c r="E4044" t="str">
        <f t="shared" si="473"/>
        <v>*</v>
      </c>
      <c r="F4044" t="str">
        <f t="shared" si="468"/>
        <v>**</v>
      </c>
      <c r="G4044" t="str">
        <f t="shared" si="474"/>
        <v>**</v>
      </c>
      <c r="I4044" t="str">
        <f t="shared" si="469"/>
        <v>**</v>
      </c>
      <c r="O4044">
        <f>VLOOKUP(T4044,$P$14:$S$19,2,TRUE)</f>
        <v>0.02</v>
      </c>
      <c r="T4044">
        <v>27</v>
      </c>
      <c r="U4044">
        <v>1502.66</v>
      </c>
      <c r="V4044" s="5">
        <f t="shared" si="470"/>
        <v>1</v>
      </c>
      <c r="X4044" t="s">
        <v>22</v>
      </c>
      <c r="Y4044">
        <v>1.49</v>
      </c>
      <c r="Z4044" s="2">
        <f t="shared" si="471"/>
        <v>1504.15</v>
      </c>
      <c r="AA4044" t="s">
        <v>23</v>
      </c>
      <c r="AB4044" t="s">
        <v>31</v>
      </c>
      <c r="AC4044" t="s">
        <v>32</v>
      </c>
      <c r="AD4044" t="s">
        <v>49</v>
      </c>
      <c r="AE4044" t="s">
        <v>19</v>
      </c>
      <c r="AF4044" t="s">
        <v>298</v>
      </c>
    </row>
    <row r="4045" spans="1:32" x14ac:dyDescent="0.25">
      <c r="A4045">
        <f t="shared" si="472"/>
        <v>4044</v>
      </c>
      <c r="B4045">
        <v>4387</v>
      </c>
      <c r="C4045" t="s">
        <v>297</v>
      </c>
      <c r="D4045" t="s">
        <v>36</v>
      </c>
      <c r="E4045" t="str">
        <f t="shared" si="473"/>
        <v>***</v>
      </c>
      <c r="F4045" t="str">
        <f t="shared" si="468"/>
        <v>***</v>
      </c>
      <c r="G4045" t="str">
        <f t="shared" si="474"/>
        <v>***</v>
      </c>
      <c r="I4045" t="str">
        <f t="shared" si="469"/>
        <v>***</v>
      </c>
      <c r="O4045">
        <f>VLOOKUP(T4045,$P$14:$S$19,2,TRUE)</f>
        <v>0</v>
      </c>
      <c r="T4045">
        <v>4</v>
      </c>
      <c r="U4045">
        <v>640.21</v>
      </c>
      <c r="V4045" s="5">
        <f t="shared" si="470"/>
        <v>0</v>
      </c>
      <c r="X4045" t="s">
        <v>37</v>
      </c>
      <c r="Y4045">
        <v>39.25</v>
      </c>
      <c r="Z4045" s="2">
        <f t="shared" si="471"/>
        <v>679.46</v>
      </c>
      <c r="AA4045" t="s">
        <v>23</v>
      </c>
      <c r="AB4045" t="s">
        <v>31</v>
      </c>
      <c r="AC4045" t="s">
        <v>17</v>
      </c>
      <c r="AD4045" t="s">
        <v>66</v>
      </c>
      <c r="AE4045" t="s">
        <v>103</v>
      </c>
      <c r="AF4045" t="s">
        <v>298</v>
      </c>
    </row>
    <row r="4046" spans="1:32" x14ac:dyDescent="0.25">
      <c r="A4046">
        <f t="shared" si="472"/>
        <v>4045</v>
      </c>
      <c r="B4046">
        <v>20160</v>
      </c>
      <c r="C4046" t="s">
        <v>297</v>
      </c>
      <c r="D4046" t="s">
        <v>13</v>
      </c>
      <c r="E4046" t="str">
        <f t="shared" si="473"/>
        <v>*</v>
      </c>
      <c r="F4046" t="str">
        <f t="shared" si="468"/>
        <v>*</v>
      </c>
      <c r="G4046" t="str">
        <f t="shared" si="474"/>
        <v>*</v>
      </c>
      <c r="I4046" t="str">
        <f t="shared" si="469"/>
        <v>*</v>
      </c>
      <c r="O4046">
        <f>VLOOKUP(T4046,$P$14:$S$19,2,TRUE)</f>
        <v>0.04</v>
      </c>
      <c r="T4046">
        <v>42</v>
      </c>
      <c r="U4046">
        <v>435.24</v>
      </c>
      <c r="V4046" s="5">
        <f t="shared" si="470"/>
        <v>0</v>
      </c>
      <c r="X4046" t="s">
        <v>14</v>
      </c>
      <c r="Y4046">
        <v>1.79</v>
      </c>
      <c r="Z4046" s="2">
        <f t="shared" si="471"/>
        <v>437.03000000000003</v>
      </c>
      <c r="AA4046" t="s">
        <v>43</v>
      </c>
      <c r="AB4046" t="s">
        <v>24</v>
      </c>
      <c r="AC4046" t="s">
        <v>32</v>
      </c>
      <c r="AD4046" t="s">
        <v>44</v>
      </c>
      <c r="AE4046" t="s">
        <v>34</v>
      </c>
      <c r="AF4046" t="s">
        <v>897</v>
      </c>
    </row>
    <row r="4047" spans="1:32" x14ac:dyDescent="0.25">
      <c r="A4047">
        <f t="shared" si="472"/>
        <v>4046</v>
      </c>
      <c r="B4047">
        <v>35</v>
      </c>
      <c r="C4047" t="s">
        <v>297</v>
      </c>
      <c r="D4047" t="s">
        <v>30</v>
      </c>
      <c r="E4047" t="str">
        <f t="shared" si="473"/>
        <v>*</v>
      </c>
      <c r="F4047" t="str">
        <f t="shared" si="468"/>
        <v>*</v>
      </c>
      <c r="G4047" t="str">
        <f t="shared" si="474"/>
        <v>*</v>
      </c>
      <c r="I4047" t="str">
        <f t="shared" si="469"/>
        <v>*</v>
      </c>
      <c r="O4047">
        <f>VLOOKUP(T4047,$P$14:$S$19,2,TRUE)</f>
        <v>3.5999999999999997E-2</v>
      </c>
      <c r="T4047">
        <v>30</v>
      </c>
      <c r="U4047">
        <v>288.56</v>
      </c>
      <c r="V4047" s="5">
        <f t="shared" si="470"/>
        <v>0</v>
      </c>
      <c r="X4047" t="s">
        <v>22</v>
      </c>
      <c r="Y4047">
        <v>2.25</v>
      </c>
      <c r="Z4047" s="2">
        <f t="shared" si="471"/>
        <v>290.81</v>
      </c>
      <c r="AA4047" t="s">
        <v>15</v>
      </c>
      <c r="AB4047" t="s">
        <v>31</v>
      </c>
      <c r="AC4047" t="s">
        <v>32</v>
      </c>
      <c r="AD4047" t="s">
        <v>33</v>
      </c>
      <c r="AE4047" t="s">
        <v>34</v>
      </c>
      <c r="AF4047" t="s">
        <v>298</v>
      </c>
    </row>
    <row r="4048" spans="1:32" x14ac:dyDescent="0.25">
      <c r="A4048">
        <f t="shared" si="472"/>
        <v>4047</v>
      </c>
      <c r="B4048">
        <v>8773</v>
      </c>
      <c r="C4048" t="s">
        <v>297</v>
      </c>
      <c r="D4048" t="s">
        <v>36</v>
      </c>
      <c r="E4048" t="str">
        <f t="shared" si="473"/>
        <v>***</v>
      </c>
      <c r="F4048" t="str">
        <f t="shared" si="468"/>
        <v>***</v>
      </c>
      <c r="G4048" t="str">
        <f t="shared" si="474"/>
        <v>***</v>
      </c>
      <c r="I4048" t="str">
        <f t="shared" si="469"/>
        <v>***</v>
      </c>
      <c r="O4048">
        <f>VLOOKUP(T4048,$P$14:$S$19,2,TRUE)</f>
        <v>0</v>
      </c>
      <c r="T4048">
        <v>5</v>
      </c>
      <c r="U4048">
        <v>220.78749999999999</v>
      </c>
      <c r="V4048" s="5">
        <f t="shared" si="470"/>
        <v>0</v>
      </c>
      <c r="X4048" t="s">
        <v>22</v>
      </c>
      <c r="Y4048">
        <v>5</v>
      </c>
      <c r="Z4048" s="2">
        <f t="shared" si="471"/>
        <v>225.78749999999999</v>
      </c>
      <c r="AA4048" t="s">
        <v>71</v>
      </c>
      <c r="AB4048" t="s">
        <v>41</v>
      </c>
      <c r="AC4048" t="s">
        <v>25</v>
      </c>
      <c r="AD4048" t="s">
        <v>26</v>
      </c>
      <c r="AE4048" t="s">
        <v>45</v>
      </c>
      <c r="AF4048" t="s">
        <v>297</v>
      </c>
    </row>
    <row r="4049" spans="1:32" x14ac:dyDescent="0.25">
      <c r="A4049">
        <f t="shared" si="472"/>
        <v>4048</v>
      </c>
      <c r="B4049">
        <v>55716</v>
      </c>
      <c r="C4049" t="s">
        <v>220</v>
      </c>
      <c r="D4049" t="s">
        <v>21</v>
      </c>
      <c r="E4049" t="str">
        <f t="shared" si="473"/>
        <v>*</v>
      </c>
      <c r="F4049" t="str">
        <f t="shared" si="468"/>
        <v>**</v>
      </c>
      <c r="G4049" t="str">
        <f t="shared" si="474"/>
        <v>**</v>
      </c>
      <c r="I4049" t="str">
        <f t="shared" si="469"/>
        <v>**</v>
      </c>
      <c r="O4049">
        <f>VLOOKUP(T4049,$P$14:$S$19,2,TRUE)</f>
        <v>0</v>
      </c>
      <c r="T4049">
        <v>9</v>
      </c>
      <c r="U4049">
        <v>14665.55</v>
      </c>
      <c r="V4049" s="5">
        <f t="shared" si="470"/>
        <v>1</v>
      </c>
      <c r="X4049" t="s">
        <v>22</v>
      </c>
      <c r="Y4049">
        <v>24.49</v>
      </c>
      <c r="Z4049" s="2">
        <f t="shared" si="471"/>
        <v>14690.039999999999</v>
      </c>
      <c r="AA4049" t="s">
        <v>23</v>
      </c>
      <c r="AB4049" t="s">
        <v>41</v>
      </c>
      <c r="AC4049" t="s">
        <v>32</v>
      </c>
      <c r="AD4049" t="s">
        <v>53</v>
      </c>
      <c r="AE4049" t="s">
        <v>27</v>
      </c>
      <c r="AF4049" t="s">
        <v>828</v>
      </c>
    </row>
    <row r="4050" spans="1:32" x14ac:dyDescent="0.25">
      <c r="A4050">
        <f t="shared" si="472"/>
        <v>4049</v>
      </c>
      <c r="B4050">
        <v>31845</v>
      </c>
      <c r="C4050" t="s">
        <v>220</v>
      </c>
      <c r="D4050" t="s">
        <v>13</v>
      </c>
      <c r="E4050" t="str">
        <f t="shared" si="473"/>
        <v>*</v>
      </c>
      <c r="F4050" t="str">
        <f t="shared" si="468"/>
        <v>*</v>
      </c>
      <c r="G4050" t="str">
        <f t="shared" si="474"/>
        <v>*</v>
      </c>
      <c r="I4050" t="str">
        <f t="shared" si="469"/>
        <v>*</v>
      </c>
      <c r="O4050">
        <f>VLOOKUP(T4050,$P$14:$S$19,2,TRUE)</f>
        <v>3.5999999999999997E-2</v>
      </c>
      <c r="T4050">
        <v>36</v>
      </c>
      <c r="U4050">
        <v>3645.12</v>
      </c>
      <c r="V4050" s="5">
        <f t="shared" si="470"/>
        <v>1</v>
      </c>
      <c r="X4050" t="s">
        <v>37</v>
      </c>
      <c r="Y4050">
        <v>15.66</v>
      </c>
      <c r="Z4050" s="2">
        <f t="shared" si="471"/>
        <v>3660.7799999999997</v>
      </c>
      <c r="AA4050" t="s">
        <v>71</v>
      </c>
      <c r="AB4050" t="s">
        <v>31</v>
      </c>
      <c r="AC4050" t="s">
        <v>32</v>
      </c>
      <c r="AD4050" t="s">
        <v>172</v>
      </c>
      <c r="AE4050" t="s">
        <v>39</v>
      </c>
      <c r="AF4050" t="s">
        <v>220</v>
      </c>
    </row>
    <row r="4051" spans="1:32" x14ac:dyDescent="0.25">
      <c r="A4051">
        <f t="shared" si="472"/>
        <v>4050</v>
      </c>
      <c r="B4051">
        <v>54180</v>
      </c>
      <c r="C4051" t="s">
        <v>220</v>
      </c>
      <c r="D4051" t="s">
        <v>36</v>
      </c>
      <c r="E4051" t="str">
        <f t="shared" si="473"/>
        <v>***</v>
      </c>
      <c r="F4051" t="str">
        <f t="shared" si="468"/>
        <v>***</v>
      </c>
      <c r="G4051" t="str">
        <f t="shared" si="474"/>
        <v>***</v>
      </c>
      <c r="I4051" t="str">
        <f t="shared" si="469"/>
        <v>***</v>
      </c>
      <c r="O4051">
        <f>VLOOKUP(T4051,$P$14:$S$19,2,TRUE)</f>
        <v>0.04</v>
      </c>
      <c r="T4051">
        <v>43</v>
      </c>
      <c r="U4051">
        <v>913.99</v>
      </c>
      <c r="V4051" s="5">
        <f t="shared" si="470"/>
        <v>1</v>
      </c>
      <c r="X4051" t="s">
        <v>22</v>
      </c>
      <c r="Y4051">
        <v>8.99</v>
      </c>
      <c r="Z4051" s="2">
        <f t="shared" si="471"/>
        <v>922.98</v>
      </c>
      <c r="AA4051" t="s">
        <v>15</v>
      </c>
      <c r="AB4051" t="s">
        <v>16</v>
      </c>
      <c r="AC4051" t="s">
        <v>32</v>
      </c>
      <c r="AD4051" t="s">
        <v>33</v>
      </c>
      <c r="AE4051" t="s">
        <v>45</v>
      </c>
      <c r="AF4051" t="s">
        <v>221</v>
      </c>
    </row>
    <row r="4052" spans="1:32" x14ac:dyDescent="0.25">
      <c r="A4052">
        <f t="shared" si="472"/>
        <v>4051</v>
      </c>
      <c r="B4052">
        <v>31845</v>
      </c>
      <c r="C4052" t="s">
        <v>220</v>
      </c>
      <c r="D4052" t="s">
        <v>13</v>
      </c>
      <c r="E4052" t="str">
        <f t="shared" si="473"/>
        <v>*</v>
      </c>
      <c r="F4052" t="str">
        <f t="shared" si="468"/>
        <v>*</v>
      </c>
      <c r="G4052" t="str">
        <f t="shared" si="474"/>
        <v>*</v>
      </c>
      <c r="I4052" t="str">
        <f t="shared" si="469"/>
        <v>*</v>
      </c>
      <c r="O4052">
        <f>VLOOKUP(T4052,$P$14:$S$19,2,TRUE)</f>
        <v>0.01</v>
      </c>
      <c r="T4052">
        <v>11</v>
      </c>
      <c r="U4052">
        <v>114.55</v>
      </c>
      <c r="V4052" s="5">
        <f t="shared" si="470"/>
        <v>0</v>
      </c>
      <c r="X4052" t="s">
        <v>22</v>
      </c>
      <c r="Y4052">
        <v>2.06</v>
      </c>
      <c r="Z4052" s="2">
        <f t="shared" si="471"/>
        <v>116.61</v>
      </c>
      <c r="AA4052" t="s">
        <v>334</v>
      </c>
      <c r="AB4052" t="s">
        <v>31</v>
      </c>
      <c r="AC4052" t="s">
        <v>32</v>
      </c>
      <c r="AD4052" t="s">
        <v>44</v>
      </c>
      <c r="AE4052" t="s">
        <v>34</v>
      </c>
      <c r="AF4052" t="s">
        <v>778</v>
      </c>
    </row>
    <row r="4053" spans="1:32" x14ac:dyDescent="0.25">
      <c r="A4053">
        <f t="shared" si="472"/>
        <v>4052</v>
      </c>
      <c r="B4053">
        <v>34631</v>
      </c>
      <c r="C4053" t="s">
        <v>179</v>
      </c>
      <c r="D4053" t="s">
        <v>30</v>
      </c>
      <c r="E4053" t="str">
        <f t="shared" si="473"/>
        <v>*</v>
      </c>
      <c r="F4053" t="str">
        <f t="shared" si="468"/>
        <v>*</v>
      </c>
      <c r="G4053" t="str">
        <f t="shared" si="474"/>
        <v>*</v>
      </c>
      <c r="I4053" t="str">
        <f t="shared" si="469"/>
        <v>*</v>
      </c>
      <c r="O4053">
        <f>VLOOKUP(T4053,$P$14:$S$19,2,TRUE)</f>
        <v>0.01</v>
      </c>
      <c r="T4053">
        <v>19</v>
      </c>
      <c r="U4053">
        <v>12616.2</v>
      </c>
      <c r="V4053" s="5">
        <f t="shared" si="470"/>
        <v>1</v>
      </c>
      <c r="X4053" t="s">
        <v>22</v>
      </c>
      <c r="Y4053">
        <v>24.49</v>
      </c>
      <c r="Z4053" s="2">
        <f t="shared" si="471"/>
        <v>12640.69</v>
      </c>
      <c r="AA4053" t="s">
        <v>43</v>
      </c>
      <c r="AB4053" t="s">
        <v>31</v>
      </c>
      <c r="AC4053" t="s">
        <v>25</v>
      </c>
      <c r="AD4053" t="s">
        <v>57</v>
      </c>
      <c r="AE4053" t="s">
        <v>58</v>
      </c>
      <c r="AF4053" t="s">
        <v>180</v>
      </c>
    </row>
    <row r="4054" spans="1:32" x14ac:dyDescent="0.25">
      <c r="A4054">
        <f t="shared" si="472"/>
        <v>4053</v>
      </c>
      <c r="B4054">
        <v>34918</v>
      </c>
      <c r="C4054" t="s">
        <v>179</v>
      </c>
      <c r="D4054" t="s">
        <v>40</v>
      </c>
      <c r="E4054" t="str">
        <f t="shared" si="473"/>
        <v>*</v>
      </c>
      <c r="F4054" t="str">
        <f t="shared" si="468"/>
        <v>*</v>
      </c>
      <c r="G4054" t="str">
        <f t="shared" si="474"/>
        <v>*</v>
      </c>
      <c r="I4054" t="str">
        <f t="shared" si="469"/>
        <v>*</v>
      </c>
      <c r="O4054">
        <f>VLOOKUP(T4054,$P$14:$S$19,2,TRUE)</f>
        <v>0.01</v>
      </c>
      <c r="T4054">
        <v>12</v>
      </c>
      <c r="U4054">
        <v>2230.9699999999998</v>
      </c>
      <c r="V4054" s="5">
        <f t="shared" si="470"/>
        <v>1</v>
      </c>
      <c r="X4054" t="s">
        <v>37</v>
      </c>
      <c r="Y4054">
        <v>26.2</v>
      </c>
      <c r="Z4054" s="2">
        <f t="shared" si="471"/>
        <v>2257.1699999999996</v>
      </c>
      <c r="AA4054" t="s">
        <v>23</v>
      </c>
      <c r="AB4054" t="s">
        <v>31</v>
      </c>
      <c r="AC4054" t="s">
        <v>17</v>
      </c>
      <c r="AD4054" t="s">
        <v>38</v>
      </c>
      <c r="AE4054" t="s">
        <v>39</v>
      </c>
      <c r="AF4054" t="s">
        <v>717</v>
      </c>
    </row>
    <row r="4055" spans="1:32" x14ac:dyDescent="0.25">
      <c r="A4055">
        <f t="shared" si="472"/>
        <v>4054</v>
      </c>
      <c r="B4055">
        <v>34918</v>
      </c>
      <c r="C4055" t="s">
        <v>179</v>
      </c>
      <c r="D4055" t="s">
        <v>40</v>
      </c>
      <c r="E4055" t="str">
        <f t="shared" si="473"/>
        <v>*</v>
      </c>
      <c r="F4055" t="str">
        <f t="shared" si="468"/>
        <v>*</v>
      </c>
      <c r="G4055" t="str">
        <f t="shared" si="474"/>
        <v>*</v>
      </c>
      <c r="I4055" t="str">
        <f t="shared" si="469"/>
        <v>*</v>
      </c>
      <c r="O4055">
        <f>VLOOKUP(T4055,$P$14:$S$19,2,TRUE)</f>
        <v>0.02</v>
      </c>
      <c r="T4055">
        <v>25</v>
      </c>
      <c r="U4055">
        <v>200.77</v>
      </c>
      <c r="V4055" s="5">
        <f t="shared" si="470"/>
        <v>0</v>
      </c>
      <c r="X4055" t="s">
        <v>22</v>
      </c>
      <c r="Y4055">
        <v>7.98</v>
      </c>
      <c r="Z4055" s="2">
        <f t="shared" si="471"/>
        <v>208.75</v>
      </c>
      <c r="AA4055" t="s">
        <v>23</v>
      </c>
      <c r="AB4055" t="s">
        <v>31</v>
      </c>
      <c r="AC4055" t="s">
        <v>17</v>
      </c>
      <c r="AD4055" t="s">
        <v>18</v>
      </c>
      <c r="AE4055" t="s">
        <v>34</v>
      </c>
      <c r="AF4055" t="s">
        <v>180</v>
      </c>
    </row>
    <row r="4056" spans="1:32" x14ac:dyDescent="0.25">
      <c r="A4056">
        <f t="shared" si="472"/>
        <v>4055</v>
      </c>
      <c r="B4056">
        <v>34631</v>
      </c>
      <c r="C4056" t="s">
        <v>179</v>
      </c>
      <c r="D4056" t="s">
        <v>30</v>
      </c>
      <c r="E4056" t="str">
        <f t="shared" si="473"/>
        <v>*</v>
      </c>
      <c r="F4056" t="str">
        <f t="shared" si="468"/>
        <v>*</v>
      </c>
      <c r="G4056" t="str">
        <f t="shared" si="474"/>
        <v>*</v>
      </c>
      <c r="I4056" t="str">
        <f t="shared" si="469"/>
        <v>*</v>
      </c>
      <c r="O4056">
        <f>VLOOKUP(T4056,$P$14:$S$19,2,TRUE)</f>
        <v>0</v>
      </c>
      <c r="T4056">
        <v>5</v>
      </c>
      <c r="U4056">
        <v>22.06</v>
      </c>
      <c r="V4056" s="5">
        <f t="shared" si="470"/>
        <v>0</v>
      </c>
      <c r="X4056" t="s">
        <v>22</v>
      </c>
      <c r="Y4056">
        <v>6.27</v>
      </c>
      <c r="Z4056" s="2">
        <f t="shared" si="471"/>
        <v>28.33</v>
      </c>
      <c r="AA4056" t="s">
        <v>43</v>
      </c>
      <c r="AB4056" t="s">
        <v>31</v>
      </c>
      <c r="AC4056" t="s">
        <v>32</v>
      </c>
      <c r="AD4056" t="s">
        <v>49</v>
      </c>
      <c r="AE4056" t="s">
        <v>19</v>
      </c>
      <c r="AF4056" t="s">
        <v>717</v>
      </c>
    </row>
    <row r="4057" spans="1:32" x14ac:dyDescent="0.25">
      <c r="A4057">
        <f t="shared" si="472"/>
        <v>4056</v>
      </c>
      <c r="B4057">
        <v>12261</v>
      </c>
      <c r="C4057" t="s">
        <v>133</v>
      </c>
      <c r="D4057" t="s">
        <v>13</v>
      </c>
      <c r="E4057" t="str">
        <f t="shared" si="473"/>
        <v>*</v>
      </c>
      <c r="F4057" t="str">
        <f t="shared" si="468"/>
        <v>*</v>
      </c>
      <c r="G4057" t="str">
        <f t="shared" si="474"/>
        <v>*</v>
      </c>
      <c r="I4057" t="str">
        <f t="shared" si="469"/>
        <v>*</v>
      </c>
      <c r="O4057">
        <f>VLOOKUP(T4057,$P$14:$S$19,2,TRUE)</f>
        <v>0.01</v>
      </c>
      <c r="T4057">
        <v>15</v>
      </c>
      <c r="U4057">
        <v>2746.57</v>
      </c>
      <c r="V4057" s="5">
        <f t="shared" si="470"/>
        <v>1</v>
      </c>
      <c r="X4057" t="s">
        <v>22</v>
      </c>
      <c r="Y4057">
        <v>19.989999999999998</v>
      </c>
      <c r="Z4057" s="2">
        <f t="shared" si="471"/>
        <v>2766.56</v>
      </c>
      <c r="AA4057" t="s">
        <v>23</v>
      </c>
      <c r="AB4057" t="s">
        <v>31</v>
      </c>
      <c r="AC4057" t="s">
        <v>32</v>
      </c>
      <c r="AD4057" t="s">
        <v>74</v>
      </c>
      <c r="AE4057" t="s">
        <v>19</v>
      </c>
      <c r="AF4057" t="s">
        <v>516</v>
      </c>
    </row>
    <row r="4058" spans="1:32" x14ac:dyDescent="0.25">
      <c r="A4058">
        <f t="shared" si="472"/>
        <v>4057</v>
      </c>
      <c r="B4058">
        <v>12261</v>
      </c>
      <c r="C4058" t="s">
        <v>133</v>
      </c>
      <c r="D4058" t="s">
        <v>13</v>
      </c>
      <c r="E4058" t="str">
        <f t="shared" si="473"/>
        <v>*</v>
      </c>
      <c r="F4058" t="str">
        <f t="shared" si="468"/>
        <v>*</v>
      </c>
      <c r="G4058" t="str">
        <f t="shared" si="474"/>
        <v>*</v>
      </c>
      <c r="I4058" t="str">
        <f t="shared" si="469"/>
        <v>*</v>
      </c>
      <c r="O4058">
        <f>VLOOKUP(T4058,$P$14:$S$19,2,TRUE)</f>
        <v>0.01</v>
      </c>
      <c r="T4058">
        <v>12</v>
      </c>
      <c r="U4058">
        <v>2237.7600000000002</v>
      </c>
      <c r="V4058" s="5">
        <f t="shared" si="470"/>
        <v>1</v>
      </c>
      <c r="X4058" t="s">
        <v>37</v>
      </c>
      <c r="Y4058">
        <v>23.76</v>
      </c>
      <c r="Z4058" s="2">
        <f t="shared" si="471"/>
        <v>2261.5200000000004</v>
      </c>
      <c r="AA4058" t="s">
        <v>23</v>
      </c>
      <c r="AB4058" t="s">
        <v>31</v>
      </c>
      <c r="AC4058" t="s">
        <v>17</v>
      </c>
      <c r="AD4058" t="s">
        <v>38</v>
      </c>
      <c r="AE4058" t="s">
        <v>39</v>
      </c>
      <c r="AF4058" t="s">
        <v>516</v>
      </c>
    </row>
    <row r="4059" spans="1:32" x14ac:dyDescent="0.25">
      <c r="A4059">
        <f t="shared" si="472"/>
        <v>4058</v>
      </c>
      <c r="B4059">
        <v>10498</v>
      </c>
      <c r="C4059" t="s">
        <v>133</v>
      </c>
      <c r="D4059" t="s">
        <v>13</v>
      </c>
      <c r="E4059" t="str">
        <f t="shared" si="473"/>
        <v>*</v>
      </c>
      <c r="F4059" t="str">
        <f t="shared" si="468"/>
        <v>*</v>
      </c>
      <c r="G4059" t="str">
        <f t="shared" si="474"/>
        <v>*</v>
      </c>
      <c r="I4059" t="str">
        <f t="shared" si="469"/>
        <v>*</v>
      </c>
      <c r="O4059">
        <f>VLOOKUP(T4059,$P$14:$S$19,2,TRUE)</f>
        <v>0.04</v>
      </c>
      <c r="T4059">
        <v>47</v>
      </c>
      <c r="U4059">
        <v>1968.47</v>
      </c>
      <c r="V4059" s="5">
        <f t="shared" si="470"/>
        <v>1</v>
      </c>
      <c r="X4059" t="s">
        <v>22</v>
      </c>
      <c r="Y4059">
        <v>8.99</v>
      </c>
      <c r="Z4059" s="2">
        <f t="shared" si="471"/>
        <v>1977.46</v>
      </c>
      <c r="AA4059" t="s">
        <v>23</v>
      </c>
      <c r="AB4059" t="s">
        <v>24</v>
      </c>
      <c r="AC4059" t="s">
        <v>32</v>
      </c>
      <c r="AD4059" t="s">
        <v>33</v>
      </c>
      <c r="AE4059" t="s">
        <v>45</v>
      </c>
      <c r="AF4059" t="s">
        <v>479</v>
      </c>
    </row>
    <row r="4060" spans="1:32" x14ac:dyDescent="0.25">
      <c r="A4060">
        <f t="shared" si="472"/>
        <v>4059</v>
      </c>
      <c r="B4060">
        <v>31077</v>
      </c>
      <c r="C4060" t="s">
        <v>133</v>
      </c>
      <c r="D4060" t="s">
        <v>30</v>
      </c>
      <c r="E4060" t="str">
        <f t="shared" si="473"/>
        <v>*</v>
      </c>
      <c r="F4060" t="str">
        <f t="shared" si="468"/>
        <v>*</v>
      </c>
      <c r="G4060" t="str">
        <f t="shared" si="474"/>
        <v>*</v>
      </c>
      <c r="I4060" t="str">
        <f t="shared" si="469"/>
        <v>*</v>
      </c>
      <c r="O4060">
        <f>VLOOKUP(T4060,$P$14:$S$19,2,TRUE)</f>
        <v>3.5999999999999997E-2</v>
      </c>
      <c r="T4060">
        <v>36</v>
      </c>
      <c r="U4060">
        <v>1955.0764999999999</v>
      </c>
      <c r="V4060" s="5">
        <f t="shared" si="470"/>
        <v>1</v>
      </c>
      <c r="X4060" t="s">
        <v>22</v>
      </c>
      <c r="Y4060">
        <v>3.9</v>
      </c>
      <c r="Z4060" s="2">
        <f t="shared" si="471"/>
        <v>1958.9765</v>
      </c>
      <c r="AA4060" t="s">
        <v>43</v>
      </c>
      <c r="AB4060" t="s">
        <v>24</v>
      </c>
      <c r="AC4060" t="s">
        <v>25</v>
      </c>
      <c r="AD4060" t="s">
        <v>26</v>
      </c>
      <c r="AE4060" t="s">
        <v>19</v>
      </c>
      <c r="AF4060" t="s">
        <v>134</v>
      </c>
    </row>
    <row r="4061" spans="1:32" x14ac:dyDescent="0.25">
      <c r="A4061">
        <f t="shared" si="472"/>
        <v>4060</v>
      </c>
      <c r="B4061">
        <v>16834</v>
      </c>
      <c r="C4061" t="s">
        <v>133</v>
      </c>
      <c r="D4061" t="s">
        <v>13</v>
      </c>
      <c r="E4061" t="str">
        <f t="shared" si="473"/>
        <v>*</v>
      </c>
      <c r="F4061" t="str">
        <f t="shared" si="468"/>
        <v>*</v>
      </c>
      <c r="G4061" t="str">
        <f t="shared" si="474"/>
        <v>*</v>
      </c>
      <c r="I4061" t="str">
        <f t="shared" si="469"/>
        <v>*</v>
      </c>
      <c r="O4061">
        <f>VLOOKUP(T4061,$P$14:$S$19,2,TRUE)</f>
        <v>3.5999999999999997E-2</v>
      </c>
      <c r="T4061">
        <v>33</v>
      </c>
      <c r="U4061">
        <v>463.42</v>
      </c>
      <c r="V4061" s="5">
        <f t="shared" si="470"/>
        <v>0</v>
      </c>
      <c r="X4061" t="s">
        <v>22</v>
      </c>
      <c r="Y4061">
        <v>7.17</v>
      </c>
      <c r="Z4061" s="2">
        <f t="shared" si="471"/>
        <v>470.59000000000003</v>
      </c>
      <c r="AA4061" t="s">
        <v>64</v>
      </c>
      <c r="AB4061" t="s">
        <v>16</v>
      </c>
      <c r="AC4061" t="s">
        <v>32</v>
      </c>
      <c r="AD4061" t="s">
        <v>49</v>
      </c>
      <c r="AE4061" t="s">
        <v>19</v>
      </c>
      <c r="AF4061" t="s">
        <v>134</v>
      </c>
    </row>
    <row r="4062" spans="1:32" x14ac:dyDescent="0.25">
      <c r="A4062">
        <f t="shared" si="472"/>
        <v>4061</v>
      </c>
      <c r="B4062">
        <v>12261</v>
      </c>
      <c r="C4062" t="s">
        <v>133</v>
      </c>
      <c r="D4062" t="s">
        <v>13</v>
      </c>
      <c r="E4062" t="str">
        <f t="shared" si="473"/>
        <v>*</v>
      </c>
      <c r="F4062" t="str">
        <f t="shared" si="468"/>
        <v>*</v>
      </c>
      <c r="G4062" t="str">
        <f t="shared" si="474"/>
        <v>*</v>
      </c>
      <c r="I4062" t="str">
        <f t="shared" si="469"/>
        <v>*</v>
      </c>
      <c r="O4062">
        <f>VLOOKUP(T4062,$P$14:$S$19,2,TRUE)</f>
        <v>0.01</v>
      </c>
      <c r="T4062">
        <v>19</v>
      </c>
      <c r="U4062">
        <v>281.74</v>
      </c>
      <c r="V4062" s="5">
        <f t="shared" si="470"/>
        <v>0</v>
      </c>
      <c r="X4062" t="s">
        <v>22</v>
      </c>
      <c r="Y4062">
        <v>3.5</v>
      </c>
      <c r="Z4062" s="2">
        <f t="shared" si="471"/>
        <v>285.24</v>
      </c>
      <c r="AA4062" t="s">
        <v>23</v>
      </c>
      <c r="AB4062" t="s">
        <v>31</v>
      </c>
      <c r="AC4062" t="s">
        <v>32</v>
      </c>
      <c r="AD4062" t="s">
        <v>172</v>
      </c>
      <c r="AE4062" t="s">
        <v>19</v>
      </c>
      <c r="AF4062" t="s">
        <v>516</v>
      </c>
    </row>
    <row r="4063" spans="1:32" x14ac:dyDescent="0.25">
      <c r="A4063">
        <f t="shared" si="472"/>
        <v>4062</v>
      </c>
      <c r="B4063">
        <v>12261</v>
      </c>
      <c r="C4063" t="s">
        <v>133</v>
      </c>
      <c r="D4063" t="s">
        <v>13</v>
      </c>
      <c r="E4063" t="str">
        <f t="shared" si="473"/>
        <v>*</v>
      </c>
      <c r="F4063" t="str">
        <f t="shared" si="468"/>
        <v>*</v>
      </c>
      <c r="G4063" t="str">
        <f t="shared" si="474"/>
        <v>*</v>
      </c>
      <c r="I4063" t="str">
        <f t="shared" si="469"/>
        <v>*</v>
      </c>
      <c r="O4063">
        <f>VLOOKUP(T4063,$P$14:$S$19,2,TRUE)</f>
        <v>0.02</v>
      </c>
      <c r="T4063">
        <v>23</v>
      </c>
      <c r="U4063">
        <v>217.35</v>
      </c>
      <c r="V4063" s="5">
        <f t="shared" si="470"/>
        <v>0</v>
      </c>
      <c r="X4063" t="s">
        <v>22</v>
      </c>
      <c r="Y4063">
        <v>8.2899999999999991</v>
      </c>
      <c r="Z4063" s="2">
        <f t="shared" si="471"/>
        <v>225.64</v>
      </c>
      <c r="AA4063" t="s">
        <v>23</v>
      </c>
      <c r="AB4063" t="s">
        <v>31</v>
      </c>
      <c r="AC4063" t="s">
        <v>32</v>
      </c>
      <c r="AD4063" t="s">
        <v>78</v>
      </c>
      <c r="AE4063" t="s">
        <v>19</v>
      </c>
      <c r="AF4063" t="s">
        <v>479</v>
      </c>
    </row>
    <row r="4064" spans="1:32" x14ac:dyDescent="0.25">
      <c r="A4064">
        <f t="shared" si="472"/>
        <v>4063</v>
      </c>
      <c r="B4064">
        <v>16834</v>
      </c>
      <c r="C4064" t="s">
        <v>133</v>
      </c>
      <c r="D4064" t="s">
        <v>13</v>
      </c>
      <c r="E4064" t="str">
        <f t="shared" si="473"/>
        <v>*</v>
      </c>
      <c r="F4064" t="str">
        <f t="shared" si="468"/>
        <v>*</v>
      </c>
      <c r="G4064" t="str">
        <f t="shared" si="474"/>
        <v>*</v>
      </c>
      <c r="I4064" t="str">
        <f t="shared" si="469"/>
        <v>*</v>
      </c>
      <c r="O4064">
        <f>VLOOKUP(T4064,$P$14:$S$19,2,TRUE)</f>
        <v>0.02</v>
      </c>
      <c r="T4064">
        <v>23</v>
      </c>
      <c r="U4064">
        <v>158.78</v>
      </c>
      <c r="V4064" s="5">
        <f t="shared" si="470"/>
        <v>0</v>
      </c>
      <c r="X4064" t="s">
        <v>22</v>
      </c>
      <c r="Y4064">
        <v>2.17</v>
      </c>
      <c r="Z4064" s="2">
        <f t="shared" si="471"/>
        <v>160.94999999999999</v>
      </c>
      <c r="AA4064" t="s">
        <v>56</v>
      </c>
      <c r="AB4064" t="s">
        <v>16</v>
      </c>
      <c r="AC4064" t="s">
        <v>32</v>
      </c>
      <c r="AD4064" t="s">
        <v>44</v>
      </c>
      <c r="AE4064" t="s">
        <v>34</v>
      </c>
      <c r="AF4064" t="s">
        <v>479</v>
      </c>
    </row>
    <row r="4065" spans="1:32" x14ac:dyDescent="0.25">
      <c r="A4065">
        <f t="shared" si="472"/>
        <v>4064</v>
      </c>
      <c r="B4065">
        <v>12261</v>
      </c>
      <c r="C4065" t="s">
        <v>133</v>
      </c>
      <c r="D4065" t="s">
        <v>13</v>
      </c>
      <c r="E4065" t="str">
        <f t="shared" si="473"/>
        <v>*</v>
      </c>
      <c r="F4065" t="str">
        <f t="shared" si="468"/>
        <v>*</v>
      </c>
      <c r="G4065" t="str">
        <f t="shared" si="474"/>
        <v>*</v>
      </c>
      <c r="I4065" t="str">
        <f t="shared" si="469"/>
        <v>*</v>
      </c>
      <c r="O4065">
        <f>VLOOKUP(T4065,$P$14:$S$19,2,TRUE)</f>
        <v>0</v>
      </c>
      <c r="T4065">
        <v>4</v>
      </c>
      <c r="U4065">
        <v>20.59</v>
      </c>
      <c r="V4065" s="5">
        <f t="shared" si="470"/>
        <v>0</v>
      </c>
      <c r="X4065" t="s">
        <v>14</v>
      </c>
      <c r="Y4065">
        <v>0.83</v>
      </c>
      <c r="Z4065" s="2">
        <f t="shared" si="471"/>
        <v>21.419999999999998</v>
      </c>
      <c r="AA4065" t="s">
        <v>23</v>
      </c>
      <c r="AB4065" t="s">
        <v>31</v>
      </c>
      <c r="AC4065" t="s">
        <v>32</v>
      </c>
      <c r="AD4065" t="s">
        <v>33</v>
      </c>
      <c r="AE4065" t="s">
        <v>34</v>
      </c>
      <c r="AF4065" t="s">
        <v>746</v>
      </c>
    </row>
    <row r="4066" spans="1:32" x14ac:dyDescent="0.25">
      <c r="A4066">
        <f t="shared" si="472"/>
        <v>4065</v>
      </c>
      <c r="B4066">
        <v>11040</v>
      </c>
      <c r="C4066" t="s">
        <v>298</v>
      </c>
      <c r="D4066" t="s">
        <v>30</v>
      </c>
      <c r="E4066" t="str">
        <f t="shared" si="473"/>
        <v>*</v>
      </c>
      <c r="F4066" t="str">
        <f t="shared" si="468"/>
        <v>*</v>
      </c>
      <c r="G4066" t="str">
        <f t="shared" si="474"/>
        <v>*</v>
      </c>
      <c r="I4066" t="str">
        <f t="shared" si="469"/>
        <v>*</v>
      </c>
      <c r="O4066">
        <f>VLOOKUP(T4066,$P$14:$S$19,2,TRUE)</f>
        <v>0.04</v>
      </c>
      <c r="T4066">
        <v>44</v>
      </c>
      <c r="U4066">
        <v>1102.28</v>
      </c>
      <c r="V4066" s="5">
        <f t="shared" si="470"/>
        <v>1</v>
      </c>
      <c r="X4066" t="s">
        <v>22</v>
      </c>
      <c r="Y4066">
        <v>6.71</v>
      </c>
      <c r="Z4066" s="2">
        <f t="shared" si="471"/>
        <v>1108.99</v>
      </c>
      <c r="AA4066" t="s">
        <v>23</v>
      </c>
      <c r="AB4066" t="s">
        <v>31</v>
      </c>
      <c r="AC4066" t="s">
        <v>32</v>
      </c>
      <c r="AD4066" t="s">
        <v>78</v>
      </c>
      <c r="AE4066" t="s">
        <v>19</v>
      </c>
      <c r="AF4066" t="s">
        <v>298</v>
      </c>
    </row>
    <row r="4067" spans="1:32" x14ac:dyDescent="0.25">
      <c r="A4067">
        <f t="shared" si="472"/>
        <v>4066</v>
      </c>
      <c r="B4067">
        <v>14372</v>
      </c>
      <c r="C4067" t="s">
        <v>828</v>
      </c>
      <c r="D4067" t="s">
        <v>36</v>
      </c>
      <c r="E4067" t="str">
        <f t="shared" si="473"/>
        <v>***</v>
      </c>
      <c r="F4067" t="str">
        <f t="shared" si="468"/>
        <v>***</v>
      </c>
      <c r="G4067" t="str">
        <f t="shared" si="474"/>
        <v>***</v>
      </c>
      <c r="I4067" t="str">
        <f t="shared" si="469"/>
        <v>***</v>
      </c>
      <c r="O4067">
        <f>VLOOKUP(T4067,$P$14:$S$19,2,TRUE)</f>
        <v>3.5999999999999997E-2</v>
      </c>
      <c r="T4067">
        <v>34</v>
      </c>
      <c r="U4067">
        <v>5350.61</v>
      </c>
      <c r="V4067" s="5">
        <f t="shared" si="470"/>
        <v>1</v>
      </c>
      <c r="X4067" t="s">
        <v>37</v>
      </c>
      <c r="Y4067">
        <v>60.49</v>
      </c>
      <c r="Z4067" s="2">
        <f t="shared" si="471"/>
        <v>5411.0999999999995</v>
      </c>
      <c r="AA4067" t="s">
        <v>43</v>
      </c>
      <c r="AB4067" t="s">
        <v>31</v>
      </c>
      <c r="AC4067" t="s">
        <v>17</v>
      </c>
      <c r="AD4067" t="s">
        <v>165</v>
      </c>
      <c r="AE4067" t="s">
        <v>103</v>
      </c>
      <c r="AF4067" t="s">
        <v>781</v>
      </c>
    </row>
    <row r="4068" spans="1:32" x14ac:dyDescent="0.25">
      <c r="A4068">
        <f t="shared" si="472"/>
        <v>4067</v>
      </c>
      <c r="B4068">
        <v>35712</v>
      </c>
      <c r="C4068" t="s">
        <v>828</v>
      </c>
      <c r="D4068" t="s">
        <v>21</v>
      </c>
      <c r="E4068" t="str">
        <f t="shared" si="473"/>
        <v>*</v>
      </c>
      <c r="F4068" t="str">
        <f t="shared" si="468"/>
        <v>**</v>
      </c>
      <c r="G4068" t="str">
        <f t="shared" si="474"/>
        <v>**</v>
      </c>
      <c r="I4068" t="str">
        <f t="shared" si="469"/>
        <v>**</v>
      </c>
      <c r="O4068">
        <f>VLOOKUP(T4068,$P$14:$S$19,2,TRUE)</f>
        <v>0.04</v>
      </c>
      <c r="T4068">
        <v>42</v>
      </c>
      <c r="U4068">
        <v>3931.17</v>
      </c>
      <c r="V4068" s="5">
        <f t="shared" si="470"/>
        <v>1</v>
      </c>
      <c r="X4068" t="s">
        <v>22</v>
      </c>
      <c r="Y4068">
        <v>7.18</v>
      </c>
      <c r="Z4068" s="2">
        <f t="shared" si="471"/>
        <v>3938.35</v>
      </c>
      <c r="AA4068" t="s">
        <v>23</v>
      </c>
      <c r="AB4068" t="s">
        <v>16</v>
      </c>
      <c r="AC4068" t="s">
        <v>25</v>
      </c>
      <c r="AD4068" t="s">
        <v>42</v>
      </c>
      <c r="AE4068" t="s">
        <v>19</v>
      </c>
      <c r="AF4068" t="s">
        <v>221</v>
      </c>
    </row>
    <row r="4069" spans="1:32" x14ac:dyDescent="0.25">
      <c r="A4069">
        <f t="shared" si="472"/>
        <v>4068</v>
      </c>
      <c r="B4069">
        <v>2630</v>
      </c>
      <c r="C4069" t="s">
        <v>828</v>
      </c>
      <c r="D4069" t="s">
        <v>13</v>
      </c>
      <c r="E4069" t="str">
        <f t="shared" si="473"/>
        <v>*</v>
      </c>
      <c r="F4069" t="str">
        <f t="shared" si="468"/>
        <v>*</v>
      </c>
      <c r="G4069" t="str">
        <f t="shared" si="474"/>
        <v>*</v>
      </c>
      <c r="I4069" t="str">
        <f t="shared" si="469"/>
        <v>*</v>
      </c>
      <c r="O4069">
        <f>VLOOKUP(T4069,$P$14:$S$19,2,TRUE)</f>
        <v>3.5999999999999997E-2</v>
      </c>
      <c r="T4069">
        <v>31</v>
      </c>
      <c r="U4069">
        <v>146.51</v>
      </c>
      <c r="V4069" s="5">
        <f t="shared" si="470"/>
        <v>0</v>
      </c>
      <c r="X4069" t="s">
        <v>22</v>
      </c>
      <c r="Y4069">
        <v>1.52</v>
      </c>
      <c r="Z4069" s="2">
        <f t="shared" si="471"/>
        <v>148.03</v>
      </c>
      <c r="AA4069" t="s">
        <v>64</v>
      </c>
      <c r="AB4069" t="s">
        <v>31</v>
      </c>
      <c r="AC4069" t="s">
        <v>32</v>
      </c>
      <c r="AD4069" t="s">
        <v>44</v>
      </c>
      <c r="AE4069" t="s">
        <v>34</v>
      </c>
      <c r="AF4069" t="s">
        <v>828</v>
      </c>
    </row>
    <row r="4070" spans="1:32" x14ac:dyDescent="0.25">
      <c r="A4070">
        <f t="shared" si="472"/>
        <v>4069</v>
      </c>
      <c r="B4070">
        <v>3559</v>
      </c>
      <c r="C4070" t="s">
        <v>828</v>
      </c>
      <c r="D4070" t="s">
        <v>40</v>
      </c>
      <c r="E4070" t="str">
        <f t="shared" si="473"/>
        <v>*</v>
      </c>
      <c r="F4070" t="str">
        <f t="shared" si="468"/>
        <v>*</v>
      </c>
      <c r="G4070" t="str">
        <f t="shared" si="474"/>
        <v>*</v>
      </c>
      <c r="I4070" t="str">
        <f t="shared" si="469"/>
        <v>*</v>
      </c>
      <c r="O4070">
        <f>VLOOKUP(T4070,$P$14:$S$19,2,TRUE)</f>
        <v>3.5999999999999997E-2</v>
      </c>
      <c r="T4070">
        <v>34</v>
      </c>
      <c r="U4070">
        <v>136.66999999999999</v>
      </c>
      <c r="V4070" s="5">
        <f t="shared" si="470"/>
        <v>0</v>
      </c>
      <c r="X4070" t="s">
        <v>14</v>
      </c>
      <c r="Y4070">
        <v>5.44</v>
      </c>
      <c r="Z4070" s="2">
        <f t="shared" si="471"/>
        <v>142.10999999999999</v>
      </c>
      <c r="AA4070" t="s">
        <v>52</v>
      </c>
      <c r="AB4070" t="s">
        <v>31</v>
      </c>
      <c r="AC4070" t="s">
        <v>32</v>
      </c>
      <c r="AD4070" t="s">
        <v>49</v>
      </c>
      <c r="AE4070" t="s">
        <v>19</v>
      </c>
      <c r="AF4070" t="s">
        <v>221</v>
      </c>
    </row>
    <row r="4071" spans="1:32" x14ac:dyDescent="0.25">
      <c r="A4071">
        <f t="shared" si="472"/>
        <v>4070</v>
      </c>
      <c r="B4071">
        <v>35712</v>
      </c>
      <c r="C4071" t="s">
        <v>828</v>
      </c>
      <c r="D4071" t="s">
        <v>21</v>
      </c>
      <c r="E4071" t="str">
        <f t="shared" si="473"/>
        <v>*</v>
      </c>
      <c r="F4071" t="str">
        <f t="shared" si="468"/>
        <v>**</v>
      </c>
      <c r="G4071" t="str">
        <f t="shared" si="474"/>
        <v>**</v>
      </c>
      <c r="I4071" t="str">
        <f t="shared" si="469"/>
        <v>**</v>
      </c>
      <c r="O4071">
        <f>VLOOKUP(T4071,$P$14:$S$19,2,TRUE)</f>
        <v>0.02</v>
      </c>
      <c r="T4071">
        <v>24</v>
      </c>
      <c r="U4071">
        <v>134.88</v>
      </c>
      <c r="V4071" s="5">
        <f t="shared" si="470"/>
        <v>0</v>
      </c>
      <c r="X4071" t="s">
        <v>22</v>
      </c>
      <c r="Y4071">
        <v>8.16</v>
      </c>
      <c r="Z4071" s="2">
        <f t="shared" si="471"/>
        <v>143.04</v>
      </c>
      <c r="AA4071" t="s">
        <v>23</v>
      </c>
      <c r="AB4071" t="s">
        <v>16</v>
      </c>
      <c r="AC4071" t="s">
        <v>32</v>
      </c>
      <c r="AD4071" t="s">
        <v>44</v>
      </c>
      <c r="AE4071" t="s">
        <v>19</v>
      </c>
      <c r="AF4071" t="s">
        <v>828</v>
      </c>
    </row>
    <row r="4072" spans="1:32" x14ac:dyDescent="0.25">
      <c r="A4072">
        <f t="shared" si="472"/>
        <v>4071</v>
      </c>
      <c r="B4072">
        <v>47522</v>
      </c>
      <c r="C4072" t="s">
        <v>828</v>
      </c>
      <c r="D4072" t="s">
        <v>21</v>
      </c>
      <c r="E4072" t="str">
        <f t="shared" si="473"/>
        <v>*</v>
      </c>
      <c r="F4072" t="str">
        <f t="shared" si="468"/>
        <v>**</v>
      </c>
      <c r="G4072" t="str">
        <f t="shared" si="474"/>
        <v>**</v>
      </c>
      <c r="I4072" t="str">
        <f t="shared" si="469"/>
        <v>**</v>
      </c>
      <c r="O4072">
        <f>VLOOKUP(T4072,$P$14:$S$19,2,TRUE)</f>
        <v>0</v>
      </c>
      <c r="T4072">
        <v>5</v>
      </c>
      <c r="U4072">
        <v>80.56</v>
      </c>
      <c r="V4072" s="5">
        <f t="shared" si="470"/>
        <v>0</v>
      </c>
      <c r="X4072" t="s">
        <v>22</v>
      </c>
      <c r="Y4072">
        <v>1.39</v>
      </c>
      <c r="Z4072" s="2">
        <f t="shared" si="471"/>
        <v>81.95</v>
      </c>
      <c r="AA4072" t="s">
        <v>15</v>
      </c>
      <c r="AB4072" t="s">
        <v>31</v>
      </c>
      <c r="AC4072" t="s">
        <v>32</v>
      </c>
      <c r="AD4072" t="s">
        <v>78</v>
      </c>
      <c r="AE4072" t="s">
        <v>19</v>
      </c>
      <c r="AF4072" t="s">
        <v>221</v>
      </c>
    </row>
    <row r="4073" spans="1:32" x14ac:dyDescent="0.25">
      <c r="A4073">
        <f t="shared" si="472"/>
        <v>4072</v>
      </c>
      <c r="B4073">
        <v>48902</v>
      </c>
      <c r="C4073" t="s">
        <v>828</v>
      </c>
      <c r="D4073" t="s">
        <v>40</v>
      </c>
      <c r="E4073" t="str">
        <f t="shared" si="473"/>
        <v>*</v>
      </c>
      <c r="F4073" t="str">
        <f t="shared" si="468"/>
        <v>*</v>
      </c>
      <c r="G4073" t="str">
        <f t="shared" si="474"/>
        <v>*</v>
      </c>
      <c r="I4073" t="str">
        <f t="shared" si="469"/>
        <v>*</v>
      </c>
      <c r="O4073">
        <f>VLOOKUP(T4073,$P$14:$S$19,2,TRUE)</f>
        <v>0</v>
      </c>
      <c r="T4073">
        <v>7</v>
      </c>
      <c r="U4073">
        <v>53.29</v>
      </c>
      <c r="V4073" s="5">
        <f t="shared" si="470"/>
        <v>0</v>
      </c>
      <c r="X4073" t="s">
        <v>22</v>
      </c>
      <c r="Y4073">
        <v>7.49</v>
      </c>
      <c r="Z4073" s="2">
        <f t="shared" si="471"/>
        <v>60.78</v>
      </c>
      <c r="AA4073" t="s">
        <v>23</v>
      </c>
      <c r="AB4073" t="s">
        <v>31</v>
      </c>
      <c r="AC4073" t="s">
        <v>32</v>
      </c>
      <c r="AD4073" t="s">
        <v>44</v>
      </c>
      <c r="AE4073" t="s">
        <v>19</v>
      </c>
      <c r="AF4073" t="s">
        <v>781</v>
      </c>
    </row>
    <row r="4074" spans="1:32" x14ac:dyDescent="0.25">
      <c r="A4074">
        <f t="shared" si="472"/>
        <v>4073</v>
      </c>
      <c r="B4074">
        <v>38887</v>
      </c>
      <c r="C4074" t="s">
        <v>717</v>
      </c>
      <c r="D4074" t="s">
        <v>36</v>
      </c>
      <c r="E4074" t="str">
        <f t="shared" si="473"/>
        <v>***</v>
      </c>
      <c r="F4074" t="str">
        <f t="shared" si="468"/>
        <v>***</v>
      </c>
      <c r="G4074" t="str">
        <f t="shared" si="474"/>
        <v>***</v>
      </c>
      <c r="I4074" t="str">
        <f t="shared" si="469"/>
        <v>***</v>
      </c>
      <c r="O4074">
        <f>VLOOKUP(T4074,$P$14:$S$19,2,TRUE)</f>
        <v>0.02</v>
      </c>
      <c r="T4074">
        <v>25</v>
      </c>
      <c r="U4074">
        <v>378.9</v>
      </c>
      <c r="V4074" s="5">
        <f t="shared" si="470"/>
        <v>0</v>
      </c>
      <c r="X4074" t="s">
        <v>22</v>
      </c>
      <c r="Y4074">
        <v>7.17</v>
      </c>
      <c r="Z4074" s="2">
        <f t="shared" si="471"/>
        <v>386.07</v>
      </c>
      <c r="AA4074" t="s">
        <v>56</v>
      </c>
      <c r="AB4074" t="s">
        <v>16</v>
      </c>
      <c r="AC4074" t="s">
        <v>32</v>
      </c>
      <c r="AD4074" t="s">
        <v>49</v>
      </c>
      <c r="AE4074" t="s">
        <v>19</v>
      </c>
      <c r="AF4074" t="s">
        <v>180</v>
      </c>
    </row>
    <row r="4075" spans="1:32" x14ac:dyDescent="0.25">
      <c r="A4075">
        <f t="shared" si="472"/>
        <v>4074</v>
      </c>
      <c r="B4075">
        <v>38887</v>
      </c>
      <c r="C4075" t="s">
        <v>717</v>
      </c>
      <c r="D4075" t="s">
        <v>36</v>
      </c>
      <c r="E4075" t="str">
        <f t="shared" si="473"/>
        <v>***</v>
      </c>
      <c r="F4075" t="str">
        <f t="shared" si="468"/>
        <v>***</v>
      </c>
      <c r="G4075" t="str">
        <f t="shared" si="474"/>
        <v>***</v>
      </c>
      <c r="I4075" t="str">
        <f t="shared" si="469"/>
        <v>***</v>
      </c>
      <c r="O4075">
        <f>VLOOKUP(T4075,$P$14:$S$19,2,TRUE)</f>
        <v>0.05</v>
      </c>
      <c r="T4075">
        <v>50</v>
      </c>
      <c r="U4075">
        <v>264.05</v>
      </c>
      <c r="V4075" s="5">
        <f t="shared" si="470"/>
        <v>0</v>
      </c>
      <c r="X4075" t="s">
        <v>22</v>
      </c>
      <c r="Y4075">
        <v>1.99</v>
      </c>
      <c r="Z4075" s="2">
        <f t="shared" si="471"/>
        <v>266.04000000000002</v>
      </c>
      <c r="AA4075" t="s">
        <v>56</v>
      </c>
      <c r="AB4075" t="s">
        <v>16</v>
      </c>
      <c r="AC4075" t="s">
        <v>32</v>
      </c>
      <c r="AD4075" t="s">
        <v>33</v>
      </c>
      <c r="AE4075" t="s">
        <v>34</v>
      </c>
      <c r="AF4075" t="s">
        <v>651</v>
      </c>
    </row>
    <row r="4076" spans="1:32" x14ac:dyDescent="0.25">
      <c r="A4076">
        <f t="shared" si="472"/>
        <v>4075</v>
      </c>
      <c r="B4076">
        <v>4835</v>
      </c>
      <c r="C4076" t="s">
        <v>717</v>
      </c>
      <c r="D4076" t="s">
        <v>36</v>
      </c>
      <c r="E4076" t="str">
        <f t="shared" si="473"/>
        <v>***</v>
      </c>
      <c r="F4076" t="str">
        <f t="shared" si="468"/>
        <v>***</v>
      </c>
      <c r="G4076" t="str">
        <f t="shared" si="474"/>
        <v>***</v>
      </c>
      <c r="I4076" t="str">
        <f t="shared" si="469"/>
        <v>***</v>
      </c>
      <c r="O4076">
        <f>VLOOKUP(T4076,$P$14:$S$19,2,TRUE)</f>
        <v>0</v>
      </c>
      <c r="T4076">
        <v>3</v>
      </c>
      <c r="U4076">
        <v>9.4</v>
      </c>
      <c r="V4076" s="5">
        <f t="shared" si="470"/>
        <v>0</v>
      </c>
      <c r="X4076" t="s">
        <v>22</v>
      </c>
      <c r="Y4076">
        <v>1.92</v>
      </c>
      <c r="Z4076" s="2">
        <f t="shared" si="471"/>
        <v>11.32</v>
      </c>
      <c r="AA4076" t="s">
        <v>15</v>
      </c>
      <c r="AB4076" t="s">
        <v>41</v>
      </c>
      <c r="AC4076" t="s">
        <v>32</v>
      </c>
      <c r="AD4076" t="s">
        <v>53</v>
      </c>
      <c r="AE4076" t="s">
        <v>34</v>
      </c>
      <c r="AF4076" t="s">
        <v>717</v>
      </c>
    </row>
    <row r="4077" spans="1:32" x14ac:dyDescent="0.25">
      <c r="A4077">
        <f t="shared" si="472"/>
        <v>4076</v>
      </c>
      <c r="B4077">
        <v>28836</v>
      </c>
      <c r="C4077" t="s">
        <v>763</v>
      </c>
      <c r="D4077" t="s">
        <v>21</v>
      </c>
      <c r="E4077" t="str">
        <f t="shared" si="473"/>
        <v>*</v>
      </c>
      <c r="F4077" t="str">
        <f t="shared" si="468"/>
        <v>**</v>
      </c>
      <c r="G4077" t="str">
        <f t="shared" si="474"/>
        <v>**</v>
      </c>
      <c r="I4077" t="str">
        <f t="shared" si="469"/>
        <v>**</v>
      </c>
      <c r="O4077">
        <f>VLOOKUP(T4077,$P$14:$S$19,2,TRUE)</f>
        <v>0.05</v>
      </c>
      <c r="T4077">
        <v>50</v>
      </c>
      <c r="U4077">
        <v>8221.2934999999998</v>
      </c>
      <c r="V4077" s="5">
        <f t="shared" si="470"/>
        <v>1</v>
      </c>
      <c r="X4077" t="s">
        <v>22</v>
      </c>
      <c r="Y4077">
        <v>4.2</v>
      </c>
      <c r="Z4077" s="2">
        <f t="shared" si="471"/>
        <v>8225.4935000000005</v>
      </c>
      <c r="AA4077" t="s">
        <v>62</v>
      </c>
      <c r="AB4077" t="s">
        <v>31</v>
      </c>
      <c r="AC4077" t="s">
        <v>25</v>
      </c>
      <c r="AD4077" t="s">
        <v>26</v>
      </c>
      <c r="AE4077" t="s">
        <v>19</v>
      </c>
      <c r="AF4077" t="s">
        <v>134</v>
      </c>
    </row>
    <row r="4078" spans="1:32" x14ac:dyDescent="0.25">
      <c r="A4078">
        <f t="shared" si="472"/>
        <v>4077</v>
      </c>
      <c r="B4078">
        <v>28836</v>
      </c>
      <c r="C4078" t="s">
        <v>763</v>
      </c>
      <c r="D4078" t="s">
        <v>21</v>
      </c>
      <c r="E4078" t="str">
        <f t="shared" si="473"/>
        <v>*</v>
      </c>
      <c r="F4078" t="str">
        <f t="shared" si="468"/>
        <v>**</v>
      </c>
      <c r="G4078" t="str">
        <f t="shared" si="474"/>
        <v>**</v>
      </c>
      <c r="I4078" t="str">
        <f t="shared" si="469"/>
        <v>**</v>
      </c>
      <c r="O4078">
        <f>VLOOKUP(T4078,$P$14:$S$19,2,TRUE)</f>
        <v>0</v>
      </c>
      <c r="T4078">
        <v>7</v>
      </c>
      <c r="U4078">
        <v>1158.26</v>
      </c>
      <c r="V4078" s="5">
        <f t="shared" si="470"/>
        <v>1</v>
      </c>
      <c r="X4078" t="s">
        <v>22</v>
      </c>
      <c r="Y4078">
        <v>19.989999999999998</v>
      </c>
      <c r="Z4078" s="2">
        <f t="shared" si="471"/>
        <v>1178.25</v>
      </c>
      <c r="AA4078" t="s">
        <v>62</v>
      </c>
      <c r="AB4078" t="s">
        <v>31</v>
      </c>
      <c r="AC4078" t="s">
        <v>32</v>
      </c>
      <c r="AD4078" t="s">
        <v>49</v>
      </c>
      <c r="AE4078" t="s">
        <v>19</v>
      </c>
      <c r="AF4078" t="s">
        <v>591</v>
      </c>
    </row>
    <row r="4079" spans="1:32" x14ac:dyDescent="0.25">
      <c r="A4079">
        <f t="shared" si="472"/>
        <v>4078</v>
      </c>
      <c r="B4079">
        <v>12417</v>
      </c>
      <c r="C4079" t="s">
        <v>763</v>
      </c>
      <c r="D4079" t="s">
        <v>36</v>
      </c>
      <c r="E4079" t="str">
        <f t="shared" si="473"/>
        <v>***</v>
      </c>
      <c r="F4079" t="str">
        <f t="shared" si="468"/>
        <v>***</v>
      </c>
      <c r="G4079" t="str">
        <f t="shared" si="474"/>
        <v>***</v>
      </c>
      <c r="I4079" t="str">
        <f t="shared" si="469"/>
        <v>***</v>
      </c>
      <c r="O4079">
        <f>VLOOKUP(T4079,$P$14:$S$19,2,TRUE)</f>
        <v>0.01</v>
      </c>
      <c r="T4079">
        <v>19</v>
      </c>
      <c r="U4079">
        <v>137.84</v>
      </c>
      <c r="V4079" s="5">
        <f t="shared" si="470"/>
        <v>0</v>
      </c>
      <c r="X4079" t="s">
        <v>22</v>
      </c>
      <c r="Y4079">
        <v>1.71</v>
      </c>
      <c r="Z4079" s="2">
        <f t="shared" si="471"/>
        <v>139.55000000000001</v>
      </c>
      <c r="AA4079" t="s">
        <v>56</v>
      </c>
      <c r="AB4079" t="s">
        <v>31</v>
      </c>
      <c r="AC4079" t="s">
        <v>32</v>
      </c>
      <c r="AD4079" t="s">
        <v>44</v>
      </c>
      <c r="AE4079" t="s">
        <v>34</v>
      </c>
      <c r="AF4079" t="s">
        <v>591</v>
      </c>
    </row>
    <row r="4080" spans="1:32" x14ac:dyDescent="0.25">
      <c r="A4080">
        <f t="shared" si="472"/>
        <v>4079</v>
      </c>
      <c r="B4080">
        <v>32516</v>
      </c>
      <c r="C4080" t="s">
        <v>763</v>
      </c>
      <c r="D4080" t="s">
        <v>36</v>
      </c>
      <c r="E4080" t="str">
        <f t="shared" si="473"/>
        <v>***</v>
      </c>
      <c r="F4080" t="str">
        <f t="shared" si="468"/>
        <v>***</v>
      </c>
      <c r="G4080" t="str">
        <f t="shared" si="474"/>
        <v>***</v>
      </c>
      <c r="I4080" t="str">
        <f t="shared" si="469"/>
        <v>***</v>
      </c>
      <c r="O4080">
        <f>VLOOKUP(T4080,$P$14:$S$19,2,TRUE)</f>
        <v>0</v>
      </c>
      <c r="T4080">
        <v>7</v>
      </c>
      <c r="U4080">
        <v>60.19</v>
      </c>
      <c r="V4080" s="5">
        <f t="shared" si="470"/>
        <v>0</v>
      </c>
      <c r="X4080" t="s">
        <v>22</v>
      </c>
      <c r="Y4080">
        <v>2.5</v>
      </c>
      <c r="Z4080" s="2">
        <f t="shared" si="471"/>
        <v>62.69</v>
      </c>
      <c r="AA4080" t="s">
        <v>23</v>
      </c>
      <c r="AB4080" t="s">
        <v>31</v>
      </c>
      <c r="AC4080" t="s">
        <v>32</v>
      </c>
      <c r="AD4080" t="s">
        <v>78</v>
      </c>
      <c r="AE4080" t="s">
        <v>19</v>
      </c>
      <c r="AF4080" t="s">
        <v>591</v>
      </c>
    </row>
    <row r="4081" spans="1:32" x14ac:dyDescent="0.25">
      <c r="A4081">
        <f t="shared" si="472"/>
        <v>4080</v>
      </c>
      <c r="B4081">
        <v>32516</v>
      </c>
      <c r="C4081" t="s">
        <v>763</v>
      </c>
      <c r="D4081" t="s">
        <v>36</v>
      </c>
      <c r="E4081" t="str">
        <f t="shared" si="473"/>
        <v>***</v>
      </c>
      <c r="F4081" t="str">
        <f t="shared" si="468"/>
        <v>***</v>
      </c>
      <c r="G4081" t="str">
        <f t="shared" si="474"/>
        <v>***</v>
      </c>
      <c r="I4081" t="str">
        <f t="shared" si="469"/>
        <v>***</v>
      </c>
      <c r="O4081">
        <f>VLOOKUP(T4081,$P$14:$S$19,2,TRUE)</f>
        <v>0.01</v>
      </c>
      <c r="T4081">
        <v>15</v>
      </c>
      <c r="U4081">
        <v>43.96</v>
      </c>
      <c r="V4081" s="5">
        <f t="shared" si="470"/>
        <v>0</v>
      </c>
      <c r="X4081" t="s">
        <v>22</v>
      </c>
      <c r="Y4081">
        <v>1.49</v>
      </c>
      <c r="Z4081" s="2">
        <f t="shared" si="471"/>
        <v>45.45</v>
      </c>
      <c r="AA4081" t="s">
        <v>23</v>
      </c>
      <c r="AB4081" t="s">
        <v>31</v>
      </c>
      <c r="AC4081" t="s">
        <v>32</v>
      </c>
      <c r="AD4081" t="s">
        <v>49</v>
      </c>
      <c r="AE4081" t="s">
        <v>19</v>
      </c>
      <c r="AF4081" t="s">
        <v>591</v>
      </c>
    </row>
    <row r="4082" spans="1:32" x14ac:dyDescent="0.25">
      <c r="A4082">
        <f t="shared" si="472"/>
        <v>4081</v>
      </c>
      <c r="B4082">
        <v>58659</v>
      </c>
      <c r="C4082" t="s">
        <v>763</v>
      </c>
      <c r="D4082" t="s">
        <v>21</v>
      </c>
      <c r="E4082" t="str">
        <f t="shared" si="473"/>
        <v>*</v>
      </c>
      <c r="F4082" t="str">
        <f t="shared" si="468"/>
        <v>**</v>
      </c>
      <c r="G4082" t="str">
        <f t="shared" si="474"/>
        <v>**</v>
      </c>
      <c r="I4082" t="str">
        <f t="shared" si="469"/>
        <v>**</v>
      </c>
      <c r="O4082">
        <f>VLOOKUP(T4082,$P$14:$S$19,2,TRUE)</f>
        <v>0</v>
      </c>
      <c r="T4082">
        <v>2</v>
      </c>
      <c r="U4082">
        <v>21.01</v>
      </c>
      <c r="V4082" s="5">
        <f t="shared" si="470"/>
        <v>0</v>
      </c>
      <c r="X4082" t="s">
        <v>22</v>
      </c>
      <c r="Y4082">
        <v>8.19</v>
      </c>
      <c r="Z4082" s="2">
        <f t="shared" si="471"/>
        <v>29.200000000000003</v>
      </c>
      <c r="AA4082" t="s">
        <v>52</v>
      </c>
      <c r="AB4082" t="s">
        <v>24</v>
      </c>
      <c r="AC4082" t="s">
        <v>32</v>
      </c>
      <c r="AD4082" t="s">
        <v>44</v>
      </c>
      <c r="AE4082" t="s">
        <v>19</v>
      </c>
      <c r="AF4082" t="s">
        <v>591</v>
      </c>
    </row>
    <row r="4083" spans="1:32" x14ac:dyDescent="0.25">
      <c r="A4083">
        <f t="shared" si="472"/>
        <v>4082</v>
      </c>
      <c r="B4083">
        <v>4512</v>
      </c>
      <c r="C4083" t="s">
        <v>897</v>
      </c>
      <c r="D4083" t="s">
        <v>13</v>
      </c>
      <c r="E4083" t="str">
        <f t="shared" si="473"/>
        <v>*</v>
      </c>
      <c r="F4083" t="str">
        <f t="shared" si="468"/>
        <v>*</v>
      </c>
      <c r="G4083" t="str">
        <f t="shared" si="474"/>
        <v>*</v>
      </c>
      <c r="I4083" t="str">
        <f t="shared" si="469"/>
        <v>*</v>
      </c>
      <c r="O4083">
        <f>VLOOKUP(T4083,$P$14:$S$19,2,TRUE)</f>
        <v>0.04</v>
      </c>
      <c r="T4083">
        <v>43</v>
      </c>
      <c r="U4083">
        <v>6077.11</v>
      </c>
      <c r="V4083" s="5">
        <f t="shared" si="470"/>
        <v>1</v>
      </c>
      <c r="X4083" t="s">
        <v>37</v>
      </c>
      <c r="Y4083">
        <v>43.75</v>
      </c>
      <c r="Z4083" s="2">
        <f t="shared" si="471"/>
        <v>6120.86</v>
      </c>
      <c r="AA4083" t="s">
        <v>23</v>
      </c>
      <c r="AB4083" t="s">
        <v>41</v>
      </c>
      <c r="AC4083" t="s">
        <v>17</v>
      </c>
      <c r="AD4083" t="s">
        <v>66</v>
      </c>
      <c r="AE4083" t="s">
        <v>103</v>
      </c>
      <c r="AF4083" t="s">
        <v>812</v>
      </c>
    </row>
    <row r="4084" spans="1:32" x14ac:dyDescent="0.25">
      <c r="A4084">
        <f t="shared" si="472"/>
        <v>4083</v>
      </c>
      <c r="B4084">
        <v>21893</v>
      </c>
      <c r="C4084" t="s">
        <v>897</v>
      </c>
      <c r="D4084" t="s">
        <v>36</v>
      </c>
      <c r="E4084" t="str">
        <f t="shared" si="473"/>
        <v>***</v>
      </c>
      <c r="F4084" t="str">
        <f t="shared" si="468"/>
        <v>***</v>
      </c>
      <c r="G4084" t="str">
        <f t="shared" si="474"/>
        <v>***</v>
      </c>
      <c r="I4084" t="str">
        <f t="shared" si="469"/>
        <v>***</v>
      </c>
      <c r="O4084">
        <f>VLOOKUP(T4084,$P$14:$S$19,2,TRUE)</f>
        <v>3.5999999999999997E-2</v>
      </c>
      <c r="T4084">
        <v>30</v>
      </c>
      <c r="U4084">
        <v>532.11</v>
      </c>
      <c r="V4084" s="5">
        <f t="shared" si="470"/>
        <v>0</v>
      </c>
      <c r="X4084" t="s">
        <v>14</v>
      </c>
      <c r="Y4084">
        <v>8.1300000000000008</v>
      </c>
      <c r="Z4084" s="2">
        <f t="shared" si="471"/>
        <v>540.24</v>
      </c>
      <c r="AA4084" t="s">
        <v>23</v>
      </c>
      <c r="AB4084" t="s">
        <v>41</v>
      </c>
      <c r="AC4084" t="s">
        <v>32</v>
      </c>
      <c r="AD4084" t="s">
        <v>78</v>
      </c>
      <c r="AE4084" t="s">
        <v>19</v>
      </c>
      <c r="AF4084" t="s">
        <v>759</v>
      </c>
    </row>
    <row r="4085" spans="1:32" x14ac:dyDescent="0.25">
      <c r="A4085">
        <f t="shared" si="472"/>
        <v>4084</v>
      </c>
      <c r="B4085">
        <v>30976</v>
      </c>
      <c r="C4085" t="s">
        <v>221</v>
      </c>
      <c r="D4085" t="s">
        <v>21</v>
      </c>
      <c r="E4085" t="str">
        <f t="shared" si="473"/>
        <v>*</v>
      </c>
      <c r="F4085" t="str">
        <f t="shared" si="468"/>
        <v>**</v>
      </c>
      <c r="G4085" t="str">
        <f t="shared" si="474"/>
        <v>**</v>
      </c>
      <c r="I4085" t="str">
        <f t="shared" si="469"/>
        <v>**</v>
      </c>
      <c r="O4085">
        <f>VLOOKUP(T4085,$P$14:$S$19,2,TRUE)</f>
        <v>0.01</v>
      </c>
      <c r="T4085">
        <v>10</v>
      </c>
      <c r="U4085">
        <v>403.88</v>
      </c>
      <c r="V4085" s="5">
        <f t="shared" si="470"/>
        <v>0</v>
      </c>
      <c r="X4085" t="s">
        <v>22</v>
      </c>
      <c r="Y4085">
        <v>1.99</v>
      </c>
      <c r="Z4085" s="2">
        <f t="shared" si="471"/>
        <v>405.87</v>
      </c>
      <c r="AA4085" t="s">
        <v>60</v>
      </c>
      <c r="AB4085" t="s">
        <v>24</v>
      </c>
      <c r="AC4085" t="s">
        <v>25</v>
      </c>
      <c r="AD4085" t="s">
        <v>42</v>
      </c>
      <c r="AE4085" t="s">
        <v>45</v>
      </c>
      <c r="AF4085" t="s">
        <v>221</v>
      </c>
    </row>
    <row r="4086" spans="1:32" x14ac:dyDescent="0.25">
      <c r="A4086">
        <f t="shared" si="472"/>
        <v>4085</v>
      </c>
      <c r="B4086">
        <v>53445</v>
      </c>
      <c r="C4086" t="s">
        <v>221</v>
      </c>
      <c r="D4086" t="s">
        <v>21</v>
      </c>
      <c r="E4086" t="str">
        <f t="shared" si="473"/>
        <v>*</v>
      </c>
      <c r="F4086" t="str">
        <f t="shared" si="468"/>
        <v>**</v>
      </c>
      <c r="G4086" t="str">
        <f t="shared" si="474"/>
        <v>**</v>
      </c>
      <c r="I4086" t="str">
        <f t="shared" si="469"/>
        <v>**</v>
      </c>
      <c r="O4086">
        <f>VLOOKUP(T4086,$P$14:$S$19,2,TRUE)</f>
        <v>0</v>
      </c>
      <c r="T4086">
        <v>8</v>
      </c>
      <c r="U4086">
        <v>105.95</v>
      </c>
      <c r="V4086" s="5">
        <f t="shared" si="470"/>
        <v>0</v>
      </c>
      <c r="X4086" t="s">
        <v>22</v>
      </c>
      <c r="Y4086">
        <v>8.99</v>
      </c>
      <c r="Z4086" s="2">
        <f t="shared" si="471"/>
        <v>114.94</v>
      </c>
      <c r="AA4086" t="s">
        <v>23</v>
      </c>
      <c r="AB4086" t="s">
        <v>24</v>
      </c>
      <c r="AC4086" t="s">
        <v>32</v>
      </c>
      <c r="AD4086" t="s">
        <v>33</v>
      </c>
      <c r="AE4086" t="s">
        <v>45</v>
      </c>
      <c r="AF4086" t="s">
        <v>760</v>
      </c>
    </row>
    <row r="4087" spans="1:32" x14ac:dyDescent="0.25">
      <c r="A4087">
        <f t="shared" si="472"/>
        <v>4086</v>
      </c>
      <c r="B4087">
        <v>53445</v>
      </c>
      <c r="C4087" t="s">
        <v>221</v>
      </c>
      <c r="D4087" t="s">
        <v>21</v>
      </c>
      <c r="E4087" t="str">
        <f t="shared" si="473"/>
        <v>*</v>
      </c>
      <c r="F4087" t="str">
        <f t="shared" si="468"/>
        <v>**</v>
      </c>
      <c r="G4087" t="str">
        <f t="shared" si="474"/>
        <v>**</v>
      </c>
      <c r="I4087" t="str">
        <f t="shared" si="469"/>
        <v>**</v>
      </c>
      <c r="O4087">
        <f>VLOOKUP(T4087,$P$14:$S$19,2,TRUE)</f>
        <v>0.02</v>
      </c>
      <c r="T4087">
        <v>21</v>
      </c>
      <c r="U4087">
        <v>73.8</v>
      </c>
      <c r="V4087" s="5">
        <f t="shared" si="470"/>
        <v>0</v>
      </c>
      <c r="X4087" t="s">
        <v>22</v>
      </c>
      <c r="Y4087">
        <v>1.35</v>
      </c>
      <c r="Z4087" s="2">
        <f t="shared" si="471"/>
        <v>75.149999999999991</v>
      </c>
      <c r="AA4087" t="s">
        <v>23</v>
      </c>
      <c r="AB4087" t="s">
        <v>24</v>
      </c>
      <c r="AC4087" t="s">
        <v>32</v>
      </c>
      <c r="AD4087" t="s">
        <v>114</v>
      </c>
      <c r="AE4087" t="s">
        <v>34</v>
      </c>
      <c r="AF4087" t="s">
        <v>760</v>
      </c>
    </row>
    <row r="4088" spans="1:32" x14ac:dyDescent="0.25">
      <c r="A4088">
        <f t="shared" si="472"/>
        <v>4087</v>
      </c>
      <c r="B4088">
        <v>5378</v>
      </c>
      <c r="C4088" t="s">
        <v>221</v>
      </c>
      <c r="D4088" t="s">
        <v>36</v>
      </c>
      <c r="E4088" t="str">
        <f t="shared" si="473"/>
        <v>***</v>
      </c>
      <c r="F4088" t="str">
        <f t="shared" si="468"/>
        <v>***</v>
      </c>
      <c r="G4088" t="str">
        <f t="shared" si="474"/>
        <v>***</v>
      </c>
      <c r="I4088" t="str">
        <f t="shared" si="469"/>
        <v>***</v>
      </c>
      <c r="O4088">
        <f>VLOOKUP(T4088,$P$14:$S$19,2,TRUE)</f>
        <v>0</v>
      </c>
      <c r="T4088">
        <v>6</v>
      </c>
      <c r="U4088">
        <v>54.28</v>
      </c>
      <c r="V4088" s="5">
        <f t="shared" si="470"/>
        <v>0</v>
      </c>
      <c r="X4088" t="s">
        <v>14</v>
      </c>
      <c r="Y4088">
        <v>5.22</v>
      </c>
      <c r="Z4088" s="2">
        <f t="shared" si="471"/>
        <v>59.5</v>
      </c>
      <c r="AA4088" t="s">
        <v>73</v>
      </c>
      <c r="AB4088" t="s">
        <v>31</v>
      </c>
      <c r="AC4088" t="s">
        <v>17</v>
      </c>
      <c r="AD4088" t="s">
        <v>18</v>
      </c>
      <c r="AE4088" t="s">
        <v>19</v>
      </c>
      <c r="AF4088" t="s">
        <v>760</v>
      </c>
    </row>
    <row r="4089" spans="1:32" x14ac:dyDescent="0.25">
      <c r="A4089">
        <f t="shared" si="472"/>
        <v>4088</v>
      </c>
      <c r="B4089">
        <v>50656</v>
      </c>
      <c r="C4089" t="s">
        <v>180</v>
      </c>
      <c r="D4089" t="s">
        <v>36</v>
      </c>
      <c r="E4089" t="str">
        <f t="shared" si="473"/>
        <v>***</v>
      </c>
      <c r="F4089" t="str">
        <f t="shared" si="468"/>
        <v>***</v>
      </c>
      <c r="G4089" t="str">
        <f t="shared" si="474"/>
        <v>***</v>
      </c>
      <c r="I4089" t="str">
        <f t="shared" si="469"/>
        <v>***</v>
      </c>
      <c r="O4089">
        <f>VLOOKUP(T4089,$P$14:$S$19,2,TRUE)</f>
        <v>3.5999999999999997E-2</v>
      </c>
      <c r="T4089">
        <v>31</v>
      </c>
      <c r="U4089">
        <v>16451.330000000002</v>
      </c>
      <c r="V4089" s="5">
        <f t="shared" si="470"/>
        <v>1</v>
      </c>
      <c r="X4089" t="s">
        <v>37</v>
      </c>
      <c r="Y4089">
        <v>56</v>
      </c>
      <c r="Z4089" s="2">
        <f t="shared" si="471"/>
        <v>16507.330000000002</v>
      </c>
      <c r="AA4089" t="s">
        <v>15</v>
      </c>
      <c r="AB4089" t="s">
        <v>16</v>
      </c>
      <c r="AC4089" t="s">
        <v>17</v>
      </c>
      <c r="AD4089" t="s">
        <v>38</v>
      </c>
      <c r="AE4089" t="s">
        <v>39</v>
      </c>
      <c r="AF4089" t="s">
        <v>651</v>
      </c>
    </row>
    <row r="4090" spans="1:32" x14ac:dyDescent="0.25">
      <c r="A4090">
        <f t="shared" si="472"/>
        <v>4089</v>
      </c>
      <c r="B4090">
        <v>50656</v>
      </c>
      <c r="C4090" t="s">
        <v>180</v>
      </c>
      <c r="D4090" t="s">
        <v>36</v>
      </c>
      <c r="E4090" t="str">
        <f t="shared" si="473"/>
        <v>***</v>
      </c>
      <c r="F4090" t="str">
        <f t="shared" si="468"/>
        <v>***</v>
      </c>
      <c r="G4090" t="str">
        <f t="shared" si="474"/>
        <v>***</v>
      </c>
      <c r="I4090" t="str">
        <f t="shared" si="469"/>
        <v>***</v>
      </c>
      <c r="O4090">
        <f>VLOOKUP(T4090,$P$14:$S$19,2,TRUE)</f>
        <v>3.5999999999999997E-2</v>
      </c>
      <c r="T4090">
        <v>39</v>
      </c>
      <c r="U4090">
        <v>485.97</v>
      </c>
      <c r="V4090" s="5">
        <f t="shared" si="470"/>
        <v>0</v>
      </c>
      <c r="X4090" t="s">
        <v>22</v>
      </c>
      <c r="Y4090">
        <v>5.16</v>
      </c>
      <c r="Z4090" s="2">
        <f t="shared" si="471"/>
        <v>491.13000000000005</v>
      </c>
      <c r="AA4090" t="s">
        <v>15</v>
      </c>
      <c r="AB4090" t="s">
        <v>16</v>
      </c>
      <c r="AC4090" t="s">
        <v>17</v>
      </c>
      <c r="AD4090" t="s">
        <v>18</v>
      </c>
      <c r="AE4090" t="s">
        <v>19</v>
      </c>
      <c r="AF4090" t="s">
        <v>180</v>
      </c>
    </row>
    <row r="4091" spans="1:32" x14ac:dyDescent="0.25">
      <c r="A4091">
        <f t="shared" si="472"/>
        <v>4090</v>
      </c>
      <c r="B4091">
        <v>50656</v>
      </c>
      <c r="C4091" t="s">
        <v>180</v>
      </c>
      <c r="D4091" t="s">
        <v>36</v>
      </c>
      <c r="E4091" t="str">
        <f t="shared" si="473"/>
        <v>***</v>
      </c>
      <c r="F4091" t="str">
        <f t="shared" si="468"/>
        <v>***</v>
      </c>
      <c r="G4091" t="str">
        <f t="shared" si="474"/>
        <v>***</v>
      </c>
      <c r="I4091" t="str">
        <f t="shared" si="469"/>
        <v>***</v>
      </c>
      <c r="O4091">
        <f>VLOOKUP(T4091,$P$14:$S$19,2,TRUE)</f>
        <v>0.04</v>
      </c>
      <c r="T4091">
        <v>42</v>
      </c>
      <c r="U4091">
        <v>194.2</v>
      </c>
      <c r="V4091" s="5">
        <f t="shared" si="470"/>
        <v>0</v>
      </c>
      <c r="X4091" t="s">
        <v>22</v>
      </c>
      <c r="Y4091">
        <v>5.15</v>
      </c>
      <c r="Z4091" s="2">
        <f t="shared" si="471"/>
        <v>199.35</v>
      </c>
      <c r="AA4091" t="s">
        <v>15</v>
      </c>
      <c r="AB4091" t="s">
        <v>16</v>
      </c>
      <c r="AC4091" t="s">
        <v>32</v>
      </c>
      <c r="AD4091" t="s">
        <v>172</v>
      </c>
      <c r="AE4091" t="s">
        <v>19</v>
      </c>
      <c r="AF4091" t="s">
        <v>487</v>
      </c>
    </row>
    <row r="4092" spans="1:32" x14ac:dyDescent="0.25">
      <c r="A4092">
        <f t="shared" si="472"/>
        <v>4091</v>
      </c>
      <c r="B4092">
        <v>17124</v>
      </c>
      <c r="C4092" t="s">
        <v>180</v>
      </c>
      <c r="D4092" t="s">
        <v>36</v>
      </c>
      <c r="E4092" t="str">
        <f t="shared" si="473"/>
        <v>***</v>
      </c>
      <c r="F4092" t="str">
        <f t="shared" si="468"/>
        <v>***</v>
      </c>
      <c r="G4092" t="str">
        <f t="shared" si="474"/>
        <v>***</v>
      </c>
      <c r="I4092" t="str">
        <f t="shared" si="469"/>
        <v>***</v>
      </c>
      <c r="O4092">
        <f>VLOOKUP(T4092,$P$14:$S$19,2,TRUE)</f>
        <v>3.5999999999999997E-2</v>
      </c>
      <c r="T4092">
        <v>39</v>
      </c>
      <c r="U4092">
        <v>128.31</v>
      </c>
      <c r="V4092" s="5">
        <f t="shared" si="470"/>
        <v>0</v>
      </c>
      <c r="X4092" t="s">
        <v>14</v>
      </c>
      <c r="Y4092">
        <v>1.92</v>
      </c>
      <c r="Z4092" s="2">
        <f t="shared" si="471"/>
        <v>130.22999999999999</v>
      </c>
      <c r="AA4092" t="s">
        <v>60</v>
      </c>
      <c r="AB4092" t="s">
        <v>41</v>
      </c>
      <c r="AC4092" t="s">
        <v>32</v>
      </c>
      <c r="AD4092" t="s">
        <v>53</v>
      </c>
      <c r="AE4092" t="s">
        <v>34</v>
      </c>
      <c r="AF4092" t="s">
        <v>651</v>
      </c>
    </row>
    <row r="4093" spans="1:32" x14ac:dyDescent="0.25">
      <c r="A4093">
        <f t="shared" si="472"/>
        <v>4092</v>
      </c>
      <c r="B4093">
        <v>50656</v>
      </c>
      <c r="C4093" t="s">
        <v>180</v>
      </c>
      <c r="D4093" t="s">
        <v>36</v>
      </c>
      <c r="E4093" t="str">
        <f t="shared" si="473"/>
        <v>***</v>
      </c>
      <c r="F4093" t="str">
        <f t="shared" si="468"/>
        <v>***</v>
      </c>
      <c r="G4093" t="str">
        <f t="shared" si="474"/>
        <v>***</v>
      </c>
      <c r="I4093" t="str">
        <f t="shared" si="469"/>
        <v>***</v>
      </c>
      <c r="O4093">
        <f>VLOOKUP(T4093,$P$14:$S$19,2,TRUE)</f>
        <v>0.01</v>
      </c>
      <c r="T4093">
        <v>15</v>
      </c>
      <c r="U4093">
        <v>109.71</v>
      </c>
      <c r="V4093" s="5">
        <f t="shared" si="470"/>
        <v>0</v>
      </c>
      <c r="X4093" t="s">
        <v>22</v>
      </c>
      <c r="Y4093">
        <v>3.68</v>
      </c>
      <c r="Z4093" s="2">
        <f t="shared" si="471"/>
        <v>113.39</v>
      </c>
      <c r="AA4093" t="s">
        <v>15</v>
      </c>
      <c r="AB4093" t="s">
        <v>16</v>
      </c>
      <c r="AC4093" t="s">
        <v>17</v>
      </c>
      <c r="AD4093" t="s">
        <v>18</v>
      </c>
      <c r="AE4093" t="s">
        <v>34</v>
      </c>
      <c r="AF4093" t="s">
        <v>651</v>
      </c>
    </row>
    <row r="4094" spans="1:32" x14ac:dyDescent="0.25">
      <c r="A4094">
        <f t="shared" si="472"/>
        <v>4093</v>
      </c>
      <c r="B4094">
        <v>51271</v>
      </c>
      <c r="C4094" t="s">
        <v>134</v>
      </c>
      <c r="D4094" t="s">
        <v>21</v>
      </c>
      <c r="E4094" t="str">
        <f t="shared" si="473"/>
        <v>*</v>
      </c>
      <c r="F4094" t="str">
        <f t="shared" si="468"/>
        <v>**</v>
      </c>
      <c r="G4094" t="str">
        <f t="shared" si="474"/>
        <v>**</v>
      </c>
      <c r="I4094" t="str">
        <f t="shared" si="469"/>
        <v>**</v>
      </c>
      <c r="O4094">
        <f>VLOOKUP(T4094,$P$14:$S$19,2,TRUE)</f>
        <v>3.5999999999999997E-2</v>
      </c>
      <c r="T4094">
        <v>31</v>
      </c>
      <c r="U4094">
        <v>3969.43</v>
      </c>
      <c r="V4094" s="5">
        <f t="shared" si="470"/>
        <v>1</v>
      </c>
      <c r="X4094" t="s">
        <v>37</v>
      </c>
      <c r="Y4094">
        <v>36.090000000000003</v>
      </c>
      <c r="Z4094" s="2">
        <f t="shared" si="471"/>
        <v>4005.52</v>
      </c>
      <c r="AA4094" t="s">
        <v>56</v>
      </c>
      <c r="AB4094" t="s">
        <v>16</v>
      </c>
      <c r="AC4094" t="s">
        <v>17</v>
      </c>
      <c r="AD4094" t="s">
        <v>165</v>
      </c>
      <c r="AE4094" t="s">
        <v>103</v>
      </c>
      <c r="AF4094" t="s">
        <v>746</v>
      </c>
    </row>
    <row r="4095" spans="1:32" x14ac:dyDescent="0.25">
      <c r="A4095">
        <f t="shared" si="472"/>
        <v>4094</v>
      </c>
      <c r="B4095">
        <v>51271</v>
      </c>
      <c r="C4095" t="s">
        <v>134</v>
      </c>
      <c r="D4095" t="s">
        <v>21</v>
      </c>
      <c r="E4095" t="str">
        <f t="shared" si="473"/>
        <v>*</v>
      </c>
      <c r="F4095" t="str">
        <f t="shared" si="468"/>
        <v>**</v>
      </c>
      <c r="G4095" t="str">
        <f t="shared" si="474"/>
        <v>**</v>
      </c>
      <c r="I4095" t="str">
        <f t="shared" si="469"/>
        <v>**</v>
      </c>
      <c r="O4095">
        <f>VLOOKUP(T4095,$P$14:$S$19,2,TRUE)</f>
        <v>0.01</v>
      </c>
      <c r="T4095">
        <v>16</v>
      </c>
      <c r="U4095">
        <v>2882.7069999999999</v>
      </c>
      <c r="V4095" s="5">
        <f t="shared" si="470"/>
        <v>1</v>
      </c>
      <c r="X4095" t="s">
        <v>22</v>
      </c>
      <c r="Y4095">
        <v>5</v>
      </c>
      <c r="Z4095" s="2">
        <f t="shared" si="471"/>
        <v>2887.7069999999999</v>
      </c>
      <c r="AA4095" t="s">
        <v>56</v>
      </c>
      <c r="AB4095" t="s">
        <v>16</v>
      </c>
      <c r="AC4095" t="s">
        <v>25</v>
      </c>
      <c r="AD4095" t="s">
        <v>26</v>
      </c>
      <c r="AE4095" t="s">
        <v>19</v>
      </c>
      <c r="AF4095" t="s">
        <v>746</v>
      </c>
    </row>
    <row r="4096" spans="1:32" x14ac:dyDescent="0.25">
      <c r="A4096">
        <f t="shared" si="472"/>
        <v>4095</v>
      </c>
      <c r="B4096">
        <v>35522</v>
      </c>
      <c r="C4096" t="s">
        <v>134</v>
      </c>
      <c r="D4096" t="s">
        <v>13</v>
      </c>
      <c r="E4096" t="str">
        <f t="shared" si="473"/>
        <v>*</v>
      </c>
      <c r="F4096" t="str">
        <f t="shared" si="468"/>
        <v>*</v>
      </c>
      <c r="G4096" t="str">
        <f t="shared" si="474"/>
        <v>*</v>
      </c>
      <c r="I4096" t="str">
        <f t="shared" si="469"/>
        <v>*</v>
      </c>
      <c r="O4096">
        <f>VLOOKUP(T4096,$P$14:$S$19,2,TRUE)</f>
        <v>0.02</v>
      </c>
      <c r="T4096">
        <v>27</v>
      </c>
      <c r="U4096">
        <v>2575.0100000000002</v>
      </c>
      <c r="V4096" s="5">
        <f t="shared" si="470"/>
        <v>1</v>
      </c>
      <c r="X4096" t="s">
        <v>22</v>
      </c>
      <c r="Y4096">
        <v>19.989999999999998</v>
      </c>
      <c r="Z4096" s="2">
        <f t="shared" si="471"/>
        <v>2595</v>
      </c>
      <c r="AA4096" t="s">
        <v>15</v>
      </c>
      <c r="AB4096" t="s">
        <v>41</v>
      </c>
      <c r="AC4096" t="s">
        <v>25</v>
      </c>
      <c r="AD4096" t="s">
        <v>42</v>
      </c>
      <c r="AE4096" t="s">
        <v>19</v>
      </c>
      <c r="AF4096" s="1">
        <v>40189</v>
      </c>
    </row>
    <row r="4097" spans="1:32" x14ac:dyDescent="0.25">
      <c r="A4097">
        <f t="shared" si="472"/>
        <v>4096</v>
      </c>
      <c r="B4097">
        <v>20384</v>
      </c>
      <c r="C4097" t="s">
        <v>759</v>
      </c>
      <c r="D4097" t="s">
        <v>13</v>
      </c>
      <c r="E4097" t="str">
        <f t="shared" si="473"/>
        <v>*</v>
      </c>
      <c r="F4097" t="str">
        <f t="shared" si="468"/>
        <v>*</v>
      </c>
      <c r="G4097" t="str">
        <f t="shared" si="474"/>
        <v>*</v>
      </c>
      <c r="I4097" t="str">
        <f t="shared" si="469"/>
        <v>*</v>
      </c>
      <c r="O4097">
        <f>VLOOKUP(T4097,$P$14:$S$19,2,TRUE)</f>
        <v>3.5999999999999997E-2</v>
      </c>
      <c r="T4097">
        <v>32</v>
      </c>
      <c r="U4097">
        <v>6902.51</v>
      </c>
      <c r="V4097" s="5">
        <f t="shared" si="470"/>
        <v>1</v>
      </c>
      <c r="X4097" t="s">
        <v>37</v>
      </c>
      <c r="Y4097">
        <v>110.2</v>
      </c>
      <c r="Z4097" s="2">
        <f t="shared" si="471"/>
        <v>7012.71</v>
      </c>
      <c r="AA4097" t="s">
        <v>52</v>
      </c>
      <c r="AB4097" t="s">
        <v>31</v>
      </c>
      <c r="AC4097" t="s">
        <v>17</v>
      </c>
      <c r="AD4097" t="s">
        <v>66</v>
      </c>
      <c r="AE4097" t="s">
        <v>103</v>
      </c>
      <c r="AF4097" t="s">
        <v>812</v>
      </c>
    </row>
    <row r="4098" spans="1:32" x14ac:dyDescent="0.25">
      <c r="A4098">
        <f t="shared" si="472"/>
        <v>4097</v>
      </c>
      <c r="B4098">
        <v>47106</v>
      </c>
      <c r="C4098" t="s">
        <v>759</v>
      </c>
      <c r="D4098" t="s">
        <v>40</v>
      </c>
      <c r="E4098" t="str">
        <f t="shared" si="473"/>
        <v>*</v>
      </c>
      <c r="F4098" t="str">
        <f t="shared" si="468"/>
        <v>*</v>
      </c>
      <c r="G4098" t="str">
        <f t="shared" si="474"/>
        <v>*</v>
      </c>
      <c r="I4098" t="str">
        <f t="shared" si="469"/>
        <v>*</v>
      </c>
      <c r="O4098">
        <f>VLOOKUP(T4098,$P$14:$S$19,2,TRUE)</f>
        <v>0.04</v>
      </c>
      <c r="T4098">
        <v>40</v>
      </c>
      <c r="U4098">
        <v>6618.4570000000003</v>
      </c>
      <c r="V4098" s="5">
        <f t="shared" si="470"/>
        <v>1</v>
      </c>
      <c r="X4098" t="s">
        <v>22</v>
      </c>
      <c r="Y4098">
        <v>5.99</v>
      </c>
      <c r="Z4098" s="2">
        <f t="shared" si="471"/>
        <v>6624.4470000000001</v>
      </c>
      <c r="AA4098" t="s">
        <v>71</v>
      </c>
      <c r="AB4098" t="s">
        <v>41</v>
      </c>
      <c r="AC4098" t="s">
        <v>25</v>
      </c>
      <c r="AD4098" t="s">
        <v>26</v>
      </c>
      <c r="AE4098" t="s">
        <v>19</v>
      </c>
      <c r="AF4098" t="s">
        <v>597</v>
      </c>
    </row>
    <row r="4099" spans="1:32" x14ac:dyDescent="0.25">
      <c r="A4099">
        <f t="shared" si="472"/>
        <v>4098</v>
      </c>
      <c r="B4099">
        <v>47106</v>
      </c>
      <c r="C4099" t="s">
        <v>759</v>
      </c>
      <c r="D4099" t="s">
        <v>40</v>
      </c>
      <c r="E4099" t="str">
        <f t="shared" si="473"/>
        <v>*</v>
      </c>
      <c r="F4099" t="str">
        <f t="shared" ref="F4099:F4162" si="475">VLOOKUP(D4099,$P$6:$S$10,2,FALSE)</f>
        <v>*</v>
      </c>
      <c r="G4099" t="str">
        <f t="shared" si="474"/>
        <v>*</v>
      </c>
      <c r="I4099" t="str">
        <f t="shared" ref="I4099:I4162" si="476">HLOOKUP(D4099,$J$18:$N$19,2,FALSE)</f>
        <v>*</v>
      </c>
      <c r="O4099">
        <f>VLOOKUP(T4099,$P$14:$S$19,2,TRUE)</f>
        <v>3.5999999999999997E-2</v>
      </c>
      <c r="T4099">
        <v>37</v>
      </c>
      <c r="U4099">
        <v>2192.63</v>
      </c>
      <c r="V4099" s="5">
        <f t="shared" ref="V4099:V4162" si="477">IF(U4099&gt;800,1,0)</f>
        <v>1</v>
      </c>
      <c r="X4099" t="s">
        <v>22</v>
      </c>
      <c r="Y4099">
        <v>3.99</v>
      </c>
      <c r="Z4099" s="2">
        <f t="shared" ref="Z4099:Z4162" si="478">U4099+Y4099</f>
        <v>2196.62</v>
      </c>
      <c r="AA4099" t="s">
        <v>52</v>
      </c>
      <c r="AB4099" t="s">
        <v>41</v>
      </c>
      <c r="AC4099" t="s">
        <v>32</v>
      </c>
      <c r="AD4099" t="s">
        <v>172</v>
      </c>
      <c r="AE4099" t="s">
        <v>19</v>
      </c>
      <c r="AF4099" t="s">
        <v>597</v>
      </c>
    </row>
    <row r="4100" spans="1:32" x14ac:dyDescent="0.25">
      <c r="A4100">
        <f t="shared" ref="A4100:A4163" si="479">A4099+1</f>
        <v>4099</v>
      </c>
      <c r="B4100">
        <v>33987</v>
      </c>
      <c r="C4100" t="s">
        <v>759</v>
      </c>
      <c r="D4100" t="s">
        <v>21</v>
      </c>
      <c r="E4100" t="str">
        <f t="shared" si="473"/>
        <v>*</v>
      </c>
      <c r="F4100" t="str">
        <f t="shared" si="475"/>
        <v>**</v>
      </c>
      <c r="G4100" t="str">
        <f t="shared" si="474"/>
        <v>**</v>
      </c>
      <c r="I4100" t="str">
        <f t="shared" si="476"/>
        <v>**</v>
      </c>
      <c r="O4100">
        <f>VLOOKUP(T4100,$P$14:$S$19,2,TRUE)</f>
        <v>0.01</v>
      </c>
      <c r="T4100">
        <v>19</v>
      </c>
      <c r="U4100">
        <v>1616.87</v>
      </c>
      <c r="V4100" s="5">
        <f t="shared" si="477"/>
        <v>1</v>
      </c>
      <c r="X4100" t="s">
        <v>37</v>
      </c>
      <c r="Y4100">
        <v>30</v>
      </c>
      <c r="Z4100" s="2">
        <f t="shared" si="478"/>
        <v>1646.87</v>
      </c>
      <c r="AA4100" t="s">
        <v>23</v>
      </c>
      <c r="AB4100" t="s">
        <v>24</v>
      </c>
      <c r="AC4100" t="s">
        <v>17</v>
      </c>
      <c r="AD4100" t="s">
        <v>38</v>
      </c>
      <c r="AE4100" t="s">
        <v>39</v>
      </c>
      <c r="AF4100" t="s">
        <v>596</v>
      </c>
    </row>
    <row r="4101" spans="1:32" x14ac:dyDescent="0.25">
      <c r="A4101">
        <f t="shared" si="479"/>
        <v>4100</v>
      </c>
      <c r="B4101">
        <v>33987</v>
      </c>
      <c r="C4101" t="s">
        <v>759</v>
      </c>
      <c r="D4101" t="s">
        <v>21</v>
      </c>
      <c r="E4101" t="str">
        <f t="shared" ref="E4101:E4164" si="480">IF(D4101="Critical", "***","*")</f>
        <v>*</v>
      </c>
      <c r="F4101" t="str">
        <f t="shared" si="475"/>
        <v>**</v>
      </c>
      <c r="G4101" t="str">
        <f t="shared" ref="G4101:G4164" si="481">IF(D4101="Critical","***",IF(D4101="High","**","*"))</f>
        <v>**</v>
      </c>
      <c r="I4101" t="str">
        <f t="shared" si="476"/>
        <v>**</v>
      </c>
      <c r="O4101">
        <f>VLOOKUP(T4101,$P$14:$S$19,2,TRUE)</f>
        <v>0.02</v>
      </c>
      <c r="T4101">
        <v>27</v>
      </c>
      <c r="U4101">
        <v>1521.1344999999999</v>
      </c>
      <c r="V4101" s="5">
        <f t="shared" si="477"/>
        <v>1</v>
      </c>
      <c r="X4101" t="s">
        <v>22</v>
      </c>
      <c r="Y4101">
        <v>3.99</v>
      </c>
      <c r="Z4101" s="2">
        <f t="shared" si="478"/>
        <v>1525.1244999999999</v>
      </c>
      <c r="AA4101" t="s">
        <v>15</v>
      </c>
      <c r="AB4101" t="s">
        <v>24</v>
      </c>
      <c r="AC4101" t="s">
        <v>25</v>
      </c>
      <c r="AD4101" t="s">
        <v>26</v>
      </c>
      <c r="AE4101" t="s">
        <v>19</v>
      </c>
      <c r="AF4101" t="s">
        <v>596</v>
      </c>
    </row>
    <row r="4102" spans="1:32" x14ac:dyDescent="0.25">
      <c r="A4102">
        <f t="shared" si="479"/>
        <v>4101</v>
      </c>
      <c r="B4102">
        <v>20384</v>
      </c>
      <c r="C4102" t="s">
        <v>759</v>
      </c>
      <c r="D4102" t="s">
        <v>13</v>
      </c>
      <c r="E4102" t="str">
        <f t="shared" si="480"/>
        <v>*</v>
      </c>
      <c r="F4102" t="str">
        <f t="shared" si="475"/>
        <v>*</v>
      </c>
      <c r="G4102" t="str">
        <f t="shared" si="481"/>
        <v>*</v>
      </c>
      <c r="I4102" t="str">
        <f t="shared" si="476"/>
        <v>*</v>
      </c>
      <c r="O4102">
        <f>VLOOKUP(T4102,$P$14:$S$19,2,TRUE)</f>
        <v>3.5999999999999997E-2</v>
      </c>
      <c r="T4102">
        <v>30</v>
      </c>
      <c r="U4102">
        <v>396.6</v>
      </c>
      <c r="V4102" s="5">
        <f t="shared" si="477"/>
        <v>0</v>
      </c>
      <c r="X4102" t="s">
        <v>22</v>
      </c>
      <c r="Y4102">
        <v>9.3699999999999992</v>
      </c>
      <c r="Z4102" s="2">
        <f t="shared" si="478"/>
        <v>405.97</v>
      </c>
      <c r="AA4102" t="s">
        <v>52</v>
      </c>
      <c r="AB4102" t="s">
        <v>31</v>
      </c>
      <c r="AC4102" t="s">
        <v>32</v>
      </c>
      <c r="AD4102" t="s">
        <v>74</v>
      </c>
      <c r="AE4102" t="s">
        <v>19</v>
      </c>
      <c r="AF4102" s="1">
        <v>40554</v>
      </c>
    </row>
    <row r="4103" spans="1:32" x14ac:dyDescent="0.25">
      <c r="A4103">
        <f t="shared" si="479"/>
        <v>4102</v>
      </c>
      <c r="B4103">
        <v>56224</v>
      </c>
      <c r="C4103" t="s">
        <v>781</v>
      </c>
      <c r="D4103" t="s">
        <v>40</v>
      </c>
      <c r="E4103" t="str">
        <f t="shared" si="480"/>
        <v>*</v>
      </c>
      <c r="F4103" t="str">
        <f t="shared" si="475"/>
        <v>*</v>
      </c>
      <c r="G4103" t="str">
        <f t="shared" si="481"/>
        <v>*</v>
      </c>
      <c r="I4103" t="str">
        <f t="shared" si="476"/>
        <v>*</v>
      </c>
      <c r="O4103">
        <f>VLOOKUP(T4103,$P$14:$S$19,2,TRUE)</f>
        <v>3.5999999999999997E-2</v>
      </c>
      <c r="T4103">
        <v>32</v>
      </c>
      <c r="U4103">
        <v>3205.24</v>
      </c>
      <c r="V4103" s="5">
        <f t="shared" si="477"/>
        <v>1</v>
      </c>
      <c r="X4103" t="s">
        <v>37</v>
      </c>
      <c r="Y4103">
        <v>74.349999999999994</v>
      </c>
      <c r="Z4103" s="2">
        <f t="shared" si="478"/>
        <v>3279.5899999999997</v>
      </c>
      <c r="AA4103" t="s">
        <v>15</v>
      </c>
      <c r="AB4103" t="s">
        <v>41</v>
      </c>
      <c r="AC4103" t="s">
        <v>17</v>
      </c>
      <c r="AD4103" t="s">
        <v>38</v>
      </c>
      <c r="AE4103" t="s">
        <v>39</v>
      </c>
      <c r="AF4103" t="s">
        <v>760</v>
      </c>
    </row>
    <row r="4104" spans="1:32" x14ac:dyDescent="0.25">
      <c r="A4104">
        <f t="shared" si="479"/>
        <v>4103</v>
      </c>
      <c r="B4104">
        <v>56224</v>
      </c>
      <c r="C4104" t="s">
        <v>781</v>
      </c>
      <c r="D4104" t="s">
        <v>40</v>
      </c>
      <c r="E4104" t="str">
        <f t="shared" si="480"/>
        <v>*</v>
      </c>
      <c r="F4104" t="str">
        <f t="shared" si="475"/>
        <v>*</v>
      </c>
      <c r="G4104" t="str">
        <f t="shared" si="481"/>
        <v>*</v>
      </c>
      <c r="I4104" t="str">
        <f t="shared" si="476"/>
        <v>*</v>
      </c>
      <c r="O4104">
        <f>VLOOKUP(T4104,$P$14:$S$19,2,TRUE)</f>
        <v>0</v>
      </c>
      <c r="T4104">
        <v>9</v>
      </c>
      <c r="U4104">
        <v>902.024</v>
      </c>
      <c r="V4104" s="5">
        <f t="shared" si="477"/>
        <v>1</v>
      </c>
      <c r="X4104" t="s">
        <v>37</v>
      </c>
      <c r="Y4104">
        <v>51.94</v>
      </c>
      <c r="Z4104" s="2">
        <f t="shared" si="478"/>
        <v>953.96399999999994</v>
      </c>
      <c r="AA4104" t="s">
        <v>15</v>
      </c>
      <c r="AB4104" t="s">
        <v>41</v>
      </c>
      <c r="AC4104" t="s">
        <v>17</v>
      </c>
      <c r="AD4104" t="s">
        <v>66</v>
      </c>
      <c r="AE4104" t="s">
        <v>103</v>
      </c>
      <c r="AF4104" t="s">
        <v>760</v>
      </c>
    </row>
    <row r="4105" spans="1:32" x14ac:dyDescent="0.25">
      <c r="A4105">
        <f t="shared" si="479"/>
        <v>4104</v>
      </c>
      <c r="B4105">
        <v>56224</v>
      </c>
      <c r="C4105" t="s">
        <v>781</v>
      </c>
      <c r="D4105" t="s">
        <v>40</v>
      </c>
      <c r="E4105" t="str">
        <f t="shared" si="480"/>
        <v>*</v>
      </c>
      <c r="F4105" t="str">
        <f t="shared" si="475"/>
        <v>*</v>
      </c>
      <c r="G4105" t="str">
        <f t="shared" si="481"/>
        <v>*</v>
      </c>
      <c r="I4105" t="str">
        <f t="shared" si="476"/>
        <v>*</v>
      </c>
      <c r="O4105">
        <f>VLOOKUP(T4105,$P$14:$S$19,2,TRUE)</f>
        <v>0.04</v>
      </c>
      <c r="T4105">
        <v>46</v>
      </c>
      <c r="U4105">
        <v>339.27</v>
      </c>
      <c r="V4105" s="5">
        <f t="shared" si="477"/>
        <v>0</v>
      </c>
      <c r="X4105" t="s">
        <v>22</v>
      </c>
      <c r="Y4105">
        <v>2.82</v>
      </c>
      <c r="Z4105" s="2">
        <f t="shared" si="478"/>
        <v>342.09</v>
      </c>
      <c r="AA4105" t="s">
        <v>15</v>
      </c>
      <c r="AB4105" t="s">
        <v>41</v>
      </c>
      <c r="AC4105" t="s">
        <v>32</v>
      </c>
      <c r="AD4105" t="s">
        <v>114</v>
      </c>
      <c r="AE4105" t="s">
        <v>34</v>
      </c>
      <c r="AF4105" t="s">
        <v>781</v>
      </c>
    </row>
    <row r="4106" spans="1:32" x14ac:dyDescent="0.25">
      <c r="A4106">
        <f t="shared" si="479"/>
        <v>4105</v>
      </c>
      <c r="B4106">
        <v>17831</v>
      </c>
      <c r="C4106" t="s">
        <v>781</v>
      </c>
      <c r="D4106" t="s">
        <v>36</v>
      </c>
      <c r="E4106" t="str">
        <f t="shared" si="480"/>
        <v>***</v>
      </c>
      <c r="F4106" t="str">
        <f t="shared" si="475"/>
        <v>***</v>
      </c>
      <c r="G4106" t="str">
        <f t="shared" si="481"/>
        <v>***</v>
      </c>
      <c r="I4106" t="str">
        <f t="shared" si="476"/>
        <v>***</v>
      </c>
      <c r="O4106">
        <f>VLOOKUP(T4106,$P$14:$S$19,2,TRUE)</f>
        <v>3.5999999999999997E-2</v>
      </c>
      <c r="T4106">
        <v>38</v>
      </c>
      <c r="U4106">
        <v>260.41000000000003</v>
      </c>
      <c r="V4106" s="5">
        <f t="shared" si="477"/>
        <v>0</v>
      </c>
      <c r="X4106" t="s">
        <v>14</v>
      </c>
      <c r="Y4106">
        <v>5.35</v>
      </c>
      <c r="Z4106" s="2">
        <f t="shared" si="478"/>
        <v>265.76000000000005</v>
      </c>
      <c r="AA4106" t="s">
        <v>15</v>
      </c>
      <c r="AB4106" t="s">
        <v>31</v>
      </c>
      <c r="AC4106" t="s">
        <v>32</v>
      </c>
      <c r="AD4106" t="s">
        <v>44</v>
      </c>
      <c r="AE4106" t="s">
        <v>19</v>
      </c>
      <c r="AF4106" t="s">
        <v>360</v>
      </c>
    </row>
    <row r="4107" spans="1:32" x14ac:dyDescent="0.25">
      <c r="A4107">
        <f t="shared" si="479"/>
        <v>4106</v>
      </c>
      <c r="B4107">
        <v>17831</v>
      </c>
      <c r="C4107" t="s">
        <v>781</v>
      </c>
      <c r="D4107" t="s">
        <v>36</v>
      </c>
      <c r="E4107" t="str">
        <f t="shared" si="480"/>
        <v>***</v>
      </c>
      <c r="F4107" t="str">
        <f t="shared" si="475"/>
        <v>***</v>
      </c>
      <c r="G4107" t="str">
        <f t="shared" si="481"/>
        <v>***</v>
      </c>
      <c r="I4107" t="str">
        <f t="shared" si="476"/>
        <v>***</v>
      </c>
      <c r="O4107">
        <f>VLOOKUP(T4107,$P$14:$S$19,2,TRUE)</f>
        <v>3.5999999999999997E-2</v>
      </c>
      <c r="T4107">
        <v>34</v>
      </c>
      <c r="U4107">
        <v>239.3</v>
      </c>
      <c r="V4107" s="5">
        <f t="shared" si="477"/>
        <v>0</v>
      </c>
      <c r="X4107" t="s">
        <v>22</v>
      </c>
      <c r="Y4107">
        <v>2.83</v>
      </c>
      <c r="Z4107" s="2">
        <f t="shared" si="478"/>
        <v>242.13000000000002</v>
      </c>
      <c r="AA4107" t="s">
        <v>15</v>
      </c>
      <c r="AB4107" t="s">
        <v>31</v>
      </c>
      <c r="AC4107" t="s">
        <v>17</v>
      </c>
      <c r="AD4107" t="s">
        <v>18</v>
      </c>
      <c r="AE4107" t="s">
        <v>45</v>
      </c>
      <c r="AF4107" t="s">
        <v>760</v>
      </c>
    </row>
    <row r="4108" spans="1:32" x14ac:dyDescent="0.25">
      <c r="A4108">
        <f t="shared" si="479"/>
        <v>4107</v>
      </c>
      <c r="B4108">
        <v>56676</v>
      </c>
      <c r="C4108" t="s">
        <v>781</v>
      </c>
      <c r="D4108" t="s">
        <v>36</v>
      </c>
      <c r="E4108" t="str">
        <f t="shared" si="480"/>
        <v>***</v>
      </c>
      <c r="F4108" t="str">
        <f t="shared" si="475"/>
        <v>***</v>
      </c>
      <c r="G4108" t="str">
        <f t="shared" si="481"/>
        <v>***</v>
      </c>
      <c r="I4108" t="str">
        <f t="shared" si="476"/>
        <v>***</v>
      </c>
      <c r="O4108">
        <f>VLOOKUP(T4108,$P$14:$S$19,2,TRUE)</f>
        <v>3.5999999999999997E-2</v>
      </c>
      <c r="T4108">
        <v>39</v>
      </c>
      <c r="U4108">
        <v>206.47</v>
      </c>
      <c r="V4108" s="5">
        <f t="shared" si="477"/>
        <v>0</v>
      </c>
      <c r="X4108" t="s">
        <v>22</v>
      </c>
      <c r="Y4108">
        <v>5.66</v>
      </c>
      <c r="Z4108" s="2">
        <f t="shared" si="478"/>
        <v>212.13</v>
      </c>
      <c r="AA4108" t="s">
        <v>15</v>
      </c>
      <c r="AB4108" t="s">
        <v>16</v>
      </c>
      <c r="AC4108" t="s">
        <v>32</v>
      </c>
      <c r="AD4108" t="s">
        <v>44</v>
      </c>
      <c r="AE4108" t="s">
        <v>19</v>
      </c>
      <c r="AF4108" t="s">
        <v>760</v>
      </c>
    </row>
    <row r="4109" spans="1:32" x14ac:dyDescent="0.25">
      <c r="A4109">
        <f t="shared" si="479"/>
        <v>4108</v>
      </c>
      <c r="B4109">
        <v>3521</v>
      </c>
      <c r="C4109" t="s">
        <v>781</v>
      </c>
      <c r="D4109" t="s">
        <v>13</v>
      </c>
      <c r="E4109" t="str">
        <f t="shared" si="480"/>
        <v>*</v>
      </c>
      <c r="F4109" t="str">
        <f t="shared" si="475"/>
        <v>*</v>
      </c>
      <c r="G4109" t="str">
        <f t="shared" si="481"/>
        <v>*</v>
      </c>
      <c r="I4109" t="str">
        <f t="shared" si="476"/>
        <v>*</v>
      </c>
      <c r="O4109">
        <f>VLOOKUP(T4109,$P$14:$S$19,2,TRUE)</f>
        <v>0.05</v>
      </c>
      <c r="T4109">
        <v>50</v>
      </c>
      <c r="U4109">
        <v>204.11</v>
      </c>
      <c r="V4109" s="5">
        <f t="shared" si="477"/>
        <v>0</v>
      </c>
      <c r="X4109" t="s">
        <v>22</v>
      </c>
      <c r="Y4109">
        <v>0.94</v>
      </c>
      <c r="Z4109" s="2">
        <f t="shared" si="478"/>
        <v>205.05</v>
      </c>
      <c r="AA4109" t="s">
        <v>62</v>
      </c>
      <c r="AB4109" t="s">
        <v>41</v>
      </c>
      <c r="AC4109" t="s">
        <v>32</v>
      </c>
      <c r="AD4109" t="s">
        <v>33</v>
      </c>
      <c r="AE4109" t="s">
        <v>34</v>
      </c>
      <c r="AF4109" t="s">
        <v>664</v>
      </c>
    </row>
    <row r="4110" spans="1:32" x14ac:dyDescent="0.25">
      <c r="A4110">
        <f t="shared" si="479"/>
        <v>4109</v>
      </c>
      <c r="B4110">
        <v>56224</v>
      </c>
      <c r="C4110" t="s">
        <v>781</v>
      </c>
      <c r="D4110" t="s">
        <v>40</v>
      </c>
      <c r="E4110" t="str">
        <f t="shared" si="480"/>
        <v>*</v>
      </c>
      <c r="F4110" t="str">
        <f t="shared" si="475"/>
        <v>*</v>
      </c>
      <c r="G4110" t="str">
        <f t="shared" si="481"/>
        <v>*</v>
      </c>
      <c r="I4110" t="str">
        <f t="shared" si="476"/>
        <v>*</v>
      </c>
      <c r="O4110">
        <f>VLOOKUP(T4110,$P$14:$S$19,2,TRUE)</f>
        <v>3.5999999999999997E-2</v>
      </c>
      <c r="T4110">
        <v>35</v>
      </c>
      <c r="U4110">
        <v>144.06</v>
      </c>
      <c r="V4110" s="5">
        <f t="shared" si="477"/>
        <v>0</v>
      </c>
      <c r="X4110" t="s">
        <v>22</v>
      </c>
      <c r="Y4110">
        <v>5.44</v>
      </c>
      <c r="Z4110" s="2">
        <f t="shared" si="478"/>
        <v>149.5</v>
      </c>
      <c r="AA4110" t="s">
        <v>15</v>
      </c>
      <c r="AB4110" t="s">
        <v>41</v>
      </c>
      <c r="AC4110" t="s">
        <v>32</v>
      </c>
      <c r="AD4110" t="s">
        <v>49</v>
      </c>
      <c r="AE4110" t="s">
        <v>19</v>
      </c>
      <c r="AF4110" t="s">
        <v>664</v>
      </c>
    </row>
    <row r="4111" spans="1:32" x14ac:dyDescent="0.25">
      <c r="A4111">
        <f t="shared" si="479"/>
        <v>4110</v>
      </c>
      <c r="B4111">
        <v>57861</v>
      </c>
      <c r="C4111" t="s">
        <v>781</v>
      </c>
      <c r="D4111" t="s">
        <v>40</v>
      </c>
      <c r="E4111" t="str">
        <f t="shared" si="480"/>
        <v>*</v>
      </c>
      <c r="F4111" t="str">
        <f t="shared" si="475"/>
        <v>*</v>
      </c>
      <c r="G4111" t="str">
        <f t="shared" si="481"/>
        <v>*</v>
      </c>
      <c r="I4111" t="str">
        <f t="shared" si="476"/>
        <v>*</v>
      </c>
      <c r="O4111">
        <f>VLOOKUP(T4111,$P$14:$S$19,2,TRUE)</f>
        <v>0.04</v>
      </c>
      <c r="T4111">
        <v>40</v>
      </c>
      <c r="U4111">
        <v>120.15</v>
      </c>
      <c r="V4111" s="5">
        <f t="shared" si="477"/>
        <v>0</v>
      </c>
      <c r="X4111" t="s">
        <v>22</v>
      </c>
      <c r="Y4111">
        <v>1.49</v>
      </c>
      <c r="Z4111" s="2">
        <f t="shared" si="478"/>
        <v>121.64</v>
      </c>
      <c r="AA4111" t="s">
        <v>15</v>
      </c>
      <c r="AB4111" t="s">
        <v>24</v>
      </c>
      <c r="AC4111" t="s">
        <v>32</v>
      </c>
      <c r="AD4111" t="s">
        <v>49</v>
      </c>
      <c r="AE4111" t="s">
        <v>19</v>
      </c>
      <c r="AF4111" t="s">
        <v>664</v>
      </c>
    </row>
    <row r="4112" spans="1:32" x14ac:dyDescent="0.25">
      <c r="A4112">
        <f t="shared" si="479"/>
        <v>4111</v>
      </c>
      <c r="B4112">
        <v>38599</v>
      </c>
      <c r="C4112" t="s">
        <v>651</v>
      </c>
      <c r="D4112" t="s">
        <v>21</v>
      </c>
      <c r="E4112" t="str">
        <f t="shared" si="480"/>
        <v>*</v>
      </c>
      <c r="F4112" t="str">
        <f t="shared" si="475"/>
        <v>**</v>
      </c>
      <c r="G4112" t="str">
        <f t="shared" si="481"/>
        <v>**</v>
      </c>
      <c r="I4112" t="str">
        <f t="shared" si="476"/>
        <v>**</v>
      </c>
      <c r="O4112">
        <f>VLOOKUP(T4112,$P$14:$S$19,2,TRUE)</f>
        <v>0.02</v>
      </c>
      <c r="T4112">
        <v>27</v>
      </c>
      <c r="U4112">
        <v>2651.23</v>
      </c>
      <c r="V4112" s="5">
        <f t="shared" si="477"/>
        <v>1</v>
      </c>
      <c r="X4112" t="s">
        <v>22</v>
      </c>
      <c r="Y4112">
        <v>35</v>
      </c>
      <c r="Z4112" s="2">
        <f t="shared" si="478"/>
        <v>2686.23</v>
      </c>
      <c r="AA4112" t="s">
        <v>71</v>
      </c>
      <c r="AB4112" t="s">
        <v>16</v>
      </c>
      <c r="AC4112" t="s">
        <v>32</v>
      </c>
      <c r="AD4112" t="s">
        <v>74</v>
      </c>
      <c r="AE4112" t="s">
        <v>58</v>
      </c>
      <c r="AF4112" t="s">
        <v>487</v>
      </c>
    </row>
    <row r="4113" spans="1:32" x14ac:dyDescent="0.25">
      <c r="A4113">
        <f t="shared" si="479"/>
        <v>4112</v>
      </c>
      <c r="B4113">
        <v>10852</v>
      </c>
      <c r="C4113" t="s">
        <v>591</v>
      </c>
      <c r="D4113" t="s">
        <v>21</v>
      </c>
      <c r="E4113" t="str">
        <f t="shared" si="480"/>
        <v>*</v>
      </c>
      <c r="F4113" t="str">
        <f t="shared" si="475"/>
        <v>**</v>
      </c>
      <c r="G4113" t="str">
        <f t="shared" si="481"/>
        <v>**</v>
      </c>
      <c r="I4113" t="str">
        <f t="shared" si="476"/>
        <v>**</v>
      </c>
      <c r="O4113">
        <f>VLOOKUP(T4113,$P$14:$S$19,2,TRUE)</f>
        <v>0.04</v>
      </c>
      <c r="T4113">
        <v>40</v>
      </c>
      <c r="U4113">
        <v>12450.48</v>
      </c>
      <c r="V4113" s="5">
        <f t="shared" si="477"/>
        <v>1</v>
      </c>
      <c r="X4113" t="s">
        <v>37</v>
      </c>
      <c r="Y4113">
        <v>54.92</v>
      </c>
      <c r="Z4113" s="2">
        <f t="shared" si="478"/>
        <v>12505.4</v>
      </c>
      <c r="AA4113" t="s">
        <v>62</v>
      </c>
      <c r="AB4113" t="s">
        <v>41</v>
      </c>
      <c r="AC4113" t="s">
        <v>17</v>
      </c>
      <c r="AD4113" t="s">
        <v>165</v>
      </c>
      <c r="AE4113" t="s">
        <v>103</v>
      </c>
      <c r="AF4113" t="s">
        <v>746</v>
      </c>
    </row>
    <row r="4114" spans="1:32" x14ac:dyDescent="0.25">
      <c r="A4114">
        <f t="shared" si="479"/>
        <v>4113</v>
      </c>
      <c r="B4114">
        <v>230</v>
      </c>
      <c r="C4114" t="s">
        <v>591</v>
      </c>
      <c r="D4114" t="s">
        <v>36</v>
      </c>
      <c r="E4114" t="str">
        <f t="shared" si="480"/>
        <v>***</v>
      </c>
      <c r="F4114" t="str">
        <f t="shared" si="475"/>
        <v>***</v>
      </c>
      <c r="G4114" t="str">
        <f t="shared" si="481"/>
        <v>***</v>
      </c>
      <c r="I4114" t="str">
        <f t="shared" si="476"/>
        <v>***</v>
      </c>
      <c r="O4114">
        <f>VLOOKUP(T4114,$P$14:$S$19,2,TRUE)</f>
        <v>0.04</v>
      </c>
      <c r="T4114">
        <v>47</v>
      </c>
      <c r="U4114">
        <v>2029.75</v>
      </c>
      <c r="V4114" s="5">
        <f t="shared" si="477"/>
        <v>1</v>
      </c>
      <c r="X4114" t="s">
        <v>22</v>
      </c>
      <c r="Y4114">
        <v>8.99</v>
      </c>
      <c r="Z4114" s="2">
        <f t="shared" si="478"/>
        <v>2038.74</v>
      </c>
      <c r="AA4114" t="s">
        <v>23</v>
      </c>
      <c r="AB4114" t="s">
        <v>31</v>
      </c>
      <c r="AC4114" t="s">
        <v>32</v>
      </c>
      <c r="AD4114" t="s">
        <v>33</v>
      </c>
      <c r="AE4114" t="s">
        <v>45</v>
      </c>
      <c r="AF4114" t="s">
        <v>516</v>
      </c>
    </row>
    <row r="4115" spans="1:32" x14ac:dyDescent="0.25">
      <c r="A4115">
        <f t="shared" si="479"/>
        <v>4114</v>
      </c>
      <c r="B4115">
        <v>38050</v>
      </c>
      <c r="C4115" t="s">
        <v>591</v>
      </c>
      <c r="D4115" t="s">
        <v>30</v>
      </c>
      <c r="E4115" t="str">
        <f t="shared" si="480"/>
        <v>*</v>
      </c>
      <c r="F4115" t="str">
        <f t="shared" si="475"/>
        <v>*</v>
      </c>
      <c r="G4115" t="str">
        <f t="shared" si="481"/>
        <v>*</v>
      </c>
      <c r="I4115" t="str">
        <f t="shared" si="476"/>
        <v>*</v>
      </c>
      <c r="O4115">
        <f>VLOOKUP(T4115,$P$14:$S$19,2,TRUE)</f>
        <v>0.01</v>
      </c>
      <c r="T4115">
        <v>14</v>
      </c>
      <c r="U4115">
        <v>1331.2239999999999</v>
      </c>
      <c r="V4115" s="5">
        <f t="shared" si="477"/>
        <v>1</v>
      </c>
      <c r="X4115" t="s">
        <v>22</v>
      </c>
      <c r="Y4115">
        <v>69</v>
      </c>
      <c r="Z4115" s="2">
        <f t="shared" si="478"/>
        <v>1400.2239999999999</v>
      </c>
      <c r="AA4115" t="s">
        <v>60</v>
      </c>
      <c r="AB4115" t="s">
        <v>41</v>
      </c>
      <c r="AC4115" t="s">
        <v>17</v>
      </c>
      <c r="AD4115" t="s">
        <v>66</v>
      </c>
      <c r="AE4115" t="s">
        <v>58</v>
      </c>
      <c r="AF4115" t="s">
        <v>516</v>
      </c>
    </row>
    <row r="4116" spans="1:32" x14ac:dyDescent="0.25">
      <c r="A4116">
        <f t="shared" si="479"/>
        <v>4115</v>
      </c>
      <c r="B4116">
        <v>53027</v>
      </c>
      <c r="C4116" t="s">
        <v>591</v>
      </c>
      <c r="D4116" t="s">
        <v>13</v>
      </c>
      <c r="E4116" t="str">
        <f t="shared" si="480"/>
        <v>*</v>
      </c>
      <c r="F4116" t="str">
        <f t="shared" si="475"/>
        <v>*</v>
      </c>
      <c r="G4116" t="str">
        <f t="shared" si="481"/>
        <v>*</v>
      </c>
      <c r="I4116" t="str">
        <f t="shared" si="476"/>
        <v>*</v>
      </c>
      <c r="O4116">
        <f>VLOOKUP(T4116,$P$14:$S$19,2,TRUE)</f>
        <v>3.5999999999999997E-2</v>
      </c>
      <c r="T4116">
        <v>38</v>
      </c>
      <c r="U4116">
        <v>1323.31</v>
      </c>
      <c r="V4116" s="5">
        <f t="shared" si="477"/>
        <v>1</v>
      </c>
      <c r="X4116" t="s">
        <v>22</v>
      </c>
      <c r="Y4116">
        <v>14.72</v>
      </c>
      <c r="Z4116" s="2">
        <f t="shared" si="478"/>
        <v>1338.03</v>
      </c>
      <c r="AA4116" t="s">
        <v>56</v>
      </c>
      <c r="AB4116" t="s">
        <v>41</v>
      </c>
      <c r="AC4116" t="s">
        <v>32</v>
      </c>
      <c r="AD4116" t="s">
        <v>78</v>
      </c>
      <c r="AE4116" t="s">
        <v>19</v>
      </c>
      <c r="AF4116" t="s">
        <v>591</v>
      </c>
    </row>
    <row r="4117" spans="1:32" x14ac:dyDescent="0.25">
      <c r="A4117">
        <f t="shared" si="479"/>
        <v>4116</v>
      </c>
      <c r="B4117">
        <v>230</v>
      </c>
      <c r="C4117" t="s">
        <v>591</v>
      </c>
      <c r="D4117" t="s">
        <v>36</v>
      </c>
      <c r="E4117" t="str">
        <f t="shared" si="480"/>
        <v>***</v>
      </c>
      <c r="F4117" t="str">
        <f t="shared" si="475"/>
        <v>***</v>
      </c>
      <c r="G4117" t="str">
        <f t="shared" si="481"/>
        <v>***</v>
      </c>
      <c r="I4117" t="str">
        <f t="shared" si="476"/>
        <v>***</v>
      </c>
      <c r="O4117">
        <f>VLOOKUP(T4117,$P$14:$S$19,2,TRUE)</f>
        <v>0.01</v>
      </c>
      <c r="T4117">
        <v>11</v>
      </c>
      <c r="U4117">
        <v>1118.396</v>
      </c>
      <c r="V4117" s="5">
        <f t="shared" si="477"/>
        <v>1</v>
      </c>
      <c r="X4117" t="s">
        <v>22</v>
      </c>
      <c r="Y4117">
        <v>8.08</v>
      </c>
      <c r="Z4117" s="2">
        <f t="shared" si="478"/>
        <v>1126.4759999999999</v>
      </c>
      <c r="AA4117" t="s">
        <v>23</v>
      </c>
      <c r="AB4117" t="s">
        <v>31</v>
      </c>
      <c r="AC4117" t="s">
        <v>25</v>
      </c>
      <c r="AD4117" t="s">
        <v>26</v>
      </c>
      <c r="AE4117" t="s">
        <v>19</v>
      </c>
      <c r="AF4117" t="s">
        <v>516</v>
      </c>
    </row>
    <row r="4118" spans="1:32" x14ac:dyDescent="0.25">
      <c r="A4118">
        <f t="shared" si="479"/>
        <v>4117</v>
      </c>
      <c r="B4118">
        <v>51328</v>
      </c>
      <c r="C4118" t="s">
        <v>591</v>
      </c>
      <c r="D4118" t="s">
        <v>13</v>
      </c>
      <c r="E4118" t="str">
        <f t="shared" si="480"/>
        <v>*</v>
      </c>
      <c r="F4118" t="str">
        <f t="shared" si="475"/>
        <v>*</v>
      </c>
      <c r="G4118" t="str">
        <f t="shared" si="481"/>
        <v>*</v>
      </c>
      <c r="I4118" t="str">
        <f t="shared" si="476"/>
        <v>*</v>
      </c>
      <c r="O4118">
        <f>VLOOKUP(T4118,$P$14:$S$19,2,TRUE)</f>
        <v>3.5999999999999997E-2</v>
      </c>
      <c r="T4118">
        <v>38</v>
      </c>
      <c r="U4118">
        <v>689.67</v>
      </c>
      <c r="V4118" s="5">
        <f t="shared" si="477"/>
        <v>0</v>
      </c>
      <c r="X4118" t="s">
        <v>22</v>
      </c>
      <c r="Y4118">
        <v>8.99</v>
      </c>
      <c r="Z4118" s="2">
        <f t="shared" si="478"/>
        <v>698.66</v>
      </c>
      <c r="AA4118" t="s">
        <v>64</v>
      </c>
      <c r="AB4118" t="s">
        <v>16</v>
      </c>
      <c r="AC4118" t="s">
        <v>17</v>
      </c>
      <c r="AD4118" t="s">
        <v>18</v>
      </c>
      <c r="AE4118" t="s">
        <v>45</v>
      </c>
      <c r="AF4118" t="s">
        <v>480</v>
      </c>
    </row>
    <row r="4119" spans="1:32" x14ac:dyDescent="0.25">
      <c r="A4119">
        <f t="shared" si="479"/>
        <v>4118</v>
      </c>
      <c r="B4119">
        <v>10852</v>
      </c>
      <c r="C4119" t="s">
        <v>591</v>
      </c>
      <c r="D4119" t="s">
        <v>21</v>
      </c>
      <c r="E4119" t="str">
        <f t="shared" si="480"/>
        <v>*</v>
      </c>
      <c r="F4119" t="str">
        <f t="shared" si="475"/>
        <v>**</v>
      </c>
      <c r="G4119" t="str">
        <f t="shared" si="481"/>
        <v>**</v>
      </c>
      <c r="I4119" t="str">
        <f t="shared" si="476"/>
        <v>**</v>
      </c>
      <c r="O4119">
        <f>VLOOKUP(T4119,$P$14:$S$19,2,TRUE)</f>
        <v>0.01</v>
      </c>
      <c r="T4119">
        <v>17</v>
      </c>
      <c r="U4119">
        <v>285.83999999999997</v>
      </c>
      <c r="V4119" s="5">
        <f t="shared" si="477"/>
        <v>0</v>
      </c>
      <c r="X4119" t="s">
        <v>22</v>
      </c>
      <c r="Y4119">
        <v>10.91</v>
      </c>
      <c r="Z4119" s="2">
        <f t="shared" si="478"/>
        <v>296.75</v>
      </c>
      <c r="AA4119" t="s">
        <v>62</v>
      </c>
      <c r="AB4119" t="s">
        <v>41</v>
      </c>
      <c r="AC4119" t="s">
        <v>32</v>
      </c>
      <c r="AD4119" t="s">
        <v>49</v>
      </c>
      <c r="AE4119" t="s">
        <v>19</v>
      </c>
      <c r="AF4119" t="s">
        <v>516</v>
      </c>
    </row>
    <row r="4120" spans="1:32" x14ac:dyDescent="0.25">
      <c r="A4120">
        <f t="shared" si="479"/>
        <v>4119</v>
      </c>
      <c r="B4120">
        <v>14981</v>
      </c>
      <c r="C4120" t="s">
        <v>591</v>
      </c>
      <c r="D4120" t="s">
        <v>40</v>
      </c>
      <c r="E4120" t="str">
        <f t="shared" si="480"/>
        <v>*</v>
      </c>
      <c r="F4120" t="str">
        <f t="shared" si="475"/>
        <v>*</v>
      </c>
      <c r="G4120" t="str">
        <f t="shared" si="481"/>
        <v>*</v>
      </c>
      <c r="I4120" t="str">
        <f t="shared" si="476"/>
        <v>*</v>
      </c>
      <c r="O4120">
        <f>VLOOKUP(T4120,$P$14:$S$19,2,TRUE)</f>
        <v>0</v>
      </c>
      <c r="T4120">
        <v>8</v>
      </c>
      <c r="U4120">
        <v>279.77</v>
      </c>
      <c r="V4120" s="5">
        <f t="shared" si="477"/>
        <v>0</v>
      </c>
      <c r="X4120" t="s">
        <v>22</v>
      </c>
      <c r="Y4120">
        <v>8.2200000000000006</v>
      </c>
      <c r="Z4120" s="2">
        <f t="shared" si="478"/>
        <v>287.99</v>
      </c>
      <c r="AA4120" t="s">
        <v>48</v>
      </c>
      <c r="AB4120" t="s">
        <v>41</v>
      </c>
      <c r="AC4120" t="s">
        <v>32</v>
      </c>
      <c r="AD4120" t="s">
        <v>74</v>
      </c>
      <c r="AE4120" t="s">
        <v>19</v>
      </c>
      <c r="AF4120" t="s">
        <v>746</v>
      </c>
    </row>
    <row r="4121" spans="1:32" x14ac:dyDescent="0.25">
      <c r="A4121">
        <f t="shared" si="479"/>
        <v>4120</v>
      </c>
      <c r="B4121">
        <v>38050</v>
      </c>
      <c r="C4121" t="s">
        <v>591</v>
      </c>
      <c r="D4121" t="s">
        <v>30</v>
      </c>
      <c r="E4121" t="str">
        <f t="shared" si="480"/>
        <v>*</v>
      </c>
      <c r="F4121" t="str">
        <f t="shared" si="475"/>
        <v>*</v>
      </c>
      <c r="G4121" t="str">
        <f t="shared" si="481"/>
        <v>*</v>
      </c>
      <c r="I4121" t="str">
        <f t="shared" si="476"/>
        <v>*</v>
      </c>
      <c r="O4121">
        <f>VLOOKUP(T4121,$P$14:$S$19,2,TRUE)</f>
        <v>3.5999999999999997E-2</v>
      </c>
      <c r="T4121">
        <v>31</v>
      </c>
      <c r="U4121">
        <v>187.18</v>
      </c>
      <c r="V4121" s="5">
        <f t="shared" si="477"/>
        <v>0</v>
      </c>
      <c r="X4121" t="s">
        <v>14</v>
      </c>
      <c r="Y4121">
        <v>1.67</v>
      </c>
      <c r="Z4121" s="2">
        <f t="shared" si="478"/>
        <v>188.85</v>
      </c>
      <c r="AA4121" t="s">
        <v>60</v>
      </c>
      <c r="AB4121" t="s">
        <v>41</v>
      </c>
      <c r="AC4121" t="s">
        <v>32</v>
      </c>
      <c r="AD4121" t="s">
        <v>33</v>
      </c>
      <c r="AE4121" t="s">
        <v>34</v>
      </c>
      <c r="AF4121" t="s">
        <v>746</v>
      </c>
    </row>
    <row r="4122" spans="1:32" x14ac:dyDescent="0.25">
      <c r="A4122">
        <f t="shared" si="479"/>
        <v>4121</v>
      </c>
      <c r="B4122">
        <v>14981</v>
      </c>
      <c r="C4122" t="s">
        <v>591</v>
      </c>
      <c r="D4122" t="s">
        <v>40</v>
      </c>
      <c r="E4122" t="str">
        <f t="shared" si="480"/>
        <v>*</v>
      </c>
      <c r="F4122" t="str">
        <f t="shared" si="475"/>
        <v>*</v>
      </c>
      <c r="G4122" t="str">
        <f t="shared" si="481"/>
        <v>*</v>
      </c>
      <c r="I4122" t="str">
        <f t="shared" si="476"/>
        <v>*</v>
      </c>
      <c r="O4122">
        <f>VLOOKUP(T4122,$P$14:$S$19,2,TRUE)</f>
        <v>0</v>
      </c>
      <c r="T4122">
        <v>8</v>
      </c>
      <c r="U4122">
        <v>154.21</v>
      </c>
      <c r="V4122" s="5">
        <f t="shared" si="477"/>
        <v>0</v>
      </c>
      <c r="X4122" t="s">
        <v>37</v>
      </c>
      <c r="Y4122">
        <v>27.75</v>
      </c>
      <c r="Z4122" s="2">
        <f t="shared" si="478"/>
        <v>181.96</v>
      </c>
      <c r="AA4122" t="s">
        <v>48</v>
      </c>
      <c r="AB4122" t="s">
        <v>41</v>
      </c>
      <c r="AC4122" t="s">
        <v>17</v>
      </c>
      <c r="AD4122" t="s">
        <v>66</v>
      </c>
      <c r="AE4122" t="s">
        <v>103</v>
      </c>
      <c r="AF4122" t="s">
        <v>516</v>
      </c>
    </row>
    <row r="4123" spans="1:32" x14ac:dyDescent="0.25">
      <c r="A4123">
        <f t="shared" si="479"/>
        <v>4122</v>
      </c>
      <c r="B4123">
        <v>38050</v>
      </c>
      <c r="C4123" t="s">
        <v>591</v>
      </c>
      <c r="D4123" t="s">
        <v>30</v>
      </c>
      <c r="E4123" t="str">
        <f t="shared" si="480"/>
        <v>*</v>
      </c>
      <c r="F4123" t="str">
        <f t="shared" si="475"/>
        <v>*</v>
      </c>
      <c r="G4123" t="str">
        <f t="shared" si="481"/>
        <v>*</v>
      </c>
      <c r="I4123" t="str">
        <f t="shared" si="476"/>
        <v>*</v>
      </c>
      <c r="O4123">
        <f>VLOOKUP(T4123,$P$14:$S$19,2,TRUE)</f>
        <v>3.5999999999999997E-2</v>
      </c>
      <c r="T4123">
        <v>36</v>
      </c>
      <c r="U4123">
        <v>104.21</v>
      </c>
      <c r="V4123" s="5">
        <f t="shared" si="477"/>
        <v>0</v>
      </c>
      <c r="X4123" t="s">
        <v>22</v>
      </c>
      <c r="Y4123">
        <v>0.7</v>
      </c>
      <c r="Z4123" s="2">
        <f t="shared" si="478"/>
        <v>104.91</v>
      </c>
      <c r="AA4123" t="s">
        <v>60</v>
      </c>
      <c r="AB4123" t="s">
        <v>41</v>
      </c>
      <c r="AC4123" t="s">
        <v>32</v>
      </c>
      <c r="AD4123" t="s">
        <v>33</v>
      </c>
      <c r="AE4123" t="s">
        <v>34</v>
      </c>
      <c r="AF4123" t="s">
        <v>516</v>
      </c>
    </row>
    <row r="4124" spans="1:32" x14ac:dyDescent="0.25">
      <c r="A4124">
        <f t="shared" si="479"/>
        <v>4123</v>
      </c>
      <c r="B4124">
        <v>39041</v>
      </c>
      <c r="C4124" t="s">
        <v>596</v>
      </c>
      <c r="D4124" t="s">
        <v>36</v>
      </c>
      <c r="E4124" t="str">
        <f t="shared" si="480"/>
        <v>***</v>
      </c>
      <c r="F4124" t="str">
        <f t="shared" si="475"/>
        <v>***</v>
      </c>
      <c r="G4124" t="str">
        <f t="shared" si="481"/>
        <v>***</v>
      </c>
      <c r="I4124" t="str">
        <f t="shared" si="476"/>
        <v>***</v>
      </c>
      <c r="O4124">
        <f>VLOOKUP(T4124,$P$14:$S$19,2,TRUE)</f>
        <v>0.04</v>
      </c>
      <c r="T4124">
        <v>47</v>
      </c>
      <c r="U4124">
        <v>418.03</v>
      </c>
      <c r="V4124" s="5">
        <f t="shared" si="477"/>
        <v>0</v>
      </c>
      <c r="X4124" t="s">
        <v>14</v>
      </c>
      <c r="Y4124">
        <v>7.96</v>
      </c>
      <c r="Z4124" s="2">
        <f t="shared" si="478"/>
        <v>425.98999999999995</v>
      </c>
      <c r="AA4124" t="s">
        <v>15</v>
      </c>
      <c r="AB4124" t="s">
        <v>31</v>
      </c>
      <c r="AC4124" t="s">
        <v>17</v>
      </c>
      <c r="AD4124" t="s">
        <v>18</v>
      </c>
      <c r="AE4124" t="s">
        <v>19</v>
      </c>
      <c r="AF4124" t="s">
        <v>596</v>
      </c>
    </row>
    <row r="4125" spans="1:32" x14ac:dyDescent="0.25">
      <c r="A4125">
        <f t="shared" si="479"/>
        <v>4124</v>
      </c>
      <c r="B4125">
        <v>39041</v>
      </c>
      <c r="C4125" t="s">
        <v>596</v>
      </c>
      <c r="D4125" t="s">
        <v>36</v>
      </c>
      <c r="E4125" t="str">
        <f t="shared" si="480"/>
        <v>***</v>
      </c>
      <c r="F4125" t="str">
        <f t="shared" si="475"/>
        <v>***</v>
      </c>
      <c r="G4125" t="str">
        <f t="shared" si="481"/>
        <v>***</v>
      </c>
      <c r="I4125" t="str">
        <f t="shared" si="476"/>
        <v>***</v>
      </c>
      <c r="O4125">
        <f>VLOOKUP(T4125,$P$14:$S$19,2,TRUE)</f>
        <v>0.02</v>
      </c>
      <c r="T4125">
        <v>23</v>
      </c>
      <c r="U4125">
        <v>336.86</v>
      </c>
      <c r="V4125" s="5">
        <f t="shared" si="477"/>
        <v>0</v>
      </c>
      <c r="X4125" t="s">
        <v>22</v>
      </c>
      <c r="Y4125">
        <v>5.3</v>
      </c>
      <c r="Z4125" s="2">
        <f t="shared" si="478"/>
        <v>342.16</v>
      </c>
      <c r="AA4125" t="s">
        <v>15</v>
      </c>
      <c r="AB4125" t="s">
        <v>31</v>
      </c>
      <c r="AC4125" t="s">
        <v>17</v>
      </c>
      <c r="AD4125" t="s">
        <v>18</v>
      </c>
      <c r="AE4125" t="s">
        <v>34</v>
      </c>
      <c r="AF4125" t="s">
        <v>520</v>
      </c>
    </row>
    <row r="4126" spans="1:32" x14ac:dyDescent="0.25">
      <c r="A4126">
        <f t="shared" si="479"/>
        <v>4125</v>
      </c>
      <c r="B4126">
        <v>52195</v>
      </c>
      <c r="C4126" t="s">
        <v>596</v>
      </c>
      <c r="D4126" t="s">
        <v>30</v>
      </c>
      <c r="E4126" t="str">
        <f t="shared" si="480"/>
        <v>*</v>
      </c>
      <c r="F4126" t="str">
        <f t="shared" si="475"/>
        <v>*</v>
      </c>
      <c r="G4126" t="str">
        <f t="shared" si="481"/>
        <v>*</v>
      </c>
      <c r="I4126" t="str">
        <f t="shared" si="476"/>
        <v>*</v>
      </c>
      <c r="O4126">
        <f>VLOOKUP(T4126,$P$14:$S$19,2,TRUE)</f>
        <v>0.01</v>
      </c>
      <c r="T4126">
        <v>19</v>
      </c>
      <c r="U4126">
        <v>267</v>
      </c>
      <c r="V4126" s="5">
        <f t="shared" si="477"/>
        <v>0</v>
      </c>
      <c r="X4126" t="s">
        <v>22</v>
      </c>
      <c r="Y4126">
        <v>7.17</v>
      </c>
      <c r="Z4126" s="2">
        <f t="shared" si="478"/>
        <v>274.17</v>
      </c>
      <c r="AA4126" t="s">
        <v>71</v>
      </c>
      <c r="AB4126" t="s">
        <v>24</v>
      </c>
      <c r="AC4126" t="s">
        <v>32</v>
      </c>
      <c r="AD4126" t="s">
        <v>49</v>
      </c>
      <c r="AE4126" t="s">
        <v>19</v>
      </c>
      <c r="AF4126" t="s">
        <v>597</v>
      </c>
    </row>
    <row r="4127" spans="1:32" x14ac:dyDescent="0.25">
      <c r="A4127">
        <f t="shared" si="479"/>
        <v>4126</v>
      </c>
      <c r="B4127">
        <v>13472</v>
      </c>
      <c r="C4127" t="s">
        <v>596</v>
      </c>
      <c r="D4127" t="s">
        <v>36</v>
      </c>
      <c r="E4127" t="str">
        <f t="shared" si="480"/>
        <v>***</v>
      </c>
      <c r="F4127" t="str">
        <f t="shared" si="475"/>
        <v>***</v>
      </c>
      <c r="G4127" t="str">
        <f t="shared" si="481"/>
        <v>***</v>
      </c>
      <c r="I4127" t="str">
        <f t="shared" si="476"/>
        <v>***</v>
      </c>
      <c r="O4127">
        <f>VLOOKUP(T4127,$P$14:$S$19,2,TRUE)</f>
        <v>0.02</v>
      </c>
      <c r="T4127">
        <v>26</v>
      </c>
      <c r="U4127">
        <v>106.03</v>
      </c>
      <c r="V4127" s="5">
        <f t="shared" si="477"/>
        <v>0</v>
      </c>
      <c r="X4127" t="s">
        <v>22</v>
      </c>
      <c r="Y4127">
        <v>0.5</v>
      </c>
      <c r="Z4127" s="2">
        <f t="shared" si="478"/>
        <v>106.53</v>
      </c>
      <c r="AA4127" t="s">
        <v>71</v>
      </c>
      <c r="AB4127" t="s">
        <v>41</v>
      </c>
      <c r="AC4127" t="s">
        <v>32</v>
      </c>
      <c r="AD4127" t="s">
        <v>81</v>
      </c>
      <c r="AE4127" t="s">
        <v>19</v>
      </c>
      <c r="AF4127" t="s">
        <v>597</v>
      </c>
    </row>
    <row r="4128" spans="1:32" x14ac:dyDescent="0.25">
      <c r="A4128">
        <f t="shared" si="479"/>
        <v>4127</v>
      </c>
      <c r="B4128">
        <v>26144</v>
      </c>
      <c r="C4128" t="s">
        <v>596</v>
      </c>
      <c r="D4128" t="s">
        <v>21</v>
      </c>
      <c r="E4128" t="str">
        <f t="shared" si="480"/>
        <v>*</v>
      </c>
      <c r="F4128" t="str">
        <f t="shared" si="475"/>
        <v>**</v>
      </c>
      <c r="G4128" t="str">
        <f t="shared" si="481"/>
        <v>**</v>
      </c>
      <c r="I4128" t="str">
        <f t="shared" si="476"/>
        <v>**</v>
      </c>
      <c r="O4128">
        <f>VLOOKUP(T4128,$P$14:$S$19,2,TRUE)</f>
        <v>0.02</v>
      </c>
      <c r="T4128">
        <v>28</v>
      </c>
      <c r="U4128">
        <v>75.739999999999995</v>
      </c>
      <c r="V4128" s="5">
        <f t="shared" si="477"/>
        <v>0</v>
      </c>
      <c r="X4128" t="s">
        <v>22</v>
      </c>
      <c r="Y4128">
        <v>0.99</v>
      </c>
      <c r="Z4128" s="2">
        <f t="shared" si="478"/>
        <v>76.72999999999999</v>
      </c>
      <c r="AA4128" t="s">
        <v>60</v>
      </c>
      <c r="AB4128" t="s">
        <v>24</v>
      </c>
      <c r="AC4128" t="s">
        <v>32</v>
      </c>
      <c r="AD4128" t="s">
        <v>81</v>
      </c>
      <c r="AE4128" t="s">
        <v>19</v>
      </c>
      <c r="AF4128" t="s">
        <v>597</v>
      </c>
    </row>
    <row r="4129" spans="1:32" x14ac:dyDescent="0.25">
      <c r="A4129">
        <f t="shared" si="479"/>
        <v>4128</v>
      </c>
      <c r="B4129">
        <v>27717</v>
      </c>
      <c r="C4129" t="s">
        <v>596</v>
      </c>
      <c r="D4129" t="s">
        <v>36</v>
      </c>
      <c r="E4129" t="str">
        <f t="shared" si="480"/>
        <v>***</v>
      </c>
      <c r="F4129" t="str">
        <f t="shared" si="475"/>
        <v>***</v>
      </c>
      <c r="G4129" t="str">
        <f t="shared" si="481"/>
        <v>***</v>
      </c>
      <c r="I4129" t="str">
        <f t="shared" si="476"/>
        <v>***</v>
      </c>
      <c r="O4129">
        <f>VLOOKUP(T4129,$P$14:$S$19,2,TRUE)</f>
        <v>0.01</v>
      </c>
      <c r="T4129">
        <v>19</v>
      </c>
      <c r="U4129">
        <v>75.19</v>
      </c>
      <c r="V4129" s="5">
        <f t="shared" si="477"/>
        <v>0</v>
      </c>
      <c r="X4129" t="s">
        <v>22</v>
      </c>
      <c r="Y4129">
        <v>7.5</v>
      </c>
      <c r="Z4129" s="2">
        <f t="shared" si="478"/>
        <v>82.69</v>
      </c>
      <c r="AA4129" t="s">
        <v>64</v>
      </c>
      <c r="AB4129" t="s">
        <v>31</v>
      </c>
      <c r="AC4129" t="s">
        <v>32</v>
      </c>
      <c r="AD4129" t="s">
        <v>81</v>
      </c>
      <c r="AE4129" t="s">
        <v>19</v>
      </c>
      <c r="AF4129" t="s">
        <v>812</v>
      </c>
    </row>
    <row r="4130" spans="1:32" x14ac:dyDescent="0.25">
      <c r="A4130">
        <f t="shared" si="479"/>
        <v>4129</v>
      </c>
      <c r="B4130">
        <v>32871</v>
      </c>
      <c r="C4130" t="s">
        <v>760</v>
      </c>
      <c r="D4130" t="s">
        <v>21</v>
      </c>
      <c r="E4130" t="str">
        <f t="shared" si="480"/>
        <v>*</v>
      </c>
      <c r="F4130" t="str">
        <f t="shared" si="475"/>
        <v>**</v>
      </c>
      <c r="G4130" t="str">
        <f t="shared" si="481"/>
        <v>**</v>
      </c>
      <c r="I4130" t="str">
        <f t="shared" si="476"/>
        <v>**</v>
      </c>
      <c r="O4130">
        <f>VLOOKUP(T4130,$P$14:$S$19,2,TRUE)</f>
        <v>0.01</v>
      </c>
      <c r="T4130">
        <v>14</v>
      </c>
      <c r="U4130">
        <v>2151.08</v>
      </c>
      <c r="V4130" s="5">
        <f t="shared" si="477"/>
        <v>1</v>
      </c>
      <c r="X4130" t="s">
        <v>37</v>
      </c>
      <c r="Y4130">
        <v>17.850000000000001</v>
      </c>
      <c r="Z4130" s="2">
        <f t="shared" si="478"/>
        <v>2168.9299999999998</v>
      </c>
      <c r="AA4130" t="s">
        <v>23</v>
      </c>
      <c r="AB4130" t="s">
        <v>24</v>
      </c>
      <c r="AC4130" t="s">
        <v>25</v>
      </c>
      <c r="AD4130" t="s">
        <v>76</v>
      </c>
      <c r="AE4130" t="s">
        <v>39</v>
      </c>
      <c r="AF4130" t="s">
        <v>360</v>
      </c>
    </row>
    <row r="4131" spans="1:32" x14ac:dyDescent="0.25">
      <c r="A4131">
        <f t="shared" si="479"/>
        <v>4130</v>
      </c>
      <c r="B4131">
        <v>32871</v>
      </c>
      <c r="C4131" t="s">
        <v>760</v>
      </c>
      <c r="D4131" t="s">
        <v>21</v>
      </c>
      <c r="E4131" t="str">
        <f t="shared" si="480"/>
        <v>*</v>
      </c>
      <c r="F4131" t="str">
        <f t="shared" si="475"/>
        <v>**</v>
      </c>
      <c r="G4131" t="str">
        <f t="shared" si="481"/>
        <v>**</v>
      </c>
      <c r="I4131" t="str">
        <f t="shared" si="476"/>
        <v>**</v>
      </c>
      <c r="O4131">
        <f>VLOOKUP(T4131,$P$14:$S$19,2,TRUE)</f>
        <v>0.04</v>
      </c>
      <c r="T4131">
        <v>42</v>
      </c>
      <c r="U4131">
        <v>939.77</v>
      </c>
      <c r="V4131" s="5">
        <f t="shared" si="477"/>
        <v>1</v>
      </c>
      <c r="X4131" t="s">
        <v>14</v>
      </c>
      <c r="Y4131">
        <v>4</v>
      </c>
      <c r="Z4131" s="2">
        <f t="shared" si="478"/>
        <v>943.77</v>
      </c>
      <c r="AA4131" t="s">
        <v>15</v>
      </c>
      <c r="AB4131" t="s">
        <v>24</v>
      </c>
      <c r="AC4131" t="s">
        <v>25</v>
      </c>
      <c r="AD4131" t="s">
        <v>42</v>
      </c>
      <c r="AE4131" t="s">
        <v>19</v>
      </c>
      <c r="AF4131" t="s">
        <v>778</v>
      </c>
    </row>
    <row r="4132" spans="1:32" x14ac:dyDescent="0.25">
      <c r="A4132">
        <f t="shared" si="479"/>
        <v>4131</v>
      </c>
      <c r="B4132">
        <v>55171</v>
      </c>
      <c r="C4132" t="s">
        <v>760</v>
      </c>
      <c r="D4132" t="s">
        <v>21</v>
      </c>
      <c r="E4132" t="str">
        <f t="shared" si="480"/>
        <v>*</v>
      </c>
      <c r="F4132" t="str">
        <f t="shared" si="475"/>
        <v>**</v>
      </c>
      <c r="G4132" t="str">
        <f t="shared" si="481"/>
        <v>**</v>
      </c>
      <c r="I4132" t="str">
        <f t="shared" si="476"/>
        <v>**</v>
      </c>
      <c r="O4132">
        <f>VLOOKUP(T4132,$P$14:$S$19,2,TRUE)</f>
        <v>0.02</v>
      </c>
      <c r="T4132">
        <v>29</v>
      </c>
      <c r="U4132">
        <v>575.89</v>
      </c>
      <c r="V4132" s="5">
        <f t="shared" si="477"/>
        <v>0</v>
      </c>
      <c r="X4132" t="s">
        <v>22</v>
      </c>
      <c r="Y4132">
        <v>4</v>
      </c>
      <c r="Z4132" s="2">
        <f t="shared" si="478"/>
        <v>579.89</v>
      </c>
      <c r="AA4132" t="s">
        <v>60</v>
      </c>
      <c r="AB4132" t="s">
        <v>41</v>
      </c>
      <c r="AC4132" t="s">
        <v>25</v>
      </c>
      <c r="AD4132" t="s">
        <v>42</v>
      </c>
      <c r="AE4132" t="s">
        <v>19</v>
      </c>
      <c r="AF4132" t="s">
        <v>664</v>
      </c>
    </row>
    <row r="4133" spans="1:32" x14ac:dyDescent="0.25">
      <c r="A4133">
        <f t="shared" si="479"/>
        <v>4132</v>
      </c>
      <c r="B4133">
        <v>39269</v>
      </c>
      <c r="C4133" t="s">
        <v>760</v>
      </c>
      <c r="D4133" t="s">
        <v>13</v>
      </c>
      <c r="E4133" t="str">
        <f t="shared" si="480"/>
        <v>*</v>
      </c>
      <c r="F4133" t="str">
        <f t="shared" si="475"/>
        <v>*</v>
      </c>
      <c r="G4133" t="str">
        <f t="shared" si="481"/>
        <v>*</v>
      </c>
      <c r="I4133" t="str">
        <f t="shared" si="476"/>
        <v>*</v>
      </c>
      <c r="O4133">
        <f>VLOOKUP(T4133,$P$14:$S$19,2,TRUE)</f>
        <v>0.01</v>
      </c>
      <c r="T4133">
        <v>16</v>
      </c>
      <c r="U4133">
        <v>464.69499999999999</v>
      </c>
      <c r="V4133" s="5">
        <f t="shared" si="477"/>
        <v>0</v>
      </c>
      <c r="X4133" t="s">
        <v>22</v>
      </c>
      <c r="Y4133">
        <v>2.5</v>
      </c>
      <c r="Z4133" s="2">
        <f t="shared" si="478"/>
        <v>467.19499999999999</v>
      </c>
      <c r="AA4133" t="s">
        <v>23</v>
      </c>
      <c r="AB4133" t="s">
        <v>41</v>
      </c>
      <c r="AC4133" t="s">
        <v>25</v>
      </c>
      <c r="AD4133" t="s">
        <v>26</v>
      </c>
      <c r="AE4133" t="s">
        <v>45</v>
      </c>
      <c r="AF4133" s="1">
        <v>40950</v>
      </c>
    </row>
    <row r="4134" spans="1:32" x14ac:dyDescent="0.25">
      <c r="A4134">
        <f t="shared" si="479"/>
        <v>4133</v>
      </c>
      <c r="B4134">
        <v>55171</v>
      </c>
      <c r="C4134" t="s">
        <v>760</v>
      </c>
      <c r="D4134" t="s">
        <v>21</v>
      </c>
      <c r="E4134" t="str">
        <f t="shared" si="480"/>
        <v>*</v>
      </c>
      <c r="F4134" t="str">
        <f t="shared" si="475"/>
        <v>**</v>
      </c>
      <c r="G4134" t="str">
        <f t="shared" si="481"/>
        <v>**</v>
      </c>
      <c r="I4134" t="str">
        <f t="shared" si="476"/>
        <v>**</v>
      </c>
      <c r="O4134">
        <f>VLOOKUP(T4134,$P$14:$S$19,2,TRUE)</f>
        <v>0.04</v>
      </c>
      <c r="T4134">
        <v>43</v>
      </c>
      <c r="U4134">
        <v>260.60000000000002</v>
      </c>
      <c r="V4134" s="5">
        <f t="shared" si="477"/>
        <v>0</v>
      </c>
      <c r="X4134" t="s">
        <v>22</v>
      </c>
      <c r="Y4134">
        <v>7.96</v>
      </c>
      <c r="Z4134" s="2">
        <f t="shared" si="478"/>
        <v>268.56</v>
      </c>
      <c r="AA4134" t="s">
        <v>60</v>
      </c>
      <c r="AB4134" t="s">
        <v>41</v>
      </c>
      <c r="AC4134" t="s">
        <v>32</v>
      </c>
      <c r="AD4134" t="s">
        <v>44</v>
      </c>
      <c r="AE4134" t="s">
        <v>19</v>
      </c>
      <c r="AF4134" t="s">
        <v>760</v>
      </c>
    </row>
    <row r="4135" spans="1:32" x14ac:dyDescent="0.25">
      <c r="A4135">
        <f t="shared" si="479"/>
        <v>4134</v>
      </c>
      <c r="B4135">
        <v>16197</v>
      </c>
      <c r="C4135" t="s">
        <v>760</v>
      </c>
      <c r="D4135" t="s">
        <v>36</v>
      </c>
      <c r="E4135" t="str">
        <f t="shared" si="480"/>
        <v>***</v>
      </c>
      <c r="F4135" t="str">
        <f t="shared" si="475"/>
        <v>***</v>
      </c>
      <c r="G4135" t="str">
        <f t="shared" si="481"/>
        <v>***</v>
      </c>
      <c r="I4135" t="str">
        <f t="shared" si="476"/>
        <v>***</v>
      </c>
      <c r="O4135">
        <f>VLOOKUP(T4135,$P$14:$S$19,2,TRUE)</f>
        <v>0.02</v>
      </c>
      <c r="T4135">
        <v>23</v>
      </c>
      <c r="U4135">
        <v>218.71</v>
      </c>
      <c r="V4135" s="5">
        <f t="shared" si="477"/>
        <v>0</v>
      </c>
      <c r="X4135" t="s">
        <v>14</v>
      </c>
      <c r="Y4135">
        <v>2.15</v>
      </c>
      <c r="Z4135" s="2">
        <f t="shared" si="478"/>
        <v>220.86</v>
      </c>
      <c r="AA4135" t="s">
        <v>73</v>
      </c>
      <c r="AB4135" t="s">
        <v>16</v>
      </c>
      <c r="AC4135" t="s">
        <v>32</v>
      </c>
      <c r="AD4135" t="s">
        <v>44</v>
      </c>
      <c r="AE4135" t="s">
        <v>34</v>
      </c>
      <c r="AF4135" t="s">
        <v>760</v>
      </c>
    </row>
    <row r="4136" spans="1:32" x14ac:dyDescent="0.25">
      <c r="A4136">
        <f t="shared" si="479"/>
        <v>4135</v>
      </c>
      <c r="B4136">
        <v>32871</v>
      </c>
      <c r="C4136" t="s">
        <v>760</v>
      </c>
      <c r="D4136" t="s">
        <v>21</v>
      </c>
      <c r="E4136" t="str">
        <f t="shared" si="480"/>
        <v>*</v>
      </c>
      <c r="F4136" t="str">
        <f t="shared" si="475"/>
        <v>**</v>
      </c>
      <c r="G4136" t="str">
        <f t="shared" si="481"/>
        <v>**</v>
      </c>
      <c r="I4136" t="str">
        <f t="shared" si="476"/>
        <v>**</v>
      </c>
      <c r="O4136">
        <f>VLOOKUP(T4136,$P$14:$S$19,2,TRUE)</f>
        <v>0</v>
      </c>
      <c r="T4136">
        <v>9</v>
      </c>
      <c r="U4136">
        <v>107.92</v>
      </c>
      <c r="V4136" s="5">
        <f t="shared" si="477"/>
        <v>0</v>
      </c>
      <c r="X4136" t="s">
        <v>22</v>
      </c>
      <c r="Y4136">
        <v>6.5</v>
      </c>
      <c r="Z4136" s="2">
        <f t="shared" si="478"/>
        <v>114.42</v>
      </c>
      <c r="AA4136" t="s">
        <v>23</v>
      </c>
      <c r="AB4136" t="s">
        <v>24</v>
      </c>
      <c r="AC4136" t="s">
        <v>25</v>
      </c>
      <c r="AD4136" t="s">
        <v>42</v>
      </c>
      <c r="AE4136" t="s">
        <v>19</v>
      </c>
      <c r="AF4136" t="s">
        <v>360</v>
      </c>
    </row>
    <row r="4137" spans="1:32" x14ac:dyDescent="0.25">
      <c r="A4137">
        <f t="shared" si="479"/>
        <v>4136</v>
      </c>
      <c r="B4137">
        <v>16197</v>
      </c>
      <c r="C4137" t="s">
        <v>760</v>
      </c>
      <c r="D4137" t="s">
        <v>36</v>
      </c>
      <c r="E4137" t="str">
        <f t="shared" si="480"/>
        <v>***</v>
      </c>
      <c r="F4137" t="str">
        <f t="shared" si="475"/>
        <v>***</v>
      </c>
      <c r="G4137" t="str">
        <f t="shared" si="481"/>
        <v>***</v>
      </c>
      <c r="I4137" t="str">
        <f t="shared" si="476"/>
        <v>***</v>
      </c>
      <c r="O4137">
        <f>VLOOKUP(T4137,$P$14:$S$19,2,TRUE)</f>
        <v>0.01</v>
      </c>
      <c r="T4137">
        <v>19</v>
      </c>
      <c r="U4137">
        <v>103.68</v>
      </c>
      <c r="V4137" s="5">
        <f t="shared" si="477"/>
        <v>0</v>
      </c>
      <c r="X4137" t="s">
        <v>22</v>
      </c>
      <c r="Y4137">
        <v>5.85</v>
      </c>
      <c r="Z4137" s="2">
        <f t="shared" si="478"/>
        <v>109.53</v>
      </c>
      <c r="AA4137" t="s">
        <v>73</v>
      </c>
      <c r="AB4137" t="s">
        <v>16</v>
      </c>
      <c r="AC4137" t="s">
        <v>32</v>
      </c>
      <c r="AD4137" t="s">
        <v>44</v>
      </c>
      <c r="AE4137" t="s">
        <v>19</v>
      </c>
      <c r="AF4137" t="s">
        <v>664</v>
      </c>
    </row>
    <row r="4138" spans="1:32" x14ac:dyDescent="0.25">
      <c r="A4138">
        <f t="shared" si="479"/>
        <v>4137</v>
      </c>
      <c r="B4138">
        <v>17251</v>
      </c>
      <c r="C4138" t="s">
        <v>487</v>
      </c>
      <c r="D4138" t="s">
        <v>30</v>
      </c>
      <c r="E4138" t="str">
        <f t="shared" si="480"/>
        <v>*</v>
      </c>
      <c r="F4138" t="str">
        <f t="shared" si="475"/>
        <v>*</v>
      </c>
      <c r="G4138" t="str">
        <f t="shared" si="481"/>
        <v>*</v>
      </c>
      <c r="I4138" t="str">
        <f t="shared" si="476"/>
        <v>*</v>
      </c>
      <c r="O4138">
        <f>VLOOKUP(T4138,$P$14:$S$19,2,TRUE)</f>
        <v>0.02</v>
      </c>
      <c r="T4138">
        <v>26</v>
      </c>
      <c r="U4138">
        <v>2951.4380000000001</v>
      </c>
      <c r="V4138" s="5">
        <f t="shared" si="477"/>
        <v>1</v>
      </c>
      <c r="X4138" t="s">
        <v>22</v>
      </c>
      <c r="Y4138">
        <v>8.99</v>
      </c>
      <c r="Z4138" s="2">
        <f t="shared" si="478"/>
        <v>2960.4279999999999</v>
      </c>
      <c r="AA4138" t="s">
        <v>56</v>
      </c>
      <c r="AB4138" t="s">
        <v>24</v>
      </c>
      <c r="AC4138" t="s">
        <v>25</v>
      </c>
      <c r="AD4138" t="s">
        <v>26</v>
      </c>
      <c r="AE4138" t="s">
        <v>19</v>
      </c>
      <c r="AF4138" t="s">
        <v>451</v>
      </c>
    </row>
    <row r="4139" spans="1:32" x14ac:dyDescent="0.25">
      <c r="A4139">
        <f t="shared" si="479"/>
        <v>4138</v>
      </c>
      <c r="B4139">
        <v>15904</v>
      </c>
      <c r="C4139" t="s">
        <v>487</v>
      </c>
      <c r="D4139" t="s">
        <v>30</v>
      </c>
      <c r="E4139" t="str">
        <f t="shared" si="480"/>
        <v>*</v>
      </c>
      <c r="F4139" t="str">
        <f t="shared" si="475"/>
        <v>*</v>
      </c>
      <c r="G4139" t="str">
        <f t="shared" si="481"/>
        <v>*</v>
      </c>
      <c r="I4139" t="str">
        <f t="shared" si="476"/>
        <v>*</v>
      </c>
      <c r="O4139">
        <f>VLOOKUP(T4139,$P$14:$S$19,2,TRUE)</f>
        <v>0.04</v>
      </c>
      <c r="T4139">
        <v>49</v>
      </c>
      <c r="U4139">
        <v>1836.84</v>
      </c>
      <c r="V4139" s="5">
        <f t="shared" si="477"/>
        <v>1</v>
      </c>
      <c r="X4139" t="s">
        <v>14</v>
      </c>
      <c r="Y4139">
        <v>8.99</v>
      </c>
      <c r="Z4139" s="2">
        <f t="shared" si="478"/>
        <v>1845.83</v>
      </c>
      <c r="AA4139" t="s">
        <v>60</v>
      </c>
      <c r="AB4139" t="s">
        <v>24</v>
      </c>
      <c r="AC4139" t="s">
        <v>32</v>
      </c>
      <c r="AD4139" t="s">
        <v>33</v>
      </c>
      <c r="AE4139" t="s">
        <v>45</v>
      </c>
      <c r="AF4139" t="s">
        <v>451</v>
      </c>
    </row>
    <row r="4140" spans="1:32" x14ac:dyDescent="0.25">
      <c r="A4140">
        <f t="shared" si="479"/>
        <v>4139</v>
      </c>
      <c r="B4140">
        <v>15904</v>
      </c>
      <c r="C4140" t="s">
        <v>487</v>
      </c>
      <c r="D4140" t="s">
        <v>30</v>
      </c>
      <c r="E4140" t="str">
        <f t="shared" si="480"/>
        <v>*</v>
      </c>
      <c r="F4140" t="str">
        <f t="shared" si="475"/>
        <v>*</v>
      </c>
      <c r="G4140" t="str">
        <f t="shared" si="481"/>
        <v>*</v>
      </c>
      <c r="I4140" t="str">
        <f t="shared" si="476"/>
        <v>*</v>
      </c>
      <c r="O4140">
        <f>VLOOKUP(T4140,$P$14:$S$19,2,TRUE)</f>
        <v>3.5999999999999997E-2</v>
      </c>
      <c r="T4140">
        <v>39</v>
      </c>
      <c r="U4140">
        <v>124.01</v>
      </c>
      <c r="V4140" s="5">
        <f t="shared" si="477"/>
        <v>0</v>
      </c>
      <c r="X4140" t="s">
        <v>22</v>
      </c>
      <c r="Y4140">
        <v>3.97</v>
      </c>
      <c r="Z4140" s="2">
        <f t="shared" si="478"/>
        <v>127.98</v>
      </c>
      <c r="AA4140" t="s">
        <v>60</v>
      </c>
      <c r="AB4140" t="s">
        <v>24</v>
      </c>
      <c r="AC4140" t="s">
        <v>32</v>
      </c>
      <c r="AD4140" t="s">
        <v>33</v>
      </c>
      <c r="AE4140" t="s">
        <v>34</v>
      </c>
      <c r="AF4140" t="s">
        <v>488</v>
      </c>
    </row>
    <row r="4141" spans="1:32" x14ac:dyDescent="0.25">
      <c r="A4141">
        <f t="shared" si="479"/>
        <v>4140</v>
      </c>
      <c r="B4141">
        <v>58528</v>
      </c>
      <c r="C4141" t="s">
        <v>746</v>
      </c>
      <c r="D4141" t="s">
        <v>40</v>
      </c>
      <c r="E4141" t="str">
        <f t="shared" si="480"/>
        <v>*</v>
      </c>
      <c r="F4141" t="str">
        <f t="shared" si="475"/>
        <v>*</v>
      </c>
      <c r="G4141" t="str">
        <f t="shared" si="481"/>
        <v>*</v>
      </c>
      <c r="I4141" t="str">
        <f t="shared" si="476"/>
        <v>*</v>
      </c>
      <c r="O4141">
        <f>VLOOKUP(T4141,$P$14:$S$19,2,TRUE)</f>
        <v>0.01</v>
      </c>
      <c r="T4141">
        <v>14</v>
      </c>
      <c r="U4141">
        <v>700.95</v>
      </c>
      <c r="V4141" s="5">
        <f t="shared" si="477"/>
        <v>0</v>
      </c>
      <c r="X4141" t="s">
        <v>22</v>
      </c>
      <c r="Y4141">
        <v>5.0999999999999996</v>
      </c>
      <c r="Z4141" s="2">
        <f t="shared" si="478"/>
        <v>706.05000000000007</v>
      </c>
      <c r="AA4141" t="s">
        <v>23</v>
      </c>
      <c r="AB4141" t="s">
        <v>31</v>
      </c>
      <c r="AC4141" t="s">
        <v>32</v>
      </c>
      <c r="AD4141" t="s">
        <v>172</v>
      </c>
      <c r="AE4141" t="s">
        <v>27</v>
      </c>
      <c r="AF4141" t="s">
        <v>516</v>
      </c>
    </row>
    <row r="4142" spans="1:32" x14ac:dyDescent="0.25">
      <c r="A4142">
        <f t="shared" si="479"/>
        <v>4141</v>
      </c>
      <c r="B4142">
        <v>42882</v>
      </c>
      <c r="C4142" t="s">
        <v>746</v>
      </c>
      <c r="D4142" t="s">
        <v>13</v>
      </c>
      <c r="E4142" t="str">
        <f t="shared" si="480"/>
        <v>*</v>
      </c>
      <c r="F4142" t="str">
        <f t="shared" si="475"/>
        <v>*</v>
      </c>
      <c r="G4142" t="str">
        <f t="shared" si="481"/>
        <v>*</v>
      </c>
      <c r="I4142" t="str">
        <f t="shared" si="476"/>
        <v>*</v>
      </c>
      <c r="O4142">
        <f>VLOOKUP(T4142,$P$14:$S$19,2,TRUE)</f>
        <v>0.01</v>
      </c>
      <c r="T4142">
        <v>17</v>
      </c>
      <c r="U4142">
        <v>204.07</v>
      </c>
      <c r="V4142" s="5">
        <f t="shared" si="477"/>
        <v>0</v>
      </c>
      <c r="X4142" t="s">
        <v>14</v>
      </c>
      <c r="Y4142">
        <v>4.9800000000000004</v>
      </c>
      <c r="Z4142" s="2">
        <f t="shared" si="478"/>
        <v>209.04999999999998</v>
      </c>
      <c r="AA4142" t="s">
        <v>23</v>
      </c>
      <c r="AB4142" t="s">
        <v>41</v>
      </c>
      <c r="AC4142" t="s">
        <v>32</v>
      </c>
      <c r="AD4142" t="s">
        <v>172</v>
      </c>
      <c r="AE4142" t="s">
        <v>19</v>
      </c>
      <c r="AF4142" t="s">
        <v>943</v>
      </c>
    </row>
    <row r="4143" spans="1:32" x14ac:dyDescent="0.25">
      <c r="A4143">
        <f t="shared" si="479"/>
        <v>4142</v>
      </c>
      <c r="B4143">
        <v>58528</v>
      </c>
      <c r="C4143" t="s">
        <v>746</v>
      </c>
      <c r="D4143" t="s">
        <v>40</v>
      </c>
      <c r="E4143" t="str">
        <f t="shared" si="480"/>
        <v>*</v>
      </c>
      <c r="F4143" t="str">
        <f t="shared" si="475"/>
        <v>*</v>
      </c>
      <c r="G4143" t="str">
        <f t="shared" si="481"/>
        <v>*</v>
      </c>
      <c r="I4143" t="str">
        <f t="shared" si="476"/>
        <v>*</v>
      </c>
      <c r="O4143">
        <f>VLOOKUP(T4143,$P$14:$S$19,2,TRUE)</f>
        <v>0.04</v>
      </c>
      <c r="T4143">
        <v>41</v>
      </c>
      <c r="U4143">
        <v>159.74</v>
      </c>
      <c r="V4143" s="5">
        <f t="shared" si="477"/>
        <v>0</v>
      </c>
      <c r="X4143" t="s">
        <v>14</v>
      </c>
      <c r="Y4143">
        <v>2.5</v>
      </c>
      <c r="Z4143" s="2">
        <f t="shared" si="478"/>
        <v>162.24</v>
      </c>
      <c r="AA4143" t="s">
        <v>23</v>
      </c>
      <c r="AB4143" t="s">
        <v>31</v>
      </c>
      <c r="AC4143" t="s">
        <v>32</v>
      </c>
      <c r="AD4143" t="s">
        <v>78</v>
      </c>
      <c r="AE4143" t="s">
        <v>19</v>
      </c>
      <c r="AF4143" t="s">
        <v>516</v>
      </c>
    </row>
    <row r="4144" spans="1:32" x14ac:dyDescent="0.25">
      <c r="A4144">
        <f t="shared" si="479"/>
        <v>4143</v>
      </c>
      <c r="B4144">
        <v>58055</v>
      </c>
      <c r="C4144" t="s">
        <v>597</v>
      </c>
      <c r="D4144" t="s">
        <v>36</v>
      </c>
      <c r="E4144" t="str">
        <f t="shared" si="480"/>
        <v>***</v>
      </c>
      <c r="F4144" t="str">
        <f t="shared" si="475"/>
        <v>***</v>
      </c>
      <c r="G4144" t="str">
        <f t="shared" si="481"/>
        <v>***</v>
      </c>
      <c r="I4144" t="str">
        <f t="shared" si="476"/>
        <v>***</v>
      </c>
      <c r="O4144">
        <f>VLOOKUP(T4144,$P$14:$S$19,2,TRUE)</f>
        <v>0.02</v>
      </c>
      <c r="T4144">
        <v>26</v>
      </c>
      <c r="U4144">
        <v>208.6</v>
      </c>
      <c r="V4144" s="5">
        <f t="shared" si="477"/>
        <v>0</v>
      </c>
      <c r="X4144" t="s">
        <v>22</v>
      </c>
      <c r="Y4144">
        <v>5.21</v>
      </c>
      <c r="Z4144" s="2">
        <f t="shared" si="478"/>
        <v>213.81</v>
      </c>
      <c r="AA4144" t="s">
        <v>62</v>
      </c>
      <c r="AB4144" t="s">
        <v>16</v>
      </c>
      <c r="AC4144" t="s">
        <v>17</v>
      </c>
      <c r="AD4144" t="s">
        <v>18</v>
      </c>
      <c r="AE4144" t="s">
        <v>19</v>
      </c>
      <c r="AF4144" t="s">
        <v>812</v>
      </c>
    </row>
    <row r="4145" spans="1:32" x14ac:dyDescent="0.25">
      <c r="A4145">
        <f t="shared" si="479"/>
        <v>4144</v>
      </c>
      <c r="B4145">
        <v>18918</v>
      </c>
      <c r="C4145" t="s">
        <v>664</v>
      </c>
      <c r="D4145" t="s">
        <v>30</v>
      </c>
      <c r="E4145" t="str">
        <f t="shared" si="480"/>
        <v>*</v>
      </c>
      <c r="F4145" t="str">
        <f t="shared" si="475"/>
        <v>*</v>
      </c>
      <c r="G4145" t="str">
        <f t="shared" si="481"/>
        <v>*</v>
      </c>
      <c r="I4145" t="str">
        <f t="shared" si="476"/>
        <v>*</v>
      </c>
      <c r="O4145">
        <f>VLOOKUP(T4145,$P$14:$S$19,2,TRUE)</f>
        <v>0</v>
      </c>
      <c r="T4145">
        <v>7</v>
      </c>
      <c r="U4145">
        <v>6362.94</v>
      </c>
      <c r="V4145" s="5">
        <f t="shared" si="477"/>
        <v>1</v>
      </c>
      <c r="X4145" t="s">
        <v>22</v>
      </c>
      <c r="Y4145">
        <v>13.99</v>
      </c>
      <c r="Z4145" s="2">
        <f t="shared" si="478"/>
        <v>6376.9299999999994</v>
      </c>
      <c r="AA4145" t="s">
        <v>48</v>
      </c>
      <c r="AB4145" t="s">
        <v>31</v>
      </c>
      <c r="AC4145" t="s">
        <v>25</v>
      </c>
      <c r="AD4145" t="s">
        <v>76</v>
      </c>
      <c r="AE4145" t="s">
        <v>27</v>
      </c>
      <c r="AF4145" t="s">
        <v>360</v>
      </c>
    </row>
    <row r="4146" spans="1:32" x14ac:dyDescent="0.25">
      <c r="A4146">
        <f t="shared" si="479"/>
        <v>4145</v>
      </c>
      <c r="B4146">
        <v>1345</v>
      </c>
      <c r="C4146" t="s">
        <v>664</v>
      </c>
      <c r="D4146" t="s">
        <v>13</v>
      </c>
      <c r="E4146" t="str">
        <f t="shared" si="480"/>
        <v>*</v>
      </c>
      <c r="F4146" t="str">
        <f t="shared" si="475"/>
        <v>*</v>
      </c>
      <c r="G4146" t="str">
        <f t="shared" si="481"/>
        <v>*</v>
      </c>
      <c r="I4146" t="str">
        <f t="shared" si="476"/>
        <v>*</v>
      </c>
      <c r="O4146">
        <f>VLOOKUP(T4146,$P$14:$S$19,2,TRUE)</f>
        <v>0.02</v>
      </c>
      <c r="T4146">
        <v>24</v>
      </c>
      <c r="U4146">
        <v>2443.85</v>
      </c>
      <c r="V4146" s="5">
        <f t="shared" si="477"/>
        <v>1</v>
      </c>
      <c r="X4146" t="s">
        <v>37</v>
      </c>
      <c r="Y4146">
        <v>35.840000000000003</v>
      </c>
      <c r="Z4146" s="2">
        <f t="shared" si="478"/>
        <v>2479.69</v>
      </c>
      <c r="AA4146" t="s">
        <v>23</v>
      </c>
      <c r="AB4146" t="s">
        <v>31</v>
      </c>
      <c r="AC4146" t="s">
        <v>17</v>
      </c>
      <c r="AD4146" t="s">
        <v>165</v>
      </c>
      <c r="AE4146" t="s">
        <v>103</v>
      </c>
      <c r="AF4146" t="s">
        <v>779</v>
      </c>
    </row>
    <row r="4147" spans="1:32" x14ac:dyDescent="0.25">
      <c r="A4147">
        <f t="shared" si="479"/>
        <v>4146</v>
      </c>
      <c r="B4147">
        <v>17700</v>
      </c>
      <c r="C4147" t="s">
        <v>664</v>
      </c>
      <c r="D4147" t="s">
        <v>36</v>
      </c>
      <c r="E4147" t="str">
        <f t="shared" si="480"/>
        <v>***</v>
      </c>
      <c r="F4147" t="str">
        <f t="shared" si="475"/>
        <v>***</v>
      </c>
      <c r="G4147" t="str">
        <f t="shared" si="481"/>
        <v>***</v>
      </c>
      <c r="I4147" t="str">
        <f t="shared" si="476"/>
        <v>***</v>
      </c>
      <c r="O4147">
        <f>VLOOKUP(T4147,$P$14:$S$19,2,TRUE)</f>
        <v>0.02</v>
      </c>
      <c r="T4147">
        <v>20</v>
      </c>
      <c r="U4147">
        <v>2305.75</v>
      </c>
      <c r="V4147" s="5">
        <f t="shared" si="477"/>
        <v>1</v>
      </c>
      <c r="X4147" t="s">
        <v>22</v>
      </c>
      <c r="Y4147">
        <v>35</v>
      </c>
      <c r="Z4147" s="2">
        <f t="shared" si="478"/>
        <v>2340.75</v>
      </c>
      <c r="AA4147" t="s">
        <v>48</v>
      </c>
      <c r="AB4147" t="s">
        <v>41</v>
      </c>
      <c r="AC4147" t="s">
        <v>17</v>
      </c>
      <c r="AD4147" t="s">
        <v>18</v>
      </c>
      <c r="AE4147" t="s">
        <v>19</v>
      </c>
      <c r="AF4147" t="s">
        <v>360</v>
      </c>
    </row>
    <row r="4148" spans="1:32" x14ac:dyDescent="0.25">
      <c r="A4148">
        <f t="shared" si="479"/>
        <v>4147</v>
      </c>
      <c r="B4148">
        <v>23395</v>
      </c>
      <c r="C4148" t="s">
        <v>664</v>
      </c>
      <c r="D4148" t="s">
        <v>40</v>
      </c>
      <c r="E4148" t="str">
        <f t="shared" si="480"/>
        <v>*</v>
      </c>
      <c r="F4148" t="str">
        <f t="shared" si="475"/>
        <v>*</v>
      </c>
      <c r="G4148" t="str">
        <f t="shared" si="481"/>
        <v>*</v>
      </c>
      <c r="I4148" t="str">
        <f t="shared" si="476"/>
        <v>*</v>
      </c>
      <c r="O4148">
        <f>VLOOKUP(T4148,$P$14:$S$19,2,TRUE)</f>
        <v>3.5999999999999997E-2</v>
      </c>
      <c r="T4148">
        <v>31</v>
      </c>
      <c r="U4148">
        <v>1296.46</v>
      </c>
      <c r="V4148" s="5">
        <f t="shared" si="477"/>
        <v>1</v>
      </c>
      <c r="X4148" t="s">
        <v>22</v>
      </c>
      <c r="Y4148">
        <v>1.99</v>
      </c>
      <c r="Z4148" s="2">
        <f t="shared" si="478"/>
        <v>1298.45</v>
      </c>
      <c r="AA4148" t="s">
        <v>48</v>
      </c>
      <c r="AB4148" t="s">
        <v>31</v>
      </c>
      <c r="AC4148" t="s">
        <v>25</v>
      </c>
      <c r="AD4148" t="s">
        <v>42</v>
      </c>
      <c r="AE4148" t="s">
        <v>45</v>
      </c>
      <c r="AF4148" t="s">
        <v>778</v>
      </c>
    </row>
    <row r="4149" spans="1:32" x14ac:dyDescent="0.25">
      <c r="A4149">
        <f t="shared" si="479"/>
        <v>4148</v>
      </c>
      <c r="B4149">
        <v>16132</v>
      </c>
      <c r="C4149" t="s">
        <v>664</v>
      </c>
      <c r="D4149" t="s">
        <v>40</v>
      </c>
      <c r="E4149" t="str">
        <f t="shared" si="480"/>
        <v>*</v>
      </c>
      <c r="F4149" t="str">
        <f t="shared" si="475"/>
        <v>*</v>
      </c>
      <c r="G4149" t="str">
        <f t="shared" si="481"/>
        <v>*</v>
      </c>
      <c r="I4149" t="str">
        <f t="shared" si="476"/>
        <v>*</v>
      </c>
      <c r="O4149">
        <f>VLOOKUP(T4149,$P$14:$S$19,2,TRUE)</f>
        <v>0.02</v>
      </c>
      <c r="T4149">
        <v>26</v>
      </c>
      <c r="U4149">
        <v>519.96</v>
      </c>
      <c r="V4149" s="5">
        <f t="shared" si="477"/>
        <v>0</v>
      </c>
      <c r="X4149" t="s">
        <v>22</v>
      </c>
      <c r="Y4149">
        <v>2.99</v>
      </c>
      <c r="Z4149" s="2">
        <f t="shared" si="478"/>
        <v>522.95000000000005</v>
      </c>
      <c r="AA4149" t="s">
        <v>56</v>
      </c>
      <c r="AB4149" t="s">
        <v>24</v>
      </c>
      <c r="AC4149" t="s">
        <v>32</v>
      </c>
      <c r="AD4149" t="s">
        <v>49</v>
      </c>
      <c r="AE4149" t="s">
        <v>19</v>
      </c>
      <c r="AF4149" t="s">
        <v>360</v>
      </c>
    </row>
    <row r="4150" spans="1:32" x14ac:dyDescent="0.25">
      <c r="A4150">
        <f t="shared" si="479"/>
        <v>4149</v>
      </c>
      <c r="B4150">
        <v>51556</v>
      </c>
      <c r="C4150" t="s">
        <v>664</v>
      </c>
      <c r="D4150" t="s">
        <v>21</v>
      </c>
      <c r="E4150" t="str">
        <f t="shared" si="480"/>
        <v>*</v>
      </c>
      <c r="F4150" t="str">
        <f t="shared" si="475"/>
        <v>**</v>
      </c>
      <c r="G4150" t="str">
        <f t="shared" si="481"/>
        <v>**</v>
      </c>
      <c r="I4150" t="str">
        <f t="shared" si="476"/>
        <v>**</v>
      </c>
      <c r="O4150">
        <f>VLOOKUP(T4150,$P$14:$S$19,2,TRUE)</f>
        <v>0.01</v>
      </c>
      <c r="T4150">
        <v>10</v>
      </c>
      <c r="U4150">
        <v>45.69</v>
      </c>
      <c r="V4150" s="5">
        <f t="shared" si="477"/>
        <v>0</v>
      </c>
      <c r="X4150" t="s">
        <v>14</v>
      </c>
      <c r="Y4150">
        <v>4.17</v>
      </c>
      <c r="Z4150" s="2">
        <f t="shared" si="478"/>
        <v>49.86</v>
      </c>
      <c r="AA4150" t="s">
        <v>52</v>
      </c>
      <c r="AB4150" t="s">
        <v>31</v>
      </c>
      <c r="AC4150" t="s">
        <v>32</v>
      </c>
      <c r="AD4150" t="s">
        <v>33</v>
      </c>
      <c r="AE4150" t="s">
        <v>45</v>
      </c>
      <c r="AF4150" t="s">
        <v>778</v>
      </c>
    </row>
    <row r="4151" spans="1:32" x14ac:dyDescent="0.25">
      <c r="A4151">
        <f t="shared" si="479"/>
        <v>4150</v>
      </c>
      <c r="B4151">
        <v>7623</v>
      </c>
      <c r="C4151" t="s">
        <v>488</v>
      </c>
      <c r="D4151" t="s">
        <v>36</v>
      </c>
      <c r="E4151" t="str">
        <f t="shared" si="480"/>
        <v>***</v>
      </c>
      <c r="F4151" t="str">
        <f t="shared" si="475"/>
        <v>***</v>
      </c>
      <c r="G4151" t="str">
        <f t="shared" si="481"/>
        <v>***</v>
      </c>
      <c r="I4151" t="str">
        <f t="shared" si="476"/>
        <v>***</v>
      </c>
      <c r="O4151">
        <f>VLOOKUP(T4151,$P$14:$S$19,2,TRUE)</f>
        <v>0.01</v>
      </c>
      <c r="T4151">
        <v>18</v>
      </c>
      <c r="U4151">
        <v>5459.32</v>
      </c>
      <c r="V4151" s="5">
        <f t="shared" si="477"/>
        <v>1</v>
      </c>
      <c r="X4151" t="s">
        <v>22</v>
      </c>
      <c r="Y4151">
        <v>24.49</v>
      </c>
      <c r="Z4151" s="2">
        <f t="shared" si="478"/>
        <v>5483.8099999999995</v>
      </c>
      <c r="AA4151" t="s">
        <v>52</v>
      </c>
      <c r="AB4151" t="s">
        <v>31</v>
      </c>
      <c r="AC4151" t="s">
        <v>32</v>
      </c>
      <c r="AD4151" t="s">
        <v>172</v>
      </c>
      <c r="AE4151" t="s">
        <v>58</v>
      </c>
      <c r="AF4151" t="s">
        <v>653</v>
      </c>
    </row>
    <row r="4152" spans="1:32" x14ac:dyDescent="0.25">
      <c r="A4152">
        <f t="shared" si="479"/>
        <v>4151</v>
      </c>
      <c r="B4152">
        <v>7623</v>
      </c>
      <c r="C4152" t="s">
        <v>488</v>
      </c>
      <c r="D4152" t="s">
        <v>36</v>
      </c>
      <c r="E4152" t="str">
        <f t="shared" si="480"/>
        <v>***</v>
      </c>
      <c r="F4152" t="str">
        <f t="shared" si="475"/>
        <v>***</v>
      </c>
      <c r="G4152" t="str">
        <f t="shared" si="481"/>
        <v>***</v>
      </c>
      <c r="I4152" t="str">
        <f t="shared" si="476"/>
        <v>***</v>
      </c>
      <c r="O4152">
        <f>VLOOKUP(T4152,$P$14:$S$19,2,TRUE)</f>
        <v>3.5999999999999997E-2</v>
      </c>
      <c r="T4152">
        <v>32</v>
      </c>
      <c r="U4152">
        <v>3080.07</v>
      </c>
      <c r="V4152" s="5">
        <f t="shared" si="477"/>
        <v>1</v>
      </c>
      <c r="X4152" t="s">
        <v>22</v>
      </c>
      <c r="Y4152">
        <v>4.6500000000000004</v>
      </c>
      <c r="Z4152" s="2">
        <f t="shared" si="478"/>
        <v>3084.7200000000003</v>
      </c>
      <c r="AA4152" t="s">
        <v>52</v>
      </c>
      <c r="AB4152" t="s">
        <v>31</v>
      </c>
      <c r="AC4152" t="s">
        <v>32</v>
      </c>
      <c r="AD4152" t="s">
        <v>44</v>
      </c>
      <c r="AE4152" t="s">
        <v>19</v>
      </c>
      <c r="AF4152" t="s">
        <v>451</v>
      </c>
    </row>
    <row r="4153" spans="1:32" x14ac:dyDescent="0.25">
      <c r="A4153">
        <f t="shared" si="479"/>
        <v>4152</v>
      </c>
      <c r="B4153">
        <v>7623</v>
      </c>
      <c r="C4153" t="s">
        <v>488</v>
      </c>
      <c r="D4153" t="s">
        <v>36</v>
      </c>
      <c r="E4153" t="str">
        <f t="shared" si="480"/>
        <v>***</v>
      </c>
      <c r="F4153" t="str">
        <f t="shared" si="475"/>
        <v>***</v>
      </c>
      <c r="G4153" t="str">
        <f t="shared" si="481"/>
        <v>***</v>
      </c>
      <c r="I4153" t="str">
        <f t="shared" si="476"/>
        <v>***</v>
      </c>
      <c r="O4153">
        <f>VLOOKUP(T4153,$P$14:$S$19,2,TRUE)</f>
        <v>3.5999999999999997E-2</v>
      </c>
      <c r="T4153">
        <v>37</v>
      </c>
      <c r="U4153">
        <v>1793.42</v>
      </c>
      <c r="V4153" s="5">
        <f t="shared" si="477"/>
        <v>1</v>
      </c>
      <c r="X4153" t="s">
        <v>22</v>
      </c>
      <c r="Y4153">
        <v>19.989999999999998</v>
      </c>
      <c r="Z4153" s="2">
        <f t="shared" si="478"/>
        <v>1813.41</v>
      </c>
      <c r="AA4153" t="s">
        <v>52</v>
      </c>
      <c r="AB4153" t="s">
        <v>31</v>
      </c>
      <c r="AC4153" t="s">
        <v>25</v>
      </c>
      <c r="AD4153" t="s">
        <v>42</v>
      </c>
      <c r="AE4153" t="s">
        <v>19</v>
      </c>
      <c r="AF4153" t="s">
        <v>653</v>
      </c>
    </row>
    <row r="4154" spans="1:32" x14ac:dyDescent="0.25">
      <c r="A4154">
        <f t="shared" si="479"/>
        <v>4153</v>
      </c>
      <c r="B4154">
        <v>19105</v>
      </c>
      <c r="C4154" t="s">
        <v>488</v>
      </c>
      <c r="D4154" t="s">
        <v>21</v>
      </c>
      <c r="E4154" t="str">
        <f t="shared" si="480"/>
        <v>*</v>
      </c>
      <c r="F4154" t="str">
        <f t="shared" si="475"/>
        <v>**</v>
      </c>
      <c r="G4154" t="str">
        <f t="shared" si="481"/>
        <v>**</v>
      </c>
      <c r="I4154" t="str">
        <f t="shared" si="476"/>
        <v>**</v>
      </c>
      <c r="O4154">
        <f>VLOOKUP(T4154,$P$14:$S$19,2,TRUE)</f>
        <v>3.5999999999999997E-2</v>
      </c>
      <c r="T4154">
        <v>31</v>
      </c>
      <c r="U4154">
        <v>1370.56</v>
      </c>
      <c r="V4154" s="5">
        <f t="shared" si="477"/>
        <v>1</v>
      </c>
      <c r="X4154" t="s">
        <v>22</v>
      </c>
      <c r="Y4154">
        <v>5.97</v>
      </c>
      <c r="Z4154" s="2">
        <f t="shared" si="478"/>
        <v>1376.53</v>
      </c>
      <c r="AA4154" t="s">
        <v>60</v>
      </c>
      <c r="AB4154" t="s">
        <v>31</v>
      </c>
      <c r="AC4154" t="s">
        <v>32</v>
      </c>
      <c r="AD4154" t="s">
        <v>44</v>
      </c>
      <c r="AE4154" t="s">
        <v>19</v>
      </c>
      <c r="AF4154" t="s">
        <v>653</v>
      </c>
    </row>
    <row r="4155" spans="1:32" x14ac:dyDescent="0.25">
      <c r="A4155">
        <f t="shared" si="479"/>
        <v>4154</v>
      </c>
      <c r="B4155">
        <v>48896</v>
      </c>
      <c r="C4155" t="s">
        <v>488</v>
      </c>
      <c r="D4155" t="s">
        <v>36</v>
      </c>
      <c r="E4155" t="str">
        <f t="shared" si="480"/>
        <v>***</v>
      </c>
      <c r="F4155" t="str">
        <f t="shared" si="475"/>
        <v>***</v>
      </c>
      <c r="G4155" t="str">
        <f t="shared" si="481"/>
        <v>***</v>
      </c>
      <c r="I4155" t="str">
        <f t="shared" si="476"/>
        <v>***</v>
      </c>
      <c r="O4155">
        <f>VLOOKUP(T4155,$P$14:$S$19,2,TRUE)</f>
        <v>0.04</v>
      </c>
      <c r="T4155">
        <v>43</v>
      </c>
      <c r="U4155">
        <v>856.9</v>
      </c>
      <c r="V4155" s="5">
        <f t="shared" si="477"/>
        <v>1</v>
      </c>
      <c r="X4155" t="s">
        <v>22</v>
      </c>
      <c r="Y4155">
        <v>9.5399999999999991</v>
      </c>
      <c r="Z4155" s="2">
        <f t="shared" si="478"/>
        <v>866.43999999999994</v>
      </c>
      <c r="AA4155" t="s">
        <v>73</v>
      </c>
      <c r="AB4155" t="s">
        <v>41</v>
      </c>
      <c r="AC4155" t="s">
        <v>32</v>
      </c>
      <c r="AD4155" t="s">
        <v>44</v>
      </c>
      <c r="AE4155" t="s">
        <v>19</v>
      </c>
      <c r="AF4155" t="s">
        <v>653</v>
      </c>
    </row>
    <row r="4156" spans="1:32" x14ac:dyDescent="0.25">
      <c r="A4156">
        <f t="shared" si="479"/>
        <v>4155</v>
      </c>
      <c r="B4156">
        <v>32737</v>
      </c>
      <c r="C4156" t="s">
        <v>488</v>
      </c>
      <c r="D4156" t="s">
        <v>21</v>
      </c>
      <c r="E4156" t="str">
        <f t="shared" si="480"/>
        <v>*</v>
      </c>
      <c r="F4156" t="str">
        <f t="shared" si="475"/>
        <v>**</v>
      </c>
      <c r="G4156" t="str">
        <f t="shared" si="481"/>
        <v>**</v>
      </c>
      <c r="I4156" t="str">
        <f t="shared" si="476"/>
        <v>**</v>
      </c>
      <c r="O4156">
        <f>VLOOKUP(T4156,$P$14:$S$19,2,TRUE)</f>
        <v>0.01</v>
      </c>
      <c r="T4156">
        <v>14</v>
      </c>
      <c r="U4156">
        <v>367.11</v>
      </c>
      <c r="V4156" s="5">
        <f t="shared" si="477"/>
        <v>0</v>
      </c>
      <c r="X4156" t="s">
        <v>22</v>
      </c>
      <c r="Y4156">
        <v>1.49</v>
      </c>
      <c r="Z4156" s="2">
        <f t="shared" si="478"/>
        <v>368.6</v>
      </c>
      <c r="AA4156" t="s">
        <v>23</v>
      </c>
      <c r="AB4156" t="s">
        <v>41</v>
      </c>
      <c r="AC4156" t="s">
        <v>32</v>
      </c>
      <c r="AD4156" t="s">
        <v>49</v>
      </c>
      <c r="AE4156" t="s">
        <v>19</v>
      </c>
      <c r="AF4156" t="s">
        <v>653</v>
      </c>
    </row>
    <row r="4157" spans="1:32" x14ac:dyDescent="0.25">
      <c r="A4157">
        <f t="shared" si="479"/>
        <v>4156</v>
      </c>
      <c r="B4157">
        <v>19105</v>
      </c>
      <c r="C4157" t="s">
        <v>488</v>
      </c>
      <c r="D4157" t="s">
        <v>21</v>
      </c>
      <c r="E4157" t="str">
        <f t="shared" si="480"/>
        <v>*</v>
      </c>
      <c r="F4157" t="str">
        <f t="shared" si="475"/>
        <v>**</v>
      </c>
      <c r="G4157" t="str">
        <f t="shared" si="481"/>
        <v>**</v>
      </c>
      <c r="I4157" t="str">
        <f t="shared" si="476"/>
        <v>**</v>
      </c>
      <c r="O4157">
        <f>VLOOKUP(T4157,$P$14:$S$19,2,TRUE)</f>
        <v>0.02</v>
      </c>
      <c r="T4157">
        <v>29</v>
      </c>
      <c r="U4157">
        <v>172.98</v>
      </c>
      <c r="V4157" s="5">
        <f t="shared" si="477"/>
        <v>0</v>
      </c>
      <c r="X4157" t="s">
        <v>22</v>
      </c>
      <c r="Y4157">
        <v>5.46</v>
      </c>
      <c r="Z4157" s="2">
        <f t="shared" si="478"/>
        <v>178.44</v>
      </c>
      <c r="AA4157" t="s">
        <v>60</v>
      </c>
      <c r="AB4157" t="s">
        <v>31</v>
      </c>
      <c r="AC4157" t="s">
        <v>32</v>
      </c>
      <c r="AD4157" t="s">
        <v>44</v>
      </c>
      <c r="AE4157" t="s">
        <v>19</v>
      </c>
      <c r="AF4157" t="s">
        <v>488</v>
      </c>
    </row>
    <row r="4158" spans="1:32" x14ac:dyDescent="0.25">
      <c r="A4158">
        <f t="shared" si="479"/>
        <v>4157</v>
      </c>
      <c r="B4158">
        <v>2374</v>
      </c>
      <c r="C4158" t="s">
        <v>516</v>
      </c>
      <c r="D4158" t="s">
        <v>30</v>
      </c>
      <c r="E4158" t="str">
        <f t="shared" si="480"/>
        <v>*</v>
      </c>
      <c r="F4158" t="str">
        <f t="shared" si="475"/>
        <v>*</v>
      </c>
      <c r="G4158" t="str">
        <f t="shared" si="481"/>
        <v>*</v>
      </c>
      <c r="I4158" t="str">
        <f t="shared" si="476"/>
        <v>*</v>
      </c>
      <c r="O4158">
        <f>VLOOKUP(T4158,$P$14:$S$19,2,TRUE)</f>
        <v>0.02</v>
      </c>
      <c r="T4158">
        <v>21</v>
      </c>
      <c r="U4158">
        <v>78.17</v>
      </c>
      <c r="V4158" s="5">
        <f t="shared" si="477"/>
        <v>0</v>
      </c>
      <c r="X4158" t="s">
        <v>14</v>
      </c>
      <c r="Y4158">
        <v>5.44</v>
      </c>
      <c r="Z4158" s="2">
        <f t="shared" si="478"/>
        <v>83.61</v>
      </c>
      <c r="AA4158" t="s">
        <v>52</v>
      </c>
      <c r="AB4158" t="s">
        <v>16</v>
      </c>
      <c r="AC4158" t="s">
        <v>32</v>
      </c>
      <c r="AD4158" t="s">
        <v>49</v>
      </c>
      <c r="AE4158" t="s">
        <v>19</v>
      </c>
      <c r="AF4158" t="s">
        <v>479</v>
      </c>
    </row>
    <row r="4159" spans="1:32" x14ac:dyDescent="0.25">
      <c r="A4159">
        <f t="shared" si="479"/>
        <v>4158</v>
      </c>
      <c r="B4159">
        <v>32001</v>
      </c>
      <c r="C4159" t="s">
        <v>520</v>
      </c>
      <c r="D4159" t="s">
        <v>13</v>
      </c>
      <c r="E4159" t="str">
        <f t="shared" si="480"/>
        <v>*</v>
      </c>
      <c r="F4159" t="str">
        <f t="shared" si="475"/>
        <v>*</v>
      </c>
      <c r="G4159" t="str">
        <f t="shared" si="481"/>
        <v>*</v>
      </c>
      <c r="I4159" t="str">
        <f t="shared" si="476"/>
        <v>*</v>
      </c>
      <c r="O4159">
        <f>VLOOKUP(T4159,$P$14:$S$19,2,TRUE)</f>
        <v>0.01</v>
      </c>
      <c r="T4159">
        <v>11</v>
      </c>
      <c r="U4159">
        <v>3443.21</v>
      </c>
      <c r="V4159" s="5">
        <f t="shared" si="477"/>
        <v>1</v>
      </c>
      <c r="X4159" t="s">
        <v>22</v>
      </c>
      <c r="Y4159">
        <v>13.99</v>
      </c>
      <c r="Z4159" s="2">
        <f t="shared" si="478"/>
        <v>3457.2</v>
      </c>
      <c r="AA4159" t="s">
        <v>52</v>
      </c>
      <c r="AB4159" t="s">
        <v>24</v>
      </c>
      <c r="AC4159" t="s">
        <v>25</v>
      </c>
      <c r="AD4159" t="s">
        <v>76</v>
      </c>
      <c r="AE4159" t="s">
        <v>27</v>
      </c>
      <c r="AF4159" t="s">
        <v>521</v>
      </c>
    </row>
    <row r="4160" spans="1:32" x14ac:dyDescent="0.25">
      <c r="A4160">
        <f t="shared" si="479"/>
        <v>4159</v>
      </c>
      <c r="B4160">
        <v>34082</v>
      </c>
      <c r="C4160" t="s">
        <v>520</v>
      </c>
      <c r="D4160" t="s">
        <v>30</v>
      </c>
      <c r="E4160" t="str">
        <f t="shared" si="480"/>
        <v>*</v>
      </c>
      <c r="F4160" t="str">
        <f t="shared" si="475"/>
        <v>*</v>
      </c>
      <c r="G4160" t="str">
        <f t="shared" si="481"/>
        <v>*</v>
      </c>
      <c r="I4160" t="str">
        <f t="shared" si="476"/>
        <v>*</v>
      </c>
      <c r="O4160">
        <f>VLOOKUP(T4160,$P$14:$S$19,2,TRUE)</f>
        <v>0.01</v>
      </c>
      <c r="T4160">
        <v>19</v>
      </c>
      <c r="U4160">
        <v>2536.1799999999998</v>
      </c>
      <c r="V4160" s="5">
        <f t="shared" si="477"/>
        <v>1</v>
      </c>
      <c r="X4160" t="s">
        <v>22</v>
      </c>
      <c r="Y4160">
        <v>19.989999999999998</v>
      </c>
      <c r="Z4160" s="2">
        <f t="shared" si="478"/>
        <v>2556.1699999999996</v>
      </c>
      <c r="AA4160" t="s">
        <v>23</v>
      </c>
      <c r="AB4160" t="s">
        <v>31</v>
      </c>
      <c r="AC4160" t="s">
        <v>32</v>
      </c>
      <c r="AD4160" t="s">
        <v>74</v>
      </c>
      <c r="AE4160" t="s">
        <v>19</v>
      </c>
      <c r="AF4160" t="s">
        <v>812</v>
      </c>
    </row>
    <row r="4161" spans="1:32" x14ac:dyDescent="0.25">
      <c r="A4161">
        <f t="shared" si="479"/>
        <v>4160</v>
      </c>
      <c r="B4161">
        <v>31109</v>
      </c>
      <c r="C4161" t="s">
        <v>520</v>
      </c>
      <c r="D4161" t="s">
        <v>13</v>
      </c>
      <c r="E4161" t="str">
        <f t="shared" si="480"/>
        <v>*</v>
      </c>
      <c r="F4161" t="str">
        <f t="shared" si="475"/>
        <v>*</v>
      </c>
      <c r="G4161" t="str">
        <f t="shared" si="481"/>
        <v>*</v>
      </c>
      <c r="I4161" t="str">
        <f t="shared" si="476"/>
        <v>*</v>
      </c>
      <c r="O4161">
        <f>VLOOKUP(T4161,$P$14:$S$19,2,TRUE)</f>
        <v>0.04</v>
      </c>
      <c r="T4161">
        <v>49</v>
      </c>
      <c r="U4161">
        <v>1515</v>
      </c>
      <c r="V4161" s="5">
        <f t="shared" si="477"/>
        <v>1</v>
      </c>
      <c r="X4161" t="s">
        <v>22</v>
      </c>
      <c r="Y4161">
        <v>12.62</v>
      </c>
      <c r="Z4161" s="2">
        <f t="shared" si="478"/>
        <v>1527.62</v>
      </c>
      <c r="AA4161" t="s">
        <v>56</v>
      </c>
      <c r="AB4161" t="s">
        <v>24</v>
      </c>
      <c r="AC4161" t="s">
        <v>32</v>
      </c>
      <c r="AD4161" t="s">
        <v>49</v>
      </c>
      <c r="AE4161" t="s">
        <v>19</v>
      </c>
      <c r="AF4161" s="1">
        <v>40554</v>
      </c>
    </row>
    <row r="4162" spans="1:32" x14ac:dyDescent="0.25">
      <c r="A4162">
        <f t="shared" si="479"/>
        <v>4161</v>
      </c>
      <c r="B4162">
        <v>34082</v>
      </c>
      <c r="C4162" t="s">
        <v>520</v>
      </c>
      <c r="D4162" t="s">
        <v>30</v>
      </c>
      <c r="E4162" t="str">
        <f t="shared" si="480"/>
        <v>*</v>
      </c>
      <c r="F4162" t="str">
        <f t="shared" si="475"/>
        <v>*</v>
      </c>
      <c r="G4162" t="str">
        <f t="shared" si="481"/>
        <v>*</v>
      </c>
      <c r="I4162" t="str">
        <f t="shared" si="476"/>
        <v>*</v>
      </c>
      <c r="O4162">
        <f>VLOOKUP(T4162,$P$14:$S$19,2,TRUE)</f>
        <v>3.5999999999999997E-2</v>
      </c>
      <c r="T4162">
        <v>35</v>
      </c>
      <c r="U4162">
        <v>764.32</v>
      </c>
      <c r="V4162" s="5">
        <f t="shared" si="477"/>
        <v>0</v>
      </c>
      <c r="X4162" t="s">
        <v>22</v>
      </c>
      <c r="Y4162">
        <v>8.99</v>
      </c>
      <c r="Z4162" s="2">
        <f t="shared" si="478"/>
        <v>773.31000000000006</v>
      </c>
      <c r="AA4162" t="s">
        <v>23</v>
      </c>
      <c r="AB4162" t="s">
        <v>31</v>
      </c>
      <c r="AC4162" t="s">
        <v>32</v>
      </c>
      <c r="AD4162" t="s">
        <v>33</v>
      </c>
      <c r="AE4162" t="s">
        <v>45</v>
      </c>
      <c r="AF4162" t="s">
        <v>521</v>
      </c>
    </row>
    <row r="4163" spans="1:32" x14ac:dyDescent="0.25">
      <c r="A4163">
        <f t="shared" si="479"/>
        <v>4162</v>
      </c>
      <c r="B4163">
        <v>32001</v>
      </c>
      <c r="C4163" t="s">
        <v>520</v>
      </c>
      <c r="D4163" t="s">
        <v>13</v>
      </c>
      <c r="E4163" t="str">
        <f t="shared" si="480"/>
        <v>*</v>
      </c>
      <c r="F4163" t="str">
        <f t="shared" ref="F4163:F4226" si="482">VLOOKUP(D4163,$P$6:$S$10,2,FALSE)</f>
        <v>*</v>
      </c>
      <c r="G4163" t="str">
        <f t="shared" si="481"/>
        <v>*</v>
      </c>
      <c r="I4163" t="str">
        <f t="shared" ref="I4163:I4226" si="483">HLOOKUP(D4163,$J$18:$N$19,2,FALSE)</f>
        <v>*</v>
      </c>
      <c r="O4163">
        <f>VLOOKUP(T4163,$P$14:$S$19,2,TRUE)</f>
        <v>0.02</v>
      </c>
      <c r="T4163">
        <v>22</v>
      </c>
      <c r="U4163">
        <v>494.84</v>
      </c>
      <c r="V4163" s="5">
        <f t="shared" ref="V4163:V4226" si="484">IF(U4163&gt;800,1,0)</f>
        <v>0</v>
      </c>
      <c r="X4163" t="s">
        <v>22</v>
      </c>
      <c r="Y4163">
        <v>3.63</v>
      </c>
      <c r="Z4163" s="2">
        <f t="shared" ref="Z4163:Z4226" si="485">U4163+Y4163</f>
        <v>498.46999999999997</v>
      </c>
      <c r="AA4163" t="s">
        <v>52</v>
      </c>
      <c r="AB4163" t="s">
        <v>24</v>
      </c>
      <c r="AC4163" t="s">
        <v>17</v>
      </c>
      <c r="AD4163" t="s">
        <v>18</v>
      </c>
      <c r="AE4163" t="s">
        <v>45</v>
      </c>
      <c r="AF4163" s="1">
        <v>40585</v>
      </c>
    </row>
    <row r="4164" spans="1:32" x14ac:dyDescent="0.25">
      <c r="A4164">
        <f t="shared" ref="A4164:A4227" si="486">A4163+1</f>
        <v>4163</v>
      </c>
      <c r="B4164">
        <v>57287</v>
      </c>
      <c r="C4164" t="s">
        <v>520</v>
      </c>
      <c r="D4164" t="s">
        <v>30</v>
      </c>
      <c r="E4164" t="str">
        <f t="shared" si="480"/>
        <v>*</v>
      </c>
      <c r="F4164" t="str">
        <f t="shared" si="482"/>
        <v>*</v>
      </c>
      <c r="G4164" t="str">
        <f t="shared" si="481"/>
        <v>*</v>
      </c>
      <c r="I4164" t="str">
        <f t="shared" si="483"/>
        <v>*</v>
      </c>
      <c r="O4164">
        <f>VLOOKUP(T4164,$P$14:$S$19,2,TRUE)</f>
        <v>0.01</v>
      </c>
      <c r="T4164">
        <v>11</v>
      </c>
      <c r="U4164">
        <v>472.12</v>
      </c>
      <c r="V4164" s="5">
        <f t="shared" si="484"/>
        <v>0</v>
      </c>
      <c r="X4164" t="s">
        <v>22</v>
      </c>
      <c r="Y4164">
        <v>1.99</v>
      </c>
      <c r="Z4164" s="2">
        <f t="shared" si="485"/>
        <v>474.11</v>
      </c>
      <c r="AA4164" t="s">
        <v>60</v>
      </c>
      <c r="AB4164" t="s">
        <v>31</v>
      </c>
      <c r="AC4164" t="s">
        <v>25</v>
      </c>
      <c r="AD4164" t="s">
        <v>42</v>
      </c>
      <c r="AE4164" t="s">
        <v>45</v>
      </c>
      <c r="AF4164" t="s">
        <v>812</v>
      </c>
    </row>
    <row r="4165" spans="1:32" x14ac:dyDescent="0.25">
      <c r="A4165">
        <f t="shared" si="486"/>
        <v>4164</v>
      </c>
      <c r="B4165">
        <v>17377</v>
      </c>
      <c r="C4165" t="s">
        <v>520</v>
      </c>
      <c r="D4165" t="s">
        <v>13</v>
      </c>
      <c r="E4165" t="str">
        <f t="shared" ref="E4165:E4228" si="487">IF(D4165="Critical", "***","*")</f>
        <v>*</v>
      </c>
      <c r="F4165" t="str">
        <f t="shared" si="482"/>
        <v>*</v>
      </c>
      <c r="G4165" t="str">
        <f t="shared" ref="G4165:G4228" si="488">IF(D4165="Critical","***",IF(D4165="High","**","*"))</f>
        <v>*</v>
      </c>
      <c r="I4165" t="str">
        <f t="shared" si="483"/>
        <v>*</v>
      </c>
      <c r="O4165">
        <f>VLOOKUP(T4165,$P$14:$S$19,2,TRUE)</f>
        <v>3.5999999999999997E-2</v>
      </c>
      <c r="T4165">
        <v>39</v>
      </c>
      <c r="U4165">
        <v>110.38</v>
      </c>
      <c r="V4165" s="5">
        <f t="shared" si="484"/>
        <v>0</v>
      </c>
      <c r="X4165" t="s">
        <v>22</v>
      </c>
      <c r="Y4165">
        <v>1.2</v>
      </c>
      <c r="Z4165" s="2">
        <f t="shared" si="485"/>
        <v>111.58</v>
      </c>
      <c r="AA4165" t="s">
        <v>23</v>
      </c>
      <c r="AB4165" t="s">
        <v>31</v>
      </c>
      <c r="AC4165" t="s">
        <v>32</v>
      </c>
      <c r="AD4165" t="s">
        <v>33</v>
      </c>
      <c r="AE4165" t="s">
        <v>34</v>
      </c>
      <c r="AF4165" t="s">
        <v>521</v>
      </c>
    </row>
    <row r="4166" spans="1:32" x14ac:dyDescent="0.25">
      <c r="A4166">
        <f t="shared" si="486"/>
        <v>4165</v>
      </c>
      <c r="B4166">
        <v>34082</v>
      </c>
      <c r="C4166" t="s">
        <v>520</v>
      </c>
      <c r="D4166" t="s">
        <v>30</v>
      </c>
      <c r="E4166" t="str">
        <f t="shared" si="487"/>
        <v>*</v>
      </c>
      <c r="F4166" t="str">
        <f t="shared" si="482"/>
        <v>*</v>
      </c>
      <c r="G4166" t="str">
        <f t="shared" si="488"/>
        <v>*</v>
      </c>
      <c r="I4166" t="str">
        <f t="shared" si="483"/>
        <v>*</v>
      </c>
      <c r="O4166">
        <f>VLOOKUP(T4166,$P$14:$S$19,2,TRUE)</f>
        <v>0.02</v>
      </c>
      <c r="T4166">
        <v>20</v>
      </c>
      <c r="U4166">
        <v>38.56</v>
      </c>
      <c r="V4166" s="5">
        <f t="shared" si="484"/>
        <v>0</v>
      </c>
      <c r="X4166" t="s">
        <v>22</v>
      </c>
      <c r="Y4166">
        <v>1.49</v>
      </c>
      <c r="Z4166" s="2">
        <f t="shared" si="485"/>
        <v>40.050000000000004</v>
      </c>
      <c r="AA4166" t="s">
        <v>23</v>
      </c>
      <c r="AB4166" t="s">
        <v>31</v>
      </c>
      <c r="AC4166" t="s">
        <v>32</v>
      </c>
      <c r="AD4166" t="s">
        <v>49</v>
      </c>
      <c r="AE4166" t="s">
        <v>19</v>
      </c>
      <c r="AF4166" t="s">
        <v>812</v>
      </c>
    </row>
    <row r="4167" spans="1:32" x14ac:dyDescent="0.25">
      <c r="A4167">
        <f t="shared" si="486"/>
        <v>4166</v>
      </c>
      <c r="B4167">
        <v>53283</v>
      </c>
      <c r="C4167" t="s">
        <v>520</v>
      </c>
      <c r="D4167" t="s">
        <v>21</v>
      </c>
      <c r="E4167" t="str">
        <f t="shared" si="487"/>
        <v>*</v>
      </c>
      <c r="F4167" t="str">
        <f t="shared" si="482"/>
        <v>**</v>
      </c>
      <c r="G4167" t="str">
        <f t="shared" si="488"/>
        <v>**</v>
      </c>
      <c r="I4167" t="str">
        <f t="shared" si="483"/>
        <v>**</v>
      </c>
      <c r="O4167">
        <f>VLOOKUP(T4167,$P$14:$S$19,2,TRUE)</f>
        <v>0</v>
      </c>
      <c r="T4167">
        <v>2</v>
      </c>
      <c r="U4167">
        <v>25.07</v>
      </c>
      <c r="V4167" s="5">
        <f t="shared" si="484"/>
        <v>0</v>
      </c>
      <c r="X4167" t="s">
        <v>22</v>
      </c>
      <c r="Y4167">
        <v>5.76</v>
      </c>
      <c r="Z4167" s="2">
        <f t="shared" si="485"/>
        <v>30.83</v>
      </c>
      <c r="AA4167" t="s">
        <v>15</v>
      </c>
      <c r="AB4167" t="s">
        <v>41</v>
      </c>
      <c r="AC4167" t="s">
        <v>25</v>
      </c>
      <c r="AD4167" t="s">
        <v>76</v>
      </c>
      <c r="AE4167" t="s">
        <v>27</v>
      </c>
      <c r="AF4167" t="s">
        <v>812</v>
      </c>
    </row>
    <row r="4168" spans="1:32" x14ac:dyDescent="0.25">
      <c r="A4168">
        <f t="shared" si="486"/>
        <v>4167</v>
      </c>
      <c r="B4168">
        <v>38912</v>
      </c>
      <c r="C4168" t="s">
        <v>360</v>
      </c>
      <c r="D4168" t="s">
        <v>13</v>
      </c>
      <c r="E4168" t="str">
        <f t="shared" si="487"/>
        <v>*</v>
      </c>
      <c r="F4168" t="str">
        <f t="shared" si="482"/>
        <v>*</v>
      </c>
      <c r="G4168" t="str">
        <f t="shared" si="488"/>
        <v>*</v>
      </c>
      <c r="I4168" t="str">
        <f t="shared" si="483"/>
        <v>*</v>
      </c>
      <c r="O4168">
        <f>VLOOKUP(T4168,$P$14:$S$19,2,TRUE)</f>
        <v>0.04</v>
      </c>
      <c r="T4168">
        <v>46</v>
      </c>
      <c r="U4168">
        <v>6943.94</v>
      </c>
      <c r="V4168" s="5">
        <f t="shared" si="484"/>
        <v>1</v>
      </c>
      <c r="X4168" t="s">
        <v>22</v>
      </c>
      <c r="Y4168">
        <v>4</v>
      </c>
      <c r="Z4168" s="2">
        <f t="shared" si="485"/>
        <v>6947.94</v>
      </c>
      <c r="AA4168" t="s">
        <v>52</v>
      </c>
      <c r="AB4168" t="s">
        <v>31</v>
      </c>
      <c r="AC4168" t="s">
        <v>25</v>
      </c>
      <c r="AD4168" t="s">
        <v>42</v>
      </c>
      <c r="AE4168" t="s">
        <v>19</v>
      </c>
      <c r="AF4168" t="s">
        <v>157</v>
      </c>
    </row>
    <row r="4169" spans="1:32" x14ac:dyDescent="0.25">
      <c r="A4169">
        <f t="shared" si="486"/>
        <v>4168</v>
      </c>
      <c r="B4169">
        <v>43104</v>
      </c>
      <c r="C4169" t="s">
        <v>360</v>
      </c>
      <c r="D4169" t="s">
        <v>21</v>
      </c>
      <c r="E4169" t="str">
        <f t="shared" si="487"/>
        <v>*</v>
      </c>
      <c r="F4169" t="str">
        <f t="shared" si="482"/>
        <v>**</v>
      </c>
      <c r="G4169" t="str">
        <f t="shared" si="488"/>
        <v>**</v>
      </c>
      <c r="I4169" t="str">
        <f t="shared" si="483"/>
        <v>**</v>
      </c>
      <c r="O4169">
        <f>VLOOKUP(T4169,$P$14:$S$19,2,TRUE)</f>
        <v>0.05</v>
      </c>
      <c r="T4169">
        <v>50</v>
      </c>
      <c r="U4169">
        <v>4648.5200000000004</v>
      </c>
      <c r="V4169" s="5">
        <f t="shared" si="484"/>
        <v>1</v>
      </c>
      <c r="X4169" t="s">
        <v>37</v>
      </c>
      <c r="Y4169">
        <v>14</v>
      </c>
      <c r="Z4169" s="2">
        <f t="shared" si="485"/>
        <v>4662.5200000000004</v>
      </c>
      <c r="AA4169" t="s">
        <v>56</v>
      </c>
      <c r="AB4169" t="s">
        <v>24</v>
      </c>
      <c r="AC4169" t="s">
        <v>25</v>
      </c>
      <c r="AD4169" t="s">
        <v>76</v>
      </c>
      <c r="AE4169" t="s">
        <v>39</v>
      </c>
      <c r="AF4169" t="s">
        <v>779</v>
      </c>
    </row>
    <row r="4170" spans="1:32" x14ac:dyDescent="0.25">
      <c r="A4170">
        <f t="shared" si="486"/>
        <v>4169</v>
      </c>
      <c r="B4170">
        <v>21634</v>
      </c>
      <c r="C4170" t="s">
        <v>360</v>
      </c>
      <c r="D4170" t="s">
        <v>30</v>
      </c>
      <c r="E4170" t="str">
        <f t="shared" si="487"/>
        <v>*</v>
      </c>
      <c r="F4170" t="str">
        <f t="shared" si="482"/>
        <v>*</v>
      </c>
      <c r="G4170" t="str">
        <f t="shared" si="488"/>
        <v>*</v>
      </c>
      <c r="I4170" t="str">
        <f t="shared" si="483"/>
        <v>*</v>
      </c>
      <c r="O4170">
        <f>VLOOKUP(T4170,$P$14:$S$19,2,TRUE)</f>
        <v>0</v>
      </c>
      <c r="T4170">
        <v>1</v>
      </c>
      <c r="U4170">
        <v>1946.55</v>
      </c>
      <c r="V4170" s="5">
        <f t="shared" si="484"/>
        <v>1</v>
      </c>
      <c r="X4170" t="s">
        <v>22</v>
      </c>
      <c r="Y4170">
        <v>13.99</v>
      </c>
      <c r="Z4170" s="2">
        <f t="shared" si="485"/>
        <v>1960.54</v>
      </c>
      <c r="AA4170" t="s">
        <v>23</v>
      </c>
      <c r="AB4170" t="s">
        <v>41</v>
      </c>
      <c r="AC4170" t="s">
        <v>25</v>
      </c>
      <c r="AD4170" t="s">
        <v>76</v>
      </c>
      <c r="AE4170" t="s">
        <v>27</v>
      </c>
      <c r="AF4170" t="s">
        <v>779</v>
      </c>
    </row>
    <row r="4171" spans="1:32" x14ac:dyDescent="0.25">
      <c r="A4171">
        <f t="shared" si="486"/>
        <v>4170</v>
      </c>
      <c r="B4171">
        <v>21634</v>
      </c>
      <c r="C4171" t="s">
        <v>360</v>
      </c>
      <c r="D4171" t="s">
        <v>30</v>
      </c>
      <c r="E4171" t="str">
        <f t="shared" si="487"/>
        <v>*</v>
      </c>
      <c r="F4171" t="str">
        <f t="shared" si="482"/>
        <v>*</v>
      </c>
      <c r="G4171" t="str">
        <f t="shared" si="488"/>
        <v>*</v>
      </c>
      <c r="I4171" t="str">
        <f t="shared" si="483"/>
        <v>*</v>
      </c>
      <c r="O4171">
        <f>VLOOKUP(T4171,$P$14:$S$19,2,TRUE)</f>
        <v>0</v>
      </c>
      <c r="T4171">
        <v>8</v>
      </c>
      <c r="U4171">
        <v>1611.73</v>
      </c>
      <c r="V4171" s="5">
        <f t="shared" si="484"/>
        <v>1</v>
      </c>
      <c r="X4171" t="s">
        <v>37</v>
      </c>
      <c r="Y4171">
        <v>68.02</v>
      </c>
      <c r="Z4171" s="2">
        <f t="shared" si="485"/>
        <v>1679.75</v>
      </c>
      <c r="AA4171" t="s">
        <v>23</v>
      </c>
      <c r="AB4171" t="s">
        <v>41</v>
      </c>
      <c r="AC4171" t="s">
        <v>32</v>
      </c>
      <c r="AD4171" t="s">
        <v>172</v>
      </c>
      <c r="AE4171" t="s">
        <v>39</v>
      </c>
      <c r="AF4171" t="s">
        <v>778</v>
      </c>
    </row>
    <row r="4172" spans="1:32" x14ac:dyDescent="0.25">
      <c r="A4172">
        <f t="shared" si="486"/>
        <v>4171</v>
      </c>
      <c r="B4172">
        <v>38912</v>
      </c>
      <c r="C4172" t="s">
        <v>360</v>
      </c>
      <c r="D4172" t="s">
        <v>13</v>
      </c>
      <c r="E4172" t="str">
        <f t="shared" si="487"/>
        <v>*</v>
      </c>
      <c r="F4172" t="str">
        <f t="shared" si="482"/>
        <v>*</v>
      </c>
      <c r="G4172" t="str">
        <f t="shared" si="488"/>
        <v>*</v>
      </c>
      <c r="I4172" t="str">
        <f t="shared" si="483"/>
        <v>*</v>
      </c>
      <c r="O4172">
        <f>VLOOKUP(T4172,$P$14:$S$19,2,TRUE)</f>
        <v>0.02</v>
      </c>
      <c r="T4172">
        <v>26</v>
      </c>
      <c r="U4172">
        <v>1514.9635000000001</v>
      </c>
      <c r="V4172" s="5">
        <f t="shared" si="484"/>
        <v>1</v>
      </c>
      <c r="X4172" t="s">
        <v>22</v>
      </c>
      <c r="Y4172">
        <v>4.99</v>
      </c>
      <c r="Z4172" s="2">
        <f t="shared" si="485"/>
        <v>1519.9535000000001</v>
      </c>
      <c r="AA4172" t="s">
        <v>334</v>
      </c>
      <c r="AB4172" t="s">
        <v>31</v>
      </c>
      <c r="AC4172" t="s">
        <v>25</v>
      </c>
      <c r="AD4172" t="s">
        <v>26</v>
      </c>
      <c r="AE4172" t="s">
        <v>19</v>
      </c>
      <c r="AF4172" s="1">
        <v>41010</v>
      </c>
    </row>
    <row r="4173" spans="1:32" x14ac:dyDescent="0.25">
      <c r="A4173">
        <f t="shared" si="486"/>
        <v>4172</v>
      </c>
      <c r="B4173">
        <v>23428</v>
      </c>
      <c r="C4173" t="s">
        <v>360</v>
      </c>
      <c r="D4173" t="s">
        <v>21</v>
      </c>
      <c r="E4173" t="str">
        <f t="shared" si="487"/>
        <v>*</v>
      </c>
      <c r="F4173" t="str">
        <f t="shared" si="482"/>
        <v>**</v>
      </c>
      <c r="G4173" t="str">
        <f t="shared" si="488"/>
        <v>**</v>
      </c>
      <c r="I4173" t="str">
        <f t="shared" si="483"/>
        <v>**</v>
      </c>
      <c r="O4173">
        <f>VLOOKUP(T4173,$P$14:$S$19,2,TRUE)</f>
        <v>0.04</v>
      </c>
      <c r="T4173">
        <v>41</v>
      </c>
      <c r="U4173">
        <v>980.95</v>
      </c>
      <c r="V4173" s="5">
        <f t="shared" si="484"/>
        <v>1</v>
      </c>
      <c r="X4173" t="s">
        <v>22</v>
      </c>
      <c r="Y4173">
        <v>8.18</v>
      </c>
      <c r="Z4173" s="2">
        <f t="shared" si="485"/>
        <v>989.13</v>
      </c>
      <c r="AA4173" t="s">
        <v>71</v>
      </c>
      <c r="AB4173" t="s">
        <v>24</v>
      </c>
      <c r="AC4173" t="s">
        <v>32</v>
      </c>
      <c r="AD4173" t="s">
        <v>44</v>
      </c>
      <c r="AE4173" t="s">
        <v>19</v>
      </c>
      <c r="AF4173" t="s">
        <v>157</v>
      </c>
    </row>
    <row r="4174" spans="1:32" x14ac:dyDescent="0.25">
      <c r="A4174">
        <f t="shared" si="486"/>
        <v>4173</v>
      </c>
      <c r="B4174">
        <v>9861</v>
      </c>
      <c r="C4174" t="s">
        <v>360</v>
      </c>
      <c r="D4174" t="s">
        <v>13</v>
      </c>
      <c r="E4174" t="str">
        <f t="shared" si="487"/>
        <v>*</v>
      </c>
      <c r="F4174" t="str">
        <f t="shared" si="482"/>
        <v>*</v>
      </c>
      <c r="G4174" t="str">
        <f t="shared" si="488"/>
        <v>*</v>
      </c>
      <c r="I4174" t="str">
        <f t="shared" si="483"/>
        <v>*</v>
      </c>
      <c r="O4174">
        <f>VLOOKUP(T4174,$P$14:$S$19,2,TRUE)</f>
        <v>0.04</v>
      </c>
      <c r="T4174">
        <v>47</v>
      </c>
      <c r="U4174">
        <v>706.68</v>
      </c>
      <c r="V4174" s="5">
        <f t="shared" si="484"/>
        <v>0</v>
      </c>
      <c r="X4174" t="s">
        <v>22</v>
      </c>
      <c r="Y4174">
        <v>5.45</v>
      </c>
      <c r="Z4174" s="2">
        <f t="shared" si="485"/>
        <v>712.13</v>
      </c>
      <c r="AA4174" t="s">
        <v>71</v>
      </c>
      <c r="AB4174" t="s">
        <v>31</v>
      </c>
      <c r="AC4174" t="s">
        <v>32</v>
      </c>
      <c r="AD4174" t="s">
        <v>33</v>
      </c>
      <c r="AE4174" t="s">
        <v>45</v>
      </c>
      <c r="AF4174" s="1">
        <v>40919</v>
      </c>
    </row>
    <row r="4175" spans="1:32" x14ac:dyDescent="0.25">
      <c r="A4175">
        <f t="shared" si="486"/>
        <v>4174</v>
      </c>
      <c r="B4175">
        <v>8289</v>
      </c>
      <c r="C4175" t="s">
        <v>360</v>
      </c>
      <c r="D4175" t="s">
        <v>13</v>
      </c>
      <c r="E4175" t="str">
        <f t="shared" si="487"/>
        <v>*</v>
      </c>
      <c r="F4175" t="str">
        <f t="shared" si="482"/>
        <v>*</v>
      </c>
      <c r="G4175" t="str">
        <f t="shared" si="488"/>
        <v>*</v>
      </c>
      <c r="I4175" t="str">
        <f t="shared" si="483"/>
        <v>*</v>
      </c>
      <c r="O4175">
        <f>VLOOKUP(T4175,$P$14:$S$19,2,TRUE)</f>
        <v>3.5999999999999997E-2</v>
      </c>
      <c r="T4175">
        <v>38</v>
      </c>
      <c r="U4175">
        <v>572.74</v>
      </c>
      <c r="V4175" s="5">
        <f t="shared" si="484"/>
        <v>0</v>
      </c>
      <c r="X4175" t="s">
        <v>22</v>
      </c>
      <c r="Y4175">
        <v>7.17</v>
      </c>
      <c r="Z4175" s="2">
        <f t="shared" si="485"/>
        <v>579.91</v>
      </c>
      <c r="AA4175" t="s">
        <v>56</v>
      </c>
      <c r="AB4175" t="s">
        <v>16</v>
      </c>
      <c r="AC4175" t="s">
        <v>32</v>
      </c>
      <c r="AD4175" t="s">
        <v>49</v>
      </c>
      <c r="AE4175" t="s">
        <v>19</v>
      </c>
      <c r="AF4175" t="s">
        <v>360</v>
      </c>
    </row>
    <row r="4176" spans="1:32" x14ac:dyDescent="0.25">
      <c r="A4176">
        <f t="shared" si="486"/>
        <v>4175</v>
      </c>
      <c r="B4176">
        <v>41504</v>
      </c>
      <c r="C4176" t="s">
        <v>360</v>
      </c>
      <c r="D4176" t="s">
        <v>36</v>
      </c>
      <c r="E4176" t="str">
        <f t="shared" si="487"/>
        <v>***</v>
      </c>
      <c r="F4176" t="str">
        <f t="shared" si="482"/>
        <v>***</v>
      </c>
      <c r="G4176" t="str">
        <f t="shared" si="488"/>
        <v>***</v>
      </c>
      <c r="I4176" t="str">
        <f t="shared" si="483"/>
        <v>***</v>
      </c>
      <c r="O4176">
        <f>VLOOKUP(T4176,$P$14:$S$19,2,TRUE)</f>
        <v>0.02</v>
      </c>
      <c r="T4176">
        <v>20</v>
      </c>
      <c r="U4176">
        <v>302.94</v>
      </c>
      <c r="V4176" s="5">
        <f t="shared" si="484"/>
        <v>0</v>
      </c>
      <c r="X4176" t="s">
        <v>22</v>
      </c>
      <c r="Y4176">
        <v>5.8</v>
      </c>
      <c r="Z4176" s="2">
        <f t="shared" si="485"/>
        <v>308.74</v>
      </c>
      <c r="AA4176" t="s">
        <v>23</v>
      </c>
      <c r="AB4176" t="s">
        <v>31</v>
      </c>
      <c r="AC4176" t="s">
        <v>32</v>
      </c>
      <c r="AD4176" t="s">
        <v>74</v>
      </c>
      <c r="AE4176" t="s">
        <v>19</v>
      </c>
      <c r="AF4176" t="s">
        <v>157</v>
      </c>
    </row>
    <row r="4177" spans="1:32" x14ac:dyDescent="0.25">
      <c r="A4177">
        <f t="shared" si="486"/>
        <v>4176</v>
      </c>
      <c r="B4177">
        <v>22628</v>
      </c>
      <c r="C4177" t="s">
        <v>451</v>
      </c>
      <c r="D4177" t="s">
        <v>40</v>
      </c>
      <c r="E4177" t="str">
        <f t="shared" si="487"/>
        <v>*</v>
      </c>
      <c r="F4177" t="str">
        <f t="shared" si="482"/>
        <v>*</v>
      </c>
      <c r="G4177" t="str">
        <f t="shared" si="488"/>
        <v>*</v>
      </c>
      <c r="I4177" t="str">
        <f t="shared" si="483"/>
        <v>*</v>
      </c>
      <c r="O4177">
        <f>VLOOKUP(T4177,$P$14:$S$19,2,TRUE)</f>
        <v>3.5999999999999997E-2</v>
      </c>
      <c r="T4177">
        <v>30</v>
      </c>
      <c r="U4177">
        <v>2951.7</v>
      </c>
      <c r="V4177" s="5">
        <f t="shared" si="484"/>
        <v>1</v>
      </c>
      <c r="X4177" t="s">
        <v>37</v>
      </c>
      <c r="Y4177">
        <v>74.349999999999994</v>
      </c>
      <c r="Z4177" s="2">
        <f t="shared" si="485"/>
        <v>3026.0499999999997</v>
      </c>
      <c r="AA4177" t="s">
        <v>73</v>
      </c>
      <c r="AB4177" t="s">
        <v>31</v>
      </c>
      <c r="AC4177" t="s">
        <v>17</v>
      </c>
      <c r="AD4177" t="s">
        <v>38</v>
      </c>
      <c r="AE4177" t="s">
        <v>39</v>
      </c>
      <c r="AF4177" s="1">
        <v>39824</v>
      </c>
    </row>
    <row r="4178" spans="1:32" x14ac:dyDescent="0.25">
      <c r="A4178">
        <f t="shared" si="486"/>
        <v>4177</v>
      </c>
      <c r="B4178">
        <v>56064</v>
      </c>
      <c r="C4178" t="s">
        <v>451</v>
      </c>
      <c r="D4178" t="s">
        <v>40</v>
      </c>
      <c r="E4178" t="str">
        <f t="shared" si="487"/>
        <v>*</v>
      </c>
      <c r="F4178" t="str">
        <f t="shared" si="482"/>
        <v>*</v>
      </c>
      <c r="G4178" t="str">
        <f t="shared" si="488"/>
        <v>*</v>
      </c>
      <c r="I4178" t="str">
        <f t="shared" si="483"/>
        <v>*</v>
      </c>
      <c r="O4178">
        <f>VLOOKUP(T4178,$P$14:$S$19,2,TRUE)</f>
        <v>0.04</v>
      </c>
      <c r="T4178">
        <v>41</v>
      </c>
      <c r="U4178">
        <v>1169.26</v>
      </c>
      <c r="V4178" s="5">
        <f t="shared" si="484"/>
        <v>1</v>
      </c>
      <c r="X4178" t="s">
        <v>22</v>
      </c>
      <c r="Y4178">
        <v>1.49</v>
      </c>
      <c r="Z4178" s="2">
        <f t="shared" si="485"/>
        <v>1170.75</v>
      </c>
      <c r="AA4178" t="s">
        <v>60</v>
      </c>
      <c r="AB4178" t="s">
        <v>41</v>
      </c>
      <c r="AC4178" t="s">
        <v>32</v>
      </c>
      <c r="AD4178" t="s">
        <v>49</v>
      </c>
      <c r="AE4178" t="s">
        <v>19</v>
      </c>
      <c r="AF4178" t="s">
        <v>451</v>
      </c>
    </row>
    <row r="4179" spans="1:32" x14ac:dyDescent="0.25">
      <c r="A4179">
        <f t="shared" si="486"/>
        <v>4178</v>
      </c>
      <c r="B4179">
        <v>3395</v>
      </c>
      <c r="C4179" t="s">
        <v>451</v>
      </c>
      <c r="D4179" t="s">
        <v>30</v>
      </c>
      <c r="E4179" t="str">
        <f t="shared" si="487"/>
        <v>*</v>
      </c>
      <c r="F4179" t="str">
        <f t="shared" si="482"/>
        <v>*</v>
      </c>
      <c r="G4179" t="str">
        <f t="shared" si="488"/>
        <v>*</v>
      </c>
      <c r="I4179" t="str">
        <f t="shared" si="483"/>
        <v>*</v>
      </c>
      <c r="O4179">
        <f>VLOOKUP(T4179,$P$14:$S$19,2,TRUE)</f>
        <v>0.02</v>
      </c>
      <c r="T4179">
        <v>29</v>
      </c>
      <c r="U4179">
        <v>623.02</v>
      </c>
      <c r="V4179" s="5">
        <f t="shared" si="484"/>
        <v>0</v>
      </c>
      <c r="X4179" t="s">
        <v>22</v>
      </c>
      <c r="Y4179">
        <v>11.52</v>
      </c>
      <c r="Z4179" s="2">
        <f t="shared" si="485"/>
        <v>634.54</v>
      </c>
      <c r="AA4179" t="s">
        <v>15</v>
      </c>
      <c r="AB4179" t="s">
        <v>16</v>
      </c>
      <c r="AC4179" t="s">
        <v>32</v>
      </c>
      <c r="AD4179" t="s">
        <v>74</v>
      </c>
      <c r="AE4179" t="s">
        <v>19</v>
      </c>
      <c r="AF4179" t="s">
        <v>653</v>
      </c>
    </row>
    <row r="4180" spans="1:32" x14ac:dyDescent="0.25">
      <c r="A4180">
        <f t="shared" si="486"/>
        <v>4179</v>
      </c>
      <c r="B4180">
        <v>52291</v>
      </c>
      <c r="C4180" t="s">
        <v>451</v>
      </c>
      <c r="D4180" t="s">
        <v>36</v>
      </c>
      <c r="E4180" t="str">
        <f t="shared" si="487"/>
        <v>***</v>
      </c>
      <c r="F4180" t="str">
        <f t="shared" si="482"/>
        <v>***</v>
      </c>
      <c r="G4180" t="str">
        <f t="shared" si="488"/>
        <v>***</v>
      </c>
      <c r="I4180" t="str">
        <f t="shared" si="483"/>
        <v>***</v>
      </c>
      <c r="O4180">
        <f>VLOOKUP(T4180,$P$14:$S$19,2,TRUE)</f>
        <v>0.04</v>
      </c>
      <c r="T4180">
        <v>48</v>
      </c>
      <c r="U4180">
        <v>287.54000000000002</v>
      </c>
      <c r="V4180" s="5">
        <f t="shared" si="484"/>
        <v>0</v>
      </c>
      <c r="X4180" t="s">
        <v>22</v>
      </c>
      <c r="Y4180">
        <v>0.96</v>
      </c>
      <c r="Z4180" s="2">
        <f t="shared" si="485"/>
        <v>288.5</v>
      </c>
      <c r="AA4180" t="s">
        <v>52</v>
      </c>
      <c r="AB4180" t="s">
        <v>31</v>
      </c>
      <c r="AC4180" t="s">
        <v>32</v>
      </c>
      <c r="AD4180" t="s">
        <v>33</v>
      </c>
      <c r="AE4180" t="s">
        <v>34</v>
      </c>
      <c r="AF4180" t="s">
        <v>408</v>
      </c>
    </row>
    <row r="4181" spans="1:32" x14ac:dyDescent="0.25">
      <c r="A4181">
        <f t="shared" si="486"/>
        <v>4180</v>
      </c>
      <c r="B4181">
        <v>31910</v>
      </c>
      <c r="C4181" t="s">
        <v>451</v>
      </c>
      <c r="D4181" t="s">
        <v>40</v>
      </c>
      <c r="E4181" t="str">
        <f t="shared" si="487"/>
        <v>*</v>
      </c>
      <c r="F4181" t="str">
        <f t="shared" si="482"/>
        <v>*</v>
      </c>
      <c r="G4181" t="str">
        <f t="shared" si="488"/>
        <v>*</v>
      </c>
      <c r="I4181" t="str">
        <f t="shared" si="483"/>
        <v>*</v>
      </c>
      <c r="O4181">
        <f>VLOOKUP(T4181,$P$14:$S$19,2,TRUE)</f>
        <v>0</v>
      </c>
      <c r="T4181">
        <v>6</v>
      </c>
      <c r="U4181">
        <v>187.63749999999999</v>
      </c>
      <c r="V4181" s="5">
        <f t="shared" si="484"/>
        <v>0</v>
      </c>
      <c r="X4181" t="s">
        <v>22</v>
      </c>
      <c r="Y4181">
        <v>5</v>
      </c>
      <c r="Z4181" s="2">
        <f t="shared" si="485"/>
        <v>192.63749999999999</v>
      </c>
      <c r="AA4181" t="s">
        <v>64</v>
      </c>
      <c r="AB4181" t="s">
        <v>24</v>
      </c>
      <c r="AC4181" t="s">
        <v>25</v>
      </c>
      <c r="AD4181" t="s">
        <v>26</v>
      </c>
      <c r="AE4181" t="s">
        <v>19</v>
      </c>
      <c r="AF4181" t="s">
        <v>653</v>
      </c>
    </row>
    <row r="4182" spans="1:32" x14ac:dyDescent="0.25">
      <c r="A4182">
        <f t="shared" si="486"/>
        <v>4181</v>
      </c>
      <c r="B4182">
        <v>3395</v>
      </c>
      <c r="C4182" t="s">
        <v>451</v>
      </c>
      <c r="D4182" t="s">
        <v>30</v>
      </c>
      <c r="E4182" t="str">
        <f t="shared" si="487"/>
        <v>*</v>
      </c>
      <c r="F4182" t="str">
        <f t="shared" si="482"/>
        <v>*</v>
      </c>
      <c r="G4182" t="str">
        <f t="shared" si="488"/>
        <v>*</v>
      </c>
      <c r="I4182" t="str">
        <f t="shared" si="483"/>
        <v>*</v>
      </c>
      <c r="O4182">
        <f>VLOOKUP(T4182,$P$14:$S$19,2,TRUE)</f>
        <v>3.5999999999999997E-2</v>
      </c>
      <c r="T4182">
        <v>31</v>
      </c>
      <c r="U4182">
        <v>181.17</v>
      </c>
      <c r="V4182" s="5">
        <f t="shared" si="484"/>
        <v>0</v>
      </c>
      <c r="X4182" t="s">
        <v>14</v>
      </c>
      <c r="Y4182">
        <v>5.24</v>
      </c>
      <c r="Z4182" s="2">
        <f t="shared" si="485"/>
        <v>186.41</v>
      </c>
      <c r="AA4182" t="s">
        <v>15</v>
      </c>
      <c r="AB4182" t="s">
        <v>16</v>
      </c>
      <c r="AC4182" t="s">
        <v>32</v>
      </c>
      <c r="AD4182" t="s">
        <v>49</v>
      </c>
      <c r="AE4182" t="s">
        <v>19</v>
      </c>
      <c r="AF4182" t="s">
        <v>408</v>
      </c>
    </row>
    <row r="4183" spans="1:32" x14ac:dyDescent="0.25">
      <c r="A4183">
        <f t="shared" si="486"/>
        <v>4182</v>
      </c>
      <c r="B4183">
        <v>3395</v>
      </c>
      <c r="C4183" t="s">
        <v>451</v>
      </c>
      <c r="D4183" t="s">
        <v>30</v>
      </c>
      <c r="E4183" t="str">
        <f t="shared" si="487"/>
        <v>*</v>
      </c>
      <c r="F4183" t="str">
        <f t="shared" si="482"/>
        <v>*</v>
      </c>
      <c r="G4183" t="str">
        <f t="shared" si="488"/>
        <v>*</v>
      </c>
      <c r="I4183" t="str">
        <f t="shared" si="483"/>
        <v>*</v>
      </c>
      <c r="O4183">
        <f>VLOOKUP(T4183,$P$14:$S$19,2,TRUE)</f>
        <v>0</v>
      </c>
      <c r="T4183">
        <v>7</v>
      </c>
      <c r="U4183">
        <v>107.88</v>
      </c>
      <c r="V4183" s="5">
        <f t="shared" si="484"/>
        <v>0</v>
      </c>
      <c r="X4183" t="s">
        <v>22</v>
      </c>
      <c r="Y4183">
        <v>1.39</v>
      </c>
      <c r="Z4183" s="2">
        <f t="shared" si="485"/>
        <v>109.27</v>
      </c>
      <c r="AA4183" t="s">
        <v>15</v>
      </c>
      <c r="AB4183" t="s">
        <v>16</v>
      </c>
      <c r="AC4183" t="s">
        <v>32</v>
      </c>
      <c r="AD4183" t="s">
        <v>78</v>
      </c>
      <c r="AE4183" t="s">
        <v>19</v>
      </c>
      <c r="AF4183" t="s">
        <v>653</v>
      </c>
    </row>
    <row r="4184" spans="1:32" x14ac:dyDescent="0.25">
      <c r="A4184">
        <f t="shared" si="486"/>
        <v>4183</v>
      </c>
      <c r="B4184">
        <v>52291</v>
      </c>
      <c r="C4184" t="s">
        <v>451</v>
      </c>
      <c r="D4184" t="s">
        <v>36</v>
      </c>
      <c r="E4184" t="str">
        <f t="shared" si="487"/>
        <v>***</v>
      </c>
      <c r="F4184" t="str">
        <f t="shared" si="482"/>
        <v>***</v>
      </c>
      <c r="G4184" t="str">
        <f t="shared" si="488"/>
        <v>***</v>
      </c>
      <c r="I4184" t="str">
        <f t="shared" si="483"/>
        <v>***</v>
      </c>
      <c r="O4184">
        <f>VLOOKUP(T4184,$P$14:$S$19,2,TRUE)</f>
        <v>0</v>
      </c>
      <c r="T4184">
        <v>5</v>
      </c>
      <c r="U4184">
        <v>88.314999999999998</v>
      </c>
      <c r="V4184" s="5">
        <f t="shared" si="484"/>
        <v>0</v>
      </c>
      <c r="X4184" t="s">
        <v>22</v>
      </c>
      <c r="Y4184">
        <v>0.99</v>
      </c>
      <c r="Z4184" s="2">
        <f t="shared" si="485"/>
        <v>89.304999999999993</v>
      </c>
      <c r="AA4184" t="s">
        <v>52</v>
      </c>
      <c r="AB4184" t="s">
        <v>31</v>
      </c>
      <c r="AC4184" t="s">
        <v>25</v>
      </c>
      <c r="AD4184" t="s">
        <v>26</v>
      </c>
      <c r="AE4184" t="s">
        <v>34</v>
      </c>
      <c r="AF4184" t="s">
        <v>653</v>
      </c>
    </row>
    <row r="4185" spans="1:32" x14ac:dyDescent="0.25">
      <c r="A4185">
        <f t="shared" si="486"/>
        <v>4184</v>
      </c>
      <c r="B4185">
        <v>3395</v>
      </c>
      <c r="C4185" t="s">
        <v>451</v>
      </c>
      <c r="D4185" t="s">
        <v>30</v>
      </c>
      <c r="E4185" t="str">
        <f t="shared" si="487"/>
        <v>*</v>
      </c>
      <c r="F4185" t="str">
        <f t="shared" si="482"/>
        <v>*</v>
      </c>
      <c r="G4185" t="str">
        <f t="shared" si="488"/>
        <v>*</v>
      </c>
      <c r="I4185" t="str">
        <f t="shared" si="483"/>
        <v>*</v>
      </c>
      <c r="O4185">
        <f>VLOOKUP(T4185,$P$14:$S$19,2,TRUE)</f>
        <v>0</v>
      </c>
      <c r="T4185">
        <v>1</v>
      </c>
      <c r="U4185">
        <v>13.16</v>
      </c>
      <c r="V4185" s="5">
        <f t="shared" si="484"/>
        <v>0</v>
      </c>
      <c r="X4185" t="s">
        <v>22</v>
      </c>
      <c r="Y4185">
        <v>5.96</v>
      </c>
      <c r="Z4185" s="2">
        <f t="shared" si="485"/>
        <v>19.12</v>
      </c>
      <c r="AA4185" t="s">
        <v>15</v>
      </c>
      <c r="AB4185" t="s">
        <v>16</v>
      </c>
      <c r="AC4185" t="s">
        <v>32</v>
      </c>
      <c r="AD4185" t="s">
        <v>44</v>
      </c>
      <c r="AE4185" t="s">
        <v>19</v>
      </c>
      <c r="AF4185" t="s">
        <v>408</v>
      </c>
    </row>
    <row r="4186" spans="1:32" x14ac:dyDescent="0.25">
      <c r="A4186">
        <f t="shared" si="486"/>
        <v>4185</v>
      </c>
      <c r="B4186">
        <v>37669</v>
      </c>
      <c r="C4186" t="s">
        <v>943</v>
      </c>
      <c r="D4186" t="s">
        <v>30</v>
      </c>
      <c r="E4186" t="str">
        <f t="shared" si="487"/>
        <v>*</v>
      </c>
      <c r="F4186" t="str">
        <f t="shared" si="482"/>
        <v>*</v>
      </c>
      <c r="G4186" t="str">
        <f t="shared" si="488"/>
        <v>*</v>
      </c>
      <c r="I4186" t="str">
        <f t="shared" si="483"/>
        <v>*</v>
      </c>
      <c r="O4186">
        <f>VLOOKUP(T4186,$P$14:$S$19,2,TRUE)</f>
        <v>3.5999999999999997E-2</v>
      </c>
      <c r="T4186">
        <v>39</v>
      </c>
      <c r="U4186">
        <v>9081.98</v>
      </c>
      <c r="V4186" s="5">
        <f t="shared" si="484"/>
        <v>1</v>
      </c>
      <c r="X4186" t="s">
        <v>14</v>
      </c>
      <c r="Y4186">
        <v>19.989999999999998</v>
      </c>
      <c r="Z4186" s="2">
        <f t="shared" si="485"/>
        <v>9101.9699999999993</v>
      </c>
      <c r="AA4186" t="s">
        <v>23</v>
      </c>
      <c r="AB4186" t="s">
        <v>31</v>
      </c>
      <c r="AC4186" t="s">
        <v>32</v>
      </c>
      <c r="AD4186" t="s">
        <v>172</v>
      </c>
      <c r="AE4186" t="s">
        <v>19</v>
      </c>
      <c r="AF4186" t="s">
        <v>480</v>
      </c>
    </row>
    <row r="4187" spans="1:32" x14ac:dyDescent="0.25">
      <c r="A4187">
        <f t="shared" si="486"/>
        <v>4186</v>
      </c>
      <c r="B4187">
        <v>12902</v>
      </c>
      <c r="C4187" t="s">
        <v>943</v>
      </c>
      <c r="D4187" t="s">
        <v>30</v>
      </c>
      <c r="E4187" t="str">
        <f t="shared" si="487"/>
        <v>*</v>
      </c>
      <c r="F4187" t="str">
        <f t="shared" si="482"/>
        <v>*</v>
      </c>
      <c r="G4187" t="str">
        <f t="shared" si="488"/>
        <v>*</v>
      </c>
      <c r="I4187" t="str">
        <f t="shared" si="483"/>
        <v>*</v>
      </c>
      <c r="O4187">
        <f>VLOOKUP(T4187,$P$14:$S$19,2,TRUE)</f>
        <v>3.5999999999999997E-2</v>
      </c>
      <c r="T4187">
        <v>30</v>
      </c>
      <c r="U4187">
        <v>3645.45</v>
      </c>
      <c r="V4187" s="5">
        <f t="shared" si="484"/>
        <v>1</v>
      </c>
      <c r="X4187" t="s">
        <v>37</v>
      </c>
      <c r="Y4187">
        <v>56.7</v>
      </c>
      <c r="Z4187" s="2">
        <f t="shared" si="485"/>
        <v>3702.1499999999996</v>
      </c>
      <c r="AA4187" t="s">
        <v>56</v>
      </c>
      <c r="AB4187" t="s">
        <v>41</v>
      </c>
      <c r="AC4187" t="s">
        <v>17</v>
      </c>
      <c r="AD4187" t="s">
        <v>165</v>
      </c>
      <c r="AE4187" t="s">
        <v>103</v>
      </c>
      <c r="AF4187" t="s">
        <v>480</v>
      </c>
    </row>
    <row r="4188" spans="1:32" x14ac:dyDescent="0.25">
      <c r="A4188">
        <f t="shared" si="486"/>
        <v>4187</v>
      </c>
      <c r="B4188">
        <v>53248</v>
      </c>
      <c r="C4188" t="s">
        <v>943</v>
      </c>
      <c r="D4188" t="s">
        <v>36</v>
      </c>
      <c r="E4188" t="str">
        <f t="shared" si="487"/>
        <v>***</v>
      </c>
      <c r="F4188" t="str">
        <f t="shared" si="482"/>
        <v>***</v>
      </c>
      <c r="G4188" t="str">
        <f t="shared" si="488"/>
        <v>***</v>
      </c>
      <c r="I4188" t="str">
        <f t="shared" si="483"/>
        <v>***</v>
      </c>
      <c r="O4188">
        <f>VLOOKUP(T4188,$P$14:$S$19,2,TRUE)</f>
        <v>0</v>
      </c>
      <c r="T4188">
        <v>7</v>
      </c>
      <c r="U4188">
        <v>2423.06</v>
      </c>
      <c r="V4188" s="5">
        <f t="shared" si="484"/>
        <v>1</v>
      </c>
      <c r="X4188" t="s">
        <v>37</v>
      </c>
      <c r="Y4188">
        <v>40.19</v>
      </c>
      <c r="Z4188" s="2">
        <f t="shared" si="485"/>
        <v>2463.25</v>
      </c>
      <c r="AA4188" t="s">
        <v>52</v>
      </c>
      <c r="AB4188" t="s">
        <v>41</v>
      </c>
      <c r="AC4188" t="s">
        <v>17</v>
      </c>
      <c r="AD4188" t="s">
        <v>66</v>
      </c>
      <c r="AE4188" t="s">
        <v>103</v>
      </c>
      <c r="AF4188" t="s">
        <v>479</v>
      </c>
    </row>
    <row r="4189" spans="1:32" x14ac:dyDescent="0.25">
      <c r="A4189">
        <f t="shared" si="486"/>
        <v>4188</v>
      </c>
      <c r="B4189">
        <v>37669</v>
      </c>
      <c r="C4189" t="s">
        <v>943</v>
      </c>
      <c r="D4189" t="s">
        <v>30</v>
      </c>
      <c r="E4189" t="str">
        <f t="shared" si="487"/>
        <v>*</v>
      </c>
      <c r="F4189" t="str">
        <f t="shared" si="482"/>
        <v>*</v>
      </c>
      <c r="G4189" t="str">
        <f t="shared" si="488"/>
        <v>*</v>
      </c>
      <c r="I4189" t="str">
        <f t="shared" si="483"/>
        <v>*</v>
      </c>
      <c r="O4189">
        <f>VLOOKUP(T4189,$P$14:$S$19,2,TRUE)</f>
        <v>3.5999999999999997E-2</v>
      </c>
      <c r="T4189">
        <v>31</v>
      </c>
      <c r="U4189">
        <v>806.08</v>
      </c>
      <c r="V4189" s="5">
        <f t="shared" si="484"/>
        <v>1</v>
      </c>
      <c r="X4189" t="s">
        <v>22</v>
      </c>
      <c r="Y4189">
        <v>1.39</v>
      </c>
      <c r="Z4189" s="2">
        <f t="shared" si="485"/>
        <v>807.47</v>
      </c>
      <c r="AA4189" t="s">
        <v>23</v>
      </c>
      <c r="AB4189" t="s">
        <v>31</v>
      </c>
      <c r="AC4189" t="s">
        <v>32</v>
      </c>
      <c r="AD4189" t="s">
        <v>78</v>
      </c>
      <c r="AE4189" t="s">
        <v>19</v>
      </c>
      <c r="AF4189" t="s">
        <v>480</v>
      </c>
    </row>
    <row r="4190" spans="1:32" x14ac:dyDescent="0.25">
      <c r="A4190">
        <f t="shared" si="486"/>
        <v>4189</v>
      </c>
      <c r="B4190">
        <v>12902</v>
      </c>
      <c r="C4190" t="s">
        <v>943</v>
      </c>
      <c r="D4190" t="s">
        <v>30</v>
      </c>
      <c r="E4190" t="str">
        <f t="shared" si="487"/>
        <v>*</v>
      </c>
      <c r="F4190" t="str">
        <f t="shared" si="482"/>
        <v>*</v>
      </c>
      <c r="G4190" t="str">
        <f t="shared" si="488"/>
        <v>*</v>
      </c>
      <c r="I4190" t="str">
        <f t="shared" si="483"/>
        <v>*</v>
      </c>
      <c r="O4190">
        <f>VLOOKUP(T4190,$P$14:$S$19,2,TRUE)</f>
        <v>0</v>
      </c>
      <c r="T4190">
        <v>9</v>
      </c>
      <c r="U4190">
        <v>302.05</v>
      </c>
      <c r="V4190" s="5">
        <f t="shared" si="484"/>
        <v>0</v>
      </c>
      <c r="X4190" t="s">
        <v>22</v>
      </c>
      <c r="Y4190">
        <v>6.5</v>
      </c>
      <c r="Z4190" s="2">
        <f t="shared" si="485"/>
        <v>308.55</v>
      </c>
      <c r="AA4190" t="s">
        <v>15</v>
      </c>
      <c r="AB4190" t="s">
        <v>41</v>
      </c>
      <c r="AC4190" t="s">
        <v>25</v>
      </c>
      <c r="AD4190" t="s">
        <v>42</v>
      </c>
      <c r="AE4190" t="s">
        <v>19</v>
      </c>
      <c r="AF4190" t="s">
        <v>480</v>
      </c>
    </row>
    <row r="4191" spans="1:32" x14ac:dyDescent="0.25">
      <c r="A4191">
        <f t="shared" si="486"/>
        <v>4190</v>
      </c>
      <c r="B4191">
        <v>48391</v>
      </c>
      <c r="C4191" t="s">
        <v>943</v>
      </c>
      <c r="D4191" t="s">
        <v>30</v>
      </c>
      <c r="E4191" t="str">
        <f t="shared" si="487"/>
        <v>*</v>
      </c>
      <c r="F4191" t="str">
        <f t="shared" si="482"/>
        <v>*</v>
      </c>
      <c r="G4191" t="str">
        <f t="shared" si="488"/>
        <v>*</v>
      </c>
      <c r="I4191" t="str">
        <f t="shared" si="483"/>
        <v>*</v>
      </c>
      <c r="O4191">
        <f>VLOOKUP(T4191,$P$14:$S$19,2,TRUE)</f>
        <v>0.04</v>
      </c>
      <c r="T4191">
        <v>45</v>
      </c>
      <c r="U4191">
        <v>254.92</v>
      </c>
      <c r="V4191" s="5">
        <f t="shared" si="484"/>
        <v>0</v>
      </c>
      <c r="X4191" t="s">
        <v>22</v>
      </c>
      <c r="Y4191">
        <v>5.46</v>
      </c>
      <c r="Z4191" s="2">
        <f t="shared" si="485"/>
        <v>260.38</v>
      </c>
      <c r="AA4191" t="s">
        <v>60</v>
      </c>
      <c r="AB4191" t="s">
        <v>31</v>
      </c>
      <c r="AC4191" t="s">
        <v>32</v>
      </c>
      <c r="AD4191" t="s">
        <v>44</v>
      </c>
      <c r="AE4191" t="s">
        <v>19</v>
      </c>
      <c r="AF4191" t="s">
        <v>479</v>
      </c>
    </row>
    <row r="4192" spans="1:32" x14ac:dyDescent="0.25">
      <c r="A4192">
        <f t="shared" si="486"/>
        <v>4191</v>
      </c>
      <c r="B4192">
        <v>57986</v>
      </c>
      <c r="C4192" t="s">
        <v>943</v>
      </c>
      <c r="D4192" t="s">
        <v>21</v>
      </c>
      <c r="E4192" t="str">
        <f t="shared" si="487"/>
        <v>*</v>
      </c>
      <c r="F4192" t="str">
        <f t="shared" si="482"/>
        <v>**</v>
      </c>
      <c r="G4192" t="str">
        <f t="shared" si="488"/>
        <v>**</v>
      </c>
      <c r="I4192" t="str">
        <f t="shared" si="483"/>
        <v>**</v>
      </c>
      <c r="O4192">
        <f>VLOOKUP(T4192,$P$14:$S$19,2,TRUE)</f>
        <v>0.01</v>
      </c>
      <c r="T4192">
        <v>14</v>
      </c>
      <c r="U4192">
        <v>199.93</v>
      </c>
      <c r="V4192" s="5">
        <f t="shared" si="484"/>
        <v>0</v>
      </c>
      <c r="X4192" t="s">
        <v>22</v>
      </c>
      <c r="Y4192">
        <v>13.32</v>
      </c>
      <c r="Z4192" s="2">
        <f t="shared" si="485"/>
        <v>213.25</v>
      </c>
      <c r="AA4192" t="s">
        <v>64</v>
      </c>
      <c r="AB4192" t="s">
        <v>24</v>
      </c>
      <c r="AC4192" t="s">
        <v>32</v>
      </c>
      <c r="AD4192" t="s">
        <v>172</v>
      </c>
      <c r="AE4192" t="s">
        <v>19</v>
      </c>
      <c r="AF4192" t="s">
        <v>943</v>
      </c>
    </row>
    <row r="4193" spans="1:32" x14ac:dyDescent="0.25">
      <c r="A4193">
        <f t="shared" si="486"/>
        <v>4192</v>
      </c>
      <c r="B4193">
        <v>37669</v>
      </c>
      <c r="C4193" t="s">
        <v>943</v>
      </c>
      <c r="D4193" t="s">
        <v>30</v>
      </c>
      <c r="E4193" t="str">
        <f t="shared" si="487"/>
        <v>*</v>
      </c>
      <c r="F4193" t="str">
        <f t="shared" si="482"/>
        <v>*</v>
      </c>
      <c r="G4193" t="str">
        <f t="shared" si="488"/>
        <v>*</v>
      </c>
      <c r="I4193" t="str">
        <f t="shared" si="483"/>
        <v>*</v>
      </c>
      <c r="O4193">
        <f>VLOOKUP(T4193,$P$14:$S$19,2,TRUE)</f>
        <v>0</v>
      </c>
      <c r="T4193">
        <v>4</v>
      </c>
      <c r="U4193">
        <v>70.02</v>
      </c>
      <c r="V4193" s="5">
        <f t="shared" si="484"/>
        <v>0</v>
      </c>
      <c r="X4193" t="s">
        <v>22</v>
      </c>
      <c r="Y4193">
        <v>8.7799999999999994</v>
      </c>
      <c r="Z4193" s="2">
        <f t="shared" si="485"/>
        <v>78.8</v>
      </c>
      <c r="AA4193" t="s">
        <v>23</v>
      </c>
      <c r="AB4193" t="s">
        <v>31</v>
      </c>
      <c r="AC4193" t="s">
        <v>32</v>
      </c>
      <c r="AD4193" t="s">
        <v>74</v>
      </c>
      <c r="AE4193" t="s">
        <v>19</v>
      </c>
      <c r="AF4193" s="1">
        <v>40189</v>
      </c>
    </row>
    <row r="4194" spans="1:32" x14ac:dyDescent="0.25">
      <c r="A4194">
        <f t="shared" si="486"/>
        <v>4193</v>
      </c>
      <c r="B4194">
        <v>22657</v>
      </c>
      <c r="C4194" t="s">
        <v>812</v>
      </c>
      <c r="D4194" t="s">
        <v>21</v>
      </c>
      <c r="E4194" t="str">
        <f t="shared" si="487"/>
        <v>*</v>
      </c>
      <c r="F4194" t="str">
        <f t="shared" si="482"/>
        <v>**</v>
      </c>
      <c r="G4194" t="str">
        <f t="shared" si="488"/>
        <v>**</v>
      </c>
      <c r="I4194" t="str">
        <f t="shared" si="483"/>
        <v>**</v>
      </c>
      <c r="O4194">
        <f>VLOOKUP(T4194,$P$14:$S$19,2,TRUE)</f>
        <v>3.5999999999999997E-2</v>
      </c>
      <c r="T4194">
        <v>36</v>
      </c>
      <c r="U4194">
        <v>9544.18</v>
      </c>
      <c r="V4194" s="5">
        <f t="shared" si="484"/>
        <v>1</v>
      </c>
      <c r="X4194" t="s">
        <v>14</v>
      </c>
      <c r="Y4194">
        <v>11.25</v>
      </c>
      <c r="Z4194" s="2">
        <f t="shared" si="485"/>
        <v>9555.43</v>
      </c>
      <c r="AA4194" t="s">
        <v>15</v>
      </c>
      <c r="AB4194" t="s">
        <v>31</v>
      </c>
      <c r="AC4194" t="s">
        <v>25</v>
      </c>
      <c r="AD4194" t="s">
        <v>42</v>
      </c>
      <c r="AE4194" t="s">
        <v>19</v>
      </c>
      <c r="AF4194" t="s">
        <v>521</v>
      </c>
    </row>
    <row r="4195" spans="1:32" x14ac:dyDescent="0.25">
      <c r="A4195">
        <f t="shared" si="486"/>
        <v>4194</v>
      </c>
      <c r="B4195">
        <v>5092</v>
      </c>
      <c r="C4195" t="s">
        <v>812</v>
      </c>
      <c r="D4195" t="s">
        <v>13</v>
      </c>
      <c r="E4195" t="str">
        <f t="shared" si="487"/>
        <v>*</v>
      </c>
      <c r="F4195" t="str">
        <f t="shared" si="482"/>
        <v>*</v>
      </c>
      <c r="G4195" t="str">
        <f t="shared" si="488"/>
        <v>*</v>
      </c>
      <c r="I4195" t="str">
        <f t="shared" si="483"/>
        <v>*</v>
      </c>
      <c r="O4195">
        <f>VLOOKUP(T4195,$P$14:$S$19,2,TRUE)</f>
        <v>0.02</v>
      </c>
      <c r="T4195">
        <v>25</v>
      </c>
      <c r="U4195">
        <v>978.77</v>
      </c>
      <c r="V4195" s="5">
        <f t="shared" si="484"/>
        <v>1</v>
      </c>
      <c r="X4195" t="s">
        <v>22</v>
      </c>
      <c r="Y4195">
        <v>13.26</v>
      </c>
      <c r="Z4195" s="2">
        <f t="shared" si="485"/>
        <v>992.03</v>
      </c>
      <c r="AA4195" t="s">
        <v>71</v>
      </c>
      <c r="AB4195" t="s">
        <v>16</v>
      </c>
      <c r="AC4195" t="s">
        <v>32</v>
      </c>
      <c r="AD4195" t="s">
        <v>44</v>
      </c>
      <c r="AE4195" t="s">
        <v>19</v>
      </c>
      <c r="AF4195" s="1">
        <v>40613</v>
      </c>
    </row>
    <row r="4196" spans="1:32" x14ac:dyDescent="0.25">
      <c r="A4196">
        <f t="shared" si="486"/>
        <v>4195</v>
      </c>
      <c r="B4196">
        <v>5092</v>
      </c>
      <c r="C4196" t="s">
        <v>812</v>
      </c>
      <c r="D4196" t="s">
        <v>13</v>
      </c>
      <c r="E4196" t="str">
        <f t="shared" si="487"/>
        <v>*</v>
      </c>
      <c r="F4196" t="str">
        <f t="shared" si="482"/>
        <v>*</v>
      </c>
      <c r="G4196" t="str">
        <f t="shared" si="488"/>
        <v>*</v>
      </c>
      <c r="I4196" t="str">
        <f t="shared" si="483"/>
        <v>*</v>
      </c>
      <c r="O4196">
        <f>VLOOKUP(T4196,$P$14:$S$19,2,TRUE)</f>
        <v>0</v>
      </c>
      <c r="T4196">
        <v>3</v>
      </c>
      <c r="U4196">
        <v>709.04</v>
      </c>
      <c r="V4196" s="5">
        <f t="shared" si="484"/>
        <v>0</v>
      </c>
      <c r="X4196" t="s">
        <v>37</v>
      </c>
      <c r="Y4196">
        <v>64.66</v>
      </c>
      <c r="Z4196" s="2">
        <f t="shared" si="485"/>
        <v>773.69999999999993</v>
      </c>
      <c r="AA4196" t="s">
        <v>71</v>
      </c>
      <c r="AB4196" t="s">
        <v>16</v>
      </c>
      <c r="AC4196" t="s">
        <v>17</v>
      </c>
      <c r="AD4196" t="s">
        <v>165</v>
      </c>
      <c r="AE4196" t="s">
        <v>103</v>
      </c>
      <c r="AF4196" t="s">
        <v>812</v>
      </c>
    </row>
    <row r="4197" spans="1:32" x14ac:dyDescent="0.25">
      <c r="A4197">
        <f t="shared" si="486"/>
        <v>4196</v>
      </c>
      <c r="B4197">
        <v>38628</v>
      </c>
      <c r="C4197" t="s">
        <v>812</v>
      </c>
      <c r="D4197" t="s">
        <v>13</v>
      </c>
      <c r="E4197" t="str">
        <f t="shared" si="487"/>
        <v>*</v>
      </c>
      <c r="F4197" t="str">
        <f t="shared" si="482"/>
        <v>*</v>
      </c>
      <c r="G4197" t="str">
        <f t="shared" si="488"/>
        <v>*</v>
      </c>
      <c r="I4197" t="str">
        <f t="shared" si="483"/>
        <v>*</v>
      </c>
      <c r="O4197">
        <f>VLOOKUP(T4197,$P$14:$S$19,2,TRUE)</f>
        <v>0.02</v>
      </c>
      <c r="T4197">
        <v>23</v>
      </c>
      <c r="U4197">
        <v>667.99800000000005</v>
      </c>
      <c r="V4197" s="5">
        <f t="shared" si="484"/>
        <v>0</v>
      </c>
      <c r="X4197" t="s">
        <v>22</v>
      </c>
      <c r="Y4197">
        <v>1.25</v>
      </c>
      <c r="Z4197" s="2">
        <f t="shared" si="485"/>
        <v>669.24800000000005</v>
      </c>
      <c r="AA4197" t="s">
        <v>73</v>
      </c>
      <c r="AB4197" t="s">
        <v>24</v>
      </c>
      <c r="AC4197" t="s">
        <v>25</v>
      </c>
      <c r="AD4197" t="s">
        <v>26</v>
      </c>
      <c r="AE4197" t="s">
        <v>45</v>
      </c>
      <c r="AF4197" s="1">
        <v>40613</v>
      </c>
    </row>
    <row r="4198" spans="1:32" x14ac:dyDescent="0.25">
      <c r="A4198">
        <f t="shared" si="486"/>
        <v>4197</v>
      </c>
      <c r="B4198">
        <v>48164</v>
      </c>
      <c r="C4198" t="s">
        <v>812</v>
      </c>
      <c r="D4198" t="s">
        <v>21</v>
      </c>
      <c r="E4198" t="str">
        <f t="shared" si="487"/>
        <v>*</v>
      </c>
      <c r="F4198" t="str">
        <f t="shared" si="482"/>
        <v>**</v>
      </c>
      <c r="G4198" t="str">
        <f t="shared" si="488"/>
        <v>**</v>
      </c>
      <c r="I4198" t="str">
        <f t="shared" si="483"/>
        <v>**</v>
      </c>
      <c r="O4198">
        <f>VLOOKUP(T4198,$P$14:$S$19,2,TRUE)</f>
        <v>3.5999999999999997E-2</v>
      </c>
      <c r="T4198">
        <v>33</v>
      </c>
      <c r="U4198">
        <v>94.39</v>
      </c>
      <c r="V4198" s="5">
        <f t="shared" si="484"/>
        <v>0</v>
      </c>
      <c r="X4198" t="s">
        <v>22</v>
      </c>
      <c r="Y4198">
        <v>0.7</v>
      </c>
      <c r="Z4198" s="2">
        <f t="shared" si="485"/>
        <v>95.09</v>
      </c>
      <c r="AA4198" t="s">
        <v>23</v>
      </c>
      <c r="AB4198" t="s">
        <v>24</v>
      </c>
      <c r="AC4198" t="s">
        <v>32</v>
      </c>
      <c r="AD4198" t="s">
        <v>33</v>
      </c>
      <c r="AE4198" t="s">
        <v>34</v>
      </c>
      <c r="AF4198" t="s">
        <v>590</v>
      </c>
    </row>
    <row r="4199" spans="1:32" x14ac:dyDescent="0.25">
      <c r="A4199">
        <f t="shared" si="486"/>
        <v>4198</v>
      </c>
      <c r="B4199">
        <v>22657</v>
      </c>
      <c r="C4199" t="s">
        <v>812</v>
      </c>
      <c r="D4199" t="s">
        <v>21</v>
      </c>
      <c r="E4199" t="str">
        <f t="shared" si="487"/>
        <v>*</v>
      </c>
      <c r="F4199" t="str">
        <f t="shared" si="482"/>
        <v>**</v>
      </c>
      <c r="G4199" t="str">
        <f t="shared" si="488"/>
        <v>**</v>
      </c>
      <c r="I4199" t="str">
        <f t="shared" si="483"/>
        <v>**</v>
      </c>
      <c r="O4199">
        <f>VLOOKUP(T4199,$P$14:$S$19,2,TRUE)</f>
        <v>0</v>
      </c>
      <c r="T4199">
        <v>8</v>
      </c>
      <c r="U4199">
        <v>32.92</v>
      </c>
      <c r="V4199" s="5">
        <f t="shared" si="484"/>
        <v>0</v>
      </c>
      <c r="X4199" t="s">
        <v>22</v>
      </c>
      <c r="Y4199">
        <v>2</v>
      </c>
      <c r="Z4199" s="2">
        <f t="shared" si="485"/>
        <v>34.92</v>
      </c>
      <c r="AA4199" t="s">
        <v>15</v>
      </c>
      <c r="AB4199" t="s">
        <v>31</v>
      </c>
      <c r="AC4199" t="s">
        <v>32</v>
      </c>
      <c r="AD4199" t="s">
        <v>114</v>
      </c>
      <c r="AE4199" t="s">
        <v>34</v>
      </c>
      <c r="AF4199" t="s">
        <v>521</v>
      </c>
    </row>
    <row r="4200" spans="1:32" x14ac:dyDescent="0.25">
      <c r="A4200">
        <f t="shared" si="486"/>
        <v>4199</v>
      </c>
      <c r="B4200">
        <v>16864</v>
      </c>
      <c r="C4200" t="s">
        <v>778</v>
      </c>
      <c r="D4200" t="s">
        <v>30</v>
      </c>
      <c r="E4200" t="str">
        <f t="shared" si="487"/>
        <v>*</v>
      </c>
      <c r="F4200" t="str">
        <f t="shared" si="482"/>
        <v>*</v>
      </c>
      <c r="G4200" t="str">
        <f t="shared" si="488"/>
        <v>*</v>
      </c>
      <c r="I4200" t="str">
        <f t="shared" si="483"/>
        <v>*</v>
      </c>
      <c r="O4200">
        <f>VLOOKUP(T4200,$P$14:$S$19,2,TRUE)</f>
        <v>0.04</v>
      </c>
      <c r="T4200">
        <v>42</v>
      </c>
      <c r="U4200">
        <v>12837.11</v>
      </c>
      <c r="V4200" s="5">
        <f t="shared" si="484"/>
        <v>1</v>
      </c>
      <c r="X4200" t="s">
        <v>37</v>
      </c>
      <c r="Y4200">
        <v>43.57</v>
      </c>
      <c r="Z4200" s="2">
        <f t="shared" si="485"/>
        <v>12880.68</v>
      </c>
      <c r="AA4200" t="s">
        <v>48</v>
      </c>
      <c r="AB4200" t="s">
        <v>16</v>
      </c>
      <c r="AC4200" t="s">
        <v>17</v>
      </c>
      <c r="AD4200" t="s">
        <v>66</v>
      </c>
      <c r="AE4200" t="s">
        <v>103</v>
      </c>
      <c r="AF4200" t="s">
        <v>778</v>
      </c>
    </row>
    <row r="4201" spans="1:32" x14ac:dyDescent="0.25">
      <c r="A4201">
        <f t="shared" si="486"/>
        <v>4200</v>
      </c>
      <c r="B4201">
        <v>41378</v>
      </c>
      <c r="C4201" t="s">
        <v>778</v>
      </c>
      <c r="D4201" t="s">
        <v>30</v>
      </c>
      <c r="E4201" t="str">
        <f t="shared" si="487"/>
        <v>*</v>
      </c>
      <c r="F4201" t="str">
        <f t="shared" si="482"/>
        <v>*</v>
      </c>
      <c r="G4201" t="str">
        <f t="shared" si="488"/>
        <v>*</v>
      </c>
      <c r="I4201" t="str">
        <f t="shared" si="483"/>
        <v>*</v>
      </c>
      <c r="O4201">
        <f>VLOOKUP(T4201,$P$14:$S$19,2,TRUE)</f>
        <v>3.5999999999999997E-2</v>
      </c>
      <c r="T4201">
        <v>30</v>
      </c>
      <c r="U4201">
        <v>5454.51</v>
      </c>
      <c r="V4201" s="5">
        <f t="shared" si="484"/>
        <v>1</v>
      </c>
      <c r="X4201" t="s">
        <v>37</v>
      </c>
      <c r="Y4201">
        <v>30</v>
      </c>
      <c r="Z4201" s="2">
        <f t="shared" si="485"/>
        <v>5484.51</v>
      </c>
      <c r="AA4201" t="s">
        <v>23</v>
      </c>
      <c r="AB4201" t="s">
        <v>41</v>
      </c>
      <c r="AC4201" t="s">
        <v>17</v>
      </c>
      <c r="AD4201" t="s">
        <v>38</v>
      </c>
      <c r="AE4201" t="s">
        <v>39</v>
      </c>
      <c r="AF4201" s="1">
        <v>40919</v>
      </c>
    </row>
    <row r="4202" spans="1:32" x14ac:dyDescent="0.25">
      <c r="A4202">
        <f t="shared" si="486"/>
        <v>4201</v>
      </c>
      <c r="B4202">
        <v>3014</v>
      </c>
      <c r="C4202" t="s">
        <v>778</v>
      </c>
      <c r="D4202" t="s">
        <v>30</v>
      </c>
      <c r="E4202" t="str">
        <f t="shared" si="487"/>
        <v>*</v>
      </c>
      <c r="F4202" t="str">
        <f t="shared" si="482"/>
        <v>*</v>
      </c>
      <c r="G4202" t="str">
        <f t="shared" si="488"/>
        <v>*</v>
      </c>
      <c r="I4202" t="str">
        <f t="shared" si="483"/>
        <v>*</v>
      </c>
      <c r="O4202">
        <f>VLOOKUP(T4202,$P$14:$S$19,2,TRUE)</f>
        <v>0.01</v>
      </c>
      <c r="T4202">
        <v>13</v>
      </c>
      <c r="U4202">
        <v>4002.14</v>
      </c>
      <c r="V4202" s="5">
        <f t="shared" si="484"/>
        <v>1</v>
      </c>
      <c r="X4202" t="s">
        <v>22</v>
      </c>
      <c r="Y4202">
        <v>19.989999999999998</v>
      </c>
      <c r="Z4202" s="2">
        <f t="shared" si="485"/>
        <v>4022.1299999999997</v>
      </c>
      <c r="AA4202" t="s">
        <v>52</v>
      </c>
      <c r="AB4202" t="s">
        <v>16</v>
      </c>
      <c r="AC4202" t="s">
        <v>32</v>
      </c>
      <c r="AD4202" t="s">
        <v>49</v>
      </c>
      <c r="AE4202" t="s">
        <v>19</v>
      </c>
      <c r="AF4202" t="s">
        <v>779</v>
      </c>
    </row>
    <row r="4203" spans="1:32" x14ac:dyDescent="0.25">
      <c r="A4203">
        <f t="shared" si="486"/>
        <v>4202</v>
      </c>
      <c r="B4203">
        <v>40672</v>
      </c>
      <c r="C4203" t="s">
        <v>778</v>
      </c>
      <c r="D4203" t="s">
        <v>13</v>
      </c>
      <c r="E4203" t="str">
        <f t="shared" si="487"/>
        <v>*</v>
      </c>
      <c r="F4203" t="str">
        <f t="shared" si="482"/>
        <v>*</v>
      </c>
      <c r="G4203" t="str">
        <f t="shared" si="488"/>
        <v>*</v>
      </c>
      <c r="I4203" t="str">
        <f t="shared" si="483"/>
        <v>*</v>
      </c>
      <c r="O4203">
        <f>VLOOKUP(T4203,$P$14:$S$19,2,TRUE)</f>
        <v>0.01</v>
      </c>
      <c r="T4203">
        <v>16</v>
      </c>
      <c r="U4203">
        <v>1617.91</v>
      </c>
      <c r="V4203" s="5">
        <f t="shared" si="484"/>
        <v>1</v>
      </c>
      <c r="X4203" t="s">
        <v>37</v>
      </c>
      <c r="Y4203">
        <v>35.840000000000003</v>
      </c>
      <c r="Z4203" s="2">
        <f t="shared" si="485"/>
        <v>1653.75</v>
      </c>
      <c r="AA4203" t="s">
        <v>52</v>
      </c>
      <c r="AB4203" t="s">
        <v>16</v>
      </c>
      <c r="AC4203" t="s">
        <v>17</v>
      </c>
      <c r="AD4203" t="s">
        <v>165</v>
      </c>
      <c r="AE4203" t="s">
        <v>103</v>
      </c>
      <c r="AF4203" t="s">
        <v>779</v>
      </c>
    </row>
    <row r="4204" spans="1:32" x14ac:dyDescent="0.25">
      <c r="A4204">
        <f t="shared" si="486"/>
        <v>4203</v>
      </c>
      <c r="B4204">
        <v>18531</v>
      </c>
      <c r="C4204" t="s">
        <v>778</v>
      </c>
      <c r="D4204" t="s">
        <v>36</v>
      </c>
      <c r="E4204" t="str">
        <f t="shared" si="487"/>
        <v>***</v>
      </c>
      <c r="F4204" t="str">
        <f t="shared" si="482"/>
        <v>***</v>
      </c>
      <c r="G4204" t="str">
        <f t="shared" si="488"/>
        <v>***</v>
      </c>
      <c r="I4204" t="str">
        <f t="shared" si="483"/>
        <v>***</v>
      </c>
      <c r="O4204">
        <f>VLOOKUP(T4204,$P$14:$S$19,2,TRUE)</f>
        <v>0.05</v>
      </c>
      <c r="T4204">
        <v>50</v>
      </c>
      <c r="U4204">
        <v>1298.81</v>
      </c>
      <c r="V4204" s="5">
        <f t="shared" si="484"/>
        <v>1</v>
      </c>
      <c r="X4204" t="s">
        <v>37</v>
      </c>
      <c r="Y4204">
        <v>14.36</v>
      </c>
      <c r="Z4204" s="2">
        <f t="shared" si="485"/>
        <v>1313.1699999999998</v>
      </c>
      <c r="AA4204" t="s">
        <v>23</v>
      </c>
      <c r="AB4204" t="s">
        <v>24</v>
      </c>
      <c r="AC4204" t="s">
        <v>17</v>
      </c>
      <c r="AD4204" t="s">
        <v>38</v>
      </c>
      <c r="AE4204" t="s">
        <v>39</v>
      </c>
      <c r="AF4204" t="s">
        <v>779</v>
      </c>
    </row>
    <row r="4205" spans="1:32" x14ac:dyDescent="0.25">
      <c r="A4205">
        <f t="shared" si="486"/>
        <v>4204</v>
      </c>
      <c r="B4205">
        <v>41378</v>
      </c>
      <c r="C4205" t="s">
        <v>778</v>
      </c>
      <c r="D4205" t="s">
        <v>30</v>
      </c>
      <c r="E4205" t="str">
        <f t="shared" si="487"/>
        <v>*</v>
      </c>
      <c r="F4205" t="str">
        <f t="shared" si="482"/>
        <v>*</v>
      </c>
      <c r="G4205" t="str">
        <f t="shared" si="488"/>
        <v>*</v>
      </c>
      <c r="I4205" t="str">
        <f t="shared" si="483"/>
        <v>*</v>
      </c>
      <c r="O4205">
        <f>VLOOKUP(T4205,$P$14:$S$19,2,TRUE)</f>
        <v>0.04</v>
      </c>
      <c r="T4205">
        <v>42</v>
      </c>
      <c r="U4205">
        <v>1264.17</v>
      </c>
      <c r="V4205" s="5">
        <f t="shared" si="484"/>
        <v>1</v>
      </c>
      <c r="X4205" t="s">
        <v>22</v>
      </c>
      <c r="Y4205">
        <v>1.99</v>
      </c>
      <c r="Z4205" s="2">
        <f t="shared" si="485"/>
        <v>1266.1600000000001</v>
      </c>
      <c r="AA4205" t="s">
        <v>23</v>
      </c>
      <c r="AB4205" t="s">
        <v>41</v>
      </c>
      <c r="AC4205" t="s">
        <v>25</v>
      </c>
      <c r="AD4205" t="s">
        <v>42</v>
      </c>
      <c r="AE4205" t="s">
        <v>45</v>
      </c>
      <c r="AF4205" t="s">
        <v>779</v>
      </c>
    </row>
    <row r="4206" spans="1:32" x14ac:dyDescent="0.25">
      <c r="A4206">
        <f t="shared" si="486"/>
        <v>4205</v>
      </c>
      <c r="B4206">
        <v>26116</v>
      </c>
      <c r="C4206" t="s">
        <v>778</v>
      </c>
      <c r="D4206" t="s">
        <v>36</v>
      </c>
      <c r="E4206" t="str">
        <f t="shared" si="487"/>
        <v>***</v>
      </c>
      <c r="F4206" t="str">
        <f t="shared" si="482"/>
        <v>***</v>
      </c>
      <c r="G4206" t="str">
        <f t="shared" si="488"/>
        <v>***</v>
      </c>
      <c r="I4206" t="str">
        <f t="shared" si="483"/>
        <v>***</v>
      </c>
      <c r="O4206">
        <f>VLOOKUP(T4206,$P$14:$S$19,2,TRUE)</f>
        <v>3.5999999999999997E-2</v>
      </c>
      <c r="T4206">
        <v>36</v>
      </c>
      <c r="U4206">
        <v>697.41</v>
      </c>
      <c r="V4206" s="5">
        <f t="shared" si="484"/>
        <v>0</v>
      </c>
      <c r="X4206" t="s">
        <v>22</v>
      </c>
      <c r="Y4206">
        <v>9.0299999999999994</v>
      </c>
      <c r="Z4206" s="2">
        <f t="shared" si="485"/>
        <v>706.43999999999994</v>
      </c>
      <c r="AA4206" t="s">
        <v>43</v>
      </c>
      <c r="AB4206" t="s">
        <v>24</v>
      </c>
      <c r="AC4206" t="s">
        <v>32</v>
      </c>
      <c r="AD4206" t="s">
        <v>44</v>
      </c>
      <c r="AE4206" t="s">
        <v>19</v>
      </c>
      <c r="AF4206" t="s">
        <v>157</v>
      </c>
    </row>
    <row r="4207" spans="1:32" x14ac:dyDescent="0.25">
      <c r="A4207">
        <f t="shared" si="486"/>
        <v>4206</v>
      </c>
      <c r="B4207">
        <v>47971</v>
      </c>
      <c r="C4207" t="s">
        <v>778</v>
      </c>
      <c r="D4207" t="s">
        <v>21</v>
      </c>
      <c r="E4207" t="str">
        <f t="shared" si="487"/>
        <v>*</v>
      </c>
      <c r="F4207" t="str">
        <f t="shared" si="482"/>
        <v>**</v>
      </c>
      <c r="G4207" t="str">
        <f t="shared" si="488"/>
        <v>**</v>
      </c>
      <c r="I4207" t="str">
        <f t="shared" si="483"/>
        <v>**</v>
      </c>
      <c r="O4207">
        <f>VLOOKUP(T4207,$P$14:$S$19,2,TRUE)</f>
        <v>0.02</v>
      </c>
      <c r="T4207">
        <v>24</v>
      </c>
      <c r="U4207">
        <v>113.43</v>
      </c>
      <c r="V4207" s="5">
        <f t="shared" si="484"/>
        <v>0</v>
      </c>
      <c r="X4207" t="s">
        <v>22</v>
      </c>
      <c r="Y4207">
        <v>5.32</v>
      </c>
      <c r="Z4207" s="2">
        <f t="shared" si="485"/>
        <v>118.75</v>
      </c>
      <c r="AA4207" t="s">
        <v>23</v>
      </c>
      <c r="AB4207" t="s">
        <v>41</v>
      </c>
      <c r="AC4207" t="s">
        <v>17</v>
      </c>
      <c r="AD4207" t="s">
        <v>18</v>
      </c>
      <c r="AE4207" t="s">
        <v>19</v>
      </c>
      <c r="AF4207" t="s">
        <v>157</v>
      </c>
    </row>
    <row r="4208" spans="1:32" x14ac:dyDescent="0.25">
      <c r="A4208">
        <f t="shared" si="486"/>
        <v>4207</v>
      </c>
      <c r="B4208">
        <v>44134</v>
      </c>
      <c r="C4208" t="s">
        <v>653</v>
      </c>
      <c r="D4208" t="s">
        <v>21</v>
      </c>
      <c r="E4208" t="str">
        <f t="shared" si="487"/>
        <v>*</v>
      </c>
      <c r="F4208" t="str">
        <f t="shared" si="482"/>
        <v>**</v>
      </c>
      <c r="G4208" t="str">
        <f t="shared" si="488"/>
        <v>**</v>
      </c>
      <c r="I4208" t="str">
        <f t="shared" si="483"/>
        <v>**</v>
      </c>
      <c r="O4208">
        <f>VLOOKUP(T4208,$P$14:$S$19,2,TRUE)</f>
        <v>3.5999999999999997E-2</v>
      </c>
      <c r="T4208">
        <v>35</v>
      </c>
      <c r="U4208">
        <v>620.02</v>
      </c>
      <c r="V4208" s="5">
        <f t="shared" si="484"/>
        <v>0</v>
      </c>
      <c r="X4208" t="s">
        <v>22</v>
      </c>
      <c r="Y4208">
        <v>8.99</v>
      </c>
      <c r="Z4208" s="2">
        <f t="shared" si="485"/>
        <v>629.01</v>
      </c>
      <c r="AA4208" t="s">
        <v>52</v>
      </c>
      <c r="AB4208" t="s">
        <v>41</v>
      </c>
      <c r="AC4208" t="s">
        <v>17</v>
      </c>
      <c r="AD4208" t="s">
        <v>18</v>
      </c>
      <c r="AE4208" t="s">
        <v>45</v>
      </c>
      <c r="AF4208" s="1">
        <v>39824</v>
      </c>
    </row>
    <row r="4209" spans="1:32" x14ac:dyDescent="0.25">
      <c r="A4209">
        <f t="shared" si="486"/>
        <v>4208</v>
      </c>
      <c r="B4209">
        <v>20229</v>
      </c>
      <c r="C4209" t="s">
        <v>653</v>
      </c>
      <c r="D4209" t="s">
        <v>13</v>
      </c>
      <c r="E4209" t="str">
        <f t="shared" si="487"/>
        <v>*</v>
      </c>
      <c r="F4209" t="str">
        <f t="shared" si="482"/>
        <v>*</v>
      </c>
      <c r="G4209" t="str">
        <f t="shared" si="488"/>
        <v>*</v>
      </c>
      <c r="I4209" t="str">
        <f t="shared" si="483"/>
        <v>*</v>
      </c>
      <c r="O4209">
        <f>VLOOKUP(T4209,$P$14:$S$19,2,TRUE)</f>
        <v>0.04</v>
      </c>
      <c r="T4209">
        <v>47</v>
      </c>
      <c r="U4209">
        <v>116.06</v>
      </c>
      <c r="V4209" s="5">
        <f t="shared" si="484"/>
        <v>0</v>
      </c>
      <c r="X4209" t="s">
        <v>22</v>
      </c>
      <c r="Y4209">
        <v>0.8</v>
      </c>
      <c r="Z4209" s="2">
        <f t="shared" si="485"/>
        <v>116.86</v>
      </c>
      <c r="AA4209" t="s">
        <v>64</v>
      </c>
      <c r="AB4209" t="s">
        <v>41</v>
      </c>
      <c r="AC4209" t="s">
        <v>32</v>
      </c>
      <c r="AD4209" t="s">
        <v>114</v>
      </c>
      <c r="AE4209" t="s">
        <v>34</v>
      </c>
      <c r="AF4209" s="1">
        <v>39975</v>
      </c>
    </row>
    <row r="4210" spans="1:32" x14ac:dyDescent="0.25">
      <c r="A4210">
        <f t="shared" si="486"/>
        <v>4209</v>
      </c>
      <c r="B4210">
        <v>26627</v>
      </c>
      <c r="C4210" t="s">
        <v>653</v>
      </c>
      <c r="D4210" t="s">
        <v>40</v>
      </c>
      <c r="E4210" t="str">
        <f t="shared" si="487"/>
        <v>*</v>
      </c>
      <c r="F4210" t="str">
        <f t="shared" si="482"/>
        <v>*</v>
      </c>
      <c r="G4210" t="str">
        <f t="shared" si="488"/>
        <v>*</v>
      </c>
      <c r="I4210" t="str">
        <f t="shared" si="483"/>
        <v>*</v>
      </c>
      <c r="O4210">
        <f>VLOOKUP(T4210,$P$14:$S$19,2,TRUE)</f>
        <v>0.02</v>
      </c>
      <c r="T4210">
        <v>25</v>
      </c>
      <c r="U4210">
        <v>38.369999999999997</v>
      </c>
      <c r="V4210" s="5">
        <f t="shared" si="484"/>
        <v>0</v>
      </c>
      <c r="X4210" t="s">
        <v>22</v>
      </c>
      <c r="Y4210">
        <v>1.29</v>
      </c>
      <c r="Z4210" s="2">
        <f t="shared" si="485"/>
        <v>39.659999999999997</v>
      </c>
      <c r="AA4210" t="s">
        <v>56</v>
      </c>
      <c r="AB4210" t="s">
        <v>41</v>
      </c>
      <c r="AC4210" t="s">
        <v>32</v>
      </c>
      <c r="AD4210" t="s">
        <v>33</v>
      </c>
      <c r="AE4210" t="s">
        <v>34</v>
      </c>
      <c r="AF4210" t="s">
        <v>653</v>
      </c>
    </row>
    <row r="4211" spans="1:32" x14ac:dyDescent="0.25">
      <c r="A4211">
        <f t="shared" si="486"/>
        <v>4210</v>
      </c>
      <c r="B4211">
        <v>43554</v>
      </c>
      <c r="C4211" t="s">
        <v>653</v>
      </c>
      <c r="D4211" t="s">
        <v>36</v>
      </c>
      <c r="E4211" t="str">
        <f t="shared" si="487"/>
        <v>***</v>
      </c>
      <c r="F4211" t="str">
        <f t="shared" si="482"/>
        <v>***</v>
      </c>
      <c r="G4211" t="str">
        <f t="shared" si="488"/>
        <v>***</v>
      </c>
      <c r="I4211" t="str">
        <f t="shared" si="483"/>
        <v>***</v>
      </c>
      <c r="O4211">
        <f>VLOOKUP(T4211,$P$14:$S$19,2,TRUE)</f>
        <v>0</v>
      </c>
      <c r="T4211">
        <v>9</v>
      </c>
      <c r="U4211">
        <v>34.18</v>
      </c>
      <c r="V4211" s="5">
        <f t="shared" si="484"/>
        <v>0</v>
      </c>
      <c r="X4211" t="s">
        <v>22</v>
      </c>
      <c r="Y4211">
        <v>2.2000000000000002</v>
      </c>
      <c r="Z4211" s="2">
        <f t="shared" si="485"/>
        <v>36.380000000000003</v>
      </c>
      <c r="AA4211" t="s">
        <v>64</v>
      </c>
      <c r="AB4211" t="s">
        <v>16</v>
      </c>
      <c r="AC4211" t="s">
        <v>32</v>
      </c>
      <c r="AD4211" t="s">
        <v>44</v>
      </c>
      <c r="AE4211" t="s">
        <v>34</v>
      </c>
      <c r="AF4211" s="1">
        <v>39855</v>
      </c>
    </row>
    <row r="4212" spans="1:32" x14ac:dyDescent="0.25">
      <c r="A4212">
        <f t="shared" si="486"/>
        <v>4211</v>
      </c>
      <c r="B4212">
        <v>25062</v>
      </c>
      <c r="C4212" t="s">
        <v>479</v>
      </c>
      <c r="D4212" t="s">
        <v>36</v>
      </c>
      <c r="E4212" t="str">
        <f t="shared" si="487"/>
        <v>***</v>
      </c>
      <c r="F4212" t="str">
        <f t="shared" si="482"/>
        <v>***</v>
      </c>
      <c r="G4212" t="str">
        <f t="shared" si="488"/>
        <v>***</v>
      </c>
      <c r="I4212" t="str">
        <f t="shared" si="483"/>
        <v>***</v>
      </c>
      <c r="O4212">
        <f>VLOOKUP(T4212,$P$14:$S$19,2,TRUE)</f>
        <v>0</v>
      </c>
      <c r="T4212">
        <v>9</v>
      </c>
      <c r="U4212">
        <v>3928.25</v>
      </c>
      <c r="V4212" s="5">
        <f t="shared" si="484"/>
        <v>1</v>
      </c>
      <c r="X4212" t="s">
        <v>22</v>
      </c>
      <c r="Y4212">
        <v>19.989999999999998</v>
      </c>
      <c r="Z4212" s="2">
        <f t="shared" si="485"/>
        <v>3948.24</v>
      </c>
      <c r="AA4212" t="s">
        <v>23</v>
      </c>
      <c r="AB4212" t="s">
        <v>16</v>
      </c>
      <c r="AC4212" t="s">
        <v>32</v>
      </c>
      <c r="AD4212" t="s">
        <v>49</v>
      </c>
      <c r="AE4212" t="s">
        <v>19</v>
      </c>
      <c r="AF4212" s="1">
        <v>40189</v>
      </c>
    </row>
    <row r="4213" spans="1:32" x14ac:dyDescent="0.25">
      <c r="A4213">
        <f t="shared" si="486"/>
        <v>4212</v>
      </c>
      <c r="B4213">
        <v>20741</v>
      </c>
      <c r="C4213" t="s">
        <v>479</v>
      </c>
      <c r="D4213" t="s">
        <v>13</v>
      </c>
      <c r="E4213" t="str">
        <f t="shared" si="487"/>
        <v>*</v>
      </c>
      <c r="F4213" t="str">
        <f t="shared" si="482"/>
        <v>*</v>
      </c>
      <c r="G4213" t="str">
        <f t="shared" si="488"/>
        <v>*</v>
      </c>
      <c r="I4213" t="str">
        <f t="shared" si="483"/>
        <v>*</v>
      </c>
      <c r="O4213">
        <f>VLOOKUP(T4213,$P$14:$S$19,2,TRUE)</f>
        <v>0.04</v>
      </c>
      <c r="T4213">
        <v>43</v>
      </c>
      <c r="U4213">
        <v>1711.02</v>
      </c>
      <c r="V4213" s="5">
        <f t="shared" si="484"/>
        <v>1</v>
      </c>
      <c r="X4213" t="s">
        <v>22</v>
      </c>
      <c r="Y4213">
        <v>8.99</v>
      </c>
      <c r="Z4213" s="2">
        <f t="shared" si="485"/>
        <v>1720.01</v>
      </c>
      <c r="AA4213" t="s">
        <v>56</v>
      </c>
      <c r="AB4213" t="s">
        <v>31</v>
      </c>
      <c r="AC4213" t="s">
        <v>32</v>
      </c>
      <c r="AD4213" t="s">
        <v>33</v>
      </c>
      <c r="AE4213" t="s">
        <v>45</v>
      </c>
      <c r="AF4213" s="1">
        <v>40340</v>
      </c>
    </row>
    <row r="4214" spans="1:32" x14ac:dyDescent="0.25">
      <c r="A4214">
        <f t="shared" si="486"/>
        <v>4213</v>
      </c>
      <c r="B4214">
        <v>11236</v>
      </c>
      <c r="C4214" t="s">
        <v>479</v>
      </c>
      <c r="D4214" t="s">
        <v>21</v>
      </c>
      <c r="E4214" t="str">
        <f t="shared" si="487"/>
        <v>*</v>
      </c>
      <c r="F4214" t="str">
        <f t="shared" si="482"/>
        <v>**</v>
      </c>
      <c r="G4214" t="str">
        <f t="shared" si="488"/>
        <v>**</v>
      </c>
      <c r="I4214" t="str">
        <f t="shared" si="483"/>
        <v>**</v>
      </c>
      <c r="O4214">
        <f>VLOOKUP(T4214,$P$14:$S$19,2,TRUE)</f>
        <v>0</v>
      </c>
      <c r="T4214">
        <v>4</v>
      </c>
      <c r="U4214">
        <v>1629.75</v>
      </c>
      <c r="V4214" s="5">
        <f t="shared" si="484"/>
        <v>1</v>
      </c>
      <c r="X4214" t="s">
        <v>22</v>
      </c>
      <c r="Y4214">
        <v>11.37</v>
      </c>
      <c r="Z4214" s="2">
        <f t="shared" si="485"/>
        <v>1641.12</v>
      </c>
      <c r="AA4214" t="s">
        <v>52</v>
      </c>
      <c r="AB4214" t="s">
        <v>24</v>
      </c>
      <c r="AC4214" t="s">
        <v>32</v>
      </c>
      <c r="AD4214" t="s">
        <v>74</v>
      </c>
      <c r="AE4214" t="s">
        <v>19</v>
      </c>
      <c r="AF4214" s="1">
        <v>40189</v>
      </c>
    </row>
    <row r="4215" spans="1:32" x14ac:dyDescent="0.25">
      <c r="A4215">
        <f t="shared" si="486"/>
        <v>4214</v>
      </c>
      <c r="B4215">
        <v>1888</v>
      </c>
      <c r="C4215" t="s">
        <v>479</v>
      </c>
      <c r="D4215" t="s">
        <v>30</v>
      </c>
      <c r="E4215" t="str">
        <f t="shared" si="487"/>
        <v>*</v>
      </c>
      <c r="F4215" t="str">
        <f t="shared" si="482"/>
        <v>*</v>
      </c>
      <c r="G4215" t="str">
        <f t="shared" si="488"/>
        <v>*</v>
      </c>
      <c r="I4215" t="str">
        <f t="shared" si="483"/>
        <v>*</v>
      </c>
      <c r="O4215">
        <f>VLOOKUP(T4215,$P$14:$S$19,2,TRUE)</f>
        <v>3.5999999999999997E-2</v>
      </c>
      <c r="T4215">
        <v>38</v>
      </c>
      <c r="U4215">
        <v>1264.46</v>
      </c>
      <c r="V4215" s="5">
        <f t="shared" si="484"/>
        <v>1</v>
      </c>
      <c r="X4215" t="s">
        <v>37</v>
      </c>
      <c r="Y4215">
        <v>45.51</v>
      </c>
      <c r="Z4215" s="2">
        <f t="shared" si="485"/>
        <v>1309.97</v>
      </c>
      <c r="AA4215" t="s">
        <v>48</v>
      </c>
      <c r="AB4215" t="s">
        <v>31</v>
      </c>
      <c r="AC4215" t="s">
        <v>17</v>
      </c>
      <c r="AD4215" t="s">
        <v>66</v>
      </c>
      <c r="AE4215" t="s">
        <v>103</v>
      </c>
      <c r="AF4215" t="s">
        <v>479</v>
      </c>
    </row>
    <row r="4216" spans="1:32" x14ac:dyDescent="0.25">
      <c r="A4216">
        <f t="shared" si="486"/>
        <v>4215</v>
      </c>
      <c r="B4216">
        <v>11236</v>
      </c>
      <c r="C4216" t="s">
        <v>479</v>
      </c>
      <c r="D4216" t="s">
        <v>21</v>
      </c>
      <c r="E4216" t="str">
        <f t="shared" si="487"/>
        <v>*</v>
      </c>
      <c r="F4216" t="str">
        <f t="shared" si="482"/>
        <v>**</v>
      </c>
      <c r="G4216" t="str">
        <f t="shared" si="488"/>
        <v>**</v>
      </c>
      <c r="I4216" t="str">
        <f t="shared" si="483"/>
        <v>**</v>
      </c>
      <c r="O4216">
        <f>VLOOKUP(T4216,$P$14:$S$19,2,TRUE)</f>
        <v>0.04</v>
      </c>
      <c r="T4216">
        <v>45</v>
      </c>
      <c r="U4216">
        <v>298.57</v>
      </c>
      <c r="V4216" s="5">
        <f t="shared" si="484"/>
        <v>0</v>
      </c>
      <c r="X4216" t="s">
        <v>22</v>
      </c>
      <c r="Y4216">
        <v>2</v>
      </c>
      <c r="Z4216" s="2">
        <f t="shared" si="485"/>
        <v>300.57</v>
      </c>
      <c r="AA4216" t="s">
        <v>48</v>
      </c>
      <c r="AB4216" t="s">
        <v>24</v>
      </c>
      <c r="AC4216" t="s">
        <v>32</v>
      </c>
      <c r="AD4216" t="s">
        <v>44</v>
      </c>
      <c r="AE4216" t="s">
        <v>34</v>
      </c>
      <c r="AF4216" t="s">
        <v>479</v>
      </c>
    </row>
    <row r="4217" spans="1:32" x14ac:dyDescent="0.25">
      <c r="A4217">
        <f t="shared" si="486"/>
        <v>4216</v>
      </c>
      <c r="B4217">
        <v>11236</v>
      </c>
      <c r="C4217" t="s">
        <v>479</v>
      </c>
      <c r="D4217" t="s">
        <v>21</v>
      </c>
      <c r="E4217" t="str">
        <f t="shared" si="487"/>
        <v>*</v>
      </c>
      <c r="F4217" t="str">
        <f t="shared" si="482"/>
        <v>**</v>
      </c>
      <c r="G4217" t="str">
        <f t="shared" si="488"/>
        <v>**</v>
      </c>
      <c r="I4217" t="str">
        <f t="shared" si="483"/>
        <v>**</v>
      </c>
      <c r="O4217">
        <f>VLOOKUP(T4217,$P$14:$S$19,2,TRUE)</f>
        <v>0.04</v>
      </c>
      <c r="T4217">
        <v>49</v>
      </c>
      <c r="U4217">
        <v>261.02</v>
      </c>
      <c r="V4217" s="5">
        <f t="shared" si="484"/>
        <v>0</v>
      </c>
      <c r="X4217" t="s">
        <v>22</v>
      </c>
      <c r="Y4217">
        <v>4.95</v>
      </c>
      <c r="Z4217" s="2">
        <f t="shared" si="485"/>
        <v>265.96999999999997</v>
      </c>
      <c r="AA4217" t="s">
        <v>52</v>
      </c>
      <c r="AB4217" t="s">
        <v>24</v>
      </c>
      <c r="AC4217" t="s">
        <v>32</v>
      </c>
      <c r="AD4217" t="s">
        <v>49</v>
      </c>
      <c r="AE4217" t="s">
        <v>19</v>
      </c>
      <c r="AF4217" t="s">
        <v>480</v>
      </c>
    </row>
    <row r="4218" spans="1:32" x14ac:dyDescent="0.25">
      <c r="A4218">
        <f t="shared" si="486"/>
        <v>4217</v>
      </c>
      <c r="B4218">
        <v>1888</v>
      </c>
      <c r="C4218" t="s">
        <v>479</v>
      </c>
      <c r="D4218" t="s">
        <v>30</v>
      </c>
      <c r="E4218" t="str">
        <f t="shared" si="487"/>
        <v>*</v>
      </c>
      <c r="F4218" t="str">
        <f t="shared" si="482"/>
        <v>*</v>
      </c>
      <c r="G4218" t="str">
        <f t="shared" si="488"/>
        <v>*</v>
      </c>
      <c r="I4218" t="str">
        <f t="shared" si="483"/>
        <v>*</v>
      </c>
      <c r="O4218">
        <f>VLOOKUP(T4218,$P$14:$S$19,2,TRUE)</f>
        <v>3.5999999999999997E-2</v>
      </c>
      <c r="T4218">
        <v>35</v>
      </c>
      <c r="U4218">
        <v>158.25</v>
      </c>
      <c r="V4218" s="5">
        <f t="shared" si="484"/>
        <v>0</v>
      </c>
      <c r="X4218" t="s">
        <v>22</v>
      </c>
      <c r="Y4218">
        <v>5.42</v>
      </c>
      <c r="Z4218" s="2">
        <f t="shared" si="485"/>
        <v>163.66999999999999</v>
      </c>
      <c r="AA4218" t="s">
        <v>48</v>
      </c>
      <c r="AB4218" t="s">
        <v>31</v>
      </c>
      <c r="AC4218" t="s">
        <v>32</v>
      </c>
      <c r="AD4218" t="s">
        <v>49</v>
      </c>
      <c r="AE4218" t="s">
        <v>19</v>
      </c>
      <c r="AF4218" t="s">
        <v>480</v>
      </c>
    </row>
    <row r="4219" spans="1:32" x14ac:dyDescent="0.25">
      <c r="A4219">
        <f t="shared" si="486"/>
        <v>4218</v>
      </c>
      <c r="B4219">
        <v>25062</v>
      </c>
      <c r="C4219" t="s">
        <v>479</v>
      </c>
      <c r="D4219" t="s">
        <v>36</v>
      </c>
      <c r="E4219" t="str">
        <f t="shared" si="487"/>
        <v>***</v>
      </c>
      <c r="F4219" t="str">
        <f t="shared" si="482"/>
        <v>***</v>
      </c>
      <c r="G4219" t="str">
        <f t="shared" si="488"/>
        <v>***</v>
      </c>
      <c r="I4219" t="str">
        <f t="shared" si="483"/>
        <v>***</v>
      </c>
      <c r="O4219">
        <f>VLOOKUP(T4219,$P$14:$S$19,2,TRUE)</f>
        <v>0</v>
      </c>
      <c r="T4219">
        <v>5</v>
      </c>
      <c r="U4219">
        <v>78.790000000000006</v>
      </c>
      <c r="V4219" s="5">
        <f t="shared" si="484"/>
        <v>0</v>
      </c>
      <c r="X4219" t="s">
        <v>22</v>
      </c>
      <c r="Y4219">
        <v>6.75</v>
      </c>
      <c r="Z4219" s="2">
        <f t="shared" si="485"/>
        <v>85.54</v>
      </c>
      <c r="AA4219" t="s">
        <v>23</v>
      </c>
      <c r="AB4219" t="s">
        <v>16</v>
      </c>
      <c r="AC4219" t="s">
        <v>32</v>
      </c>
      <c r="AD4219" t="s">
        <v>172</v>
      </c>
      <c r="AE4219" t="s">
        <v>27</v>
      </c>
      <c r="AF4219" s="1">
        <v>40189</v>
      </c>
    </row>
    <row r="4220" spans="1:32" x14ac:dyDescent="0.25">
      <c r="A4220">
        <f t="shared" si="486"/>
        <v>4219</v>
      </c>
      <c r="B4220">
        <v>36548</v>
      </c>
      <c r="C4220" t="s">
        <v>479</v>
      </c>
      <c r="D4220" t="s">
        <v>13</v>
      </c>
      <c r="E4220" t="str">
        <f t="shared" si="487"/>
        <v>*</v>
      </c>
      <c r="F4220" t="str">
        <f t="shared" si="482"/>
        <v>*</v>
      </c>
      <c r="G4220" t="str">
        <f t="shared" si="488"/>
        <v>*</v>
      </c>
      <c r="I4220" t="str">
        <f t="shared" si="483"/>
        <v>*</v>
      </c>
      <c r="O4220">
        <f>VLOOKUP(T4220,$P$14:$S$19,2,TRUE)</f>
        <v>0</v>
      </c>
      <c r="T4220">
        <v>8</v>
      </c>
      <c r="U4220">
        <v>44.99</v>
      </c>
      <c r="V4220" s="5">
        <f t="shared" si="484"/>
        <v>0</v>
      </c>
      <c r="X4220" t="s">
        <v>22</v>
      </c>
      <c r="Y4220">
        <v>7.54</v>
      </c>
      <c r="Z4220" s="2">
        <f t="shared" si="485"/>
        <v>52.53</v>
      </c>
      <c r="AA4220" t="s">
        <v>56</v>
      </c>
      <c r="AB4220" t="s">
        <v>31</v>
      </c>
      <c r="AC4220" t="s">
        <v>32</v>
      </c>
      <c r="AD4220" t="s">
        <v>44</v>
      </c>
      <c r="AE4220" t="s">
        <v>19</v>
      </c>
      <c r="AF4220" s="1">
        <v>40189</v>
      </c>
    </row>
    <row r="4221" spans="1:32" x14ac:dyDescent="0.25">
      <c r="A4221">
        <f t="shared" si="486"/>
        <v>4220</v>
      </c>
      <c r="B4221">
        <v>11236</v>
      </c>
      <c r="C4221" t="s">
        <v>479</v>
      </c>
      <c r="D4221" t="s">
        <v>21</v>
      </c>
      <c r="E4221" t="str">
        <f t="shared" si="487"/>
        <v>*</v>
      </c>
      <c r="F4221" t="str">
        <f t="shared" si="482"/>
        <v>**</v>
      </c>
      <c r="G4221" t="str">
        <f t="shared" si="488"/>
        <v>**</v>
      </c>
      <c r="I4221" t="str">
        <f t="shared" si="483"/>
        <v>**</v>
      </c>
      <c r="O4221">
        <f>VLOOKUP(T4221,$P$14:$S$19,2,TRUE)</f>
        <v>0.01</v>
      </c>
      <c r="T4221">
        <v>15</v>
      </c>
      <c r="U4221">
        <v>44.32</v>
      </c>
      <c r="V4221" s="5">
        <f t="shared" si="484"/>
        <v>0</v>
      </c>
      <c r="X4221" t="s">
        <v>22</v>
      </c>
      <c r="Y4221">
        <v>4.28</v>
      </c>
      <c r="Z4221" s="2">
        <f t="shared" si="485"/>
        <v>48.6</v>
      </c>
      <c r="AA4221" t="s">
        <v>48</v>
      </c>
      <c r="AB4221" t="s">
        <v>24</v>
      </c>
      <c r="AC4221" t="s">
        <v>32</v>
      </c>
      <c r="AD4221" t="s">
        <v>33</v>
      </c>
      <c r="AE4221" t="s">
        <v>34</v>
      </c>
      <c r="AF4221" t="s">
        <v>479</v>
      </c>
    </row>
    <row r="4222" spans="1:32" x14ac:dyDescent="0.25">
      <c r="A4222">
        <f t="shared" si="486"/>
        <v>4221</v>
      </c>
      <c r="B4222">
        <v>20898</v>
      </c>
      <c r="C4222" t="s">
        <v>521</v>
      </c>
      <c r="D4222" t="s">
        <v>40</v>
      </c>
      <c r="E4222" t="str">
        <f t="shared" si="487"/>
        <v>*</v>
      </c>
      <c r="F4222" t="str">
        <f t="shared" si="482"/>
        <v>*</v>
      </c>
      <c r="G4222" t="str">
        <f t="shared" si="488"/>
        <v>*</v>
      </c>
      <c r="I4222" t="str">
        <f t="shared" si="483"/>
        <v>*</v>
      </c>
      <c r="O4222">
        <f>VLOOKUP(T4222,$P$14:$S$19,2,TRUE)</f>
        <v>3.5999999999999997E-2</v>
      </c>
      <c r="T4222">
        <v>33</v>
      </c>
      <c r="U4222">
        <v>1756.5930000000001</v>
      </c>
      <c r="V4222" s="5">
        <f t="shared" si="484"/>
        <v>1</v>
      </c>
      <c r="X4222" t="s">
        <v>22</v>
      </c>
      <c r="Y4222">
        <v>5.63</v>
      </c>
      <c r="Z4222" s="2">
        <f t="shared" si="485"/>
        <v>1762.2230000000002</v>
      </c>
      <c r="AA4222" t="s">
        <v>48</v>
      </c>
      <c r="AB4222" t="s">
        <v>16</v>
      </c>
      <c r="AC4222" t="s">
        <v>25</v>
      </c>
      <c r="AD4222" t="s">
        <v>26</v>
      </c>
      <c r="AE4222" t="s">
        <v>19</v>
      </c>
      <c r="AF4222" s="1">
        <v>40554</v>
      </c>
    </row>
    <row r="4223" spans="1:32" x14ac:dyDescent="0.25">
      <c r="A4223">
        <f t="shared" si="486"/>
        <v>4222</v>
      </c>
      <c r="B4223">
        <v>27559</v>
      </c>
      <c r="C4223" t="s">
        <v>521</v>
      </c>
      <c r="D4223" t="s">
        <v>21</v>
      </c>
      <c r="E4223" t="str">
        <f t="shared" si="487"/>
        <v>*</v>
      </c>
      <c r="F4223" t="str">
        <f t="shared" si="482"/>
        <v>**</v>
      </c>
      <c r="G4223" t="str">
        <f t="shared" si="488"/>
        <v>**</v>
      </c>
      <c r="I4223" t="str">
        <f t="shared" si="483"/>
        <v>**</v>
      </c>
      <c r="O4223">
        <f>VLOOKUP(T4223,$P$14:$S$19,2,TRUE)</f>
        <v>3.5999999999999997E-2</v>
      </c>
      <c r="T4223">
        <v>38</v>
      </c>
      <c r="U4223">
        <v>465.9</v>
      </c>
      <c r="V4223" s="5">
        <f t="shared" si="484"/>
        <v>0</v>
      </c>
      <c r="X4223" t="s">
        <v>22</v>
      </c>
      <c r="Y4223">
        <v>4.8600000000000003</v>
      </c>
      <c r="Z4223" s="2">
        <f t="shared" si="485"/>
        <v>470.76</v>
      </c>
      <c r="AA4223" t="s">
        <v>71</v>
      </c>
      <c r="AB4223" t="s">
        <v>41</v>
      </c>
      <c r="AC4223" t="s">
        <v>32</v>
      </c>
      <c r="AD4223" t="s">
        <v>44</v>
      </c>
      <c r="AE4223" t="s">
        <v>19</v>
      </c>
      <c r="AF4223" t="s">
        <v>590</v>
      </c>
    </row>
    <row r="4224" spans="1:32" x14ac:dyDescent="0.25">
      <c r="A4224">
        <f t="shared" si="486"/>
        <v>4223</v>
      </c>
      <c r="B4224">
        <v>19557</v>
      </c>
      <c r="C4224" t="s">
        <v>521</v>
      </c>
      <c r="D4224" t="s">
        <v>13</v>
      </c>
      <c r="E4224" t="str">
        <f t="shared" si="487"/>
        <v>*</v>
      </c>
      <c r="F4224" t="str">
        <f t="shared" si="482"/>
        <v>*</v>
      </c>
      <c r="G4224" t="str">
        <f t="shared" si="488"/>
        <v>*</v>
      </c>
      <c r="I4224" t="str">
        <f t="shared" si="483"/>
        <v>*</v>
      </c>
      <c r="O4224">
        <f>VLOOKUP(T4224,$P$14:$S$19,2,TRUE)</f>
        <v>0</v>
      </c>
      <c r="T4224">
        <v>9</v>
      </c>
      <c r="U4224">
        <v>312.25</v>
      </c>
      <c r="V4224" s="5">
        <f t="shared" si="484"/>
        <v>0</v>
      </c>
      <c r="X4224" t="s">
        <v>22</v>
      </c>
      <c r="Y4224">
        <v>5.0999999999999996</v>
      </c>
      <c r="Z4224" s="2">
        <f t="shared" si="485"/>
        <v>317.35000000000002</v>
      </c>
      <c r="AA4224" t="s">
        <v>64</v>
      </c>
      <c r="AB4224" t="s">
        <v>31</v>
      </c>
      <c r="AC4224" t="s">
        <v>32</v>
      </c>
      <c r="AD4224" t="s">
        <v>74</v>
      </c>
      <c r="AE4224" t="s">
        <v>19</v>
      </c>
      <c r="AF4224" t="s">
        <v>521</v>
      </c>
    </row>
    <row r="4225" spans="1:32" x14ac:dyDescent="0.25">
      <c r="A4225">
        <f t="shared" si="486"/>
        <v>4224</v>
      </c>
      <c r="B4225">
        <v>19557</v>
      </c>
      <c r="C4225" t="s">
        <v>521</v>
      </c>
      <c r="D4225" t="s">
        <v>13</v>
      </c>
      <c r="E4225" t="str">
        <f t="shared" si="487"/>
        <v>*</v>
      </c>
      <c r="F4225" t="str">
        <f t="shared" si="482"/>
        <v>*</v>
      </c>
      <c r="G4225" t="str">
        <f t="shared" si="488"/>
        <v>*</v>
      </c>
      <c r="I4225" t="str">
        <f t="shared" si="483"/>
        <v>*</v>
      </c>
      <c r="O4225">
        <f>VLOOKUP(T4225,$P$14:$S$19,2,TRUE)</f>
        <v>0.02</v>
      </c>
      <c r="T4225">
        <v>26</v>
      </c>
      <c r="U4225">
        <v>66.599999999999994</v>
      </c>
      <c r="V4225" s="5">
        <f t="shared" si="484"/>
        <v>0</v>
      </c>
      <c r="X4225" t="s">
        <v>22</v>
      </c>
      <c r="Y4225">
        <v>0.8</v>
      </c>
      <c r="Z4225" s="2">
        <f t="shared" si="485"/>
        <v>67.399999999999991</v>
      </c>
      <c r="AA4225" t="s">
        <v>64</v>
      </c>
      <c r="AB4225" t="s">
        <v>31</v>
      </c>
      <c r="AC4225" t="s">
        <v>32</v>
      </c>
      <c r="AD4225" t="s">
        <v>114</v>
      </c>
      <c r="AE4225" t="s">
        <v>34</v>
      </c>
      <c r="AF4225" s="1">
        <v>40613</v>
      </c>
    </row>
    <row r="4226" spans="1:32" x14ac:dyDescent="0.25">
      <c r="A4226">
        <f t="shared" si="486"/>
        <v>4225</v>
      </c>
      <c r="B4226">
        <v>420</v>
      </c>
      <c r="C4226" t="s">
        <v>521</v>
      </c>
      <c r="D4226" t="s">
        <v>30</v>
      </c>
      <c r="E4226" t="str">
        <f t="shared" si="487"/>
        <v>*</v>
      </c>
      <c r="F4226" t="str">
        <f t="shared" si="482"/>
        <v>*</v>
      </c>
      <c r="G4226" t="str">
        <f t="shared" si="488"/>
        <v>*</v>
      </c>
      <c r="I4226" t="str">
        <f t="shared" si="483"/>
        <v>*</v>
      </c>
      <c r="O4226">
        <f>VLOOKUP(T4226,$P$14:$S$19,2,TRUE)</f>
        <v>0</v>
      </c>
      <c r="T4226">
        <v>8</v>
      </c>
      <c r="U4226">
        <v>43.29</v>
      </c>
      <c r="V4226" s="5">
        <f t="shared" si="484"/>
        <v>0</v>
      </c>
      <c r="X4226" t="s">
        <v>22</v>
      </c>
      <c r="Y4226">
        <v>4.8600000000000003</v>
      </c>
      <c r="Z4226" s="2">
        <f t="shared" si="485"/>
        <v>48.15</v>
      </c>
      <c r="AA4226" t="s">
        <v>56</v>
      </c>
      <c r="AB4226" t="s">
        <v>24</v>
      </c>
      <c r="AC4226" t="s">
        <v>32</v>
      </c>
      <c r="AD4226" t="s">
        <v>44</v>
      </c>
      <c r="AE4226" t="s">
        <v>19</v>
      </c>
      <c r="AF4226" t="s">
        <v>521</v>
      </c>
    </row>
    <row r="4227" spans="1:32" x14ac:dyDescent="0.25">
      <c r="A4227">
        <f t="shared" si="486"/>
        <v>4226</v>
      </c>
      <c r="B4227">
        <v>420</v>
      </c>
      <c r="C4227" t="s">
        <v>521</v>
      </c>
      <c r="D4227" t="s">
        <v>30</v>
      </c>
      <c r="E4227" t="str">
        <f t="shared" si="487"/>
        <v>*</v>
      </c>
      <c r="F4227" t="str">
        <f t="shared" ref="F4227:F4290" si="489">VLOOKUP(D4227,$P$6:$S$10,2,FALSE)</f>
        <v>*</v>
      </c>
      <c r="G4227" t="str">
        <f t="shared" si="488"/>
        <v>*</v>
      </c>
      <c r="I4227" t="str">
        <f t="shared" ref="I4227:I4290" si="490">HLOOKUP(D4227,$J$18:$N$19,2,FALSE)</f>
        <v>*</v>
      </c>
      <c r="O4227">
        <f>VLOOKUP(T4227,$P$14:$S$19,2,TRUE)</f>
        <v>0</v>
      </c>
      <c r="T4227">
        <v>6</v>
      </c>
      <c r="U4227">
        <v>41.7</v>
      </c>
      <c r="V4227" s="5">
        <f t="shared" ref="V4227:V4290" si="491">IF(U4227&gt;800,1,0)</f>
        <v>0</v>
      </c>
      <c r="X4227" t="s">
        <v>22</v>
      </c>
      <c r="Y4227">
        <v>5.37</v>
      </c>
      <c r="Z4227" s="2">
        <f t="shared" ref="Z4227:Z4290" si="492">U4227+Y4227</f>
        <v>47.07</v>
      </c>
      <c r="AA4227" t="s">
        <v>56</v>
      </c>
      <c r="AB4227" t="s">
        <v>24</v>
      </c>
      <c r="AC4227" t="s">
        <v>32</v>
      </c>
      <c r="AD4227" t="s">
        <v>44</v>
      </c>
      <c r="AE4227" t="s">
        <v>19</v>
      </c>
      <c r="AF4227" s="1">
        <v>40554</v>
      </c>
    </row>
    <row r="4228" spans="1:32" x14ac:dyDescent="0.25">
      <c r="A4228">
        <f t="shared" ref="A4228:A4291" si="493">A4227+1</f>
        <v>4227</v>
      </c>
      <c r="B4228">
        <v>26306</v>
      </c>
      <c r="C4228" t="s">
        <v>157</v>
      </c>
      <c r="D4228" t="s">
        <v>13</v>
      </c>
      <c r="E4228" t="str">
        <f t="shared" si="487"/>
        <v>*</v>
      </c>
      <c r="F4228" t="str">
        <f t="shared" si="489"/>
        <v>*</v>
      </c>
      <c r="G4228" t="str">
        <f t="shared" si="488"/>
        <v>*</v>
      </c>
      <c r="I4228" t="str">
        <f t="shared" si="490"/>
        <v>*</v>
      </c>
      <c r="O4228">
        <f>VLOOKUP(T4228,$P$14:$S$19,2,TRUE)</f>
        <v>3.5999999999999997E-2</v>
      </c>
      <c r="T4228">
        <v>39</v>
      </c>
      <c r="U4228">
        <v>7725.66</v>
      </c>
      <c r="V4228" s="5">
        <f t="shared" si="491"/>
        <v>1</v>
      </c>
      <c r="X4228" t="s">
        <v>37</v>
      </c>
      <c r="Y4228">
        <v>55.96</v>
      </c>
      <c r="Z4228" s="2">
        <f t="shared" si="492"/>
        <v>7781.62</v>
      </c>
      <c r="AA4228" t="s">
        <v>48</v>
      </c>
      <c r="AB4228" t="s">
        <v>31</v>
      </c>
      <c r="AC4228" t="s">
        <v>17</v>
      </c>
      <c r="AD4228" t="s">
        <v>165</v>
      </c>
      <c r="AE4228" t="s">
        <v>103</v>
      </c>
      <c r="AF4228" s="1">
        <v>40979</v>
      </c>
    </row>
    <row r="4229" spans="1:32" x14ac:dyDescent="0.25">
      <c r="A4229">
        <f t="shared" si="493"/>
        <v>4228</v>
      </c>
      <c r="B4229">
        <v>15872</v>
      </c>
      <c r="C4229" t="s">
        <v>157</v>
      </c>
      <c r="D4229" t="s">
        <v>30</v>
      </c>
      <c r="E4229" t="str">
        <f t="shared" ref="E4229:E4292" si="494">IF(D4229="Critical", "***","*")</f>
        <v>*</v>
      </c>
      <c r="F4229" t="str">
        <f t="shared" si="489"/>
        <v>*</v>
      </c>
      <c r="G4229" t="str">
        <f t="shared" ref="G4229:G4292" si="495">IF(D4229="Critical","***",IF(D4229="High","**","*"))</f>
        <v>*</v>
      </c>
      <c r="I4229" t="str">
        <f t="shared" si="490"/>
        <v>*</v>
      </c>
      <c r="O4229">
        <f>VLOOKUP(T4229,$P$14:$S$19,2,TRUE)</f>
        <v>0.04</v>
      </c>
      <c r="T4229">
        <v>48</v>
      </c>
      <c r="U4229">
        <v>5198.12</v>
      </c>
      <c r="V4229" s="5">
        <f t="shared" si="491"/>
        <v>1</v>
      </c>
      <c r="X4229" t="s">
        <v>37</v>
      </c>
      <c r="Y4229">
        <v>15.66</v>
      </c>
      <c r="Z4229" s="2">
        <f t="shared" si="492"/>
        <v>5213.78</v>
      </c>
      <c r="AA4229" t="s">
        <v>64</v>
      </c>
      <c r="AB4229" t="s">
        <v>31</v>
      </c>
      <c r="AC4229" t="s">
        <v>32</v>
      </c>
      <c r="AD4229" t="s">
        <v>172</v>
      </c>
      <c r="AE4229" t="s">
        <v>39</v>
      </c>
      <c r="AF4229" t="s">
        <v>157</v>
      </c>
    </row>
    <row r="4230" spans="1:32" x14ac:dyDescent="0.25">
      <c r="A4230">
        <f t="shared" si="493"/>
        <v>4229</v>
      </c>
      <c r="B4230">
        <v>26306</v>
      </c>
      <c r="C4230" t="s">
        <v>157</v>
      </c>
      <c r="D4230" t="s">
        <v>13</v>
      </c>
      <c r="E4230" t="str">
        <f t="shared" si="494"/>
        <v>*</v>
      </c>
      <c r="F4230" t="str">
        <f t="shared" si="489"/>
        <v>*</v>
      </c>
      <c r="G4230" t="str">
        <f t="shared" si="495"/>
        <v>*</v>
      </c>
      <c r="I4230" t="str">
        <f t="shared" si="490"/>
        <v>*</v>
      </c>
      <c r="O4230">
        <f>VLOOKUP(T4230,$P$14:$S$19,2,TRUE)</f>
        <v>0.01</v>
      </c>
      <c r="T4230">
        <v>15</v>
      </c>
      <c r="U4230">
        <v>2567.64</v>
      </c>
      <c r="V4230" s="5">
        <f t="shared" si="491"/>
        <v>1</v>
      </c>
      <c r="X4230" t="s">
        <v>22</v>
      </c>
      <c r="Y4230">
        <v>69</v>
      </c>
      <c r="Z4230" s="2">
        <f t="shared" si="492"/>
        <v>2636.64</v>
      </c>
      <c r="AA4230" t="s">
        <v>52</v>
      </c>
      <c r="AB4230" t="s">
        <v>31</v>
      </c>
      <c r="AC4230" t="s">
        <v>17</v>
      </c>
      <c r="AD4230" t="s">
        <v>66</v>
      </c>
      <c r="AE4230" t="s">
        <v>58</v>
      </c>
      <c r="AF4230" s="1">
        <v>41010</v>
      </c>
    </row>
    <row r="4231" spans="1:32" x14ac:dyDescent="0.25">
      <c r="A4231">
        <f t="shared" si="493"/>
        <v>4230</v>
      </c>
      <c r="B4231">
        <v>53536</v>
      </c>
      <c r="C4231" t="s">
        <v>157</v>
      </c>
      <c r="D4231" t="s">
        <v>21</v>
      </c>
      <c r="E4231" t="str">
        <f t="shared" si="494"/>
        <v>*</v>
      </c>
      <c r="F4231" t="str">
        <f t="shared" si="489"/>
        <v>**</v>
      </c>
      <c r="G4231" t="str">
        <f t="shared" si="495"/>
        <v>**</v>
      </c>
      <c r="I4231" t="str">
        <f t="shared" si="490"/>
        <v>**</v>
      </c>
      <c r="O4231">
        <f>VLOOKUP(T4231,$P$14:$S$19,2,TRUE)</f>
        <v>0</v>
      </c>
      <c r="T4231">
        <v>5</v>
      </c>
      <c r="U4231">
        <v>1015.4</v>
      </c>
      <c r="V4231" s="5">
        <f t="shared" si="491"/>
        <v>1</v>
      </c>
      <c r="X4231" t="s">
        <v>37</v>
      </c>
      <c r="Y4231">
        <v>56.2</v>
      </c>
      <c r="Z4231" s="2">
        <f t="shared" si="492"/>
        <v>1071.5999999999999</v>
      </c>
      <c r="AA4231" t="s">
        <v>15</v>
      </c>
      <c r="AB4231" t="s">
        <v>41</v>
      </c>
      <c r="AC4231" t="s">
        <v>17</v>
      </c>
      <c r="AD4231" t="s">
        <v>66</v>
      </c>
      <c r="AE4231" t="s">
        <v>103</v>
      </c>
      <c r="AF4231" s="1">
        <v>40919</v>
      </c>
    </row>
    <row r="4232" spans="1:32" x14ac:dyDescent="0.25">
      <c r="A4232">
        <f t="shared" si="493"/>
        <v>4231</v>
      </c>
      <c r="B4232">
        <v>53536</v>
      </c>
      <c r="C4232" t="s">
        <v>157</v>
      </c>
      <c r="D4232" t="s">
        <v>21</v>
      </c>
      <c r="E4232" t="str">
        <f t="shared" si="494"/>
        <v>*</v>
      </c>
      <c r="F4232" t="str">
        <f t="shared" si="489"/>
        <v>**</v>
      </c>
      <c r="G4232" t="str">
        <f t="shared" si="495"/>
        <v>**</v>
      </c>
      <c r="I4232" t="str">
        <f t="shared" si="490"/>
        <v>**</v>
      </c>
      <c r="O4232">
        <f>VLOOKUP(T4232,$P$14:$S$19,2,TRUE)</f>
        <v>3.5999999999999997E-2</v>
      </c>
      <c r="T4232">
        <v>35</v>
      </c>
      <c r="U4232">
        <v>738.69</v>
      </c>
      <c r="V4232" s="5">
        <f t="shared" si="491"/>
        <v>0</v>
      </c>
      <c r="X4232" t="s">
        <v>22</v>
      </c>
      <c r="Y4232">
        <v>7.58</v>
      </c>
      <c r="Z4232" s="2">
        <f t="shared" si="492"/>
        <v>746.2700000000001</v>
      </c>
      <c r="AA4232" t="s">
        <v>15</v>
      </c>
      <c r="AB4232" t="s">
        <v>41</v>
      </c>
      <c r="AC4232" t="s">
        <v>17</v>
      </c>
      <c r="AD4232" t="s">
        <v>18</v>
      </c>
      <c r="AE4232" t="s">
        <v>19</v>
      </c>
      <c r="AF4232" s="1">
        <v>40919</v>
      </c>
    </row>
    <row r="4233" spans="1:32" x14ac:dyDescent="0.25">
      <c r="A4233">
        <f t="shared" si="493"/>
        <v>4232</v>
      </c>
      <c r="B4233">
        <v>15872</v>
      </c>
      <c r="C4233" t="s">
        <v>157</v>
      </c>
      <c r="D4233" t="s">
        <v>30</v>
      </c>
      <c r="E4233" t="str">
        <f t="shared" si="494"/>
        <v>*</v>
      </c>
      <c r="F4233" t="str">
        <f t="shared" si="489"/>
        <v>*</v>
      </c>
      <c r="G4233" t="str">
        <f t="shared" si="495"/>
        <v>*</v>
      </c>
      <c r="I4233" t="str">
        <f t="shared" si="490"/>
        <v>*</v>
      </c>
      <c r="O4233">
        <f>VLOOKUP(T4233,$P$14:$S$19,2,TRUE)</f>
        <v>0.01</v>
      </c>
      <c r="T4233">
        <v>19</v>
      </c>
      <c r="U4233">
        <v>718.41</v>
      </c>
      <c r="V4233" s="5">
        <f t="shared" si="491"/>
        <v>0</v>
      </c>
      <c r="X4233" t="s">
        <v>22</v>
      </c>
      <c r="Y4233">
        <v>17.48</v>
      </c>
      <c r="Z4233" s="2">
        <f t="shared" si="492"/>
        <v>735.89</v>
      </c>
      <c r="AA4233" t="s">
        <v>64</v>
      </c>
      <c r="AB4233" t="s">
        <v>31</v>
      </c>
      <c r="AC4233" t="s">
        <v>32</v>
      </c>
      <c r="AD4233" t="s">
        <v>44</v>
      </c>
      <c r="AE4233" t="s">
        <v>19</v>
      </c>
      <c r="AF4233" t="s">
        <v>779</v>
      </c>
    </row>
    <row r="4234" spans="1:32" x14ac:dyDescent="0.25">
      <c r="A4234">
        <f t="shared" si="493"/>
        <v>4233</v>
      </c>
      <c r="B4234">
        <v>43653</v>
      </c>
      <c r="C4234" t="s">
        <v>157</v>
      </c>
      <c r="D4234" t="s">
        <v>21</v>
      </c>
      <c r="E4234" t="str">
        <f t="shared" si="494"/>
        <v>*</v>
      </c>
      <c r="F4234" t="str">
        <f t="shared" si="489"/>
        <v>**</v>
      </c>
      <c r="G4234" t="str">
        <f t="shared" si="495"/>
        <v>**</v>
      </c>
      <c r="I4234" t="str">
        <f t="shared" si="490"/>
        <v>**</v>
      </c>
      <c r="O4234">
        <f>VLOOKUP(T4234,$P$14:$S$19,2,TRUE)</f>
        <v>3.5999999999999997E-2</v>
      </c>
      <c r="T4234">
        <v>39</v>
      </c>
      <c r="U4234">
        <v>666.4</v>
      </c>
      <c r="V4234" s="5">
        <f t="shared" si="491"/>
        <v>0</v>
      </c>
      <c r="X4234" t="s">
        <v>14</v>
      </c>
      <c r="Y4234">
        <v>7.42</v>
      </c>
      <c r="Z4234" s="2">
        <f t="shared" si="492"/>
        <v>673.81999999999994</v>
      </c>
      <c r="AA4234" t="s">
        <v>60</v>
      </c>
      <c r="AB4234" t="s">
        <v>24</v>
      </c>
      <c r="AC4234" t="s">
        <v>32</v>
      </c>
      <c r="AD4234" t="s">
        <v>53</v>
      </c>
      <c r="AE4234" t="s">
        <v>45</v>
      </c>
      <c r="AF4234" t="s">
        <v>779</v>
      </c>
    </row>
    <row r="4235" spans="1:32" x14ac:dyDescent="0.25">
      <c r="A4235">
        <f t="shared" si="493"/>
        <v>4234</v>
      </c>
      <c r="B4235">
        <v>17510</v>
      </c>
      <c r="C4235" t="s">
        <v>157</v>
      </c>
      <c r="D4235" t="s">
        <v>36</v>
      </c>
      <c r="E4235" t="str">
        <f t="shared" si="494"/>
        <v>***</v>
      </c>
      <c r="F4235" t="str">
        <f t="shared" si="489"/>
        <v>***</v>
      </c>
      <c r="G4235" t="str">
        <f t="shared" si="495"/>
        <v>***</v>
      </c>
      <c r="I4235" t="str">
        <f t="shared" si="490"/>
        <v>***</v>
      </c>
      <c r="O4235">
        <f>VLOOKUP(T4235,$P$14:$S$19,2,TRUE)</f>
        <v>0.02</v>
      </c>
      <c r="T4235">
        <v>28</v>
      </c>
      <c r="U4235">
        <v>462.12</v>
      </c>
      <c r="V4235" s="5">
        <f t="shared" si="491"/>
        <v>0</v>
      </c>
      <c r="X4235" t="s">
        <v>22</v>
      </c>
      <c r="Y4235">
        <v>1.39</v>
      </c>
      <c r="Z4235" s="2">
        <f t="shared" si="492"/>
        <v>463.51</v>
      </c>
      <c r="AA4235" t="s">
        <v>48</v>
      </c>
      <c r="AB4235" t="s">
        <v>24</v>
      </c>
      <c r="AC4235" t="s">
        <v>32</v>
      </c>
      <c r="AD4235" t="s">
        <v>78</v>
      </c>
      <c r="AE4235" t="s">
        <v>19</v>
      </c>
      <c r="AF4235" t="s">
        <v>779</v>
      </c>
    </row>
    <row r="4236" spans="1:32" x14ac:dyDescent="0.25">
      <c r="A4236">
        <f t="shared" si="493"/>
        <v>4235</v>
      </c>
      <c r="B4236">
        <v>43653</v>
      </c>
      <c r="C4236" t="s">
        <v>157</v>
      </c>
      <c r="D4236" t="s">
        <v>21</v>
      </c>
      <c r="E4236" t="str">
        <f t="shared" si="494"/>
        <v>*</v>
      </c>
      <c r="F4236" t="str">
        <f t="shared" si="489"/>
        <v>**</v>
      </c>
      <c r="G4236" t="str">
        <f t="shared" si="495"/>
        <v>**</v>
      </c>
      <c r="I4236" t="str">
        <f t="shared" si="490"/>
        <v>**</v>
      </c>
      <c r="O4236">
        <f>VLOOKUP(T4236,$P$14:$S$19,2,TRUE)</f>
        <v>0.01</v>
      </c>
      <c r="T4236">
        <v>10</v>
      </c>
      <c r="U4236">
        <v>351.3</v>
      </c>
      <c r="V4236" s="5">
        <f t="shared" si="491"/>
        <v>0</v>
      </c>
      <c r="X4236" t="s">
        <v>22</v>
      </c>
      <c r="Y4236">
        <v>8.2200000000000006</v>
      </c>
      <c r="Z4236" s="2">
        <f t="shared" si="492"/>
        <v>359.52000000000004</v>
      </c>
      <c r="AA4236" t="s">
        <v>60</v>
      </c>
      <c r="AB4236" t="s">
        <v>24</v>
      </c>
      <c r="AC4236" t="s">
        <v>32</v>
      </c>
      <c r="AD4236" t="s">
        <v>74</v>
      </c>
      <c r="AE4236" t="s">
        <v>19</v>
      </c>
      <c r="AF4236" s="1">
        <v>40919</v>
      </c>
    </row>
    <row r="4237" spans="1:32" x14ac:dyDescent="0.25">
      <c r="A4237">
        <f t="shared" si="493"/>
        <v>4236</v>
      </c>
      <c r="B4237">
        <v>30499</v>
      </c>
      <c r="C4237" t="s">
        <v>157</v>
      </c>
      <c r="D4237" t="s">
        <v>21</v>
      </c>
      <c r="E4237" t="str">
        <f t="shared" si="494"/>
        <v>*</v>
      </c>
      <c r="F4237" t="str">
        <f t="shared" si="489"/>
        <v>**</v>
      </c>
      <c r="G4237" t="str">
        <f t="shared" si="495"/>
        <v>**</v>
      </c>
      <c r="I4237" t="str">
        <f t="shared" si="490"/>
        <v>**</v>
      </c>
      <c r="O4237">
        <f>VLOOKUP(T4237,$P$14:$S$19,2,TRUE)</f>
        <v>3.5999999999999997E-2</v>
      </c>
      <c r="T4237">
        <v>33</v>
      </c>
      <c r="U4237">
        <v>199.62</v>
      </c>
      <c r="V4237" s="5">
        <f t="shared" si="491"/>
        <v>0</v>
      </c>
      <c r="X4237" t="s">
        <v>22</v>
      </c>
      <c r="Y4237">
        <v>1.2</v>
      </c>
      <c r="Z4237" s="2">
        <f t="shared" si="492"/>
        <v>200.82</v>
      </c>
      <c r="AA4237" t="s">
        <v>62</v>
      </c>
      <c r="AB4237" t="s">
        <v>16</v>
      </c>
      <c r="AC4237" t="s">
        <v>32</v>
      </c>
      <c r="AD4237" t="s">
        <v>33</v>
      </c>
      <c r="AE4237" t="s">
        <v>34</v>
      </c>
      <c r="AF4237" s="1">
        <v>40919</v>
      </c>
    </row>
    <row r="4238" spans="1:32" x14ac:dyDescent="0.25">
      <c r="A4238">
        <f t="shared" si="493"/>
        <v>4237</v>
      </c>
      <c r="B4238">
        <v>15872</v>
      </c>
      <c r="C4238" t="s">
        <v>157</v>
      </c>
      <c r="D4238" t="s">
        <v>30</v>
      </c>
      <c r="E4238" t="str">
        <f t="shared" si="494"/>
        <v>*</v>
      </c>
      <c r="F4238" t="str">
        <f t="shared" si="489"/>
        <v>*</v>
      </c>
      <c r="G4238" t="str">
        <f t="shared" si="495"/>
        <v>*</v>
      </c>
      <c r="I4238" t="str">
        <f t="shared" si="490"/>
        <v>*</v>
      </c>
      <c r="O4238">
        <f>VLOOKUP(T4238,$P$14:$S$19,2,TRUE)</f>
        <v>0.02</v>
      </c>
      <c r="T4238">
        <v>23</v>
      </c>
      <c r="U4238">
        <v>188.53</v>
      </c>
      <c r="V4238" s="5">
        <f t="shared" si="491"/>
        <v>0</v>
      </c>
      <c r="X4238" t="s">
        <v>22</v>
      </c>
      <c r="Y4238">
        <v>5.96</v>
      </c>
      <c r="Z4238" s="2">
        <f t="shared" si="492"/>
        <v>194.49</v>
      </c>
      <c r="AA4238" t="s">
        <v>64</v>
      </c>
      <c r="AB4238" t="s">
        <v>31</v>
      </c>
      <c r="AC4238" t="s">
        <v>32</v>
      </c>
      <c r="AD4238" t="s">
        <v>44</v>
      </c>
      <c r="AE4238" t="s">
        <v>19</v>
      </c>
      <c r="AF4238" s="1">
        <v>40919</v>
      </c>
    </row>
    <row r="4239" spans="1:32" x14ac:dyDescent="0.25">
      <c r="A4239">
        <f t="shared" si="493"/>
        <v>4238</v>
      </c>
      <c r="B4239">
        <v>48706</v>
      </c>
      <c r="C4239" t="s">
        <v>157</v>
      </c>
      <c r="D4239" t="s">
        <v>13</v>
      </c>
      <c r="E4239" t="str">
        <f t="shared" si="494"/>
        <v>*</v>
      </c>
      <c r="F4239" t="str">
        <f t="shared" si="489"/>
        <v>*</v>
      </c>
      <c r="G4239" t="str">
        <f t="shared" si="495"/>
        <v>*</v>
      </c>
      <c r="I4239" t="str">
        <f t="shared" si="490"/>
        <v>*</v>
      </c>
      <c r="O4239">
        <f>VLOOKUP(T4239,$P$14:$S$19,2,TRUE)</f>
        <v>0.01</v>
      </c>
      <c r="T4239">
        <v>18</v>
      </c>
      <c r="U4239">
        <v>132.78</v>
      </c>
      <c r="V4239" s="5">
        <f t="shared" si="491"/>
        <v>0</v>
      </c>
      <c r="X4239" t="s">
        <v>22</v>
      </c>
      <c r="Y4239">
        <v>11.15</v>
      </c>
      <c r="Z4239" s="2">
        <f t="shared" si="492"/>
        <v>143.93</v>
      </c>
      <c r="AA4239" t="s">
        <v>71</v>
      </c>
      <c r="AB4239" t="s">
        <v>24</v>
      </c>
      <c r="AC4239" t="s">
        <v>32</v>
      </c>
      <c r="AD4239" t="s">
        <v>44</v>
      </c>
      <c r="AE4239" t="s">
        <v>19</v>
      </c>
      <c r="AF4239" s="1">
        <v>41071</v>
      </c>
    </row>
    <row r="4240" spans="1:32" x14ac:dyDescent="0.25">
      <c r="A4240">
        <f t="shared" si="493"/>
        <v>4239</v>
      </c>
      <c r="B4240">
        <v>30499</v>
      </c>
      <c r="C4240" t="s">
        <v>157</v>
      </c>
      <c r="D4240" t="s">
        <v>21</v>
      </c>
      <c r="E4240" t="str">
        <f t="shared" si="494"/>
        <v>*</v>
      </c>
      <c r="F4240" t="str">
        <f t="shared" si="489"/>
        <v>**</v>
      </c>
      <c r="G4240" t="str">
        <f t="shared" si="495"/>
        <v>**</v>
      </c>
      <c r="I4240" t="str">
        <f t="shared" si="490"/>
        <v>**</v>
      </c>
      <c r="O4240">
        <f>VLOOKUP(T4240,$P$14:$S$19,2,TRUE)</f>
        <v>0.01</v>
      </c>
      <c r="T4240">
        <v>16</v>
      </c>
      <c r="U4240">
        <v>92.06</v>
      </c>
      <c r="V4240" s="5">
        <f t="shared" si="491"/>
        <v>0</v>
      </c>
      <c r="X4240" t="s">
        <v>22</v>
      </c>
      <c r="Y4240">
        <v>2.5</v>
      </c>
      <c r="Z4240" s="2">
        <f t="shared" si="492"/>
        <v>94.56</v>
      </c>
      <c r="AA4240" t="s">
        <v>62</v>
      </c>
      <c r="AB4240" t="s">
        <v>16</v>
      </c>
      <c r="AC4240" t="s">
        <v>32</v>
      </c>
      <c r="AD4240" t="s">
        <v>78</v>
      </c>
      <c r="AE4240" t="s">
        <v>19</v>
      </c>
      <c r="AF4240" s="1">
        <v>40919</v>
      </c>
    </row>
    <row r="4241" spans="1:32" x14ac:dyDescent="0.25">
      <c r="A4241">
        <f t="shared" si="493"/>
        <v>4240</v>
      </c>
      <c r="B4241">
        <v>17061</v>
      </c>
      <c r="C4241" t="s">
        <v>157</v>
      </c>
      <c r="D4241" t="s">
        <v>36</v>
      </c>
      <c r="E4241" t="str">
        <f t="shared" si="494"/>
        <v>***</v>
      </c>
      <c r="F4241" t="str">
        <f t="shared" si="489"/>
        <v>***</v>
      </c>
      <c r="G4241" t="str">
        <f t="shared" si="495"/>
        <v>***</v>
      </c>
      <c r="I4241" t="str">
        <f t="shared" si="490"/>
        <v>***</v>
      </c>
      <c r="O4241">
        <f>VLOOKUP(T4241,$P$14:$S$19,2,TRUE)</f>
        <v>0.02</v>
      </c>
      <c r="T4241">
        <v>28</v>
      </c>
      <c r="U4241">
        <v>80.53</v>
      </c>
      <c r="V4241" s="5">
        <f t="shared" si="491"/>
        <v>0</v>
      </c>
      <c r="X4241" t="s">
        <v>22</v>
      </c>
      <c r="Y4241">
        <v>0.7</v>
      </c>
      <c r="Z4241" s="2">
        <f t="shared" si="492"/>
        <v>81.23</v>
      </c>
      <c r="AA4241" t="s">
        <v>23</v>
      </c>
      <c r="AB4241" t="s">
        <v>16</v>
      </c>
      <c r="AC4241" t="s">
        <v>32</v>
      </c>
      <c r="AD4241" t="s">
        <v>33</v>
      </c>
      <c r="AE4241" t="s">
        <v>34</v>
      </c>
      <c r="AF4241" s="1">
        <v>40919</v>
      </c>
    </row>
    <row r="4242" spans="1:32" x14ac:dyDescent="0.25">
      <c r="A4242">
        <f t="shared" si="493"/>
        <v>4241</v>
      </c>
      <c r="B4242">
        <v>48706</v>
      </c>
      <c r="C4242" t="s">
        <v>157</v>
      </c>
      <c r="D4242" t="s">
        <v>13</v>
      </c>
      <c r="E4242" t="str">
        <f t="shared" si="494"/>
        <v>*</v>
      </c>
      <c r="F4242" t="str">
        <f t="shared" si="489"/>
        <v>*</v>
      </c>
      <c r="G4242" t="str">
        <f t="shared" si="495"/>
        <v>*</v>
      </c>
      <c r="I4242" t="str">
        <f t="shared" si="490"/>
        <v>*</v>
      </c>
      <c r="O4242">
        <f>VLOOKUP(T4242,$P$14:$S$19,2,TRUE)</f>
        <v>0.02</v>
      </c>
      <c r="T4242">
        <v>28</v>
      </c>
      <c r="U4242">
        <v>31.2</v>
      </c>
      <c r="V4242" s="5">
        <f t="shared" si="491"/>
        <v>0</v>
      </c>
      <c r="X4242" t="s">
        <v>22</v>
      </c>
      <c r="Y4242">
        <v>0.7</v>
      </c>
      <c r="Z4242" s="2">
        <f t="shared" si="492"/>
        <v>31.9</v>
      </c>
      <c r="AA4242" t="s">
        <v>52</v>
      </c>
      <c r="AB4242" t="s">
        <v>24</v>
      </c>
      <c r="AC4242" t="s">
        <v>32</v>
      </c>
      <c r="AD4242" t="s">
        <v>114</v>
      </c>
      <c r="AE4242" t="s">
        <v>34</v>
      </c>
      <c r="AF4242" s="1">
        <v>40979</v>
      </c>
    </row>
    <row r="4243" spans="1:32" x14ac:dyDescent="0.25">
      <c r="A4243">
        <f t="shared" si="493"/>
        <v>4242</v>
      </c>
      <c r="B4243">
        <v>43653</v>
      </c>
      <c r="C4243" t="s">
        <v>157</v>
      </c>
      <c r="D4243" t="s">
        <v>21</v>
      </c>
      <c r="E4243" t="str">
        <f t="shared" si="494"/>
        <v>*</v>
      </c>
      <c r="F4243" t="str">
        <f t="shared" si="489"/>
        <v>**</v>
      </c>
      <c r="G4243" t="str">
        <f t="shared" si="495"/>
        <v>**</v>
      </c>
      <c r="I4243" t="str">
        <f t="shared" si="490"/>
        <v>**</v>
      </c>
      <c r="O4243">
        <f>VLOOKUP(T4243,$P$14:$S$19,2,TRUE)</f>
        <v>0</v>
      </c>
      <c r="T4243">
        <v>3</v>
      </c>
      <c r="U4243">
        <v>10.62</v>
      </c>
      <c r="V4243" s="5">
        <f t="shared" si="491"/>
        <v>0</v>
      </c>
      <c r="X4243" t="s">
        <v>22</v>
      </c>
      <c r="Y4243">
        <v>1.35</v>
      </c>
      <c r="Z4243" s="2">
        <f t="shared" si="492"/>
        <v>11.969999999999999</v>
      </c>
      <c r="AA4243" t="s">
        <v>60</v>
      </c>
      <c r="AB4243" t="s">
        <v>24</v>
      </c>
      <c r="AC4243" t="s">
        <v>32</v>
      </c>
      <c r="AD4243" t="s">
        <v>114</v>
      </c>
      <c r="AE4243" t="s">
        <v>34</v>
      </c>
      <c r="AF4243" t="s">
        <v>157</v>
      </c>
    </row>
    <row r="4244" spans="1:32" x14ac:dyDescent="0.25">
      <c r="A4244">
        <f t="shared" si="493"/>
        <v>4243</v>
      </c>
      <c r="B4244">
        <v>24003</v>
      </c>
      <c r="C4244" t="s">
        <v>408</v>
      </c>
      <c r="D4244" t="s">
        <v>36</v>
      </c>
      <c r="E4244" t="str">
        <f t="shared" si="494"/>
        <v>***</v>
      </c>
      <c r="F4244" t="str">
        <f t="shared" si="489"/>
        <v>***</v>
      </c>
      <c r="G4244" t="str">
        <f t="shared" si="495"/>
        <v>***</v>
      </c>
      <c r="I4244" t="str">
        <f t="shared" si="490"/>
        <v>***</v>
      </c>
      <c r="O4244">
        <f>VLOOKUP(T4244,$P$14:$S$19,2,TRUE)</f>
        <v>0.05</v>
      </c>
      <c r="T4244">
        <v>50</v>
      </c>
      <c r="U4244">
        <v>1318.49</v>
      </c>
      <c r="V4244" s="5">
        <f t="shared" si="491"/>
        <v>1</v>
      </c>
      <c r="X4244" t="s">
        <v>22</v>
      </c>
      <c r="Y4244">
        <v>8.7899999999999991</v>
      </c>
      <c r="Z4244" s="2">
        <f t="shared" si="492"/>
        <v>1327.28</v>
      </c>
      <c r="AA4244" t="s">
        <v>334</v>
      </c>
      <c r="AB4244" t="s">
        <v>31</v>
      </c>
      <c r="AC4244" t="s">
        <v>32</v>
      </c>
      <c r="AD4244" t="s">
        <v>74</v>
      </c>
      <c r="AE4244" t="s">
        <v>19</v>
      </c>
      <c r="AF4244" s="1">
        <v>39824</v>
      </c>
    </row>
    <row r="4245" spans="1:32" x14ac:dyDescent="0.25">
      <c r="A4245">
        <f t="shared" si="493"/>
        <v>4244</v>
      </c>
      <c r="B4245">
        <v>28419</v>
      </c>
      <c r="C4245" t="s">
        <v>408</v>
      </c>
      <c r="D4245" t="s">
        <v>13</v>
      </c>
      <c r="E4245" t="str">
        <f t="shared" si="494"/>
        <v>*</v>
      </c>
      <c r="F4245" t="str">
        <f t="shared" si="489"/>
        <v>*</v>
      </c>
      <c r="G4245" t="str">
        <f t="shared" si="495"/>
        <v>*</v>
      </c>
      <c r="I4245" t="str">
        <f t="shared" si="490"/>
        <v>*</v>
      </c>
      <c r="O4245">
        <f>VLOOKUP(T4245,$P$14:$S$19,2,TRUE)</f>
        <v>0</v>
      </c>
      <c r="T4245">
        <v>9</v>
      </c>
      <c r="U4245">
        <v>133.85</v>
      </c>
      <c r="V4245" s="5">
        <f t="shared" si="491"/>
        <v>0</v>
      </c>
      <c r="X4245" t="s">
        <v>14</v>
      </c>
      <c r="Y4245">
        <v>4.51</v>
      </c>
      <c r="Z4245" s="2">
        <f t="shared" si="492"/>
        <v>138.35999999999999</v>
      </c>
      <c r="AA4245" t="s">
        <v>64</v>
      </c>
      <c r="AB4245" t="s">
        <v>16</v>
      </c>
      <c r="AC4245" t="s">
        <v>32</v>
      </c>
      <c r="AD4245" t="s">
        <v>74</v>
      </c>
      <c r="AE4245" t="s">
        <v>19</v>
      </c>
      <c r="AF4245" s="1">
        <v>39914</v>
      </c>
    </row>
    <row r="4246" spans="1:32" x14ac:dyDescent="0.25">
      <c r="A4246">
        <f t="shared" si="493"/>
        <v>4245</v>
      </c>
      <c r="B4246">
        <v>24003</v>
      </c>
      <c r="C4246" t="s">
        <v>408</v>
      </c>
      <c r="D4246" t="s">
        <v>36</v>
      </c>
      <c r="E4246" t="str">
        <f t="shared" si="494"/>
        <v>***</v>
      </c>
      <c r="F4246" t="str">
        <f t="shared" si="489"/>
        <v>***</v>
      </c>
      <c r="G4246" t="str">
        <f t="shared" si="495"/>
        <v>***</v>
      </c>
      <c r="I4246" t="str">
        <f t="shared" si="490"/>
        <v>***</v>
      </c>
      <c r="O4246">
        <f>VLOOKUP(T4246,$P$14:$S$19,2,TRUE)</f>
        <v>0</v>
      </c>
      <c r="T4246">
        <v>4</v>
      </c>
      <c r="U4246">
        <v>129.78649999999999</v>
      </c>
      <c r="V4246" s="5">
        <f t="shared" si="491"/>
        <v>0</v>
      </c>
      <c r="X4246" t="s">
        <v>14</v>
      </c>
      <c r="Y4246">
        <v>5.99</v>
      </c>
      <c r="Z4246" s="2">
        <f t="shared" si="492"/>
        <v>135.7765</v>
      </c>
      <c r="AA4246" t="s">
        <v>71</v>
      </c>
      <c r="AB4246" t="s">
        <v>31</v>
      </c>
      <c r="AC4246" t="s">
        <v>25</v>
      </c>
      <c r="AD4246" t="s">
        <v>26</v>
      </c>
      <c r="AE4246" t="s">
        <v>34</v>
      </c>
      <c r="AF4246" s="1">
        <v>39855</v>
      </c>
    </row>
    <row r="4247" spans="1:32" x14ac:dyDescent="0.25">
      <c r="A4247">
        <f t="shared" si="493"/>
        <v>4246</v>
      </c>
      <c r="B4247">
        <v>24003</v>
      </c>
      <c r="C4247" t="s">
        <v>408</v>
      </c>
      <c r="D4247" t="s">
        <v>36</v>
      </c>
      <c r="E4247" t="str">
        <f t="shared" si="494"/>
        <v>***</v>
      </c>
      <c r="F4247" t="str">
        <f t="shared" si="489"/>
        <v>***</v>
      </c>
      <c r="G4247" t="str">
        <f t="shared" si="495"/>
        <v>***</v>
      </c>
      <c r="I4247" t="str">
        <f t="shared" si="490"/>
        <v>***</v>
      </c>
      <c r="O4247">
        <f>VLOOKUP(T4247,$P$14:$S$19,2,TRUE)</f>
        <v>0.04</v>
      </c>
      <c r="T4247">
        <v>49</v>
      </c>
      <c r="U4247">
        <v>87.44</v>
      </c>
      <c r="V4247" s="5">
        <f t="shared" si="491"/>
        <v>0</v>
      </c>
      <c r="X4247" t="s">
        <v>22</v>
      </c>
      <c r="Y4247">
        <v>0.7</v>
      </c>
      <c r="Z4247" s="2">
        <f t="shared" si="492"/>
        <v>88.14</v>
      </c>
      <c r="AA4247" t="s">
        <v>334</v>
      </c>
      <c r="AB4247" t="s">
        <v>31</v>
      </c>
      <c r="AC4247" t="s">
        <v>32</v>
      </c>
      <c r="AD4247" t="s">
        <v>33</v>
      </c>
      <c r="AE4247" t="s">
        <v>34</v>
      </c>
      <c r="AF4247" s="1">
        <v>39855</v>
      </c>
    </row>
    <row r="4248" spans="1:32" x14ac:dyDescent="0.25">
      <c r="A4248">
        <f t="shared" si="493"/>
        <v>4247</v>
      </c>
      <c r="B4248">
        <v>24003</v>
      </c>
      <c r="C4248" t="s">
        <v>408</v>
      </c>
      <c r="D4248" t="s">
        <v>36</v>
      </c>
      <c r="E4248" t="str">
        <f t="shared" si="494"/>
        <v>***</v>
      </c>
      <c r="F4248" t="str">
        <f t="shared" si="489"/>
        <v>***</v>
      </c>
      <c r="G4248" t="str">
        <f t="shared" si="495"/>
        <v>***</v>
      </c>
      <c r="I4248" t="str">
        <f t="shared" si="490"/>
        <v>***</v>
      </c>
      <c r="O4248">
        <f>VLOOKUP(T4248,$P$14:$S$19,2,TRUE)</f>
        <v>0</v>
      </c>
      <c r="T4248">
        <v>9</v>
      </c>
      <c r="U4248">
        <v>11.89</v>
      </c>
      <c r="V4248" s="5">
        <f t="shared" si="491"/>
        <v>0</v>
      </c>
      <c r="X4248" t="s">
        <v>22</v>
      </c>
      <c r="Y4248">
        <v>0.7</v>
      </c>
      <c r="Z4248" s="2">
        <f t="shared" si="492"/>
        <v>12.59</v>
      </c>
      <c r="AA4248" t="s">
        <v>48</v>
      </c>
      <c r="AB4248" t="s">
        <v>31</v>
      </c>
      <c r="AC4248" t="s">
        <v>32</v>
      </c>
      <c r="AD4248" t="s">
        <v>114</v>
      </c>
      <c r="AE4248" t="s">
        <v>34</v>
      </c>
      <c r="AF4248" t="s">
        <v>408</v>
      </c>
    </row>
    <row r="4249" spans="1:32" x14ac:dyDescent="0.25">
      <c r="A4249">
        <f t="shared" si="493"/>
        <v>4248</v>
      </c>
      <c r="B4249">
        <v>36003</v>
      </c>
      <c r="C4249" t="s">
        <v>480</v>
      </c>
      <c r="D4249" t="s">
        <v>40</v>
      </c>
      <c r="E4249" t="str">
        <f t="shared" si="494"/>
        <v>*</v>
      </c>
      <c r="F4249" t="str">
        <f t="shared" si="489"/>
        <v>*</v>
      </c>
      <c r="G4249" t="str">
        <f t="shared" si="495"/>
        <v>*</v>
      </c>
      <c r="I4249" t="str">
        <f t="shared" si="490"/>
        <v>*</v>
      </c>
      <c r="O4249">
        <f>VLOOKUP(T4249,$P$14:$S$19,2,TRUE)</f>
        <v>0.04</v>
      </c>
      <c r="T4249">
        <v>48</v>
      </c>
      <c r="U4249">
        <v>1031.18</v>
      </c>
      <c r="V4249" s="5">
        <f t="shared" si="491"/>
        <v>1</v>
      </c>
      <c r="X4249" t="s">
        <v>22</v>
      </c>
      <c r="Y4249">
        <v>5.77</v>
      </c>
      <c r="Z4249" s="2">
        <f t="shared" si="492"/>
        <v>1036.95</v>
      </c>
      <c r="AA4249" t="s">
        <v>64</v>
      </c>
      <c r="AB4249" t="s">
        <v>16</v>
      </c>
      <c r="AC4249" t="s">
        <v>32</v>
      </c>
      <c r="AD4249" t="s">
        <v>44</v>
      </c>
      <c r="AE4249" t="s">
        <v>19</v>
      </c>
      <c r="AF4249" s="1">
        <v>40220</v>
      </c>
    </row>
    <row r="4250" spans="1:32" x14ac:dyDescent="0.25">
      <c r="A4250">
        <f t="shared" si="493"/>
        <v>4249</v>
      </c>
      <c r="B4250">
        <v>43844</v>
      </c>
      <c r="C4250" t="s">
        <v>480</v>
      </c>
      <c r="D4250" t="s">
        <v>21</v>
      </c>
      <c r="E4250" t="str">
        <f t="shared" si="494"/>
        <v>*</v>
      </c>
      <c r="F4250" t="str">
        <f t="shared" si="489"/>
        <v>**</v>
      </c>
      <c r="G4250" t="str">
        <f t="shared" si="495"/>
        <v>**</v>
      </c>
      <c r="I4250" t="str">
        <f t="shared" si="490"/>
        <v>**</v>
      </c>
      <c r="O4250">
        <f>VLOOKUP(T4250,$P$14:$S$19,2,TRUE)</f>
        <v>0.02</v>
      </c>
      <c r="T4250">
        <v>25</v>
      </c>
      <c r="U4250">
        <v>1009.8680000000001</v>
      </c>
      <c r="V4250" s="5">
        <f t="shared" si="491"/>
        <v>1</v>
      </c>
      <c r="X4250" t="s">
        <v>22</v>
      </c>
      <c r="Y4250">
        <v>4.99</v>
      </c>
      <c r="Z4250" s="2">
        <f t="shared" si="492"/>
        <v>1014.8580000000001</v>
      </c>
      <c r="AA4250" t="s">
        <v>15</v>
      </c>
      <c r="AB4250" t="s">
        <v>24</v>
      </c>
      <c r="AC4250" t="s">
        <v>25</v>
      </c>
      <c r="AD4250" t="s">
        <v>26</v>
      </c>
      <c r="AE4250" t="s">
        <v>19</v>
      </c>
      <c r="AF4250" t="s">
        <v>480</v>
      </c>
    </row>
    <row r="4251" spans="1:32" x14ac:dyDescent="0.25">
      <c r="A4251">
        <f t="shared" si="493"/>
        <v>4250</v>
      </c>
      <c r="B4251">
        <v>32389</v>
      </c>
      <c r="C4251" t="s">
        <v>480</v>
      </c>
      <c r="D4251" t="s">
        <v>40</v>
      </c>
      <c r="E4251" t="str">
        <f t="shared" si="494"/>
        <v>*</v>
      </c>
      <c r="F4251" t="str">
        <f t="shared" si="489"/>
        <v>*</v>
      </c>
      <c r="G4251" t="str">
        <f t="shared" si="495"/>
        <v>*</v>
      </c>
      <c r="I4251" t="str">
        <f t="shared" si="490"/>
        <v>*</v>
      </c>
      <c r="O4251">
        <f>VLOOKUP(T4251,$P$14:$S$19,2,TRUE)</f>
        <v>0.02</v>
      </c>
      <c r="T4251">
        <v>23</v>
      </c>
      <c r="U4251">
        <v>934.07</v>
      </c>
      <c r="V4251" s="5">
        <f t="shared" si="491"/>
        <v>1</v>
      </c>
      <c r="X4251" t="s">
        <v>22</v>
      </c>
      <c r="Y4251">
        <v>10.25</v>
      </c>
      <c r="Z4251" s="2">
        <f t="shared" si="492"/>
        <v>944.32</v>
      </c>
      <c r="AA4251" t="s">
        <v>71</v>
      </c>
      <c r="AB4251" t="s">
        <v>24</v>
      </c>
      <c r="AC4251" t="s">
        <v>25</v>
      </c>
      <c r="AD4251" t="s">
        <v>42</v>
      </c>
      <c r="AE4251" t="s">
        <v>19</v>
      </c>
      <c r="AF4251" s="1">
        <v>40220</v>
      </c>
    </row>
    <row r="4252" spans="1:32" x14ac:dyDescent="0.25">
      <c r="A4252">
        <f t="shared" si="493"/>
        <v>4251</v>
      </c>
      <c r="B4252">
        <v>32326</v>
      </c>
      <c r="C4252" t="s">
        <v>480</v>
      </c>
      <c r="D4252" t="s">
        <v>21</v>
      </c>
      <c r="E4252" t="str">
        <f t="shared" si="494"/>
        <v>*</v>
      </c>
      <c r="F4252" t="str">
        <f t="shared" si="489"/>
        <v>**</v>
      </c>
      <c r="G4252" t="str">
        <f t="shared" si="495"/>
        <v>**</v>
      </c>
      <c r="I4252" t="str">
        <f t="shared" si="490"/>
        <v>**</v>
      </c>
      <c r="O4252">
        <f>VLOOKUP(T4252,$P$14:$S$19,2,TRUE)</f>
        <v>0.05</v>
      </c>
      <c r="T4252">
        <v>50</v>
      </c>
      <c r="U4252">
        <v>929.81</v>
      </c>
      <c r="V4252" s="5">
        <f t="shared" si="491"/>
        <v>1</v>
      </c>
      <c r="X4252" t="s">
        <v>22</v>
      </c>
      <c r="Y4252">
        <v>11.17</v>
      </c>
      <c r="Z4252" s="2">
        <f t="shared" si="492"/>
        <v>940.9799999999999</v>
      </c>
      <c r="AA4252" t="s">
        <v>52</v>
      </c>
      <c r="AB4252" t="s">
        <v>24</v>
      </c>
      <c r="AC4252" t="s">
        <v>17</v>
      </c>
      <c r="AD4252" t="s">
        <v>18</v>
      </c>
      <c r="AE4252" t="s">
        <v>58</v>
      </c>
      <c r="AF4252" s="1">
        <v>40189</v>
      </c>
    </row>
    <row r="4253" spans="1:32" x14ac:dyDescent="0.25">
      <c r="A4253">
        <f t="shared" si="493"/>
        <v>4252</v>
      </c>
      <c r="B4253">
        <v>36003</v>
      </c>
      <c r="C4253" t="s">
        <v>480</v>
      </c>
      <c r="D4253" t="s">
        <v>40</v>
      </c>
      <c r="E4253" t="str">
        <f t="shared" si="494"/>
        <v>*</v>
      </c>
      <c r="F4253" t="str">
        <f t="shared" si="489"/>
        <v>*</v>
      </c>
      <c r="G4253" t="str">
        <f t="shared" si="495"/>
        <v>*</v>
      </c>
      <c r="I4253" t="str">
        <f t="shared" si="490"/>
        <v>*</v>
      </c>
      <c r="O4253">
        <f>VLOOKUP(T4253,$P$14:$S$19,2,TRUE)</f>
        <v>0.04</v>
      </c>
      <c r="T4253">
        <v>40</v>
      </c>
      <c r="U4253">
        <v>207.42</v>
      </c>
      <c r="V4253" s="5">
        <f t="shared" si="491"/>
        <v>0</v>
      </c>
      <c r="X4253" t="s">
        <v>22</v>
      </c>
      <c r="Y4253">
        <v>5.68</v>
      </c>
      <c r="Z4253" s="2">
        <f t="shared" si="492"/>
        <v>213.1</v>
      </c>
      <c r="AA4253" t="s">
        <v>64</v>
      </c>
      <c r="AB4253" t="s">
        <v>16</v>
      </c>
      <c r="AC4253" t="s">
        <v>32</v>
      </c>
      <c r="AD4253" t="s">
        <v>49</v>
      </c>
      <c r="AE4253" t="s">
        <v>19</v>
      </c>
      <c r="AF4253" s="1">
        <v>40220</v>
      </c>
    </row>
    <row r="4254" spans="1:32" x14ac:dyDescent="0.25">
      <c r="A4254">
        <f t="shared" si="493"/>
        <v>4253</v>
      </c>
      <c r="B4254">
        <v>38337</v>
      </c>
      <c r="C4254" t="s">
        <v>480</v>
      </c>
      <c r="D4254" t="s">
        <v>40</v>
      </c>
      <c r="E4254" t="str">
        <f t="shared" si="494"/>
        <v>*</v>
      </c>
      <c r="F4254" t="str">
        <f t="shared" si="489"/>
        <v>*</v>
      </c>
      <c r="G4254" t="str">
        <f t="shared" si="495"/>
        <v>*</v>
      </c>
      <c r="I4254" t="str">
        <f t="shared" si="490"/>
        <v>*</v>
      </c>
      <c r="O4254">
        <f>VLOOKUP(T4254,$P$14:$S$19,2,TRUE)</f>
        <v>0.04</v>
      </c>
      <c r="T4254">
        <v>46</v>
      </c>
      <c r="U4254">
        <v>130.9</v>
      </c>
      <c r="V4254" s="5">
        <f t="shared" si="491"/>
        <v>0</v>
      </c>
      <c r="X4254" t="s">
        <v>22</v>
      </c>
      <c r="Y4254">
        <v>0.7</v>
      </c>
      <c r="Z4254" s="2">
        <f t="shared" si="492"/>
        <v>131.6</v>
      </c>
      <c r="AA4254" t="s">
        <v>23</v>
      </c>
      <c r="AB4254" t="s">
        <v>31</v>
      </c>
      <c r="AC4254" t="s">
        <v>32</v>
      </c>
      <c r="AD4254" t="s">
        <v>33</v>
      </c>
      <c r="AE4254" t="s">
        <v>34</v>
      </c>
      <c r="AF4254" s="1">
        <v>40220</v>
      </c>
    </row>
    <row r="4255" spans="1:32" x14ac:dyDescent="0.25">
      <c r="A4255">
        <f t="shared" si="493"/>
        <v>4254</v>
      </c>
      <c r="B4255">
        <v>32389</v>
      </c>
      <c r="C4255" t="s">
        <v>480</v>
      </c>
      <c r="D4255" t="s">
        <v>40</v>
      </c>
      <c r="E4255" t="str">
        <f t="shared" si="494"/>
        <v>*</v>
      </c>
      <c r="F4255" t="str">
        <f t="shared" si="489"/>
        <v>*</v>
      </c>
      <c r="G4255" t="str">
        <f t="shared" si="495"/>
        <v>*</v>
      </c>
      <c r="I4255" t="str">
        <f t="shared" si="490"/>
        <v>*</v>
      </c>
      <c r="O4255">
        <f>VLOOKUP(T4255,$P$14:$S$19,2,TRUE)</f>
        <v>0</v>
      </c>
      <c r="T4255">
        <v>8</v>
      </c>
      <c r="U4255">
        <v>121.624</v>
      </c>
      <c r="V4255" s="5">
        <f t="shared" si="491"/>
        <v>0</v>
      </c>
      <c r="X4255" t="s">
        <v>37</v>
      </c>
      <c r="Y4255">
        <v>27.75</v>
      </c>
      <c r="Z4255" s="2">
        <f t="shared" si="492"/>
        <v>149.374</v>
      </c>
      <c r="AA4255" t="s">
        <v>23</v>
      </c>
      <c r="AB4255" t="s">
        <v>24</v>
      </c>
      <c r="AC4255" t="s">
        <v>17</v>
      </c>
      <c r="AD4255" t="s">
        <v>66</v>
      </c>
      <c r="AE4255" t="s">
        <v>103</v>
      </c>
      <c r="AF4255" s="1">
        <v>40189</v>
      </c>
    </row>
    <row r="4256" spans="1:32" x14ac:dyDescent="0.25">
      <c r="A4256">
        <f t="shared" si="493"/>
        <v>4255</v>
      </c>
      <c r="B4256">
        <v>58855</v>
      </c>
      <c r="C4256" t="s">
        <v>480</v>
      </c>
      <c r="D4256" t="s">
        <v>40</v>
      </c>
      <c r="E4256" t="str">
        <f t="shared" si="494"/>
        <v>*</v>
      </c>
      <c r="F4256" t="str">
        <f t="shared" si="489"/>
        <v>*</v>
      </c>
      <c r="G4256" t="str">
        <f t="shared" si="495"/>
        <v>*</v>
      </c>
      <c r="I4256" t="str">
        <f t="shared" si="490"/>
        <v>*</v>
      </c>
      <c r="O4256">
        <f>VLOOKUP(T4256,$P$14:$S$19,2,TRUE)</f>
        <v>3.5999999999999997E-2</v>
      </c>
      <c r="T4256">
        <v>38</v>
      </c>
      <c r="U4256">
        <v>69.260000000000005</v>
      </c>
      <c r="V4256" s="5">
        <f t="shared" si="491"/>
        <v>0</v>
      </c>
      <c r="X4256" t="s">
        <v>22</v>
      </c>
      <c r="Y4256">
        <v>4.08</v>
      </c>
      <c r="Z4256" s="2">
        <f t="shared" si="492"/>
        <v>73.34</v>
      </c>
      <c r="AA4256" t="s">
        <v>15</v>
      </c>
      <c r="AB4256" t="s">
        <v>31</v>
      </c>
      <c r="AC4256" t="s">
        <v>17</v>
      </c>
      <c r="AD4256" t="s">
        <v>18</v>
      </c>
      <c r="AE4256" t="s">
        <v>45</v>
      </c>
      <c r="AF4256" t="s">
        <v>480</v>
      </c>
    </row>
    <row r="4257" spans="1:32" x14ac:dyDescent="0.25">
      <c r="A4257">
        <f t="shared" si="493"/>
        <v>4256</v>
      </c>
      <c r="B4257">
        <v>32389</v>
      </c>
      <c r="C4257" t="s">
        <v>480</v>
      </c>
      <c r="D4257" t="s">
        <v>40</v>
      </c>
      <c r="E4257" t="str">
        <f t="shared" si="494"/>
        <v>*</v>
      </c>
      <c r="F4257" t="str">
        <f t="shared" si="489"/>
        <v>*</v>
      </c>
      <c r="G4257" t="str">
        <f t="shared" si="495"/>
        <v>*</v>
      </c>
      <c r="I4257" t="str">
        <f t="shared" si="490"/>
        <v>*</v>
      </c>
      <c r="O4257">
        <f>VLOOKUP(T4257,$P$14:$S$19,2,TRUE)</f>
        <v>0</v>
      </c>
      <c r="T4257">
        <v>1</v>
      </c>
      <c r="U4257">
        <v>65.466999999999999</v>
      </c>
      <c r="V4257" s="5">
        <f t="shared" si="491"/>
        <v>0</v>
      </c>
      <c r="X4257" t="s">
        <v>14</v>
      </c>
      <c r="Y4257">
        <v>8.8000000000000007</v>
      </c>
      <c r="Z4257" s="2">
        <f t="shared" si="492"/>
        <v>74.266999999999996</v>
      </c>
      <c r="AA4257" t="s">
        <v>23</v>
      </c>
      <c r="AB4257" t="s">
        <v>24</v>
      </c>
      <c r="AC4257" t="s">
        <v>25</v>
      </c>
      <c r="AD4257" t="s">
        <v>26</v>
      </c>
      <c r="AE4257" t="s">
        <v>19</v>
      </c>
      <c r="AF4257" s="1">
        <v>40189</v>
      </c>
    </row>
    <row r="4258" spans="1:32" x14ac:dyDescent="0.25">
      <c r="A4258">
        <f t="shared" si="493"/>
        <v>4257</v>
      </c>
      <c r="B4258">
        <v>50726</v>
      </c>
      <c r="C4258" t="s">
        <v>590</v>
      </c>
      <c r="D4258" t="s">
        <v>13</v>
      </c>
      <c r="E4258" t="str">
        <f t="shared" si="494"/>
        <v>*</v>
      </c>
      <c r="F4258" t="str">
        <f t="shared" si="489"/>
        <v>*</v>
      </c>
      <c r="G4258" t="str">
        <f t="shared" si="495"/>
        <v>*</v>
      </c>
      <c r="I4258" t="str">
        <f t="shared" si="490"/>
        <v>*</v>
      </c>
      <c r="O4258">
        <f>VLOOKUP(T4258,$P$14:$S$19,2,TRUE)</f>
        <v>0.04</v>
      </c>
      <c r="T4258">
        <v>45</v>
      </c>
      <c r="U4258">
        <v>9248.74</v>
      </c>
      <c r="V4258" s="5">
        <f t="shared" si="491"/>
        <v>1</v>
      </c>
      <c r="X4258" t="s">
        <v>37</v>
      </c>
      <c r="Y4258">
        <v>23.76</v>
      </c>
      <c r="Z4258" s="2">
        <f t="shared" si="492"/>
        <v>9272.5</v>
      </c>
      <c r="AA4258" t="s">
        <v>56</v>
      </c>
      <c r="AB4258" t="s">
        <v>31</v>
      </c>
      <c r="AC4258" t="s">
        <v>17</v>
      </c>
      <c r="AD4258" t="s">
        <v>38</v>
      </c>
      <c r="AE4258" t="s">
        <v>39</v>
      </c>
      <c r="AF4258" s="1">
        <v>40644</v>
      </c>
    </row>
    <row r="4259" spans="1:32" x14ac:dyDescent="0.25">
      <c r="A4259">
        <f t="shared" si="493"/>
        <v>4258</v>
      </c>
      <c r="B4259">
        <v>51557</v>
      </c>
      <c r="C4259" t="s">
        <v>590</v>
      </c>
      <c r="D4259" t="s">
        <v>21</v>
      </c>
      <c r="E4259" t="str">
        <f t="shared" si="494"/>
        <v>*</v>
      </c>
      <c r="F4259" t="str">
        <f t="shared" si="489"/>
        <v>**</v>
      </c>
      <c r="G4259" t="str">
        <f t="shared" si="495"/>
        <v>**</v>
      </c>
      <c r="I4259" t="str">
        <f t="shared" si="490"/>
        <v>**</v>
      </c>
      <c r="O4259">
        <f>VLOOKUP(T4259,$P$14:$S$19,2,TRUE)</f>
        <v>3.5999999999999997E-2</v>
      </c>
      <c r="T4259">
        <v>36</v>
      </c>
      <c r="U4259">
        <v>1749.07</v>
      </c>
      <c r="V4259" s="5">
        <f t="shared" si="491"/>
        <v>1</v>
      </c>
      <c r="X4259" t="s">
        <v>22</v>
      </c>
      <c r="Y4259">
        <v>5.79</v>
      </c>
      <c r="Z4259" s="2">
        <f t="shared" si="492"/>
        <v>1754.86</v>
      </c>
      <c r="AA4259" t="s">
        <v>56</v>
      </c>
      <c r="AB4259" t="s">
        <v>31</v>
      </c>
      <c r="AC4259" t="s">
        <v>32</v>
      </c>
      <c r="AD4259" t="s">
        <v>44</v>
      </c>
      <c r="AE4259" t="s">
        <v>19</v>
      </c>
      <c r="AF4259" s="1">
        <v>40585</v>
      </c>
    </row>
    <row r="4260" spans="1:32" x14ac:dyDescent="0.25">
      <c r="A4260">
        <f t="shared" si="493"/>
        <v>4259</v>
      </c>
      <c r="B4260">
        <v>59205</v>
      </c>
      <c r="C4260" t="s">
        <v>590</v>
      </c>
      <c r="D4260" t="s">
        <v>36</v>
      </c>
      <c r="E4260" t="str">
        <f t="shared" si="494"/>
        <v>***</v>
      </c>
      <c r="F4260" t="str">
        <f t="shared" si="489"/>
        <v>***</v>
      </c>
      <c r="G4260" t="str">
        <f t="shared" si="495"/>
        <v>***</v>
      </c>
      <c r="I4260" t="str">
        <f t="shared" si="490"/>
        <v>***</v>
      </c>
      <c r="O4260">
        <f>VLOOKUP(T4260,$P$14:$S$19,2,TRUE)</f>
        <v>3.5999999999999997E-2</v>
      </c>
      <c r="T4260">
        <v>35</v>
      </c>
      <c r="U4260">
        <v>597.04</v>
      </c>
      <c r="V4260" s="5">
        <f t="shared" si="491"/>
        <v>0</v>
      </c>
      <c r="X4260" t="s">
        <v>22</v>
      </c>
      <c r="Y4260">
        <v>7.04</v>
      </c>
      <c r="Z4260" s="2">
        <f t="shared" si="492"/>
        <v>604.07999999999993</v>
      </c>
      <c r="AA4260" t="s">
        <v>60</v>
      </c>
      <c r="AB4260" t="s">
        <v>41</v>
      </c>
      <c r="AC4260" t="s">
        <v>32</v>
      </c>
      <c r="AD4260" t="s">
        <v>74</v>
      </c>
      <c r="AE4260" t="s">
        <v>19</v>
      </c>
      <c r="AF4260" s="1">
        <v>40585</v>
      </c>
    </row>
    <row r="4261" spans="1:32" x14ac:dyDescent="0.25">
      <c r="A4261">
        <f t="shared" si="493"/>
        <v>4260</v>
      </c>
      <c r="B4261">
        <v>23781</v>
      </c>
      <c r="C4261" t="s">
        <v>590</v>
      </c>
      <c r="D4261" t="s">
        <v>36</v>
      </c>
      <c r="E4261" t="str">
        <f t="shared" si="494"/>
        <v>***</v>
      </c>
      <c r="F4261" t="str">
        <f t="shared" si="489"/>
        <v>***</v>
      </c>
      <c r="G4261" t="str">
        <f t="shared" si="495"/>
        <v>***</v>
      </c>
      <c r="I4261" t="str">
        <f t="shared" si="490"/>
        <v>***</v>
      </c>
      <c r="O4261">
        <f>VLOOKUP(T4261,$P$14:$S$19,2,TRUE)</f>
        <v>3.5999999999999997E-2</v>
      </c>
      <c r="T4261">
        <v>30</v>
      </c>
      <c r="U4261">
        <v>200.24</v>
      </c>
      <c r="V4261" s="5">
        <f t="shared" si="491"/>
        <v>0</v>
      </c>
      <c r="X4261" t="s">
        <v>22</v>
      </c>
      <c r="Y4261">
        <v>5.84</v>
      </c>
      <c r="Z4261" s="2">
        <f t="shared" si="492"/>
        <v>206.08</v>
      </c>
      <c r="AA4261" t="s">
        <v>60</v>
      </c>
      <c r="AB4261" t="s">
        <v>41</v>
      </c>
      <c r="AC4261" t="s">
        <v>32</v>
      </c>
      <c r="AD4261" t="s">
        <v>44</v>
      </c>
      <c r="AE4261" t="s">
        <v>19</v>
      </c>
      <c r="AF4261" s="1">
        <v>40585</v>
      </c>
    </row>
    <row r="4262" spans="1:32" x14ac:dyDescent="0.25">
      <c r="A4262">
        <f t="shared" si="493"/>
        <v>4261</v>
      </c>
      <c r="B4262">
        <v>50726</v>
      </c>
      <c r="C4262" t="s">
        <v>590</v>
      </c>
      <c r="D4262" t="s">
        <v>13</v>
      </c>
      <c r="E4262" t="str">
        <f t="shared" si="494"/>
        <v>*</v>
      </c>
      <c r="F4262" t="str">
        <f t="shared" si="489"/>
        <v>*</v>
      </c>
      <c r="G4262" t="str">
        <f t="shared" si="495"/>
        <v>*</v>
      </c>
      <c r="I4262" t="str">
        <f t="shared" si="490"/>
        <v>*</v>
      </c>
      <c r="O4262">
        <f>VLOOKUP(T4262,$P$14:$S$19,2,TRUE)</f>
        <v>0.02</v>
      </c>
      <c r="T4262">
        <v>21</v>
      </c>
      <c r="U4262">
        <v>98.88</v>
      </c>
      <c r="V4262" s="5">
        <f t="shared" si="491"/>
        <v>0</v>
      </c>
      <c r="X4262" t="s">
        <v>14</v>
      </c>
      <c r="Y4262">
        <v>0.99</v>
      </c>
      <c r="Z4262" s="2">
        <f t="shared" si="492"/>
        <v>99.86999999999999</v>
      </c>
      <c r="AA4262" t="s">
        <v>56</v>
      </c>
      <c r="AB4262" t="s">
        <v>31</v>
      </c>
      <c r="AC4262" t="s">
        <v>32</v>
      </c>
      <c r="AD4262" t="s">
        <v>81</v>
      </c>
      <c r="AE4262" t="s">
        <v>19</v>
      </c>
      <c r="AF4262" t="s">
        <v>590</v>
      </c>
    </row>
    <row r="4263" spans="1:32" x14ac:dyDescent="0.25">
      <c r="A4263">
        <f t="shared" si="493"/>
        <v>4262</v>
      </c>
      <c r="B4263">
        <v>59205</v>
      </c>
      <c r="C4263" t="s">
        <v>590</v>
      </c>
      <c r="D4263" t="s">
        <v>36</v>
      </c>
      <c r="E4263" t="str">
        <f t="shared" si="494"/>
        <v>***</v>
      </c>
      <c r="F4263" t="str">
        <f t="shared" si="489"/>
        <v>***</v>
      </c>
      <c r="G4263" t="str">
        <f t="shared" si="495"/>
        <v>***</v>
      </c>
      <c r="I4263" t="str">
        <f t="shared" si="490"/>
        <v>***</v>
      </c>
      <c r="O4263">
        <f>VLOOKUP(T4263,$P$14:$S$19,2,TRUE)</f>
        <v>0.01</v>
      </c>
      <c r="T4263">
        <v>11</v>
      </c>
      <c r="U4263">
        <v>54.59</v>
      </c>
      <c r="V4263" s="5">
        <f t="shared" si="491"/>
        <v>0</v>
      </c>
      <c r="X4263" t="s">
        <v>22</v>
      </c>
      <c r="Y4263">
        <v>6.89</v>
      </c>
      <c r="Z4263" s="2">
        <f t="shared" si="492"/>
        <v>61.480000000000004</v>
      </c>
      <c r="AA4263" t="s">
        <v>60</v>
      </c>
      <c r="AB4263" t="s">
        <v>41</v>
      </c>
      <c r="AC4263" t="s">
        <v>32</v>
      </c>
      <c r="AD4263" t="s">
        <v>81</v>
      </c>
      <c r="AE4263" t="s">
        <v>19</v>
      </c>
      <c r="AF4263" s="1">
        <v>40585</v>
      </c>
    </row>
    <row r="4264" spans="1:32" x14ac:dyDescent="0.25">
      <c r="A4264">
        <f t="shared" si="493"/>
        <v>4263</v>
      </c>
      <c r="B4264">
        <v>51557</v>
      </c>
      <c r="C4264" t="s">
        <v>590</v>
      </c>
      <c r="D4264" t="s">
        <v>21</v>
      </c>
      <c r="E4264" t="str">
        <f t="shared" si="494"/>
        <v>*</v>
      </c>
      <c r="F4264" t="str">
        <f t="shared" si="489"/>
        <v>**</v>
      </c>
      <c r="G4264" t="str">
        <f t="shared" si="495"/>
        <v>**</v>
      </c>
      <c r="I4264" t="str">
        <f t="shared" si="490"/>
        <v>**</v>
      </c>
      <c r="O4264">
        <f>VLOOKUP(T4264,$P$14:$S$19,2,TRUE)</f>
        <v>0.01</v>
      </c>
      <c r="T4264">
        <v>14</v>
      </c>
      <c r="U4264">
        <v>37.9</v>
      </c>
      <c r="V4264" s="5">
        <f t="shared" si="491"/>
        <v>0</v>
      </c>
      <c r="X4264" t="s">
        <v>22</v>
      </c>
      <c r="Y4264">
        <v>2.4</v>
      </c>
      <c r="Z4264" s="2">
        <f t="shared" si="492"/>
        <v>40.299999999999997</v>
      </c>
      <c r="AA4264" t="s">
        <v>56</v>
      </c>
      <c r="AB4264" t="s">
        <v>31</v>
      </c>
      <c r="AC4264" t="s">
        <v>32</v>
      </c>
      <c r="AD4264" t="s">
        <v>33</v>
      </c>
      <c r="AE4264" t="s">
        <v>34</v>
      </c>
      <c r="AF4264" t="s">
        <v>590</v>
      </c>
    </row>
    <row r="4265" spans="1:32" x14ac:dyDescent="0.25">
      <c r="A4265">
        <f t="shared" si="493"/>
        <v>4264</v>
      </c>
      <c r="B4265">
        <v>57091</v>
      </c>
      <c r="C4265" t="s">
        <v>590</v>
      </c>
      <c r="D4265" t="s">
        <v>40</v>
      </c>
      <c r="E4265" t="str">
        <f t="shared" si="494"/>
        <v>*</v>
      </c>
      <c r="F4265" t="str">
        <f t="shared" si="489"/>
        <v>*</v>
      </c>
      <c r="G4265" t="str">
        <f t="shared" si="495"/>
        <v>*</v>
      </c>
      <c r="I4265" t="str">
        <f t="shared" si="490"/>
        <v>*</v>
      </c>
      <c r="O4265">
        <f>VLOOKUP(T4265,$P$14:$S$19,2,TRUE)</f>
        <v>0</v>
      </c>
      <c r="T4265">
        <v>6</v>
      </c>
      <c r="U4265">
        <v>14.85</v>
      </c>
      <c r="V4265" s="5">
        <f t="shared" si="491"/>
        <v>0</v>
      </c>
      <c r="X4265" t="s">
        <v>14</v>
      </c>
      <c r="Y4265">
        <v>1.02</v>
      </c>
      <c r="Z4265" s="2">
        <f t="shared" si="492"/>
        <v>15.87</v>
      </c>
      <c r="AA4265" t="s">
        <v>23</v>
      </c>
      <c r="AB4265" t="s">
        <v>41</v>
      </c>
      <c r="AC4265" t="s">
        <v>32</v>
      </c>
      <c r="AD4265" t="s">
        <v>114</v>
      </c>
      <c r="AE4265" t="s">
        <v>34</v>
      </c>
      <c r="AF4265" s="1">
        <v>40554</v>
      </c>
    </row>
    <row r="4266" spans="1:32" x14ac:dyDescent="0.25">
      <c r="A4266">
        <f t="shared" si="493"/>
        <v>4265</v>
      </c>
      <c r="B4266">
        <v>9350</v>
      </c>
      <c r="C4266" t="s">
        <v>779</v>
      </c>
      <c r="D4266" t="s">
        <v>36</v>
      </c>
      <c r="E4266" t="str">
        <f t="shared" si="494"/>
        <v>***</v>
      </c>
      <c r="F4266" t="str">
        <f t="shared" si="489"/>
        <v>***</v>
      </c>
      <c r="G4266" t="str">
        <f t="shared" si="495"/>
        <v>***</v>
      </c>
      <c r="I4266" t="str">
        <f t="shared" si="490"/>
        <v>***</v>
      </c>
      <c r="O4266">
        <f>VLOOKUP(T4266,$P$14:$S$19,2,TRUE)</f>
        <v>0.01</v>
      </c>
      <c r="T4266">
        <v>13</v>
      </c>
      <c r="U4266">
        <v>1735.94</v>
      </c>
      <c r="V4266" s="5">
        <f t="shared" si="491"/>
        <v>1</v>
      </c>
      <c r="X4266" t="s">
        <v>37</v>
      </c>
      <c r="Y4266">
        <v>53.48</v>
      </c>
      <c r="Z4266" s="2">
        <f t="shared" si="492"/>
        <v>1789.42</v>
      </c>
      <c r="AA4266" t="s">
        <v>23</v>
      </c>
      <c r="AB4266" t="s">
        <v>31</v>
      </c>
      <c r="AC4266" t="s">
        <v>17</v>
      </c>
      <c r="AD4266" t="s">
        <v>165</v>
      </c>
      <c r="AE4266" t="s">
        <v>103</v>
      </c>
      <c r="AF4266" s="1">
        <v>40919</v>
      </c>
    </row>
    <row r="4267" spans="1:32" x14ac:dyDescent="0.25">
      <c r="A4267">
        <f t="shared" si="493"/>
        <v>4266</v>
      </c>
      <c r="B4267">
        <v>48423</v>
      </c>
      <c r="C4267" t="s">
        <v>779</v>
      </c>
      <c r="D4267" t="s">
        <v>21</v>
      </c>
      <c r="E4267" t="str">
        <f t="shared" si="494"/>
        <v>*</v>
      </c>
      <c r="F4267" t="str">
        <f t="shared" si="489"/>
        <v>**</v>
      </c>
      <c r="G4267" t="str">
        <f t="shared" si="495"/>
        <v>**</v>
      </c>
      <c r="I4267" t="str">
        <f t="shared" si="490"/>
        <v>**</v>
      </c>
      <c r="O4267">
        <f>VLOOKUP(T4267,$P$14:$S$19,2,TRUE)</f>
        <v>0.04</v>
      </c>
      <c r="T4267">
        <v>49</v>
      </c>
      <c r="U4267">
        <v>414.11</v>
      </c>
      <c r="V4267" s="5">
        <f t="shared" si="491"/>
        <v>0</v>
      </c>
      <c r="X4267" t="s">
        <v>22</v>
      </c>
      <c r="Y4267">
        <v>8.2899999999999991</v>
      </c>
      <c r="Z4267" s="2">
        <f t="shared" si="492"/>
        <v>422.40000000000003</v>
      </c>
      <c r="AA4267" t="s">
        <v>64</v>
      </c>
      <c r="AB4267" t="s">
        <v>41</v>
      </c>
      <c r="AC4267" t="s">
        <v>32</v>
      </c>
      <c r="AD4267" t="s">
        <v>78</v>
      </c>
      <c r="AE4267" t="s">
        <v>19</v>
      </c>
      <c r="AF4267" t="s">
        <v>779</v>
      </c>
    </row>
    <row r="4268" spans="1:32" x14ac:dyDescent="0.25">
      <c r="A4268">
        <f t="shared" si="493"/>
        <v>4267</v>
      </c>
      <c r="B4268">
        <v>9350</v>
      </c>
      <c r="C4268" t="s">
        <v>779</v>
      </c>
      <c r="D4268" t="s">
        <v>36</v>
      </c>
      <c r="E4268" t="str">
        <f t="shared" si="494"/>
        <v>***</v>
      </c>
      <c r="F4268" t="str">
        <f t="shared" si="489"/>
        <v>***</v>
      </c>
      <c r="G4268" t="str">
        <f t="shared" si="495"/>
        <v>***</v>
      </c>
      <c r="I4268" t="str">
        <f t="shared" si="490"/>
        <v>***</v>
      </c>
      <c r="O4268">
        <f>VLOOKUP(T4268,$P$14:$S$19,2,TRUE)</f>
        <v>0</v>
      </c>
      <c r="T4268">
        <v>2</v>
      </c>
      <c r="U4268">
        <v>337.6</v>
      </c>
      <c r="V4268" s="5">
        <f t="shared" si="491"/>
        <v>0</v>
      </c>
      <c r="X4268" t="s">
        <v>22</v>
      </c>
      <c r="Y4268">
        <v>19.989999999999998</v>
      </c>
      <c r="Z4268" s="2">
        <f t="shared" si="492"/>
        <v>357.59000000000003</v>
      </c>
      <c r="AA4268" t="s">
        <v>23</v>
      </c>
      <c r="AB4268" t="s">
        <v>31</v>
      </c>
      <c r="AC4268" t="s">
        <v>17</v>
      </c>
      <c r="AD4268" t="s">
        <v>18</v>
      </c>
      <c r="AE4268" t="s">
        <v>27</v>
      </c>
      <c r="AF4268" s="1">
        <v>40950</v>
      </c>
    </row>
    <row r="4269" spans="1:32" x14ac:dyDescent="0.25">
      <c r="A4269">
        <f t="shared" si="493"/>
        <v>4268</v>
      </c>
      <c r="B4269">
        <v>23585</v>
      </c>
      <c r="C4269" t="s">
        <v>779</v>
      </c>
      <c r="D4269" t="s">
        <v>36</v>
      </c>
      <c r="E4269" t="str">
        <f t="shared" si="494"/>
        <v>***</v>
      </c>
      <c r="F4269" t="str">
        <f t="shared" si="489"/>
        <v>***</v>
      </c>
      <c r="G4269" t="str">
        <f t="shared" si="495"/>
        <v>***</v>
      </c>
      <c r="I4269" t="str">
        <f t="shared" si="490"/>
        <v>***</v>
      </c>
      <c r="O4269">
        <f>VLOOKUP(T4269,$P$14:$S$19,2,TRUE)</f>
        <v>0.04</v>
      </c>
      <c r="T4269">
        <v>44</v>
      </c>
      <c r="U4269">
        <v>192.78</v>
      </c>
      <c r="V4269" s="5">
        <f t="shared" si="491"/>
        <v>0</v>
      </c>
      <c r="X4269" t="s">
        <v>22</v>
      </c>
      <c r="Y4269">
        <v>1.6</v>
      </c>
      <c r="Z4269" s="2">
        <f t="shared" si="492"/>
        <v>194.38</v>
      </c>
      <c r="AA4269" t="s">
        <v>56</v>
      </c>
      <c r="AB4269" t="s">
        <v>41</v>
      </c>
      <c r="AC4269" t="s">
        <v>32</v>
      </c>
      <c r="AD4269" t="s">
        <v>33</v>
      </c>
      <c r="AE4269" t="s">
        <v>34</v>
      </c>
      <c r="AF4269" s="1">
        <v>40919</v>
      </c>
    </row>
    <row r="4270" spans="1:32" x14ac:dyDescent="0.25">
      <c r="A4270">
        <f t="shared" si="493"/>
        <v>4269</v>
      </c>
      <c r="B4270">
        <v>59492</v>
      </c>
      <c r="C4270" t="s">
        <v>779</v>
      </c>
      <c r="D4270" t="s">
        <v>30</v>
      </c>
      <c r="E4270" t="str">
        <f t="shared" si="494"/>
        <v>*</v>
      </c>
      <c r="F4270" t="str">
        <f t="shared" si="489"/>
        <v>*</v>
      </c>
      <c r="G4270" t="str">
        <f t="shared" si="495"/>
        <v>*</v>
      </c>
      <c r="I4270" t="str">
        <f t="shared" si="490"/>
        <v>*</v>
      </c>
      <c r="O4270">
        <f>VLOOKUP(T4270,$P$14:$S$19,2,TRUE)</f>
        <v>0.02</v>
      </c>
      <c r="T4270">
        <v>25</v>
      </c>
      <c r="U4270">
        <v>170.4</v>
      </c>
      <c r="V4270" s="5">
        <f t="shared" si="491"/>
        <v>0</v>
      </c>
      <c r="X4270" t="s">
        <v>22</v>
      </c>
      <c r="Y4270">
        <v>10.050000000000001</v>
      </c>
      <c r="Z4270" s="2">
        <f t="shared" si="492"/>
        <v>180.45000000000002</v>
      </c>
      <c r="AA4270" t="s">
        <v>64</v>
      </c>
      <c r="AB4270" t="s">
        <v>41</v>
      </c>
      <c r="AC4270" t="s">
        <v>32</v>
      </c>
      <c r="AD4270" t="s">
        <v>44</v>
      </c>
      <c r="AE4270" t="s">
        <v>19</v>
      </c>
      <c r="AF4270" s="1">
        <v>40919</v>
      </c>
    </row>
    <row r="4271" spans="1:32" x14ac:dyDescent="0.25">
      <c r="A4271">
        <f t="shared" si="493"/>
        <v>4270</v>
      </c>
      <c r="B4271">
        <v>37185</v>
      </c>
      <c r="C4271" t="s">
        <v>779</v>
      </c>
      <c r="D4271" t="s">
        <v>21</v>
      </c>
      <c r="E4271" t="str">
        <f t="shared" si="494"/>
        <v>*</v>
      </c>
      <c r="F4271" t="str">
        <f t="shared" si="489"/>
        <v>**</v>
      </c>
      <c r="G4271" t="str">
        <f t="shared" si="495"/>
        <v>**</v>
      </c>
      <c r="I4271" t="str">
        <f t="shared" si="490"/>
        <v>**</v>
      </c>
      <c r="O4271">
        <f>VLOOKUP(T4271,$P$14:$S$19,2,TRUE)</f>
        <v>0</v>
      </c>
      <c r="T4271">
        <v>8</v>
      </c>
      <c r="U4271">
        <v>23.19</v>
      </c>
      <c r="V4271" s="5">
        <f t="shared" si="491"/>
        <v>0</v>
      </c>
      <c r="X4271" t="s">
        <v>22</v>
      </c>
      <c r="Y4271">
        <v>2.4</v>
      </c>
      <c r="Z4271" s="2">
        <f t="shared" si="492"/>
        <v>25.59</v>
      </c>
      <c r="AA4271" t="s">
        <v>62</v>
      </c>
      <c r="AB4271" t="s">
        <v>31</v>
      </c>
      <c r="AC4271" t="s">
        <v>32</v>
      </c>
      <c r="AD4271" t="s">
        <v>33</v>
      </c>
      <c r="AE4271" t="s">
        <v>34</v>
      </c>
      <c r="AF4271" s="1">
        <v>40919</v>
      </c>
    </row>
    <row r="4272" spans="1:32" x14ac:dyDescent="0.25">
      <c r="A4272">
        <f t="shared" si="493"/>
        <v>4271</v>
      </c>
      <c r="B4272">
        <v>27463</v>
      </c>
      <c r="C4272" t="s">
        <v>702</v>
      </c>
      <c r="D4272" t="s">
        <v>40</v>
      </c>
      <c r="E4272" t="str">
        <f t="shared" si="494"/>
        <v>*</v>
      </c>
      <c r="F4272" t="str">
        <f t="shared" si="489"/>
        <v>*</v>
      </c>
      <c r="G4272" t="str">
        <f t="shared" si="495"/>
        <v>*</v>
      </c>
      <c r="I4272" t="str">
        <f t="shared" si="490"/>
        <v>*</v>
      </c>
      <c r="O4272">
        <f>VLOOKUP(T4272,$P$14:$S$19,2,TRUE)</f>
        <v>3.5999999999999997E-2</v>
      </c>
      <c r="T4272">
        <v>31</v>
      </c>
      <c r="U4272">
        <v>835.11</v>
      </c>
      <c r="V4272" s="5">
        <f t="shared" si="491"/>
        <v>1</v>
      </c>
      <c r="X4272" t="s">
        <v>22</v>
      </c>
      <c r="Y4272">
        <v>8.99</v>
      </c>
      <c r="Z4272" s="2">
        <f t="shared" si="492"/>
        <v>844.1</v>
      </c>
      <c r="AA4272" t="s">
        <v>56</v>
      </c>
      <c r="AB4272" t="s">
        <v>16</v>
      </c>
      <c r="AC4272" t="s">
        <v>17</v>
      </c>
      <c r="AD4272" t="s">
        <v>18</v>
      </c>
      <c r="AE4272" t="s">
        <v>45</v>
      </c>
      <c r="AF4272" t="s">
        <v>534</v>
      </c>
    </row>
    <row r="4273" spans="1:32" x14ac:dyDescent="0.25">
      <c r="A4273">
        <f t="shared" si="493"/>
        <v>4272</v>
      </c>
      <c r="B4273">
        <v>27463</v>
      </c>
      <c r="C4273" t="s">
        <v>702</v>
      </c>
      <c r="D4273" t="s">
        <v>40</v>
      </c>
      <c r="E4273" t="str">
        <f t="shared" si="494"/>
        <v>*</v>
      </c>
      <c r="F4273" t="str">
        <f t="shared" si="489"/>
        <v>*</v>
      </c>
      <c r="G4273" t="str">
        <f t="shared" si="495"/>
        <v>*</v>
      </c>
      <c r="I4273" t="str">
        <f t="shared" si="490"/>
        <v>*</v>
      </c>
      <c r="O4273">
        <f>VLOOKUP(T4273,$P$14:$S$19,2,TRUE)</f>
        <v>0.01</v>
      </c>
      <c r="T4273">
        <v>10</v>
      </c>
      <c r="U4273">
        <v>54.52</v>
      </c>
      <c r="V4273" s="5">
        <f t="shared" si="491"/>
        <v>0</v>
      </c>
      <c r="X4273" t="s">
        <v>22</v>
      </c>
      <c r="Y4273">
        <v>4.72</v>
      </c>
      <c r="Z4273" s="2">
        <f t="shared" si="492"/>
        <v>59.24</v>
      </c>
      <c r="AA4273" t="s">
        <v>56</v>
      </c>
      <c r="AB4273" t="s">
        <v>16</v>
      </c>
      <c r="AC4273" t="s">
        <v>32</v>
      </c>
      <c r="AD4273" t="s">
        <v>44</v>
      </c>
      <c r="AE4273" t="s">
        <v>19</v>
      </c>
      <c r="AF4273" t="s">
        <v>533</v>
      </c>
    </row>
    <row r="4274" spans="1:32" x14ac:dyDescent="0.25">
      <c r="A4274">
        <f t="shared" si="493"/>
        <v>4273</v>
      </c>
      <c r="B4274">
        <v>19430</v>
      </c>
      <c r="C4274" t="s">
        <v>496</v>
      </c>
      <c r="D4274" t="s">
        <v>36</v>
      </c>
      <c r="E4274" t="str">
        <f t="shared" si="494"/>
        <v>***</v>
      </c>
      <c r="F4274" t="str">
        <f t="shared" si="489"/>
        <v>***</v>
      </c>
      <c r="G4274" t="str">
        <f t="shared" si="495"/>
        <v>***</v>
      </c>
      <c r="I4274" t="str">
        <f t="shared" si="490"/>
        <v>***</v>
      </c>
      <c r="O4274">
        <f>VLOOKUP(T4274,$P$14:$S$19,2,TRUE)</f>
        <v>3.5999999999999997E-2</v>
      </c>
      <c r="T4274">
        <v>39</v>
      </c>
      <c r="U4274">
        <v>6742.49</v>
      </c>
      <c r="V4274" s="5">
        <f t="shared" si="491"/>
        <v>1</v>
      </c>
      <c r="X4274" t="s">
        <v>22</v>
      </c>
      <c r="Y4274">
        <v>35</v>
      </c>
      <c r="Z4274" s="2">
        <f t="shared" si="492"/>
        <v>6777.49</v>
      </c>
      <c r="AA4274" t="s">
        <v>48</v>
      </c>
      <c r="AB4274" t="s">
        <v>31</v>
      </c>
      <c r="AC4274" t="s">
        <v>32</v>
      </c>
      <c r="AD4274" t="s">
        <v>74</v>
      </c>
      <c r="AE4274" t="s">
        <v>58</v>
      </c>
      <c r="AF4274" t="s">
        <v>396</v>
      </c>
    </row>
    <row r="4275" spans="1:32" x14ac:dyDescent="0.25">
      <c r="A4275">
        <f t="shared" si="493"/>
        <v>4274</v>
      </c>
      <c r="B4275">
        <v>39139</v>
      </c>
      <c r="C4275" t="s">
        <v>496</v>
      </c>
      <c r="D4275" t="s">
        <v>30</v>
      </c>
      <c r="E4275" t="str">
        <f t="shared" si="494"/>
        <v>*</v>
      </c>
      <c r="F4275" t="str">
        <f t="shared" si="489"/>
        <v>*</v>
      </c>
      <c r="G4275" t="str">
        <f t="shared" si="495"/>
        <v>*</v>
      </c>
      <c r="I4275" t="str">
        <f t="shared" si="490"/>
        <v>*</v>
      </c>
      <c r="O4275">
        <f>VLOOKUP(T4275,$P$14:$S$19,2,TRUE)</f>
        <v>3.5999999999999997E-2</v>
      </c>
      <c r="T4275">
        <v>31</v>
      </c>
      <c r="U4275">
        <v>6118.38</v>
      </c>
      <c r="V4275" s="5">
        <f t="shared" si="491"/>
        <v>1</v>
      </c>
      <c r="X4275" t="s">
        <v>22</v>
      </c>
      <c r="Y4275">
        <v>21.21</v>
      </c>
      <c r="Z4275" s="2">
        <f t="shared" si="492"/>
        <v>6139.59</v>
      </c>
      <c r="AA4275" t="s">
        <v>48</v>
      </c>
      <c r="AB4275" t="s">
        <v>41</v>
      </c>
      <c r="AC4275" t="s">
        <v>17</v>
      </c>
      <c r="AD4275" t="s">
        <v>18</v>
      </c>
      <c r="AE4275" t="s">
        <v>58</v>
      </c>
      <c r="AF4275" t="s">
        <v>396</v>
      </c>
    </row>
    <row r="4276" spans="1:32" x14ac:dyDescent="0.25">
      <c r="A4276">
        <f t="shared" si="493"/>
        <v>4275</v>
      </c>
      <c r="B4276">
        <v>4034</v>
      </c>
      <c r="C4276" t="s">
        <v>496</v>
      </c>
      <c r="D4276" t="s">
        <v>30</v>
      </c>
      <c r="E4276" t="str">
        <f t="shared" si="494"/>
        <v>*</v>
      </c>
      <c r="F4276" t="str">
        <f t="shared" si="489"/>
        <v>*</v>
      </c>
      <c r="G4276" t="str">
        <f t="shared" si="495"/>
        <v>*</v>
      </c>
      <c r="I4276" t="str">
        <f t="shared" si="490"/>
        <v>*</v>
      </c>
      <c r="O4276">
        <f>VLOOKUP(T4276,$P$14:$S$19,2,TRUE)</f>
        <v>3.5999999999999997E-2</v>
      </c>
      <c r="T4276">
        <v>37</v>
      </c>
      <c r="U4276">
        <v>5723.24</v>
      </c>
      <c r="V4276" s="5">
        <f t="shared" si="491"/>
        <v>1</v>
      </c>
      <c r="X4276" t="s">
        <v>37</v>
      </c>
      <c r="Y4276">
        <v>51.92</v>
      </c>
      <c r="Z4276" s="2">
        <f t="shared" si="492"/>
        <v>5775.16</v>
      </c>
      <c r="AA4276" t="s">
        <v>64</v>
      </c>
      <c r="AB4276" t="s">
        <v>24</v>
      </c>
      <c r="AC4276" t="s">
        <v>17</v>
      </c>
      <c r="AD4276" t="s">
        <v>66</v>
      </c>
      <c r="AE4276" t="s">
        <v>103</v>
      </c>
      <c r="AF4276" t="s">
        <v>395</v>
      </c>
    </row>
    <row r="4277" spans="1:32" x14ac:dyDescent="0.25">
      <c r="A4277">
        <f t="shared" si="493"/>
        <v>4276</v>
      </c>
      <c r="B4277">
        <v>4034</v>
      </c>
      <c r="C4277" t="s">
        <v>496</v>
      </c>
      <c r="D4277" t="s">
        <v>30</v>
      </c>
      <c r="E4277" t="str">
        <f t="shared" si="494"/>
        <v>*</v>
      </c>
      <c r="F4277" t="str">
        <f t="shared" si="489"/>
        <v>*</v>
      </c>
      <c r="G4277" t="str">
        <f t="shared" si="495"/>
        <v>*</v>
      </c>
      <c r="I4277" t="str">
        <f t="shared" si="490"/>
        <v>*</v>
      </c>
      <c r="O4277">
        <f>VLOOKUP(T4277,$P$14:$S$19,2,TRUE)</f>
        <v>0.04</v>
      </c>
      <c r="T4277">
        <v>44</v>
      </c>
      <c r="U4277">
        <v>3367.24</v>
      </c>
      <c r="V4277" s="5">
        <f t="shared" si="491"/>
        <v>1</v>
      </c>
      <c r="X4277" t="s">
        <v>22</v>
      </c>
      <c r="Y4277">
        <v>48.2</v>
      </c>
      <c r="Z4277" s="2">
        <f t="shared" si="492"/>
        <v>3415.4399999999996</v>
      </c>
      <c r="AA4277" t="s">
        <v>64</v>
      </c>
      <c r="AB4277" t="s">
        <v>24</v>
      </c>
      <c r="AC4277" t="s">
        <v>17</v>
      </c>
      <c r="AD4277" t="s">
        <v>18</v>
      </c>
      <c r="AE4277" t="s">
        <v>27</v>
      </c>
      <c r="AF4277" t="s">
        <v>395</v>
      </c>
    </row>
    <row r="4278" spans="1:32" x14ac:dyDescent="0.25">
      <c r="A4278">
        <f t="shared" si="493"/>
        <v>4277</v>
      </c>
      <c r="B4278">
        <v>39139</v>
      </c>
      <c r="C4278" t="s">
        <v>496</v>
      </c>
      <c r="D4278" t="s">
        <v>30</v>
      </c>
      <c r="E4278" t="str">
        <f t="shared" si="494"/>
        <v>*</v>
      </c>
      <c r="F4278" t="str">
        <f t="shared" si="489"/>
        <v>*</v>
      </c>
      <c r="G4278" t="str">
        <f t="shared" si="495"/>
        <v>*</v>
      </c>
      <c r="I4278" t="str">
        <f t="shared" si="490"/>
        <v>*</v>
      </c>
      <c r="O4278">
        <f>VLOOKUP(T4278,$P$14:$S$19,2,TRUE)</f>
        <v>0.05</v>
      </c>
      <c r="T4278">
        <v>50</v>
      </c>
      <c r="U4278">
        <v>3000.88</v>
      </c>
      <c r="V4278" s="5">
        <f t="shared" si="491"/>
        <v>1</v>
      </c>
      <c r="X4278" t="s">
        <v>37</v>
      </c>
      <c r="Y4278">
        <v>36.61</v>
      </c>
      <c r="Z4278" s="2">
        <f t="shared" si="492"/>
        <v>3037.4900000000002</v>
      </c>
      <c r="AA4278" t="s">
        <v>48</v>
      </c>
      <c r="AB4278" t="s">
        <v>41</v>
      </c>
      <c r="AC4278" t="s">
        <v>17</v>
      </c>
      <c r="AD4278" t="s">
        <v>165</v>
      </c>
      <c r="AE4278" t="s">
        <v>103</v>
      </c>
      <c r="AF4278" t="s">
        <v>396</v>
      </c>
    </row>
    <row r="4279" spans="1:32" x14ac:dyDescent="0.25">
      <c r="A4279">
        <f t="shared" si="493"/>
        <v>4278</v>
      </c>
      <c r="B4279">
        <v>56135</v>
      </c>
      <c r="C4279" t="s">
        <v>496</v>
      </c>
      <c r="D4279" t="s">
        <v>40</v>
      </c>
      <c r="E4279" t="str">
        <f t="shared" si="494"/>
        <v>*</v>
      </c>
      <c r="F4279" t="str">
        <f t="shared" si="489"/>
        <v>*</v>
      </c>
      <c r="G4279" t="str">
        <f t="shared" si="495"/>
        <v>*</v>
      </c>
      <c r="I4279" t="str">
        <f t="shared" si="490"/>
        <v>*</v>
      </c>
      <c r="O4279">
        <f>VLOOKUP(T4279,$P$14:$S$19,2,TRUE)</f>
        <v>0</v>
      </c>
      <c r="T4279">
        <v>8</v>
      </c>
      <c r="U4279">
        <v>1118.82</v>
      </c>
      <c r="V4279" s="5">
        <f t="shared" si="491"/>
        <v>1</v>
      </c>
      <c r="X4279" t="s">
        <v>37</v>
      </c>
      <c r="Y4279">
        <v>36.090000000000003</v>
      </c>
      <c r="Z4279" s="2">
        <f t="shared" si="492"/>
        <v>1154.9099999999999</v>
      </c>
      <c r="AA4279" t="s">
        <v>64</v>
      </c>
      <c r="AB4279" t="s">
        <v>31</v>
      </c>
      <c r="AC4279" t="s">
        <v>17</v>
      </c>
      <c r="AD4279" t="s">
        <v>165</v>
      </c>
      <c r="AE4279" t="s">
        <v>103</v>
      </c>
      <c r="AF4279" t="s">
        <v>396</v>
      </c>
    </row>
    <row r="4280" spans="1:32" x14ac:dyDescent="0.25">
      <c r="A4280">
        <f t="shared" si="493"/>
        <v>4279</v>
      </c>
      <c r="B4280">
        <v>39139</v>
      </c>
      <c r="C4280" t="s">
        <v>496</v>
      </c>
      <c r="D4280" t="s">
        <v>30</v>
      </c>
      <c r="E4280" t="str">
        <f t="shared" si="494"/>
        <v>*</v>
      </c>
      <c r="F4280" t="str">
        <f t="shared" si="489"/>
        <v>*</v>
      </c>
      <c r="G4280" t="str">
        <f t="shared" si="495"/>
        <v>*</v>
      </c>
      <c r="I4280" t="str">
        <f t="shared" si="490"/>
        <v>*</v>
      </c>
      <c r="O4280">
        <f>VLOOKUP(T4280,$P$14:$S$19,2,TRUE)</f>
        <v>0</v>
      </c>
      <c r="T4280">
        <v>6</v>
      </c>
      <c r="U4280">
        <v>627.45299999999997</v>
      </c>
      <c r="V4280" s="5">
        <f t="shared" si="491"/>
        <v>0</v>
      </c>
      <c r="X4280" t="s">
        <v>22</v>
      </c>
      <c r="Y4280">
        <v>8.08</v>
      </c>
      <c r="Z4280" s="2">
        <f t="shared" si="492"/>
        <v>635.53300000000002</v>
      </c>
      <c r="AA4280" t="s">
        <v>48</v>
      </c>
      <c r="AB4280" t="s">
        <v>41</v>
      </c>
      <c r="AC4280" t="s">
        <v>25</v>
      </c>
      <c r="AD4280" t="s">
        <v>26</v>
      </c>
      <c r="AE4280" t="s">
        <v>19</v>
      </c>
      <c r="AF4280" t="s">
        <v>496</v>
      </c>
    </row>
    <row r="4281" spans="1:32" x14ac:dyDescent="0.25">
      <c r="A4281">
        <f t="shared" si="493"/>
        <v>4280</v>
      </c>
      <c r="B4281">
        <v>43782</v>
      </c>
      <c r="C4281" t="s">
        <v>496</v>
      </c>
      <c r="D4281" t="s">
        <v>40</v>
      </c>
      <c r="E4281" t="str">
        <f t="shared" si="494"/>
        <v>*</v>
      </c>
      <c r="F4281" t="str">
        <f t="shared" si="489"/>
        <v>*</v>
      </c>
      <c r="G4281" t="str">
        <f t="shared" si="495"/>
        <v>*</v>
      </c>
      <c r="I4281" t="str">
        <f t="shared" si="490"/>
        <v>*</v>
      </c>
      <c r="O4281">
        <f>VLOOKUP(T4281,$P$14:$S$19,2,TRUE)</f>
        <v>0.02</v>
      </c>
      <c r="T4281">
        <v>27</v>
      </c>
      <c r="U4281">
        <v>194.35</v>
      </c>
      <c r="V4281" s="5">
        <f t="shared" si="491"/>
        <v>0</v>
      </c>
      <c r="X4281" t="s">
        <v>22</v>
      </c>
      <c r="Y4281">
        <v>2.99</v>
      </c>
      <c r="Z4281" s="2">
        <f t="shared" si="492"/>
        <v>197.34</v>
      </c>
      <c r="AA4281" t="s">
        <v>64</v>
      </c>
      <c r="AB4281" t="s">
        <v>16</v>
      </c>
      <c r="AC4281" t="s">
        <v>32</v>
      </c>
      <c r="AD4281" t="s">
        <v>49</v>
      </c>
      <c r="AE4281" t="s">
        <v>19</v>
      </c>
      <c r="AF4281" t="s">
        <v>396</v>
      </c>
    </row>
    <row r="4282" spans="1:32" x14ac:dyDescent="0.25">
      <c r="A4282">
        <f t="shared" si="493"/>
        <v>4281</v>
      </c>
      <c r="B4282">
        <v>56135</v>
      </c>
      <c r="C4282" t="s">
        <v>496</v>
      </c>
      <c r="D4282" t="s">
        <v>40</v>
      </c>
      <c r="E4282" t="str">
        <f t="shared" si="494"/>
        <v>*</v>
      </c>
      <c r="F4282" t="str">
        <f t="shared" si="489"/>
        <v>*</v>
      </c>
      <c r="G4282" t="str">
        <f t="shared" si="495"/>
        <v>*</v>
      </c>
      <c r="I4282" t="str">
        <f t="shared" si="490"/>
        <v>*</v>
      </c>
      <c r="O4282">
        <f>VLOOKUP(T4282,$P$14:$S$19,2,TRUE)</f>
        <v>0.04</v>
      </c>
      <c r="T4282">
        <v>48</v>
      </c>
      <c r="U4282">
        <v>79.75</v>
      </c>
      <c r="V4282" s="5">
        <f t="shared" si="491"/>
        <v>0</v>
      </c>
      <c r="X4282" t="s">
        <v>22</v>
      </c>
      <c r="Y4282">
        <v>1.56</v>
      </c>
      <c r="Z4282" s="2">
        <f t="shared" si="492"/>
        <v>81.31</v>
      </c>
      <c r="AA4282" t="s">
        <v>64</v>
      </c>
      <c r="AB4282" t="s">
        <v>31</v>
      </c>
      <c r="AC4282" t="s">
        <v>32</v>
      </c>
      <c r="AD4282" t="s">
        <v>114</v>
      </c>
      <c r="AE4282" t="s">
        <v>34</v>
      </c>
      <c r="AF4282" t="s">
        <v>395</v>
      </c>
    </row>
    <row r="4283" spans="1:32" x14ac:dyDescent="0.25">
      <c r="A4283">
        <f t="shared" si="493"/>
        <v>4282</v>
      </c>
      <c r="B4283">
        <v>47873</v>
      </c>
      <c r="C4283" t="s">
        <v>496</v>
      </c>
      <c r="D4283" t="s">
        <v>36</v>
      </c>
      <c r="E4283" t="str">
        <f t="shared" si="494"/>
        <v>***</v>
      </c>
      <c r="F4283" t="str">
        <f t="shared" si="489"/>
        <v>***</v>
      </c>
      <c r="G4283" t="str">
        <f t="shared" si="495"/>
        <v>***</v>
      </c>
      <c r="I4283" t="str">
        <f t="shared" si="490"/>
        <v>***</v>
      </c>
      <c r="O4283">
        <f>VLOOKUP(T4283,$P$14:$S$19,2,TRUE)</f>
        <v>0</v>
      </c>
      <c r="T4283">
        <v>8</v>
      </c>
      <c r="U4283">
        <v>52.39</v>
      </c>
      <c r="V4283" s="5">
        <f t="shared" si="491"/>
        <v>0</v>
      </c>
      <c r="X4283" t="s">
        <v>22</v>
      </c>
      <c r="Y4283">
        <v>5.57</v>
      </c>
      <c r="Z4283" s="2">
        <f t="shared" si="492"/>
        <v>57.96</v>
      </c>
      <c r="AA4283" t="s">
        <v>43</v>
      </c>
      <c r="AB4283" t="s">
        <v>31</v>
      </c>
      <c r="AC4283" t="s">
        <v>17</v>
      </c>
      <c r="AD4283" t="s">
        <v>18</v>
      </c>
      <c r="AE4283" t="s">
        <v>19</v>
      </c>
      <c r="AF4283" t="s">
        <v>396</v>
      </c>
    </row>
    <row r="4284" spans="1:32" x14ac:dyDescent="0.25">
      <c r="A4284">
        <f t="shared" si="493"/>
        <v>4283</v>
      </c>
      <c r="B4284">
        <v>16260</v>
      </c>
      <c r="C4284" t="s">
        <v>188</v>
      </c>
      <c r="D4284" t="s">
        <v>21</v>
      </c>
      <c r="E4284" t="str">
        <f t="shared" si="494"/>
        <v>*</v>
      </c>
      <c r="F4284" t="str">
        <f t="shared" si="489"/>
        <v>**</v>
      </c>
      <c r="G4284" t="str">
        <f t="shared" si="495"/>
        <v>**</v>
      </c>
      <c r="I4284" t="str">
        <f t="shared" si="490"/>
        <v>**</v>
      </c>
      <c r="O4284">
        <f>VLOOKUP(T4284,$P$14:$S$19,2,TRUE)</f>
        <v>0.04</v>
      </c>
      <c r="T4284">
        <v>47</v>
      </c>
      <c r="U4284">
        <v>14960.096</v>
      </c>
      <c r="V4284" s="5">
        <f t="shared" si="491"/>
        <v>1</v>
      </c>
      <c r="X4284" t="s">
        <v>37</v>
      </c>
      <c r="Y4284">
        <v>42.52</v>
      </c>
      <c r="Z4284" s="2">
        <f t="shared" si="492"/>
        <v>15002.616</v>
      </c>
      <c r="AA4284" t="s">
        <v>23</v>
      </c>
      <c r="AB4284" t="s">
        <v>31</v>
      </c>
      <c r="AC4284" t="s">
        <v>17</v>
      </c>
      <c r="AD4284" t="s">
        <v>66</v>
      </c>
      <c r="AE4284" t="s">
        <v>103</v>
      </c>
      <c r="AF4284" t="s">
        <v>46</v>
      </c>
    </row>
    <row r="4285" spans="1:32" x14ac:dyDescent="0.25">
      <c r="A4285">
        <f t="shared" si="493"/>
        <v>4284</v>
      </c>
      <c r="B4285">
        <v>40934</v>
      </c>
      <c r="C4285" t="s">
        <v>188</v>
      </c>
      <c r="D4285" t="s">
        <v>30</v>
      </c>
      <c r="E4285" t="str">
        <f t="shared" si="494"/>
        <v>*</v>
      </c>
      <c r="F4285" t="str">
        <f t="shared" si="489"/>
        <v>*</v>
      </c>
      <c r="G4285" t="str">
        <f t="shared" si="495"/>
        <v>*</v>
      </c>
      <c r="I4285" t="str">
        <f t="shared" si="490"/>
        <v>*</v>
      </c>
      <c r="O4285">
        <f>VLOOKUP(T4285,$P$14:$S$19,2,TRUE)</f>
        <v>0.01</v>
      </c>
      <c r="T4285">
        <v>11</v>
      </c>
      <c r="U4285">
        <v>404.14949999999999</v>
      </c>
      <c r="V4285" s="5">
        <f t="shared" si="491"/>
        <v>0</v>
      </c>
      <c r="X4285" t="s">
        <v>22</v>
      </c>
      <c r="Y4285">
        <v>4.99</v>
      </c>
      <c r="Z4285" s="2">
        <f t="shared" si="492"/>
        <v>409.1395</v>
      </c>
      <c r="AA4285" t="s">
        <v>52</v>
      </c>
      <c r="AB4285" t="s">
        <v>41</v>
      </c>
      <c r="AC4285" t="s">
        <v>25</v>
      </c>
      <c r="AD4285" t="s">
        <v>26</v>
      </c>
      <c r="AE4285" t="s">
        <v>19</v>
      </c>
      <c r="AF4285" t="s">
        <v>627</v>
      </c>
    </row>
    <row r="4286" spans="1:32" x14ac:dyDescent="0.25">
      <c r="A4286">
        <f t="shared" si="493"/>
        <v>4285</v>
      </c>
      <c r="B4286">
        <v>40934</v>
      </c>
      <c r="C4286" t="s">
        <v>188</v>
      </c>
      <c r="D4286" t="s">
        <v>30</v>
      </c>
      <c r="E4286" t="str">
        <f t="shared" si="494"/>
        <v>*</v>
      </c>
      <c r="F4286" t="str">
        <f t="shared" si="489"/>
        <v>*</v>
      </c>
      <c r="G4286" t="str">
        <f t="shared" si="495"/>
        <v>*</v>
      </c>
      <c r="I4286" t="str">
        <f t="shared" si="490"/>
        <v>*</v>
      </c>
      <c r="O4286">
        <f>VLOOKUP(T4286,$P$14:$S$19,2,TRUE)</f>
        <v>0.02</v>
      </c>
      <c r="T4286">
        <v>28</v>
      </c>
      <c r="U4286">
        <v>49.49</v>
      </c>
      <c r="V4286" s="5">
        <f t="shared" si="491"/>
        <v>0</v>
      </c>
      <c r="X4286" t="s">
        <v>22</v>
      </c>
      <c r="Y4286">
        <v>0.7</v>
      </c>
      <c r="Z4286" s="2">
        <f t="shared" si="492"/>
        <v>50.190000000000005</v>
      </c>
      <c r="AA4286" t="s">
        <v>52</v>
      </c>
      <c r="AB4286" t="s">
        <v>41</v>
      </c>
      <c r="AC4286" t="s">
        <v>32</v>
      </c>
      <c r="AD4286" t="s">
        <v>33</v>
      </c>
      <c r="AE4286" t="s">
        <v>34</v>
      </c>
      <c r="AF4286" t="s">
        <v>46</v>
      </c>
    </row>
    <row r="4287" spans="1:32" x14ac:dyDescent="0.25">
      <c r="A4287">
        <f t="shared" si="493"/>
        <v>4286</v>
      </c>
      <c r="B4287">
        <v>45700</v>
      </c>
      <c r="C4287" t="s">
        <v>132</v>
      </c>
      <c r="D4287" t="s">
        <v>21</v>
      </c>
      <c r="E4287" t="str">
        <f t="shared" si="494"/>
        <v>*</v>
      </c>
      <c r="F4287" t="str">
        <f t="shared" si="489"/>
        <v>**</v>
      </c>
      <c r="G4287" t="str">
        <f t="shared" si="495"/>
        <v>**</v>
      </c>
      <c r="I4287" t="str">
        <f t="shared" si="490"/>
        <v>**</v>
      </c>
      <c r="O4287">
        <f>VLOOKUP(T4287,$P$14:$S$19,2,TRUE)</f>
        <v>0.04</v>
      </c>
      <c r="T4287">
        <v>43</v>
      </c>
      <c r="U4287">
        <v>1704.58</v>
      </c>
      <c r="V4287" s="5">
        <f t="shared" si="491"/>
        <v>1</v>
      </c>
      <c r="X4287" t="s">
        <v>22</v>
      </c>
      <c r="Y4287">
        <v>4.5</v>
      </c>
      <c r="Z4287" s="2">
        <f t="shared" si="492"/>
        <v>1709.08</v>
      </c>
      <c r="AA4287" t="s">
        <v>23</v>
      </c>
      <c r="AB4287" t="s">
        <v>41</v>
      </c>
      <c r="AC4287" t="s">
        <v>32</v>
      </c>
      <c r="AD4287" t="s">
        <v>172</v>
      </c>
      <c r="AE4287" t="s">
        <v>19</v>
      </c>
      <c r="AF4287" t="s">
        <v>132</v>
      </c>
    </row>
    <row r="4288" spans="1:32" x14ac:dyDescent="0.25">
      <c r="A4288">
        <f t="shared" si="493"/>
        <v>4287</v>
      </c>
      <c r="B4288">
        <v>19936</v>
      </c>
      <c r="C4288" t="s">
        <v>132</v>
      </c>
      <c r="D4288" t="s">
        <v>36</v>
      </c>
      <c r="E4288" t="str">
        <f t="shared" si="494"/>
        <v>***</v>
      </c>
      <c r="F4288" t="str">
        <f t="shared" si="489"/>
        <v>***</v>
      </c>
      <c r="G4288" t="str">
        <f t="shared" si="495"/>
        <v>***</v>
      </c>
      <c r="I4288" t="str">
        <f t="shared" si="490"/>
        <v>***</v>
      </c>
      <c r="O4288">
        <f>VLOOKUP(T4288,$P$14:$S$19,2,TRUE)</f>
        <v>0.04</v>
      </c>
      <c r="T4288">
        <v>41</v>
      </c>
      <c r="U4288">
        <v>1115.2</v>
      </c>
      <c r="V4288" s="5">
        <f t="shared" si="491"/>
        <v>1</v>
      </c>
      <c r="X4288" t="s">
        <v>22</v>
      </c>
      <c r="Y4288">
        <v>1.99</v>
      </c>
      <c r="Z4288" s="2">
        <f t="shared" si="492"/>
        <v>1117.19</v>
      </c>
      <c r="AA4288" t="s">
        <v>15</v>
      </c>
      <c r="AB4288" t="s">
        <v>41</v>
      </c>
      <c r="AC4288" t="s">
        <v>25</v>
      </c>
      <c r="AD4288" t="s">
        <v>42</v>
      </c>
      <c r="AE4288" t="s">
        <v>45</v>
      </c>
      <c r="AF4288" t="s">
        <v>859</v>
      </c>
    </row>
    <row r="4289" spans="1:32" x14ac:dyDescent="0.25">
      <c r="A4289">
        <f t="shared" si="493"/>
        <v>4288</v>
      </c>
      <c r="B4289">
        <v>19936</v>
      </c>
      <c r="C4289" t="s">
        <v>132</v>
      </c>
      <c r="D4289" t="s">
        <v>36</v>
      </c>
      <c r="E4289" t="str">
        <f t="shared" si="494"/>
        <v>***</v>
      </c>
      <c r="F4289" t="str">
        <f t="shared" si="489"/>
        <v>***</v>
      </c>
      <c r="G4289" t="str">
        <f t="shared" si="495"/>
        <v>***</v>
      </c>
      <c r="I4289" t="str">
        <f t="shared" si="490"/>
        <v>***</v>
      </c>
      <c r="O4289">
        <f>VLOOKUP(T4289,$P$14:$S$19,2,TRUE)</f>
        <v>0.01</v>
      </c>
      <c r="T4289">
        <v>19</v>
      </c>
      <c r="U4289">
        <v>36.75</v>
      </c>
      <c r="V4289" s="5">
        <f t="shared" si="491"/>
        <v>0</v>
      </c>
      <c r="X4289" t="s">
        <v>22</v>
      </c>
      <c r="Y4289">
        <v>1.49</v>
      </c>
      <c r="Z4289" s="2">
        <f t="shared" si="492"/>
        <v>38.24</v>
      </c>
      <c r="AA4289" t="s">
        <v>15</v>
      </c>
      <c r="AB4289" t="s">
        <v>41</v>
      </c>
      <c r="AC4289" t="s">
        <v>32</v>
      </c>
      <c r="AD4289" t="s">
        <v>49</v>
      </c>
      <c r="AE4289" t="s">
        <v>19</v>
      </c>
      <c r="AF4289" t="s">
        <v>859</v>
      </c>
    </row>
    <row r="4290" spans="1:32" x14ac:dyDescent="0.25">
      <c r="A4290">
        <f t="shared" si="493"/>
        <v>4289</v>
      </c>
      <c r="B4290">
        <v>59396</v>
      </c>
      <c r="C4290" t="s">
        <v>533</v>
      </c>
      <c r="D4290" t="s">
        <v>36</v>
      </c>
      <c r="E4290" t="str">
        <f t="shared" si="494"/>
        <v>***</v>
      </c>
      <c r="F4290" t="str">
        <f t="shared" si="489"/>
        <v>***</v>
      </c>
      <c r="G4290" t="str">
        <f t="shared" si="495"/>
        <v>***</v>
      </c>
      <c r="I4290" t="str">
        <f t="shared" si="490"/>
        <v>***</v>
      </c>
      <c r="O4290">
        <f>VLOOKUP(T4290,$P$14:$S$19,2,TRUE)</f>
        <v>0.04</v>
      </c>
      <c r="T4290">
        <v>41</v>
      </c>
      <c r="U4290">
        <v>5930.34</v>
      </c>
      <c r="V4290" s="5">
        <f t="shared" si="491"/>
        <v>1</v>
      </c>
      <c r="X4290" t="s">
        <v>22</v>
      </c>
      <c r="Y4290">
        <v>6.5</v>
      </c>
      <c r="Z4290" s="2">
        <f t="shared" si="492"/>
        <v>5936.84</v>
      </c>
      <c r="AA4290" t="s">
        <v>60</v>
      </c>
      <c r="AB4290" t="s">
        <v>24</v>
      </c>
      <c r="AC4290" t="s">
        <v>25</v>
      </c>
      <c r="AD4290" t="s">
        <v>42</v>
      </c>
      <c r="AE4290" t="s">
        <v>19</v>
      </c>
      <c r="AF4290" t="s">
        <v>175</v>
      </c>
    </row>
    <row r="4291" spans="1:32" x14ac:dyDescent="0.25">
      <c r="A4291">
        <f t="shared" si="493"/>
        <v>4290</v>
      </c>
      <c r="B4291">
        <v>47943</v>
      </c>
      <c r="C4291" t="s">
        <v>533</v>
      </c>
      <c r="D4291" t="s">
        <v>40</v>
      </c>
      <c r="E4291" t="str">
        <f t="shared" si="494"/>
        <v>*</v>
      </c>
      <c r="F4291" t="str">
        <f t="shared" ref="F4291:F4354" si="496">VLOOKUP(D4291,$P$6:$S$10,2,FALSE)</f>
        <v>*</v>
      </c>
      <c r="G4291" t="str">
        <f t="shared" si="495"/>
        <v>*</v>
      </c>
      <c r="I4291" t="str">
        <f t="shared" ref="I4291:I4354" si="497">HLOOKUP(D4291,$J$18:$N$19,2,FALSE)</f>
        <v>*</v>
      </c>
      <c r="O4291">
        <f>VLOOKUP(T4291,$P$14:$S$19,2,TRUE)</f>
        <v>0.04</v>
      </c>
      <c r="T4291">
        <v>48</v>
      </c>
      <c r="U4291">
        <v>777.76</v>
      </c>
      <c r="V4291" s="5">
        <f t="shared" ref="V4291:V4354" si="498">IF(U4291&gt;800,1,0)</f>
        <v>0</v>
      </c>
      <c r="X4291" t="s">
        <v>22</v>
      </c>
      <c r="Y4291">
        <v>5.45</v>
      </c>
      <c r="Z4291" s="2">
        <f t="shared" ref="Z4291:Z4354" si="499">U4291+Y4291</f>
        <v>783.21</v>
      </c>
      <c r="AA4291" t="s">
        <v>43</v>
      </c>
      <c r="AB4291" t="s">
        <v>41</v>
      </c>
      <c r="AC4291" t="s">
        <v>32</v>
      </c>
      <c r="AD4291" t="s">
        <v>33</v>
      </c>
      <c r="AE4291" t="s">
        <v>45</v>
      </c>
      <c r="AF4291" t="s">
        <v>534</v>
      </c>
    </row>
    <row r="4292" spans="1:32" x14ac:dyDescent="0.25">
      <c r="A4292">
        <f t="shared" ref="A4292:A4355" si="500">A4291+1</f>
        <v>4291</v>
      </c>
      <c r="B4292">
        <v>20263</v>
      </c>
      <c r="C4292" t="s">
        <v>533</v>
      </c>
      <c r="D4292" t="s">
        <v>40</v>
      </c>
      <c r="E4292" t="str">
        <f t="shared" si="494"/>
        <v>*</v>
      </c>
      <c r="F4292" t="str">
        <f t="shared" si="496"/>
        <v>*</v>
      </c>
      <c r="G4292" t="str">
        <f t="shared" si="495"/>
        <v>*</v>
      </c>
      <c r="I4292" t="str">
        <f t="shared" si="497"/>
        <v>*</v>
      </c>
      <c r="O4292">
        <f>VLOOKUP(T4292,$P$14:$S$19,2,TRUE)</f>
        <v>3.5999999999999997E-2</v>
      </c>
      <c r="T4292">
        <v>33</v>
      </c>
      <c r="U4292">
        <v>553.5625</v>
      </c>
      <c r="V4292" s="5">
        <f t="shared" si="498"/>
        <v>0</v>
      </c>
      <c r="X4292" t="s">
        <v>22</v>
      </c>
      <c r="Y4292">
        <v>1.25</v>
      </c>
      <c r="Z4292" s="2">
        <f t="shared" si="499"/>
        <v>554.8125</v>
      </c>
      <c r="AA4292" t="s">
        <v>43</v>
      </c>
      <c r="AB4292" t="s">
        <v>24</v>
      </c>
      <c r="AC4292" t="s">
        <v>25</v>
      </c>
      <c r="AD4292" t="s">
        <v>26</v>
      </c>
      <c r="AE4292" t="s">
        <v>45</v>
      </c>
      <c r="AF4292" t="s">
        <v>175</v>
      </c>
    </row>
    <row r="4293" spans="1:32" x14ac:dyDescent="0.25">
      <c r="A4293">
        <f t="shared" si="500"/>
        <v>4292</v>
      </c>
      <c r="B4293">
        <v>20263</v>
      </c>
      <c r="C4293" t="s">
        <v>533</v>
      </c>
      <c r="D4293" t="s">
        <v>40</v>
      </c>
      <c r="E4293" t="str">
        <f t="shared" ref="E4293:E4356" si="501">IF(D4293="Critical", "***","*")</f>
        <v>*</v>
      </c>
      <c r="F4293" t="str">
        <f t="shared" si="496"/>
        <v>*</v>
      </c>
      <c r="G4293" t="str">
        <f t="shared" ref="G4293:G4356" si="502">IF(D4293="Critical","***",IF(D4293="High","**","*"))</f>
        <v>*</v>
      </c>
      <c r="I4293" t="str">
        <f t="shared" si="497"/>
        <v>*</v>
      </c>
      <c r="O4293">
        <f>VLOOKUP(T4293,$P$14:$S$19,2,TRUE)</f>
        <v>0</v>
      </c>
      <c r="T4293">
        <v>8</v>
      </c>
      <c r="U4293">
        <v>473.7</v>
      </c>
      <c r="V4293" s="5">
        <f t="shared" si="498"/>
        <v>0</v>
      </c>
      <c r="X4293" t="s">
        <v>22</v>
      </c>
      <c r="Y4293">
        <v>10.29</v>
      </c>
      <c r="Z4293" s="2">
        <f t="shared" si="499"/>
        <v>483.99</v>
      </c>
      <c r="AA4293" t="s">
        <v>43</v>
      </c>
      <c r="AB4293" t="s">
        <v>24</v>
      </c>
      <c r="AC4293" t="s">
        <v>32</v>
      </c>
      <c r="AD4293" t="s">
        <v>49</v>
      </c>
      <c r="AE4293" t="s">
        <v>19</v>
      </c>
      <c r="AF4293" t="s">
        <v>534</v>
      </c>
    </row>
    <row r="4294" spans="1:32" x14ac:dyDescent="0.25">
      <c r="A4294">
        <f t="shared" si="500"/>
        <v>4293</v>
      </c>
      <c r="B4294">
        <v>47943</v>
      </c>
      <c r="C4294" t="s">
        <v>533</v>
      </c>
      <c r="D4294" t="s">
        <v>40</v>
      </c>
      <c r="E4294" t="str">
        <f t="shared" si="501"/>
        <v>*</v>
      </c>
      <c r="F4294" t="str">
        <f t="shared" si="496"/>
        <v>*</v>
      </c>
      <c r="G4294" t="str">
        <f t="shared" si="502"/>
        <v>*</v>
      </c>
      <c r="I4294" t="str">
        <f t="shared" si="497"/>
        <v>*</v>
      </c>
      <c r="O4294">
        <f>VLOOKUP(T4294,$P$14:$S$19,2,TRUE)</f>
        <v>0.01</v>
      </c>
      <c r="T4294">
        <v>12</v>
      </c>
      <c r="U4294">
        <v>61.09</v>
      </c>
      <c r="V4294" s="5">
        <f t="shared" si="498"/>
        <v>0</v>
      </c>
      <c r="X4294" t="s">
        <v>22</v>
      </c>
      <c r="Y4294">
        <v>0.5</v>
      </c>
      <c r="Z4294" s="2">
        <f t="shared" si="499"/>
        <v>61.59</v>
      </c>
      <c r="AA4294" t="s">
        <v>43</v>
      </c>
      <c r="AB4294" t="s">
        <v>41</v>
      </c>
      <c r="AC4294" t="s">
        <v>32</v>
      </c>
      <c r="AD4294" t="s">
        <v>81</v>
      </c>
      <c r="AE4294" t="s">
        <v>19</v>
      </c>
      <c r="AF4294" t="s">
        <v>533</v>
      </c>
    </row>
    <row r="4295" spans="1:32" x14ac:dyDescent="0.25">
      <c r="A4295">
        <f t="shared" si="500"/>
        <v>4294</v>
      </c>
      <c r="B4295">
        <v>4580</v>
      </c>
      <c r="C4295" t="s">
        <v>395</v>
      </c>
      <c r="D4295" t="s">
        <v>30</v>
      </c>
      <c r="E4295" t="str">
        <f t="shared" si="501"/>
        <v>*</v>
      </c>
      <c r="F4295" t="str">
        <f t="shared" si="496"/>
        <v>*</v>
      </c>
      <c r="G4295" t="str">
        <f t="shared" si="502"/>
        <v>*</v>
      </c>
      <c r="I4295" t="str">
        <f t="shared" si="497"/>
        <v>*</v>
      </c>
      <c r="O4295">
        <f>VLOOKUP(T4295,$P$14:$S$19,2,TRUE)</f>
        <v>0.02</v>
      </c>
      <c r="T4295">
        <v>28</v>
      </c>
      <c r="U4295">
        <v>7384.54</v>
      </c>
      <c r="V4295" s="5">
        <f t="shared" si="498"/>
        <v>1</v>
      </c>
      <c r="X4295" t="s">
        <v>37</v>
      </c>
      <c r="Y4295">
        <v>81.98</v>
      </c>
      <c r="Z4295" s="2">
        <f t="shared" si="499"/>
        <v>7466.5199999999995</v>
      </c>
      <c r="AA4295" t="s">
        <v>52</v>
      </c>
      <c r="AB4295" t="s">
        <v>16</v>
      </c>
      <c r="AC4295" t="s">
        <v>17</v>
      </c>
      <c r="AD4295" t="s">
        <v>66</v>
      </c>
      <c r="AE4295" t="s">
        <v>103</v>
      </c>
      <c r="AF4295" t="s">
        <v>396</v>
      </c>
    </row>
    <row r="4296" spans="1:32" x14ac:dyDescent="0.25">
      <c r="A4296">
        <f t="shared" si="500"/>
        <v>4295</v>
      </c>
      <c r="B4296">
        <v>2048</v>
      </c>
      <c r="C4296" t="s">
        <v>395</v>
      </c>
      <c r="D4296" t="s">
        <v>36</v>
      </c>
      <c r="E4296" t="str">
        <f t="shared" si="501"/>
        <v>***</v>
      </c>
      <c r="F4296" t="str">
        <f t="shared" si="496"/>
        <v>***</v>
      </c>
      <c r="G4296" t="str">
        <f t="shared" si="502"/>
        <v>***</v>
      </c>
      <c r="I4296" t="str">
        <f t="shared" si="497"/>
        <v>***</v>
      </c>
      <c r="O4296">
        <f>VLOOKUP(T4296,$P$14:$S$19,2,TRUE)</f>
        <v>0.01</v>
      </c>
      <c r="T4296">
        <v>12</v>
      </c>
      <c r="U4296">
        <v>3752.61</v>
      </c>
      <c r="V4296" s="5">
        <f t="shared" si="498"/>
        <v>1</v>
      </c>
      <c r="X4296" t="s">
        <v>37</v>
      </c>
      <c r="Y4296">
        <v>42.52</v>
      </c>
      <c r="Z4296" s="2">
        <f t="shared" si="499"/>
        <v>3795.13</v>
      </c>
      <c r="AA4296" t="s">
        <v>73</v>
      </c>
      <c r="AB4296" t="s">
        <v>31</v>
      </c>
      <c r="AC4296" t="s">
        <v>32</v>
      </c>
      <c r="AD4296" t="s">
        <v>172</v>
      </c>
      <c r="AE4296" t="s">
        <v>39</v>
      </c>
      <c r="AF4296" t="s">
        <v>396</v>
      </c>
    </row>
    <row r="4297" spans="1:32" x14ac:dyDescent="0.25">
      <c r="A4297">
        <f t="shared" si="500"/>
        <v>4296</v>
      </c>
      <c r="B4297">
        <v>14499</v>
      </c>
      <c r="C4297" t="s">
        <v>395</v>
      </c>
      <c r="D4297" t="s">
        <v>13</v>
      </c>
      <c r="E4297" t="str">
        <f t="shared" si="501"/>
        <v>*</v>
      </c>
      <c r="F4297" t="str">
        <f t="shared" si="496"/>
        <v>*</v>
      </c>
      <c r="G4297" t="str">
        <f t="shared" si="502"/>
        <v>*</v>
      </c>
      <c r="I4297" t="str">
        <f t="shared" si="497"/>
        <v>*</v>
      </c>
      <c r="O4297">
        <f>VLOOKUP(T4297,$P$14:$S$19,2,TRUE)</f>
        <v>0.02</v>
      </c>
      <c r="T4297">
        <v>28</v>
      </c>
      <c r="U4297">
        <v>574.99</v>
      </c>
      <c r="V4297" s="5">
        <f t="shared" si="498"/>
        <v>0</v>
      </c>
      <c r="X4297" t="s">
        <v>22</v>
      </c>
      <c r="Y4297">
        <v>6.5</v>
      </c>
      <c r="Z4297" s="2">
        <f t="shared" si="499"/>
        <v>581.49</v>
      </c>
      <c r="AA4297" t="s">
        <v>23</v>
      </c>
      <c r="AB4297" t="s">
        <v>16</v>
      </c>
      <c r="AC4297" t="s">
        <v>25</v>
      </c>
      <c r="AD4297" t="s">
        <v>42</v>
      </c>
      <c r="AE4297" t="s">
        <v>19</v>
      </c>
      <c r="AF4297" t="s">
        <v>840</v>
      </c>
    </row>
    <row r="4298" spans="1:32" x14ac:dyDescent="0.25">
      <c r="A4298">
        <f t="shared" si="500"/>
        <v>4297</v>
      </c>
      <c r="B4298">
        <v>2048</v>
      </c>
      <c r="C4298" t="s">
        <v>395</v>
      </c>
      <c r="D4298" t="s">
        <v>36</v>
      </c>
      <c r="E4298" t="str">
        <f t="shared" si="501"/>
        <v>***</v>
      </c>
      <c r="F4298" t="str">
        <f t="shared" si="496"/>
        <v>***</v>
      </c>
      <c r="G4298" t="str">
        <f t="shared" si="502"/>
        <v>***</v>
      </c>
      <c r="I4298" t="str">
        <f t="shared" si="497"/>
        <v>***</v>
      </c>
      <c r="O4298">
        <f>VLOOKUP(T4298,$P$14:$S$19,2,TRUE)</f>
        <v>0</v>
      </c>
      <c r="T4298">
        <v>9</v>
      </c>
      <c r="U4298">
        <v>548.36</v>
      </c>
      <c r="V4298" s="5">
        <f t="shared" si="498"/>
        <v>0</v>
      </c>
      <c r="X4298" t="s">
        <v>14</v>
      </c>
      <c r="Y4298">
        <v>4.5</v>
      </c>
      <c r="Z4298" s="2">
        <f t="shared" si="499"/>
        <v>552.86</v>
      </c>
      <c r="AA4298" t="s">
        <v>73</v>
      </c>
      <c r="AB4298" t="s">
        <v>31</v>
      </c>
      <c r="AC4298" t="s">
        <v>32</v>
      </c>
      <c r="AD4298" t="s">
        <v>172</v>
      </c>
      <c r="AE4298" t="s">
        <v>19</v>
      </c>
      <c r="AF4298" t="s">
        <v>396</v>
      </c>
    </row>
    <row r="4299" spans="1:32" x14ac:dyDescent="0.25">
      <c r="A4299">
        <f t="shared" si="500"/>
        <v>4298</v>
      </c>
      <c r="B4299">
        <v>38789</v>
      </c>
      <c r="C4299" t="s">
        <v>395</v>
      </c>
      <c r="D4299" t="s">
        <v>21</v>
      </c>
      <c r="E4299" t="str">
        <f t="shared" si="501"/>
        <v>*</v>
      </c>
      <c r="F4299" t="str">
        <f t="shared" si="496"/>
        <v>**</v>
      </c>
      <c r="G4299" t="str">
        <f t="shared" si="502"/>
        <v>**</v>
      </c>
      <c r="I4299" t="str">
        <f t="shared" si="497"/>
        <v>**</v>
      </c>
      <c r="O4299">
        <f>VLOOKUP(T4299,$P$14:$S$19,2,TRUE)</f>
        <v>0</v>
      </c>
      <c r="T4299">
        <v>4</v>
      </c>
      <c r="U4299">
        <v>115.17</v>
      </c>
      <c r="V4299" s="5">
        <f t="shared" si="498"/>
        <v>0</v>
      </c>
      <c r="X4299" t="s">
        <v>37</v>
      </c>
      <c r="Y4299">
        <v>15.68</v>
      </c>
      <c r="Z4299" s="2">
        <f t="shared" si="499"/>
        <v>130.85</v>
      </c>
      <c r="AA4299" t="s">
        <v>52</v>
      </c>
      <c r="AB4299" t="s">
        <v>24</v>
      </c>
      <c r="AC4299" t="s">
        <v>17</v>
      </c>
      <c r="AD4299" t="s">
        <v>18</v>
      </c>
      <c r="AE4299" t="s">
        <v>39</v>
      </c>
      <c r="AF4299" t="s">
        <v>396</v>
      </c>
    </row>
    <row r="4300" spans="1:32" x14ac:dyDescent="0.25">
      <c r="A4300">
        <f t="shared" si="500"/>
        <v>4299</v>
      </c>
      <c r="B4300">
        <v>38789</v>
      </c>
      <c r="C4300" t="s">
        <v>395</v>
      </c>
      <c r="D4300" t="s">
        <v>21</v>
      </c>
      <c r="E4300" t="str">
        <f t="shared" si="501"/>
        <v>*</v>
      </c>
      <c r="F4300" t="str">
        <f t="shared" si="496"/>
        <v>**</v>
      </c>
      <c r="G4300" t="str">
        <f t="shared" si="502"/>
        <v>**</v>
      </c>
      <c r="I4300" t="str">
        <f t="shared" si="497"/>
        <v>**</v>
      </c>
      <c r="O4300">
        <f>VLOOKUP(T4300,$P$14:$S$19,2,TRUE)</f>
        <v>0</v>
      </c>
      <c r="T4300">
        <v>9</v>
      </c>
      <c r="U4300">
        <v>96.52</v>
      </c>
      <c r="V4300" s="5">
        <f t="shared" si="498"/>
        <v>0</v>
      </c>
      <c r="X4300" t="s">
        <v>22</v>
      </c>
      <c r="Y4300">
        <v>5.16</v>
      </c>
      <c r="Z4300" s="2">
        <f t="shared" si="499"/>
        <v>101.67999999999999</v>
      </c>
      <c r="AA4300" t="s">
        <v>52</v>
      </c>
      <c r="AB4300" t="s">
        <v>24</v>
      </c>
      <c r="AC4300" t="s">
        <v>17</v>
      </c>
      <c r="AD4300" t="s">
        <v>18</v>
      </c>
      <c r="AE4300" t="s">
        <v>19</v>
      </c>
      <c r="AF4300" t="s">
        <v>396</v>
      </c>
    </row>
    <row r="4301" spans="1:32" x14ac:dyDescent="0.25">
      <c r="A4301">
        <f t="shared" si="500"/>
        <v>4300</v>
      </c>
      <c r="B4301">
        <v>3235</v>
      </c>
      <c r="C4301" t="s">
        <v>46</v>
      </c>
      <c r="D4301" t="s">
        <v>13</v>
      </c>
      <c r="E4301" t="str">
        <f t="shared" si="501"/>
        <v>*</v>
      </c>
      <c r="F4301" t="str">
        <f t="shared" si="496"/>
        <v>*</v>
      </c>
      <c r="G4301" t="str">
        <f t="shared" si="502"/>
        <v>*</v>
      </c>
      <c r="I4301" t="str">
        <f t="shared" si="497"/>
        <v>*</v>
      </c>
      <c r="O4301">
        <f>VLOOKUP(T4301,$P$14:$S$19,2,TRUE)</f>
        <v>3.5999999999999997E-2</v>
      </c>
      <c r="T4301">
        <v>31</v>
      </c>
      <c r="U4301">
        <v>142.97</v>
      </c>
      <c r="V4301" s="5">
        <f t="shared" si="498"/>
        <v>0</v>
      </c>
      <c r="X4301" t="s">
        <v>14</v>
      </c>
      <c r="Y4301">
        <v>0.7</v>
      </c>
      <c r="Z4301" s="2">
        <f t="shared" si="499"/>
        <v>143.66999999999999</v>
      </c>
      <c r="AA4301" t="s">
        <v>23</v>
      </c>
      <c r="AB4301" t="s">
        <v>31</v>
      </c>
      <c r="AC4301" t="s">
        <v>32</v>
      </c>
      <c r="AD4301" t="s">
        <v>114</v>
      </c>
      <c r="AE4301" t="s">
        <v>34</v>
      </c>
      <c r="AF4301" t="s">
        <v>583</v>
      </c>
    </row>
    <row r="4302" spans="1:32" x14ac:dyDescent="0.25">
      <c r="A4302">
        <f t="shared" si="500"/>
        <v>4301</v>
      </c>
      <c r="B4302">
        <v>871</v>
      </c>
      <c r="C4302" t="s">
        <v>46</v>
      </c>
      <c r="D4302" t="s">
        <v>13</v>
      </c>
      <c r="E4302" t="str">
        <f t="shared" si="501"/>
        <v>*</v>
      </c>
      <c r="F4302" t="str">
        <f t="shared" si="496"/>
        <v>*</v>
      </c>
      <c r="G4302" t="str">
        <f t="shared" si="502"/>
        <v>*</v>
      </c>
      <c r="I4302" t="str">
        <f t="shared" si="497"/>
        <v>*</v>
      </c>
      <c r="O4302">
        <f>VLOOKUP(T4302,$P$14:$S$19,2,TRUE)</f>
        <v>0.01</v>
      </c>
      <c r="T4302">
        <v>17</v>
      </c>
      <c r="U4302">
        <v>104.94</v>
      </c>
      <c r="V4302" s="5">
        <f t="shared" si="498"/>
        <v>0</v>
      </c>
      <c r="X4302" t="s">
        <v>22</v>
      </c>
      <c r="Y4302">
        <v>5.22</v>
      </c>
      <c r="Z4302" s="2">
        <f t="shared" si="499"/>
        <v>110.16</v>
      </c>
      <c r="AA4302" t="s">
        <v>48</v>
      </c>
      <c r="AB4302" t="s">
        <v>41</v>
      </c>
      <c r="AC4302" t="s">
        <v>17</v>
      </c>
      <c r="AD4302" t="s">
        <v>18</v>
      </c>
      <c r="AE4302" t="s">
        <v>19</v>
      </c>
      <c r="AF4302" t="s">
        <v>46</v>
      </c>
    </row>
    <row r="4303" spans="1:32" x14ac:dyDescent="0.25">
      <c r="A4303">
        <f t="shared" si="500"/>
        <v>4302</v>
      </c>
      <c r="B4303">
        <v>21191</v>
      </c>
      <c r="C4303" t="s">
        <v>859</v>
      </c>
      <c r="D4303" t="s">
        <v>21</v>
      </c>
      <c r="E4303" t="str">
        <f t="shared" si="501"/>
        <v>*</v>
      </c>
      <c r="F4303" t="str">
        <f t="shared" si="496"/>
        <v>**</v>
      </c>
      <c r="G4303" t="str">
        <f t="shared" si="502"/>
        <v>**</v>
      </c>
      <c r="I4303" t="str">
        <f t="shared" si="497"/>
        <v>**</v>
      </c>
      <c r="O4303">
        <f>VLOOKUP(T4303,$P$14:$S$19,2,TRUE)</f>
        <v>0.04</v>
      </c>
      <c r="T4303">
        <v>48</v>
      </c>
      <c r="U4303">
        <v>7235.83</v>
      </c>
      <c r="V4303" s="5">
        <f t="shared" si="498"/>
        <v>1</v>
      </c>
      <c r="X4303" t="s">
        <v>22</v>
      </c>
      <c r="Y4303">
        <v>13.99</v>
      </c>
      <c r="Z4303" s="2">
        <f t="shared" si="499"/>
        <v>7249.82</v>
      </c>
      <c r="AA4303" t="s">
        <v>48</v>
      </c>
      <c r="AB4303" t="s">
        <v>41</v>
      </c>
      <c r="AC4303" t="s">
        <v>25</v>
      </c>
      <c r="AD4303" t="s">
        <v>76</v>
      </c>
      <c r="AE4303" t="s">
        <v>27</v>
      </c>
      <c r="AF4303" t="s">
        <v>859</v>
      </c>
    </row>
    <row r="4304" spans="1:32" x14ac:dyDescent="0.25">
      <c r="A4304">
        <f t="shared" si="500"/>
        <v>4303</v>
      </c>
      <c r="B4304">
        <v>13091</v>
      </c>
      <c r="C4304" t="s">
        <v>534</v>
      </c>
      <c r="D4304" t="s">
        <v>40</v>
      </c>
      <c r="E4304" t="str">
        <f t="shared" si="501"/>
        <v>*</v>
      </c>
      <c r="F4304" t="str">
        <f t="shared" si="496"/>
        <v>*</v>
      </c>
      <c r="G4304" t="str">
        <f t="shared" si="502"/>
        <v>*</v>
      </c>
      <c r="I4304" t="str">
        <f t="shared" si="497"/>
        <v>*</v>
      </c>
      <c r="O4304">
        <f>VLOOKUP(T4304,$P$14:$S$19,2,TRUE)</f>
        <v>3.5999999999999997E-2</v>
      </c>
      <c r="T4304">
        <v>39</v>
      </c>
      <c r="U4304">
        <v>883.15</v>
      </c>
      <c r="V4304" s="5">
        <f t="shared" si="498"/>
        <v>1</v>
      </c>
      <c r="X4304" t="s">
        <v>22</v>
      </c>
      <c r="Y4304">
        <v>35</v>
      </c>
      <c r="Z4304" s="2">
        <f t="shared" si="499"/>
        <v>918.15</v>
      </c>
      <c r="AA4304" t="s">
        <v>23</v>
      </c>
      <c r="AB4304" t="s">
        <v>31</v>
      </c>
      <c r="AC4304" t="s">
        <v>32</v>
      </c>
      <c r="AD4304" t="s">
        <v>74</v>
      </c>
      <c r="AE4304" t="s">
        <v>58</v>
      </c>
      <c r="AF4304" t="s">
        <v>175</v>
      </c>
    </row>
    <row r="4305" spans="1:32" x14ac:dyDescent="0.25">
      <c r="A4305">
        <f t="shared" si="500"/>
        <v>4304</v>
      </c>
      <c r="B4305">
        <v>13091</v>
      </c>
      <c r="C4305" t="s">
        <v>534</v>
      </c>
      <c r="D4305" t="s">
        <v>40</v>
      </c>
      <c r="E4305" t="str">
        <f t="shared" si="501"/>
        <v>*</v>
      </c>
      <c r="F4305" t="str">
        <f t="shared" si="496"/>
        <v>*</v>
      </c>
      <c r="G4305" t="str">
        <f t="shared" si="502"/>
        <v>*</v>
      </c>
      <c r="I4305" t="str">
        <f t="shared" si="497"/>
        <v>*</v>
      </c>
      <c r="O4305">
        <f>VLOOKUP(T4305,$P$14:$S$19,2,TRUE)</f>
        <v>0.01</v>
      </c>
      <c r="T4305">
        <v>12</v>
      </c>
      <c r="U4305">
        <v>81.430000000000007</v>
      </c>
      <c r="V4305" s="5">
        <f t="shared" si="498"/>
        <v>0</v>
      </c>
      <c r="X4305" t="s">
        <v>22</v>
      </c>
      <c r="Y4305">
        <v>7.03</v>
      </c>
      <c r="Z4305" s="2">
        <f t="shared" si="499"/>
        <v>88.460000000000008</v>
      </c>
      <c r="AA4305" t="s">
        <v>23</v>
      </c>
      <c r="AB4305" t="s">
        <v>31</v>
      </c>
      <c r="AC4305" t="s">
        <v>32</v>
      </c>
      <c r="AD4305" t="s">
        <v>44</v>
      </c>
      <c r="AE4305" t="s">
        <v>19</v>
      </c>
      <c r="AF4305" t="s">
        <v>175</v>
      </c>
    </row>
    <row r="4306" spans="1:32" x14ac:dyDescent="0.25">
      <c r="A4306">
        <f t="shared" si="500"/>
        <v>4305</v>
      </c>
      <c r="B4306">
        <v>59973</v>
      </c>
      <c r="C4306" t="s">
        <v>627</v>
      </c>
      <c r="D4306" t="s">
        <v>13</v>
      </c>
      <c r="E4306" t="str">
        <f t="shared" si="501"/>
        <v>*</v>
      </c>
      <c r="F4306" t="str">
        <f t="shared" si="496"/>
        <v>*</v>
      </c>
      <c r="G4306" t="str">
        <f t="shared" si="502"/>
        <v>*</v>
      </c>
      <c r="I4306" t="str">
        <f t="shared" si="497"/>
        <v>*</v>
      </c>
      <c r="O4306">
        <f>VLOOKUP(T4306,$P$14:$S$19,2,TRUE)</f>
        <v>0.02</v>
      </c>
      <c r="T4306">
        <v>29</v>
      </c>
      <c r="U4306">
        <v>11039.75</v>
      </c>
      <c r="V4306" s="5">
        <f t="shared" si="498"/>
        <v>1</v>
      </c>
      <c r="X4306" t="s">
        <v>37</v>
      </c>
      <c r="Y4306">
        <v>14.7</v>
      </c>
      <c r="Z4306" s="2">
        <f t="shared" si="499"/>
        <v>11054.45</v>
      </c>
      <c r="AA4306" t="s">
        <v>60</v>
      </c>
      <c r="AB4306" t="s">
        <v>24</v>
      </c>
      <c r="AC4306" t="s">
        <v>25</v>
      </c>
      <c r="AD4306" t="s">
        <v>76</v>
      </c>
      <c r="AE4306" t="s">
        <v>39</v>
      </c>
      <c r="AF4306" t="s">
        <v>627</v>
      </c>
    </row>
    <row r="4307" spans="1:32" x14ac:dyDescent="0.25">
      <c r="A4307">
        <f t="shared" si="500"/>
        <v>4306</v>
      </c>
      <c r="B4307">
        <v>59973</v>
      </c>
      <c r="C4307" t="s">
        <v>627</v>
      </c>
      <c r="D4307" t="s">
        <v>13</v>
      </c>
      <c r="E4307" t="str">
        <f t="shared" si="501"/>
        <v>*</v>
      </c>
      <c r="F4307" t="str">
        <f t="shared" si="496"/>
        <v>*</v>
      </c>
      <c r="G4307" t="str">
        <f t="shared" si="502"/>
        <v>*</v>
      </c>
      <c r="I4307" t="str">
        <f t="shared" si="497"/>
        <v>*</v>
      </c>
      <c r="O4307">
        <f>VLOOKUP(T4307,$P$14:$S$19,2,TRUE)</f>
        <v>3.5999999999999997E-2</v>
      </c>
      <c r="T4307">
        <v>30</v>
      </c>
      <c r="U4307">
        <v>4982.9440000000004</v>
      </c>
      <c r="V4307" s="5">
        <f t="shared" si="498"/>
        <v>1</v>
      </c>
      <c r="X4307" t="s">
        <v>37</v>
      </c>
      <c r="Y4307">
        <v>29.1</v>
      </c>
      <c r="Z4307" s="2">
        <f t="shared" si="499"/>
        <v>5012.0440000000008</v>
      </c>
      <c r="AA4307" t="s">
        <v>60</v>
      </c>
      <c r="AB4307" t="s">
        <v>24</v>
      </c>
      <c r="AC4307" t="s">
        <v>17</v>
      </c>
      <c r="AD4307" t="s">
        <v>66</v>
      </c>
      <c r="AE4307" t="s">
        <v>103</v>
      </c>
      <c r="AF4307" t="s">
        <v>233</v>
      </c>
    </row>
    <row r="4308" spans="1:32" x14ac:dyDescent="0.25">
      <c r="A4308">
        <f t="shared" si="500"/>
        <v>4307</v>
      </c>
      <c r="B4308">
        <v>59554</v>
      </c>
      <c r="C4308" t="s">
        <v>627</v>
      </c>
      <c r="D4308" t="s">
        <v>36</v>
      </c>
      <c r="E4308" t="str">
        <f t="shared" si="501"/>
        <v>***</v>
      </c>
      <c r="F4308" t="str">
        <f t="shared" si="496"/>
        <v>***</v>
      </c>
      <c r="G4308" t="str">
        <f t="shared" si="502"/>
        <v>***</v>
      </c>
      <c r="I4308" t="str">
        <f t="shared" si="497"/>
        <v>***</v>
      </c>
      <c r="O4308">
        <f>VLOOKUP(T4308,$P$14:$S$19,2,TRUE)</f>
        <v>0.04</v>
      </c>
      <c r="T4308">
        <v>40</v>
      </c>
      <c r="U4308">
        <v>718.6</v>
      </c>
      <c r="V4308" s="5">
        <f t="shared" si="498"/>
        <v>0</v>
      </c>
      <c r="X4308" t="s">
        <v>22</v>
      </c>
      <c r="Y4308">
        <v>4</v>
      </c>
      <c r="Z4308" s="2">
        <f t="shared" si="499"/>
        <v>722.6</v>
      </c>
      <c r="AA4308" t="s">
        <v>23</v>
      </c>
      <c r="AB4308" t="s">
        <v>16</v>
      </c>
      <c r="AC4308" t="s">
        <v>25</v>
      </c>
      <c r="AD4308" t="s">
        <v>42</v>
      </c>
      <c r="AE4308" t="s">
        <v>19</v>
      </c>
      <c r="AF4308" t="s">
        <v>583</v>
      </c>
    </row>
    <row r="4309" spans="1:32" x14ac:dyDescent="0.25">
      <c r="A4309">
        <f t="shared" si="500"/>
        <v>4308</v>
      </c>
      <c r="B4309">
        <v>38272</v>
      </c>
      <c r="C4309" t="s">
        <v>627</v>
      </c>
      <c r="D4309" t="s">
        <v>36</v>
      </c>
      <c r="E4309" t="str">
        <f t="shared" si="501"/>
        <v>***</v>
      </c>
      <c r="F4309" t="str">
        <f t="shared" si="496"/>
        <v>***</v>
      </c>
      <c r="G4309" t="str">
        <f t="shared" si="502"/>
        <v>***</v>
      </c>
      <c r="I4309" t="str">
        <f t="shared" si="497"/>
        <v>***</v>
      </c>
      <c r="O4309">
        <f>VLOOKUP(T4309,$P$14:$S$19,2,TRUE)</f>
        <v>3.5999999999999997E-2</v>
      </c>
      <c r="T4309">
        <v>39</v>
      </c>
      <c r="U4309">
        <v>71.040000000000006</v>
      </c>
      <c r="V4309" s="5">
        <f t="shared" si="498"/>
        <v>0</v>
      </c>
      <c r="X4309" t="s">
        <v>22</v>
      </c>
      <c r="Y4309">
        <v>1.49</v>
      </c>
      <c r="Z4309" s="2">
        <f t="shared" si="499"/>
        <v>72.53</v>
      </c>
      <c r="AA4309" t="s">
        <v>15</v>
      </c>
      <c r="AB4309" t="s">
        <v>31</v>
      </c>
      <c r="AC4309" t="s">
        <v>32</v>
      </c>
      <c r="AD4309" t="s">
        <v>49</v>
      </c>
      <c r="AE4309" t="s">
        <v>19</v>
      </c>
      <c r="AF4309" t="s">
        <v>628</v>
      </c>
    </row>
    <row r="4310" spans="1:32" x14ac:dyDescent="0.25">
      <c r="A4310">
        <f t="shared" si="500"/>
        <v>4309</v>
      </c>
      <c r="B4310">
        <v>24801</v>
      </c>
      <c r="C4310" t="s">
        <v>181</v>
      </c>
      <c r="D4310" t="s">
        <v>21</v>
      </c>
      <c r="E4310" t="str">
        <f t="shared" si="501"/>
        <v>*</v>
      </c>
      <c r="F4310" t="str">
        <f t="shared" si="496"/>
        <v>**</v>
      </c>
      <c r="G4310" t="str">
        <f t="shared" si="502"/>
        <v>**</v>
      </c>
      <c r="I4310" t="str">
        <f t="shared" si="497"/>
        <v>**</v>
      </c>
      <c r="O4310">
        <f>VLOOKUP(T4310,$P$14:$S$19,2,TRUE)</f>
        <v>0.01</v>
      </c>
      <c r="T4310">
        <v>10</v>
      </c>
      <c r="U4310">
        <v>1024.165</v>
      </c>
      <c r="V4310" s="5">
        <f t="shared" si="498"/>
        <v>1</v>
      </c>
      <c r="X4310" t="s">
        <v>22</v>
      </c>
      <c r="Y4310">
        <v>5.99</v>
      </c>
      <c r="Z4310" s="2">
        <f t="shared" si="499"/>
        <v>1030.155</v>
      </c>
      <c r="AA4310" t="s">
        <v>56</v>
      </c>
      <c r="AB4310" t="s">
        <v>41</v>
      </c>
      <c r="AC4310" t="s">
        <v>25</v>
      </c>
      <c r="AD4310" t="s">
        <v>26</v>
      </c>
      <c r="AE4310" t="s">
        <v>19</v>
      </c>
      <c r="AF4310" t="s">
        <v>925</v>
      </c>
    </row>
    <row r="4311" spans="1:32" x14ac:dyDescent="0.25">
      <c r="A4311">
        <f t="shared" si="500"/>
        <v>4310</v>
      </c>
      <c r="B4311">
        <v>45346</v>
      </c>
      <c r="C4311" t="s">
        <v>181</v>
      </c>
      <c r="D4311" t="s">
        <v>21</v>
      </c>
      <c r="E4311" t="str">
        <f t="shared" si="501"/>
        <v>*</v>
      </c>
      <c r="F4311" t="str">
        <f t="shared" si="496"/>
        <v>**</v>
      </c>
      <c r="G4311" t="str">
        <f t="shared" si="502"/>
        <v>**</v>
      </c>
      <c r="I4311" t="str">
        <f t="shared" si="497"/>
        <v>**</v>
      </c>
      <c r="O4311">
        <f>VLOOKUP(T4311,$P$14:$S$19,2,TRUE)</f>
        <v>3.5999999999999997E-2</v>
      </c>
      <c r="T4311">
        <v>37</v>
      </c>
      <c r="U4311">
        <v>692.15</v>
      </c>
      <c r="V4311" s="5">
        <f t="shared" si="498"/>
        <v>0</v>
      </c>
      <c r="X4311" t="s">
        <v>22</v>
      </c>
      <c r="Y4311">
        <v>5.97</v>
      </c>
      <c r="Z4311" s="2">
        <f t="shared" si="499"/>
        <v>698.12</v>
      </c>
      <c r="AA4311" t="s">
        <v>56</v>
      </c>
      <c r="AB4311" t="s">
        <v>16</v>
      </c>
      <c r="AC4311" t="s">
        <v>32</v>
      </c>
      <c r="AD4311" t="s">
        <v>44</v>
      </c>
      <c r="AE4311" t="s">
        <v>19</v>
      </c>
      <c r="AF4311" t="s">
        <v>181</v>
      </c>
    </row>
    <row r="4312" spans="1:32" x14ac:dyDescent="0.25">
      <c r="A4312">
        <f t="shared" si="500"/>
        <v>4311</v>
      </c>
      <c r="B4312">
        <v>24801</v>
      </c>
      <c r="C4312" t="s">
        <v>181</v>
      </c>
      <c r="D4312" t="s">
        <v>21</v>
      </c>
      <c r="E4312" t="str">
        <f t="shared" si="501"/>
        <v>*</v>
      </c>
      <c r="F4312" t="str">
        <f t="shared" si="496"/>
        <v>**</v>
      </c>
      <c r="G4312" t="str">
        <f t="shared" si="502"/>
        <v>**</v>
      </c>
      <c r="I4312" t="str">
        <f t="shared" si="497"/>
        <v>**</v>
      </c>
      <c r="O4312">
        <f>VLOOKUP(T4312,$P$14:$S$19,2,TRUE)</f>
        <v>0</v>
      </c>
      <c r="T4312">
        <v>7</v>
      </c>
      <c r="U4312">
        <v>685.7</v>
      </c>
      <c r="V4312" s="5">
        <f t="shared" si="498"/>
        <v>0</v>
      </c>
      <c r="X4312" t="s">
        <v>22</v>
      </c>
      <c r="Y4312">
        <v>20.79</v>
      </c>
      <c r="Z4312" s="2">
        <f t="shared" si="499"/>
        <v>706.49</v>
      </c>
      <c r="AA4312" t="s">
        <v>56</v>
      </c>
      <c r="AB4312" t="s">
        <v>41</v>
      </c>
      <c r="AC4312" t="s">
        <v>17</v>
      </c>
      <c r="AD4312" t="s">
        <v>18</v>
      </c>
      <c r="AE4312" t="s">
        <v>58</v>
      </c>
      <c r="AF4312" t="s">
        <v>925</v>
      </c>
    </row>
    <row r="4313" spans="1:32" x14ac:dyDescent="0.25">
      <c r="A4313">
        <f t="shared" si="500"/>
        <v>4312</v>
      </c>
      <c r="B4313">
        <v>13346</v>
      </c>
      <c r="C4313" t="s">
        <v>181</v>
      </c>
      <c r="D4313" t="s">
        <v>13</v>
      </c>
      <c r="E4313" t="str">
        <f t="shared" si="501"/>
        <v>*</v>
      </c>
      <c r="F4313" t="str">
        <f t="shared" si="496"/>
        <v>*</v>
      </c>
      <c r="G4313" t="str">
        <f t="shared" si="502"/>
        <v>*</v>
      </c>
      <c r="I4313" t="str">
        <f t="shared" si="497"/>
        <v>*</v>
      </c>
      <c r="O4313">
        <f>VLOOKUP(T4313,$P$14:$S$19,2,TRUE)</f>
        <v>0.04</v>
      </c>
      <c r="T4313">
        <v>44</v>
      </c>
      <c r="U4313">
        <v>268.33999999999997</v>
      </c>
      <c r="V4313" s="5">
        <f t="shared" si="498"/>
        <v>0</v>
      </c>
      <c r="X4313" t="s">
        <v>22</v>
      </c>
      <c r="Y4313">
        <v>8.8800000000000008</v>
      </c>
      <c r="Z4313" s="2">
        <f t="shared" si="499"/>
        <v>277.21999999999997</v>
      </c>
      <c r="AA4313" t="s">
        <v>43</v>
      </c>
      <c r="AB4313" t="s">
        <v>31</v>
      </c>
      <c r="AC4313" t="s">
        <v>32</v>
      </c>
      <c r="AD4313" t="s">
        <v>44</v>
      </c>
      <c r="AE4313" t="s">
        <v>19</v>
      </c>
      <c r="AF4313" t="s">
        <v>421</v>
      </c>
    </row>
    <row r="4314" spans="1:32" x14ac:dyDescent="0.25">
      <c r="A4314">
        <f t="shared" si="500"/>
        <v>4313</v>
      </c>
      <c r="B4314">
        <v>31456</v>
      </c>
      <c r="C4314" t="s">
        <v>181</v>
      </c>
      <c r="D4314" t="s">
        <v>21</v>
      </c>
      <c r="E4314" t="str">
        <f t="shared" si="501"/>
        <v>*</v>
      </c>
      <c r="F4314" t="str">
        <f t="shared" si="496"/>
        <v>**</v>
      </c>
      <c r="G4314" t="str">
        <f t="shared" si="502"/>
        <v>**</v>
      </c>
      <c r="I4314" t="str">
        <f t="shared" si="497"/>
        <v>**</v>
      </c>
      <c r="O4314">
        <f>VLOOKUP(T4314,$P$14:$S$19,2,TRUE)</f>
        <v>0.01</v>
      </c>
      <c r="T4314">
        <v>10</v>
      </c>
      <c r="U4314">
        <v>225.09</v>
      </c>
      <c r="V4314" s="5">
        <f t="shared" si="498"/>
        <v>0</v>
      </c>
      <c r="X4314" t="s">
        <v>22</v>
      </c>
      <c r="Y4314">
        <v>2.99</v>
      </c>
      <c r="Z4314" s="2">
        <f t="shared" si="499"/>
        <v>228.08</v>
      </c>
      <c r="AA4314" t="s">
        <v>23</v>
      </c>
      <c r="AB4314" t="s">
        <v>41</v>
      </c>
      <c r="AC4314" t="s">
        <v>32</v>
      </c>
      <c r="AD4314" t="s">
        <v>49</v>
      </c>
      <c r="AE4314" t="s">
        <v>19</v>
      </c>
      <c r="AF4314" t="s">
        <v>182</v>
      </c>
    </row>
    <row r="4315" spans="1:32" x14ac:dyDescent="0.25">
      <c r="A4315">
        <f t="shared" si="500"/>
        <v>4314</v>
      </c>
      <c r="B4315">
        <v>24801</v>
      </c>
      <c r="C4315" t="s">
        <v>181</v>
      </c>
      <c r="D4315" t="s">
        <v>21</v>
      </c>
      <c r="E4315" t="str">
        <f t="shared" si="501"/>
        <v>*</v>
      </c>
      <c r="F4315" t="str">
        <f t="shared" si="496"/>
        <v>**</v>
      </c>
      <c r="G4315" t="str">
        <f t="shared" si="502"/>
        <v>**</v>
      </c>
      <c r="I4315" t="str">
        <f t="shared" si="497"/>
        <v>**</v>
      </c>
      <c r="O4315">
        <f>VLOOKUP(T4315,$P$14:$S$19,2,TRUE)</f>
        <v>0</v>
      </c>
      <c r="T4315">
        <v>3</v>
      </c>
      <c r="U4315">
        <v>18.91</v>
      </c>
      <c r="V4315" s="5">
        <f t="shared" si="498"/>
        <v>0</v>
      </c>
      <c r="X4315" t="s">
        <v>22</v>
      </c>
      <c r="Y4315">
        <v>7.01</v>
      </c>
      <c r="Z4315" s="2">
        <f t="shared" si="499"/>
        <v>25.92</v>
      </c>
      <c r="AA4315" t="s">
        <v>56</v>
      </c>
      <c r="AB4315" t="s">
        <v>41</v>
      </c>
      <c r="AC4315" t="s">
        <v>32</v>
      </c>
      <c r="AD4315" t="s">
        <v>49</v>
      </c>
      <c r="AE4315" t="s">
        <v>19</v>
      </c>
      <c r="AF4315" t="s">
        <v>925</v>
      </c>
    </row>
    <row r="4316" spans="1:32" x14ac:dyDescent="0.25">
      <c r="A4316">
        <f t="shared" si="500"/>
        <v>4315</v>
      </c>
      <c r="B4316">
        <v>4931</v>
      </c>
      <c r="C4316" t="s">
        <v>175</v>
      </c>
      <c r="D4316" t="s">
        <v>36</v>
      </c>
      <c r="E4316" t="str">
        <f t="shared" si="501"/>
        <v>***</v>
      </c>
      <c r="F4316" t="str">
        <f t="shared" si="496"/>
        <v>***</v>
      </c>
      <c r="G4316" t="str">
        <f t="shared" si="502"/>
        <v>***</v>
      </c>
      <c r="I4316" t="str">
        <f t="shared" si="497"/>
        <v>***</v>
      </c>
      <c r="O4316">
        <f>VLOOKUP(T4316,$P$14:$S$19,2,TRUE)</f>
        <v>0.04</v>
      </c>
      <c r="T4316">
        <v>45</v>
      </c>
      <c r="U4316">
        <v>4282.7250000000004</v>
      </c>
      <c r="V4316" s="5">
        <f t="shared" si="498"/>
        <v>1</v>
      </c>
      <c r="X4316" t="s">
        <v>22</v>
      </c>
      <c r="Y4316">
        <v>2.5</v>
      </c>
      <c r="Z4316" s="2">
        <f t="shared" si="499"/>
        <v>4285.2250000000004</v>
      </c>
      <c r="AA4316" t="s">
        <v>48</v>
      </c>
      <c r="AB4316" t="s">
        <v>31</v>
      </c>
      <c r="AC4316" t="s">
        <v>25</v>
      </c>
      <c r="AD4316" t="s">
        <v>26</v>
      </c>
      <c r="AE4316" t="s">
        <v>19</v>
      </c>
      <c r="AF4316" t="s">
        <v>832</v>
      </c>
    </row>
    <row r="4317" spans="1:32" x14ac:dyDescent="0.25">
      <c r="A4317">
        <f t="shared" si="500"/>
        <v>4316</v>
      </c>
      <c r="B4317">
        <v>11332</v>
      </c>
      <c r="C4317" t="s">
        <v>175</v>
      </c>
      <c r="D4317" t="s">
        <v>13</v>
      </c>
      <c r="E4317" t="str">
        <f t="shared" si="501"/>
        <v>*</v>
      </c>
      <c r="F4317" t="str">
        <f t="shared" si="496"/>
        <v>*</v>
      </c>
      <c r="G4317" t="str">
        <f t="shared" si="502"/>
        <v>*</v>
      </c>
      <c r="I4317" t="str">
        <f t="shared" si="497"/>
        <v>*</v>
      </c>
      <c r="O4317">
        <f>VLOOKUP(T4317,$P$14:$S$19,2,TRUE)</f>
        <v>0.02</v>
      </c>
      <c r="T4317">
        <v>23</v>
      </c>
      <c r="U4317">
        <v>1223.3795</v>
      </c>
      <c r="V4317" s="5">
        <f t="shared" si="498"/>
        <v>1</v>
      </c>
      <c r="X4317" t="s">
        <v>14</v>
      </c>
      <c r="Y4317">
        <v>5.92</v>
      </c>
      <c r="Z4317" s="2">
        <f t="shared" si="499"/>
        <v>1229.2995000000001</v>
      </c>
      <c r="AA4317" t="s">
        <v>15</v>
      </c>
      <c r="AB4317" t="s">
        <v>31</v>
      </c>
      <c r="AC4317" t="s">
        <v>25</v>
      </c>
      <c r="AD4317" t="s">
        <v>26</v>
      </c>
      <c r="AE4317" t="s">
        <v>19</v>
      </c>
      <c r="AF4317" t="s">
        <v>225</v>
      </c>
    </row>
    <row r="4318" spans="1:32" x14ac:dyDescent="0.25">
      <c r="A4318">
        <f t="shared" si="500"/>
        <v>4317</v>
      </c>
      <c r="B4318">
        <v>32710</v>
      </c>
      <c r="C4318" t="s">
        <v>175</v>
      </c>
      <c r="D4318" t="s">
        <v>21</v>
      </c>
      <c r="E4318" t="str">
        <f t="shared" si="501"/>
        <v>*</v>
      </c>
      <c r="F4318" t="str">
        <f t="shared" si="496"/>
        <v>**</v>
      </c>
      <c r="G4318" t="str">
        <f t="shared" si="502"/>
        <v>**</v>
      </c>
      <c r="I4318" t="str">
        <f t="shared" si="497"/>
        <v>**</v>
      </c>
      <c r="O4318">
        <f>VLOOKUP(T4318,$P$14:$S$19,2,TRUE)</f>
        <v>0.04</v>
      </c>
      <c r="T4318">
        <v>43</v>
      </c>
      <c r="U4318">
        <v>540.33000000000004</v>
      </c>
      <c r="V4318" s="5">
        <f t="shared" si="498"/>
        <v>0</v>
      </c>
      <c r="X4318" t="s">
        <v>22</v>
      </c>
      <c r="Y4318">
        <v>6.27</v>
      </c>
      <c r="Z4318" s="2">
        <f t="shared" si="499"/>
        <v>546.6</v>
      </c>
      <c r="AA4318" t="s">
        <v>64</v>
      </c>
      <c r="AB4318" t="s">
        <v>31</v>
      </c>
      <c r="AC4318" t="s">
        <v>32</v>
      </c>
      <c r="AD4318" t="s">
        <v>74</v>
      </c>
      <c r="AE4318" t="s">
        <v>27</v>
      </c>
      <c r="AF4318" t="s">
        <v>407</v>
      </c>
    </row>
    <row r="4319" spans="1:32" x14ac:dyDescent="0.25">
      <c r="A4319">
        <f t="shared" si="500"/>
        <v>4318</v>
      </c>
      <c r="B4319">
        <v>49504</v>
      </c>
      <c r="C4319" t="s">
        <v>175</v>
      </c>
      <c r="D4319" t="s">
        <v>30</v>
      </c>
      <c r="E4319" t="str">
        <f t="shared" si="501"/>
        <v>*</v>
      </c>
      <c r="F4319" t="str">
        <f t="shared" si="496"/>
        <v>*</v>
      </c>
      <c r="G4319" t="str">
        <f t="shared" si="502"/>
        <v>*</v>
      </c>
      <c r="I4319" t="str">
        <f t="shared" si="497"/>
        <v>*</v>
      </c>
      <c r="O4319">
        <f>VLOOKUP(T4319,$P$14:$S$19,2,TRUE)</f>
        <v>0.04</v>
      </c>
      <c r="T4319">
        <v>45</v>
      </c>
      <c r="U4319">
        <v>318.94</v>
      </c>
      <c r="V4319" s="5">
        <f t="shared" si="498"/>
        <v>0</v>
      </c>
      <c r="X4319" t="s">
        <v>22</v>
      </c>
      <c r="Y4319">
        <v>5.53</v>
      </c>
      <c r="Z4319" s="2">
        <f t="shared" si="499"/>
        <v>324.46999999999997</v>
      </c>
      <c r="AA4319" t="s">
        <v>60</v>
      </c>
      <c r="AB4319" t="s">
        <v>16</v>
      </c>
      <c r="AC4319" t="s">
        <v>25</v>
      </c>
      <c r="AD4319" t="s">
        <v>42</v>
      </c>
      <c r="AE4319" t="s">
        <v>45</v>
      </c>
      <c r="AF4319" t="s">
        <v>175</v>
      </c>
    </row>
    <row r="4320" spans="1:32" x14ac:dyDescent="0.25">
      <c r="A4320">
        <f t="shared" si="500"/>
        <v>4319</v>
      </c>
      <c r="B4320">
        <v>55490</v>
      </c>
      <c r="C4320" t="s">
        <v>175</v>
      </c>
      <c r="D4320" t="s">
        <v>40</v>
      </c>
      <c r="E4320" t="str">
        <f t="shared" si="501"/>
        <v>*</v>
      </c>
      <c r="F4320" t="str">
        <f t="shared" si="496"/>
        <v>*</v>
      </c>
      <c r="G4320" t="str">
        <f t="shared" si="502"/>
        <v>*</v>
      </c>
      <c r="I4320" t="str">
        <f t="shared" si="497"/>
        <v>*</v>
      </c>
      <c r="O4320">
        <f>VLOOKUP(T4320,$P$14:$S$19,2,TRUE)</f>
        <v>0</v>
      </c>
      <c r="T4320">
        <v>3</v>
      </c>
      <c r="U4320">
        <v>246.2</v>
      </c>
      <c r="V4320" s="5">
        <f t="shared" si="498"/>
        <v>0</v>
      </c>
      <c r="X4320" t="s">
        <v>37</v>
      </c>
      <c r="Y4320">
        <v>89.3</v>
      </c>
      <c r="Z4320" s="2">
        <f t="shared" si="499"/>
        <v>335.5</v>
      </c>
      <c r="AA4320" t="s">
        <v>56</v>
      </c>
      <c r="AB4320" t="s">
        <v>31</v>
      </c>
      <c r="AC4320" t="s">
        <v>17</v>
      </c>
      <c r="AD4320" t="s">
        <v>66</v>
      </c>
      <c r="AE4320" t="s">
        <v>103</v>
      </c>
      <c r="AF4320" t="s">
        <v>407</v>
      </c>
    </row>
    <row r="4321" spans="1:32" x14ac:dyDescent="0.25">
      <c r="A4321">
        <f t="shared" si="500"/>
        <v>4320</v>
      </c>
      <c r="B4321">
        <v>11332</v>
      </c>
      <c r="C4321" t="s">
        <v>175</v>
      </c>
      <c r="D4321" t="s">
        <v>13</v>
      </c>
      <c r="E4321" t="str">
        <f t="shared" si="501"/>
        <v>*</v>
      </c>
      <c r="F4321" t="str">
        <f t="shared" si="496"/>
        <v>*</v>
      </c>
      <c r="G4321" t="str">
        <f t="shared" si="502"/>
        <v>*</v>
      </c>
      <c r="I4321" t="str">
        <f t="shared" si="497"/>
        <v>*</v>
      </c>
      <c r="O4321">
        <f>VLOOKUP(T4321,$P$14:$S$19,2,TRUE)</f>
        <v>0</v>
      </c>
      <c r="T4321">
        <v>6</v>
      </c>
      <c r="U4321">
        <v>184.33099999999999</v>
      </c>
      <c r="V4321" s="5">
        <f t="shared" si="498"/>
        <v>0</v>
      </c>
      <c r="X4321" t="s">
        <v>22</v>
      </c>
      <c r="Y4321">
        <v>5.99</v>
      </c>
      <c r="Z4321" s="2">
        <f t="shared" si="499"/>
        <v>190.321</v>
      </c>
      <c r="AA4321" t="s">
        <v>15</v>
      </c>
      <c r="AB4321" t="s">
        <v>31</v>
      </c>
      <c r="AC4321" t="s">
        <v>25</v>
      </c>
      <c r="AD4321" t="s">
        <v>26</v>
      </c>
      <c r="AE4321" t="s">
        <v>34</v>
      </c>
      <c r="AF4321" t="s">
        <v>160</v>
      </c>
    </row>
    <row r="4322" spans="1:32" x14ac:dyDescent="0.25">
      <c r="A4322">
        <f t="shared" si="500"/>
        <v>4321</v>
      </c>
      <c r="B4322">
        <v>4931</v>
      </c>
      <c r="C4322" t="s">
        <v>175</v>
      </c>
      <c r="D4322" t="s">
        <v>36</v>
      </c>
      <c r="E4322" t="str">
        <f t="shared" si="501"/>
        <v>***</v>
      </c>
      <c r="F4322" t="str">
        <f t="shared" si="496"/>
        <v>***</v>
      </c>
      <c r="G4322" t="str">
        <f t="shared" si="502"/>
        <v>***</v>
      </c>
      <c r="I4322" t="str">
        <f t="shared" si="497"/>
        <v>***</v>
      </c>
      <c r="O4322">
        <f>VLOOKUP(T4322,$P$14:$S$19,2,TRUE)</f>
        <v>0.02</v>
      </c>
      <c r="T4322">
        <v>22</v>
      </c>
      <c r="U4322">
        <v>168.31</v>
      </c>
      <c r="V4322" s="5">
        <f t="shared" si="498"/>
        <v>0</v>
      </c>
      <c r="X4322" t="s">
        <v>22</v>
      </c>
      <c r="Y4322">
        <v>1.69</v>
      </c>
      <c r="Z4322" s="2">
        <f t="shared" si="499"/>
        <v>170</v>
      </c>
      <c r="AA4322" t="s">
        <v>48</v>
      </c>
      <c r="AB4322" t="s">
        <v>31</v>
      </c>
      <c r="AC4322" t="s">
        <v>32</v>
      </c>
      <c r="AD4322" t="s">
        <v>44</v>
      </c>
      <c r="AE4322" t="s">
        <v>34</v>
      </c>
      <c r="AF4322" t="s">
        <v>175</v>
      </c>
    </row>
    <row r="4323" spans="1:32" x14ac:dyDescent="0.25">
      <c r="A4323">
        <f t="shared" si="500"/>
        <v>4322</v>
      </c>
      <c r="B4323">
        <v>55554</v>
      </c>
      <c r="C4323" t="s">
        <v>175</v>
      </c>
      <c r="D4323" t="s">
        <v>36</v>
      </c>
      <c r="E4323" t="str">
        <f t="shared" si="501"/>
        <v>***</v>
      </c>
      <c r="F4323" t="str">
        <f t="shared" si="496"/>
        <v>***</v>
      </c>
      <c r="G4323" t="str">
        <f t="shared" si="502"/>
        <v>***</v>
      </c>
      <c r="I4323" t="str">
        <f t="shared" si="497"/>
        <v>***</v>
      </c>
      <c r="O4323">
        <f>VLOOKUP(T4323,$P$14:$S$19,2,TRUE)</f>
        <v>0.04</v>
      </c>
      <c r="T4323">
        <v>49</v>
      </c>
      <c r="U4323">
        <v>150.06</v>
      </c>
      <c r="V4323" s="5">
        <f t="shared" si="498"/>
        <v>0</v>
      </c>
      <c r="X4323" t="s">
        <v>22</v>
      </c>
      <c r="Y4323">
        <v>0.7</v>
      </c>
      <c r="Z4323" s="2">
        <f t="shared" si="499"/>
        <v>150.76</v>
      </c>
      <c r="AA4323" t="s">
        <v>15</v>
      </c>
      <c r="AB4323" t="s">
        <v>24</v>
      </c>
      <c r="AC4323" t="s">
        <v>32</v>
      </c>
      <c r="AD4323" t="s">
        <v>33</v>
      </c>
      <c r="AE4323" t="s">
        <v>34</v>
      </c>
      <c r="AF4323" t="s">
        <v>176</v>
      </c>
    </row>
    <row r="4324" spans="1:32" x14ac:dyDescent="0.25">
      <c r="A4324">
        <f t="shared" si="500"/>
        <v>4323</v>
      </c>
      <c r="B4324">
        <v>55554</v>
      </c>
      <c r="C4324" t="s">
        <v>175</v>
      </c>
      <c r="D4324" t="s">
        <v>36</v>
      </c>
      <c r="E4324" t="str">
        <f t="shared" si="501"/>
        <v>***</v>
      </c>
      <c r="F4324" t="str">
        <f t="shared" si="496"/>
        <v>***</v>
      </c>
      <c r="G4324" t="str">
        <f t="shared" si="502"/>
        <v>***</v>
      </c>
      <c r="I4324" t="str">
        <f t="shared" si="497"/>
        <v>***</v>
      </c>
      <c r="O4324">
        <f>VLOOKUP(T4324,$P$14:$S$19,2,TRUE)</f>
        <v>0</v>
      </c>
      <c r="T4324">
        <v>6</v>
      </c>
      <c r="U4324">
        <v>122.09</v>
      </c>
      <c r="V4324" s="5">
        <f t="shared" si="498"/>
        <v>0</v>
      </c>
      <c r="X4324" t="s">
        <v>22</v>
      </c>
      <c r="Y4324">
        <v>9.5399999999999991</v>
      </c>
      <c r="Z4324" s="2">
        <f t="shared" si="499"/>
        <v>131.63</v>
      </c>
      <c r="AA4324" t="s">
        <v>15</v>
      </c>
      <c r="AB4324" t="s">
        <v>24</v>
      </c>
      <c r="AC4324" t="s">
        <v>32</v>
      </c>
      <c r="AD4324" t="s">
        <v>44</v>
      </c>
      <c r="AE4324" t="s">
        <v>19</v>
      </c>
      <c r="AF4324" t="s">
        <v>407</v>
      </c>
    </row>
    <row r="4325" spans="1:32" x14ac:dyDescent="0.25">
      <c r="A4325">
        <f t="shared" si="500"/>
        <v>4324</v>
      </c>
      <c r="B4325">
        <v>55554</v>
      </c>
      <c r="C4325" t="s">
        <v>175</v>
      </c>
      <c r="D4325" t="s">
        <v>36</v>
      </c>
      <c r="E4325" t="str">
        <f t="shared" si="501"/>
        <v>***</v>
      </c>
      <c r="F4325" t="str">
        <f t="shared" si="496"/>
        <v>***</v>
      </c>
      <c r="G4325" t="str">
        <f t="shared" si="502"/>
        <v>***</v>
      </c>
      <c r="I4325" t="str">
        <f t="shared" si="497"/>
        <v>***</v>
      </c>
      <c r="O4325">
        <f>VLOOKUP(T4325,$P$14:$S$19,2,TRUE)</f>
        <v>0</v>
      </c>
      <c r="T4325">
        <v>9</v>
      </c>
      <c r="U4325">
        <v>95.09</v>
      </c>
      <c r="V4325" s="5">
        <f t="shared" si="498"/>
        <v>0</v>
      </c>
      <c r="X4325" t="s">
        <v>22</v>
      </c>
      <c r="Y4325">
        <v>3.37</v>
      </c>
      <c r="Z4325" s="2">
        <f t="shared" si="499"/>
        <v>98.460000000000008</v>
      </c>
      <c r="AA4325" t="s">
        <v>15</v>
      </c>
      <c r="AB4325" t="s">
        <v>24</v>
      </c>
      <c r="AC4325" t="s">
        <v>32</v>
      </c>
      <c r="AD4325" t="s">
        <v>53</v>
      </c>
      <c r="AE4325" t="s">
        <v>45</v>
      </c>
      <c r="AF4325" t="s">
        <v>407</v>
      </c>
    </row>
    <row r="4326" spans="1:32" x14ac:dyDescent="0.25">
      <c r="A4326">
        <f t="shared" si="500"/>
        <v>4325</v>
      </c>
      <c r="B4326">
        <v>22404</v>
      </c>
      <c r="C4326" t="s">
        <v>706</v>
      </c>
      <c r="D4326" t="s">
        <v>13</v>
      </c>
      <c r="E4326" t="str">
        <f t="shared" si="501"/>
        <v>*</v>
      </c>
      <c r="F4326" t="str">
        <f t="shared" si="496"/>
        <v>*</v>
      </c>
      <c r="G4326" t="str">
        <f t="shared" si="502"/>
        <v>*</v>
      </c>
      <c r="I4326" t="str">
        <f t="shared" si="497"/>
        <v>*</v>
      </c>
      <c r="O4326">
        <f>VLOOKUP(T4326,$P$14:$S$19,2,TRUE)</f>
        <v>3.5999999999999997E-2</v>
      </c>
      <c r="T4326">
        <v>35</v>
      </c>
      <c r="U4326">
        <v>7264.64</v>
      </c>
      <c r="V4326" s="5">
        <f t="shared" si="498"/>
        <v>1</v>
      </c>
      <c r="X4326" t="s">
        <v>22</v>
      </c>
      <c r="Y4326">
        <v>18.059999999999999</v>
      </c>
      <c r="Z4326" s="2">
        <f t="shared" si="499"/>
        <v>7282.7000000000007</v>
      </c>
      <c r="AA4326" t="s">
        <v>60</v>
      </c>
      <c r="AB4326" t="s">
        <v>41</v>
      </c>
      <c r="AC4326" t="s">
        <v>17</v>
      </c>
      <c r="AD4326" t="s">
        <v>38</v>
      </c>
      <c r="AE4326" t="s">
        <v>58</v>
      </c>
      <c r="AF4326" t="s">
        <v>707</v>
      </c>
    </row>
    <row r="4327" spans="1:32" x14ac:dyDescent="0.25">
      <c r="A4327">
        <f t="shared" si="500"/>
        <v>4326</v>
      </c>
      <c r="B4327">
        <v>10499</v>
      </c>
      <c r="C4327" t="s">
        <v>706</v>
      </c>
      <c r="D4327" t="s">
        <v>30</v>
      </c>
      <c r="E4327" t="str">
        <f t="shared" si="501"/>
        <v>*</v>
      </c>
      <c r="F4327" t="str">
        <f t="shared" si="496"/>
        <v>*</v>
      </c>
      <c r="G4327" t="str">
        <f t="shared" si="502"/>
        <v>*</v>
      </c>
      <c r="I4327" t="str">
        <f t="shared" si="497"/>
        <v>*</v>
      </c>
      <c r="O4327">
        <f>VLOOKUP(T4327,$P$14:$S$19,2,TRUE)</f>
        <v>0.02</v>
      </c>
      <c r="T4327">
        <v>29</v>
      </c>
      <c r="U4327">
        <v>6250.9359999999997</v>
      </c>
      <c r="V4327" s="5">
        <f t="shared" si="498"/>
        <v>1</v>
      </c>
      <c r="X4327" t="s">
        <v>37</v>
      </c>
      <c r="Y4327">
        <v>62.74</v>
      </c>
      <c r="Z4327" s="2">
        <f t="shared" si="499"/>
        <v>6313.6759999999995</v>
      </c>
      <c r="AA4327" t="s">
        <v>43</v>
      </c>
      <c r="AB4327" t="s">
        <v>31</v>
      </c>
      <c r="AC4327" t="s">
        <v>17</v>
      </c>
      <c r="AD4327" t="s">
        <v>66</v>
      </c>
      <c r="AE4327" t="s">
        <v>103</v>
      </c>
      <c r="AF4327" t="s">
        <v>465</v>
      </c>
    </row>
    <row r="4328" spans="1:32" x14ac:dyDescent="0.25">
      <c r="A4328">
        <f t="shared" si="500"/>
        <v>4327</v>
      </c>
      <c r="B4328">
        <v>10117</v>
      </c>
      <c r="C4328" t="s">
        <v>706</v>
      </c>
      <c r="D4328" t="s">
        <v>40</v>
      </c>
      <c r="E4328" t="str">
        <f t="shared" si="501"/>
        <v>*</v>
      </c>
      <c r="F4328" t="str">
        <f t="shared" si="496"/>
        <v>*</v>
      </c>
      <c r="G4328" t="str">
        <f t="shared" si="502"/>
        <v>*</v>
      </c>
      <c r="I4328" t="str">
        <f t="shared" si="497"/>
        <v>*</v>
      </c>
      <c r="O4328">
        <f>VLOOKUP(T4328,$P$14:$S$19,2,TRUE)</f>
        <v>0.01</v>
      </c>
      <c r="T4328">
        <v>10</v>
      </c>
      <c r="U4328">
        <v>4588.55</v>
      </c>
      <c r="V4328" s="5">
        <f t="shared" si="498"/>
        <v>1</v>
      </c>
      <c r="X4328" t="s">
        <v>22</v>
      </c>
      <c r="Y4328">
        <v>24.49</v>
      </c>
      <c r="Z4328" s="2">
        <f t="shared" si="499"/>
        <v>4613.04</v>
      </c>
      <c r="AA4328" t="s">
        <v>48</v>
      </c>
      <c r="AB4328" t="s">
        <v>16</v>
      </c>
      <c r="AC4328" t="s">
        <v>25</v>
      </c>
      <c r="AD4328" t="s">
        <v>57</v>
      </c>
      <c r="AE4328" t="s">
        <v>58</v>
      </c>
      <c r="AF4328" t="s">
        <v>672</v>
      </c>
    </row>
    <row r="4329" spans="1:32" x14ac:dyDescent="0.25">
      <c r="A4329">
        <f t="shared" si="500"/>
        <v>4328</v>
      </c>
      <c r="B4329">
        <v>10117</v>
      </c>
      <c r="C4329" t="s">
        <v>706</v>
      </c>
      <c r="D4329" t="s">
        <v>40</v>
      </c>
      <c r="E4329" t="str">
        <f t="shared" si="501"/>
        <v>*</v>
      </c>
      <c r="F4329" t="str">
        <f t="shared" si="496"/>
        <v>*</v>
      </c>
      <c r="G4329" t="str">
        <f t="shared" si="502"/>
        <v>*</v>
      </c>
      <c r="I4329" t="str">
        <f t="shared" si="497"/>
        <v>*</v>
      </c>
      <c r="O4329">
        <f>VLOOKUP(T4329,$P$14:$S$19,2,TRUE)</f>
        <v>0</v>
      </c>
      <c r="T4329">
        <v>6</v>
      </c>
      <c r="U4329">
        <v>64.37</v>
      </c>
      <c r="V4329" s="5">
        <f t="shared" si="498"/>
        <v>0</v>
      </c>
      <c r="X4329" t="s">
        <v>14</v>
      </c>
      <c r="Y4329">
        <v>5.6</v>
      </c>
      <c r="Z4329" s="2">
        <f t="shared" si="499"/>
        <v>69.97</v>
      </c>
      <c r="AA4329" t="s">
        <v>48</v>
      </c>
      <c r="AB4329" t="s">
        <v>16</v>
      </c>
      <c r="AC4329" t="s">
        <v>32</v>
      </c>
      <c r="AD4329" t="s">
        <v>49</v>
      </c>
      <c r="AE4329" t="s">
        <v>19</v>
      </c>
      <c r="AF4329" t="s">
        <v>465</v>
      </c>
    </row>
    <row r="4330" spans="1:32" x14ac:dyDescent="0.25">
      <c r="A4330">
        <f t="shared" si="500"/>
        <v>4329</v>
      </c>
      <c r="B4330">
        <v>41413</v>
      </c>
      <c r="C4330" t="s">
        <v>583</v>
      </c>
      <c r="D4330" t="s">
        <v>13</v>
      </c>
      <c r="E4330" t="str">
        <f t="shared" si="501"/>
        <v>*</v>
      </c>
      <c r="F4330" t="str">
        <f t="shared" si="496"/>
        <v>*</v>
      </c>
      <c r="G4330" t="str">
        <f t="shared" si="502"/>
        <v>*</v>
      </c>
      <c r="I4330" t="str">
        <f t="shared" si="497"/>
        <v>*</v>
      </c>
      <c r="O4330">
        <f>VLOOKUP(T4330,$P$14:$S$19,2,TRUE)</f>
        <v>0.01</v>
      </c>
      <c r="T4330">
        <v>17</v>
      </c>
      <c r="U4330">
        <v>10134.549999999999</v>
      </c>
      <c r="V4330" s="5">
        <f t="shared" si="498"/>
        <v>1</v>
      </c>
      <c r="X4330" t="s">
        <v>22</v>
      </c>
      <c r="Y4330">
        <v>24.49</v>
      </c>
      <c r="Z4330" s="2">
        <f t="shared" si="499"/>
        <v>10159.039999999999</v>
      </c>
      <c r="AA4330" t="s">
        <v>15</v>
      </c>
      <c r="AB4330" t="s">
        <v>31</v>
      </c>
      <c r="AC4330" t="s">
        <v>25</v>
      </c>
      <c r="AD4330" t="s">
        <v>57</v>
      </c>
      <c r="AE4330" t="s">
        <v>58</v>
      </c>
      <c r="AF4330" t="s">
        <v>504</v>
      </c>
    </row>
    <row r="4331" spans="1:32" x14ac:dyDescent="0.25">
      <c r="A4331">
        <f t="shared" si="500"/>
        <v>4330</v>
      </c>
      <c r="B4331">
        <v>14662</v>
      </c>
      <c r="C4331" t="s">
        <v>583</v>
      </c>
      <c r="D4331" t="s">
        <v>21</v>
      </c>
      <c r="E4331" t="str">
        <f t="shared" si="501"/>
        <v>*</v>
      </c>
      <c r="F4331" t="str">
        <f t="shared" si="496"/>
        <v>**</v>
      </c>
      <c r="G4331" t="str">
        <f t="shared" si="502"/>
        <v>**</v>
      </c>
      <c r="I4331" t="str">
        <f t="shared" si="497"/>
        <v>**</v>
      </c>
      <c r="O4331">
        <f>VLOOKUP(T4331,$P$14:$S$19,2,TRUE)</f>
        <v>0.04</v>
      </c>
      <c r="T4331">
        <v>48</v>
      </c>
      <c r="U4331">
        <v>5139.8819999999996</v>
      </c>
      <c r="V4331" s="5">
        <f t="shared" si="498"/>
        <v>1</v>
      </c>
      <c r="X4331" t="s">
        <v>22</v>
      </c>
      <c r="Y4331">
        <v>8.99</v>
      </c>
      <c r="Z4331" s="2">
        <f t="shared" si="499"/>
        <v>5148.8719999999994</v>
      </c>
      <c r="AA4331" t="s">
        <v>71</v>
      </c>
      <c r="AB4331" t="s">
        <v>31</v>
      </c>
      <c r="AC4331" t="s">
        <v>25</v>
      </c>
      <c r="AD4331" t="s">
        <v>26</v>
      </c>
      <c r="AE4331" t="s">
        <v>19</v>
      </c>
      <c r="AF4331" t="s">
        <v>628</v>
      </c>
    </row>
    <row r="4332" spans="1:32" x14ac:dyDescent="0.25">
      <c r="A4332">
        <f t="shared" si="500"/>
        <v>4331</v>
      </c>
      <c r="B4332">
        <v>41413</v>
      </c>
      <c r="C4332" t="s">
        <v>583</v>
      </c>
      <c r="D4332" t="s">
        <v>13</v>
      </c>
      <c r="E4332" t="str">
        <f t="shared" si="501"/>
        <v>*</v>
      </c>
      <c r="F4332" t="str">
        <f t="shared" si="496"/>
        <v>*</v>
      </c>
      <c r="G4332" t="str">
        <f t="shared" si="502"/>
        <v>*</v>
      </c>
      <c r="I4332" t="str">
        <f t="shared" si="497"/>
        <v>*</v>
      </c>
      <c r="O4332">
        <f>VLOOKUP(T4332,$P$14:$S$19,2,TRUE)</f>
        <v>0.04</v>
      </c>
      <c r="T4332">
        <v>46</v>
      </c>
      <c r="U4332">
        <v>1765.64</v>
      </c>
      <c r="V4332" s="5">
        <f t="shared" si="498"/>
        <v>1</v>
      </c>
      <c r="X4332" t="s">
        <v>22</v>
      </c>
      <c r="Y4332">
        <v>14.45</v>
      </c>
      <c r="Z4332" s="2">
        <f t="shared" si="499"/>
        <v>1780.0900000000001</v>
      </c>
      <c r="AA4332" t="s">
        <v>15</v>
      </c>
      <c r="AB4332" t="s">
        <v>31</v>
      </c>
      <c r="AC4332" t="s">
        <v>17</v>
      </c>
      <c r="AD4332" t="s">
        <v>18</v>
      </c>
      <c r="AE4332" t="s">
        <v>58</v>
      </c>
      <c r="AF4332" t="s">
        <v>584</v>
      </c>
    </row>
    <row r="4333" spans="1:32" x14ac:dyDescent="0.25">
      <c r="A4333">
        <f t="shared" si="500"/>
        <v>4332</v>
      </c>
      <c r="B4333">
        <v>16993</v>
      </c>
      <c r="C4333" t="s">
        <v>583</v>
      </c>
      <c r="D4333" t="s">
        <v>40</v>
      </c>
      <c r="E4333" t="str">
        <f t="shared" si="501"/>
        <v>*</v>
      </c>
      <c r="F4333" t="str">
        <f t="shared" si="496"/>
        <v>*</v>
      </c>
      <c r="G4333" t="str">
        <f t="shared" si="502"/>
        <v>*</v>
      </c>
      <c r="I4333" t="str">
        <f t="shared" si="497"/>
        <v>*</v>
      </c>
      <c r="O4333">
        <f>VLOOKUP(T4333,$P$14:$S$19,2,TRUE)</f>
        <v>0</v>
      </c>
      <c r="T4333">
        <v>8</v>
      </c>
      <c r="U4333">
        <v>1383.9190000000001</v>
      </c>
      <c r="V4333" s="5">
        <f t="shared" si="498"/>
        <v>1</v>
      </c>
      <c r="X4333" t="s">
        <v>22</v>
      </c>
      <c r="Y4333">
        <v>2.5</v>
      </c>
      <c r="Z4333" s="2">
        <f t="shared" si="499"/>
        <v>1386.4190000000001</v>
      </c>
      <c r="AA4333" t="s">
        <v>73</v>
      </c>
      <c r="AB4333" t="s">
        <v>24</v>
      </c>
      <c r="AC4333" t="s">
        <v>25</v>
      </c>
      <c r="AD4333" t="s">
        <v>26</v>
      </c>
      <c r="AE4333" t="s">
        <v>19</v>
      </c>
      <c r="AF4333" t="s">
        <v>583</v>
      </c>
    </row>
    <row r="4334" spans="1:32" x14ac:dyDescent="0.25">
      <c r="A4334">
        <f t="shared" si="500"/>
        <v>4333</v>
      </c>
      <c r="B4334">
        <v>6982</v>
      </c>
      <c r="C4334" t="s">
        <v>583</v>
      </c>
      <c r="D4334" t="s">
        <v>30</v>
      </c>
      <c r="E4334" t="str">
        <f t="shared" si="501"/>
        <v>*</v>
      </c>
      <c r="F4334" t="str">
        <f t="shared" si="496"/>
        <v>*</v>
      </c>
      <c r="G4334" t="str">
        <f t="shared" si="502"/>
        <v>*</v>
      </c>
      <c r="I4334" t="str">
        <f t="shared" si="497"/>
        <v>*</v>
      </c>
      <c r="O4334">
        <f>VLOOKUP(T4334,$P$14:$S$19,2,TRUE)</f>
        <v>3.5999999999999997E-2</v>
      </c>
      <c r="T4334">
        <v>32</v>
      </c>
      <c r="U4334">
        <v>1311.25</v>
      </c>
      <c r="V4334" s="5">
        <f t="shared" si="498"/>
        <v>1</v>
      </c>
      <c r="X4334" t="s">
        <v>14</v>
      </c>
      <c r="Y4334">
        <v>1.99</v>
      </c>
      <c r="Z4334" s="2">
        <f t="shared" si="499"/>
        <v>1313.24</v>
      </c>
      <c r="AA4334" t="s">
        <v>110</v>
      </c>
      <c r="AB4334" t="s">
        <v>31</v>
      </c>
      <c r="AC4334" t="s">
        <v>25</v>
      </c>
      <c r="AD4334" t="s">
        <v>42</v>
      </c>
      <c r="AE4334" t="s">
        <v>45</v>
      </c>
      <c r="AF4334" t="s">
        <v>584</v>
      </c>
    </row>
    <row r="4335" spans="1:32" x14ac:dyDescent="0.25">
      <c r="A4335">
        <f t="shared" si="500"/>
        <v>4334</v>
      </c>
      <c r="B4335">
        <v>6982</v>
      </c>
      <c r="C4335" t="s">
        <v>583</v>
      </c>
      <c r="D4335" t="s">
        <v>30</v>
      </c>
      <c r="E4335" t="str">
        <f t="shared" si="501"/>
        <v>*</v>
      </c>
      <c r="F4335" t="str">
        <f t="shared" si="496"/>
        <v>*</v>
      </c>
      <c r="G4335" t="str">
        <f t="shared" si="502"/>
        <v>*</v>
      </c>
      <c r="I4335" t="str">
        <f t="shared" si="497"/>
        <v>*</v>
      </c>
      <c r="O4335">
        <f>VLOOKUP(T4335,$P$14:$S$19,2,TRUE)</f>
        <v>0.04</v>
      </c>
      <c r="T4335">
        <v>41</v>
      </c>
      <c r="U4335">
        <v>844.09</v>
      </c>
      <c r="V4335" s="5">
        <f t="shared" si="498"/>
        <v>1</v>
      </c>
      <c r="X4335" t="s">
        <v>22</v>
      </c>
      <c r="Y4335">
        <v>10.49</v>
      </c>
      <c r="Z4335" s="2">
        <f t="shared" si="499"/>
        <v>854.58</v>
      </c>
      <c r="AA4335" t="s">
        <v>110</v>
      </c>
      <c r="AB4335" t="s">
        <v>31</v>
      </c>
      <c r="AC4335" t="s">
        <v>17</v>
      </c>
      <c r="AD4335" t="s">
        <v>18</v>
      </c>
      <c r="AE4335" t="s">
        <v>19</v>
      </c>
      <c r="AF4335" t="s">
        <v>584</v>
      </c>
    </row>
    <row r="4336" spans="1:32" x14ac:dyDescent="0.25">
      <c r="A4336">
        <f t="shared" si="500"/>
        <v>4335</v>
      </c>
      <c r="B4336">
        <v>6982</v>
      </c>
      <c r="C4336" t="s">
        <v>583</v>
      </c>
      <c r="D4336" t="s">
        <v>30</v>
      </c>
      <c r="E4336" t="str">
        <f t="shared" si="501"/>
        <v>*</v>
      </c>
      <c r="F4336" t="str">
        <f t="shared" si="496"/>
        <v>*</v>
      </c>
      <c r="G4336" t="str">
        <f t="shared" si="502"/>
        <v>*</v>
      </c>
      <c r="I4336" t="str">
        <f t="shared" si="497"/>
        <v>*</v>
      </c>
      <c r="O4336">
        <f>VLOOKUP(T4336,$P$14:$S$19,2,TRUE)</f>
        <v>0</v>
      </c>
      <c r="T4336">
        <v>5</v>
      </c>
      <c r="U4336">
        <v>544.41</v>
      </c>
      <c r="V4336" s="5">
        <f t="shared" si="498"/>
        <v>0</v>
      </c>
      <c r="X4336" t="s">
        <v>37</v>
      </c>
      <c r="Y4336">
        <v>57.38</v>
      </c>
      <c r="Z4336" s="2">
        <f t="shared" si="499"/>
        <v>601.79</v>
      </c>
      <c r="AA4336" t="s">
        <v>110</v>
      </c>
      <c r="AB4336" t="s">
        <v>31</v>
      </c>
      <c r="AC4336" t="s">
        <v>17</v>
      </c>
      <c r="AD4336" t="s">
        <v>165</v>
      </c>
      <c r="AE4336" t="s">
        <v>103</v>
      </c>
      <c r="AF4336" t="s">
        <v>584</v>
      </c>
    </row>
    <row r="4337" spans="1:32" x14ac:dyDescent="0.25">
      <c r="A4337">
        <f t="shared" si="500"/>
        <v>4336</v>
      </c>
      <c r="B4337">
        <v>57121</v>
      </c>
      <c r="C4337" t="s">
        <v>583</v>
      </c>
      <c r="D4337" t="s">
        <v>30</v>
      </c>
      <c r="E4337" t="str">
        <f t="shared" si="501"/>
        <v>*</v>
      </c>
      <c r="F4337" t="str">
        <f t="shared" si="496"/>
        <v>*</v>
      </c>
      <c r="G4337" t="str">
        <f t="shared" si="502"/>
        <v>*</v>
      </c>
      <c r="I4337" t="str">
        <f t="shared" si="497"/>
        <v>*</v>
      </c>
      <c r="O4337">
        <f>VLOOKUP(T4337,$P$14:$S$19,2,TRUE)</f>
        <v>0</v>
      </c>
      <c r="T4337">
        <v>3</v>
      </c>
      <c r="U4337">
        <v>504.6705</v>
      </c>
      <c r="V4337" s="5">
        <f t="shared" si="498"/>
        <v>0</v>
      </c>
      <c r="X4337" t="s">
        <v>22</v>
      </c>
      <c r="Y4337">
        <v>4.2</v>
      </c>
      <c r="Z4337" s="2">
        <f t="shared" si="499"/>
        <v>508.87049999999999</v>
      </c>
      <c r="AA4337" t="s">
        <v>56</v>
      </c>
      <c r="AB4337" t="s">
        <v>16</v>
      </c>
      <c r="AC4337" t="s">
        <v>25</v>
      </c>
      <c r="AD4337" t="s">
        <v>26</v>
      </c>
      <c r="AE4337" t="s">
        <v>19</v>
      </c>
      <c r="AF4337" t="s">
        <v>584</v>
      </c>
    </row>
    <row r="4338" spans="1:32" x14ac:dyDescent="0.25">
      <c r="A4338">
        <f t="shared" si="500"/>
        <v>4337</v>
      </c>
      <c r="B4338">
        <v>14662</v>
      </c>
      <c r="C4338" t="s">
        <v>583</v>
      </c>
      <c r="D4338" t="s">
        <v>21</v>
      </c>
      <c r="E4338" t="str">
        <f t="shared" si="501"/>
        <v>*</v>
      </c>
      <c r="F4338" t="str">
        <f t="shared" si="496"/>
        <v>**</v>
      </c>
      <c r="G4338" t="str">
        <f t="shared" si="502"/>
        <v>**</v>
      </c>
      <c r="I4338" t="str">
        <f t="shared" si="497"/>
        <v>**</v>
      </c>
      <c r="O4338">
        <f>VLOOKUP(T4338,$P$14:$S$19,2,TRUE)</f>
        <v>0.04</v>
      </c>
      <c r="T4338">
        <v>48</v>
      </c>
      <c r="U4338">
        <v>257.75</v>
      </c>
      <c r="V4338" s="5">
        <f t="shared" si="498"/>
        <v>0</v>
      </c>
      <c r="X4338" t="s">
        <v>22</v>
      </c>
      <c r="Y4338">
        <v>4.75</v>
      </c>
      <c r="Z4338" s="2">
        <f t="shared" si="499"/>
        <v>262.5</v>
      </c>
      <c r="AA4338" t="s">
        <v>71</v>
      </c>
      <c r="AB4338" t="s">
        <v>31</v>
      </c>
      <c r="AC4338" t="s">
        <v>32</v>
      </c>
      <c r="AD4338" t="s">
        <v>44</v>
      </c>
      <c r="AE4338" t="s">
        <v>19</v>
      </c>
      <c r="AF4338" t="s">
        <v>628</v>
      </c>
    </row>
    <row r="4339" spans="1:32" x14ac:dyDescent="0.25">
      <c r="A4339">
        <f t="shared" si="500"/>
        <v>4338</v>
      </c>
      <c r="B4339">
        <v>57121</v>
      </c>
      <c r="C4339" t="s">
        <v>583</v>
      </c>
      <c r="D4339" t="s">
        <v>30</v>
      </c>
      <c r="E4339" t="str">
        <f t="shared" si="501"/>
        <v>*</v>
      </c>
      <c r="F4339" t="str">
        <f t="shared" si="496"/>
        <v>*</v>
      </c>
      <c r="G4339" t="str">
        <f t="shared" si="502"/>
        <v>*</v>
      </c>
      <c r="I4339" t="str">
        <f t="shared" si="497"/>
        <v>*</v>
      </c>
      <c r="O4339">
        <f>VLOOKUP(T4339,$P$14:$S$19,2,TRUE)</f>
        <v>0.04</v>
      </c>
      <c r="T4339">
        <v>42</v>
      </c>
      <c r="U4339">
        <v>199.24</v>
      </c>
      <c r="V4339" s="5">
        <f t="shared" si="498"/>
        <v>0</v>
      </c>
      <c r="X4339" t="s">
        <v>22</v>
      </c>
      <c r="Y4339">
        <v>4.72</v>
      </c>
      <c r="Z4339" s="2">
        <f t="shared" si="499"/>
        <v>203.96</v>
      </c>
      <c r="AA4339" t="s">
        <v>56</v>
      </c>
      <c r="AB4339" t="s">
        <v>16</v>
      </c>
      <c r="AC4339" t="s">
        <v>32</v>
      </c>
      <c r="AD4339" t="s">
        <v>44</v>
      </c>
      <c r="AE4339" t="s">
        <v>19</v>
      </c>
      <c r="AF4339" t="s">
        <v>584</v>
      </c>
    </row>
    <row r="4340" spans="1:32" x14ac:dyDescent="0.25">
      <c r="A4340">
        <f t="shared" si="500"/>
        <v>4339</v>
      </c>
      <c r="B4340">
        <v>41413</v>
      </c>
      <c r="C4340" t="s">
        <v>583</v>
      </c>
      <c r="D4340" t="s">
        <v>13</v>
      </c>
      <c r="E4340" t="str">
        <f t="shared" si="501"/>
        <v>*</v>
      </c>
      <c r="F4340" t="str">
        <f t="shared" si="496"/>
        <v>*</v>
      </c>
      <c r="G4340" t="str">
        <f t="shared" si="502"/>
        <v>*</v>
      </c>
      <c r="I4340" t="str">
        <f t="shared" si="497"/>
        <v>*</v>
      </c>
      <c r="O4340">
        <f>VLOOKUP(T4340,$P$14:$S$19,2,TRUE)</f>
        <v>0.02</v>
      </c>
      <c r="T4340">
        <v>23</v>
      </c>
      <c r="U4340">
        <v>156.5</v>
      </c>
      <c r="V4340" s="5">
        <f t="shared" si="498"/>
        <v>0</v>
      </c>
      <c r="X4340" t="s">
        <v>22</v>
      </c>
      <c r="Y4340">
        <v>6</v>
      </c>
      <c r="Z4340" s="2">
        <f t="shared" si="499"/>
        <v>162.5</v>
      </c>
      <c r="AA4340" t="s">
        <v>15</v>
      </c>
      <c r="AB4340" t="s">
        <v>31</v>
      </c>
      <c r="AC4340" t="s">
        <v>32</v>
      </c>
      <c r="AD4340" t="s">
        <v>44</v>
      </c>
      <c r="AE4340" t="s">
        <v>19</v>
      </c>
      <c r="AF4340" t="s">
        <v>613</v>
      </c>
    </row>
    <row r="4341" spans="1:32" x14ac:dyDescent="0.25">
      <c r="A4341">
        <f t="shared" si="500"/>
        <v>4340</v>
      </c>
      <c r="B4341">
        <v>14662</v>
      </c>
      <c r="C4341" t="s">
        <v>583</v>
      </c>
      <c r="D4341" t="s">
        <v>21</v>
      </c>
      <c r="E4341" t="str">
        <f t="shared" si="501"/>
        <v>*</v>
      </c>
      <c r="F4341" t="str">
        <f t="shared" si="496"/>
        <v>**</v>
      </c>
      <c r="G4341" t="str">
        <f t="shared" si="502"/>
        <v>**</v>
      </c>
      <c r="I4341" t="str">
        <f t="shared" si="497"/>
        <v>**</v>
      </c>
      <c r="O4341">
        <f>VLOOKUP(T4341,$P$14:$S$19,2,TRUE)</f>
        <v>0.02</v>
      </c>
      <c r="T4341">
        <v>24</v>
      </c>
      <c r="U4341">
        <v>39.69</v>
      </c>
      <c r="V4341" s="5">
        <f t="shared" si="498"/>
        <v>0</v>
      </c>
      <c r="X4341" t="s">
        <v>22</v>
      </c>
      <c r="Y4341">
        <v>1</v>
      </c>
      <c r="Z4341" s="2">
        <f t="shared" si="499"/>
        <v>40.69</v>
      </c>
      <c r="AA4341" t="s">
        <v>334</v>
      </c>
      <c r="AB4341" t="s">
        <v>31</v>
      </c>
      <c r="AC4341" t="s">
        <v>32</v>
      </c>
      <c r="AD4341" t="s">
        <v>33</v>
      </c>
      <c r="AE4341" t="s">
        <v>34</v>
      </c>
      <c r="AF4341" t="s">
        <v>628</v>
      </c>
    </row>
    <row r="4342" spans="1:32" x14ac:dyDescent="0.25">
      <c r="A4342">
        <f t="shared" si="500"/>
        <v>4341</v>
      </c>
      <c r="B4342">
        <v>47682</v>
      </c>
      <c r="C4342" t="s">
        <v>925</v>
      </c>
      <c r="D4342" t="s">
        <v>30</v>
      </c>
      <c r="E4342" t="str">
        <f t="shared" si="501"/>
        <v>*</v>
      </c>
      <c r="F4342" t="str">
        <f t="shared" si="496"/>
        <v>*</v>
      </c>
      <c r="G4342" t="str">
        <f t="shared" si="502"/>
        <v>*</v>
      </c>
      <c r="I4342" t="str">
        <f t="shared" si="497"/>
        <v>*</v>
      </c>
      <c r="O4342">
        <f>VLOOKUP(T4342,$P$14:$S$19,2,TRUE)</f>
        <v>3.5999999999999997E-2</v>
      </c>
      <c r="T4342">
        <v>38</v>
      </c>
      <c r="U4342">
        <v>3191.24</v>
      </c>
      <c r="V4342" s="5">
        <f t="shared" si="498"/>
        <v>1</v>
      </c>
      <c r="X4342" t="s">
        <v>22</v>
      </c>
      <c r="Y4342">
        <v>5.01</v>
      </c>
      <c r="Z4342" s="2">
        <f t="shared" si="499"/>
        <v>3196.25</v>
      </c>
      <c r="AA4342" t="s">
        <v>23</v>
      </c>
      <c r="AB4342" t="s">
        <v>24</v>
      </c>
      <c r="AC4342" t="s">
        <v>32</v>
      </c>
      <c r="AD4342" t="s">
        <v>78</v>
      </c>
      <c r="AE4342" t="s">
        <v>19</v>
      </c>
      <c r="AF4342" t="s">
        <v>182</v>
      </c>
    </row>
    <row r="4343" spans="1:32" x14ac:dyDescent="0.25">
      <c r="A4343">
        <f t="shared" si="500"/>
        <v>4342</v>
      </c>
      <c r="B4343">
        <v>48448</v>
      </c>
      <c r="C4343" t="s">
        <v>925</v>
      </c>
      <c r="D4343" t="s">
        <v>13</v>
      </c>
      <c r="E4343" t="str">
        <f t="shared" si="501"/>
        <v>*</v>
      </c>
      <c r="F4343" t="str">
        <f t="shared" si="496"/>
        <v>*</v>
      </c>
      <c r="G4343" t="str">
        <f t="shared" si="502"/>
        <v>*</v>
      </c>
      <c r="I4343" t="str">
        <f t="shared" si="497"/>
        <v>*</v>
      </c>
      <c r="O4343">
        <f>VLOOKUP(T4343,$P$14:$S$19,2,TRUE)</f>
        <v>0.02</v>
      </c>
      <c r="T4343">
        <v>20</v>
      </c>
      <c r="U4343">
        <v>340.952</v>
      </c>
      <c r="V4343" s="5">
        <f t="shared" si="498"/>
        <v>0</v>
      </c>
      <c r="X4343" t="s">
        <v>22</v>
      </c>
      <c r="Y4343">
        <v>0.99</v>
      </c>
      <c r="Z4343" s="2">
        <f t="shared" si="499"/>
        <v>341.94200000000001</v>
      </c>
      <c r="AA4343" t="s">
        <v>60</v>
      </c>
      <c r="AB4343" t="s">
        <v>41</v>
      </c>
      <c r="AC4343" t="s">
        <v>25</v>
      </c>
      <c r="AD4343" t="s">
        <v>26</v>
      </c>
      <c r="AE4343" t="s">
        <v>34</v>
      </c>
      <c r="AF4343" t="s">
        <v>925</v>
      </c>
    </row>
    <row r="4344" spans="1:32" x14ac:dyDescent="0.25">
      <c r="A4344">
        <f t="shared" si="500"/>
        <v>4343</v>
      </c>
      <c r="B4344">
        <v>7744</v>
      </c>
      <c r="C4344" t="s">
        <v>407</v>
      </c>
      <c r="D4344" t="s">
        <v>13</v>
      </c>
      <c r="E4344" t="str">
        <f t="shared" si="501"/>
        <v>*</v>
      </c>
      <c r="F4344" t="str">
        <f t="shared" si="496"/>
        <v>*</v>
      </c>
      <c r="G4344" t="str">
        <f t="shared" si="502"/>
        <v>*</v>
      </c>
      <c r="I4344" t="str">
        <f t="shared" si="497"/>
        <v>*</v>
      </c>
      <c r="O4344">
        <f>VLOOKUP(T4344,$P$14:$S$19,2,TRUE)</f>
        <v>0.02</v>
      </c>
      <c r="T4344">
        <v>26</v>
      </c>
      <c r="U4344">
        <v>4286.55</v>
      </c>
      <c r="V4344" s="5">
        <f t="shared" si="498"/>
        <v>1</v>
      </c>
      <c r="X4344" t="s">
        <v>22</v>
      </c>
      <c r="Y4344">
        <v>19.989999999999998</v>
      </c>
      <c r="Z4344" s="2">
        <f t="shared" si="499"/>
        <v>4306.54</v>
      </c>
      <c r="AA4344" t="s">
        <v>23</v>
      </c>
      <c r="AB4344" t="s">
        <v>31</v>
      </c>
      <c r="AC4344" t="s">
        <v>32</v>
      </c>
      <c r="AD4344" t="s">
        <v>49</v>
      </c>
      <c r="AE4344" t="s">
        <v>19</v>
      </c>
      <c r="AF4344" t="s">
        <v>407</v>
      </c>
    </row>
    <row r="4345" spans="1:32" x14ac:dyDescent="0.25">
      <c r="A4345">
        <f t="shared" si="500"/>
        <v>4344</v>
      </c>
      <c r="B4345">
        <v>9126</v>
      </c>
      <c r="C4345" t="s">
        <v>407</v>
      </c>
      <c r="D4345" t="s">
        <v>40</v>
      </c>
      <c r="E4345" t="str">
        <f t="shared" si="501"/>
        <v>*</v>
      </c>
      <c r="F4345" t="str">
        <f t="shared" si="496"/>
        <v>*</v>
      </c>
      <c r="G4345" t="str">
        <f t="shared" si="502"/>
        <v>*</v>
      </c>
      <c r="I4345" t="str">
        <f t="shared" si="497"/>
        <v>*</v>
      </c>
      <c r="O4345">
        <f>VLOOKUP(T4345,$P$14:$S$19,2,TRUE)</f>
        <v>0.04</v>
      </c>
      <c r="T4345">
        <v>47</v>
      </c>
      <c r="U4345">
        <v>2799.7</v>
      </c>
      <c r="V4345" s="5">
        <f t="shared" si="498"/>
        <v>1</v>
      </c>
      <c r="X4345" t="s">
        <v>22</v>
      </c>
      <c r="Y4345">
        <v>3.99</v>
      </c>
      <c r="Z4345" s="2">
        <f t="shared" si="499"/>
        <v>2803.6899999999996</v>
      </c>
      <c r="AA4345" t="s">
        <v>43</v>
      </c>
      <c r="AB4345" t="s">
        <v>31</v>
      </c>
      <c r="AC4345" t="s">
        <v>32</v>
      </c>
      <c r="AD4345" t="s">
        <v>172</v>
      </c>
      <c r="AE4345" t="s">
        <v>19</v>
      </c>
      <c r="AF4345" t="s">
        <v>832</v>
      </c>
    </row>
    <row r="4346" spans="1:32" x14ac:dyDescent="0.25">
      <c r="A4346">
        <f t="shared" si="500"/>
        <v>4345</v>
      </c>
      <c r="B4346">
        <v>22407</v>
      </c>
      <c r="C4346" t="s">
        <v>407</v>
      </c>
      <c r="D4346" t="s">
        <v>30</v>
      </c>
      <c r="E4346" t="str">
        <f t="shared" si="501"/>
        <v>*</v>
      </c>
      <c r="F4346" t="str">
        <f t="shared" si="496"/>
        <v>*</v>
      </c>
      <c r="G4346" t="str">
        <f t="shared" si="502"/>
        <v>*</v>
      </c>
      <c r="I4346" t="str">
        <f t="shared" si="497"/>
        <v>*</v>
      </c>
      <c r="O4346">
        <f>VLOOKUP(T4346,$P$14:$S$19,2,TRUE)</f>
        <v>0.02</v>
      </c>
      <c r="T4346">
        <v>20</v>
      </c>
      <c r="U4346">
        <v>676.44</v>
      </c>
      <c r="V4346" s="5">
        <f t="shared" si="498"/>
        <v>0</v>
      </c>
      <c r="X4346" t="s">
        <v>22</v>
      </c>
      <c r="Y4346">
        <v>14.72</v>
      </c>
      <c r="Z4346" s="2">
        <f t="shared" si="499"/>
        <v>691.16000000000008</v>
      </c>
      <c r="AA4346" t="s">
        <v>60</v>
      </c>
      <c r="AB4346" t="s">
        <v>31</v>
      </c>
      <c r="AC4346" t="s">
        <v>32</v>
      </c>
      <c r="AD4346" t="s">
        <v>49</v>
      </c>
      <c r="AE4346" t="s">
        <v>19</v>
      </c>
      <c r="AF4346" t="s">
        <v>832</v>
      </c>
    </row>
    <row r="4347" spans="1:32" x14ac:dyDescent="0.25">
      <c r="A4347">
        <f t="shared" si="500"/>
        <v>4346</v>
      </c>
      <c r="B4347">
        <v>22407</v>
      </c>
      <c r="C4347" t="s">
        <v>407</v>
      </c>
      <c r="D4347" t="s">
        <v>30</v>
      </c>
      <c r="E4347" t="str">
        <f t="shared" si="501"/>
        <v>*</v>
      </c>
      <c r="F4347" t="str">
        <f t="shared" si="496"/>
        <v>*</v>
      </c>
      <c r="G4347" t="str">
        <f t="shared" si="502"/>
        <v>*</v>
      </c>
      <c r="I4347" t="str">
        <f t="shared" si="497"/>
        <v>*</v>
      </c>
      <c r="O4347">
        <f>VLOOKUP(T4347,$P$14:$S$19,2,TRUE)</f>
        <v>0.01</v>
      </c>
      <c r="T4347">
        <v>15</v>
      </c>
      <c r="U4347">
        <v>526.82000000000005</v>
      </c>
      <c r="V4347" s="5">
        <f t="shared" si="498"/>
        <v>0</v>
      </c>
      <c r="X4347" t="s">
        <v>14</v>
      </c>
      <c r="Y4347">
        <v>8.99</v>
      </c>
      <c r="Z4347" s="2">
        <f t="shared" si="499"/>
        <v>535.81000000000006</v>
      </c>
      <c r="AA4347" t="s">
        <v>60</v>
      </c>
      <c r="AB4347" t="s">
        <v>31</v>
      </c>
      <c r="AC4347" t="s">
        <v>32</v>
      </c>
      <c r="AD4347" t="s">
        <v>33</v>
      </c>
      <c r="AE4347" t="s">
        <v>45</v>
      </c>
      <c r="AF4347" t="s">
        <v>176</v>
      </c>
    </row>
    <row r="4348" spans="1:32" x14ac:dyDescent="0.25">
      <c r="A4348">
        <f t="shared" si="500"/>
        <v>4347</v>
      </c>
      <c r="B4348">
        <v>21445</v>
      </c>
      <c r="C4348" t="s">
        <v>407</v>
      </c>
      <c r="D4348" t="s">
        <v>13</v>
      </c>
      <c r="E4348" t="str">
        <f t="shared" si="501"/>
        <v>*</v>
      </c>
      <c r="F4348" t="str">
        <f t="shared" si="496"/>
        <v>*</v>
      </c>
      <c r="G4348" t="str">
        <f t="shared" si="502"/>
        <v>*</v>
      </c>
      <c r="I4348" t="str">
        <f t="shared" si="497"/>
        <v>*</v>
      </c>
      <c r="O4348">
        <f>VLOOKUP(T4348,$P$14:$S$19,2,TRUE)</f>
        <v>0.04</v>
      </c>
      <c r="T4348">
        <v>43</v>
      </c>
      <c r="U4348">
        <v>400.45</v>
      </c>
      <c r="V4348" s="5">
        <f t="shared" si="498"/>
        <v>0</v>
      </c>
      <c r="X4348" t="s">
        <v>22</v>
      </c>
      <c r="Y4348">
        <v>5.76</v>
      </c>
      <c r="Z4348" s="2">
        <f t="shared" si="499"/>
        <v>406.21</v>
      </c>
      <c r="AA4348" t="s">
        <v>23</v>
      </c>
      <c r="AB4348" t="s">
        <v>24</v>
      </c>
      <c r="AC4348" t="s">
        <v>25</v>
      </c>
      <c r="AD4348" t="s">
        <v>76</v>
      </c>
      <c r="AE4348" t="s">
        <v>27</v>
      </c>
      <c r="AF4348" t="s">
        <v>161</v>
      </c>
    </row>
    <row r="4349" spans="1:32" x14ac:dyDescent="0.25">
      <c r="A4349">
        <f t="shared" si="500"/>
        <v>4348</v>
      </c>
      <c r="B4349">
        <v>22407</v>
      </c>
      <c r="C4349" t="s">
        <v>407</v>
      </c>
      <c r="D4349" t="s">
        <v>30</v>
      </c>
      <c r="E4349" t="str">
        <f t="shared" si="501"/>
        <v>*</v>
      </c>
      <c r="F4349" t="str">
        <f t="shared" si="496"/>
        <v>*</v>
      </c>
      <c r="G4349" t="str">
        <f t="shared" si="502"/>
        <v>*</v>
      </c>
      <c r="I4349" t="str">
        <f t="shared" si="497"/>
        <v>*</v>
      </c>
      <c r="O4349">
        <f>VLOOKUP(T4349,$P$14:$S$19,2,TRUE)</f>
        <v>0.01</v>
      </c>
      <c r="T4349">
        <v>10</v>
      </c>
      <c r="U4349">
        <v>128.02000000000001</v>
      </c>
      <c r="V4349" s="5">
        <f t="shared" si="498"/>
        <v>0</v>
      </c>
      <c r="X4349" t="s">
        <v>22</v>
      </c>
      <c r="Y4349">
        <v>6.47</v>
      </c>
      <c r="Z4349" s="2">
        <f t="shared" si="499"/>
        <v>134.49</v>
      </c>
      <c r="AA4349" t="s">
        <v>60</v>
      </c>
      <c r="AB4349" t="s">
        <v>31</v>
      </c>
      <c r="AC4349" t="s">
        <v>32</v>
      </c>
      <c r="AD4349" t="s">
        <v>44</v>
      </c>
      <c r="AE4349" t="s">
        <v>19</v>
      </c>
      <c r="AF4349" t="s">
        <v>407</v>
      </c>
    </row>
    <row r="4350" spans="1:32" x14ac:dyDescent="0.25">
      <c r="A4350">
        <f t="shared" si="500"/>
        <v>4349</v>
      </c>
      <c r="B4350">
        <v>21445</v>
      </c>
      <c r="C4350" t="s">
        <v>407</v>
      </c>
      <c r="D4350" t="s">
        <v>13</v>
      </c>
      <c r="E4350" t="str">
        <f t="shared" si="501"/>
        <v>*</v>
      </c>
      <c r="F4350" t="str">
        <f t="shared" si="496"/>
        <v>*</v>
      </c>
      <c r="G4350" t="str">
        <f t="shared" si="502"/>
        <v>*</v>
      </c>
      <c r="I4350" t="str">
        <f t="shared" si="497"/>
        <v>*</v>
      </c>
      <c r="O4350">
        <f>VLOOKUP(T4350,$P$14:$S$19,2,TRUE)</f>
        <v>0.01</v>
      </c>
      <c r="T4350">
        <v>14</v>
      </c>
      <c r="U4350">
        <v>75.150000000000006</v>
      </c>
      <c r="V4350" s="5">
        <f t="shared" si="498"/>
        <v>0</v>
      </c>
      <c r="X4350" t="s">
        <v>14</v>
      </c>
      <c r="Y4350">
        <v>6.89</v>
      </c>
      <c r="Z4350" s="2">
        <f t="shared" si="499"/>
        <v>82.04</v>
      </c>
      <c r="AA4350" t="s">
        <v>23</v>
      </c>
      <c r="AB4350" t="s">
        <v>24</v>
      </c>
      <c r="AC4350" t="s">
        <v>32</v>
      </c>
      <c r="AD4350" t="s">
        <v>172</v>
      </c>
      <c r="AE4350" t="s">
        <v>19</v>
      </c>
      <c r="AF4350" t="s">
        <v>161</v>
      </c>
    </row>
    <row r="4351" spans="1:32" x14ac:dyDescent="0.25">
      <c r="A4351">
        <f t="shared" si="500"/>
        <v>4350</v>
      </c>
      <c r="B4351">
        <v>7744</v>
      </c>
      <c r="C4351" t="s">
        <v>407</v>
      </c>
      <c r="D4351" t="s">
        <v>13</v>
      </c>
      <c r="E4351" t="str">
        <f t="shared" si="501"/>
        <v>*</v>
      </c>
      <c r="F4351" t="str">
        <f t="shared" si="496"/>
        <v>*</v>
      </c>
      <c r="G4351" t="str">
        <f t="shared" si="502"/>
        <v>*</v>
      </c>
      <c r="I4351" t="str">
        <f t="shared" si="497"/>
        <v>*</v>
      </c>
      <c r="O4351">
        <f>VLOOKUP(T4351,$P$14:$S$19,2,TRUE)</f>
        <v>0</v>
      </c>
      <c r="T4351">
        <v>1</v>
      </c>
      <c r="U4351">
        <v>8.34</v>
      </c>
      <c r="V4351" s="5">
        <f t="shared" si="498"/>
        <v>0</v>
      </c>
      <c r="X4351" t="s">
        <v>22</v>
      </c>
      <c r="Y4351">
        <v>1.39</v>
      </c>
      <c r="Z4351" s="2">
        <f t="shared" si="499"/>
        <v>9.73</v>
      </c>
      <c r="AA4351" t="s">
        <v>23</v>
      </c>
      <c r="AB4351" t="s">
        <v>31</v>
      </c>
      <c r="AC4351" t="s">
        <v>32</v>
      </c>
      <c r="AD4351" t="s">
        <v>78</v>
      </c>
      <c r="AE4351" t="s">
        <v>19</v>
      </c>
      <c r="AF4351" t="s">
        <v>629</v>
      </c>
    </row>
    <row r="4352" spans="1:32" x14ac:dyDescent="0.25">
      <c r="A4352">
        <f t="shared" si="500"/>
        <v>4351</v>
      </c>
      <c r="B4352">
        <v>44935</v>
      </c>
      <c r="C4352" t="s">
        <v>465</v>
      </c>
      <c r="D4352" t="s">
        <v>21</v>
      </c>
      <c r="E4352" t="str">
        <f t="shared" si="501"/>
        <v>*</v>
      </c>
      <c r="F4352" t="str">
        <f t="shared" si="496"/>
        <v>**</v>
      </c>
      <c r="G4352" t="str">
        <f t="shared" si="502"/>
        <v>**</v>
      </c>
      <c r="I4352" t="str">
        <f t="shared" si="497"/>
        <v>**</v>
      </c>
      <c r="O4352">
        <f>VLOOKUP(T4352,$P$14:$S$19,2,TRUE)</f>
        <v>3.5999999999999997E-2</v>
      </c>
      <c r="T4352">
        <v>39</v>
      </c>
      <c r="U4352">
        <v>9362.73</v>
      </c>
      <c r="V4352" s="5">
        <f t="shared" si="498"/>
        <v>1</v>
      </c>
      <c r="X4352" t="s">
        <v>22</v>
      </c>
      <c r="Y4352">
        <v>19.989999999999998</v>
      </c>
      <c r="Z4352" s="2">
        <f t="shared" si="499"/>
        <v>9382.7199999999993</v>
      </c>
      <c r="AA4352" t="s">
        <v>56</v>
      </c>
      <c r="AB4352" t="s">
        <v>16</v>
      </c>
      <c r="AC4352" t="s">
        <v>32</v>
      </c>
      <c r="AD4352" t="s">
        <v>172</v>
      </c>
      <c r="AE4352" t="s">
        <v>19</v>
      </c>
      <c r="AF4352" t="s">
        <v>672</v>
      </c>
    </row>
    <row r="4353" spans="1:32" x14ac:dyDescent="0.25">
      <c r="A4353">
        <f t="shared" si="500"/>
        <v>4352</v>
      </c>
      <c r="B4353">
        <v>38625</v>
      </c>
      <c r="C4353" t="s">
        <v>465</v>
      </c>
      <c r="D4353" t="s">
        <v>30</v>
      </c>
      <c r="E4353" t="str">
        <f t="shared" si="501"/>
        <v>*</v>
      </c>
      <c r="F4353" t="str">
        <f t="shared" si="496"/>
        <v>*</v>
      </c>
      <c r="G4353" t="str">
        <f t="shared" si="502"/>
        <v>*</v>
      </c>
      <c r="I4353" t="str">
        <f t="shared" si="497"/>
        <v>*</v>
      </c>
      <c r="O4353">
        <f>VLOOKUP(T4353,$P$14:$S$19,2,TRUE)</f>
        <v>0.02</v>
      </c>
      <c r="T4353">
        <v>28</v>
      </c>
      <c r="U4353">
        <v>2752</v>
      </c>
      <c r="V4353" s="5">
        <f t="shared" si="498"/>
        <v>1</v>
      </c>
      <c r="X4353" t="s">
        <v>14</v>
      </c>
      <c r="Y4353">
        <v>19.989999999999998</v>
      </c>
      <c r="Z4353" s="2">
        <f t="shared" si="499"/>
        <v>2771.99</v>
      </c>
      <c r="AA4353" t="s">
        <v>15</v>
      </c>
      <c r="AB4353" t="s">
        <v>31</v>
      </c>
      <c r="AC4353" t="s">
        <v>25</v>
      </c>
      <c r="AD4353" t="s">
        <v>42</v>
      </c>
      <c r="AE4353" t="s">
        <v>19</v>
      </c>
      <c r="AF4353" t="s">
        <v>840</v>
      </c>
    </row>
    <row r="4354" spans="1:32" x14ac:dyDescent="0.25">
      <c r="A4354">
        <f t="shared" si="500"/>
        <v>4353</v>
      </c>
      <c r="B4354">
        <v>29382</v>
      </c>
      <c r="C4354" t="s">
        <v>465</v>
      </c>
      <c r="D4354" t="s">
        <v>21</v>
      </c>
      <c r="E4354" t="str">
        <f t="shared" si="501"/>
        <v>*</v>
      </c>
      <c r="F4354" t="str">
        <f t="shared" si="496"/>
        <v>**</v>
      </c>
      <c r="G4354" t="str">
        <f t="shared" si="502"/>
        <v>**</v>
      </c>
      <c r="I4354" t="str">
        <f t="shared" si="497"/>
        <v>**</v>
      </c>
      <c r="O4354">
        <f>VLOOKUP(T4354,$P$14:$S$19,2,TRUE)</f>
        <v>3.5999999999999997E-2</v>
      </c>
      <c r="T4354">
        <v>34</v>
      </c>
      <c r="U4354">
        <v>684.66</v>
      </c>
      <c r="V4354" s="5">
        <f t="shared" si="498"/>
        <v>0</v>
      </c>
      <c r="X4354" t="s">
        <v>14</v>
      </c>
      <c r="Y4354">
        <v>10.49</v>
      </c>
      <c r="Z4354" s="2">
        <f t="shared" si="499"/>
        <v>695.15</v>
      </c>
      <c r="AA4354" t="s">
        <v>62</v>
      </c>
      <c r="AB4354" t="s">
        <v>24</v>
      </c>
      <c r="AC4354" t="s">
        <v>17</v>
      </c>
      <c r="AD4354" t="s">
        <v>18</v>
      </c>
      <c r="AE4354" t="s">
        <v>19</v>
      </c>
      <c r="AF4354" t="s">
        <v>840</v>
      </c>
    </row>
    <row r="4355" spans="1:32" x14ac:dyDescent="0.25">
      <c r="A4355">
        <f t="shared" si="500"/>
        <v>4354</v>
      </c>
      <c r="B4355">
        <v>40775</v>
      </c>
      <c r="C4355" t="s">
        <v>465</v>
      </c>
      <c r="D4355" t="s">
        <v>13</v>
      </c>
      <c r="E4355" t="str">
        <f t="shared" si="501"/>
        <v>*</v>
      </c>
      <c r="F4355" t="str">
        <f t="shared" ref="F4355:F4418" si="503">VLOOKUP(D4355,$P$6:$S$10,2,FALSE)</f>
        <v>*</v>
      </c>
      <c r="G4355" t="str">
        <f t="shared" si="502"/>
        <v>*</v>
      </c>
      <c r="I4355" t="str">
        <f t="shared" ref="I4355:I4418" si="504">HLOOKUP(D4355,$J$18:$N$19,2,FALSE)</f>
        <v>*</v>
      </c>
      <c r="O4355">
        <f>VLOOKUP(T4355,$P$14:$S$19,2,TRUE)</f>
        <v>0.02</v>
      </c>
      <c r="T4355">
        <v>23</v>
      </c>
      <c r="U4355">
        <v>279.63</v>
      </c>
      <c r="V4355" s="5">
        <f t="shared" ref="V4355:V4418" si="505">IF(U4355&gt;800,1,0)</f>
        <v>0</v>
      </c>
      <c r="X4355" t="s">
        <v>22</v>
      </c>
      <c r="Y4355">
        <v>5.16</v>
      </c>
      <c r="Z4355" s="2">
        <f t="shared" ref="Z4355:Z4418" si="506">U4355+Y4355</f>
        <v>284.79000000000002</v>
      </c>
      <c r="AA4355" t="s">
        <v>73</v>
      </c>
      <c r="AB4355" t="s">
        <v>31</v>
      </c>
      <c r="AC4355" t="s">
        <v>17</v>
      </c>
      <c r="AD4355" t="s">
        <v>18</v>
      </c>
      <c r="AE4355" t="s">
        <v>19</v>
      </c>
      <c r="AF4355" t="s">
        <v>466</v>
      </c>
    </row>
    <row r="4356" spans="1:32" x14ac:dyDescent="0.25">
      <c r="A4356">
        <f t="shared" ref="A4356:A4419" si="507">A4355+1</f>
        <v>4355</v>
      </c>
      <c r="B4356">
        <v>29382</v>
      </c>
      <c r="C4356" t="s">
        <v>465</v>
      </c>
      <c r="D4356" t="s">
        <v>21</v>
      </c>
      <c r="E4356" t="str">
        <f t="shared" si="501"/>
        <v>*</v>
      </c>
      <c r="F4356" t="str">
        <f t="shared" si="503"/>
        <v>**</v>
      </c>
      <c r="G4356" t="str">
        <f t="shared" si="502"/>
        <v>**</v>
      </c>
      <c r="I4356" t="str">
        <f t="shared" si="504"/>
        <v>**</v>
      </c>
      <c r="O4356">
        <f>VLOOKUP(T4356,$P$14:$S$19,2,TRUE)</f>
        <v>0.04</v>
      </c>
      <c r="T4356">
        <v>42</v>
      </c>
      <c r="U4356">
        <v>239.35</v>
      </c>
      <c r="V4356" s="5">
        <f t="shared" si="505"/>
        <v>0</v>
      </c>
      <c r="X4356" t="s">
        <v>22</v>
      </c>
      <c r="Y4356">
        <v>1.39</v>
      </c>
      <c r="Z4356" s="2">
        <f t="shared" si="506"/>
        <v>240.73999999999998</v>
      </c>
      <c r="AA4356" t="s">
        <v>62</v>
      </c>
      <c r="AB4356" t="s">
        <v>24</v>
      </c>
      <c r="AC4356" t="s">
        <v>32</v>
      </c>
      <c r="AD4356" t="s">
        <v>78</v>
      </c>
      <c r="AE4356" t="s">
        <v>19</v>
      </c>
      <c r="AF4356" t="s">
        <v>214</v>
      </c>
    </row>
    <row r="4357" spans="1:32" x14ac:dyDescent="0.25">
      <c r="A4357">
        <f t="shared" si="507"/>
        <v>4356</v>
      </c>
      <c r="B4357">
        <v>39393</v>
      </c>
      <c r="C4357" t="s">
        <v>465</v>
      </c>
      <c r="D4357" t="s">
        <v>30</v>
      </c>
      <c r="E4357" t="str">
        <f t="shared" ref="E4357:E4420" si="508">IF(D4357="Critical", "***","*")</f>
        <v>*</v>
      </c>
      <c r="F4357" t="str">
        <f t="shared" si="503"/>
        <v>*</v>
      </c>
      <c r="G4357" t="str">
        <f t="shared" ref="G4357:G4420" si="509">IF(D4357="Critical","***",IF(D4357="High","**","*"))</f>
        <v>*</v>
      </c>
      <c r="I4357" t="str">
        <f t="shared" si="504"/>
        <v>*</v>
      </c>
      <c r="O4357">
        <f>VLOOKUP(T4357,$P$14:$S$19,2,TRUE)</f>
        <v>0.02</v>
      </c>
      <c r="T4357">
        <v>23</v>
      </c>
      <c r="U4357">
        <v>218.29</v>
      </c>
      <c r="V4357" s="5">
        <f t="shared" si="505"/>
        <v>0</v>
      </c>
      <c r="X4357" t="s">
        <v>22</v>
      </c>
      <c r="Y4357">
        <v>5.76</v>
      </c>
      <c r="Z4357" s="2">
        <f t="shared" si="506"/>
        <v>224.04999999999998</v>
      </c>
      <c r="AA4357" t="s">
        <v>71</v>
      </c>
      <c r="AB4357" t="s">
        <v>24</v>
      </c>
      <c r="AC4357" t="s">
        <v>25</v>
      </c>
      <c r="AD4357" t="s">
        <v>76</v>
      </c>
      <c r="AE4357" t="s">
        <v>27</v>
      </c>
      <c r="AF4357" t="s">
        <v>840</v>
      </c>
    </row>
    <row r="4358" spans="1:32" x14ac:dyDescent="0.25">
      <c r="A4358">
        <f t="shared" si="507"/>
        <v>4357</v>
      </c>
      <c r="B4358">
        <v>44935</v>
      </c>
      <c r="C4358" t="s">
        <v>465</v>
      </c>
      <c r="D4358" t="s">
        <v>21</v>
      </c>
      <c r="E4358" t="str">
        <f t="shared" si="508"/>
        <v>*</v>
      </c>
      <c r="F4358" t="str">
        <f t="shared" si="503"/>
        <v>**</v>
      </c>
      <c r="G4358" t="str">
        <f t="shared" si="509"/>
        <v>**</v>
      </c>
      <c r="I4358" t="str">
        <f t="shared" si="504"/>
        <v>**</v>
      </c>
      <c r="O4358">
        <f>VLOOKUP(T4358,$P$14:$S$19,2,TRUE)</f>
        <v>3.5999999999999997E-2</v>
      </c>
      <c r="T4358">
        <v>37</v>
      </c>
      <c r="U4358">
        <v>125.33</v>
      </c>
      <c r="V4358" s="5">
        <f t="shared" si="505"/>
        <v>0</v>
      </c>
      <c r="X4358" t="s">
        <v>14</v>
      </c>
      <c r="Y4358">
        <v>0.5</v>
      </c>
      <c r="Z4358" s="2">
        <f t="shared" si="506"/>
        <v>125.83</v>
      </c>
      <c r="AA4358" t="s">
        <v>56</v>
      </c>
      <c r="AB4358" t="s">
        <v>16</v>
      </c>
      <c r="AC4358" t="s">
        <v>32</v>
      </c>
      <c r="AD4358" t="s">
        <v>81</v>
      </c>
      <c r="AE4358" t="s">
        <v>19</v>
      </c>
      <c r="AF4358" t="s">
        <v>672</v>
      </c>
    </row>
    <row r="4359" spans="1:32" x14ac:dyDescent="0.25">
      <c r="A4359">
        <f t="shared" si="507"/>
        <v>4358</v>
      </c>
      <c r="B4359">
        <v>44935</v>
      </c>
      <c r="C4359" t="s">
        <v>465</v>
      </c>
      <c r="D4359" t="s">
        <v>21</v>
      </c>
      <c r="E4359" t="str">
        <f t="shared" si="508"/>
        <v>*</v>
      </c>
      <c r="F4359" t="str">
        <f t="shared" si="503"/>
        <v>**</v>
      </c>
      <c r="G4359" t="str">
        <f t="shared" si="509"/>
        <v>**</v>
      </c>
      <c r="I4359" t="str">
        <f t="shared" si="504"/>
        <v>**</v>
      </c>
      <c r="O4359">
        <f>VLOOKUP(T4359,$P$14:$S$19,2,TRUE)</f>
        <v>3.5999999999999997E-2</v>
      </c>
      <c r="T4359">
        <v>37</v>
      </c>
      <c r="U4359">
        <v>99.65</v>
      </c>
      <c r="V4359" s="5">
        <f t="shared" si="505"/>
        <v>0</v>
      </c>
      <c r="X4359" t="s">
        <v>22</v>
      </c>
      <c r="Y4359">
        <v>0.8</v>
      </c>
      <c r="Z4359" s="2">
        <f t="shared" si="506"/>
        <v>100.45</v>
      </c>
      <c r="AA4359" t="s">
        <v>64</v>
      </c>
      <c r="AB4359" t="s">
        <v>16</v>
      </c>
      <c r="AC4359" t="s">
        <v>32</v>
      </c>
      <c r="AD4359" t="s">
        <v>114</v>
      </c>
      <c r="AE4359" t="s">
        <v>34</v>
      </c>
      <c r="AF4359" t="s">
        <v>214</v>
      </c>
    </row>
    <row r="4360" spans="1:32" x14ac:dyDescent="0.25">
      <c r="A4360">
        <f t="shared" si="507"/>
        <v>4359</v>
      </c>
      <c r="B4360">
        <v>38625</v>
      </c>
      <c r="C4360" t="s">
        <v>465</v>
      </c>
      <c r="D4360" t="s">
        <v>30</v>
      </c>
      <c r="E4360" t="str">
        <f t="shared" si="508"/>
        <v>*</v>
      </c>
      <c r="F4360" t="str">
        <f t="shared" si="503"/>
        <v>*</v>
      </c>
      <c r="G4360" t="str">
        <f t="shared" si="509"/>
        <v>*</v>
      </c>
      <c r="I4360" t="str">
        <f t="shared" si="504"/>
        <v>*</v>
      </c>
      <c r="O4360">
        <f>VLOOKUP(T4360,$P$14:$S$19,2,TRUE)</f>
        <v>0.01</v>
      </c>
      <c r="T4360">
        <v>12</v>
      </c>
      <c r="U4360">
        <v>72.819999999999993</v>
      </c>
      <c r="V4360" s="5">
        <f t="shared" si="505"/>
        <v>0</v>
      </c>
      <c r="X4360" t="s">
        <v>22</v>
      </c>
      <c r="Y4360">
        <v>2.5</v>
      </c>
      <c r="Z4360" s="2">
        <f t="shared" si="506"/>
        <v>75.319999999999993</v>
      </c>
      <c r="AA4360" t="s">
        <v>15</v>
      </c>
      <c r="AB4360" t="s">
        <v>31</v>
      </c>
      <c r="AC4360" t="s">
        <v>32</v>
      </c>
      <c r="AD4360" t="s">
        <v>78</v>
      </c>
      <c r="AE4360" t="s">
        <v>19</v>
      </c>
      <c r="AF4360" t="s">
        <v>840</v>
      </c>
    </row>
    <row r="4361" spans="1:32" x14ac:dyDescent="0.25">
      <c r="A4361">
        <f t="shared" si="507"/>
        <v>4360</v>
      </c>
      <c r="B4361">
        <v>15264</v>
      </c>
      <c r="C4361" t="s">
        <v>628</v>
      </c>
      <c r="D4361" t="s">
        <v>40</v>
      </c>
      <c r="E4361" t="str">
        <f t="shared" si="508"/>
        <v>*</v>
      </c>
      <c r="F4361" t="str">
        <f t="shared" si="503"/>
        <v>*</v>
      </c>
      <c r="G4361" t="str">
        <f t="shared" si="509"/>
        <v>*</v>
      </c>
      <c r="I4361" t="str">
        <f t="shared" si="504"/>
        <v>*</v>
      </c>
      <c r="O4361">
        <f>VLOOKUP(T4361,$P$14:$S$19,2,TRUE)</f>
        <v>0</v>
      </c>
      <c r="T4361">
        <v>3</v>
      </c>
      <c r="U4361">
        <v>3581.52</v>
      </c>
      <c r="V4361" s="5">
        <f t="shared" si="505"/>
        <v>1</v>
      </c>
      <c r="X4361" t="s">
        <v>22</v>
      </c>
      <c r="Y4361">
        <v>19.989999999999998</v>
      </c>
      <c r="Z4361" s="2">
        <f t="shared" si="506"/>
        <v>3601.5099999999998</v>
      </c>
      <c r="AA4361" t="s">
        <v>52</v>
      </c>
      <c r="AB4361" t="s">
        <v>41</v>
      </c>
      <c r="AC4361" t="s">
        <v>32</v>
      </c>
      <c r="AD4361" t="s">
        <v>49</v>
      </c>
      <c r="AE4361" t="s">
        <v>19</v>
      </c>
      <c r="AF4361" t="s">
        <v>233</v>
      </c>
    </row>
    <row r="4362" spans="1:32" x14ac:dyDescent="0.25">
      <c r="A4362">
        <f t="shared" si="507"/>
        <v>4361</v>
      </c>
      <c r="B4362">
        <v>46951</v>
      </c>
      <c r="C4362" t="s">
        <v>628</v>
      </c>
      <c r="D4362" t="s">
        <v>36</v>
      </c>
      <c r="E4362" t="str">
        <f t="shared" si="508"/>
        <v>***</v>
      </c>
      <c r="F4362" t="str">
        <f t="shared" si="503"/>
        <v>***</v>
      </c>
      <c r="G4362" t="str">
        <f t="shared" si="509"/>
        <v>***</v>
      </c>
      <c r="I4362" t="str">
        <f t="shared" si="504"/>
        <v>***</v>
      </c>
      <c r="O4362">
        <f>VLOOKUP(T4362,$P$14:$S$19,2,TRUE)</f>
        <v>0.02</v>
      </c>
      <c r="T4362">
        <v>26</v>
      </c>
      <c r="U4362">
        <v>2379.3285000000001</v>
      </c>
      <c r="V4362" s="5">
        <f t="shared" si="505"/>
        <v>1</v>
      </c>
      <c r="X4362" t="s">
        <v>22</v>
      </c>
      <c r="Y4362">
        <v>5.92</v>
      </c>
      <c r="Z4362" s="2">
        <f t="shared" si="506"/>
        <v>2385.2485000000001</v>
      </c>
      <c r="AA4362" t="s">
        <v>64</v>
      </c>
      <c r="AB4362" t="s">
        <v>31</v>
      </c>
      <c r="AC4362" t="s">
        <v>25</v>
      </c>
      <c r="AD4362" t="s">
        <v>26</v>
      </c>
      <c r="AE4362" t="s">
        <v>19</v>
      </c>
      <c r="AF4362" t="s">
        <v>584</v>
      </c>
    </row>
    <row r="4363" spans="1:32" x14ac:dyDescent="0.25">
      <c r="A4363">
        <f t="shared" si="507"/>
        <v>4362</v>
      </c>
      <c r="B4363">
        <v>44003</v>
      </c>
      <c r="C4363" t="s">
        <v>628</v>
      </c>
      <c r="D4363" t="s">
        <v>13</v>
      </c>
      <c r="E4363" t="str">
        <f t="shared" si="508"/>
        <v>*</v>
      </c>
      <c r="F4363" t="str">
        <f t="shared" si="503"/>
        <v>*</v>
      </c>
      <c r="G4363" t="str">
        <f t="shared" si="509"/>
        <v>*</v>
      </c>
      <c r="I4363" t="str">
        <f t="shared" si="504"/>
        <v>*</v>
      </c>
      <c r="O4363">
        <f>VLOOKUP(T4363,$P$14:$S$19,2,TRUE)</f>
        <v>3.5999999999999997E-2</v>
      </c>
      <c r="T4363">
        <v>38</v>
      </c>
      <c r="U4363">
        <v>202.42</v>
      </c>
      <c r="V4363" s="5">
        <f t="shared" si="505"/>
        <v>0</v>
      </c>
      <c r="X4363" t="s">
        <v>22</v>
      </c>
      <c r="Y4363">
        <v>2.99</v>
      </c>
      <c r="Z4363" s="2">
        <f t="shared" si="506"/>
        <v>205.41</v>
      </c>
      <c r="AA4363" t="s">
        <v>15</v>
      </c>
      <c r="AB4363" t="s">
        <v>41</v>
      </c>
      <c r="AC4363" t="s">
        <v>32</v>
      </c>
      <c r="AD4363" t="s">
        <v>49</v>
      </c>
      <c r="AE4363" t="s">
        <v>19</v>
      </c>
      <c r="AF4363" t="s">
        <v>489</v>
      </c>
    </row>
    <row r="4364" spans="1:32" x14ac:dyDescent="0.25">
      <c r="A4364">
        <f t="shared" si="507"/>
        <v>4363</v>
      </c>
      <c r="B4364">
        <v>15264</v>
      </c>
      <c r="C4364" t="s">
        <v>628</v>
      </c>
      <c r="D4364" t="s">
        <v>40</v>
      </c>
      <c r="E4364" t="str">
        <f t="shared" si="508"/>
        <v>*</v>
      </c>
      <c r="F4364" t="str">
        <f t="shared" si="503"/>
        <v>*</v>
      </c>
      <c r="G4364" t="str">
        <f t="shared" si="509"/>
        <v>*</v>
      </c>
      <c r="I4364" t="str">
        <f t="shared" si="504"/>
        <v>*</v>
      </c>
      <c r="O4364">
        <f>VLOOKUP(T4364,$P$14:$S$19,2,TRUE)</f>
        <v>0.01</v>
      </c>
      <c r="T4364">
        <v>13</v>
      </c>
      <c r="U4364">
        <v>90.15</v>
      </c>
      <c r="V4364" s="5">
        <f t="shared" si="505"/>
        <v>0</v>
      </c>
      <c r="X4364" t="s">
        <v>22</v>
      </c>
      <c r="Y4364">
        <v>0.49</v>
      </c>
      <c r="Z4364" s="2">
        <f t="shared" si="506"/>
        <v>90.64</v>
      </c>
      <c r="AA4364" t="s">
        <v>52</v>
      </c>
      <c r="AB4364" t="s">
        <v>41</v>
      </c>
      <c r="AC4364" t="s">
        <v>32</v>
      </c>
      <c r="AD4364" t="s">
        <v>81</v>
      </c>
      <c r="AE4364" t="s">
        <v>19</v>
      </c>
      <c r="AF4364" t="s">
        <v>628</v>
      </c>
    </row>
    <row r="4365" spans="1:32" x14ac:dyDescent="0.25">
      <c r="A4365">
        <f t="shared" si="507"/>
        <v>4364</v>
      </c>
      <c r="B4365">
        <v>35938</v>
      </c>
      <c r="C4365" t="s">
        <v>182</v>
      </c>
      <c r="D4365" t="s">
        <v>30</v>
      </c>
      <c r="E4365" t="str">
        <f t="shared" si="508"/>
        <v>*</v>
      </c>
      <c r="F4365" t="str">
        <f t="shared" si="503"/>
        <v>*</v>
      </c>
      <c r="G4365" t="str">
        <f t="shared" si="509"/>
        <v>*</v>
      </c>
      <c r="I4365" t="str">
        <f t="shared" si="504"/>
        <v>*</v>
      </c>
      <c r="O4365">
        <f>VLOOKUP(T4365,$P$14:$S$19,2,TRUE)</f>
        <v>0</v>
      </c>
      <c r="T4365">
        <v>6</v>
      </c>
      <c r="U4365">
        <v>1770.7</v>
      </c>
      <c r="V4365" s="5">
        <f t="shared" si="505"/>
        <v>1</v>
      </c>
      <c r="X4365" t="s">
        <v>37</v>
      </c>
      <c r="Y4365">
        <v>57</v>
      </c>
      <c r="Z4365" s="2">
        <f t="shared" si="506"/>
        <v>1827.7</v>
      </c>
      <c r="AA4365" t="s">
        <v>15</v>
      </c>
      <c r="AB4365" t="s">
        <v>31</v>
      </c>
      <c r="AC4365" t="s">
        <v>17</v>
      </c>
      <c r="AD4365" t="s">
        <v>38</v>
      </c>
      <c r="AE4365" t="s">
        <v>39</v>
      </c>
      <c r="AF4365" t="s">
        <v>915</v>
      </c>
    </row>
    <row r="4366" spans="1:32" x14ac:dyDescent="0.25">
      <c r="A4366">
        <f t="shared" si="507"/>
        <v>4365</v>
      </c>
      <c r="B4366">
        <v>35938</v>
      </c>
      <c r="C4366" t="s">
        <v>182</v>
      </c>
      <c r="D4366" t="s">
        <v>30</v>
      </c>
      <c r="E4366" t="str">
        <f t="shared" si="508"/>
        <v>*</v>
      </c>
      <c r="F4366" t="str">
        <f t="shared" si="503"/>
        <v>*</v>
      </c>
      <c r="G4366" t="str">
        <f t="shared" si="509"/>
        <v>*</v>
      </c>
      <c r="I4366" t="str">
        <f t="shared" si="504"/>
        <v>*</v>
      </c>
      <c r="O4366">
        <f>VLOOKUP(T4366,$P$14:$S$19,2,TRUE)</f>
        <v>0.04</v>
      </c>
      <c r="T4366">
        <v>48</v>
      </c>
      <c r="U4366">
        <v>628.33000000000004</v>
      </c>
      <c r="V4366" s="5">
        <f t="shared" si="505"/>
        <v>0</v>
      </c>
      <c r="X4366" t="s">
        <v>22</v>
      </c>
      <c r="Y4366">
        <v>9.3699999999999992</v>
      </c>
      <c r="Z4366" s="2">
        <f t="shared" si="506"/>
        <v>637.70000000000005</v>
      </c>
      <c r="AA4366" t="s">
        <v>15</v>
      </c>
      <c r="AB4366" t="s">
        <v>31</v>
      </c>
      <c r="AC4366" t="s">
        <v>32</v>
      </c>
      <c r="AD4366" t="s">
        <v>74</v>
      </c>
      <c r="AE4366" t="s">
        <v>19</v>
      </c>
      <c r="AF4366" t="s">
        <v>924</v>
      </c>
    </row>
    <row r="4367" spans="1:32" x14ac:dyDescent="0.25">
      <c r="A4367">
        <f t="shared" si="507"/>
        <v>4366</v>
      </c>
      <c r="B4367">
        <v>17282</v>
      </c>
      <c r="C4367" t="s">
        <v>832</v>
      </c>
      <c r="D4367" t="s">
        <v>13</v>
      </c>
      <c r="E4367" t="str">
        <f t="shared" si="508"/>
        <v>*</v>
      </c>
      <c r="F4367" t="str">
        <f t="shared" si="503"/>
        <v>*</v>
      </c>
      <c r="G4367" t="str">
        <f t="shared" si="509"/>
        <v>*</v>
      </c>
      <c r="I4367" t="str">
        <f t="shared" si="504"/>
        <v>*</v>
      </c>
      <c r="O4367">
        <f>VLOOKUP(T4367,$P$14:$S$19,2,TRUE)</f>
        <v>3.5999999999999997E-2</v>
      </c>
      <c r="T4367">
        <v>37</v>
      </c>
      <c r="U4367">
        <v>988.42</v>
      </c>
      <c r="V4367" s="5">
        <f t="shared" si="505"/>
        <v>1</v>
      </c>
      <c r="X4367" t="s">
        <v>22</v>
      </c>
      <c r="Y4367">
        <v>6.27</v>
      </c>
      <c r="Z4367" s="2">
        <f t="shared" si="506"/>
        <v>994.68999999999994</v>
      </c>
      <c r="AA4367" t="s">
        <v>60</v>
      </c>
      <c r="AB4367" t="s">
        <v>41</v>
      </c>
      <c r="AC4367" t="s">
        <v>32</v>
      </c>
      <c r="AD4367" t="s">
        <v>49</v>
      </c>
      <c r="AE4367" t="s">
        <v>19</v>
      </c>
      <c r="AF4367" t="s">
        <v>160</v>
      </c>
    </row>
    <row r="4368" spans="1:32" x14ac:dyDescent="0.25">
      <c r="A4368">
        <f t="shared" si="507"/>
        <v>4367</v>
      </c>
      <c r="B4368">
        <v>14336</v>
      </c>
      <c r="C4368" t="s">
        <v>832</v>
      </c>
      <c r="D4368" t="s">
        <v>21</v>
      </c>
      <c r="E4368" t="str">
        <f t="shared" si="508"/>
        <v>*</v>
      </c>
      <c r="F4368" t="str">
        <f t="shared" si="503"/>
        <v>**</v>
      </c>
      <c r="G4368" t="str">
        <f t="shared" si="509"/>
        <v>**</v>
      </c>
      <c r="I4368" t="str">
        <f t="shared" si="504"/>
        <v>**</v>
      </c>
      <c r="O4368">
        <f>VLOOKUP(T4368,$P$14:$S$19,2,TRUE)</f>
        <v>0</v>
      </c>
      <c r="T4368">
        <v>4</v>
      </c>
      <c r="U4368">
        <v>174.55</v>
      </c>
      <c r="V4368" s="5">
        <f t="shared" si="505"/>
        <v>0</v>
      </c>
      <c r="X4368" t="s">
        <v>14</v>
      </c>
      <c r="Y4368">
        <v>10.25</v>
      </c>
      <c r="Z4368" s="2">
        <f t="shared" si="506"/>
        <v>184.8</v>
      </c>
      <c r="AA4368" t="s">
        <v>64</v>
      </c>
      <c r="AB4368" t="s">
        <v>16</v>
      </c>
      <c r="AC4368" t="s">
        <v>25</v>
      </c>
      <c r="AD4368" t="s">
        <v>42</v>
      </c>
      <c r="AE4368" t="s">
        <v>19</v>
      </c>
      <c r="AF4368" t="s">
        <v>176</v>
      </c>
    </row>
    <row r="4369" spans="1:32" x14ac:dyDescent="0.25">
      <c r="A4369">
        <f t="shared" si="507"/>
        <v>4368</v>
      </c>
      <c r="B4369">
        <v>56608</v>
      </c>
      <c r="C4369" t="s">
        <v>832</v>
      </c>
      <c r="D4369" t="s">
        <v>36</v>
      </c>
      <c r="E4369" t="str">
        <f t="shared" si="508"/>
        <v>***</v>
      </c>
      <c r="F4369" t="str">
        <f t="shared" si="503"/>
        <v>***</v>
      </c>
      <c r="G4369" t="str">
        <f t="shared" si="509"/>
        <v>***</v>
      </c>
      <c r="I4369" t="str">
        <f t="shared" si="504"/>
        <v>***</v>
      </c>
      <c r="O4369">
        <f>VLOOKUP(T4369,$P$14:$S$19,2,TRUE)</f>
        <v>0.02</v>
      </c>
      <c r="T4369">
        <v>23</v>
      </c>
      <c r="U4369">
        <v>42.23</v>
      </c>
      <c r="V4369" s="5">
        <f t="shared" si="505"/>
        <v>0</v>
      </c>
      <c r="X4369" t="s">
        <v>22</v>
      </c>
      <c r="Y4369">
        <v>0.76</v>
      </c>
      <c r="Z4369" s="2">
        <f t="shared" si="506"/>
        <v>42.989999999999995</v>
      </c>
      <c r="AA4369" t="s">
        <v>64</v>
      </c>
      <c r="AB4369" t="s">
        <v>16</v>
      </c>
      <c r="AC4369" t="s">
        <v>32</v>
      </c>
      <c r="AD4369" t="s">
        <v>114</v>
      </c>
      <c r="AE4369" t="s">
        <v>34</v>
      </c>
      <c r="AF4369" t="s">
        <v>160</v>
      </c>
    </row>
    <row r="4370" spans="1:32" x14ac:dyDescent="0.25">
      <c r="A4370">
        <f t="shared" si="507"/>
        <v>4369</v>
      </c>
      <c r="B4370">
        <v>22887</v>
      </c>
      <c r="C4370" t="s">
        <v>672</v>
      </c>
      <c r="D4370" t="s">
        <v>30</v>
      </c>
      <c r="E4370" t="str">
        <f t="shared" si="508"/>
        <v>*</v>
      </c>
      <c r="F4370" t="str">
        <f t="shared" si="503"/>
        <v>*</v>
      </c>
      <c r="G4370" t="str">
        <f t="shared" si="509"/>
        <v>*</v>
      </c>
      <c r="I4370" t="str">
        <f t="shared" si="504"/>
        <v>*</v>
      </c>
      <c r="O4370">
        <f>VLOOKUP(T4370,$P$14:$S$19,2,TRUE)</f>
        <v>3.5999999999999997E-2</v>
      </c>
      <c r="T4370">
        <v>34</v>
      </c>
      <c r="U4370">
        <v>9107.27</v>
      </c>
      <c r="V4370" s="5">
        <f t="shared" si="505"/>
        <v>1</v>
      </c>
      <c r="X4370" t="s">
        <v>22</v>
      </c>
      <c r="Y4370">
        <v>24.49</v>
      </c>
      <c r="Z4370" s="2">
        <f t="shared" si="506"/>
        <v>9131.76</v>
      </c>
      <c r="AA4370" t="s">
        <v>60</v>
      </c>
      <c r="AB4370" t="s">
        <v>41</v>
      </c>
      <c r="AC4370" t="s">
        <v>17</v>
      </c>
      <c r="AD4370" t="s">
        <v>38</v>
      </c>
      <c r="AE4370" t="s">
        <v>58</v>
      </c>
      <c r="AF4370" t="s">
        <v>840</v>
      </c>
    </row>
    <row r="4371" spans="1:32" x14ac:dyDescent="0.25">
      <c r="A4371">
        <f t="shared" si="507"/>
        <v>4370</v>
      </c>
      <c r="B4371">
        <v>34658</v>
      </c>
      <c r="C4371" t="s">
        <v>672</v>
      </c>
      <c r="D4371" t="s">
        <v>40</v>
      </c>
      <c r="E4371" t="str">
        <f t="shared" si="508"/>
        <v>*</v>
      </c>
      <c r="F4371" t="str">
        <f t="shared" si="503"/>
        <v>*</v>
      </c>
      <c r="G4371" t="str">
        <f t="shared" si="509"/>
        <v>*</v>
      </c>
      <c r="I4371" t="str">
        <f t="shared" si="504"/>
        <v>*</v>
      </c>
      <c r="O4371">
        <f>VLOOKUP(T4371,$P$14:$S$19,2,TRUE)</f>
        <v>3.5999999999999997E-2</v>
      </c>
      <c r="T4371">
        <v>33</v>
      </c>
      <c r="U4371">
        <v>2701.69</v>
      </c>
      <c r="V4371" s="5">
        <f t="shared" si="505"/>
        <v>1</v>
      </c>
      <c r="X4371" t="s">
        <v>37</v>
      </c>
      <c r="Y4371">
        <v>55.81</v>
      </c>
      <c r="Z4371" s="2">
        <f t="shared" si="506"/>
        <v>2757.5</v>
      </c>
      <c r="AA4371" t="s">
        <v>23</v>
      </c>
      <c r="AB4371" t="s">
        <v>24</v>
      </c>
      <c r="AC4371" t="s">
        <v>17</v>
      </c>
      <c r="AD4371" t="s">
        <v>165</v>
      </c>
      <c r="AE4371" t="s">
        <v>103</v>
      </c>
      <c r="AF4371" t="s">
        <v>672</v>
      </c>
    </row>
    <row r="4372" spans="1:32" x14ac:dyDescent="0.25">
      <c r="A4372">
        <f t="shared" si="507"/>
        <v>4371</v>
      </c>
      <c r="B4372">
        <v>2752</v>
      </c>
      <c r="C4372" t="s">
        <v>672</v>
      </c>
      <c r="D4372" t="s">
        <v>21</v>
      </c>
      <c r="E4372" t="str">
        <f t="shared" si="508"/>
        <v>*</v>
      </c>
      <c r="F4372" t="str">
        <f t="shared" si="503"/>
        <v>**</v>
      </c>
      <c r="G4372" t="str">
        <f t="shared" si="509"/>
        <v>**</v>
      </c>
      <c r="I4372" t="str">
        <f t="shared" si="504"/>
        <v>**</v>
      </c>
      <c r="O4372">
        <f>VLOOKUP(T4372,$P$14:$S$19,2,TRUE)</f>
        <v>3.5999999999999997E-2</v>
      </c>
      <c r="T4372">
        <v>30</v>
      </c>
      <c r="U4372">
        <v>695.47</v>
      </c>
      <c r="V4372" s="5">
        <f t="shared" si="505"/>
        <v>0</v>
      </c>
      <c r="X4372" t="s">
        <v>22</v>
      </c>
      <c r="Y4372">
        <v>1.99</v>
      </c>
      <c r="Z4372" s="2">
        <f t="shared" si="506"/>
        <v>697.46</v>
      </c>
      <c r="AA4372" t="s">
        <v>23</v>
      </c>
      <c r="AB4372" t="s">
        <v>24</v>
      </c>
      <c r="AC4372" t="s">
        <v>25</v>
      </c>
      <c r="AD4372" t="s">
        <v>42</v>
      </c>
      <c r="AE4372" t="s">
        <v>45</v>
      </c>
      <c r="AF4372" t="s">
        <v>214</v>
      </c>
    </row>
    <row r="4373" spans="1:32" x14ac:dyDescent="0.25">
      <c r="A4373">
        <f t="shared" si="507"/>
        <v>4372</v>
      </c>
      <c r="B4373">
        <v>2752</v>
      </c>
      <c r="C4373" t="s">
        <v>672</v>
      </c>
      <c r="D4373" t="s">
        <v>21</v>
      </c>
      <c r="E4373" t="str">
        <f t="shared" si="508"/>
        <v>*</v>
      </c>
      <c r="F4373" t="str">
        <f t="shared" si="503"/>
        <v>**</v>
      </c>
      <c r="G4373" t="str">
        <f t="shared" si="509"/>
        <v>**</v>
      </c>
      <c r="I4373" t="str">
        <f t="shared" si="504"/>
        <v>**</v>
      </c>
      <c r="O4373">
        <f>VLOOKUP(T4373,$P$14:$S$19,2,TRUE)</f>
        <v>0.01</v>
      </c>
      <c r="T4373">
        <v>10</v>
      </c>
      <c r="U4373">
        <v>575.56899999999996</v>
      </c>
      <c r="V4373" s="5">
        <f t="shared" si="505"/>
        <v>0</v>
      </c>
      <c r="X4373" t="s">
        <v>22</v>
      </c>
      <c r="Y4373">
        <v>5.63</v>
      </c>
      <c r="Z4373" s="2">
        <f t="shared" si="506"/>
        <v>581.19899999999996</v>
      </c>
      <c r="AA4373" t="s">
        <v>23</v>
      </c>
      <c r="AB4373" t="s">
        <v>24</v>
      </c>
      <c r="AC4373" t="s">
        <v>25</v>
      </c>
      <c r="AD4373" t="s">
        <v>26</v>
      </c>
      <c r="AE4373" t="s">
        <v>19</v>
      </c>
      <c r="AF4373" t="s">
        <v>214</v>
      </c>
    </row>
    <row r="4374" spans="1:32" x14ac:dyDescent="0.25">
      <c r="A4374">
        <f t="shared" si="507"/>
        <v>4373</v>
      </c>
      <c r="B4374">
        <v>13607</v>
      </c>
      <c r="C4374" t="s">
        <v>672</v>
      </c>
      <c r="D4374" t="s">
        <v>36</v>
      </c>
      <c r="E4374" t="str">
        <f t="shared" si="508"/>
        <v>***</v>
      </c>
      <c r="F4374" t="str">
        <f t="shared" si="503"/>
        <v>***</v>
      </c>
      <c r="G4374" t="str">
        <f t="shared" si="509"/>
        <v>***</v>
      </c>
      <c r="I4374" t="str">
        <f t="shared" si="504"/>
        <v>***</v>
      </c>
      <c r="O4374">
        <f>VLOOKUP(T4374,$P$14:$S$19,2,TRUE)</f>
        <v>0.01</v>
      </c>
      <c r="T4374">
        <v>12</v>
      </c>
      <c r="U4374">
        <v>440.6</v>
      </c>
      <c r="V4374" s="5">
        <f t="shared" si="505"/>
        <v>0</v>
      </c>
      <c r="X4374" t="s">
        <v>22</v>
      </c>
      <c r="Y4374">
        <v>1.99</v>
      </c>
      <c r="Z4374" s="2">
        <f t="shared" si="506"/>
        <v>442.59000000000003</v>
      </c>
      <c r="AA4374" t="s">
        <v>56</v>
      </c>
      <c r="AB4374" t="s">
        <v>24</v>
      </c>
      <c r="AC4374" t="s">
        <v>25</v>
      </c>
      <c r="AD4374" t="s">
        <v>42</v>
      </c>
      <c r="AE4374" t="s">
        <v>45</v>
      </c>
      <c r="AF4374" t="s">
        <v>840</v>
      </c>
    </row>
    <row r="4375" spans="1:32" x14ac:dyDescent="0.25">
      <c r="A4375">
        <f t="shared" si="507"/>
        <v>4374</v>
      </c>
      <c r="B4375">
        <v>2752</v>
      </c>
      <c r="C4375" t="s">
        <v>672</v>
      </c>
      <c r="D4375" t="s">
        <v>21</v>
      </c>
      <c r="E4375" t="str">
        <f t="shared" si="508"/>
        <v>*</v>
      </c>
      <c r="F4375" t="str">
        <f t="shared" si="503"/>
        <v>**</v>
      </c>
      <c r="G4375" t="str">
        <f t="shared" si="509"/>
        <v>**</v>
      </c>
      <c r="I4375" t="str">
        <f t="shared" si="504"/>
        <v>**</v>
      </c>
      <c r="O4375">
        <f>VLOOKUP(T4375,$P$14:$S$19,2,TRUE)</f>
        <v>0.01</v>
      </c>
      <c r="T4375">
        <v>10</v>
      </c>
      <c r="U4375">
        <v>365.62</v>
      </c>
      <c r="V4375" s="5">
        <f t="shared" si="505"/>
        <v>0</v>
      </c>
      <c r="X4375" t="s">
        <v>22</v>
      </c>
      <c r="Y4375">
        <v>8.2200000000000006</v>
      </c>
      <c r="Z4375" s="2">
        <f t="shared" si="506"/>
        <v>373.84000000000003</v>
      </c>
      <c r="AA4375" t="s">
        <v>23</v>
      </c>
      <c r="AB4375" t="s">
        <v>24</v>
      </c>
      <c r="AC4375" t="s">
        <v>32</v>
      </c>
      <c r="AD4375" t="s">
        <v>74</v>
      </c>
      <c r="AE4375" t="s">
        <v>19</v>
      </c>
      <c r="AF4375" t="s">
        <v>672</v>
      </c>
    </row>
    <row r="4376" spans="1:32" x14ac:dyDescent="0.25">
      <c r="A4376">
        <f t="shared" si="507"/>
        <v>4375</v>
      </c>
      <c r="B4376">
        <v>13607</v>
      </c>
      <c r="C4376" t="s">
        <v>672</v>
      </c>
      <c r="D4376" t="s">
        <v>36</v>
      </c>
      <c r="E4376" t="str">
        <f t="shared" si="508"/>
        <v>***</v>
      </c>
      <c r="F4376" t="str">
        <f t="shared" si="503"/>
        <v>***</v>
      </c>
      <c r="G4376" t="str">
        <f t="shared" si="509"/>
        <v>***</v>
      </c>
      <c r="I4376" t="str">
        <f t="shared" si="504"/>
        <v>***</v>
      </c>
      <c r="O4376">
        <f>VLOOKUP(T4376,$P$14:$S$19,2,TRUE)</f>
        <v>0.01</v>
      </c>
      <c r="T4376">
        <v>13</v>
      </c>
      <c r="U4376">
        <v>315.29000000000002</v>
      </c>
      <c r="V4376" s="5">
        <f t="shared" si="505"/>
        <v>0</v>
      </c>
      <c r="X4376" t="s">
        <v>22</v>
      </c>
      <c r="Y4376">
        <v>35</v>
      </c>
      <c r="Z4376" s="2">
        <f t="shared" si="506"/>
        <v>350.29</v>
      </c>
      <c r="AA4376" t="s">
        <v>56</v>
      </c>
      <c r="AB4376" t="s">
        <v>24</v>
      </c>
      <c r="AC4376" t="s">
        <v>32</v>
      </c>
      <c r="AD4376" t="s">
        <v>74</v>
      </c>
      <c r="AE4376" t="s">
        <v>58</v>
      </c>
      <c r="AF4376" t="s">
        <v>214</v>
      </c>
    </row>
    <row r="4377" spans="1:32" x14ac:dyDescent="0.25">
      <c r="A4377">
        <f t="shared" si="507"/>
        <v>4376</v>
      </c>
      <c r="B4377">
        <v>2563</v>
      </c>
      <c r="C4377" t="s">
        <v>672</v>
      </c>
      <c r="D4377" t="s">
        <v>30</v>
      </c>
      <c r="E4377" t="str">
        <f t="shared" si="508"/>
        <v>*</v>
      </c>
      <c r="F4377" t="str">
        <f t="shared" si="503"/>
        <v>*</v>
      </c>
      <c r="G4377" t="str">
        <f t="shared" si="509"/>
        <v>*</v>
      </c>
      <c r="I4377" t="str">
        <f t="shared" si="504"/>
        <v>*</v>
      </c>
      <c r="O4377">
        <f>VLOOKUP(T4377,$P$14:$S$19,2,TRUE)</f>
        <v>3.5999999999999997E-2</v>
      </c>
      <c r="T4377">
        <v>33</v>
      </c>
      <c r="U4377">
        <v>208.05</v>
      </c>
      <c r="V4377" s="5">
        <f t="shared" si="505"/>
        <v>0</v>
      </c>
      <c r="X4377" t="s">
        <v>22</v>
      </c>
      <c r="Y4377">
        <v>0.96</v>
      </c>
      <c r="Z4377" s="2">
        <f t="shared" si="506"/>
        <v>209.01000000000002</v>
      </c>
      <c r="AA4377" t="s">
        <v>60</v>
      </c>
      <c r="AB4377" t="s">
        <v>24</v>
      </c>
      <c r="AC4377" t="s">
        <v>32</v>
      </c>
      <c r="AD4377" t="s">
        <v>33</v>
      </c>
      <c r="AE4377" t="s">
        <v>34</v>
      </c>
      <c r="AF4377" t="s">
        <v>840</v>
      </c>
    </row>
    <row r="4378" spans="1:32" x14ac:dyDescent="0.25">
      <c r="A4378">
        <f t="shared" si="507"/>
        <v>4377</v>
      </c>
      <c r="B4378">
        <v>2752</v>
      </c>
      <c r="C4378" t="s">
        <v>672</v>
      </c>
      <c r="D4378" t="s">
        <v>21</v>
      </c>
      <c r="E4378" t="str">
        <f t="shared" si="508"/>
        <v>*</v>
      </c>
      <c r="F4378" t="str">
        <f t="shared" si="503"/>
        <v>**</v>
      </c>
      <c r="G4378" t="str">
        <f t="shared" si="509"/>
        <v>**</v>
      </c>
      <c r="I4378" t="str">
        <f t="shared" si="504"/>
        <v>**</v>
      </c>
      <c r="O4378">
        <f>VLOOKUP(T4378,$P$14:$S$19,2,TRUE)</f>
        <v>0.04</v>
      </c>
      <c r="T4378">
        <v>41</v>
      </c>
      <c r="U4378">
        <v>152.59</v>
      </c>
      <c r="V4378" s="5">
        <f t="shared" si="505"/>
        <v>0</v>
      </c>
      <c r="X4378" t="s">
        <v>22</v>
      </c>
      <c r="Y4378">
        <v>0.71</v>
      </c>
      <c r="Z4378" s="2">
        <f t="shared" si="506"/>
        <v>153.30000000000001</v>
      </c>
      <c r="AA4378" t="s">
        <v>23</v>
      </c>
      <c r="AB4378" t="s">
        <v>24</v>
      </c>
      <c r="AC4378" t="s">
        <v>32</v>
      </c>
      <c r="AD4378" t="s">
        <v>114</v>
      </c>
      <c r="AE4378" t="s">
        <v>34</v>
      </c>
      <c r="AF4378" t="s">
        <v>214</v>
      </c>
    </row>
    <row r="4379" spans="1:32" x14ac:dyDescent="0.25">
      <c r="A4379">
        <f t="shared" si="507"/>
        <v>4378</v>
      </c>
      <c r="B4379">
        <v>13607</v>
      </c>
      <c r="C4379" t="s">
        <v>672</v>
      </c>
      <c r="D4379" t="s">
        <v>36</v>
      </c>
      <c r="E4379" t="str">
        <f t="shared" si="508"/>
        <v>***</v>
      </c>
      <c r="F4379" t="str">
        <f t="shared" si="503"/>
        <v>***</v>
      </c>
      <c r="G4379" t="str">
        <f t="shared" si="509"/>
        <v>***</v>
      </c>
      <c r="I4379" t="str">
        <f t="shared" si="504"/>
        <v>***</v>
      </c>
      <c r="O4379">
        <f>VLOOKUP(T4379,$P$14:$S$19,2,TRUE)</f>
        <v>3.5999999999999997E-2</v>
      </c>
      <c r="T4379">
        <v>37</v>
      </c>
      <c r="U4379">
        <v>109.9</v>
      </c>
      <c r="V4379" s="5">
        <f t="shared" si="505"/>
        <v>0</v>
      </c>
      <c r="X4379" t="s">
        <v>14</v>
      </c>
      <c r="Y4379">
        <v>0.5</v>
      </c>
      <c r="Z4379" s="2">
        <f t="shared" si="506"/>
        <v>110.4</v>
      </c>
      <c r="AA4379" t="s">
        <v>56</v>
      </c>
      <c r="AB4379" t="s">
        <v>24</v>
      </c>
      <c r="AC4379" t="s">
        <v>32</v>
      </c>
      <c r="AD4379" t="s">
        <v>81</v>
      </c>
      <c r="AE4379" t="s">
        <v>19</v>
      </c>
      <c r="AF4379" t="s">
        <v>840</v>
      </c>
    </row>
    <row r="4380" spans="1:32" x14ac:dyDescent="0.25">
      <c r="A4380">
        <f t="shared" si="507"/>
        <v>4379</v>
      </c>
      <c r="B4380">
        <v>2563</v>
      </c>
      <c r="C4380" t="s">
        <v>672</v>
      </c>
      <c r="D4380" t="s">
        <v>30</v>
      </c>
      <c r="E4380" t="str">
        <f t="shared" si="508"/>
        <v>*</v>
      </c>
      <c r="F4380" t="str">
        <f t="shared" si="503"/>
        <v>*</v>
      </c>
      <c r="G4380" t="str">
        <f t="shared" si="509"/>
        <v>*</v>
      </c>
      <c r="I4380" t="str">
        <f t="shared" si="504"/>
        <v>*</v>
      </c>
      <c r="O4380">
        <f>VLOOKUP(T4380,$P$14:$S$19,2,TRUE)</f>
        <v>0.01</v>
      </c>
      <c r="T4380">
        <v>12</v>
      </c>
      <c r="U4380">
        <v>31.77</v>
      </c>
      <c r="V4380" s="5">
        <f t="shared" si="505"/>
        <v>0</v>
      </c>
      <c r="X4380" t="s">
        <v>22</v>
      </c>
      <c r="Y4380">
        <v>0.5</v>
      </c>
      <c r="Z4380" s="2">
        <f t="shared" si="506"/>
        <v>32.269999999999996</v>
      </c>
      <c r="AA4380" t="s">
        <v>60</v>
      </c>
      <c r="AB4380" t="s">
        <v>24</v>
      </c>
      <c r="AC4380" t="s">
        <v>32</v>
      </c>
      <c r="AD4380" t="s">
        <v>81</v>
      </c>
      <c r="AE4380" t="s">
        <v>19</v>
      </c>
      <c r="AF4380" t="s">
        <v>840</v>
      </c>
    </row>
    <row r="4381" spans="1:32" x14ac:dyDescent="0.25">
      <c r="A4381">
        <f t="shared" si="507"/>
        <v>4380</v>
      </c>
      <c r="B4381">
        <v>32647</v>
      </c>
      <c r="C4381" t="s">
        <v>584</v>
      </c>
      <c r="D4381" t="s">
        <v>21</v>
      </c>
      <c r="E4381" t="str">
        <f t="shared" si="508"/>
        <v>*</v>
      </c>
      <c r="F4381" t="str">
        <f t="shared" si="503"/>
        <v>**</v>
      </c>
      <c r="G4381" t="str">
        <f t="shared" si="509"/>
        <v>**</v>
      </c>
      <c r="I4381" t="str">
        <f t="shared" si="504"/>
        <v>**</v>
      </c>
      <c r="O4381">
        <f>VLOOKUP(T4381,$P$14:$S$19,2,TRUE)</f>
        <v>0.02</v>
      </c>
      <c r="T4381">
        <v>27</v>
      </c>
      <c r="U4381">
        <v>9541.0400000000009</v>
      </c>
      <c r="V4381" s="5">
        <f t="shared" si="505"/>
        <v>1</v>
      </c>
      <c r="X4381" t="s">
        <v>37</v>
      </c>
      <c r="Y4381">
        <v>84.84</v>
      </c>
      <c r="Z4381" s="2">
        <f t="shared" si="506"/>
        <v>9625.880000000001</v>
      </c>
      <c r="AA4381" t="s">
        <v>64</v>
      </c>
      <c r="AB4381" t="s">
        <v>16</v>
      </c>
      <c r="AC4381" t="s">
        <v>17</v>
      </c>
      <c r="AD4381" t="s">
        <v>66</v>
      </c>
      <c r="AE4381" t="s">
        <v>103</v>
      </c>
      <c r="AF4381" t="s">
        <v>613</v>
      </c>
    </row>
    <row r="4382" spans="1:32" x14ac:dyDescent="0.25">
      <c r="A4382">
        <f t="shared" si="507"/>
        <v>4381</v>
      </c>
      <c r="B4382">
        <v>29383</v>
      </c>
      <c r="C4382" t="s">
        <v>584</v>
      </c>
      <c r="D4382" t="s">
        <v>40</v>
      </c>
      <c r="E4382" t="str">
        <f t="shared" si="508"/>
        <v>*</v>
      </c>
      <c r="F4382" t="str">
        <f t="shared" si="503"/>
        <v>*</v>
      </c>
      <c r="G4382" t="str">
        <f t="shared" si="509"/>
        <v>*</v>
      </c>
      <c r="I4382" t="str">
        <f t="shared" si="504"/>
        <v>*</v>
      </c>
      <c r="O4382">
        <f>VLOOKUP(T4382,$P$14:$S$19,2,TRUE)</f>
        <v>0.02</v>
      </c>
      <c r="T4382">
        <v>29</v>
      </c>
      <c r="U4382">
        <v>2738.7849999999999</v>
      </c>
      <c r="V4382" s="5">
        <f t="shared" si="505"/>
        <v>1</v>
      </c>
      <c r="X4382" t="s">
        <v>22</v>
      </c>
      <c r="Y4382">
        <v>2.5</v>
      </c>
      <c r="Z4382" s="2">
        <f t="shared" si="506"/>
        <v>2741.2849999999999</v>
      </c>
      <c r="AA4382" t="s">
        <v>23</v>
      </c>
      <c r="AB4382" t="s">
        <v>31</v>
      </c>
      <c r="AC4382" t="s">
        <v>25</v>
      </c>
      <c r="AD4382" t="s">
        <v>26</v>
      </c>
      <c r="AE4382" t="s">
        <v>19</v>
      </c>
      <c r="AF4382" t="s">
        <v>613</v>
      </c>
    </row>
    <row r="4383" spans="1:32" x14ac:dyDescent="0.25">
      <c r="A4383">
        <f t="shared" si="507"/>
        <v>4382</v>
      </c>
      <c r="B4383">
        <v>51200</v>
      </c>
      <c r="C4383" t="s">
        <v>584</v>
      </c>
      <c r="D4383" t="s">
        <v>40</v>
      </c>
      <c r="E4383" t="str">
        <f t="shared" si="508"/>
        <v>*</v>
      </c>
      <c r="F4383" t="str">
        <f t="shared" si="503"/>
        <v>*</v>
      </c>
      <c r="G4383" t="str">
        <f t="shared" si="509"/>
        <v>*</v>
      </c>
      <c r="I4383" t="str">
        <f t="shared" si="504"/>
        <v>*</v>
      </c>
      <c r="O4383">
        <f>VLOOKUP(T4383,$P$14:$S$19,2,TRUE)</f>
        <v>0.02</v>
      </c>
      <c r="T4383">
        <v>29</v>
      </c>
      <c r="U4383">
        <v>1617.88</v>
      </c>
      <c r="V4383" s="5">
        <f t="shared" si="505"/>
        <v>1</v>
      </c>
      <c r="X4383" t="s">
        <v>22</v>
      </c>
      <c r="Y4383">
        <v>5.5</v>
      </c>
      <c r="Z4383" s="2">
        <f t="shared" si="506"/>
        <v>1623.38</v>
      </c>
      <c r="AA4383" t="s">
        <v>56</v>
      </c>
      <c r="AB4383" t="s">
        <v>24</v>
      </c>
      <c r="AC4383" t="s">
        <v>25</v>
      </c>
      <c r="AD4383" t="s">
        <v>42</v>
      </c>
      <c r="AE4383" t="s">
        <v>19</v>
      </c>
      <c r="AF4383" t="s">
        <v>489</v>
      </c>
    </row>
    <row r="4384" spans="1:32" x14ac:dyDescent="0.25">
      <c r="A4384">
        <f t="shared" si="507"/>
        <v>4383</v>
      </c>
      <c r="B4384">
        <v>32647</v>
      </c>
      <c r="C4384" t="s">
        <v>584</v>
      </c>
      <c r="D4384" t="s">
        <v>21</v>
      </c>
      <c r="E4384" t="str">
        <f t="shared" si="508"/>
        <v>*</v>
      </c>
      <c r="F4384" t="str">
        <f t="shared" si="503"/>
        <v>**</v>
      </c>
      <c r="G4384" t="str">
        <f t="shared" si="509"/>
        <v>**</v>
      </c>
      <c r="I4384" t="str">
        <f t="shared" si="504"/>
        <v>**</v>
      </c>
      <c r="O4384">
        <f>VLOOKUP(T4384,$P$14:$S$19,2,TRUE)</f>
        <v>3.5999999999999997E-2</v>
      </c>
      <c r="T4384">
        <v>32</v>
      </c>
      <c r="U4384">
        <v>671.75</v>
      </c>
      <c r="V4384" s="5">
        <f t="shared" si="505"/>
        <v>0</v>
      </c>
      <c r="X4384" t="s">
        <v>22</v>
      </c>
      <c r="Y4384">
        <v>4</v>
      </c>
      <c r="Z4384" s="2">
        <f t="shared" si="506"/>
        <v>675.75</v>
      </c>
      <c r="AA4384" t="s">
        <v>64</v>
      </c>
      <c r="AB4384" t="s">
        <v>16</v>
      </c>
      <c r="AC4384" t="s">
        <v>25</v>
      </c>
      <c r="AD4384" t="s">
        <v>42</v>
      </c>
      <c r="AE4384" t="s">
        <v>19</v>
      </c>
      <c r="AF4384" t="s">
        <v>613</v>
      </c>
    </row>
    <row r="4385" spans="1:32" x14ac:dyDescent="0.25">
      <c r="A4385">
        <f t="shared" si="507"/>
        <v>4384</v>
      </c>
      <c r="B4385">
        <v>35687</v>
      </c>
      <c r="C4385" t="s">
        <v>584</v>
      </c>
      <c r="D4385" t="s">
        <v>30</v>
      </c>
      <c r="E4385" t="str">
        <f t="shared" si="508"/>
        <v>*</v>
      </c>
      <c r="F4385" t="str">
        <f t="shared" si="503"/>
        <v>*</v>
      </c>
      <c r="G4385" t="str">
        <f t="shared" si="509"/>
        <v>*</v>
      </c>
      <c r="I4385" t="str">
        <f t="shared" si="504"/>
        <v>*</v>
      </c>
      <c r="O4385">
        <f>VLOOKUP(T4385,$P$14:$S$19,2,TRUE)</f>
        <v>0.04</v>
      </c>
      <c r="T4385">
        <v>48</v>
      </c>
      <c r="U4385">
        <v>620.23</v>
      </c>
      <c r="V4385" s="5">
        <f t="shared" si="505"/>
        <v>0</v>
      </c>
      <c r="X4385" t="s">
        <v>14</v>
      </c>
      <c r="Y4385">
        <v>4.9800000000000004</v>
      </c>
      <c r="Z4385" s="2">
        <f t="shared" si="506"/>
        <v>625.21</v>
      </c>
      <c r="AA4385" t="s">
        <v>64</v>
      </c>
      <c r="AB4385" t="s">
        <v>41</v>
      </c>
      <c r="AC4385" t="s">
        <v>17</v>
      </c>
      <c r="AD4385" t="s">
        <v>18</v>
      </c>
      <c r="AE4385" t="s">
        <v>45</v>
      </c>
      <c r="AF4385" t="s">
        <v>233</v>
      </c>
    </row>
    <row r="4386" spans="1:32" x14ac:dyDescent="0.25">
      <c r="A4386">
        <f t="shared" si="507"/>
        <v>4385</v>
      </c>
      <c r="B4386">
        <v>59009</v>
      </c>
      <c r="C4386" t="s">
        <v>584</v>
      </c>
      <c r="D4386" t="s">
        <v>36</v>
      </c>
      <c r="E4386" t="str">
        <f t="shared" si="508"/>
        <v>***</v>
      </c>
      <c r="F4386" t="str">
        <f t="shared" si="503"/>
        <v>***</v>
      </c>
      <c r="G4386" t="str">
        <f t="shared" si="509"/>
        <v>***</v>
      </c>
      <c r="I4386" t="str">
        <f t="shared" si="504"/>
        <v>***</v>
      </c>
      <c r="O4386">
        <f>VLOOKUP(T4386,$P$14:$S$19,2,TRUE)</f>
        <v>0.01</v>
      </c>
      <c r="T4386">
        <v>19</v>
      </c>
      <c r="U4386">
        <v>614.91</v>
      </c>
      <c r="V4386" s="5">
        <f t="shared" si="505"/>
        <v>0</v>
      </c>
      <c r="X4386" t="s">
        <v>14</v>
      </c>
      <c r="Y4386">
        <v>17.079999999999998</v>
      </c>
      <c r="Z4386" s="2">
        <f t="shared" si="506"/>
        <v>631.99</v>
      </c>
      <c r="AA4386" t="s">
        <v>23</v>
      </c>
      <c r="AB4386" t="s">
        <v>16</v>
      </c>
      <c r="AC4386" t="s">
        <v>32</v>
      </c>
      <c r="AD4386" t="s">
        <v>44</v>
      </c>
      <c r="AE4386" t="s">
        <v>19</v>
      </c>
      <c r="AF4386" t="s">
        <v>613</v>
      </c>
    </row>
    <row r="4387" spans="1:32" x14ac:dyDescent="0.25">
      <c r="A4387">
        <f t="shared" si="507"/>
        <v>4386</v>
      </c>
      <c r="B4387">
        <v>36640</v>
      </c>
      <c r="C4387" t="s">
        <v>584</v>
      </c>
      <c r="D4387" t="s">
        <v>30</v>
      </c>
      <c r="E4387" t="str">
        <f t="shared" si="508"/>
        <v>*</v>
      </c>
      <c r="F4387" t="str">
        <f t="shared" si="503"/>
        <v>*</v>
      </c>
      <c r="G4387" t="str">
        <f t="shared" si="509"/>
        <v>*</v>
      </c>
      <c r="I4387" t="str">
        <f t="shared" si="504"/>
        <v>*</v>
      </c>
      <c r="O4387">
        <f>VLOOKUP(T4387,$P$14:$S$19,2,TRUE)</f>
        <v>0.01</v>
      </c>
      <c r="T4387">
        <v>18</v>
      </c>
      <c r="U4387">
        <v>416.39</v>
      </c>
      <c r="V4387" s="5">
        <f t="shared" si="505"/>
        <v>0</v>
      </c>
      <c r="X4387" t="s">
        <v>14</v>
      </c>
      <c r="Y4387">
        <v>1.99</v>
      </c>
      <c r="Z4387" s="2">
        <f t="shared" si="506"/>
        <v>418.38</v>
      </c>
      <c r="AA4387" t="s">
        <v>48</v>
      </c>
      <c r="AB4387" t="s">
        <v>31</v>
      </c>
      <c r="AC4387" t="s">
        <v>25</v>
      </c>
      <c r="AD4387" t="s">
        <v>42</v>
      </c>
      <c r="AE4387" t="s">
        <v>45</v>
      </c>
      <c r="AF4387" t="s">
        <v>613</v>
      </c>
    </row>
    <row r="4388" spans="1:32" x14ac:dyDescent="0.25">
      <c r="A4388">
        <f t="shared" si="507"/>
        <v>4387</v>
      </c>
      <c r="B4388">
        <v>21859</v>
      </c>
      <c r="C4388" t="s">
        <v>584</v>
      </c>
      <c r="D4388" t="s">
        <v>21</v>
      </c>
      <c r="E4388" t="str">
        <f t="shared" si="508"/>
        <v>*</v>
      </c>
      <c r="F4388" t="str">
        <f t="shared" si="503"/>
        <v>**</v>
      </c>
      <c r="G4388" t="str">
        <f t="shared" si="509"/>
        <v>**</v>
      </c>
      <c r="I4388" t="str">
        <f t="shared" si="504"/>
        <v>**</v>
      </c>
      <c r="O4388">
        <f>VLOOKUP(T4388,$P$14:$S$19,2,TRUE)</f>
        <v>0.04</v>
      </c>
      <c r="T4388">
        <v>42</v>
      </c>
      <c r="U4388">
        <v>401.37</v>
      </c>
      <c r="V4388" s="5">
        <f t="shared" si="505"/>
        <v>0</v>
      </c>
      <c r="X4388" t="s">
        <v>22</v>
      </c>
      <c r="Y4388">
        <v>5.71</v>
      </c>
      <c r="Z4388" s="2">
        <f t="shared" si="506"/>
        <v>407.08</v>
      </c>
      <c r="AA4388" t="s">
        <v>23</v>
      </c>
      <c r="AB4388" t="s">
        <v>31</v>
      </c>
      <c r="AC4388" t="s">
        <v>17</v>
      </c>
      <c r="AD4388" t="s">
        <v>18</v>
      </c>
      <c r="AE4388" t="s">
        <v>19</v>
      </c>
      <c r="AF4388" t="s">
        <v>233</v>
      </c>
    </row>
    <row r="4389" spans="1:32" x14ac:dyDescent="0.25">
      <c r="A4389">
        <f t="shared" si="507"/>
        <v>4388</v>
      </c>
      <c r="B4389">
        <v>29383</v>
      </c>
      <c r="C4389" t="s">
        <v>584</v>
      </c>
      <c r="D4389" t="s">
        <v>40</v>
      </c>
      <c r="E4389" t="str">
        <f t="shared" si="508"/>
        <v>*</v>
      </c>
      <c r="F4389" t="str">
        <f t="shared" si="503"/>
        <v>*</v>
      </c>
      <c r="G4389" t="str">
        <f t="shared" si="509"/>
        <v>*</v>
      </c>
      <c r="I4389" t="str">
        <f t="shared" si="504"/>
        <v>*</v>
      </c>
      <c r="O4389">
        <f>VLOOKUP(T4389,$P$14:$S$19,2,TRUE)</f>
        <v>3.5999999999999997E-2</v>
      </c>
      <c r="T4389">
        <v>30</v>
      </c>
      <c r="U4389">
        <v>217.42</v>
      </c>
      <c r="V4389" s="5">
        <f t="shared" si="505"/>
        <v>0</v>
      </c>
      <c r="X4389" t="s">
        <v>22</v>
      </c>
      <c r="Y4389">
        <v>4</v>
      </c>
      <c r="Z4389" s="2">
        <f t="shared" si="506"/>
        <v>221.42</v>
      </c>
      <c r="AA4389" t="s">
        <v>23</v>
      </c>
      <c r="AB4389" t="s">
        <v>31</v>
      </c>
      <c r="AC4389" t="s">
        <v>17</v>
      </c>
      <c r="AD4389" t="s">
        <v>18</v>
      </c>
      <c r="AE4389" t="s">
        <v>34</v>
      </c>
      <c r="AF4389" t="s">
        <v>233</v>
      </c>
    </row>
    <row r="4390" spans="1:32" x14ac:dyDescent="0.25">
      <c r="A4390">
        <f t="shared" si="507"/>
        <v>4389</v>
      </c>
      <c r="B4390">
        <v>20960</v>
      </c>
      <c r="C4390" t="s">
        <v>584</v>
      </c>
      <c r="D4390" t="s">
        <v>13</v>
      </c>
      <c r="E4390" t="str">
        <f t="shared" si="508"/>
        <v>*</v>
      </c>
      <c r="F4390" t="str">
        <f t="shared" si="503"/>
        <v>*</v>
      </c>
      <c r="G4390" t="str">
        <f t="shared" si="509"/>
        <v>*</v>
      </c>
      <c r="I4390" t="str">
        <f t="shared" si="504"/>
        <v>*</v>
      </c>
      <c r="O4390">
        <f>VLOOKUP(T4390,$P$14:$S$19,2,TRUE)</f>
        <v>0.01</v>
      </c>
      <c r="T4390">
        <v>19</v>
      </c>
      <c r="U4390">
        <v>195.96</v>
      </c>
      <c r="V4390" s="5">
        <f t="shared" si="505"/>
        <v>0</v>
      </c>
      <c r="X4390" t="s">
        <v>22</v>
      </c>
      <c r="Y4390">
        <v>6.5</v>
      </c>
      <c r="Z4390" s="2">
        <f t="shared" si="506"/>
        <v>202.46</v>
      </c>
      <c r="AA4390" t="s">
        <v>15</v>
      </c>
      <c r="AB4390" t="s">
        <v>31</v>
      </c>
      <c r="AC4390" t="s">
        <v>25</v>
      </c>
      <c r="AD4390" t="s">
        <v>42</v>
      </c>
      <c r="AE4390" t="s">
        <v>19</v>
      </c>
      <c r="AF4390" t="s">
        <v>504</v>
      </c>
    </row>
    <row r="4391" spans="1:32" x14ac:dyDescent="0.25">
      <c r="A4391">
        <f t="shared" si="507"/>
        <v>4390</v>
      </c>
      <c r="B4391">
        <v>29383</v>
      </c>
      <c r="C4391" t="s">
        <v>584</v>
      </c>
      <c r="D4391" t="s">
        <v>40</v>
      </c>
      <c r="E4391" t="str">
        <f t="shared" si="508"/>
        <v>*</v>
      </c>
      <c r="F4391" t="str">
        <f t="shared" si="503"/>
        <v>*</v>
      </c>
      <c r="G4391" t="str">
        <f t="shared" si="509"/>
        <v>*</v>
      </c>
      <c r="I4391" t="str">
        <f t="shared" si="504"/>
        <v>*</v>
      </c>
      <c r="O4391">
        <f>VLOOKUP(T4391,$P$14:$S$19,2,TRUE)</f>
        <v>0.02</v>
      </c>
      <c r="T4391">
        <v>28</v>
      </c>
      <c r="U4391">
        <v>195.11</v>
      </c>
      <c r="V4391" s="5">
        <f t="shared" si="505"/>
        <v>0</v>
      </c>
      <c r="X4391" t="s">
        <v>22</v>
      </c>
      <c r="Y4391">
        <v>8.73</v>
      </c>
      <c r="Z4391" s="2">
        <f t="shared" si="506"/>
        <v>203.84</v>
      </c>
      <c r="AA4391" t="s">
        <v>23</v>
      </c>
      <c r="AB4391" t="s">
        <v>31</v>
      </c>
      <c r="AC4391" t="s">
        <v>32</v>
      </c>
      <c r="AD4391" t="s">
        <v>44</v>
      </c>
      <c r="AE4391" t="s">
        <v>19</v>
      </c>
      <c r="AF4391" t="s">
        <v>233</v>
      </c>
    </row>
    <row r="4392" spans="1:32" x14ac:dyDescent="0.25">
      <c r="A4392">
        <f t="shared" si="507"/>
        <v>4391</v>
      </c>
      <c r="B4392">
        <v>29383</v>
      </c>
      <c r="C4392" t="s">
        <v>584</v>
      </c>
      <c r="D4392" t="s">
        <v>40</v>
      </c>
      <c r="E4392" t="str">
        <f t="shared" si="508"/>
        <v>*</v>
      </c>
      <c r="F4392" t="str">
        <f t="shared" si="503"/>
        <v>*</v>
      </c>
      <c r="G4392" t="str">
        <f t="shared" si="509"/>
        <v>*</v>
      </c>
      <c r="I4392" t="str">
        <f t="shared" si="504"/>
        <v>*</v>
      </c>
      <c r="O4392">
        <f>VLOOKUP(T4392,$P$14:$S$19,2,TRUE)</f>
        <v>0.02</v>
      </c>
      <c r="T4392">
        <v>20</v>
      </c>
      <c r="U4392">
        <v>157.13</v>
      </c>
      <c r="V4392" s="5">
        <f t="shared" si="505"/>
        <v>0</v>
      </c>
      <c r="X4392" t="s">
        <v>22</v>
      </c>
      <c r="Y4392">
        <v>2.38</v>
      </c>
      <c r="Z4392" s="2">
        <f t="shared" si="506"/>
        <v>159.51</v>
      </c>
      <c r="AA4392" t="s">
        <v>23</v>
      </c>
      <c r="AB4392" t="s">
        <v>31</v>
      </c>
      <c r="AC4392" t="s">
        <v>25</v>
      </c>
      <c r="AD4392" t="s">
        <v>42</v>
      </c>
      <c r="AE4392" t="s">
        <v>45</v>
      </c>
      <c r="AF4392" t="s">
        <v>613</v>
      </c>
    </row>
    <row r="4393" spans="1:32" x14ac:dyDescent="0.25">
      <c r="A4393">
        <f t="shared" si="507"/>
        <v>4392</v>
      </c>
      <c r="B4393">
        <v>24579</v>
      </c>
      <c r="C4393" t="s">
        <v>924</v>
      </c>
      <c r="D4393" t="s">
        <v>21</v>
      </c>
      <c r="E4393" t="str">
        <f t="shared" si="508"/>
        <v>*</v>
      </c>
      <c r="F4393" t="str">
        <f t="shared" si="503"/>
        <v>**</v>
      </c>
      <c r="G4393" t="str">
        <f t="shared" si="509"/>
        <v>**</v>
      </c>
      <c r="I4393" t="str">
        <f t="shared" si="504"/>
        <v>**</v>
      </c>
      <c r="O4393">
        <f>VLOOKUP(T4393,$P$14:$S$19,2,TRUE)</f>
        <v>0.04</v>
      </c>
      <c r="T4393">
        <v>45</v>
      </c>
      <c r="U4393">
        <v>13921.6</v>
      </c>
      <c r="V4393" s="5">
        <f t="shared" si="505"/>
        <v>1</v>
      </c>
      <c r="X4393" t="s">
        <v>22</v>
      </c>
      <c r="Y4393">
        <v>24.49</v>
      </c>
      <c r="Z4393" s="2">
        <f t="shared" si="506"/>
        <v>13946.09</v>
      </c>
      <c r="AA4393" t="s">
        <v>23</v>
      </c>
      <c r="AB4393" t="s">
        <v>24</v>
      </c>
      <c r="AC4393" t="s">
        <v>32</v>
      </c>
      <c r="AD4393" t="s">
        <v>172</v>
      </c>
      <c r="AE4393" t="s">
        <v>58</v>
      </c>
      <c r="AF4393" t="s">
        <v>915</v>
      </c>
    </row>
    <row r="4394" spans="1:32" x14ac:dyDescent="0.25">
      <c r="A4394">
        <f t="shared" si="507"/>
        <v>4393</v>
      </c>
      <c r="B4394">
        <v>42944</v>
      </c>
      <c r="C4394" t="s">
        <v>924</v>
      </c>
      <c r="D4394" t="s">
        <v>36</v>
      </c>
      <c r="E4394" t="str">
        <f t="shared" si="508"/>
        <v>***</v>
      </c>
      <c r="F4394" t="str">
        <f t="shared" si="503"/>
        <v>***</v>
      </c>
      <c r="G4394" t="str">
        <f t="shared" si="509"/>
        <v>***</v>
      </c>
      <c r="I4394" t="str">
        <f t="shared" si="504"/>
        <v>***</v>
      </c>
      <c r="O4394">
        <f>VLOOKUP(T4394,$P$14:$S$19,2,TRUE)</f>
        <v>0.04</v>
      </c>
      <c r="T4394">
        <v>43</v>
      </c>
      <c r="U4394">
        <v>9750.5499999999993</v>
      </c>
      <c r="V4394" s="5">
        <f t="shared" si="505"/>
        <v>1</v>
      </c>
      <c r="X4394" t="s">
        <v>37</v>
      </c>
      <c r="Y4394">
        <v>64.2</v>
      </c>
      <c r="Z4394" s="2">
        <f t="shared" si="506"/>
        <v>9814.75</v>
      </c>
      <c r="AA4394" t="s">
        <v>62</v>
      </c>
      <c r="AB4394" t="s">
        <v>24</v>
      </c>
      <c r="AC4394" t="s">
        <v>17</v>
      </c>
      <c r="AD4394" t="s">
        <v>38</v>
      </c>
      <c r="AE4394" t="s">
        <v>39</v>
      </c>
      <c r="AF4394" t="s">
        <v>915</v>
      </c>
    </row>
    <row r="4395" spans="1:32" x14ac:dyDescent="0.25">
      <c r="A4395">
        <f t="shared" si="507"/>
        <v>4394</v>
      </c>
      <c r="B4395">
        <v>3328</v>
      </c>
      <c r="C4395" t="s">
        <v>924</v>
      </c>
      <c r="D4395" t="s">
        <v>13</v>
      </c>
      <c r="E4395" t="str">
        <f t="shared" si="508"/>
        <v>*</v>
      </c>
      <c r="F4395" t="str">
        <f t="shared" si="503"/>
        <v>*</v>
      </c>
      <c r="G4395" t="str">
        <f t="shared" si="509"/>
        <v>*</v>
      </c>
      <c r="I4395" t="str">
        <f t="shared" si="504"/>
        <v>*</v>
      </c>
      <c r="O4395">
        <f>VLOOKUP(T4395,$P$14:$S$19,2,TRUE)</f>
        <v>0.01</v>
      </c>
      <c r="T4395">
        <v>12</v>
      </c>
      <c r="U4395">
        <v>1736.41</v>
      </c>
      <c r="V4395" s="5">
        <f t="shared" si="505"/>
        <v>1</v>
      </c>
      <c r="X4395" t="s">
        <v>37</v>
      </c>
      <c r="Y4395">
        <v>80.2</v>
      </c>
      <c r="Z4395" s="2">
        <f t="shared" si="506"/>
        <v>1816.6100000000001</v>
      </c>
      <c r="AA4395" t="s">
        <v>48</v>
      </c>
      <c r="AB4395" t="s">
        <v>31</v>
      </c>
      <c r="AC4395" t="s">
        <v>17</v>
      </c>
      <c r="AD4395" t="s">
        <v>66</v>
      </c>
      <c r="AE4395" t="s">
        <v>103</v>
      </c>
      <c r="AF4395" t="s">
        <v>203</v>
      </c>
    </row>
    <row r="4396" spans="1:32" x14ac:dyDescent="0.25">
      <c r="A4396">
        <f t="shared" si="507"/>
        <v>4395</v>
      </c>
      <c r="B4396">
        <v>24579</v>
      </c>
      <c r="C4396" t="s">
        <v>924</v>
      </c>
      <c r="D4396" t="s">
        <v>21</v>
      </c>
      <c r="E4396" t="str">
        <f t="shared" si="508"/>
        <v>*</v>
      </c>
      <c r="F4396" t="str">
        <f t="shared" si="503"/>
        <v>**</v>
      </c>
      <c r="G4396" t="str">
        <f t="shared" si="509"/>
        <v>**</v>
      </c>
      <c r="I4396" t="str">
        <f t="shared" si="504"/>
        <v>**</v>
      </c>
      <c r="O4396">
        <f>VLOOKUP(T4396,$P$14:$S$19,2,TRUE)</f>
        <v>0.04</v>
      </c>
      <c r="T4396">
        <v>40</v>
      </c>
      <c r="U4396">
        <v>467.5</v>
      </c>
      <c r="V4396" s="5">
        <f t="shared" si="505"/>
        <v>0</v>
      </c>
      <c r="X4396" t="s">
        <v>22</v>
      </c>
      <c r="Y4396">
        <v>4.9800000000000004</v>
      </c>
      <c r="Z4396" s="2">
        <f t="shared" si="506"/>
        <v>472.48</v>
      </c>
      <c r="AA4396" t="s">
        <v>23</v>
      </c>
      <c r="AB4396" t="s">
        <v>24</v>
      </c>
      <c r="AC4396" t="s">
        <v>32</v>
      </c>
      <c r="AD4396" t="s">
        <v>172</v>
      </c>
      <c r="AE4396" t="s">
        <v>19</v>
      </c>
      <c r="AF4396" t="s">
        <v>421</v>
      </c>
    </row>
    <row r="4397" spans="1:32" x14ac:dyDescent="0.25">
      <c r="A4397">
        <f t="shared" si="507"/>
        <v>4396</v>
      </c>
      <c r="B4397">
        <v>129</v>
      </c>
      <c r="C4397" t="s">
        <v>924</v>
      </c>
      <c r="D4397" t="s">
        <v>13</v>
      </c>
      <c r="E4397" t="str">
        <f t="shared" si="508"/>
        <v>*</v>
      </c>
      <c r="F4397" t="str">
        <f t="shared" si="503"/>
        <v>*</v>
      </c>
      <c r="G4397" t="str">
        <f t="shared" si="509"/>
        <v>*</v>
      </c>
      <c r="I4397" t="str">
        <f t="shared" si="504"/>
        <v>*</v>
      </c>
      <c r="O4397">
        <f>VLOOKUP(T4397,$P$14:$S$19,2,TRUE)</f>
        <v>0</v>
      </c>
      <c r="T4397">
        <v>4</v>
      </c>
      <c r="U4397">
        <v>32.72</v>
      </c>
      <c r="V4397" s="5">
        <f t="shared" si="505"/>
        <v>0</v>
      </c>
      <c r="X4397" t="s">
        <v>22</v>
      </c>
      <c r="Y4397">
        <v>8.19</v>
      </c>
      <c r="Z4397" s="2">
        <f t="shared" si="506"/>
        <v>40.909999999999997</v>
      </c>
      <c r="AA4397" t="s">
        <v>23</v>
      </c>
      <c r="AB4397" t="s">
        <v>31</v>
      </c>
      <c r="AC4397" t="s">
        <v>32</v>
      </c>
      <c r="AD4397" t="s">
        <v>44</v>
      </c>
      <c r="AE4397" t="s">
        <v>19</v>
      </c>
      <c r="AF4397" t="s">
        <v>470</v>
      </c>
    </row>
    <row r="4398" spans="1:32" x14ac:dyDescent="0.25">
      <c r="A4398">
        <f t="shared" si="507"/>
        <v>4397</v>
      </c>
      <c r="B4398">
        <v>15139</v>
      </c>
      <c r="C4398" t="s">
        <v>176</v>
      </c>
      <c r="D4398" t="s">
        <v>21</v>
      </c>
      <c r="E4398" t="str">
        <f t="shared" si="508"/>
        <v>*</v>
      </c>
      <c r="F4398" t="str">
        <f t="shared" si="503"/>
        <v>**</v>
      </c>
      <c r="G4398" t="str">
        <f t="shared" si="509"/>
        <v>**</v>
      </c>
      <c r="I4398" t="str">
        <f t="shared" si="504"/>
        <v>**</v>
      </c>
      <c r="O4398">
        <f>VLOOKUP(T4398,$P$14:$S$19,2,TRUE)</f>
        <v>0.01</v>
      </c>
      <c r="T4398">
        <v>17</v>
      </c>
      <c r="U4398">
        <v>5203.8999999999996</v>
      </c>
      <c r="V4398" s="5">
        <f t="shared" si="505"/>
        <v>1</v>
      </c>
      <c r="X4398" t="s">
        <v>37</v>
      </c>
      <c r="Y4398">
        <v>64.73</v>
      </c>
      <c r="Z4398" s="2">
        <f t="shared" si="506"/>
        <v>5268.6299999999992</v>
      </c>
      <c r="AA4398" t="s">
        <v>62</v>
      </c>
      <c r="AB4398" t="s">
        <v>31</v>
      </c>
      <c r="AC4398" t="s">
        <v>17</v>
      </c>
      <c r="AD4398" t="s">
        <v>38</v>
      </c>
      <c r="AE4398" t="s">
        <v>39</v>
      </c>
      <c r="AF4398" t="s">
        <v>161</v>
      </c>
    </row>
    <row r="4399" spans="1:32" x14ac:dyDescent="0.25">
      <c r="A4399">
        <f t="shared" si="507"/>
        <v>4398</v>
      </c>
      <c r="B4399">
        <v>15139</v>
      </c>
      <c r="C4399" t="s">
        <v>176</v>
      </c>
      <c r="D4399" t="s">
        <v>21</v>
      </c>
      <c r="E4399" t="str">
        <f t="shared" si="508"/>
        <v>*</v>
      </c>
      <c r="F4399" t="str">
        <f t="shared" si="503"/>
        <v>**</v>
      </c>
      <c r="G4399" t="str">
        <f t="shared" si="509"/>
        <v>**</v>
      </c>
      <c r="I4399" t="str">
        <f t="shared" si="504"/>
        <v>**</v>
      </c>
      <c r="O4399">
        <f>VLOOKUP(T4399,$P$14:$S$19,2,TRUE)</f>
        <v>3.5999999999999997E-2</v>
      </c>
      <c r="T4399">
        <v>33</v>
      </c>
      <c r="U4399">
        <v>744.12</v>
      </c>
      <c r="V4399" s="5">
        <f t="shared" si="505"/>
        <v>0</v>
      </c>
      <c r="X4399" t="s">
        <v>37</v>
      </c>
      <c r="Y4399">
        <v>45</v>
      </c>
      <c r="Z4399" s="2">
        <f t="shared" si="506"/>
        <v>789.12</v>
      </c>
      <c r="AA4399" t="s">
        <v>62</v>
      </c>
      <c r="AB4399" t="s">
        <v>31</v>
      </c>
      <c r="AC4399" t="s">
        <v>32</v>
      </c>
      <c r="AD4399" t="s">
        <v>74</v>
      </c>
      <c r="AE4399" t="s">
        <v>39</v>
      </c>
      <c r="AF4399" t="s">
        <v>176</v>
      </c>
    </row>
    <row r="4400" spans="1:32" x14ac:dyDescent="0.25">
      <c r="A4400">
        <f t="shared" si="507"/>
        <v>4399</v>
      </c>
      <c r="B4400">
        <v>5920</v>
      </c>
      <c r="C4400" t="s">
        <v>176</v>
      </c>
      <c r="D4400" t="s">
        <v>21</v>
      </c>
      <c r="E4400" t="str">
        <f t="shared" si="508"/>
        <v>*</v>
      </c>
      <c r="F4400" t="str">
        <f t="shared" si="503"/>
        <v>**</v>
      </c>
      <c r="G4400" t="str">
        <f t="shared" si="509"/>
        <v>**</v>
      </c>
      <c r="I4400" t="str">
        <f t="shared" si="504"/>
        <v>**</v>
      </c>
      <c r="O4400">
        <f>VLOOKUP(T4400,$P$14:$S$19,2,TRUE)</f>
        <v>0</v>
      </c>
      <c r="T4400">
        <v>4</v>
      </c>
      <c r="U4400">
        <v>582.59</v>
      </c>
      <c r="V4400" s="5">
        <f t="shared" si="505"/>
        <v>0</v>
      </c>
      <c r="X4400" t="s">
        <v>22</v>
      </c>
      <c r="Y4400">
        <v>7.07</v>
      </c>
      <c r="Z4400" s="2">
        <f t="shared" si="506"/>
        <v>589.66000000000008</v>
      </c>
      <c r="AA4400" t="s">
        <v>23</v>
      </c>
      <c r="AB4400" t="s">
        <v>16</v>
      </c>
      <c r="AC4400" t="s">
        <v>32</v>
      </c>
      <c r="AD4400" t="s">
        <v>74</v>
      </c>
      <c r="AE4400" t="s">
        <v>19</v>
      </c>
      <c r="AF4400" t="s">
        <v>176</v>
      </c>
    </row>
    <row r="4401" spans="1:32" x14ac:dyDescent="0.25">
      <c r="A4401">
        <f t="shared" si="507"/>
        <v>4400</v>
      </c>
      <c r="B4401">
        <v>45190</v>
      </c>
      <c r="C4401" t="s">
        <v>840</v>
      </c>
      <c r="D4401" t="s">
        <v>21</v>
      </c>
      <c r="E4401" t="str">
        <f t="shared" si="508"/>
        <v>*</v>
      </c>
      <c r="F4401" t="str">
        <f t="shared" si="503"/>
        <v>**</v>
      </c>
      <c r="G4401" t="str">
        <f t="shared" si="509"/>
        <v>**</v>
      </c>
      <c r="I4401" t="str">
        <f t="shared" si="504"/>
        <v>**</v>
      </c>
      <c r="O4401">
        <f>VLOOKUP(T4401,$P$14:$S$19,2,TRUE)</f>
        <v>0.01</v>
      </c>
      <c r="T4401">
        <v>13</v>
      </c>
      <c r="U4401">
        <v>2084.96</v>
      </c>
      <c r="V4401" s="5">
        <f t="shared" si="505"/>
        <v>1</v>
      </c>
      <c r="X4401" t="s">
        <v>37</v>
      </c>
      <c r="Y4401">
        <v>43.71</v>
      </c>
      <c r="Z4401" s="2">
        <f t="shared" si="506"/>
        <v>2128.67</v>
      </c>
      <c r="AA4401" t="s">
        <v>23</v>
      </c>
      <c r="AB4401" t="s">
        <v>24</v>
      </c>
      <c r="AC4401" t="s">
        <v>17</v>
      </c>
      <c r="AD4401" t="s">
        <v>38</v>
      </c>
      <c r="AE4401" t="s">
        <v>39</v>
      </c>
      <c r="AF4401" t="s">
        <v>840</v>
      </c>
    </row>
    <row r="4402" spans="1:32" x14ac:dyDescent="0.25">
      <c r="A4402">
        <f t="shared" si="507"/>
        <v>4401</v>
      </c>
      <c r="B4402">
        <v>8001</v>
      </c>
      <c r="C4402" t="s">
        <v>840</v>
      </c>
      <c r="D4402" t="s">
        <v>21</v>
      </c>
      <c r="E4402" t="str">
        <f t="shared" si="508"/>
        <v>*</v>
      </c>
      <c r="F4402" t="str">
        <f t="shared" si="503"/>
        <v>**</v>
      </c>
      <c r="G4402" t="str">
        <f t="shared" si="509"/>
        <v>**</v>
      </c>
      <c r="I4402" t="str">
        <f t="shared" si="504"/>
        <v>**</v>
      </c>
      <c r="O4402">
        <f>VLOOKUP(T4402,$P$14:$S$19,2,TRUE)</f>
        <v>0.04</v>
      </c>
      <c r="T4402">
        <v>47</v>
      </c>
      <c r="U4402">
        <v>1059.72</v>
      </c>
      <c r="V4402" s="5">
        <f t="shared" si="505"/>
        <v>1</v>
      </c>
      <c r="X4402" t="s">
        <v>22</v>
      </c>
      <c r="Y4402">
        <v>5.42</v>
      </c>
      <c r="Z4402" s="2">
        <f t="shared" si="506"/>
        <v>1065.1400000000001</v>
      </c>
      <c r="AA4402" t="s">
        <v>48</v>
      </c>
      <c r="AB4402" t="s">
        <v>16</v>
      </c>
      <c r="AC4402" t="s">
        <v>32</v>
      </c>
      <c r="AD4402" t="s">
        <v>74</v>
      </c>
      <c r="AE4402" t="s">
        <v>19</v>
      </c>
      <c r="AF4402" t="s">
        <v>215</v>
      </c>
    </row>
    <row r="4403" spans="1:32" x14ac:dyDescent="0.25">
      <c r="A4403">
        <f t="shared" si="507"/>
        <v>4402</v>
      </c>
      <c r="B4403">
        <v>23366</v>
      </c>
      <c r="C4403" t="s">
        <v>840</v>
      </c>
      <c r="D4403" t="s">
        <v>30</v>
      </c>
      <c r="E4403" t="str">
        <f t="shared" si="508"/>
        <v>*</v>
      </c>
      <c r="F4403" t="str">
        <f t="shared" si="503"/>
        <v>*</v>
      </c>
      <c r="G4403" t="str">
        <f t="shared" si="509"/>
        <v>*</v>
      </c>
      <c r="I4403" t="str">
        <f t="shared" si="504"/>
        <v>*</v>
      </c>
      <c r="O4403">
        <f>VLOOKUP(T4403,$P$14:$S$19,2,TRUE)</f>
        <v>0</v>
      </c>
      <c r="T4403">
        <v>5</v>
      </c>
      <c r="U4403">
        <v>297.85000000000002</v>
      </c>
      <c r="V4403" s="5">
        <f t="shared" si="505"/>
        <v>0</v>
      </c>
      <c r="X4403" t="s">
        <v>22</v>
      </c>
      <c r="Y4403">
        <v>19.989999999999998</v>
      </c>
      <c r="Z4403" s="2">
        <f t="shared" si="506"/>
        <v>317.84000000000003</v>
      </c>
      <c r="AA4403" t="s">
        <v>48</v>
      </c>
      <c r="AB4403" t="s">
        <v>31</v>
      </c>
      <c r="AC4403" t="s">
        <v>32</v>
      </c>
      <c r="AD4403" t="s">
        <v>74</v>
      </c>
      <c r="AE4403" t="s">
        <v>19</v>
      </c>
      <c r="AF4403" t="s">
        <v>840</v>
      </c>
    </row>
    <row r="4404" spans="1:32" x14ac:dyDescent="0.25">
      <c r="A4404">
        <f t="shared" si="507"/>
        <v>4403</v>
      </c>
      <c r="B4404">
        <v>23366</v>
      </c>
      <c r="C4404" t="s">
        <v>840</v>
      </c>
      <c r="D4404" t="s">
        <v>30</v>
      </c>
      <c r="E4404" t="str">
        <f t="shared" si="508"/>
        <v>*</v>
      </c>
      <c r="F4404" t="str">
        <f t="shared" si="503"/>
        <v>*</v>
      </c>
      <c r="G4404" t="str">
        <f t="shared" si="509"/>
        <v>*</v>
      </c>
      <c r="I4404" t="str">
        <f t="shared" si="504"/>
        <v>*</v>
      </c>
      <c r="O4404">
        <f>VLOOKUP(T4404,$P$14:$S$19,2,TRUE)</f>
        <v>0.01</v>
      </c>
      <c r="T4404">
        <v>12</v>
      </c>
      <c r="U4404">
        <v>136.1</v>
      </c>
      <c r="V4404" s="5">
        <f t="shared" si="505"/>
        <v>0</v>
      </c>
      <c r="X4404" t="s">
        <v>22</v>
      </c>
      <c r="Y4404">
        <v>7.94</v>
      </c>
      <c r="Z4404" s="2">
        <f t="shared" si="506"/>
        <v>144.04</v>
      </c>
      <c r="AA4404" t="s">
        <v>48</v>
      </c>
      <c r="AB4404" t="s">
        <v>31</v>
      </c>
      <c r="AC4404" t="s">
        <v>17</v>
      </c>
      <c r="AD4404" t="s">
        <v>18</v>
      </c>
      <c r="AE4404" t="s">
        <v>45</v>
      </c>
      <c r="AF4404" t="s">
        <v>215</v>
      </c>
    </row>
    <row r="4405" spans="1:32" x14ac:dyDescent="0.25">
      <c r="A4405">
        <f t="shared" si="507"/>
        <v>4404</v>
      </c>
      <c r="B4405">
        <v>8001</v>
      </c>
      <c r="C4405" t="s">
        <v>840</v>
      </c>
      <c r="D4405" t="s">
        <v>21</v>
      </c>
      <c r="E4405" t="str">
        <f t="shared" si="508"/>
        <v>*</v>
      </c>
      <c r="F4405" t="str">
        <f t="shared" si="503"/>
        <v>**</v>
      </c>
      <c r="G4405" t="str">
        <f t="shared" si="509"/>
        <v>**</v>
      </c>
      <c r="I4405" t="str">
        <f t="shared" si="504"/>
        <v>**</v>
      </c>
      <c r="O4405">
        <f>VLOOKUP(T4405,$P$14:$S$19,2,TRUE)</f>
        <v>0.01</v>
      </c>
      <c r="T4405">
        <v>15</v>
      </c>
      <c r="U4405">
        <v>37.700000000000003</v>
      </c>
      <c r="V4405" s="5">
        <f t="shared" si="505"/>
        <v>0</v>
      </c>
      <c r="X4405" t="s">
        <v>22</v>
      </c>
      <c r="Y4405">
        <v>7.09</v>
      </c>
      <c r="Z4405" s="2">
        <f t="shared" si="506"/>
        <v>44.790000000000006</v>
      </c>
      <c r="AA4405" t="s">
        <v>48</v>
      </c>
      <c r="AB4405" t="s">
        <v>16</v>
      </c>
      <c r="AC4405" t="s">
        <v>32</v>
      </c>
      <c r="AD4405" t="s">
        <v>44</v>
      </c>
      <c r="AE4405" t="s">
        <v>34</v>
      </c>
      <c r="AF4405" t="s">
        <v>215</v>
      </c>
    </row>
    <row r="4406" spans="1:32" x14ac:dyDescent="0.25">
      <c r="A4406">
        <f t="shared" si="507"/>
        <v>4405</v>
      </c>
      <c r="B4406">
        <v>37252</v>
      </c>
      <c r="C4406" t="s">
        <v>233</v>
      </c>
      <c r="D4406" t="s">
        <v>13</v>
      </c>
      <c r="E4406" t="str">
        <f t="shared" si="508"/>
        <v>*</v>
      </c>
      <c r="F4406" t="str">
        <f t="shared" si="503"/>
        <v>*</v>
      </c>
      <c r="G4406" t="str">
        <f t="shared" si="509"/>
        <v>*</v>
      </c>
      <c r="I4406" t="str">
        <f t="shared" si="504"/>
        <v>*</v>
      </c>
      <c r="O4406">
        <f>VLOOKUP(T4406,$P$14:$S$19,2,TRUE)</f>
        <v>3.5999999999999997E-2</v>
      </c>
      <c r="T4406">
        <v>34</v>
      </c>
      <c r="U4406">
        <v>29345.27</v>
      </c>
      <c r="V4406" s="5">
        <f t="shared" si="505"/>
        <v>1</v>
      </c>
      <c r="X4406" t="s">
        <v>37</v>
      </c>
      <c r="Y4406">
        <v>44.55</v>
      </c>
      <c r="Z4406" s="2">
        <f t="shared" si="506"/>
        <v>29389.82</v>
      </c>
      <c r="AA4406" t="s">
        <v>64</v>
      </c>
      <c r="AB4406" t="s">
        <v>31</v>
      </c>
      <c r="AC4406" t="s">
        <v>17</v>
      </c>
      <c r="AD4406" t="s">
        <v>165</v>
      </c>
      <c r="AE4406" t="s">
        <v>103</v>
      </c>
      <c r="AF4406" t="s">
        <v>234</v>
      </c>
    </row>
    <row r="4407" spans="1:32" x14ac:dyDescent="0.25">
      <c r="A4407">
        <f t="shared" si="507"/>
        <v>4406</v>
      </c>
      <c r="B4407">
        <v>55873</v>
      </c>
      <c r="C4407" t="s">
        <v>233</v>
      </c>
      <c r="D4407" t="s">
        <v>13</v>
      </c>
      <c r="E4407" t="str">
        <f t="shared" si="508"/>
        <v>*</v>
      </c>
      <c r="F4407" t="str">
        <f t="shared" si="503"/>
        <v>*</v>
      </c>
      <c r="G4407" t="str">
        <f t="shared" si="509"/>
        <v>*</v>
      </c>
      <c r="I4407" t="str">
        <f t="shared" si="504"/>
        <v>*</v>
      </c>
      <c r="O4407">
        <f>VLOOKUP(T4407,$P$14:$S$19,2,TRUE)</f>
        <v>0.04</v>
      </c>
      <c r="T4407">
        <v>48</v>
      </c>
      <c r="U4407">
        <v>15602.93</v>
      </c>
      <c r="V4407" s="5">
        <f t="shared" si="505"/>
        <v>1</v>
      </c>
      <c r="X4407" t="s">
        <v>37</v>
      </c>
      <c r="Y4407">
        <v>26.53</v>
      </c>
      <c r="Z4407" s="2">
        <f t="shared" si="506"/>
        <v>15629.460000000001</v>
      </c>
      <c r="AA4407" t="s">
        <v>64</v>
      </c>
      <c r="AB4407" t="s">
        <v>31</v>
      </c>
      <c r="AC4407" t="s">
        <v>25</v>
      </c>
      <c r="AD4407" t="s">
        <v>76</v>
      </c>
      <c r="AE4407" t="s">
        <v>39</v>
      </c>
      <c r="AF4407" t="s">
        <v>645</v>
      </c>
    </row>
    <row r="4408" spans="1:32" x14ac:dyDescent="0.25">
      <c r="A4408">
        <f t="shared" si="507"/>
        <v>4407</v>
      </c>
      <c r="B4408">
        <v>27298</v>
      </c>
      <c r="C4408" t="s">
        <v>233</v>
      </c>
      <c r="D4408" t="s">
        <v>13</v>
      </c>
      <c r="E4408" t="str">
        <f t="shared" si="508"/>
        <v>*</v>
      </c>
      <c r="F4408" t="str">
        <f t="shared" si="503"/>
        <v>*</v>
      </c>
      <c r="G4408" t="str">
        <f t="shared" si="509"/>
        <v>*</v>
      </c>
      <c r="I4408" t="str">
        <f t="shared" si="504"/>
        <v>*</v>
      </c>
      <c r="O4408">
        <f>VLOOKUP(T4408,$P$14:$S$19,2,TRUE)</f>
        <v>0.04</v>
      </c>
      <c r="T4408">
        <v>40</v>
      </c>
      <c r="U4408">
        <v>7813.7</v>
      </c>
      <c r="V4408" s="5">
        <f t="shared" si="505"/>
        <v>1</v>
      </c>
      <c r="X4408" t="s">
        <v>22</v>
      </c>
      <c r="Y4408">
        <v>24.49</v>
      </c>
      <c r="Z4408" s="2">
        <f t="shared" si="506"/>
        <v>7838.19</v>
      </c>
      <c r="AA4408" t="s">
        <v>15</v>
      </c>
      <c r="AB4408" t="s">
        <v>24</v>
      </c>
      <c r="AC4408" t="s">
        <v>25</v>
      </c>
      <c r="AD4408" t="s">
        <v>57</v>
      </c>
      <c r="AE4408" t="s">
        <v>58</v>
      </c>
      <c r="AF4408" t="s">
        <v>504</v>
      </c>
    </row>
    <row r="4409" spans="1:32" x14ac:dyDescent="0.25">
      <c r="A4409">
        <f t="shared" si="507"/>
        <v>4408</v>
      </c>
      <c r="B4409">
        <v>37252</v>
      </c>
      <c r="C4409" t="s">
        <v>233</v>
      </c>
      <c r="D4409" t="s">
        <v>13</v>
      </c>
      <c r="E4409" t="str">
        <f t="shared" si="508"/>
        <v>*</v>
      </c>
      <c r="F4409" t="str">
        <f t="shared" si="503"/>
        <v>*</v>
      </c>
      <c r="G4409" t="str">
        <f t="shared" si="509"/>
        <v>*</v>
      </c>
      <c r="I4409" t="str">
        <f t="shared" si="504"/>
        <v>*</v>
      </c>
      <c r="O4409">
        <f>VLOOKUP(T4409,$P$14:$S$19,2,TRUE)</f>
        <v>0.05</v>
      </c>
      <c r="T4409">
        <v>50</v>
      </c>
      <c r="U4409">
        <v>2337.0300000000002</v>
      </c>
      <c r="V4409" s="5">
        <f t="shared" si="505"/>
        <v>1</v>
      </c>
      <c r="X4409" t="s">
        <v>22</v>
      </c>
      <c r="Y4409">
        <v>19.989999999999998</v>
      </c>
      <c r="Z4409" s="2">
        <f t="shared" si="506"/>
        <v>2357.02</v>
      </c>
      <c r="AA4409" t="s">
        <v>64</v>
      </c>
      <c r="AB4409" t="s">
        <v>31</v>
      </c>
      <c r="AC4409" t="s">
        <v>25</v>
      </c>
      <c r="AD4409" t="s">
        <v>42</v>
      </c>
      <c r="AE4409" t="s">
        <v>19</v>
      </c>
      <c r="AF4409" t="s">
        <v>489</v>
      </c>
    </row>
    <row r="4410" spans="1:32" x14ac:dyDescent="0.25">
      <c r="A4410">
        <f t="shared" si="507"/>
        <v>4409</v>
      </c>
      <c r="B4410">
        <v>44256</v>
      </c>
      <c r="C4410" t="s">
        <v>233</v>
      </c>
      <c r="D4410" t="s">
        <v>13</v>
      </c>
      <c r="E4410" t="str">
        <f t="shared" si="508"/>
        <v>*</v>
      </c>
      <c r="F4410" t="str">
        <f t="shared" si="503"/>
        <v>*</v>
      </c>
      <c r="G4410" t="str">
        <f t="shared" si="509"/>
        <v>*</v>
      </c>
      <c r="I4410" t="str">
        <f t="shared" si="504"/>
        <v>*</v>
      </c>
      <c r="O4410">
        <f>VLOOKUP(T4410,$P$14:$S$19,2,TRUE)</f>
        <v>0.04</v>
      </c>
      <c r="T4410">
        <v>49</v>
      </c>
      <c r="U4410">
        <v>1889.04</v>
      </c>
      <c r="V4410" s="5">
        <f t="shared" si="505"/>
        <v>1</v>
      </c>
      <c r="X4410" t="s">
        <v>14</v>
      </c>
      <c r="Y4410">
        <v>8.99</v>
      </c>
      <c r="Z4410" s="2">
        <f t="shared" si="506"/>
        <v>1898.03</v>
      </c>
      <c r="AA4410" t="s">
        <v>15</v>
      </c>
      <c r="AB4410" t="s">
        <v>31</v>
      </c>
      <c r="AC4410" t="s">
        <v>32</v>
      </c>
      <c r="AD4410" t="s">
        <v>33</v>
      </c>
      <c r="AE4410" t="s">
        <v>45</v>
      </c>
      <c r="AF4410" t="s">
        <v>645</v>
      </c>
    </row>
    <row r="4411" spans="1:32" x14ac:dyDescent="0.25">
      <c r="A4411">
        <f t="shared" si="507"/>
        <v>4410</v>
      </c>
      <c r="B4411">
        <v>37252</v>
      </c>
      <c r="C4411" t="s">
        <v>233</v>
      </c>
      <c r="D4411" t="s">
        <v>13</v>
      </c>
      <c r="E4411" t="str">
        <f t="shared" si="508"/>
        <v>*</v>
      </c>
      <c r="F4411" t="str">
        <f t="shared" si="503"/>
        <v>*</v>
      </c>
      <c r="G4411" t="str">
        <f t="shared" si="509"/>
        <v>*</v>
      </c>
      <c r="I4411" t="str">
        <f t="shared" si="504"/>
        <v>*</v>
      </c>
      <c r="O4411">
        <f>VLOOKUP(T4411,$P$14:$S$19,2,TRUE)</f>
        <v>0.02</v>
      </c>
      <c r="T4411">
        <v>21</v>
      </c>
      <c r="U4411">
        <v>1503.49</v>
      </c>
      <c r="V4411" s="5">
        <f t="shared" si="505"/>
        <v>1</v>
      </c>
      <c r="X4411" t="s">
        <v>22</v>
      </c>
      <c r="Y4411">
        <v>3.5</v>
      </c>
      <c r="Z4411" s="2">
        <f t="shared" si="506"/>
        <v>1506.99</v>
      </c>
      <c r="AA4411" t="s">
        <v>64</v>
      </c>
      <c r="AB4411" t="s">
        <v>31</v>
      </c>
      <c r="AC4411" t="s">
        <v>32</v>
      </c>
      <c r="AD4411" t="s">
        <v>172</v>
      </c>
      <c r="AE4411" t="s">
        <v>19</v>
      </c>
      <c r="AF4411" t="s">
        <v>489</v>
      </c>
    </row>
    <row r="4412" spans="1:32" x14ac:dyDescent="0.25">
      <c r="A4412">
        <f t="shared" si="507"/>
        <v>4411</v>
      </c>
      <c r="B4412">
        <v>49952</v>
      </c>
      <c r="C4412" t="s">
        <v>233</v>
      </c>
      <c r="D4412" t="s">
        <v>21</v>
      </c>
      <c r="E4412" t="str">
        <f t="shared" si="508"/>
        <v>*</v>
      </c>
      <c r="F4412" t="str">
        <f t="shared" si="503"/>
        <v>**</v>
      </c>
      <c r="G4412" t="str">
        <f t="shared" si="509"/>
        <v>**</v>
      </c>
      <c r="I4412" t="str">
        <f t="shared" si="504"/>
        <v>**</v>
      </c>
      <c r="O4412">
        <f>VLOOKUP(T4412,$P$14:$S$19,2,TRUE)</f>
        <v>0.01</v>
      </c>
      <c r="T4412">
        <v>12</v>
      </c>
      <c r="U4412">
        <v>1323.67</v>
      </c>
      <c r="V4412" s="5">
        <f t="shared" si="505"/>
        <v>1</v>
      </c>
      <c r="X4412" t="s">
        <v>14</v>
      </c>
      <c r="Y4412">
        <v>5.81</v>
      </c>
      <c r="Z4412" s="2">
        <f t="shared" si="506"/>
        <v>1329.48</v>
      </c>
      <c r="AA4412" t="s">
        <v>43</v>
      </c>
      <c r="AB4412" t="s">
        <v>31</v>
      </c>
      <c r="AC4412" t="s">
        <v>17</v>
      </c>
      <c r="AD4412" t="s">
        <v>18</v>
      </c>
      <c r="AE4412" t="s">
        <v>27</v>
      </c>
      <c r="AF4412" t="s">
        <v>613</v>
      </c>
    </row>
    <row r="4413" spans="1:32" x14ac:dyDescent="0.25">
      <c r="A4413">
        <f t="shared" si="507"/>
        <v>4412</v>
      </c>
      <c r="B4413">
        <v>32069</v>
      </c>
      <c r="C4413" t="s">
        <v>233</v>
      </c>
      <c r="D4413" t="s">
        <v>30</v>
      </c>
      <c r="E4413" t="str">
        <f t="shared" si="508"/>
        <v>*</v>
      </c>
      <c r="F4413" t="str">
        <f t="shared" si="503"/>
        <v>*</v>
      </c>
      <c r="G4413" t="str">
        <f t="shared" si="509"/>
        <v>*</v>
      </c>
      <c r="I4413" t="str">
        <f t="shared" si="504"/>
        <v>*</v>
      </c>
      <c r="O4413">
        <f>VLOOKUP(T4413,$P$14:$S$19,2,TRUE)</f>
        <v>0</v>
      </c>
      <c r="T4413">
        <v>8</v>
      </c>
      <c r="U4413">
        <v>1100</v>
      </c>
      <c r="V4413" s="5">
        <f t="shared" si="505"/>
        <v>1</v>
      </c>
      <c r="X4413" t="s">
        <v>37</v>
      </c>
      <c r="Y4413">
        <v>17.850000000000001</v>
      </c>
      <c r="Z4413" s="2">
        <f t="shared" si="506"/>
        <v>1117.8499999999999</v>
      </c>
      <c r="AA4413" t="s">
        <v>52</v>
      </c>
      <c r="AB4413" t="s">
        <v>16</v>
      </c>
      <c r="AC4413" t="s">
        <v>25</v>
      </c>
      <c r="AD4413" t="s">
        <v>76</v>
      </c>
      <c r="AE4413" t="s">
        <v>39</v>
      </c>
      <c r="AF4413" t="s">
        <v>233</v>
      </c>
    </row>
    <row r="4414" spans="1:32" x14ac:dyDescent="0.25">
      <c r="A4414">
        <f t="shared" si="507"/>
        <v>4413</v>
      </c>
      <c r="B4414">
        <v>26176</v>
      </c>
      <c r="C4414" t="s">
        <v>233</v>
      </c>
      <c r="D4414" t="s">
        <v>21</v>
      </c>
      <c r="E4414" t="str">
        <f t="shared" si="508"/>
        <v>*</v>
      </c>
      <c r="F4414" t="str">
        <f t="shared" si="503"/>
        <v>**</v>
      </c>
      <c r="G4414" t="str">
        <f t="shared" si="509"/>
        <v>**</v>
      </c>
      <c r="I4414" t="str">
        <f t="shared" si="504"/>
        <v>**</v>
      </c>
      <c r="O4414">
        <f>VLOOKUP(T4414,$P$14:$S$19,2,TRUE)</f>
        <v>3.5999999999999997E-2</v>
      </c>
      <c r="T4414">
        <v>30</v>
      </c>
      <c r="U4414">
        <v>554.42949999999996</v>
      </c>
      <c r="V4414" s="5">
        <f t="shared" si="505"/>
        <v>0</v>
      </c>
      <c r="X4414" t="s">
        <v>22</v>
      </c>
      <c r="Y4414">
        <v>4.8099999999999996</v>
      </c>
      <c r="Z4414" s="2">
        <f t="shared" si="506"/>
        <v>559.23949999999991</v>
      </c>
      <c r="AA4414" t="s">
        <v>64</v>
      </c>
      <c r="AB4414" t="s">
        <v>41</v>
      </c>
      <c r="AC4414" t="s">
        <v>25</v>
      </c>
      <c r="AD4414" t="s">
        <v>26</v>
      </c>
      <c r="AE4414" t="s">
        <v>27</v>
      </c>
      <c r="AF4414" t="s">
        <v>613</v>
      </c>
    </row>
    <row r="4415" spans="1:32" x14ac:dyDescent="0.25">
      <c r="A4415">
        <f t="shared" si="507"/>
        <v>4414</v>
      </c>
      <c r="B4415">
        <v>25318</v>
      </c>
      <c r="C4415" t="s">
        <v>233</v>
      </c>
      <c r="D4415" t="s">
        <v>36</v>
      </c>
      <c r="E4415" t="str">
        <f t="shared" si="508"/>
        <v>***</v>
      </c>
      <c r="F4415" t="str">
        <f t="shared" si="503"/>
        <v>***</v>
      </c>
      <c r="G4415" t="str">
        <f t="shared" si="509"/>
        <v>***</v>
      </c>
      <c r="I4415" t="str">
        <f t="shared" si="504"/>
        <v>***</v>
      </c>
      <c r="O4415">
        <f>VLOOKUP(T4415,$P$14:$S$19,2,TRUE)</f>
        <v>0.02</v>
      </c>
      <c r="T4415">
        <v>22</v>
      </c>
      <c r="U4415">
        <v>440.92</v>
      </c>
      <c r="V4415" s="5">
        <f t="shared" si="505"/>
        <v>0</v>
      </c>
      <c r="X4415" t="s">
        <v>14</v>
      </c>
      <c r="Y4415">
        <v>10.49</v>
      </c>
      <c r="Z4415" s="2">
        <f t="shared" si="506"/>
        <v>451.41</v>
      </c>
      <c r="AA4415" t="s">
        <v>43</v>
      </c>
      <c r="AB4415" t="s">
        <v>24</v>
      </c>
      <c r="AC4415" t="s">
        <v>17</v>
      </c>
      <c r="AD4415" t="s">
        <v>18</v>
      </c>
      <c r="AE4415" t="s">
        <v>19</v>
      </c>
      <c r="AF4415" t="s">
        <v>489</v>
      </c>
    </row>
    <row r="4416" spans="1:32" x14ac:dyDescent="0.25">
      <c r="A4416">
        <f t="shared" si="507"/>
        <v>4415</v>
      </c>
      <c r="B4416">
        <v>44256</v>
      </c>
      <c r="C4416" t="s">
        <v>233</v>
      </c>
      <c r="D4416" t="s">
        <v>13</v>
      </c>
      <c r="E4416" t="str">
        <f t="shared" si="508"/>
        <v>*</v>
      </c>
      <c r="F4416" t="str">
        <f t="shared" si="503"/>
        <v>*</v>
      </c>
      <c r="G4416" t="str">
        <f t="shared" si="509"/>
        <v>*</v>
      </c>
      <c r="I4416" t="str">
        <f t="shared" si="504"/>
        <v>*</v>
      </c>
      <c r="O4416">
        <f>VLOOKUP(T4416,$P$14:$S$19,2,TRUE)</f>
        <v>3.5999999999999997E-2</v>
      </c>
      <c r="T4416">
        <v>39</v>
      </c>
      <c r="U4416">
        <v>301.36</v>
      </c>
      <c r="V4416" s="5">
        <f t="shared" si="505"/>
        <v>0</v>
      </c>
      <c r="X4416" t="s">
        <v>22</v>
      </c>
      <c r="Y4416">
        <v>2.87</v>
      </c>
      <c r="Z4416" s="2">
        <f t="shared" si="506"/>
        <v>304.23</v>
      </c>
      <c r="AA4416" t="s">
        <v>15</v>
      </c>
      <c r="AB4416" t="s">
        <v>31</v>
      </c>
      <c r="AC4416" t="s">
        <v>32</v>
      </c>
      <c r="AD4416" t="s">
        <v>44</v>
      </c>
      <c r="AE4416" t="s">
        <v>34</v>
      </c>
      <c r="AF4416" t="s">
        <v>695</v>
      </c>
    </row>
    <row r="4417" spans="1:32" x14ac:dyDescent="0.25">
      <c r="A4417">
        <f t="shared" si="507"/>
        <v>4416</v>
      </c>
      <c r="B4417">
        <v>27298</v>
      </c>
      <c r="C4417" t="s">
        <v>233</v>
      </c>
      <c r="D4417" t="s">
        <v>13</v>
      </c>
      <c r="E4417" t="str">
        <f t="shared" si="508"/>
        <v>*</v>
      </c>
      <c r="F4417" t="str">
        <f t="shared" si="503"/>
        <v>*</v>
      </c>
      <c r="G4417" t="str">
        <f t="shared" si="509"/>
        <v>*</v>
      </c>
      <c r="I4417" t="str">
        <f t="shared" si="504"/>
        <v>*</v>
      </c>
      <c r="O4417">
        <f>VLOOKUP(T4417,$P$14:$S$19,2,TRUE)</f>
        <v>3.5999999999999997E-2</v>
      </c>
      <c r="T4417">
        <v>31</v>
      </c>
      <c r="U4417">
        <v>164.92</v>
      </c>
      <c r="V4417" s="5">
        <f t="shared" si="505"/>
        <v>0</v>
      </c>
      <c r="X4417" t="s">
        <v>22</v>
      </c>
      <c r="Y4417">
        <v>4.8600000000000003</v>
      </c>
      <c r="Z4417" s="2">
        <f t="shared" si="506"/>
        <v>169.78</v>
      </c>
      <c r="AA4417" t="s">
        <v>15</v>
      </c>
      <c r="AB4417" t="s">
        <v>24</v>
      </c>
      <c r="AC4417" t="s">
        <v>32</v>
      </c>
      <c r="AD4417" t="s">
        <v>44</v>
      </c>
      <c r="AE4417" t="s">
        <v>19</v>
      </c>
      <c r="AF4417" t="s">
        <v>234</v>
      </c>
    </row>
    <row r="4418" spans="1:32" x14ac:dyDescent="0.25">
      <c r="A4418">
        <f t="shared" si="507"/>
        <v>4417</v>
      </c>
      <c r="B4418">
        <v>32069</v>
      </c>
      <c r="C4418" t="s">
        <v>233</v>
      </c>
      <c r="D4418" t="s">
        <v>30</v>
      </c>
      <c r="E4418" t="str">
        <f t="shared" si="508"/>
        <v>*</v>
      </c>
      <c r="F4418" t="str">
        <f t="shared" si="503"/>
        <v>*</v>
      </c>
      <c r="G4418" t="str">
        <f t="shared" si="509"/>
        <v>*</v>
      </c>
      <c r="I4418" t="str">
        <f t="shared" si="504"/>
        <v>*</v>
      </c>
      <c r="O4418">
        <f>VLOOKUP(T4418,$P$14:$S$19,2,TRUE)</f>
        <v>0.01</v>
      </c>
      <c r="T4418">
        <v>17</v>
      </c>
      <c r="U4418">
        <v>114.94</v>
      </c>
      <c r="V4418" s="5">
        <f t="shared" si="505"/>
        <v>0</v>
      </c>
      <c r="X4418" t="s">
        <v>22</v>
      </c>
      <c r="Y4418">
        <v>9.68</v>
      </c>
      <c r="Z4418" s="2">
        <f t="shared" si="506"/>
        <v>124.62</v>
      </c>
      <c r="AA4418" t="s">
        <v>64</v>
      </c>
      <c r="AB4418" t="s">
        <v>16</v>
      </c>
      <c r="AC4418" t="s">
        <v>32</v>
      </c>
      <c r="AD4418" t="s">
        <v>44</v>
      </c>
      <c r="AE4418" t="s">
        <v>19</v>
      </c>
      <c r="AF4418" t="s">
        <v>489</v>
      </c>
    </row>
    <row r="4419" spans="1:32" x14ac:dyDescent="0.25">
      <c r="A4419">
        <f t="shared" si="507"/>
        <v>4418</v>
      </c>
      <c r="B4419">
        <v>44256</v>
      </c>
      <c r="C4419" t="s">
        <v>233</v>
      </c>
      <c r="D4419" t="s">
        <v>13</v>
      </c>
      <c r="E4419" t="str">
        <f t="shared" si="508"/>
        <v>*</v>
      </c>
      <c r="F4419" t="str">
        <f t="shared" ref="F4419:F4482" si="510">VLOOKUP(D4419,$P$6:$S$10,2,FALSE)</f>
        <v>*</v>
      </c>
      <c r="G4419" t="str">
        <f t="shared" si="509"/>
        <v>*</v>
      </c>
      <c r="I4419" t="str">
        <f t="shared" ref="I4419:I4482" si="511">HLOOKUP(D4419,$J$18:$N$19,2,FALSE)</f>
        <v>*</v>
      </c>
      <c r="O4419">
        <f>VLOOKUP(T4419,$P$14:$S$19,2,TRUE)</f>
        <v>0.01</v>
      </c>
      <c r="T4419">
        <v>17</v>
      </c>
      <c r="U4419">
        <v>114.28</v>
      </c>
      <c r="V4419" s="5">
        <f t="shared" ref="V4419:V4482" si="512">IF(U4419&gt;800,1,0)</f>
        <v>0</v>
      </c>
      <c r="X4419" t="s">
        <v>22</v>
      </c>
      <c r="Y4419">
        <v>5.84</v>
      </c>
      <c r="Z4419" s="2">
        <f t="shared" ref="Z4419:Z4482" si="513">U4419+Y4419</f>
        <v>120.12</v>
      </c>
      <c r="AA4419" t="s">
        <v>15</v>
      </c>
      <c r="AB4419" t="s">
        <v>31</v>
      </c>
      <c r="AC4419" t="s">
        <v>32</v>
      </c>
      <c r="AD4419" t="s">
        <v>44</v>
      </c>
      <c r="AE4419" t="s">
        <v>19</v>
      </c>
      <c r="AF4419" t="s">
        <v>234</v>
      </c>
    </row>
    <row r="4420" spans="1:32" x14ac:dyDescent="0.25">
      <c r="A4420">
        <f t="shared" ref="A4420:A4483" si="514">A4419+1</f>
        <v>4419</v>
      </c>
      <c r="B4420">
        <v>26176</v>
      </c>
      <c r="C4420" t="s">
        <v>233</v>
      </c>
      <c r="D4420" t="s">
        <v>21</v>
      </c>
      <c r="E4420" t="str">
        <f t="shared" si="508"/>
        <v>*</v>
      </c>
      <c r="F4420" t="str">
        <f t="shared" si="510"/>
        <v>**</v>
      </c>
      <c r="G4420" t="str">
        <f t="shared" si="509"/>
        <v>**</v>
      </c>
      <c r="I4420" t="str">
        <f t="shared" si="511"/>
        <v>**</v>
      </c>
      <c r="O4420">
        <f>VLOOKUP(T4420,$P$14:$S$19,2,TRUE)</f>
        <v>0.01</v>
      </c>
      <c r="T4420">
        <v>14</v>
      </c>
      <c r="U4420">
        <v>94.32</v>
      </c>
      <c r="V4420" s="5">
        <f t="shared" si="512"/>
        <v>0</v>
      </c>
      <c r="X4420" t="s">
        <v>22</v>
      </c>
      <c r="Y4420">
        <v>8.19</v>
      </c>
      <c r="Z4420" s="2">
        <f t="shared" si="513"/>
        <v>102.50999999999999</v>
      </c>
      <c r="AA4420" t="s">
        <v>64</v>
      </c>
      <c r="AB4420" t="s">
        <v>41</v>
      </c>
      <c r="AC4420" t="s">
        <v>32</v>
      </c>
      <c r="AD4420" t="s">
        <v>44</v>
      </c>
      <c r="AE4420" t="s">
        <v>19</v>
      </c>
      <c r="AF4420" t="s">
        <v>489</v>
      </c>
    </row>
    <row r="4421" spans="1:32" x14ac:dyDescent="0.25">
      <c r="A4421">
        <f t="shared" si="514"/>
        <v>4420</v>
      </c>
      <c r="B4421">
        <v>37252</v>
      </c>
      <c r="C4421" t="s">
        <v>233</v>
      </c>
      <c r="D4421" t="s">
        <v>13</v>
      </c>
      <c r="E4421" t="str">
        <f t="shared" ref="E4421:E4484" si="515">IF(D4421="Critical", "***","*")</f>
        <v>*</v>
      </c>
      <c r="F4421" t="str">
        <f t="shared" si="510"/>
        <v>*</v>
      </c>
      <c r="G4421" t="str">
        <f t="shared" ref="G4421:G4484" si="516">IF(D4421="Critical","***",IF(D4421="High","**","*"))</f>
        <v>*</v>
      </c>
      <c r="I4421" t="str">
        <f t="shared" si="511"/>
        <v>*</v>
      </c>
      <c r="O4421">
        <f>VLOOKUP(T4421,$P$14:$S$19,2,TRUE)</f>
        <v>0</v>
      </c>
      <c r="T4421">
        <v>1</v>
      </c>
      <c r="U4421">
        <v>10.62</v>
      </c>
      <c r="V4421" s="5">
        <f t="shared" si="512"/>
        <v>0</v>
      </c>
      <c r="X4421" t="s">
        <v>22</v>
      </c>
      <c r="Y4421">
        <v>2.38</v>
      </c>
      <c r="Z4421" s="2">
        <f t="shared" si="513"/>
        <v>13</v>
      </c>
      <c r="AA4421" t="s">
        <v>64</v>
      </c>
      <c r="AB4421" t="s">
        <v>31</v>
      </c>
      <c r="AC4421" t="s">
        <v>25</v>
      </c>
      <c r="AD4421" t="s">
        <v>42</v>
      </c>
      <c r="AE4421" t="s">
        <v>45</v>
      </c>
      <c r="AF4421" t="s">
        <v>504</v>
      </c>
    </row>
    <row r="4422" spans="1:32" x14ac:dyDescent="0.25">
      <c r="A4422">
        <f t="shared" si="514"/>
        <v>4421</v>
      </c>
      <c r="B4422">
        <v>25318</v>
      </c>
      <c r="C4422" t="s">
        <v>233</v>
      </c>
      <c r="D4422" t="s">
        <v>36</v>
      </c>
      <c r="E4422" t="str">
        <f t="shared" si="515"/>
        <v>***</v>
      </c>
      <c r="F4422" t="str">
        <f t="shared" si="510"/>
        <v>***</v>
      </c>
      <c r="G4422" t="str">
        <f t="shared" si="516"/>
        <v>***</v>
      </c>
      <c r="I4422" t="str">
        <f t="shared" si="511"/>
        <v>***</v>
      </c>
      <c r="O4422">
        <f>VLOOKUP(T4422,$P$14:$S$19,2,TRUE)</f>
        <v>0</v>
      </c>
      <c r="T4422">
        <v>1</v>
      </c>
      <c r="U4422">
        <v>3.2</v>
      </c>
      <c r="V4422" s="5">
        <f t="shared" si="512"/>
        <v>0</v>
      </c>
      <c r="X4422" t="s">
        <v>22</v>
      </c>
      <c r="Y4422">
        <v>1.49</v>
      </c>
      <c r="Z4422" s="2">
        <f t="shared" si="513"/>
        <v>4.6900000000000004</v>
      </c>
      <c r="AA4422" t="s">
        <v>56</v>
      </c>
      <c r="AB4422" t="s">
        <v>24</v>
      </c>
      <c r="AC4422" t="s">
        <v>32</v>
      </c>
      <c r="AD4422" t="s">
        <v>49</v>
      </c>
      <c r="AE4422" t="s">
        <v>19</v>
      </c>
      <c r="AF4422" t="s">
        <v>489</v>
      </c>
    </row>
    <row r="4423" spans="1:32" x14ac:dyDescent="0.25">
      <c r="A4423">
        <f t="shared" si="514"/>
        <v>4422</v>
      </c>
      <c r="B4423">
        <v>16134</v>
      </c>
      <c r="C4423" t="s">
        <v>915</v>
      </c>
      <c r="D4423" t="s">
        <v>21</v>
      </c>
      <c r="E4423" t="str">
        <f t="shared" si="515"/>
        <v>*</v>
      </c>
      <c r="F4423" t="str">
        <f t="shared" si="510"/>
        <v>**</v>
      </c>
      <c r="G4423" t="str">
        <f t="shared" si="516"/>
        <v>**</v>
      </c>
      <c r="I4423" t="str">
        <f t="shared" si="511"/>
        <v>**</v>
      </c>
      <c r="O4423">
        <f>VLOOKUP(T4423,$P$14:$S$19,2,TRUE)</f>
        <v>0.04</v>
      </c>
      <c r="T4423">
        <v>43</v>
      </c>
      <c r="U4423">
        <v>21921.279999999999</v>
      </c>
      <c r="V4423" s="5">
        <f t="shared" si="512"/>
        <v>1</v>
      </c>
      <c r="X4423" t="s">
        <v>37</v>
      </c>
      <c r="Y4423">
        <v>28.14</v>
      </c>
      <c r="Z4423" s="2">
        <f t="shared" si="513"/>
        <v>21949.42</v>
      </c>
      <c r="AA4423" t="s">
        <v>73</v>
      </c>
      <c r="AB4423" t="s">
        <v>41</v>
      </c>
      <c r="AC4423" t="s">
        <v>25</v>
      </c>
      <c r="AD4423" t="s">
        <v>76</v>
      </c>
      <c r="AE4423" t="s">
        <v>39</v>
      </c>
      <c r="AF4423" t="s">
        <v>916</v>
      </c>
    </row>
    <row r="4424" spans="1:32" x14ac:dyDescent="0.25">
      <c r="A4424">
        <f t="shared" si="514"/>
        <v>4423</v>
      </c>
      <c r="B4424">
        <v>31042</v>
      </c>
      <c r="C4424" t="s">
        <v>915</v>
      </c>
      <c r="D4424" t="s">
        <v>40</v>
      </c>
      <c r="E4424" t="str">
        <f t="shared" si="515"/>
        <v>*</v>
      </c>
      <c r="F4424" t="str">
        <f t="shared" si="510"/>
        <v>*</v>
      </c>
      <c r="G4424" t="str">
        <f t="shared" si="516"/>
        <v>*</v>
      </c>
      <c r="I4424" t="str">
        <f t="shared" si="511"/>
        <v>*</v>
      </c>
      <c r="O4424">
        <f>VLOOKUP(T4424,$P$14:$S$19,2,TRUE)</f>
        <v>0.02</v>
      </c>
      <c r="T4424">
        <v>26</v>
      </c>
      <c r="U4424">
        <v>3227.38</v>
      </c>
      <c r="V4424" s="5">
        <f t="shared" si="512"/>
        <v>1</v>
      </c>
      <c r="X4424" t="s">
        <v>37</v>
      </c>
      <c r="Y4424">
        <v>30</v>
      </c>
      <c r="Z4424" s="2">
        <f t="shared" si="513"/>
        <v>3257.38</v>
      </c>
      <c r="AA4424" t="s">
        <v>64</v>
      </c>
      <c r="AB4424" t="s">
        <v>16</v>
      </c>
      <c r="AC4424" t="s">
        <v>17</v>
      </c>
      <c r="AD4424" t="s">
        <v>38</v>
      </c>
      <c r="AE4424" t="s">
        <v>39</v>
      </c>
      <c r="AF4424" t="s">
        <v>421</v>
      </c>
    </row>
    <row r="4425" spans="1:32" x14ac:dyDescent="0.25">
      <c r="A4425">
        <f t="shared" si="514"/>
        <v>4424</v>
      </c>
      <c r="B4425">
        <v>44737</v>
      </c>
      <c r="C4425" t="s">
        <v>915</v>
      </c>
      <c r="D4425" t="s">
        <v>40</v>
      </c>
      <c r="E4425" t="str">
        <f t="shared" si="515"/>
        <v>*</v>
      </c>
      <c r="F4425" t="str">
        <f t="shared" si="510"/>
        <v>*</v>
      </c>
      <c r="G4425" t="str">
        <f t="shared" si="516"/>
        <v>*</v>
      </c>
      <c r="I4425" t="str">
        <f t="shared" si="511"/>
        <v>*</v>
      </c>
      <c r="O4425">
        <f>VLOOKUP(T4425,$P$14:$S$19,2,TRUE)</f>
        <v>0.01</v>
      </c>
      <c r="T4425">
        <v>11</v>
      </c>
      <c r="U4425">
        <v>773.74</v>
      </c>
      <c r="V4425" s="5">
        <f t="shared" si="512"/>
        <v>0</v>
      </c>
      <c r="X4425" t="s">
        <v>22</v>
      </c>
      <c r="Y4425">
        <v>35</v>
      </c>
      <c r="Z4425" s="2">
        <f t="shared" si="513"/>
        <v>808.74</v>
      </c>
      <c r="AA4425" t="s">
        <v>23</v>
      </c>
      <c r="AB4425" t="s">
        <v>41</v>
      </c>
      <c r="AC4425" t="s">
        <v>32</v>
      </c>
      <c r="AD4425" t="s">
        <v>74</v>
      </c>
      <c r="AE4425" t="s">
        <v>58</v>
      </c>
      <c r="AF4425" t="s">
        <v>421</v>
      </c>
    </row>
    <row r="4426" spans="1:32" x14ac:dyDescent="0.25">
      <c r="A4426">
        <f t="shared" si="514"/>
        <v>4425</v>
      </c>
      <c r="B4426">
        <v>44737</v>
      </c>
      <c r="C4426" t="s">
        <v>915</v>
      </c>
      <c r="D4426" t="s">
        <v>40</v>
      </c>
      <c r="E4426" t="str">
        <f t="shared" si="515"/>
        <v>*</v>
      </c>
      <c r="F4426" t="str">
        <f t="shared" si="510"/>
        <v>*</v>
      </c>
      <c r="G4426" t="str">
        <f t="shared" si="516"/>
        <v>*</v>
      </c>
      <c r="I4426" t="str">
        <f t="shared" si="511"/>
        <v>*</v>
      </c>
      <c r="O4426">
        <f>VLOOKUP(T4426,$P$14:$S$19,2,TRUE)</f>
        <v>0.01</v>
      </c>
      <c r="T4426">
        <v>16</v>
      </c>
      <c r="U4426">
        <v>302.13249999999999</v>
      </c>
      <c r="V4426" s="5">
        <f t="shared" si="512"/>
        <v>0</v>
      </c>
      <c r="X4426" t="s">
        <v>22</v>
      </c>
      <c r="Y4426">
        <v>0.99</v>
      </c>
      <c r="Z4426" s="2">
        <f t="shared" si="513"/>
        <v>303.1225</v>
      </c>
      <c r="AA4426" t="s">
        <v>23</v>
      </c>
      <c r="AB4426" t="s">
        <v>41</v>
      </c>
      <c r="AC4426" t="s">
        <v>25</v>
      </c>
      <c r="AD4426" t="s">
        <v>26</v>
      </c>
      <c r="AE4426" t="s">
        <v>34</v>
      </c>
      <c r="AF4426" t="s">
        <v>916</v>
      </c>
    </row>
    <row r="4427" spans="1:32" x14ac:dyDescent="0.25">
      <c r="A4427">
        <f t="shared" si="514"/>
        <v>4426</v>
      </c>
      <c r="B4427">
        <v>34659</v>
      </c>
      <c r="C4427" t="s">
        <v>915</v>
      </c>
      <c r="D4427" t="s">
        <v>21</v>
      </c>
      <c r="E4427" t="str">
        <f t="shared" si="515"/>
        <v>*</v>
      </c>
      <c r="F4427" t="str">
        <f t="shared" si="510"/>
        <v>**</v>
      </c>
      <c r="G4427" t="str">
        <f t="shared" si="516"/>
        <v>**</v>
      </c>
      <c r="I4427" t="str">
        <f t="shared" si="511"/>
        <v>**</v>
      </c>
      <c r="O4427">
        <f>VLOOKUP(T4427,$P$14:$S$19,2,TRUE)</f>
        <v>0.04</v>
      </c>
      <c r="T4427">
        <v>42</v>
      </c>
      <c r="U4427">
        <v>259.43</v>
      </c>
      <c r="V4427" s="5">
        <f t="shared" si="512"/>
        <v>0</v>
      </c>
      <c r="X4427" t="s">
        <v>22</v>
      </c>
      <c r="Y4427">
        <v>4.97</v>
      </c>
      <c r="Z4427" s="2">
        <f t="shared" si="513"/>
        <v>264.40000000000003</v>
      </c>
      <c r="AA4427" t="s">
        <v>48</v>
      </c>
      <c r="AB4427" t="s">
        <v>16</v>
      </c>
      <c r="AC4427" t="s">
        <v>32</v>
      </c>
      <c r="AD4427" t="s">
        <v>49</v>
      </c>
      <c r="AE4427" t="s">
        <v>19</v>
      </c>
      <c r="AF4427" t="s">
        <v>916</v>
      </c>
    </row>
    <row r="4428" spans="1:32" x14ac:dyDescent="0.25">
      <c r="A4428">
        <f t="shared" si="514"/>
        <v>4427</v>
      </c>
      <c r="B4428">
        <v>1187</v>
      </c>
      <c r="C4428" t="s">
        <v>915</v>
      </c>
      <c r="D4428" t="s">
        <v>40</v>
      </c>
      <c r="E4428" t="str">
        <f t="shared" si="515"/>
        <v>*</v>
      </c>
      <c r="F4428" t="str">
        <f t="shared" si="510"/>
        <v>*</v>
      </c>
      <c r="G4428" t="str">
        <f t="shared" si="516"/>
        <v>*</v>
      </c>
      <c r="I4428" t="str">
        <f t="shared" si="511"/>
        <v>*</v>
      </c>
      <c r="O4428">
        <f>VLOOKUP(T4428,$P$14:$S$19,2,TRUE)</f>
        <v>0.01</v>
      </c>
      <c r="T4428">
        <v>14</v>
      </c>
      <c r="U4428">
        <v>222.91</v>
      </c>
      <c r="V4428" s="5">
        <f t="shared" si="512"/>
        <v>0</v>
      </c>
      <c r="X4428" t="s">
        <v>22</v>
      </c>
      <c r="Y4428">
        <v>4</v>
      </c>
      <c r="Z4428" s="2">
        <f t="shared" si="513"/>
        <v>226.91</v>
      </c>
      <c r="AA4428" t="s">
        <v>62</v>
      </c>
      <c r="AB4428" t="s">
        <v>31</v>
      </c>
      <c r="AC4428" t="s">
        <v>25</v>
      </c>
      <c r="AD4428" t="s">
        <v>42</v>
      </c>
      <c r="AE4428" t="s">
        <v>19</v>
      </c>
      <c r="AF4428" t="s">
        <v>421</v>
      </c>
    </row>
    <row r="4429" spans="1:32" x14ac:dyDescent="0.25">
      <c r="A4429">
        <f t="shared" si="514"/>
        <v>4428</v>
      </c>
      <c r="B4429">
        <v>31042</v>
      </c>
      <c r="C4429" t="s">
        <v>915</v>
      </c>
      <c r="D4429" t="s">
        <v>40</v>
      </c>
      <c r="E4429" t="str">
        <f t="shared" si="515"/>
        <v>*</v>
      </c>
      <c r="F4429" t="str">
        <f t="shared" si="510"/>
        <v>*</v>
      </c>
      <c r="G4429" t="str">
        <f t="shared" si="516"/>
        <v>*</v>
      </c>
      <c r="I4429" t="str">
        <f t="shared" si="511"/>
        <v>*</v>
      </c>
      <c r="O4429">
        <f>VLOOKUP(T4429,$P$14:$S$19,2,TRUE)</f>
        <v>0.04</v>
      </c>
      <c r="T4429">
        <v>48</v>
      </c>
      <c r="U4429">
        <v>134.52000000000001</v>
      </c>
      <c r="V4429" s="5">
        <f t="shared" si="512"/>
        <v>0</v>
      </c>
      <c r="X4429" t="s">
        <v>22</v>
      </c>
      <c r="Y4429">
        <v>1.2</v>
      </c>
      <c r="Z4429" s="2">
        <f t="shared" si="513"/>
        <v>135.72</v>
      </c>
      <c r="AA4429" t="s">
        <v>64</v>
      </c>
      <c r="AB4429" t="s">
        <v>16</v>
      </c>
      <c r="AC4429" t="s">
        <v>32</v>
      </c>
      <c r="AD4429" t="s">
        <v>33</v>
      </c>
      <c r="AE4429" t="s">
        <v>34</v>
      </c>
      <c r="AF4429" t="s">
        <v>421</v>
      </c>
    </row>
    <row r="4430" spans="1:32" x14ac:dyDescent="0.25">
      <c r="A4430">
        <f t="shared" si="514"/>
        <v>4429</v>
      </c>
      <c r="B4430">
        <v>54656</v>
      </c>
      <c r="C4430" t="s">
        <v>915</v>
      </c>
      <c r="D4430" t="s">
        <v>21</v>
      </c>
      <c r="E4430" t="str">
        <f t="shared" si="515"/>
        <v>*</v>
      </c>
      <c r="F4430" t="str">
        <f t="shared" si="510"/>
        <v>**</v>
      </c>
      <c r="G4430" t="str">
        <f t="shared" si="516"/>
        <v>**</v>
      </c>
      <c r="I4430" t="str">
        <f t="shared" si="511"/>
        <v>**</v>
      </c>
      <c r="O4430">
        <f>VLOOKUP(T4430,$P$14:$S$19,2,TRUE)</f>
        <v>0.02</v>
      </c>
      <c r="T4430">
        <v>22</v>
      </c>
      <c r="U4430">
        <v>109.52</v>
      </c>
      <c r="V4430" s="5">
        <f t="shared" si="512"/>
        <v>0</v>
      </c>
      <c r="X4430" t="s">
        <v>14</v>
      </c>
      <c r="Y4430">
        <v>5.83</v>
      </c>
      <c r="Z4430" s="2">
        <f t="shared" si="513"/>
        <v>115.35</v>
      </c>
      <c r="AA4430" t="s">
        <v>56</v>
      </c>
      <c r="AB4430" t="s">
        <v>31</v>
      </c>
      <c r="AC4430" t="s">
        <v>32</v>
      </c>
      <c r="AD4430" t="s">
        <v>49</v>
      </c>
      <c r="AE4430" t="s">
        <v>19</v>
      </c>
      <c r="AF4430" t="s">
        <v>916</v>
      </c>
    </row>
    <row r="4431" spans="1:32" x14ac:dyDescent="0.25">
      <c r="A4431">
        <f t="shared" si="514"/>
        <v>4430</v>
      </c>
      <c r="B4431">
        <v>40965</v>
      </c>
      <c r="C4431" t="s">
        <v>160</v>
      </c>
      <c r="D4431" t="s">
        <v>40</v>
      </c>
      <c r="E4431" t="str">
        <f t="shared" si="515"/>
        <v>*</v>
      </c>
      <c r="F4431" t="str">
        <f t="shared" si="510"/>
        <v>*</v>
      </c>
      <c r="G4431" t="str">
        <f t="shared" si="516"/>
        <v>*</v>
      </c>
      <c r="I4431" t="str">
        <f t="shared" si="511"/>
        <v>*</v>
      </c>
      <c r="O4431">
        <f>VLOOKUP(T4431,$P$14:$S$19,2,TRUE)</f>
        <v>0.04</v>
      </c>
      <c r="T4431">
        <v>48</v>
      </c>
      <c r="U4431">
        <v>7227.42</v>
      </c>
      <c r="V4431" s="5">
        <f t="shared" si="512"/>
        <v>1</v>
      </c>
      <c r="X4431" t="s">
        <v>37</v>
      </c>
      <c r="Y4431">
        <v>60</v>
      </c>
      <c r="Z4431" s="2">
        <f t="shared" si="513"/>
        <v>7287.42</v>
      </c>
      <c r="AA4431" t="s">
        <v>23</v>
      </c>
      <c r="AB4431" t="s">
        <v>31</v>
      </c>
      <c r="AC4431" t="s">
        <v>17</v>
      </c>
      <c r="AD4431" t="s">
        <v>66</v>
      </c>
      <c r="AE4431" t="s">
        <v>39</v>
      </c>
      <c r="AF4431" t="s">
        <v>224</v>
      </c>
    </row>
    <row r="4432" spans="1:32" x14ac:dyDescent="0.25">
      <c r="A4432">
        <f t="shared" si="514"/>
        <v>4431</v>
      </c>
      <c r="B4432">
        <v>57409</v>
      </c>
      <c r="C4432" t="s">
        <v>160</v>
      </c>
      <c r="D4432" t="s">
        <v>30</v>
      </c>
      <c r="E4432" t="str">
        <f t="shared" si="515"/>
        <v>*</v>
      </c>
      <c r="F4432" t="str">
        <f t="shared" si="510"/>
        <v>*</v>
      </c>
      <c r="G4432" t="str">
        <f t="shared" si="516"/>
        <v>*</v>
      </c>
      <c r="I4432" t="str">
        <f t="shared" si="511"/>
        <v>*</v>
      </c>
      <c r="O4432">
        <f>VLOOKUP(T4432,$P$14:$S$19,2,TRUE)</f>
        <v>3.5999999999999997E-2</v>
      </c>
      <c r="T4432">
        <v>34</v>
      </c>
      <c r="U4432">
        <v>6236.4754999999996</v>
      </c>
      <c r="V4432" s="5">
        <f t="shared" si="512"/>
        <v>1</v>
      </c>
      <c r="X4432" t="s">
        <v>22</v>
      </c>
      <c r="Y4432">
        <v>3</v>
      </c>
      <c r="Z4432" s="2">
        <f t="shared" si="513"/>
        <v>6239.4754999999996</v>
      </c>
      <c r="AA4432" t="s">
        <v>23</v>
      </c>
      <c r="AB4432" t="s">
        <v>24</v>
      </c>
      <c r="AC4432" t="s">
        <v>25</v>
      </c>
      <c r="AD4432" t="s">
        <v>26</v>
      </c>
      <c r="AE4432" t="s">
        <v>19</v>
      </c>
      <c r="AF4432" t="s">
        <v>161</v>
      </c>
    </row>
    <row r="4433" spans="1:32" x14ac:dyDescent="0.25">
      <c r="A4433">
        <f t="shared" si="514"/>
        <v>4432</v>
      </c>
      <c r="B4433">
        <v>25926</v>
      </c>
      <c r="C4433" t="s">
        <v>160</v>
      </c>
      <c r="D4433" t="s">
        <v>21</v>
      </c>
      <c r="E4433" t="str">
        <f t="shared" si="515"/>
        <v>*</v>
      </c>
      <c r="F4433" t="str">
        <f t="shared" si="510"/>
        <v>**</v>
      </c>
      <c r="G4433" t="str">
        <f t="shared" si="516"/>
        <v>**</v>
      </c>
      <c r="I4433" t="str">
        <f t="shared" si="511"/>
        <v>**</v>
      </c>
      <c r="O4433">
        <f>VLOOKUP(T4433,$P$14:$S$19,2,TRUE)</f>
        <v>0.02</v>
      </c>
      <c r="T4433">
        <v>20</v>
      </c>
      <c r="U4433">
        <v>3300.2159999999999</v>
      </c>
      <c r="V4433" s="5">
        <f t="shared" si="512"/>
        <v>1</v>
      </c>
      <c r="X4433" t="s">
        <v>37</v>
      </c>
      <c r="Y4433">
        <v>69.64</v>
      </c>
      <c r="Z4433" s="2">
        <f t="shared" si="513"/>
        <v>3369.8559999999998</v>
      </c>
      <c r="AA4433" t="s">
        <v>60</v>
      </c>
      <c r="AB4433" t="s">
        <v>31</v>
      </c>
      <c r="AC4433" t="s">
        <v>17</v>
      </c>
      <c r="AD4433" t="s">
        <v>66</v>
      </c>
      <c r="AE4433" t="s">
        <v>103</v>
      </c>
      <c r="AF4433" t="s">
        <v>161</v>
      </c>
    </row>
    <row r="4434" spans="1:32" x14ac:dyDescent="0.25">
      <c r="A4434">
        <f t="shared" si="514"/>
        <v>4433</v>
      </c>
      <c r="B4434">
        <v>48198</v>
      </c>
      <c r="C4434" t="s">
        <v>160</v>
      </c>
      <c r="D4434" t="s">
        <v>36</v>
      </c>
      <c r="E4434" t="str">
        <f t="shared" si="515"/>
        <v>***</v>
      </c>
      <c r="F4434" t="str">
        <f t="shared" si="510"/>
        <v>***</v>
      </c>
      <c r="G4434" t="str">
        <f t="shared" si="516"/>
        <v>***</v>
      </c>
      <c r="I4434" t="str">
        <f t="shared" si="511"/>
        <v>***</v>
      </c>
      <c r="O4434">
        <f>VLOOKUP(T4434,$P$14:$S$19,2,TRUE)</f>
        <v>0</v>
      </c>
      <c r="T4434">
        <v>7</v>
      </c>
      <c r="U4434">
        <v>2813.34</v>
      </c>
      <c r="V4434" s="5">
        <f t="shared" si="512"/>
        <v>1</v>
      </c>
      <c r="X4434" t="s">
        <v>37</v>
      </c>
      <c r="Y4434">
        <v>14.7</v>
      </c>
      <c r="Z4434" s="2">
        <f t="shared" si="513"/>
        <v>2828.04</v>
      </c>
      <c r="AA4434" t="s">
        <v>23</v>
      </c>
      <c r="AB4434" t="s">
        <v>41</v>
      </c>
      <c r="AC4434" t="s">
        <v>25</v>
      </c>
      <c r="AD4434" t="s">
        <v>76</v>
      </c>
      <c r="AE4434" t="s">
        <v>39</v>
      </c>
      <c r="AF4434" t="s">
        <v>161</v>
      </c>
    </row>
    <row r="4435" spans="1:32" x14ac:dyDescent="0.25">
      <c r="A4435">
        <f t="shared" si="514"/>
        <v>4434</v>
      </c>
      <c r="B4435">
        <v>48198</v>
      </c>
      <c r="C4435" t="s">
        <v>160</v>
      </c>
      <c r="D4435" t="s">
        <v>36</v>
      </c>
      <c r="E4435" t="str">
        <f t="shared" si="515"/>
        <v>***</v>
      </c>
      <c r="F4435" t="str">
        <f t="shared" si="510"/>
        <v>***</v>
      </c>
      <c r="G4435" t="str">
        <f t="shared" si="516"/>
        <v>***</v>
      </c>
      <c r="I4435" t="str">
        <f t="shared" si="511"/>
        <v>***</v>
      </c>
      <c r="O4435">
        <f>VLOOKUP(T4435,$P$14:$S$19,2,TRUE)</f>
        <v>0.04</v>
      </c>
      <c r="T4435">
        <v>45</v>
      </c>
      <c r="U4435">
        <v>2682.8</v>
      </c>
      <c r="V4435" s="5">
        <f t="shared" si="512"/>
        <v>1</v>
      </c>
      <c r="X4435" t="s">
        <v>22</v>
      </c>
      <c r="Y4435">
        <v>3.5</v>
      </c>
      <c r="Z4435" s="2">
        <f t="shared" si="513"/>
        <v>2686.3</v>
      </c>
      <c r="AA4435" t="s">
        <v>23</v>
      </c>
      <c r="AB4435" t="s">
        <v>41</v>
      </c>
      <c r="AC4435" t="s">
        <v>32</v>
      </c>
      <c r="AD4435" t="s">
        <v>172</v>
      </c>
      <c r="AE4435" t="s">
        <v>19</v>
      </c>
      <c r="AF4435" t="s">
        <v>224</v>
      </c>
    </row>
    <row r="4436" spans="1:32" x14ac:dyDescent="0.25">
      <c r="A4436">
        <f t="shared" si="514"/>
        <v>4435</v>
      </c>
      <c r="B4436">
        <v>12706</v>
      </c>
      <c r="C4436" t="s">
        <v>160</v>
      </c>
      <c r="D4436" t="s">
        <v>36</v>
      </c>
      <c r="E4436" t="str">
        <f t="shared" si="515"/>
        <v>***</v>
      </c>
      <c r="F4436" t="str">
        <f t="shared" si="510"/>
        <v>***</v>
      </c>
      <c r="G4436" t="str">
        <f t="shared" si="516"/>
        <v>***</v>
      </c>
      <c r="I4436" t="str">
        <f t="shared" si="511"/>
        <v>***</v>
      </c>
      <c r="O4436">
        <f>VLOOKUP(T4436,$P$14:$S$19,2,TRUE)</f>
        <v>0.04</v>
      </c>
      <c r="T4436">
        <v>46</v>
      </c>
      <c r="U4436">
        <v>2494.69</v>
      </c>
      <c r="V4436" s="5">
        <f t="shared" si="512"/>
        <v>1</v>
      </c>
      <c r="X4436" t="s">
        <v>37</v>
      </c>
      <c r="Y4436">
        <v>36.61</v>
      </c>
      <c r="Z4436" s="2">
        <f t="shared" si="513"/>
        <v>2531.3000000000002</v>
      </c>
      <c r="AA4436" t="s">
        <v>48</v>
      </c>
      <c r="AB4436" t="s">
        <v>31</v>
      </c>
      <c r="AC4436" t="s">
        <v>17</v>
      </c>
      <c r="AD4436" t="s">
        <v>165</v>
      </c>
      <c r="AE4436" t="s">
        <v>103</v>
      </c>
      <c r="AF4436" t="s">
        <v>161</v>
      </c>
    </row>
    <row r="4437" spans="1:32" x14ac:dyDescent="0.25">
      <c r="A4437">
        <f t="shared" si="514"/>
        <v>4436</v>
      </c>
      <c r="B4437">
        <v>40965</v>
      </c>
      <c r="C4437" t="s">
        <v>160</v>
      </c>
      <c r="D4437" t="s">
        <v>40</v>
      </c>
      <c r="E4437" t="str">
        <f t="shared" si="515"/>
        <v>*</v>
      </c>
      <c r="F4437" t="str">
        <f t="shared" si="510"/>
        <v>*</v>
      </c>
      <c r="G4437" t="str">
        <f t="shared" si="516"/>
        <v>*</v>
      </c>
      <c r="I4437" t="str">
        <f t="shared" si="511"/>
        <v>*</v>
      </c>
      <c r="O4437">
        <f>VLOOKUP(T4437,$P$14:$S$19,2,TRUE)</f>
        <v>3.5999999999999997E-2</v>
      </c>
      <c r="T4437">
        <v>39</v>
      </c>
      <c r="U4437">
        <v>1836.1869999999999</v>
      </c>
      <c r="V4437" s="5">
        <f t="shared" si="512"/>
        <v>1</v>
      </c>
      <c r="X4437" t="s">
        <v>22</v>
      </c>
      <c r="Y4437">
        <v>5</v>
      </c>
      <c r="Z4437" s="2">
        <f t="shared" si="513"/>
        <v>1841.1869999999999</v>
      </c>
      <c r="AA4437" t="s">
        <v>23</v>
      </c>
      <c r="AB4437" t="s">
        <v>31</v>
      </c>
      <c r="AC4437" t="s">
        <v>25</v>
      </c>
      <c r="AD4437" t="s">
        <v>26</v>
      </c>
      <c r="AE4437" t="s">
        <v>45</v>
      </c>
      <c r="AF4437" t="s">
        <v>224</v>
      </c>
    </row>
    <row r="4438" spans="1:32" x14ac:dyDescent="0.25">
      <c r="A4438">
        <f t="shared" si="514"/>
        <v>4437</v>
      </c>
      <c r="B4438">
        <v>40965</v>
      </c>
      <c r="C4438" t="s">
        <v>160</v>
      </c>
      <c r="D4438" t="s">
        <v>40</v>
      </c>
      <c r="E4438" t="str">
        <f t="shared" si="515"/>
        <v>*</v>
      </c>
      <c r="F4438" t="str">
        <f t="shared" si="510"/>
        <v>*</v>
      </c>
      <c r="G4438" t="str">
        <f t="shared" si="516"/>
        <v>*</v>
      </c>
      <c r="I4438" t="str">
        <f t="shared" si="511"/>
        <v>*</v>
      </c>
      <c r="O4438">
        <f>VLOOKUP(T4438,$P$14:$S$19,2,TRUE)</f>
        <v>0.02</v>
      </c>
      <c r="T4438">
        <v>29</v>
      </c>
      <c r="U4438">
        <v>843.55</v>
      </c>
      <c r="V4438" s="5">
        <f t="shared" si="512"/>
        <v>1</v>
      </c>
      <c r="X4438" t="s">
        <v>22</v>
      </c>
      <c r="Y4438">
        <v>8.74</v>
      </c>
      <c r="Z4438" s="2">
        <f t="shared" si="513"/>
        <v>852.29</v>
      </c>
      <c r="AA4438" t="s">
        <v>15</v>
      </c>
      <c r="AB4438" t="s">
        <v>31</v>
      </c>
      <c r="AC4438" t="s">
        <v>32</v>
      </c>
      <c r="AD4438" t="s">
        <v>44</v>
      </c>
      <c r="AE4438" t="s">
        <v>19</v>
      </c>
      <c r="AF4438" t="s">
        <v>161</v>
      </c>
    </row>
    <row r="4439" spans="1:32" x14ac:dyDescent="0.25">
      <c r="A4439">
        <f t="shared" si="514"/>
        <v>4438</v>
      </c>
      <c r="B4439">
        <v>25926</v>
      </c>
      <c r="C4439" t="s">
        <v>160</v>
      </c>
      <c r="D4439" t="s">
        <v>21</v>
      </c>
      <c r="E4439" t="str">
        <f t="shared" si="515"/>
        <v>*</v>
      </c>
      <c r="F4439" t="str">
        <f t="shared" si="510"/>
        <v>**</v>
      </c>
      <c r="G4439" t="str">
        <f t="shared" si="516"/>
        <v>**</v>
      </c>
      <c r="I4439" t="str">
        <f t="shared" si="511"/>
        <v>**</v>
      </c>
      <c r="O4439">
        <f>VLOOKUP(T4439,$P$14:$S$19,2,TRUE)</f>
        <v>0.02</v>
      </c>
      <c r="T4439">
        <v>23</v>
      </c>
      <c r="U4439">
        <v>331.54</v>
      </c>
      <c r="V4439" s="5">
        <f t="shared" si="512"/>
        <v>0</v>
      </c>
      <c r="X4439" t="s">
        <v>22</v>
      </c>
      <c r="Y4439">
        <v>7.27</v>
      </c>
      <c r="Z4439" s="2">
        <f t="shared" si="513"/>
        <v>338.81</v>
      </c>
      <c r="AA4439" t="s">
        <v>60</v>
      </c>
      <c r="AB4439" t="s">
        <v>31</v>
      </c>
      <c r="AC4439" t="s">
        <v>32</v>
      </c>
      <c r="AD4439" t="s">
        <v>49</v>
      </c>
      <c r="AE4439" t="s">
        <v>19</v>
      </c>
      <c r="AF4439" t="s">
        <v>224</v>
      </c>
    </row>
    <row r="4440" spans="1:32" x14ac:dyDescent="0.25">
      <c r="A4440">
        <f t="shared" si="514"/>
        <v>4439</v>
      </c>
      <c r="B4440">
        <v>3042</v>
      </c>
      <c r="C4440" t="s">
        <v>160</v>
      </c>
      <c r="D4440" t="s">
        <v>40</v>
      </c>
      <c r="E4440" t="str">
        <f t="shared" si="515"/>
        <v>*</v>
      </c>
      <c r="F4440" t="str">
        <f t="shared" si="510"/>
        <v>*</v>
      </c>
      <c r="G4440" t="str">
        <f t="shared" si="516"/>
        <v>*</v>
      </c>
      <c r="I4440" t="str">
        <f t="shared" si="511"/>
        <v>*</v>
      </c>
      <c r="O4440">
        <f>VLOOKUP(T4440,$P$14:$S$19,2,TRUE)</f>
        <v>0.02</v>
      </c>
      <c r="T4440">
        <v>26</v>
      </c>
      <c r="U4440">
        <v>103.87</v>
      </c>
      <c r="V4440" s="5">
        <f t="shared" si="512"/>
        <v>0</v>
      </c>
      <c r="X4440" t="s">
        <v>22</v>
      </c>
      <c r="Y4440">
        <v>1.2</v>
      </c>
      <c r="Z4440" s="2">
        <f t="shared" si="513"/>
        <v>105.07000000000001</v>
      </c>
      <c r="AA4440" t="s">
        <v>48</v>
      </c>
      <c r="AB4440" t="s">
        <v>16</v>
      </c>
      <c r="AC4440" t="s">
        <v>32</v>
      </c>
      <c r="AD4440" t="s">
        <v>33</v>
      </c>
      <c r="AE4440" t="s">
        <v>34</v>
      </c>
      <c r="AF4440" t="s">
        <v>161</v>
      </c>
    </row>
    <row r="4441" spans="1:32" x14ac:dyDescent="0.25">
      <c r="A4441">
        <f t="shared" si="514"/>
        <v>4440</v>
      </c>
      <c r="B4441">
        <v>57409</v>
      </c>
      <c r="C4441" t="s">
        <v>160</v>
      </c>
      <c r="D4441" t="s">
        <v>30</v>
      </c>
      <c r="E4441" t="str">
        <f t="shared" si="515"/>
        <v>*</v>
      </c>
      <c r="F4441" t="str">
        <f t="shared" si="510"/>
        <v>*</v>
      </c>
      <c r="G4441" t="str">
        <f t="shared" si="516"/>
        <v>*</v>
      </c>
      <c r="I4441" t="str">
        <f t="shared" si="511"/>
        <v>*</v>
      </c>
      <c r="O4441">
        <f>VLOOKUP(T4441,$P$14:$S$19,2,TRUE)</f>
        <v>0</v>
      </c>
      <c r="T4441">
        <v>1</v>
      </c>
      <c r="U4441">
        <v>90.88</v>
      </c>
      <c r="V4441" s="5">
        <f t="shared" si="512"/>
        <v>0</v>
      </c>
      <c r="X4441" t="s">
        <v>22</v>
      </c>
      <c r="Y4441">
        <v>7.18</v>
      </c>
      <c r="Z4441" s="2">
        <f t="shared" si="513"/>
        <v>98.06</v>
      </c>
      <c r="AA4441" t="s">
        <v>23</v>
      </c>
      <c r="AB4441" t="s">
        <v>24</v>
      </c>
      <c r="AC4441" t="s">
        <v>25</v>
      </c>
      <c r="AD4441" t="s">
        <v>42</v>
      </c>
      <c r="AE4441" t="s">
        <v>19</v>
      </c>
      <c r="AF4441" t="s">
        <v>161</v>
      </c>
    </row>
    <row r="4442" spans="1:32" x14ac:dyDescent="0.25">
      <c r="A4442">
        <f t="shared" si="514"/>
        <v>4441</v>
      </c>
      <c r="B4442">
        <v>33189</v>
      </c>
      <c r="C4442" t="s">
        <v>160</v>
      </c>
      <c r="D4442" t="s">
        <v>13</v>
      </c>
      <c r="E4442" t="str">
        <f t="shared" si="515"/>
        <v>*</v>
      </c>
      <c r="F4442" t="str">
        <f t="shared" si="510"/>
        <v>*</v>
      </c>
      <c r="G4442" t="str">
        <f t="shared" si="516"/>
        <v>*</v>
      </c>
      <c r="I4442" t="str">
        <f t="shared" si="511"/>
        <v>*</v>
      </c>
      <c r="O4442">
        <f>VLOOKUP(T4442,$P$14:$S$19,2,TRUE)</f>
        <v>0</v>
      </c>
      <c r="T4442">
        <v>3</v>
      </c>
      <c r="U4442">
        <v>87.21</v>
      </c>
      <c r="V4442" s="5">
        <f t="shared" si="512"/>
        <v>0</v>
      </c>
      <c r="X4442" t="s">
        <v>22</v>
      </c>
      <c r="Y4442">
        <v>4</v>
      </c>
      <c r="Z4442" s="2">
        <f t="shared" si="513"/>
        <v>91.21</v>
      </c>
      <c r="AA4442" t="s">
        <v>56</v>
      </c>
      <c r="AB4442" t="s">
        <v>16</v>
      </c>
      <c r="AC4442" t="s">
        <v>25</v>
      </c>
      <c r="AD4442" t="s">
        <v>42</v>
      </c>
      <c r="AE4442" t="s">
        <v>19</v>
      </c>
      <c r="AF4442" t="s">
        <v>330</v>
      </c>
    </row>
    <row r="4443" spans="1:32" x14ac:dyDescent="0.25">
      <c r="A4443">
        <f t="shared" si="514"/>
        <v>4442</v>
      </c>
      <c r="B4443">
        <v>33189</v>
      </c>
      <c r="C4443" t="s">
        <v>160</v>
      </c>
      <c r="D4443" t="s">
        <v>13</v>
      </c>
      <c r="E4443" t="str">
        <f t="shared" si="515"/>
        <v>*</v>
      </c>
      <c r="F4443" t="str">
        <f t="shared" si="510"/>
        <v>*</v>
      </c>
      <c r="G4443" t="str">
        <f t="shared" si="516"/>
        <v>*</v>
      </c>
      <c r="I4443" t="str">
        <f t="shared" si="511"/>
        <v>*</v>
      </c>
      <c r="O4443">
        <f>VLOOKUP(T4443,$P$14:$S$19,2,TRUE)</f>
        <v>0</v>
      </c>
      <c r="T4443">
        <v>5</v>
      </c>
      <c r="U4443">
        <v>50.19</v>
      </c>
      <c r="V4443" s="5">
        <f t="shared" si="512"/>
        <v>0</v>
      </c>
      <c r="X4443" t="s">
        <v>22</v>
      </c>
      <c r="Y4443">
        <v>2.06</v>
      </c>
      <c r="Z4443" s="2">
        <f t="shared" si="513"/>
        <v>52.25</v>
      </c>
      <c r="AA4443" t="s">
        <v>56</v>
      </c>
      <c r="AB4443" t="s">
        <v>16</v>
      </c>
      <c r="AC4443" t="s">
        <v>32</v>
      </c>
      <c r="AD4443" t="s">
        <v>44</v>
      </c>
      <c r="AE4443" t="s">
        <v>34</v>
      </c>
      <c r="AF4443" t="s">
        <v>877</v>
      </c>
    </row>
    <row r="4444" spans="1:32" x14ac:dyDescent="0.25">
      <c r="A4444">
        <f t="shared" si="514"/>
        <v>4443</v>
      </c>
      <c r="B4444">
        <v>8582</v>
      </c>
      <c r="C4444" t="s">
        <v>214</v>
      </c>
      <c r="D4444" t="s">
        <v>13</v>
      </c>
      <c r="E4444" t="str">
        <f t="shared" si="515"/>
        <v>*</v>
      </c>
      <c r="F4444" t="str">
        <f t="shared" si="510"/>
        <v>*</v>
      </c>
      <c r="G4444" t="str">
        <f t="shared" si="516"/>
        <v>*</v>
      </c>
      <c r="I4444" t="str">
        <f t="shared" si="511"/>
        <v>*</v>
      </c>
      <c r="O4444">
        <f>VLOOKUP(T4444,$P$14:$S$19,2,TRUE)</f>
        <v>0.01</v>
      </c>
      <c r="T4444">
        <v>15</v>
      </c>
      <c r="U4444">
        <v>1556.55</v>
      </c>
      <c r="V4444" s="5">
        <f t="shared" si="512"/>
        <v>1</v>
      </c>
      <c r="X4444" t="s">
        <v>22</v>
      </c>
      <c r="Y4444">
        <v>24.49</v>
      </c>
      <c r="Z4444" s="2">
        <f t="shared" si="513"/>
        <v>1581.04</v>
      </c>
      <c r="AA4444" t="s">
        <v>48</v>
      </c>
      <c r="AB4444" t="s">
        <v>41</v>
      </c>
      <c r="AC4444" t="s">
        <v>17</v>
      </c>
      <c r="AD4444" t="s">
        <v>18</v>
      </c>
      <c r="AE4444" t="s">
        <v>58</v>
      </c>
      <c r="AF4444" t="s">
        <v>214</v>
      </c>
    </row>
    <row r="4445" spans="1:32" x14ac:dyDescent="0.25">
      <c r="A4445">
        <f t="shared" si="514"/>
        <v>4444</v>
      </c>
      <c r="B4445">
        <v>13895</v>
      </c>
      <c r="C4445" t="s">
        <v>214</v>
      </c>
      <c r="D4445" t="s">
        <v>21</v>
      </c>
      <c r="E4445" t="str">
        <f t="shared" si="515"/>
        <v>*</v>
      </c>
      <c r="F4445" t="str">
        <f t="shared" si="510"/>
        <v>**</v>
      </c>
      <c r="G4445" t="str">
        <f t="shared" si="516"/>
        <v>**</v>
      </c>
      <c r="I4445" t="str">
        <f t="shared" si="511"/>
        <v>**</v>
      </c>
      <c r="O4445">
        <f>VLOOKUP(T4445,$P$14:$S$19,2,TRUE)</f>
        <v>0.04</v>
      </c>
      <c r="T4445">
        <v>44</v>
      </c>
      <c r="U4445">
        <v>614.34</v>
      </c>
      <c r="V4445" s="5">
        <f t="shared" si="512"/>
        <v>0</v>
      </c>
      <c r="X4445" t="s">
        <v>22</v>
      </c>
      <c r="Y4445">
        <v>9.3699999999999992</v>
      </c>
      <c r="Z4445" s="2">
        <f t="shared" si="513"/>
        <v>623.71</v>
      </c>
      <c r="AA4445" t="s">
        <v>23</v>
      </c>
      <c r="AB4445" t="s">
        <v>24</v>
      </c>
      <c r="AC4445" t="s">
        <v>32</v>
      </c>
      <c r="AD4445" t="s">
        <v>74</v>
      </c>
      <c r="AE4445" t="s">
        <v>19</v>
      </c>
      <c r="AF4445" t="s">
        <v>214</v>
      </c>
    </row>
    <row r="4446" spans="1:32" x14ac:dyDescent="0.25">
      <c r="A4446">
        <f t="shared" si="514"/>
        <v>4445</v>
      </c>
      <c r="B4446">
        <v>59393</v>
      </c>
      <c r="C4446" t="s">
        <v>214</v>
      </c>
      <c r="D4446" t="s">
        <v>40</v>
      </c>
      <c r="E4446" t="str">
        <f t="shared" si="515"/>
        <v>*</v>
      </c>
      <c r="F4446" t="str">
        <f t="shared" si="510"/>
        <v>*</v>
      </c>
      <c r="G4446" t="str">
        <f t="shared" si="516"/>
        <v>*</v>
      </c>
      <c r="I4446" t="str">
        <f t="shared" si="511"/>
        <v>*</v>
      </c>
      <c r="O4446">
        <f>VLOOKUP(T4446,$P$14:$S$19,2,TRUE)</f>
        <v>3.5999999999999997E-2</v>
      </c>
      <c r="T4446">
        <v>34</v>
      </c>
      <c r="U4446">
        <v>398.76</v>
      </c>
      <c r="V4446" s="5">
        <f t="shared" si="512"/>
        <v>0</v>
      </c>
      <c r="X4446" t="s">
        <v>22</v>
      </c>
      <c r="Y4446">
        <v>6.97</v>
      </c>
      <c r="Z4446" s="2">
        <f t="shared" si="513"/>
        <v>405.73</v>
      </c>
      <c r="AA4446" t="s">
        <v>15</v>
      </c>
      <c r="AB4446" t="s">
        <v>41</v>
      </c>
      <c r="AC4446" t="s">
        <v>32</v>
      </c>
      <c r="AD4446" t="s">
        <v>78</v>
      </c>
      <c r="AE4446" t="s">
        <v>19</v>
      </c>
      <c r="AF4446" t="s">
        <v>215</v>
      </c>
    </row>
    <row r="4447" spans="1:32" x14ac:dyDescent="0.25">
      <c r="A4447">
        <f t="shared" si="514"/>
        <v>4446</v>
      </c>
      <c r="B4447">
        <v>26214</v>
      </c>
      <c r="C4447" t="s">
        <v>613</v>
      </c>
      <c r="D4447" t="s">
        <v>40</v>
      </c>
      <c r="E4447" t="str">
        <f t="shared" si="515"/>
        <v>*</v>
      </c>
      <c r="F4447" t="str">
        <f t="shared" si="510"/>
        <v>*</v>
      </c>
      <c r="G4447" t="str">
        <f t="shared" si="516"/>
        <v>*</v>
      </c>
      <c r="I4447" t="str">
        <f t="shared" si="511"/>
        <v>*</v>
      </c>
      <c r="O4447">
        <f>VLOOKUP(T4447,$P$14:$S$19,2,TRUE)</f>
        <v>0.04</v>
      </c>
      <c r="T4447">
        <v>41</v>
      </c>
      <c r="U4447">
        <v>1901.29</v>
      </c>
      <c r="V4447" s="5">
        <f t="shared" si="512"/>
        <v>1</v>
      </c>
      <c r="X4447" t="s">
        <v>22</v>
      </c>
      <c r="Y4447">
        <v>6.77</v>
      </c>
      <c r="Z4447" s="2">
        <f t="shared" si="513"/>
        <v>1908.06</v>
      </c>
      <c r="AA4447" t="s">
        <v>60</v>
      </c>
      <c r="AB4447" t="s">
        <v>24</v>
      </c>
      <c r="AC4447" t="s">
        <v>17</v>
      </c>
      <c r="AD4447" t="s">
        <v>18</v>
      </c>
      <c r="AE4447" t="s">
        <v>19</v>
      </c>
      <c r="AF4447" t="s">
        <v>489</v>
      </c>
    </row>
    <row r="4448" spans="1:32" x14ac:dyDescent="0.25">
      <c r="A4448">
        <f t="shared" si="514"/>
        <v>4447</v>
      </c>
      <c r="B4448">
        <v>26214</v>
      </c>
      <c r="C4448" t="s">
        <v>613</v>
      </c>
      <c r="D4448" t="s">
        <v>40</v>
      </c>
      <c r="E4448" t="str">
        <f t="shared" si="515"/>
        <v>*</v>
      </c>
      <c r="F4448" t="str">
        <f t="shared" si="510"/>
        <v>*</v>
      </c>
      <c r="G4448" t="str">
        <f t="shared" si="516"/>
        <v>*</v>
      </c>
      <c r="I4448" t="str">
        <f t="shared" si="511"/>
        <v>*</v>
      </c>
      <c r="O4448">
        <f>VLOOKUP(T4448,$P$14:$S$19,2,TRUE)</f>
        <v>0.01</v>
      </c>
      <c r="T4448">
        <v>19</v>
      </c>
      <c r="U4448">
        <v>305.68</v>
      </c>
      <c r="V4448" s="5">
        <f t="shared" si="512"/>
        <v>0</v>
      </c>
      <c r="X4448" t="s">
        <v>14</v>
      </c>
      <c r="Y4448">
        <v>1.39</v>
      </c>
      <c r="Z4448" s="2">
        <f t="shared" si="513"/>
        <v>307.07</v>
      </c>
      <c r="AA4448" t="s">
        <v>60</v>
      </c>
      <c r="AB4448" t="s">
        <v>24</v>
      </c>
      <c r="AC4448" t="s">
        <v>32</v>
      </c>
      <c r="AD4448" t="s">
        <v>78</v>
      </c>
      <c r="AE4448" t="s">
        <v>19</v>
      </c>
      <c r="AF4448" t="s">
        <v>489</v>
      </c>
    </row>
    <row r="4449" spans="1:32" x14ac:dyDescent="0.25">
      <c r="A4449">
        <f t="shared" si="514"/>
        <v>4448</v>
      </c>
      <c r="B4449">
        <v>50017</v>
      </c>
      <c r="C4449" t="s">
        <v>421</v>
      </c>
      <c r="D4449" t="s">
        <v>13</v>
      </c>
      <c r="E4449" t="str">
        <f t="shared" si="515"/>
        <v>*</v>
      </c>
      <c r="F4449" t="str">
        <f t="shared" si="510"/>
        <v>*</v>
      </c>
      <c r="G4449" t="str">
        <f t="shared" si="516"/>
        <v>*</v>
      </c>
      <c r="I4449" t="str">
        <f t="shared" si="511"/>
        <v>*</v>
      </c>
      <c r="O4449">
        <f>VLOOKUP(T4449,$P$14:$S$19,2,TRUE)</f>
        <v>0.02</v>
      </c>
      <c r="T4449">
        <v>24</v>
      </c>
      <c r="U4449">
        <v>2014.13</v>
      </c>
      <c r="V4449" s="5">
        <f t="shared" si="512"/>
        <v>1</v>
      </c>
      <c r="X4449" t="s">
        <v>22</v>
      </c>
      <c r="Y4449">
        <v>35</v>
      </c>
      <c r="Z4449" s="2">
        <f t="shared" si="513"/>
        <v>2049.13</v>
      </c>
      <c r="AA4449" t="s">
        <v>23</v>
      </c>
      <c r="AB4449" t="s">
        <v>41</v>
      </c>
      <c r="AC4449" t="s">
        <v>32</v>
      </c>
      <c r="AD4449" t="s">
        <v>74</v>
      </c>
      <c r="AE4449" t="s">
        <v>58</v>
      </c>
      <c r="AF4449" t="s">
        <v>421</v>
      </c>
    </row>
    <row r="4450" spans="1:32" x14ac:dyDescent="0.25">
      <c r="A4450">
        <f t="shared" si="514"/>
        <v>4449</v>
      </c>
      <c r="B4450">
        <v>50017</v>
      </c>
      <c r="C4450" t="s">
        <v>421</v>
      </c>
      <c r="D4450" t="s">
        <v>13</v>
      </c>
      <c r="E4450" t="str">
        <f t="shared" si="515"/>
        <v>*</v>
      </c>
      <c r="F4450" t="str">
        <f t="shared" si="510"/>
        <v>*</v>
      </c>
      <c r="G4450" t="str">
        <f t="shared" si="516"/>
        <v>*</v>
      </c>
      <c r="I4450" t="str">
        <f t="shared" si="511"/>
        <v>*</v>
      </c>
      <c r="O4450">
        <f>VLOOKUP(T4450,$P$14:$S$19,2,TRUE)</f>
        <v>0.04</v>
      </c>
      <c r="T4450">
        <v>43</v>
      </c>
      <c r="U4450">
        <v>1502.47</v>
      </c>
      <c r="V4450" s="5">
        <f t="shared" si="512"/>
        <v>1</v>
      </c>
      <c r="X4450" t="s">
        <v>22</v>
      </c>
      <c r="Y4450">
        <v>8.99</v>
      </c>
      <c r="Z4450" s="2">
        <f t="shared" si="513"/>
        <v>1511.46</v>
      </c>
      <c r="AA4450" t="s">
        <v>23</v>
      </c>
      <c r="AB4450" t="s">
        <v>41</v>
      </c>
      <c r="AC4450" t="s">
        <v>32</v>
      </c>
      <c r="AD4450" t="s">
        <v>33</v>
      </c>
      <c r="AE4450" t="s">
        <v>45</v>
      </c>
      <c r="AF4450" t="s">
        <v>422</v>
      </c>
    </row>
    <row r="4451" spans="1:32" x14ac:dyDescent="0.25">
      <c r="A4451">
        <f t="shared" si="514"/>
        <v>4450</v>
      </c>
      <c r="B4451">
        <v>13158</v>
      </c>
      <c r="C4451" t="s">
        <v>421</v>
      </c>
      <c r="D4451" t="s">
        <v>36</v>
      </c>
      <c r="E4451" t="str">
        <f t="shared" si="515"/>
        <v>***</v>
      </c>
      <c r="F4451" t="str">
        <f t="shared" si="510"/>
        <v>***</v>
      </c>
      <c r="G4451" t="str">
        <f t="shared" si="516"/>
        <v>***</v>
      </c>
      <c r="I4451" t="str">
        <f t="shared" si="511"/>
        <v>***</v>
      </c>
      <c r="O4451">
        <f>VLOOKUP(T4451,$P$14:$S$19,2,TRUE)</f>
        <v>0.02</v>
      </c>
      <c r="T4451">
        <v>26</v>
      </c>
      <c r="U4451">
        <v>187.16</v>
      </c>
      <c r="V4451" s="5">
        <f t="shared" si="512"/>
        <v>0</v>
      </c>
      <c r="X4451" t="s">
        <v>22</v>
      </c>
      <c r="Y4451">
        <v>2.99</v>
      </c>
      <c r="Z4451" s="2">
        <f t="shared" si="513"/>
        <v>190.15</v>
      </c>
      <c r="AA4451" t="s">
        <v>15</v>
      </c>
      <c r="AB4451" t="s">
        <v>31</v>
      </c>
      <c r="AC4451" t="s">
        <v>32</v>
      </c>
      <c r="AD4451" t="s">
        <v>49</v>
      </c>
      <c r="AE4451" t="s">
        <v>19</v>
      </c>
      <c r="AF4451" t="s">
        <v>422</v>
      </c>
    </row>
    <row r="4452" spans="1:32" x14ac:dyDescent="0.25">
      <c r="A4452">
        <f t="shared" si="514"/>
        <v>4451</v>
      </c>
      <c r="B4452">
        <v>1796</v>
      </c>
      <c r="C4452" t="s">
        <v>421</v>
      </c>
      <c r="D4452" t="s">
        <v>21</v>
      </c>
      <c r="E4452" t="str">
        <f t="shared" si="515"/>
        <v>*</v>
      </c>
      <c r="F4452" t="str">
        <f t="shared" si="510"/>
        <v>**</v>
      </c>
      <c r="G4452" t="str">
        <f t="shared" si="516"/>
        <v>**</v>
      </c>
      <c r="I4452" t="str">
        <f t="shared" si="511"/>
        <v>**</v>
      </c>
      <c r="O4452">
        <f>VLOOKUP(T4452,$P$14:$S$19,2,TRUE)</f>
        <v>0.04</v>
      </c>
      <c r="T4452">
        <v>43</v>
      </c>
      <c r="U4452">
        <v>183.41</v>
      </c>
      <c r="V4452" s="5">
        <f t="shared" si="512"/>
        <v>0</v>
      </c>
      <c r="X4452" t="s">
        <v>22</v>
      </c>
      <c r="Y4452">
        <v>5.04</v>
      </c>
      <c r="Z4452" s="2">
        <f t="shared" si="513"/>
        <v>188.45</v>
      </c>
      <c r="AA4452" t="s">
        <v>73</v>
      </c>
      <c r="AB4452" t="s">
        <v>31</v>
      </c>
      <c r="AC4452" t="s">
        <v>32</v>
      </c>
      <c r="AD4452" t="s">
        <v>49</v>
      </c>
      <c r="AE4452" t="s">
        <v>19</v>
      </c>
      <c r="AF4452" t="s">
        <v>421</v>
      </c>
    </row>
    <row r="4453" spans="1:32" x14ac:dyDescent="0.25">
      <c r="A4453">
        <f t="shared" si="514"/>
        <v>4452</v>
      </c>
      <c r="B4453">
        <v>24614</v>
      </c>
      <c r="C4453" t="s">
        <v>161</v>
      </c>
      <c r="D4453" t="s">
        <v>13</v>
      </c>
      <c r="E4453" t="str">
        <f t="shared" si="515"/>
        <v>*</v>
      </c>
      <c r="F4453" t="str">
        <f t="shared" si="510"/>
        <v>*</v>
      </c>
      <c r="G4453" t="str">
        <f t="shared" si="516"/>
        <v>*</v>
      </c>
      <c r="I4453" t="str">
        <f t="shared" si="511"/>
        <v>*</v>
      </c>
      <c r="O4453">
        <f>VLOOKUP(T4453,$P$14:$S$19,2,TRUE)</f>
        <v>3.5999999999999997E-2</v>
      </c>
      <c r="T4453">
        <v>33</v>
      </c>
      <c r="U4453">
        <v>1644.59</v>
      </c>
      <c r="V4453" s="5">
        <f t="shared" si="512"/>
        <v>1</v>
      </c>
      <c r="X4453" t="s">
        <v>22</v>
      </c>
      <c r="Y4453">
        <v>6.5</v>
      </c>
      <c r="Z4453" s="2">
        <f t="shared" si="513"/>
        <v>1651.09</v>
      </c>
      <c r="AA4453" t="s">
        <v>73</v>
      </c>
      <c r="AB4453" t="s">
        <v>41</v>
      </c>
      <c r="AC4453" t="s">
        <v>25</v>
      </c>
      <c r="AD4453" t="s">
        <v>42</v>
      </c>
      <c r="AE4453" t="s">
        <v>19</v>
      </c>
      <c r="AF4453" t="s">
        <v>371</v>
      </c>
    </row>
    <row r="4454" spans="1:32" x14ac:dyDescent="0.25">
      <c r="A4454">
        <f t="shared" si="514"/>
        <v>4453</v>
      </c>
      <c r="B4454">
        <v>10309</v>
      </c>
      <c r="C4454" t="s">
        <v>161</v>
      </c>
      <c r="D4454" t="s">
        <v>13</v>
      </c>
      <c r="E4454" t="str">
        <f t="shared" si="515"/>
        <v>*</v>
      </c>
      <c r="F4454" t="str">
        <f t="shared" si="510"/>
        <v>*</v>
      </c>
      <c r="G4454" t="str">
        <f t="shared" si="516"/>
        <v>*</v>
      </c>
      <c r="I4454" t="str">
        <f t="shared" si="511"/>
        <v>*</v>
      </c>
      <c r="O4454">
        <f>VLOOKUP(T4454,$P$14:$S$19,2,TRUE)</f>
        <v>0.02</v>
      </c>
      <c r="T4454">
        <v>23</v>
      </c>
      <c r="U4454">
        <v>496.15</v>
      </c>
      <c r="V4454" s="5">
        <f t="shared" si="512"/>
        <v>0</v>
      </c>
      <c r="X4454" t="s">
        <v>22</v>
      </c>
      <c r="Y4454">
        <v>1.49</v>
      </c>
      <c r="Z4454" s="2">
        <f t="shared" si="513"/>
        <v>497.64</v>
      </c>
      <c r="AA4454" t="s">
        <v>60</v>
      </c>
      <c r="AB4454" t="s">
        <v>24</v>
      </c>
      <c r="AC4454" t="s">
        <v>32</v>
      </c>
      <c r="AD4454" t="s">
        <v>49</v>
      </c>
      <c r="AE4454" t="s">
        <v>19</v>
      </c>
      <c r="AF4454" t="s">
        <v>161</v>
      </c>
    </row>
    <row r="4455" spans="1:32" x14ac:dyDescent="0.25">
      <c r="A4455">
        <f t="shared" si="514"/>
        <v>4454</v>
      </c>
      <c r="B4455">
        <v>646</v>
      </c>
      <c r="C4455" t="s">
        <v>161</v>
      </c>
      <c r="D4455" t="s">
        <v>21</v>
      </c>
      <c r="E4455" t="str">
        <f t="shared" si="515"/>
        <v>*</v>
      </c>
      <c r="F4455" t="str">
        <f t="shared" si="510"/>
        <v>**</v>
      </c>
      <c r="G4455" t="str">
        <f t="shared" si="516"/>
        <v>**</v>
      </c>
      <c r="I4455" t="str">
        <f t="shared" si="511"/>
        <v>**</v>
      </c>
      <c r="O4455">
        <f>VLOOKUP(T4455,$P$14:$S$19,2,TRUE)</f>
        <v>0.01</v>
      </c>
      <c r="T4455">
        <v>18</v>
      </c>
      <c r="U4455">
        <v>173.2</v>
      </c>
      <c r="V4455" s="5">
        <f t="shared" si="512"/>
        <v>0</v>
      </c>
      <c r="X4455" t="s">
        <v>22</v>
      </c>
      <c r="Y4455">
        <v>3.98</v>
      </c>
      <c r="Z4455" s="2">
        <f t="shared" si="513"/>
        <v>177.17999999999998</v>
      </c>
      <c r="AA4455" t="s">
        <v>23</v>
      </c>
      <c r="AB4455" t="s">
        <v>24</v>
      </c>
      <c r="AC4455" t="s">
        <v>32</v>
      </c>
      <c r="AD4455" t="s">
        <v>53</v>
      </c>
      <c r="AE4455" t="s">
        <v>45</v>
      </c>
      <c r="AF4455" t="s">
        <v>224</v>
      </c>
    </row>
    <row r="4456" spans="1:32" x14ac:dyDescent="0.25">
      <c r="A4456">
        <f t="shared" si="514"/>
        <v>4455</v>
      </c>
      <c r="B4456">
        <v>23971</v>
      </c>
      <c r="C4456" t="s">
        <v>161</v>
      </c>
      <c r="D4456" t="s">
        <v>36</v>
      </c>
      <c r="E4456" t="str">
        <f t="shared" si="515"/>
        <v>***</v>
      </c>
      <c r="F4456" t="str">
        <f t="shared" si="510"/>
        <v>***</v>
      </c>
      <c r="G4456" t="str">
        <f t="shared" si="516"/>
        <v>***</v>
      </c>
      <c r="I4456" t="str">
        <f t="shared" si="511"/>
        <v>***</v>
      </c>
      <c r="O4456">
        <f>VLOOKUP(T4456,$P$14:$S$19,2,TRUE)</f>
        <v>0</v>
      </c>
      <c r="T4456">
        <v>5</v>
      </c>
      <c r="U4456">
        <v>66.63</v>
      </c>
      <c r="V4456" s="5">
        <f t="shared" si="512"/>
        <v>0</v>
      </c>
      <c r="X4456" t="s">
        <v>22</v>
      </c>
      <c r="Y4456">
        <v>4.9800000000000004</v>
      </c>
      <c r="Z4456" s="2">
        <f t="shared" si="513"/>
        <v>71.61</v>
      </c>
      <c r="AA4456" t="s">
        <v>23</v>
      </c>
      <c r="AB4456" t="s">
        <v>41</v>
      </c>
      <c r="AC4456" t="s">
        <v>32</v>
      </c>
      <c r="AD4456" t="s">
        <v>172</v>
      </c>
      <c r="AE4456" t="s">
        <v>19</v>
      </c>
      <c r="AF4456" t="s">
        <v>877</v>
      </c>
    </row>
    <row r="4457" spans="1:32" x14ac:dyDescent="0.25">
      <c r="A4457">
        <f t="shared" si="514"/>
        <v>4456</v>
      </c>
      <c r="B4457">
        <v>5988</v>
      </c>
      <c r="C4457" t="s">
        <v>215</v>
      </c>
      <c r="D4457" t="s">
        <v>30</v>
      </c>
      <c r="E4457" t="str">
        <f t="shared" si="515"/>
        <v>*</v>
      </c>
      <c r="F4457" t="str">
        <f t="shared" si="510"/>
        <v>*</v>
      </c>
      <c r="G4457" t="str">
        <f t="shared" si="516"/>
        <v>*</v>
      </c>
      <c r="I4457" t="str">
        <f t="shared" si="511"/>
        <v>*</v>
      </c>
      <c r="O4457">
        <f>VLOOKUP(T4457,$P$14:$S$19,2,TRUE)</f>
        <v>0.04</v>
      </c>
      <c r="T4457">
        <v>40</v>
      </c>
      <c r="U4457">
        <v>19109.61</v>
      </c>
      <c r="V4457" s="5">
        <f t="shared" si="512"/>
        <v>1</v>
      </c>
      <c r="X4457" t="s">
        <v>14</v>
      </c>
      <c r="Y4457">
        <v>24.49</v>
      </c>
      <c r="Z4457" s="2">
        <f t="shared" si="513"/>
        <v>19134.100000000002</v>
      </c>
      <c r="AA4457" t="s">
        <v>15</v>
      </c>
      <c r="AB4457" t="s">
        <v>41</v>
      </c>
      <c r="AC4457" t="s">
        <v>25</v>
      </c>
      <c r="AD4457" t="s">
        <v>57</v>
      </c>
      <c r="AE4457" t="s">
        <v>58</v>
      </c>
      <c r="AF4457" t="s">
        <v>466</v>
      </c>
    </row>
    <row r="4458" spans="1:32" x14ac:dyDescent="0.25">
      <c r="A4458">
        <f t="shared" si="514"/>
        <v>4457</v>
      </c>
      <c r="B4458">
        <v>33152</v>
      </c>
      <c r="C4458" t="s">
        <v>215</v>
      </c>
      <c r="D4458" t="s">
        <v>36</v>
      </c>
      <c r="E4458" t="str">
        <f t="shared" si="515"/>
        <v>***</v>
      </c>
      <c r="F4458" t="str">
        <f t="shared" si="510"/>
        <v>***</v>
      </c>
      <c r="G4458" t="str">
        <f t="shared" si="516"/>
        <v>***</v>
      </c>
      <c r="I4458" t="str">
        <f t="shared" si="511"/>
        <v>***</v>
      </c>
      <c r="O4458">
        <f>VLOOKUP(T4458,$P$14:$S$19,2,TRUE)</f>
        <v>0.01</v>
      </c>
      <c r="T4458">
        <v>19</v>
      </c>
      <c r="U4458">
        <v>2569.6264999999999</v>
      </c>
      <c r="V4458" s="5">
        <f t="shared" si="512"/>
        <v>1</v>
      </c>
      <c r="X4458" t="s">
        <v>22</v>
      </c>
      <c r="Y4458">
        <v>8.99</v>
      </c>
      <c r="Z4458" s="2">
        <f t="shared" si="513"/>
        <v>2578.6164999999996</v>
      </c>
      <c r="AA4458" t="s">
        <v>52</v>
      </c>
      <c r="AB4458" t="s">
        <v>31</v>
      </c>
      <c r="AC4458" t="s">
        <v>25</v>
      </c>
      <c r="AD4458" t="s">
        <v>26</v>
      </c>
      <c r="AE4458" t="s">
        <v>19</v>
      </c>
      <c r="AF4458" t="s">
        <v>707</v>
      </c>
    </row>
    <row r="4459" spans="1:32" x14ac:dyDescent="0.25">
      <c r="A4459">
        <f t="shared" si="514"/>
        <v>4458</v>
      </c>
      <c r="B4459">
        <v>5863</v>
      </c>
      <c r="C4459" t="s">
        <v>215</v>
      </c>
      <c r="D4459" t="s">
        <v>40</v>
      </c>
      <c r="E4459" t="str">
        <f t="shared" si="515"/>
        <v>*</v>
      </c>
      <c r="F4459" t="str">
        <f t="shared" si="510"/>
        <v>*</v>
      </c>
      <c r="G4459" t="str">
        <f t="shared" si="516"/>
        <v>*</v>
      </c>
      <c r="I4459" t="str">
        <f t="shared" si="511"/>
        <v>*</v>
      </c>
      <c r="O4459">
        <f>VLOOKUP(T4459,$P$14:$S$19,2,TRUE)</f>
        <v>0.04</v>
      </c>
      <c r="T4459">
        <v>40</v>
      </c>
      <c r="U4459">
        <v>933.21</v>
      </c>
      <c r="V4459" s="5">
        <f t="shared" si="512"/>
        <v>1</v>
      </c>
      <c r="X4459" t="s">
        <v>22</v>
      </c>
      <c r="Y4459">
        <v>7.58</v>
      </c>
      <c r="Z4459" s="2">
        <f t="shared" si="513"/>
        <v>940.79000000000008</v>
      </c>
      <c r="AA4459" t="s">
        <v>64</v>
      </c>
      <c r="AB4459" t="s">
        <v>31</v>
      </c>
      <c r="AC4459" t="s">
        <v>17</v>
      </c>
      <c r="AD4459" t="s">
        <v>18</v>
      </c>
      <c r="AE4459" t="s">
        <v>19</v>
      </c>
      <c r="AF4459" t="s">
        <v>466</v>
      </c>
    </row>
    <row r="4460" spans="1:32" x14ac:dyDescent="0.25">
      <c r="A4460">
        <f t="shared" si="514"/>
        <v>4459</v>
      </c>
      <c r="B4460">
        <v>38917</v>
      </c>
      <c r="C4460" t="s">
        <v>215</v>
      </c>
      <c r="D4460" t="s">
        <v>13</v>
      </c>
      <c r="E4460" t="str">
        <f t="shared" si="515"/>
        <v>*</v>
      </c>
      <c r="F4460" t="str">
        <f t="shared" si="510"/>
        <v>*</v>
      </c>
      <c r="G4460" t="str">
        <f t="shared" si="516"/>
        <v>*</v>
      </c>
      <c r="I4460" t="str">
        <f t="shared" si="511"/>
        <v>*</v>
      </c>
      <c r="O4460">
        <f>VLOOKUP(T4460,$P$14:$S$19,2,TRUE)</f>
        <v>0.01</v>
      </c>
      <c r="T4460">
        <v>11</v>
      </c>
      <c r="U4460">
        <v>618.19650000000001</v>
      </c>
      <c r="V4460" s="5">
        <f t="shared" si="512"/>
        <v>0</v>
      </c>
      <c r="X4460" t="s">
        <v>22</v>
      </c>
      <c r="Y4460">
        <v>8.8000000000000007</v>
      </c>
      <c r="Z4460" s="2">
        <f t="shared" si="513"/>
        <v>626.99649999999997</v>
      </c>
      <c r="AA4460" t="s">
        <v>23</v>
      </c>
      <c r="AB4460" t="s">
        <v>16</v>
      </c>
      <c r="AC4460" t="s">
        <v>25</v>
      </c>
      <c r="AD4460" t="s">
        <v>26</v>
      </c>
      <c r="AE4460" t="s">
        <v>19</v>
      </c>
      <c r="AF4460" t="s">
        <v>847</v>
      </c>
    </row>
    <row r="4461" spans="1:32" x14ac:dyDescent="0.25">
      <c r="A4461">
        <f t="shared" si="514"/>
        <v>4460</v>
      </c>
      <c r="B4461">
        <v>21863</v>
      </c>
      <c r="C4461" t="s">
        <v>215</v>
      </c>
      <c r="D4461" t="s">
        <v>30</v>
      </c>
      <c r="E4461" t="str">
        <f t="shared" si="515"/>
        <v>*</v>
      </c>
      <c r="F4461" t="str">
        <f t="shared" si="510"/>
        <v>*</v>
      </c>
      <c r="G4461" t="str">
        <f t="shared" si="516"/>
        <v>*</v>
      </c>
      <c r="I4461" t="str">
        <f t="shared" si="511"/>
        <v>*</v>
      </c>
      <c r="O4461">
        <f>VLOOKUP(T4461,$P$14:$S$19,2,TRUE)</f>
        <v>0.01</v>
      </c>
      <c r="T4461">
        <v>13</v>
      </c>
      <c r="U4461">
        <v>149.31</v>
      </c>
      <c r="V4461" s="5">
        <f t="shared" si="512"/>
        <v>0</v>
      </c>
      <c r="X4461" t="s">
        <v>22</v>
      </c>
      <c r="Y4461">
        <v>5.14</v>
      </c>
      <c r="Z4461" s="2">
        <f t="shared" si="513"/>
        <v>154.44999999999999</v>
      </c>
      <c r="AA4461" t="s">
        <v>64</v>
      </c>
      <c r="AB4461" t="s">
        <v>24</v>
      </c>
      <c r="AC4461" t="s">
        <v>32</v>
      </c>
      <c r="AD4461" t="s">
        <v>49</v>
      </c>
      <c r="AE4461" t="s">
        <v>19</v>
      </c>
      <c r="AF4461" t="s">
        <v>466</v>
      </c>
    </row>
    <row r="4462" spans="1:32" x14ac:dyDescent="0.25">
      <c r="A4462">
        <f t="shared" si="514"/>
        <v>4461</v>
      </c>
      <c r="B4462">
        <v>21863</v>
      </c>
      <c r="C4462" t="s">
        <v>215</v>
      </c>
      <c r="D4462" t="s">
        <v>30</v>
      </c>
      <c r="E4462" t="str">
        <f t="shared" si="515"/>
        <v>*</v>
      </c>
      <c r="F4462" t="str">
        <f t="shared" si="510"/>
        <v>*</v>
      </c>
      <c r="G4462" t="str">
        <f t="shared" si="516"/>
        <v>*</v>
      </c>
      <c r="I4462" t="str">
        <f t="shared" si="511"/>
        <v>*</v>
      </c>
      <c r="O4462">
        <f>VLOOKUP(T4462,$P$14:$S$19,2,TRUE)</f>
        <v>0.02</v>
      </c>
      <c r="T4462">
        <v>27</v>
      </c>
      <c r="U4462">
        <v>85.77</v>
      </c>
      <c r="V4462" s="5">
        <f t="shared" si="512"/>
        <v>0</v>
      </c>
      <c r="X4462" t="s">
        <v>22</v>
      </c>
      <c r="Y4462">
        <v>5.44</v>
      </c>
      <c r="Z4462" s="2">
        <f t="shared" si="513"/>
        <v>91.21</v>
      </c>
      <c r="AA4462" t="s">
        <v>64</v>
      </c>
      <c r="AB4462" t="s">
        <v>24</v>
      </c>
      <c r="AC4462" t="s">
        <v>32</v>
      </c>
      <c r="AD4462" t="s">
        <v>49</v>
      </c>
      <c r="AE4462" t="s">
        <v>19</v>
      </c>
      <c r="AF4462" t="s">
        <v>466</v>
      </c>
    </row>
    <row r="4463" spans="1:32" x14ac:dyDescent="0.25">
      <c r="A4463">
        <f t="shared" si="514"/>
        <v>4462</v>
      </c>
      <c r="B4463">
        <v>56484</v>
      </c>
      <c r="C4463" t="s">
        <v>489</v>
      </c>
      <c r="D4463" t="s">
        <v>30</v>
      </c>
      <c r="E4463" t="str">
        <f t="shared" si="515"/>
        <v>*</v>
      </c>
      <c r="F4463" t="str">
        <f t="shared" si="510"/>
        <v>*</v>
      </c>
      <c r="G4463" t="str">
        <f t="shared" si="516"/>
        <v>*</v>
      </c>
      <c r="I4463" t="str">
        <f t="shared" si="511"/>
        <v>*</v>
      </c>
      <c r="O4463">
        <f>VLOOKUP(T4463,$P$14:$S$19,2,TRUE)</f>
        <v>0.01</v>
      </c>
      <c r="T4463">
        <v>15</v>
      </c>
      <c r="U4463">
        <v>1121.8399999999999</v>
      </c>
      <c r="V4463" s="5">
        <f t="shared" si="512"/>
        <v>1</v>
      </c>
      <c r="X4463" t="s">
        <v>22</v>
      </c>
      <c r="Y4463">
        <v>12.14</v>
      </c>
      <c r="Z4463" s="2">
        <f t="shared" si="513"/>
        <v>1133.98</v>
      </c>
      <c r="AA4463" t="s">
        <v>15</v>
      </c>
      <c r="AB4463" t="s">
        <v>24</v>
      </c>
      <c r="AC4463" t="s">
        <v>25</v>
      </c>
      <c r="AD4463" t="s">
        <v>42</v>
      </c>
      <c r="AE4463" t="s">
        <v>19</v>
      </c>
      <c r="AF4463" t="s">
        <v>270</v>
      </c>
    </row>
    <row r="4464" spans="1:32" x14ac:dyDescent="0.25">
      <c r="A4464">
        <f t="shared" si="514"/>
        <v>4463</v>
      </c>
      <c r="B4464">
        <v>56484</v>
      </c>
      <c r="C4464" t="s">
        <v>489</v>
      </c>
      <c r="D4464" t="s">
        <v>30</v>
      </c>
      <c r="E4464" t="str">
        <f t="shared" si="515"/>
        <v>*</v>
      </c>
      <c r="F4464" t="str">
        <f t="shared" si="510"/>
        <v>*</v>
      </c>
      <c r="G4464" t="str">
        <f t="shared" si="516"/>
        <v>*</v>
      </c>
      <c r="I4464" t="str">
        <f t="shared" si="511"/>
        <v>*</v>
      </c>
      <c r="O4464">
        <f>VLOOKUP(T4464,$P$14:$S$19,2,TRUE)</f>
        <v>0</v>
      </c>
      <c r="T4464">
        <v>6</v>
      </c>
      <c r="U4464">
        <v>176.58</v>
      </c>
      <c r="V4464" s="5">
        <f t="shared" si="512"/>
        <v>0</v>
      </c>
      <c r="X4464" t="s">
        <v>22</v>
      </c>
      <c r="Y4464">
        <v>2.99</v>
      </c>
      <c r="Z4464" s="2">
        <f t="shared" si="513"/>
        <v>179.57000000000002</v>
      </c>
      <c r="AA4464" t="s">
        <v>15</v>
      </c>
      <c r="AB4464" t="s">
        <v>24</v>
      </c>
      <c r="AC4464" t="s">
        <v>32</v>
      </c>
      <c r="AD4464" t="s">
        <v>49</v>
      </c>
      <c r="AE4464" t="s">
        <v>19</v>
      </c>
      <c r="AF4464" t="s">
        <v>270</v>
      </c>
    </row>
    <row r="4465" spans="1:32" x14ac:dyDescent="0.25">
      <c r="A4465">
        <f t="shared" si="514"/>
        <v>4464</v>
      </c>
      <c r="B4465">
        <v>42370</v>
      </c>
      <c r="C4465" t="s">
        <v>489</v>
      </c>
      <c r="D4465" t="s">
        <v>21</v>
      </c>
      <c r="E4465" t="str">
        <f t="shared" si="515"/>
        <v>*</v>
      </c>
      <c r="F4465" t="str">
        <f t="shared" si="510"/>
        <v>**</v>
      </c>
      <c r="G4465" t="str">
        <f t="shared" si="516"/>
        <v>**</v>
      </c>
      <c r="I4465" t="str">
        <f t="shared" si="511"/>
        <v>**</v>
      </c>
      <c r="O4465">
        <f>VLOOKUP(T4465,$P$14:$S$19,2,TRUE)</f>
        <v>3.5999999999999997E-2</v>
      </c>
      <c r="T4465">
        <v>33</v>
      </c>
      <c r="U4465">
        <v>125.27</v>
      </c>
      <c r="V4465" s="5">
        <f t="shared" si="512"/>
        <v>0</v>
      </c>
      <c r="X4465" t="s">
        <v>22</v>
      </c>
      <c r="Y4465">
        <v>4.83</v>
      </c>
      <c r="Z4465" s="2">
        <f t="shared" si="513"/>
        <v>130.1</v>
      </c>
      <c r="AA4465" t="s">
        <v>56</v>
      </c>
      <c r="AB4465" t="s">
        <v>41</v>
      </c>
      <c r="AC4465" t="s">
        <v>32</v>
      </c>
      <c r="AD4465" t="s">
        <v>49</v>
      </c>
      <c r="AE4465" t="s">
        <v>19</v>
      </c>
      <c r="AF4465" t="s">
        <v>504</v>
      </c>
    </row>
    <row r="4466" spans="1:32" x14ac:dyDescent="0.25">
      <c r="A4466">
        <f t="shared" si="514"/>
        <v>4465</v>
      </c>
      <c r="B4466">
        <v>47747</v>
      </c>
      <c r="C4466" t="s">
        <v>489</v>
      </c>
      <c r="D4466" t="s">
        <v>21</v>
      </c>
      <c r="E4466" t="str">
        <f t="shared" si="515"/>
        <v>*</v>
      </c>
      <c r="F4466" t="str">
        <f t="shared" si="510"/>
        <v>**</v>
      </c>
      <c r="G4466" t="str">
        <f t="shared" si="516"/>
        <v>**</v>
      </c>
      <c r="I4466" t="str">
        <f t="shared" si="511"/>
        <v>**</v>
      </c>
      <c r="O4466">
        <f>VLOOKUP(T4466,$P$14:$S$19,2,TRUE)</f>
        <v>0.04</v>
      </c>
      <c r="T4466">
        <v>40</v>
      </c>
      <c r="U4466">
        <v>102.15</v>
      </c>
      <c r="V4466" s="5">
        <f t="shared" si="512"/>
        <v>0</v>
      </c>
      <c r="X4466" t="s">
        <v>14</v>
      </c>
      <c r="Y4466">
        <v>5.33</v>
      </c>
      <c r="Z4466" s="2">
        <f t="shared" si="513"/>
        <v>107.48</v>
      </c>
      <c r="AA4466" t="s">
        <v>73</v>
      </c>
      <c r="AB4466" t="s">
        <v>16</v>
      </c>
      <c r="AC4466" t="s">
        <v>17</v>
      </c>
      <c r="AD4466" t="s">
        <v>18</v>
      </c>
      <c r="AE4466" t="s">
        <v>19</v>
      </c>
      <c r="AF4466" t="s">
        <v>504</v>
      </c>
    </row>
    <row r="4467" spans="1:32" x14ac:dyDescent="0.25">
      <c r="A4467">
        <f t="shared" si="514"/>
        <v>4466</v>
      </c>
      <c r="B4467">
        <v>22817</v>
      </c>
      <c r="C4467" t="s">
        <v>916</v>
      </c>
      <c r="D4467" t="s">
        <v>36</v>
      </c>
      <c r="E4467" t="str">
        <f t="shared" si="515"/>
        <v>***</v>
      </c>
      <c r="F4467" t="str">
        <f t="shared" si="510"/>
        <v>***</v>
      </c>
      <c r="G4467" t="str">
        <f t="shared" si="516"/>
        <v>***</v>
      </c>
      <c r="I4467" t="str">
        <f t="shared" si="511"/>
        <v>***</v>
      </c>
      <c r="O4467">
        <f>VLOOKUP(T4467,$P$14:$S$19,2,TRUE)</f>
        <v>0.02</v>
      </c>
      <c r="T4467">
        <v>27</v>
      </c>
      <c r="U4467">
        <v>6785.86</v>
      </c>
      <c r="V4467" s="5">
        <f t="shared" si="512"/>
        <v>1</v>
      </c>
      <c r="X4467" t="s">
        <v>37</v>
      </c>
      <c r="Y4467">
        <v>62.74</v>
      </c>
      <c r="Z4467" s="2">
        <f t="shared" si="513"/>
        <v>6848.5999999999995</v>
      </c>
      <c r="AA4467" t="s">
        <v>56</v>
      </c>
      <c r="AB4467" t="s">
        <v>41</v>
      </c>
      <c r="AC4467" t="s">
        <v>17</v>
      </c>
      <c r="AD4467" t="s">
        <v>66</v>
      </c>
      <c r="AE4467" t="s">
        <v>103</v>
      </c>
      <c r="AF4467" t="s">
        <v>848</v>
      </c>
    </row>
    <row r="4468" spans="1:32" x14ac:dyDescent="0.25">
      <c r="A4468">
        <f t="shared" si="514"/>
        <v>4467</v>
      </c>
      <c r="B4468">
        <v>41063</v>
      </c>
      <c r="C4468" t="s">
        <v>916</v>
      </c>
      <c r="D4468" t="s">
        <v>13</v>
      </c>
      <c r="E4468" t="str">
        <f t="shared" si="515"/>
        <v>*</v>
      </c>
      <c r="F4468" t="str">
        <f t="shared" si="510"/>
        <v>*</v>
      </c>
      <c r="G4468" t="str">
        <f t="shared" si="516"/>
        <v>*</v>
      </c>
      <c r="I4468" t="str">
        <f t="shared" si="511"/>
        <v>*</v>
      </c>
      <c r="O4468">
        <f>VLOOKUP(T4468,$P$14:$S$19,2,TRUE)</f>
        <v>0.02</v>
      </c>
      <c r="T4468">
        <v>26</v>
      </c>
      <c r="U4468">
        <v>1911.4034999999999</v>
      </c>
      <c r="V4468" s="5">
        <f t="shared" si="512"/>
        <v>1</v>
      </c>
      <c r="X4468" t="s">
        <v>22</v>
      </c>
      <c r="Y4468">
        <v>1.25</v>
      </c>
      <c r="Z4468" s="2">
        <f t="shared" si="513"/>
        <v>1912.6534999999999</v>
      </c>
      <c r="AA4468" t="s">
        <v>43</v>
      </c>
      <c r="AB4468" t="s">
        <v>41</v>
      </c>
      <c r="AC4468" t="s">
        <v>25</v>
      </c>
      <c r="AD4468" t="s">
        <v>26</v>
      </c>
      <c r="AE4468" t="s">
        <v>45</v>
      </c>
      <c r="AF4468" t="s">
        <v>555</v>
      </c>
    </row>
    <row r="4469" spans="1:32" x14ac:dyDescent="0.25">
      <c r="A4469">
        <f t="shared" si="514"/>
        <v>4468</v>
      </c>
      <c r="B4469">
        <v>50503</v>
      </c>
      <c r="C4469" t="s">
        <v>916</v>
      </c>
      <c r="D4469" t="s">
        <v>40</v>
      </c>
      <c r="E4469" t="str">
        <f t="shared" si="515"/>
        <v>*</v>
      </c>
      <c r="F4469" t="str">
        <f t="shared" si="510"/>
        <v>*</v>
      </c>
      <c r="G4469" t="str">
        <f t="shared" si="516"/>
        <v>*</v>
      </c>
      <c r="I4469" t="str">
        <f t="shared" si="511"/>
        <v>*</v>
      </c>
      <c r="O4469">
        <f>VLOOKUP(T4469,$P$14:$S$19,2,TRUE)</f>
        <v>0.02</v>
      </c>
      <c r="T4469">
        <v>28</v>
      </c>
      <c r="U4469">
        <v>1538.8655000000001</v>
      </c>
      <c r="V4469" s="5">
        <f t="shared" si="512"/>
        <v>1</v>
      </c>
      <c r="X4469" t="s">
        <v>22</v>
      </c>
      <c r="Y4469">
        <v>19.989999999999998</v>
      </c>
      <c r="Z4469" s="2">
        <f t="shared" si="513"/>
        <v>1558.8555000000001</v>
      </c>
      <c r="AA4469" t="s">
        <v>15</v>
      </c>
      <c r="AB4469" t="s">
        <v>41</v>
      </c>
      <c r="AC4469" t="s">
        <v>25</v>
      </c>
      <c r="AD4469" t="s">
        <v>26</v>
      </c>
      <c r="AE4469" t="s">
        <v>19</v>
      </c>
      <c r="AF4469" t="s">
        <v>848</v>
      </c>
    </row>
    <row r="4470" spans="1:32" x14ac:dyDescent="0.25">
      <c r="A4470">
        <f t="shared" si="514"/>
        <v>4469</v>
      </c>
      <c r="B4470">
        <v>41063</v>
      </c>
      <c r="C4470" t="s">
        <v>916</v>
      </c>
      <c r="D4470" t="s">
        <v>13</v>
      </c>
      <c r="E4470" t="str">
        <f t="shared" si="515"/>
        <v>*</v>
      </c>
      <c r="F4470" t="str">
        <f t="shared" si="510"/>
        <v>*</v>
      </c>
      <c r="G4470" t="str">
        <f t="shared" si="516"/>
        <v>*</v>
      </c>
      <c r="I4470" t="str">
        <f t="shared" si="511"/>
        <v>*</v>
      </c>
      <c r="O4470">
        <f>VLOOKUP(T4470,$P$14:$S$19,2,TRUE)</f>
        <v>0.02</v>
      </c>
      <c r="T4470">
        <v>22</v>
      </c>
      <c r="U4470">
        <v>483.96</v>
      </c>
      <c r="V4470" s="5">
        <f t="shared" si="512"/>
        <v>0</v>
      </c>
      <c r="X4470" t="s">
        <v>22</v>
      </c>
      <c r="Y4470">
        <v>8.99</v>
      </c>
      <c r="Z4470" s="2">
        <f t="shared" si="513"/>
        <v>492.95</v>
      </c>
      <c r="AA4470" t="s">
        <v>43</v>
      </c>
      <c r="AB4470" t="s">
        <v>41</v>
      </c>
      <c r="AC4470" t="s">
        <v>32</v>
      </c>
      <c r="AD4470" t="s">
        <v>33</v>
      </c>
      <c r="AE4470" t="s">
        <v>45</v>
      </c>
      <c r="AF4470" t="s">
        <v>848</v>
      </c>
    </row>
    <row r="4471" spans="1:32" x14ac:dyDescent="0.25">
      <c r="A4471">
        <f t="shared" si="514"/>
        <v>4470</v>
      </c>
      <c r="B4471">
        <v>41063</v>
      </c>
      <c r="C4471" t="s">
        <v>916</v>
      </c>
      <c r="D4471" t="s">
        <v>13</v>
      </c>
      <c r="E4471" t="str">
        <f t="shared" si="515"/>
        <v>*</v>
      </c>
      <c r="F4471" t="str">
        <f t="shared" si="510"/>
        <v>*</v>
      </c>
      <c r="G4471" t="str">
        <f t="shared" si="516"/>
        <v>*</v>
      </c>
      <c r="I4471" t="str">
        <f t="shared" si="511"/>
        <v>*</v>
      </c>
      <c r="O4471">
        <f>VLOOKUP(T4471,$P$14:$S$19,2,TRUE)</f>
        <v>0.01</v>
      </c>
      <c r="T4471">
        <v>10</v>
      </c>
      <c r="U4471">
        <v>308.363</v>
      </c>
      <c r="V4471" s="5">
        <f t="shared" si="512"/>
        <v>0</v>
      </c>
      <c r="X4471" t="s">
        <v>22</v>
      </c>
      <c r="Y4471">
        <v>0.99</v>
      </c>
      <c r="Z4471" s="2">
        <f t="shared" si="513"/>
        <v>309.35300000000001</v>
      </c>
      <c r="AA4471" t="s">
        <v>43</v>
      </c>
      <c r="AB4471" t="s">
        <v>41</v>
      </c>
      <c r="AC4471" t="s">
        <v>25</v>
      </c>
      <c r="AD4471" t="s">
        <v>26</v>
      </c>
      <c r="AE4471" t="s">
        <v>45</v>
      </c>
      <c r="AF4471" t="s">
        <v>555</v>
      </c>
    </row>
    <row r="4472" spans="1:32" x14ac:dyDescent="0.25">
      <c r="A4472">
        <f t="shared" si="514"/>
        <v>4471</v>
      </c>
      <c r="B4472">
        <v>11584</v>
      </c>
      <c r="C4472" t="s">
        <v>224</v>
      </c>
      <c r="D4472" t="s">
        <v>40</v>
      </c>
      <c r="E4472" t="str">
        <f t="shared" si="515"/>
        <v>*</v>
      </c>
      <c r="F4472" t="str">
        <f t="shared" si="510"/>
        <v>*</v>
      </c>
      <c r="G4472" t="str">
        <f t="shared" si="516"/>
        <v>*</v>
      </c>
      <c r="I4472" t="str">
        <f t="shared" si="511"/>
        <v>*</v>
      </c>
      <c r="O4472">
        <f>VLOOKUP(T4472,$P$14:$S$19,2,TRUE)</f>
        <v>0.04</v>
      </c>
      <c r="T4472">
        <v>48</v>
      </c>
      <c r="U4472">
        <v>1497.3175000000001</v>
      </c>
      <c r="V4472" s="5">
        <f t="shared" si="512"/>
        <v>1</v>
      </c>
      <c r="X4472" t="s">
        <v>22</v>
      </c>
      <c r="Y4472">
        <v>0.99</v>
      </c>
      <c r="Z4472" s="2">
        <f t="shared" si="513"/>
        <v>1498.3075000000001</v>
      </c>
      <c r="AA4472" t="s">
        <v>23</v>
      </c>
      <c r="AB4472" t="s">
        <v>24</v>
      </c>
      <c r="AC4472" t="s">
        <v>25</v>
      </c>
      <c r="AD4472" t="s">
        <v>26</v>
      </c>
      <c r="AE4472" t="s">
        <v>45</v>
      </c>
      <c r="AF4472" t="s">
        <v>225</v>
      </c>
    </row>
    <row r="4473" spans="1:32" x14ac:dyDescent="0.25">
      <c r="A4473">
        <f t="shared" si="514"/>
        <v>4472</v>
      </c>
      <c r="B4473">
        <v>55045</v>
      </c>
      <c r="C4473" t="s">
        <v>224</v>
      </c>
      <c r="D4473" t="s">
        <v>21</v>
      </c>
      <c r="E4473" t="str">
        <f t="shared" si="515"/>
        <v>*</v>
      </c>
      <c r="F4473" t="str">
        <f t="shared" si="510"/>
        <v>**</v>
      </c>
      <c r="G4473" t="str">
        <f t="shared" si="516"/>
        <v>**</v>
      </c>
      <c r="I4473" t="str">
        <f t="shared" si="511"/>
        <v>**</v>
      </c>
      <c r="O4473">
        <f>VLOOKUP(T4473,$P$14:$S$19,2,TRUE)</f>
        <v>0.02</v>
      </c>
      <c r="T4473">
        <v>20</v>
      </c>
      <c r="U4473">
        <v>632.04999999999995</v>
      </c>
      <c r="V4473" s="5">
        <f t="shared" si="512"/>
        <v>0</v>
      </c>
      <c r="X4473" t="s">
        <v>22</v>
      </c>
      <c r="Y4473">
        <v>35</v>
      </c>
      <c r="Z4473" s="2">
        <f t="shared" si="513"/>
        <v>667.05</v>
      </c>
      <c r="AA4473" t="s">
        <v>60</v>
      </c>
      <c r="AB4473" t="s">
        <v>41</v>
      </c>
      <c r="AC4473" t="s">
        <v>32</v>
      </c>
      <c r="AD4473" t="s">
        <v>74</v>
      </c>
      <c r="AE4473" t="s">
        <v>58</v>
      </c>
      <c r="AF4473" t="s">
        <v>224</v>
      </c>
    </row>
    <row r="4474" spans="1:32" x14ac:dyDescent="0.25">
      <c r="A4474">
        <f t="shared" si="514"/>
        <v>4473</v>
      </c>
      <c r="B4474">
        <v>3585</v>
      </c>
      <c r="C4474" t="s">
        <v>224</v>
      </c>
      <c r="D4474" t="s">
        <v>21</v>
      </c>
      <c r="E4474" t="str">
        <f t="shared" si="515"/>
        <v>*</v>
      </c>
      <c r="F4474" t="str">
        <f t="shared" si="510"/>
        <v>**</v>
      </c>
      <c r="G4474" t="str">
        <f t="shared" si="516"/>
        <v>**</v>
      </c>
      <c r="I4474" t="str">
        <f t="shared" si="511"/>
        <v>**</v>
      </c>
      <c r="O4474">
        <f>VLOOKUP(T4474,$P$14:$S$19,2,TRUE)</f>
        <v>0.02</v>
      </c>
      <c r="T4474">
        <v>27</v>
      </c>
      <c r="U4474">
        <v>259.72000000000003</v>
      </c>
      <c r="V4474" s="5">
        <f t="shared" si="512"/>
        <v>0</v>
      </c>
      <c r="X4474" t="s">
        <v>22</v>
      </c>
      <c r="Y4474">
        <v>2.06</v>
      </c>
      <c r="Z4474" s="2">
        <f t="shared" si="513"/>
        <v>261.78000000000003</v>
      </c>
      <c r="AA4474" t="s">
        <v>23</v>
      </c>
      <c r="AB4474" t="s">
        <v>31</v>
      </c>
      <c r="AC4474" t="s">
        <v>32</v>
      </c>
      <c r="AD4474" t="s">
        <v>44</v>
      </c>
      <c r="AE4474" t="s">
        <v>34</v>
      </c>
      <c r="AF4474" t="s">
        <v>224</v>
      </c>
    </row>
    <row r="4475" spans="1:32" x14ac:dyDescent="0.25">
      <c r="A4475">
        <f t="shared" si="514"/>
        <v>4474</v>
      </c>
      <c r="B4475">
        <v>3585</v>
      </c>
      <c r="C4475" t="s">
        <v>224</v>
      </c>
      <c r="D4475" t="s">
        <v>21</v>
      </c>
      <c r="E4475" t="str">
        <f t="shared" si="515"/>
        <v>*</v>
      </c>
      <c r="F4475" t="str">
        <f t="shared" si="510"/>
        <v>**</v>
      </c>
      <c r="G4475" t="str">
        <f t="shared" si="516"/>
        <v>**</v>
      </c>
      <c r="I4475" t="str">
        <f t="shared" si="511"/>
        <v>**</v>
      </c>
      <c r="O4475">
        <f>VLOOKUP(T4475,$P$14:$S$19,2,TRUE)</f>
        <v>3.5999999999999997E-2</v>
      </c>
      <c r="T4475">
        <v>34</v>
      </c>
      <c r="U4475">
        <v>54.69</v>
      </c>
      <c r="V4475" s="5">
        <f t="shared" si="512"/>
        <v>0</v>
      </c>
      <c r="X4475" t="s">
        <v>22</v>
      </c>
      <c r="Y4475">
        <v>1.57</v>
      </c>
      <c r="Z4475" s="2">
        <f t="shared" si="513"/>
        <v>56.26</v>
      </c>
      <c r="AA4475" t="s">
        <v>23</v>
      </c>
      <c r="AB4475" t="s">
        <v>31</v>
      </c>
      <c r="AC4475" t="s">
        <v>32</v>
      </c>
      <c r="AD4475" t="s">
        <v>33</v>
      </c>
      <c r="AE4475" t="s">
        <v>34</v>
      </c>
      <c r="AF4475" t="s">
        <v>225</v>
      </c>
    </row>
    <row r="4476" spans="1:32" x14ac:dyDescent="0.25">
      <c r="A4476">
        <f t="shared" si="514"/>
        <v>4475</v>
      </c>
      <c r="B4476">
        <v>27047</v>
      </c>
      <c r="C4476" t="s">
        <v>466</v>
      </c>
      <c r="D4476" t="s">
        <v>21</v>
      </c>
      <c r="E4476" t="str">
        <f t="shared" si="515"/>
        <v>*</v>
      </c>
      <c r="F4476" t="str">
        <f t="shared" si="510"/>
        <v>**</v>
      </c>
      <c r="G4476" t="str">
        <f t="shared" si="516"/>
        <v>**</v>
      </c>
      <c r="I4476" t="str">
        <f t="shared" si="511"/>
        <v>**</v>
      </c>
      <c r="O4476">
        <f>VLOOKUP(T4476,$P$14:$S$19,2,TRUE)</f>
        <v>0.02</v>
      </c>
      <c r="T4476">
        <v>25</v>
      </c>
      <c r="U4476">
        <v>14240.76</v>
      </c>
      <c r="V4476" s="5">
        <f t="shared" si="512"/>
        <v>1</v>
      </c>
      <c r="X4476" t="s">
        <v>22</v>
      </c>
      <c r="Y4476">
        <v>24.49</v>
      </c>
      <c r="Z4476" s="2">
        <f t="shared" si="513"/>
        <v>14265.25</v>
      </c>
      <c r="AA4476" t="s">
        <v>23</v>
      </c>
      <c r="AB4476" t="s">
        <v>16</v>
      </c>
      <c r="AC4476" t="s">
        <v>25</v>
      </c>
      <c r="AD4476" t="s">
        <v>57</v>
      </c>
      <c r="AE4476" t="s">
        <v>58</v>
      </c>
      <c r="AF4476" t="s">
        <v>707</v>
      </c>
    </row>
    <row r="4477" spans="1:32" x14ac:dyDescent="0.25">
      <c r="A4477">
        <f t="shared" si="514"/>
        <v>4476</v>
      </c>
      <c r="B4477">
        <v>45088</v>
      </c>
      <c r="C4477" t="s">
        <v>466</v>
      </c>
      <c r="D4477" t="s">
        <v>13</v>
      </c>
      <c r="E4477" t="str">
        <f t="shared" si="515"/>
        <v>*</v>
      </c>
      <c r="F4477" t="str">
        <f t="shared" si="510"/>
        <v>*</v>
      </c>
      <c r="G4477" t="str">
        <f t="shared" si="516"/>
        <v>*</v>
      </c>
      <c r="I4477" t="str">
        <f t="shared" si="511"/>
        <v>*</v>
      </c>
      <c r="O4477">
        <f>VLOOKUP(T4477,$P$14:$S$19,2,TRUE)</f>
        <v>0</v>
      </c>
      <c r="T4477">
        <v>9</v>
      </c>
      <c r="U4477">
        <v>1418.9559999999999</v>
      </c>
      <c r="V4477" s="5">
        <f t="shared" si="512"/>
        <v>1</v>
      </c>
      <c r="X4477" t="s">
        <v>22</v>
      </c>
      <c r="Y4477">
        <v>4.2</v>
      </c>
      <c r="Z4477" s="2">
        <f t="shared" si="513"/>
        <v>1423.1559999999999</v>
      </c>
      <c r="AA4477" t="s">
        <v>56</v>
      </c>
      <c r="AB4477" t="s">
        <v>41</v>
      </c>
      <c r="AC4477" t="s">
        <v>25</v>
      </c>
      <c r="AD4477" t="s">
        <v>26</v>
      </c>
      <c r="AE4477" t="s">
        <v>19</v>
      </c>
      <c r="AF4477" t="s">
        <v>679</v>
      </c>
    </row>
    <row r="4478" spans="1:32" x14ac:dyDescent="0.25">
      <c r="A4478">
        <f t="shared" si="514"/>
        <v>4477</v>
      </c>
      <c r="B4478">
        <v>36134</v>
      </c>
      <c r="C4478" t="s">
        <v>466</v>
      </c>
      <c r="D4478" t="s">
        <v>13</v>
      </c>
      <c r="E4478" t="str">
        <f t="shared" si="515"/>
        <v>*</v>
      </c>
      <c r="F4478" t="str">
        <f t="shared" si="510"/>
        <v>*</v>
      </c>
      <c r="G4478" t="str">
        <f t="shared" si="516"/>
        <v>*</v>
      </c>
      <c r="I4478" t="str">
        <f t="shared" si="511"/>
        <v>*</v>
      </c>
      <c r="O4478">
        <f>VLOOKUP(T4478,$P$14:$S$19,2,TRUE)</f>
        <v>0</v>
      </c>
      <c r="T4478">
        <v>6</v>
      </c>
      <c r="U4478">
        <v>826.97349999999994</v>
      </c>
      <c r="V4478" s="5">
        <f t="shared" si="512"/>
        <v>1</v>
      </c>
      <c r="X4478" t="s">
        <v>22</v>
      </c>
      <c r="Y4478">
        <v>8.99</v>
      </c>
      <c r="Z4478" s="2">
        <f t="shared" si="513"/>
        <v>835.96349999999995</v>
      </c>
      <c r="AA4478" t="s">
        <v>43</v>
      </c>
      <c r="AB4478" t="s">
        <v>31</v>
      </c>
      <c r="AC4478" t="s">
        <v>25</v>
      </c>
      <c r="AD4478" t="s">
        <v>26</v>
      </c>
      <c r="AE4478" t="s">
        <v>19</v>
      </c>
      <c r="AF4478" t="s">
        <v>466</v>
      </c>
    </row>
    <row r="4479" spans="1:32" x14ac:dyDescent="0.25">
      <c r="A4479">
        <f t="shared" si="514"/>
        <v>4478</v>
      </c>
      <c r="B4479">
        <v>41186</v>
      </c>
      <c r="C4479" t="s">
        <v>466</v>
      </c>
      <c r="D4479" t="s">
        <v>21</v>
      </c>
      <c r="E4479" t="str">
        <f t="shared" si="515"/>
        <v>*</v>
      </c>
      <c r="F4479" t="str">
        <f t="shared" si="510"/>
        <v>**</v>
      </c>
      <c r="G4479" t="str">
        <f t="shared" si="516"/>
        <v>**</v>
      </c>
      <c r="I4479" t="str">
        <f t="shared" si="511"/>
        <v>**</v>
      </c>
      <c r="O4479">
        <f>VLOOKUP(T4479,$P$14:$S$19,2,TRUE)</f>
        <v>3.5999999999999997E-2</v>
      </c>
      <c r="T4479">
        <v>33</v>
      </c>
      <c r="U4479">
        <v>553.3415</v>
      </c>
      <c r="V4479" s="5">
        <f t="shared" si="512"/>
        <v>0</v>
      </c>
      <c r="X4479" t="s">
        <v>22</v>
      </c>
      <c r="Y4479">
        <v>0.99</v>
      </c>
      <c r="Z4479" s="2">
        <f t="shared" si="513"/>
        <v>554.33150000000001</v>
      </c>
      <c r="AA4479" t="s">
        <v>60</v>
      </c>
      <c r="AB4479" t="s">
        <v>31</v>
      </c>
      <c r="AC4479" t="s">
        <v>25</v>
      </c>
      <c r="AD4479" t="s">
        <v>26</v>
      </c>
      <c r="AE4479" t="s">
        <v>45</v>
      </c>
      <c r="AF4479" t="s">
        <v>707</v>
      </c>
    </row>
    <row r="4480" spans="1:32" x14ac:dyDescent="0.25">
      <c r="A4480">
        <f t="shared" si="514"/>
        <v>4479</v>
      </c>
      <c r="B4480">
        <v>27047</v>
      </c>
      <c r="C4480" t="s">
        <v>466</v>
      </c>
      <c r="D4480" t="s">
        <v>21</v>
      </c>
      <c r="E4480" t="str">
        <f t="shared" si="515"/>
        <v>*</v>
      </c>
      <c r="F4480" t="str">
        <f t="shared" si="510"/>
        <v>**</v>
      </c>
      <c r="G4480" t="str">
        <f t="shared" si="516"/>
        <v>**</v>
      </c>
      <c r="I4480" t="str">
        <f t="shared" si="511"/>
        <v>**</v>
      </c>
      <c r="O4480">
        <f>VLOOKUP(T4480,$P$14:$S$19,2,TRUE)</f>
        <v>3.5999999999999997E-2</v>
      </c>
      <c r="T4480">
        <v>38</v>
      </c>
      <c r="U4480">
        <v>167.41</v>
      </c>
      <c r="V4480" s="5">
        <f t="shared" si="512"/>
        <v>0</v>
      </c>
      <c r="X4480" t="s">
        <v>22</v>
      </c>
      <c r="Y4480">
        <v>6.72</v>
      </c>
      <c r="Z4480" s="2">
        <f t="shared" si="513"/>
        <v>174.13</v>
      </c>
      <c r="AA4480" t="s">
        <v>23</v>
      </c>
      <c r="AB4480" t="s">
        <v>16</v>
      </c>
      <c r="AC4480" t="s">
        <v>32</v>
      </c>
      <c r="AD4480" t="s">
        <v>44</v>
      </c>
      <c r="AE4480" t="s">
        <v>19</v>
      </c>
      <c r="AF4480" t="s">
        <v>707</v>
      </c>
    </row>
    <row r="4481" spans="1:32" x14ac:dyDescent="0.25">
      <c r="A4481">
        <f t="shared" si="514"/>
        <v>4480</v>
      </c>
      <c r="B4481">
        <v>41186</v>
      </c>
      <c r="C4481" t="s">
        <v>466</v>
      </c>
      <c r="D4481" t="s">
        <v>21</v>
      </c>
      <c r="E4481" t="str">
        <f t="shared" si="515"/>
        <v>*</v>
      </c>
      <c r="F4481" t="str">
        <f t="shared" si="510"/>
        <v>**</v>
      </c>
      <c r="G4481" t="str">
        <f t="shared" si="516"/>
        <v>**</v>
      </c>
      <c r="I4481" t="str">
        <f t="shared" si="511"/>
        <v>**</v>
      </c>
      <c r="O4481">
        <f>VLOOKUP(T4481,$P$14:$S$19,2,TRUE)</f>
        <v>0.01</v>
      </c>
      <c r="T4481">
        <v>13</v>
      </c>
      <c r="U4481">
        <v>142.12</v>
      </c>
      <c r="V4481" s="5">
        <f t="shared" si="512"/>
        <v>0</v>
      </c>
      <c r="X4481" t="s">
        <v>14</v>
      </c>
      <c r="Y4481">
        <v>1.39</v>
      </c>
      <c r="Z4481" s="2">
        <f t="shared" si="513"/>
        <v>143.51</v>
      </c>
      <c r="AA4481" t="s">
        <v>73</v>
      </c>
      <c r="AB4481" t="s">
        <v>31</v>
      </c>
      <c r="AC4481" t="s">
        <v>32</v>
      </c>
      <c r="AD4481" t="s">
        <v>78</v>
      </c>
      <c r="AE4481" t="s">
        <v>19</v>
      </c>
      <c r="AF4481" t="s">
        <v>98</v>
      </c>
    </row>
    <row r="4482" spans="1:32" x14ac:dyDescent="0.25">
      <c r="A4482">
        <f t="shared" si="514"/>
        <v>4481</v>
      </c>
      <c r="B4482">
        <v>52128</v>
      </c>
      <c r="C4482" t="s">
        <v>466</v>
      </c>
      <c r="D4482" t="s">
        <v>30</v>
      </c>
      <c r="E4482" t="str">
        <f t="shared" si="515"/>
        <v>*</v>
      </c>
      <c r="F4482" t="str">
        <f t="shared" si="510"/>
        <v>*</v>
      </c>
      <c r="G4482" t="str">
        <f t="shared" si="516"/>
        <v>*</v>
      </c>
      <c r="I4482" t="str">
        <f t="shared" si="511"/>
        <v>*</v>
      </c>
      <c r="O4482">
        <f>VLOOKUP(T4482,$P$14:$S$19,2,TRUE)</f>
        <v>0.01</v>
      </c>
      <c r="T4482">
        <v>11</v>
      </c>
      <c r="U4482">
        <v>13.52</v>
      </c>
      <c r="V4482" s="5">
        <f t="shared" si="512"/>
        <v>0</v>
      </c>
      <c r="X4482" t="s">
        <v>22</v>
      </c>
      <c r="Y4482">
        <v>2.96</v>
      </c>
      <c r="Z4482" s="2">
        <f t="shared" si="513"/>
        <v>16.48</v>
      </c>
      <c r="AA4482" t="s">
        <v>15</v>
      </c>
      <c r="AB4482" t="s">
        <v>16</v>
      </c>
      <c r="AC4482" t="s">
        <v>25</v>
      </c>
      <c r="AD4482" t="s">
        <v>42</v>
      </c>
      <c r="AE4482" t="s">
        <v>45</v>
      </c>
      <c r="AF4482" t="s">
        <v>707</v>
      </c>
    </row>
    <row r="4483" spans="1:32" x14ac:dyDescent="0.25">
      <c r="A4483">
        <f t="shared" si="514"/>
        <v>4482</v>
      </c>
      <c r="B4483">
        <v>10342</v>
      </c>
      <c r="C4483" t="s">
        <v>270</v>
      </c>
      <c r="D4483" t="s">
        <v>40</v>
      </c>
      <c r="E4483" t="str">
        <f t="shared" si="515"/>
        <v>*</v>
      </c>
      <c r="F4483" t="str">
        <f t="shared" ref="F4483:F4546" si="517">VLOOKUP(D4483,$P$6:$S$10,2,FALSE)</f>
        <v>*</v>
      </c>
      <c r="G4483" t="str">
        <f t="shared" si="516"/>
        <v>*</v>
      </c>
      <c r="I4483" t="str">
        <f t="shared" ref="I4483:I4546" si="518">HLOOKUP(D4483,$J$18:$N$19,2,FALSE)</f>
        <v>*</v>
      </c>
      <c r="O4483">
        <f>VLOOKUP(T4483,$P$14:$S$19,2,TRUE)</f>
        <v>3.5999999999999997E-2</v>
      </c>
      <c r="T4483">
        <v>38</v>
      </c>
      <c r="U4483">
        <v>10567.45</v>
      </c>
      <c r="V4483" s="5">
        <f t="shared" ref="V4483:V4546" si="519">IF(U4483&gt;800,1,0)</f>
        <v>1</v>
      </c>
      <c r="X4483" t="s">
        <v>22</v>
      </c>
      <c r="Y4483">
        <v>11.64</v>
      </c>
      <c r="Z4483" s="2">
        <f t="shared" ref="Z4483:Z4546" si="520">U4483+Y4483</f>
        <v>10579.09</v>
      </c>
      <c r="AA4483" t="s">
        <v>23</v>
      </c>
      <c r="AB4483" t="s">
        <v>16</v>
      </c>
      <c r="AC4483" t="s">
        <v>25</v>
      </c>
      <c r="AD4483" t="s">
        <v>57</v>
      </c>
      <c r="AE4483" t="s">
        <v>58</v>
      </c>
      <c r="AF4483" t="s">
        <v>504</v>
      </c>
    </row>
    <row r="4484" spans="1:32" x14ac:dyDescent="0.25">
      <c r="A4484">
        <f t="shared" ref="A4484:A4547" si="521">A4483+1</f>
        <v>4483</v>
      </c>
      <c r="B4484">
        <v>10342</v>
      </c>
      <c r="C4484" t="s">
        <v>270</v>
      </c>
      <c r="D4484" t="s">
        <v>40</v>
      </c>
      <c r="E4484" t="str">
        <f t="shared" si="515"/>
        <v>*</v>
      </c>
      <c r="F4484" t="str">
        <f t="shared" si="517"/>
        <v>*</v>
      </c>
      <c r="G4484" t="str">
        <f t="shared" si="516"/>
        <v>*</v>
      </c>
      <c r="I4484" t="str">
        <f t="shared" si="518"/>
        <v>*</v>
      </c>
      <c r="O4484">
        <f>VLOOKUP(T4484,$P$14:$S$19,2,TRUE)</f>
        <v>0.04</v>
      </c>
      <c r="T4484">
        <v>45</v>
      </c>
      <c r="U4484">
        <v>5181.08</v>
      </c>
      <c r="V4484" s="5">
        <f t="shared" si="519"/>
        <v>1</v>
      </c>
      <c r="X4484" t="s">
        <v>37</v>
      </c>
      <c r="Y4484">
        <v>58.72</v>
      </c>
      <c r="Z4484" s="2">
        <f t="shared" si="520"/>
        <v>5239.8</v>
      </c>
      <c r="AA4484" t="s">
        <v>23</v>
      </c>
      <c r="AB4484" t="s">
        <v>16</v>
      </c>
      <c r="AC4484" t="s">
        <v>17</v>
      </c>
      <c r="AD4484" t="s">
        <v>165</v>
      </c>
      <c r="AE4484" t="s">
        <v>103</v>
      </c>
      <c r="AF4484" t="s">
        <v>234</v>
      </c>
    </row>
    <row r="4485" spans="1:32" x14ac:dyDescent="0.25">
      <c r="A4485">
        <f t="shared" si="521"/>
        <v>4484</v>
      </c>
      <c r="B4485">
        <v>10342</v>
      </c>
      <c r="C4485" t="s">
        <v>270</v>
      </c>
      <c r="D4485" t="s">
        <v>40</v>
      </c>
      <c r="E4485" t="str">
        <f t="shared" ref="E4485:E4548" si="522">IF(D4485="Critical", "***","*")</f>
        <v>*</v>
      </c>
      <c r="F4485" t="str">
        <f t="shared" si="517"/>
        <v>*</v>
      </c>
      <c r="G4485" t="str">
        <f t="shared" ref="G4485:G4548" si="523">IF(D4485="Critical","***",IF(D4485="High","**","*"))</f>
        <v>*</v>
      </c>
      <c r="I4485" t="str">
        <f t="shared" si="518"/>
        <v>*</v>
      </c>
      <c r="O4485">
        <f>VLOOKUP(T4485,$P$14:$S$19,2,TRUE)</f>
        <v>0</v>
      </c>
      <c r="T4485">
        <v>2</v>
      </c>
      <c r="U4485">
        <v>2055.9699999999998</v>
      </c>
      <c r="V4485" s="5">
        <f t="shared" si="519"/>
        <v>1</v>
      </c>
      <c r="X4485" t="s">
        <v>14</v>
      </c>
      <c r="Y4485">
        <v>13.99</v>
      </c>
      <c r="Z4485" s="2">
        <f t="shared" si="520"/>
        <v>2069.9599999999996</v>
      </c>
      <c r="AA4485" t="s">
        <v>23</v>
      </c>
      <c r="AB4485" t="s">
        <v>16</v>
      </c>
      <c r="AC4485" t="s">
        <v>25</v>
      </c>
      <c r="AD4485" t="s">
        <v>76</v>
      </c>
      <c r="AE4485" t="s">
        <v>27</v>
      </c>
      <c r="AF4485" t="s">
        <v>234</v>
      </c>
    </row>
    <row r="4486" spans="1:32" x14ac:dyDescent="0.25">
      <c r="A4486">
        <f t="shared" si="521"/>
        <v>4485</v>
      </c>
      <c r="B4486">
        <v>10342</v>
      </c>
      <c r="C4486" t="s">
        <v>270</v>
      </c>
      <c r="D4486" t="s">
        <v>40</v>
      </c>
      <c r="E4486" t="str">
        <f t="shared" si="522"/>
        <v>*</v>
      </c>
      <c r="F4486" t="str">
        <f t="shared" si="517"/>
        <v>*</v>
      </c>
      <c r="G4486" t="str">
        <f t="shared" si="523"/>
        <v>*</v>
      </c>
      <c r="I4486" t="str">
        <f t="shared" si="518"/>
        <v>*</v>
      </c>
      <c r="O4486">
        <f>VLOOKUP(T4486,$P$14:$S$19,2,TRUE)</f>
        <v>3.5999999999999997E-2</v>
      </c>
      <c r="T4486">
        <v>38</v>
      </c>
      <c r="U4486">
        <v>1679.04</v>
      </c>
      <c r="V4486" s="5">
        <f t="shared" si="519"/>
        <v>1</v>
      </c>
      <c r="X4486" t="s">
        <v>22</v>
      </c>
      <c r="Y4486">
        <v>14.45</v>
      </c>
      <c r="Z4486" s="2">
        <f t="shared" si="520"/>
        <v>1693.49</v>
      </c>
      <c r="AA4486" t="s">
        <v>23</v>
      </c>
      <c r="AB4486" t="s">
        <v>16</v>
      </c>
      <c r="AC4486" t="s">
        <v>17</v>
      </c>
      <c r="AD4486" t="s">
        <v>18</v>
      </c>
      <c r="AE4486" t="s">
        <v>58</v>
      </c>
      <c r="AF4486" t="s">
        <v>234</v>
      </c>
    </row>
    <row r="4487" spans="1:32" x14ac:dyDescent="0.25">
      <c r="A4487">
        <f t="shared" si="521"/>
        <v>4486</v>
      </c>
      <c r="B4487">
        <v>26948</v>
      </c>
      <c r="C4487" t="s">
        <v>270</v>
      </c>
      <c r="D4487" t="s">
        <v>21</v>
      </c>
      <c r="E4487" t="str">
        <f t="shared" si="522"/>
        <v>*</v>
      </c>
      <c r="F4487" t="str">
        <f t="shared" si="517"/>
        <v>**</v>
      </c>
      <c r="G4487" t="str">
        <f t="shared" si="523"/>
        <v>**</v>
      </c>
      <c r="I4487" t="str">
        <f t="shared" si="518"/>
        <v>**</v>
      </c>
      <c r="O4487">
        <f>VLOOKUP(T4487,$P$14:$S$19,2,TRUE)</f>
        <v>3.5999999999999997E-2</v>
      </c>
      <c r="T4487">
        <v>38</v>
      </c>
      <c r="U4487">
        <v>273.89</v>
      </c>
      <c r="V4487" s="5">
        <f t="shared" si="519"/>
        <v>0</v>
      </c>
      <c r="X4487" t="s">
        <v>22</v>
      </c>
      <c r="Y4487">
        <v>7.72</v>
      </c>
      <c r="Z4487" s="2">
        <f t="shared" si="520"/>
        <v>281.61</v>
      </c>
      <c r="AA4487" t="s">
        <v>60</v>
      </c>
      <c r="AB4487" t="s">
        <v>41</v>
      </c>
      <c r="AC4487" t="s">
        <v>32</v>
      </c>
      <c r="AD4487" t="s">
        <v>49</v>
      </c>
      <c r="AE4487" t="s">
        <v>19</v>
      </c>
      <c r="AF4487" t="s">
        <v>504</v>
      </c>
    </row>
    <row r="4488" spans="1:32" x14ac:dyDescent="0.25">
      <c r="A4488">
        <f t="shared" si="521"/>
        <v>4487</v>
      </c>
      <c r="B4488">
        <v>26948</v>
      </c>
      <c r="C4488" t="s">
        <v>270</v>
      </c>
      <c r="D4488" t="s">
        <v>21</v>
      </c>
      <c r="E4488" t="str">
        <f t="shared" si="522"/>
        <v>*</v>
      </c>
      <c r="F4488" t="str">
        <f t="shared" si="517"/>
        <v>**</v>
      </c>
      <c r="G4488" t="str">
        <f t="shared" si="523"/>
        <v>**</v>
      </c>
      <c r="I4488" t="str">
        <f t="shared" si="518"/>
        <v>**</v>
      </c>
      <c r="O4488">
        <f>VLOOKUP(T4488,$P$14:$S$19,2,TRUE)</f>
        <v>0.02</v>
      </c>
      <c r="T4488">
        <v>21</v>
      </c>
      <c r="U4488">
        <v>203.55</v>
      </c>
      <c r="V4488" s="5">
        <f t="shared" si="519"/>
        <v>0</v>
      </c>
      <c r="X4488" t="s">
        <v>14</v>
      </c>
      <c r="Y4488">
        <v>2.25</v>
      </c>
      <c r="Z4488" s="2">
        <f t="shared" si="520"/>
        <v>205.8</v>
      </c>
      <c r="AA4488" t="s">
        <v>52</v>
      </c>
      <c r="AB4488" t="s">
        <v>41</v>
      </c>
      <c r="AC4488" t="s">
        <v>32</v>
      </c>
      <c r="AD4488" t="s">
        <v>33</v>
      </c>
      <c r="AE4488" t="s">
        <v>34</v>
      </c>
      <c r="AF4488" t="s">
        <v>504</v>
      </c>
    </row>
    <row r="4489" spans="1:32" x14ac:dyDescent="0.25">
      <c r="A4489">
        <f t="shared" si="521"/>
        <v>4488</v>
      </c>
      <c r="B4489">
        <v>6433</v>
      </c>
      <c r="C4489" t="s">
        <v>270</v>
      </c>
      <c r="D4489" t="s">
        <v>40</v>
      </c>
      <c r="E4489" t="str">
        <f t="shared" si="522"/>
        <v>*</v>
      </c>
      <c r="F4489" t="str">
        <f t="shared" si="517"/>
        <v>*</v>
      </c>
      <c r="G4489" t="str">
        <f t="shared" si="523"/>
        <v>*</v>
      </c>
      <c r="I4489" t="str">
        <f t="shared" si="518"/>
        <v>*</v>
      </c>
      <c r="O4489">
        <f>VLOOKUP(T4489,$P$14:$S$19,2,TRUE)</f>
        <v>0.04</v>
      </c>
      <c r="T4489">
        <v>41</v>
      </c>
      <c r="U4489">
        <v>159.26</v>
      </c>
      <c r="V4489" s="5">
        <f t="shared" si="519"/>
        <v>0</v>
      </c>
      <c r="X4489" t="s">
        <v>22</v>
      </c>
      <c r="Y4489">
        <v>0.5</v>
      </c>
      <c r="Z4489" s="2">
        <f t="shared" si="520"/>
        <v>159.76</v>
      </c>
      <c r="AA4489" t="s">
        <v>52</v>
      </c>
      <c r="AB4489" t="s">
        <v>41</v>
      </c>
      <c r="AC4489" t="s">
        <v>32</v>
      </c>
      <c r="AD4489" t="s">
        <v>81</v>
      </c>
      <c r="AE4489" t="s">
        <v>19</v>
      </c>
      <c r="AF4489" t="s">
        <v>504</v>
      </c>
    </row>
    <row r="4490" spans="1:32" x14ac:dyDescent="0.25">
      <c r="A4490">
        <f t="shared" si="521"/>
        <v>4489</v>
      </c>
      <c r="B4490">
        <v>34913</v>
      </c>
      <c r="C4490" t="s">
        <v>270</v>
      </c>
      <c r="D4490" t="s">
        <v>40</v>
      </c>
      <c r="E4490" t="str">
        <f t="shared" si="522"/>
        <v>*</v>
      </c>
      <c r="F4490" t="str">
        <f t="shared" si="517"/>
        <v>*</v>
      </c>
      <c r="G4490" t="str">
        <f t="shared" si="523"/>
        <v>*</v>
      </c>
      <c r="I4490" t="str">
        <f t="shared" si="518"/>
        <v>*</v>
      </c>
      <c r="O4490">
        <f>VLOOKUP(T4490,$P$14:$S$19,2,TRUE)</f>
        <v>0.01</v>
      </c>
      <c r="T4490">
        <v>15</v>
      </c>
      <c r="U4490">
        <v>107.63</v>
      </c>
      <c r="V4490" s="5">
        <f t="shared" si="519"/>
        <v>0</v>
      </c>
      <c r="X4490" t="s">
        <v>22</v>
      </c>
      <c r="Y4490">
        <v>5.48</v>
      </c>
      <c r="Z4490" s="2">
        <f t="shared" si="520"/>
        <v>113.11</v>
      </c>
      <c r="AA4490" t="s">
        <v>60</v>
      </c>
      <c r="AB4490" t="s">
        <v>41</v>
      </c>
      <c r="AC4490" t="s">
        <v>32</v>
      </c>
      <c r="AD4490" t="s">
        <v>49</v>
      </c>
      <c r="AE4490" t="s">
        <v>19</v>
      </c>
      <c r="AF4490" t="s">
        <v>234</v>
      </c>
    </row>
    <row r="4491" spans="1:32" x14ac:dyDescent="0.25">
      <c r="A4491">
        <f t="shared" si="521"/>
        <v>4490</v>
      </c>
      <c r="B4491">
        <v>16775</v>
      </c>
      <c r="C4491" t="s">
        <v>422</v>
      </c>
      <c r="D4491" t="s">
        <v>13</v>
      </c>
      <c r="E4491" t="str">
        <f t="shared" si="522"/>
        <v>*</v>
      </c>
      <c r="F4491" t="str">
        <f t="shared" si="517"/>
        <v>*</v>
      </c>
      <c r="G4491" t="str">
        <f t="shared" si="523"/>
        <v>*</v>
      </c>
      <c r="I4491" t="str">
        <f t="shared" si="518"/>
        <v>*</v>
      </c>
      <c r="O4491">
        <f>VLOOKUP(T4491,$P$14:$S$19,2,TRUE)</f>
        <v>0.04</v>
      </c>
      <c r="T4491">
        <v>49</v>
      </c>
      <c r="U4491">
        <v>2469.15</v>
      </c>
      <c r="V4491" s="5">
        <f t="shared" si="519"/>
        <v>1</v>
      </c>
      <c r="X4491" t="s">
        <v>22</v>
      </c>
      <c r="Y4491">
        <v>5.86</v>
      </c>
      <c r="Z4491" s="2">
        <f t="shared" si="520"/>
        <v>2475.0100000000002</v>
      </c>
      <c r="AA4491" t="s">
        <v>64</v>
      </c>
      <c r="AB4491" t="s">
        <v>31</v>
      </c>
      <c r="AC4491" t="s">
        <v>32</v>
      </c>
      <c r="AD4491" t="s">
        <v>44</v>
      </c>
      <c r="AE4491" t="s">
        <v>19</v>
      </c>
      <c r="AF4491" t="s">
        <v>469</v>
      </c>
    </row>
    <row r="4492" spans="1:32" x14ac:dyDescent="0.25">
      <c r="A4492">
        <f t="shared" si="521"/>
        <v>4491</v>
      </c>
      <c r="B4492">
        <v>36160</v>
      </c>
      <c r="C4492" t="s">
        <v>422</v>
      </c>
      <c r="D4492" t="s">
        <v>13</v>
      </c>
      <c r="E4492" t="str">
        <f t="shared" si="522"/>
        <v>*</v>
      </c>
      <c r="F4492" t="str">
        <f t="shared" si="517"/>
        <v>*</v>
      </c>
      <c r="G4492" t="str">
        <f t="shared" si="523"/>
        <v>*</v>
      </c>
      <c r="I4492" t="str">
        <f t="shared" si="518"/>
        <v>*</v>
      </c>
      <c r="O4492">
        <f>VLOOKUP(T4492,$P$14:$S$19,2,TRUE)</f>
        <v>0.01</v>
      </c>
      <c r="T4492">
        <v>12</v>
      </c>
      <c r="U4492">
        <v>2218.8910000000001</v>
      </c>
      <c r="V4492" s="5">
        <f t="shared" si="519"/>
        <v>1</v>
      </c>
      <c r="X4492" t="s">
        <v>14</v>
      </c>
      <c r="Y4492">
        <v>8.99</v>
      </c>
      <c r="Z4492" s="2">
        <f t="shared" si="520"/>
        <v>2227.8809999999999</v>
      </c>
      <c r="AA4492" t="s">
        <v>15</v>
      </c>
      <c r="AB4492" t="s">
        <v>41</v>
      </c>
      <c r="AC4492" t="s">
        <v>25</v>
      </c>
      <c r="AD4492" t="s">
        <v>26</v>
      </c>
      <c r="AE4492" t="s">
        <v>19</v>
      </c>
      <c r="AF4492" t="s">
        <v>757</v>
      </c>
    </row>
    <row r="4493" spans="1:32" x14ac:dyDescent="0.25">
      <c r="A4493">
        <f t="shared" si="521"/>
        <v>4492</v>
      </c>
      <c r="B4493">
        <v>20676</v>
      </c>
      <c r="C4493" t="s">
        <v>422</v>
      </c>
      <c r="D4493" t="s">
        <v>13</v>
      </c>
      <c r="E4493" t="str">
        <f t="shared" si="522"/>
        <v>*</v>
      </c>
      <c r="F4493" t="str">
        <f t="shared" si="517"/>
        <v>*</v>
      </c>
      <c r="G4493" t="str">
        <f t="shared" si="523"/>
        <v>*</v>
      </c>
      <c r="I4493" t="str">
        <f t="shared" si="518"/>
        <v>*</v>
      </c>
      <c r="O4493">
        <f>VLOOKUP(T4493,$P$14:$S$19,2,TRUE)</f>
        <v>0.02</v>
      </c>
      <c r="T4493">
        <v>22</v>
      </c>
      <c r="U4493">
        <v>43.97</v>
      </c>
      <c r="V4493" s="5">
        <f t="shared" si="519"/>
        <v>0</v>
      </c>
      <c r="X4493" t="s">
        <v>22</v>
      </c>
      <c r="Y4493">
        <v>1.49</v>
      </c>
      <c r="Z4493" s="2">
        <f t="shared" si="520"/>
        <v>45.46</v>
      </c>
      <c r="AA4493" t="s">
        <v>15</v>
      </c>
      <c r="AB4493" t="s">
        <v>31</v>
      </c>
      <c r="AC4493" t="s">
        <v>32</v>
      </c>
      <c r="AD4493" t="s">
        <v>49</v>
      </c>
      <c r="AE4493" t="s">
        <v>19</v>
      </c>
      <c r="AF4493" t="s">
        <v>469</v>
      </c>
    </row>
    <row r="4494" spans="1:32" x14ac:dyDescent="0.25">
      <c r="A4494">
        <f t="shared" si="521"/>
        <v>4493</v>
      </c>
      <c r="B4494">
        <v>48295</v>
      </c>
      <c r="C4494" t="s">
        <v>225</v>
      </c>
      <c r="D4494" t="s">
        <v>40</v>
      </c>
      <c r="E4494" t="str">
        <f t="shared" si="522"/>
        <v>*</v>
      </c>
      <c r="F4494" t="str">
        <f t="shared" si="517"/>
        <v>*</v>
      </c>
      <c r="G4494" t="str">
        <f t="shared" si="523"/>
        <v>*</v>
      </c>
      <c r="I4494" t="str">
        <f t="shared" si="518"/>
        <v>*</v>
      </c>
      <c r="O4494">
        <f>VLOOKUP(T4494,$P$14:$S$19,2,TRUE)</f>
        <v>0.04</v>
      </c>
      <c r="T4494">
        <v>48</v>
      </c>
      <c r="U4494">
        <v>10051.52</v>
      </c>
      <c r="V4494" s="5">
        <f t="shared" si="519"/>
        <v>1</v>
      </c>
      <c r="X4494" t="s">
        <v>22</v>
      </c>
      <c r="Y4494">
        <v>13.99</v>
      </c>
      <c r="Z4494" s="2">
        <f t="shared" si="520"/>
        <v>10065.51</v>
      </c>
      <c r="AA4494" t="s">
        <v>43</v>
      </c>
      <c r="AB4494" t="s">
        <v>24</v>
      </c>
      <c r="AC4494" t="s">
        <v>25</v>
      </c>
      <c r="AD4494" t="s">
        <v>76</v>
      </c>
      <c r="AE4494" t="s">
        <v>27</v>
      </c>
      <c r="AF4494" t="s">
        <v>329</v>
      </c>
    </row>
    <row r="4495" spans="1:32" x14ac:dyDescent="0.25">
      <c r="A4495">
        <f t="shared" si="521"/>
        <v>4494</v>
      </c>
      <c r="B4495">
        <v>3492</v>
      </c>
      <c r="C4495" t="s">
        <v>225</v>
      </c>
      <c r="D4495" t="s">
        <v>13</v>
      </c>
      <c r="E4495" t="str">
        <f t="shared" si="522"/>
        <v>*</v>
      </c>
      <c r="F4495" t="str">
        <f t="shared" si="517"/>
        <v>*</v>
      </c>
      <c r="G4495" t="str">
        <f t="shared" si="523"/>
        <v>*</v>
      </c>
      <c r="I4495" t="str">
        <f t="shared" si="518"/>
        <v>*</v>
      </c>
      <c r="O4495">
        <f>VLOOKUP(T4495,$P$14:$S$19,2,TRUE)</f>
        <v>0.04</v>
      </c>
      <c r="T4495">
        <v>49</v>
      </c>
      <c r="U4495">
        <v>6177.53</v>
      </c>
      <c r="V4495" s="5">
        <f t="shared" si="519"/>
        <v>1</v>
      </c>
      <c r="X4495" t="s">
        <v>37</v>
      </c>
      <c r="Y4495">
        <v>54.74</v>
      </c>
      <c r="Z4495" s="2">
        <f t="shared" si="520"/>
        <v>6232.2699999999995</v>
      </c>
      <c r="AA4495" t="s">
        <v>64</v>
      </c>
      <c r="AB4495" t="s">
        <v>31</v>
      </c>
      <c r="AC4495" t="s">
        <v>17</v>
      </c>
      <c r="AD4495" t="s">
        <v>165</v>
      </c>
      <c r="AE4495" t="s">
        <v>103</v>
      </c>
      <c r="AF4495" t="s">
        <v>225</v>
      </c>
    </row>
    <row r="4496" spans="1:32" x14ac:dyDescent="0.25">
      <c r="A4496">
        <f t="shared" si="521"/>
        <v>4495</v>
      </c>
      <c r="B4496">
        <v>3492</v>
      </c>
      <c r="C4496" t="s">
        <v>225</v>
      </c>
      <c r="D4496" t="s">
        <v>13</v>
      </c>
      <c r="E4496" t="str">
        <f t="shared" si="522"/>
        <v>*</v>
      </c>
      <c r="F4496" t="str">
        <f t="shared" si="517"/>
        <v>*</v>
      </c>
      <c r="G4496" t="str">
        <f t="shared" si="523"/>
        <v>*</v>
      </c>
      <c r="I4496" t="str">
        <f t="shared" si="518"/>
        <v>*</v>
      </c>
      <c r="O4496">
        <f>VLOOKUP(T4496,$P$14:$S$19,2,TRUE)</f>
        <v>3.5999999999999997E-2</v>
      </c>
      <c r="T4496">
        <v>35</v>
      </c>
      <c r="U4496">
        <v>2393.63</v>
      </c>
      <c r="V4496" s="5">
        <f t="shared" si="519"/>
        <v>1</v>
      </c>
      <c r="X4496" t="s">
        <v>22</v>
      </c>
      <c r="Y4496">
        <v>19.989999999999998</v>
      </c>
      <c r="Z4496" s="2">
        <f t="shared" si="520"/>
        <v>2413.62</v>
      </c>
      <c r="AA4496" t="s">
        <v>64</v>
      </c>
      <c r="AB4496" t="s">
        <v>31</v>
      </c>
      <c r="AC4496" t="s">
        <v>32</v>
      </c>
      <c r="AD4496" t="s">
        <v>49</v>
      </c>
      <c r="AE4496" t="s">
        <v>19</v>
      </c>
      <c r="AF4496" t="s">
        <v>371</v>
      </c>
    </row>
    <row r="4497" spans="1:32" x14ac:dyDescent="0.25">
      <c r="A4497">
        <f t="shared" si="521"/>
        <v>4496</v>
      </c>
      <c r="B4497">
        <v>46052</v>
      </c>
      <c r="C4497" t="s">
        <v>225</v>
      </c>
      <c r="D4497" t="s">
        <v>40</v>
      </c>
      <c r="E4497" t="str">
        <f t="shared" si="522"/>
        <v>*</v>
      </c>
      <c r="F4497" t="str">
        <f t="shared" si="517"/>
        <v>*</v>
      </c>
      <c r="G4497" t="str">
        <f t="shared" si="523"/>
        <v>*</v>
      </c>
      <c r="I4497" t="str">
        <f t="shared" si="518"/>
        <v>*</v>
      </c>
      <c r="O4497">
        <f>VLOOKUP(T4497,$P$14:$S$19,2,TRUE)</f>
        <v>3.5999999999999997E-2</v>
      </c>
      <c r="T4497">
        <v>37</v>
      </c>
      <c r="U4497">
        <v>2374.35</v>
      </c>
      <c r="V4497" s="5">
        <f t="shared" si="519"/>
        <v>1</v>
      </c>
      <c r="X4497" t="s">
        <v>22</v>
      </c>
      <c r="Y4497">
        <v>14.48</v>
      </c>
      <c r="Z4497" s="2">
        <f t="shared" si="520"/>
        <v>2388.83</v>
      </c>
      <c r="AA4497" t="s">
        <v>23</v>
      </c>
      <c r="AB4497" t="s">
        <v>31</v>
      </c>
      <c r="AC4497" t="s">
        <v>17</v>
      </c>
      <c r="AD4497" t="s">
        <v>18</v>
      </c>
      <c r="AE4497" t="s">
        <v>19</v>
      </c>
      <c r="AF4497" t="s">
        <v>329</v>
      </c>
    </row>
    <row r="4498" spans="1:32" x14ac:dyDescent="0.25">
      <c r="A4498">
        <f t="shared" si="521"/>
        <v>4497</v>
      </c>
      <c r="B4498">
        <v>46052</v>
      </c>
      <c r="C4498" t="s">
        <v>225</v>
      </c>
      <c r="D4498" t="s">
        <v>40</v>
      </c>
      <c r="E4498" t="str">
        <f t="shared" si="522"/>
        <v>*</v>
      </c>
      <c r="F4498" t="str">
        <f t="shared" si="517"/>
        <v>*</v>
      </c>
      <c r="G4498" t="str">
        <f t="shared" si="523"/>
        <v>*</v>
      </c>
      <c r="I4498" t="str">
        <f t="shared" si="518"/>
        <v>*</v>
      </c>
      <c r="O4498">
        <f>VLOOKUP(T4498,$P$14:$S$19,2,TRUE)</f>
        <v>3.5999999999999997E-2</v>
      </c>
      <c r="T4498">
        <v>39</v>
      </c>
      <c r="U4498">
        <v>729.21</v>
      </c>
      <c r="V4498" s="5">
        <f t="shared" si="519"/>
        <v>0</v>
      </c>
      <c r="X4498" t="s">
        <v>14</v>
      </c>
      <c r="Y4498">
        <v>5.03</v>
      </c>
      <c r="Z4498" s="2">
        <f t="shared" si="520"/>
        <v>734.24</v>
      </c>
      <c r="AA4498" t="s">
        <v>23</v>
      </c>
      <c r="AB4498" t="s">
        <v>31</v>
      </c>
      <c r="AC4498" t="s">
        <v>17</v>
      </c>
      <c r="AD4498" t="s">
        <v>18</v>
      </c>
      <c r="AE4498" t="s">
        <v>19</v>
      </c>
      <c r="AF4498" t="s">
        <v>329</v>
      </c>
    </row>
    <row r="4499" spans="1:32" x14ac:dyDescent="0.25">
      <c r="A4499">
        <f t="shared" si="521"/>
        <v>4498</v>
      </c>
      <c r="B4499">
        <v>34689</v>
      </c>
      <c r="C4499" t="s">
        <v>225</v>
      </c>
      <c r="D4499" t="s">
        <v>13</v>
      </c>
      <c r="E4499" t="str">
        <f t="shared" si="522"/>
        <v>*</v>
      </c>
      <c r="F4499" t="str">
        <f t="shared" si="517"/>
        <v>*</v>
      </c>
      <c r="G4499" t="str">
        <f t="shared" si="523"/>
        <v>*</v>
      </c>
      <c r="I4499" t="str">
        <f t="shared" si="518"/>
        <v>*</v>
      </c>
      <c r="O4499">
        <f>VLOOKUP(T4499,$P$14:$S$19,2,TRUE)</f>
        <v>3.5999999999999997E-2</v>
      </c>
      <c r="T4499">
        <v>36</v>
      </c>
      <c r="U4499">
        <v>572.4</v>
      </c>
      <c r="V4499" s="5">
        <f t="shared" si="519"/>
        <v>0</v>
      </c>
      <c r="X4499" t="s">
        <v>22</v>
      </c>
      <c r="Y4499">
        <v>6.25</v>
      </c>
      <c r="Z4499" s="2">
        <f t="shared" si="520"/>
        <v>578.65</v>
      </c>
      <c r="AA4499" t="s">
        <v>52</v>
      </c>
      <c r="AB4499" t="s">
        <v>41</v>
      </c>
      <c r="AC4499" t="s">
        <v>32</v>
      </c>
      <c r="AD4499" t="s">
        <v>74</v>
      </c>
      <c r="AE4499" t="s">
        <v>19</v>
      </c>
      <c r="AF4499" t="s">
        <v>441</v>
      </c>
    </row>
    <row r="4500" spans="1:32" x14ac:dyDescent="0.25">
      <c r="A4500">
        <f t="shared" si="521"/>
        <v>4499</v>
      </c>
      <c r="B4500">
        <v>19521</v>
      </c>
      <c r="C4500" t="s">
        <v>225</v>
      </c>
      <c r="D4500" t="s">
        <v>30</v>
      </c>
      <c r="E4500" t="str">
        <f t="shared" si="522"/>
        <v>*</v>
      </c>
      <c r="F4500" t="str">
        <f t="shared" si="517"/>
        <v>*</v>
      </c>
      <c r="G4500" t="str">
        <f t="shared" si="523"/>
        <v>*</v>
      </c>
      <c r="I4500" t="str">
        <f t="shared" si="518"/>
        <v>*</v>
      </c>
      <c r="O4500">
        <f>VLOOKUP(T4500,$P$14:$S$19,2,TRUE)</f>
        <v>0</v>
      </c>
      <c r="T4500">
        <v>9</v>
      </c>
      <c r="U4500">
        <v>351.06</v>
      </c>
      <c r="V4500" s="5">
        <f t="shared" si="519"/>
        <v>0</v>
      </c>
      <c r="X4500" t="s">
        <v>22</v>
      </c>
      <c r="Y4500">
        <v>35</v>
      </c>
      <c r="Z4500" s="2">
        <f t="shared" si="520"/>
        <v>386.06</v>
      </c>
      <c r="AA4500" t="s">
        <v>56</v>
      </c>
      <c r="AB4500" t="s">
        <v>41</v>
      </c>
      <c r="AC4500" t="s">
        <v>32</v>
      </c>
      <c r="AD4500" t="s">
        <v>74</v>
      </c>
      <c r="AE4500" t="s">
        <v>58</v>
      </c>
      <c r="AF4500" t="s">
        <v>877</v>
      </c>
    </row>
    <row r="4501" spans="1:32" x14ac:dyDescent="0.25">
      <c r="A4501">
        <f t="shared" si="521"/>
        <v>4500</v>
      </c>
      <c r="B4501">
        <v>3492</v>
      </c>
      <c r="C4501" t="s">
        <v>225</v>
      </c>
      <c r="D4501" t="s">
        <v>13</v>
      </c>
      <c r="E4501" t="str">
        <f t="shared" si="522"/>
        <v>*</v>
      </c>
      <c r="F4501" t="str">
        <f t="shared" si="517"/>
        <v>*</v>
      </c>
      <c r="G4501" t="str">
        <f t="shared" si="523"/>
        <v>*</v>
      </c>
      <c r="I4501" t="str">
        <f t="shared" si="518"/>
        <v>*</v>
      </c>
      <c r="O4501">
        <f>VLOOKUP(T4501,$P$14:$S$19,2,TRUE)</f>
        <v>3.5999999999999997E-2</v>
      </c>
      <c r="T4501">
        <v>33</v>
      </c>
      <c r="U4501">
        <v>94.6</v>
      </c>
      <c r="V4501" s="5">
        <f t="shared" si="519"/>
        <v>0</v>
      </c>
      <c r="X4501" t="s">
        <v>22</v>
      </c>
      <c r="Y4501">
        <v>1.25</v>
      </c>
      <c r="Z4501" s="2">
        <f t="shared" si="520"/>
        <v>95.85</v>
      </c>
      <c r="AA4501" t="s">
        <v>64</v>
      </c>
      <c r="AB4501" t="s">
        <v>31</v>
      </c>
      <c r="AC4501" t="s">
        <v>32</v>
      </c>
      <c r="AD4501" t="s">
        <v>33</v>
      </c>
      <c r="AE4501" t="s">
        <v>34</v>
      </c>
      <c r="AF4501" t="s">
        <v>225</v>
      </c>
    </row>
    <row r="4502" spans="1:32" x14ac:dyDescent="0.25">
      <c r="A4502">
        <f t="shared" si="521"/>
        <v>4501</v>
      </c>
      <c r="B4502">
        <v>6211</v>
      </c>
      <c r="C4502" t="s">
        <v>225</v>
      </c>
      <c r="D4502" t="s">
        <v>36</v>
      </c>
      <c r="E4502" t="str">
        <f t="shared" si="522"/>
        <v>***</v>
      </c>
      <c r="F4502" t="str">
        <f t="shared" si="517"/>
        <v>***</v>
      </c>
      <c r="G4502" t="str">
        <f t="shared" si="523"/>
        <v>***</v>
      </c>
      <c r="I4502" t="str">
        <f t="shared" si="518"/>
        <v>***</v>
      </c>
      <c r="O4502">
        <f>VLOOKUP(T4502,$P$14:$S$19,2,TRUE)</f>
        <v>0</v>
      </c>
      <c r="T4502">
        <v>3</v>
      </c>
      <c r="U4502">
        <v>68.64</v>
      </c>
      <c r="V4502" s="5">
        <f t="shared" si="519"/>
        <v>0</v>
      </c>
      <c r="X4502" t="s">
        <v>22</v>
      </c>
      <c r="Y4502">
        <v>8.99</v>
      </c>
      <c r="Z4502" s="2">
        <f t="shared" si="520"/>
        <v>77.63</v>
      </c>
      <c r="AA4502" t="s">
        <v>60</v>
      </c>
      <c r="AB4502" t="s">
        <v>31</v>
      </c>
      <c r="AC4502" t="s">
        <v>32</v>
      </c>
      <c r="AD4502" t="s">
        <v>33</v>
      </c>
      <c r="AE4502" t="s">
        <v>45</v>
      </c>
      <c r="AF4502" t="s">
        <v>329</v>
      </c>
    </row>
    <row r="4503" spans="1:32" x14ac:dyDescent="0.25">
      <c r="A4503">
        <f t="shared" si="521"/>
        <v>4502</v>
      </c>
      <c r="B4503">
        <v>6211</v>
      </c>
      <c r="C4503" t="s">
        <v>225</v>
      </c>
      <c r="D4503" t="s">
        <v>36</v>
      </c>
      <c r="E4503" t="str">
        <f t="shared" si="522"/>
        <v>***</v>
      </c>
      <c r="F4503" t="str">
        <f t="shared" si="517"/>
        <v>***</v>
      </c>
      <c r="G4503" t="str">
        <f t="shared" si="523"/>
        <v>***</v>
      </c>
      <c r="I4503" t="str">
        <f t="shared" si="518"/>
        <v>***</v>
      </c>
      <c r="O4503">
        <f>VLOOKUP(T4503,$P$14:$S$19,2,TRUE)</f>
        <v>0.02</v>
      </c>
      <c r="T4503">
        <v>28</v>
      </c>
      <c r="U4503">
        <v>67.72</v>
      </c>
      <c r="V4503" s="5">
        <f t="shared" si="519"/>
        <v>0</v>
      </c>
      <c r="X4503" t="s">
        <v>22</v>
      </c>
      <c r="Y4503">
        <v>6.05</v>
      </c>
      <c r="Z4503" s="2">
        <f t="shared" si="520"/>
        <v>73.77</v>
      </c>
      <c r="AA4503" t="s">
        <v>60</v>
      </c>
      <c r="AB4503" t="s">
        <v>31</v>
      </c>
      <c r="AC4503" t="s">
        <v>32</v>
      </c>
      <c r="AD4503" t="s">
        <v>49</v>
      </c>
      <c r="AE4503" t="s">
        <v>19</v>
      </c>
      <c r="AF4503" t="s">
        <v>329</v>
      </c>
    </row>
    <row r="4504" spans="1:32" x14ac:dyDescent="0.25">
      <c r="A4504">
        <f t="shared" si="521"/>
        <v>4503</v>
      </c>
      <c r="B4504">
        <v>22885</v>
      </c>
      <c r="C4504" t="s">
        <v>225</v>
      </c>
      <c r="D4504" t="s">
        <v>40</v>
      </c>
      <c r="E4504" t="str">
        <f t="shared" si="522"/>
        <v>*</v>
      </c>
      <c r="F4504" t="str">
        <f t="shared" si="517"/>
        <v>*</v>
      </c>
      <c r="G4504" t="str">
        <f t="shared" si="523"/>
        <v>*</v>
      </c>
      <c r="I4504" t="str">
        <f t="shared" si="518"/>
        <v>*</v>
      </c>
      <c r="O4504">
        <f>VLOOKUP(T4504,$P$14:$S$19,2,TRUE)</f>
        <v>0</v>
      </c>
      <c r="T4504">
        <v>4</v>
      </c>
      <c r="U4504">
        <v>56.47</v>
      </c>
      <c r="V4504" s="5">
        <f t="shared" si="519"/>
        <v>0</v>
      </c>
      <c r="X4504" t="s">
        <v>22</v>
      </c>
      <c r="Y4504">
        <v>4.59</v>
      </c>
      <c r="Z4504" s="2">
        <f t="shared" si="520"/>
        <v>61.06</v>
      </c>
      <c r="AA4504" t="s">
        <v>71</v>
      </c>
      <c r="AB4504" t="s">
        <v>41</v>
      </c>
      <c r="AC4504" t="s">
        <v>32</v>
      </c>
      <c r="AD4504" t="s">
        <v>53</v>
      </c>
      <c r="AE4504" t="s">
        <v>34</v>
      </c>
      <c r="AF4504" t="s">
        <v>329</v>
      </c>
    </row>
    <row r="4505" spans="1:32" x14ac:dyDescent="0.25">
      <c r="A4505">
        <f t="shared" si="521"/>
        <v>4504</v>
      </c>
      <c r="B4505">
        <v>25828</v>
      </c>
      <c r="C4505" t="s">
        <v>707</v>
      </c>
      <c r="D4505" t="s">
        <v>30</v>
      </c>
      <c r="E4505" t="str">
        <f t="shared" si="522"/>
        <v>*</v>
      </c>
      <c r="F4505" t="str">
        <f t="shared" si="517"/>
        <v>*</v>
      </c>
      <c r="G4505" t="str">
        <f t="shared" si="523"/>
        <v>*</v>
      </c>
      <c r="I4505" t="str">
        <f t="shared" si="518"/>
        <v>*</v>
      </c>
      <c r="O4505">
        <f>VLOOKUP(T4505,$P$14:$S$19,2,TRUE)</f>
        <v>3.5999999999999997E-2</v>
      </c>
      <c r="T4505">
        <v>31</v>
      </c>
      <c r="U4505">
        <v>9041.26</v>
      </c>
      <c r="V4505" s="5">
        <f t="shared" si="519"/>
        <v>1</v>
      </c>
      <c r="X4505" t="s">
        <v>37</v>
      </c>
      <c r="Y4505">
        <v>61.76</v>
      </c>
      <c r="Z4505" s="2">
        <f t="shared" si="520"/>
        <v>9103.02</v>
      </c>
      <c r="AA4505" t="s">
        <v>60</v>
      </c>
      <c r="AB4505" t="s">
        <v>24</v>
      </c>
      <c r="AC4505" t="s">
        <v>17</v>
      </c>
      <c r="AD4505" t="s">
        <v>66</v>
      </c>
      <c r="AE4505" t="s">
        <v>103</v>
      </c>
      <c r="AF4505" t="s">
        <v>707</v>
      </c>
    </row>
    <row r="4506" spans="1:32" x14ac:dyDescent="0.25">
      <c r="A4506">
        <f t="shared" si="521"/>
        <v>4505</v>
      </c>
      <c r="B4506">
        <v>24128</v>
      </c>
      <c r="C4506" t="s">
        <v>707</v>
      </c>
      <c r="D4506" t="s">
        <v>21</v>
      </c>
      <c r="E4506" t="str">
        <f t="shared" si="522"/>
        <v>*</v>
      </c>
      <c r="F4506" t="str">
        <f t="shared" si="517"/>
        <v>**</v>
      </c>
      <c r="G4506" t="str">
        <f t="shared" si="523"/>
        <v>**</v>
      </c>
      <c r="I4506" t="str">
        <f t="shared" si="518"/>
        <v>**</v>
      </c>
      <c r="O4506">
        <f>VLOOKUP(T4506,$P$14:$S$19,2,TRUE)</f>
        <v>0.04</v>
      </c>
      <c r="T4506">
        <v>43</v>
      </c>
      <c r="U4506">
        <v>6583.9129999999996</v>
      </c>
      <c r="V4506" s="5">
        <f t="shared" si="519"/>
        <v>1</v>
      </c>
      <c r="X4506" t="s">
        <v>22</v>
      </c>
      <c r="Y4506">
        <v>3.99</v>
      </c>
      <c r="Z4506" s="2">
        <f t="shared" si="520"/>
        <v>6587.9029999999993</v>
      </c>
      <c r="AA4506" t="s">
        <v>43</v>
      </c>
      <c r="AB4506" t="s">
        <v>31</v>
      </c>
      <c r="AC4506" t="s">
        <v>25</v>
      </c>
      <c r="AD4506" t="s">
        <v>26</v>
      </c>
      <c r="AE4506" t="s">
        <v>19</v>
      </c>
      <c r="AF4506" t="s">
        <v>99</v>
      </c>
    </row>
    <row r="4507" spans="1:32" x14ac:dyDescent="0.25">
      <c r="A4507">
        <f t="shared" si="521"/>
        <v>4506</v>
      </c>
      <c r="B4507">
        <v>50725</v>
      </c>
      <c r="C4507" t="s">
        <v>707</v>
      </c>
      <c r="D4507" t="s">
        <v>40</v>
      </c>
      <c r="E4507" t="str">
        <f t="shared" si="522"/>
        <v>*</v>
      </c>
      <c r="F4507" t="str">
        <f t="shared" si="517"/>
        <v>*</v>
      </c>
      <c r="G4507" t="str">
        <f t="shared" si="523"/>
        <v>*</v>
      </c>
      <c r="I4507" t="str">
        <f t="shared" si="518"/>
        <v>*</v>
      </c>
      <c r="O4507">
        <f>VLOOKUP(T4507,$P$14:$S$19,2,TRUE)</f>
        <v>0.01</v>
      </c>
      <c r="T4507">
        <v>19</v>
      </c>
      <c r="U4507">
        <v>2441.1405</v>
      </c>
      <c r="V4507" s="5">
        <f t="shared" si="519"/>
        <v>1</v>
      </c>
      <c r="X4507" t="s">
        <v>22</v>
      </c>
      <c r="Y4507">
        <v>8.99</v>
      </c>
      <c r="Z4507" s="2">
        <f t="shared" si="520"/>
        <v>2450.1304999999998</v>
      </c>
      <c r="AA4507" t="s">
        <v>73</v>
      </c>
      <c r="AB4507" t="s">
        <v>16</v>
      </c>
      <c r="AC4507" t="s">
        <v>25</v>
      </c>
      <c r="AD4507" t="s">
        <v>26</v>
      </c>
      <c r="AE4507" t="s">
        <v>19</v>
      </c>
      <c r="AF4507" t="s">
        <v>99</v>
      </c>
    </row>
    <row r="4508" spans="1:32" x14ac:dyDescent="0.25">
      <c r="A4508">
        <f t="shared" si="521"/>
        <v>4507</v>
      </c>
      <c r="B4508">
        <v>54274</v>
      </c>
      <c r="C4508" t="s">
        <v>707</v>
      </c>
      <c r="D4508" t="s">
        <v>30</v>
      </c>
      <c r="E4508" t="str">
        <f t="shared" si="522"/>
        <v>*</v>
      </c>
      <c r="F4508" t="str">
        <f t="shared" si="517"/>
        <v>*</v>
      </c>
      <c r="G4508" t="str">
        <f t="shared" si="523"/>
        <v>*</v>
      </c>
      <c r="I4508" t="str">
        <f t="shared" si="518"/>
        <v>*</v>
      </c>
      <c r="O4508">
        <f>VLOOKUP(T4508,$P$14:$S$19,2,TRUE)</f>
        <v>0.02</v>
      </c>
      <c r="T4508">
        <v>20</v>
      </c>
      <c r="U4508">
        <v>1583.06</v>
      </c>
      <c r="V4508" s="5">
        <f t="shared" si="519"/>
        <v>1</v>
      </c>
      <c r="X4508" t="s">
        <v>22</v>
      </c>
      <c r="Y4508">
        <v>13.99</v>
      </c>
      <c r="Z4508" s="2">
        <f t="shared" si="520"/>
        <v>1597.05</v>
      </c>
      <c r="AA4508" t="s">
        <v>43</v>
      </c>
      <c r="AB4508" t="s">
        <v>31</v>
      </c>
      <c r="AC4508" t="s">
        <v>32</v>
      </c>
      <c r="AD4508" t="s">
        <v>172</v>
      </c>
      <c r="AE4508" t="s">
        <v>27</v>
      </c>
      <c r="AF4508" t="s">
        <v>99</v>
      </c>
    </row>
    <row r="4509" spans="1:32" x14ac:dyDescent="0.25">
      <c r="A4509">
        <f t="shared" si="521"/>
        <v>4508</v>
      </c>
      <c r="B4509">
        <v>51075</v>
      </c>
      <c r="C4509" t="s">
        <v>707</v>
      </c>
      <c r="D4509" t="s">
        <v>30</v>
      </c>
      <c r="E4509" t="str">
        <f t="shared" si="522"/>
        <v>*</v>
      </c>
      <c r="F4509" t="str">
        <f t="shared" si="517"/>
        <v>*</v>
      </c>
      <c r="G4509" t="str">
        <f t="shared" si="523"/>
        <v>*</v>
      </c>
      <c r="I4509" t="str">
        <f t="shared" si="518"/>
        <v>*</v>
      </c>
      <c r="O4509">
        <f>VLOOKUP(T4509,$P$14:$S$19,2,TRUE)</f>
        <v>0.04</v>
      </c>
      <c r="T4509">
        <v>43</v>
      </c>
      <c r="U4509">
        <v>1290.2065</v>
      </c>
      <c r="V4509" s="5">
        <f t="shared" si="519"/>
        <v>1</v>
      </c>
      <c r="X4509" t="s">
        <v>14</v>
      </c>
      <c r="Y4509">
        <v>5</v>
      </c>
      <c r="Z4509" s="2">
        <f t="shared" si="520"/>
        <v>1295.2065</v>
      </c>
      <c r="AA4509" t="s">
        <v>64</v>
      </c>
      <c r="AB4509" t="s">
        <v>24</v>
      </c>
      <c r="AC4509" t="s">
        <v>25</v>
      </c>
      <c r="AD4509" t="s">
        <v>26</v>
      </c>
      <c r="AE4509" t="s">
        <v>34</v>
      </c>
      <c r="AF4509" t="s">
        <v>99</v>
      </c>
    </row>
    <row r="4510" spans="1:32" x14ac:dyDescent="0.25">
      <c r="A4510">
        <f t="shared" si="521"/>
        <v>4509</v>
      </c>
      <c r="B4510">
        <v>24128</v>
      </c>
      <c r="C4510" t="s">
        <v>707</v>
      </c>
      <c r="D4510" t="s">
        <v>21</v>
      </c>
      <c r="E4510" t="str">
        <f t="shared" si="522"/>
        <v>*</v>
      </c>
      <c r="F4510" t="str">
        <f t="shared" si="517"/>
        <v>**</v>
      </c>
      <c r="G4510" t="str">
        <f t="shared" si="523"/>
        <v>**</v>
      </c>
      <c r="I4510" t="str">
        <f t="shared" si="518"/>
        <v>**</v>
      </c>
      <c r="O4510">
        <f>VLOOKUP(T4510,$P$14:$S$19,2,TRUE)</f>
        <v>0.01</v>
      </c>
      <c r="T4510">
        <v>13</v>
      </c>
      <c r="U4510">
        <v>270.63</v>
      </c>
      <c r="V4510" s="5">
        <f t="shared" si="519"/>
        <v>0</v>
      </c>
      <c r="X4510" t="s">
        <v>22</v>
      </c>
      <c r="Y4510">
        <v>8.32</v>
      </c>
      <c r="Z4510" s="2">
        <f t="shared" si="520"/>
        <v>278.95</v>
      </c>
      <c r="AA4510" t="s">
        <v>43</v>
      </c>
      <c r="AB4510" t="s">
        <v>31</v>
      </c>
      <c r="AC4510" t="s">
        <v>32</v>
      </c>
      <c r="AD4510" t="s">
        <v>44</v>
      </c>
      <c r="AE4510" t="s">
        <v>34</v>
      </c>
      <c r="AF4510" t="s">
        <v>99</v>
      </c>
    </row>
    <row r="4511" spans="1:32" x14ac:dyDescent="0.25">
      <c r="A4511">
        <f t="shared" si="521"/>
        <v>4510</v>
      </c>
      <c r="B4511">
        <v>25828</v>
      </c>
      <c r="C4511" t="s">
        <v>707</v>
      </c>
      <c r="D4511" t="s">
        <v>30</v>
      </c>
      <c r="E4511" t="str">
        <f t="shared" si="522"/>
        <v>*</v>
      </c>
      <c r="F4511" t="str">
        <f t="shared" si="517"/>
        <v>*</v>
      </c>
      <c r="G4511" t="str">
        <f t="shared" si="523"/>
        <v>*</v>
      </c>
      <c r="I4511" t="str">
        <f t="shared" si="518"/>
        <v>*</v>
      </c>
      <c r="O4511">
        <f>VLOOKUP(T4511,$P$14:$S$19,2,TRUE)</f>
        <v>3.5999999999999997E-2</v>
      </c>
      <c r="T4511">
        <v>35</v>
      </c>
      <c r="U4511">
        <v>241.43</v>
      </c>
      <c r="V4511" s="5">
        <f t="shared" si="519"/>
        <v>0</v>
      </c>
      <c r="X4511" t="s">
        <v>22</v>
      </c>
      <c r="Y4511">
        <v>4.42</v>
      </c>
      <c r="Z4511" s="2">
        <f t="shared" si="520"/>
        <v>245.85</v>
      </c>
      <c r="AA4511" t="s">
        <v>64</v>
      </c>
      <c r="AB4511" t="s">
        <v>24</v>
      </c>
      <c r="AC4511" t="s">
        <v>32</v>
      </c>
      <c r="AD4511" t="s">
        <v>53</v>
      </c>
      <c r="AE4511" t="s">
        <v>45</v>
      </c>
      <c r="AF4511" t="s">
        <v>99</v>
      </c>
    </row>
    <row r="4512" spans="1:32" x14ac:dyDescent="0.25">
      <c r="A4512">
        <f t="shared" si="521"/>
        <v>4511</v>
      </c>
      <c r="B4512">
        <v>807</v>
      </c>
      <c r="C4512" t="s">
        <v>707</v>
      </c>
      <c r="D4512" t="s">
        <v>40</v>
      </c>
      <c r="E4512" t="str">
        <f t="shared" si="522"/>
        <v>*</v>
      </c>
      <c r="F4512" t="str">
        <f t="shared" si="517"/>
        <v>*</v>
      </c>
      <c r="G4512" t="str">
        <f t="shared" si="523"/>
        <v>*</v>
      </c>
      <c r="I4512" t="str">
        <f t="shared" si="518"/>
        <v>*</v>
      </c>
      <c r="O4512">
        <f>VLOOKUP(T4512,$P$14:$S$19,2,TRUE)</f>
        <v>0.04</v>
      </c>
      <c r="T4512">
        <v>45</v>
      </c>
      <c r="U4512">
        <v>196.85</v>
      </c>
      <c r="V4512" s="5">
        <f t="shared" si="519"/>
        <v>0</v>
      </c>
      <c r="X4512" t="s">
        <v>22</v>
      </c>
      <c r="Y4512">
        <v>6.18</v>
      </c>
      <c r="Z4512" s="2">
        <f t="shared" si="520"/>
        <v>203.03</v>
      </c>
      <c r="AA4512" t="s">
        <v>110</v>
      </c>
      <c r="AB4512" t="s">
        <v>41</v>
      </c>
      <c r="AC4512" t="s">
        <v>32</v>
      </c>
      <c r="AD4512" t="s">
        <v>44</v>
      </c>
      <c r="AE4512" t="s">
        <v>19</v>
      </c>
      <c r="AF4512" t="s">
        <v>98</v>
      </c>
    </row>
    <row r="4513" spans="1:32" x14ac:dyDescent="0.25">
      <c r="A4513">
        <f t="shared" si="521"/>
        <v>4512</v>
      </c>
      <c r="B4513">
        <v>25828</v>
      </c>
      <c r="C4513" t="s">
        <v>707</v>
      </c>
      <c r="D4513" t="s">
        <v>30</v>
      </c>
      <c r="E4513" t="str">
        <f t="shared" si="522"/>
        <v>*</v>
      </c>
      <c r="F4513" t="str">
        <f t="shared" si="517"/>
        <v>*</v>
      </c>
      <c r="G4513" t="str">
        <f t="shared" si="523"/>
        <v>*</v>
      </c>
      <c r="I4513" t="str">
        <f t="shared" si="518"/>
        <v>*</v>
      </c>
      <c r="O4513">
        <f>VLOOKUP(T4513,$P$14:$S$19,2,TRUE)</f>
        <v>0.02</v>
      </c>
      <c r="T4513">
        <v>29</v>
      </c>
      <c r="U4513">
        <v>163.04</v>
      </c>
      <c r="V4513" s="5">
        <f t="shared" si="519"/>
        <v>0</v>
      </c>
      <c r="X4513" t="s">
        <v>22</v>
      </c>
      <c r="Y4513">
        <v>1</v>
      </c>
      <c r="Z4513" s="2">
        <f t="shared" si="520"/>
        <v>164.04</v>
      </c>
      <c r="AA4513" t="s">
        <v>60</v>
      </c>
      <c r="AB4513" t="s">
        <v>24</v>
      </c>
      <c r="AC4513" t="s">
        <v>32</v>
      </c>
      <c r="AD4513" t="s">
        <v>33</v>
      </c>
      <c r="AE4513" t="s">
        <v>34</v>
      </c>
      <c r="AF4513" t="s">
        <v>98</v>
      </c>
    </row>
    <row r="4514" spans="1:32" x14ac:dyDescent="0.25">
      <c r="A4514">
        <f t="shared" si="521"/>
        <v>4513</v>
      </c>
      <c r="B4514">
        <v>50725</v>
      </c>
      <c r="C4514" t="s">
        <v>707</v>
      </c>
      <c r="D4514" t="s">
        <v>40</v>
      </c>
      <c r="E4514" t="str">
        <f t="shared" si="522"/>
        <v>*</v>
      </c>
      <c r="F4514" t="str">
        <f t="shared" si="517"/>
        <v>*</v>
      </c>
      <c r="G4514" t="str">
        <f t="shared" si="523"/>
        <v>*</v>
      </c>
      <c r="I4514" t="str">
        <f t="shared" si="518"/>
        <v>*</v>
      </c>
      <c r="O4514">
        <f>VLOOKUP(T4514,$P$14:$S$19,2,TRUE)</f>
        <v>0</v>
      </c>
      <c r="T4514">
        <v>1</v>
      </c>
      <c r="U4514">
        <v>129.88</v>
      </c>
      <c r="V4514" s="5">
        <f t="shared" si="519"/>
        <v>0</v>
      </c>
      <c r="X4514" t="s">
        <v>37</v>
      </c>
      <c r="Y4514">
        <v>30</v>
      </c>
      <c r="Z4514" s="2">
        <f t="shared" si="520"/>
        <v>159.88</v>
      </c>
      <c r="AA4514" t="s">
        <v>52</v>
      </c>
      <c r="AB4514" t="s">
        <v>16</v>
      </c>
      <c r="AC4514" t="s">
        <v>17</v>
      </c>
      <c r="AD4514" t="s">
        <v>38</v>
      </c>
      <c r="AE4514" t="s">
        <v>39</v>
      </c>
      <c r="AF4514" t="s">
        <v>98</v>
      </c>
    </row>
    <row r="4515" spans="1:32" x14ac:dyDescent="0.25">
      <c r="A4515">
        <f t="shared" si="521"/>
        <v>4514</v>
      </c>
      <c r="B4515">
        <v>807</v>
      </c>
      <c r="C4515" t="s">
        <v>707</v>
      </c>
      <c r="D4515" t="s">
        <v>40</v>
      </c>
      <c r="E4515" t="str">
        <f t="shared" si="522"/>
        <v>*</v>
      </c>
      <c r="F4515" t="str">
        <f t="shared" si="517"/>
        <v>*</v>
      </c>
      <c r="G4515" t="str">
        <f t="shared" si="523"/>
        <v>*</v>
      </c>
      <c r="I4515" t="str">
        <f t="shared" si="518"/>
        <v>*</v>
      </c>
      <c r="O4515">
        <f>VLOOKUP(T4515,$P$14:$S$19,2,TRUE)</f>
        <v>3.5999999999999997E-2</v>
      </c>
      <c r="T4515">
        <v>32</v>
      </c>
      <c r="U4515">
        <v>124.56</v>
      </c>
      <c r="V4515" s="5">
        <f t="shared" si="519"/>
        <v>0</v>
      </c>
      <c r="X4515" t="s">
        <v>22</v>
      </c>
      <c r="Y4515">
        <v>2</v>
      </c>
      <c r="Z4515" s="2">
        <f t="shared" si="520"/>
        <v>126.56</v>
      </c>
      <c r="AA4515" t="s">
        <v>110</v>
      </c>
      <c r="AB4515" t="s">
        <v>41</v>
      </c>
      <c r="AC4515" t="s">
        <v>32</v>
      </c>
      <c r="AD4515" t="s">
        <v>114</v>
      </c>
      <c r="AE4515" t="s">
        <v>34</v>
      </c>
      <c r="AF4515" t="s">
        <v>98</v>
      </c>
    </row>
    <row r="4516" spans="1:32" x14ac:dyDescent="0.25">
      <c r="A4516">
        <f t="shared" si="521"/>
        <v>4515</v>
      </c>
      <c r="B4516">
        <v>36359</v>
      </c>
      <c r="C4516" t="s">
        <v>504</v>
      </c>
      <c r="D4516" t="s">
        <v>21</v>
      </c>
      <c r="E4516" t="str">
        <f t="shared" si="522"/>
        <v>*</v>
      </c>
      <c r="F4516" t="str">
        <f t="shared" si="517"/>
        <v>**</v>
      </c>
      <c r="G4516" t="str">
        <f t="shared" si="523"/>
        <v>**</v>
      </c>
      <c r="I4516" t="str">
        <f t="shared" si="518"/>
        <v>**</v>
      </c>
      <c r="O4516">
        <f>VLOOKUP(T4516,$P$14:$S$19,2,TRUE)</f>
        <v>0</v>
      </c>
      <c r="T4516">
        <v>2</v>
      </c>
      <c r="U4516">
        <v>68.66</v>
      </c>
      <c r="V4516" s="5">
        <f t="shared" si="519"/>
        <v>0</v>
      </c>
      <c r="X4516" t="s">
        <v>22</v>
      </c>
      <c r="Y4516">
        <v>5.76</v>
      </c>
      <c r="Z4516" s="2">
        <f t="shared" si="520"/>
        <v>74.42</v>
      </c>
      <c r="AA4516" t="s">
        <v>15</v>
      </c>
      <c r="AB4516" t="s">
        <v>31</v>
      </c>
      <c r="AC4516" t="s">
        <v>32</v>
      </c>
      <c r="AD4516" t="s">
        <v>44</v>
      </c>
      <c r="AE4516" t="s">
        <v>19</v>
      </c>
      <c r="AF4516" t="s">
        <v>234</v>
      </c>
    </row>
    <row r="4517" spans="1:32" x14ac:dyDescent="0.25">
      <c r="A4517">
        <f t="shared" si="521"/>
        <v>4516</v>
      </c>
      <c r="B4517">
        <v>31270</v>
      </c>
      <c r="C4517" t="s">
        <v>848</v>
      </c>
      <c r="D4517" t="s">
        <v>40</v>
      </c>
      <c r="E4517" t="str">
        <f t="shared" si="522"/>
        <v>*</v>
      </c>
      <c r="F4517" t="str">
        <f t="shared" si="517"/>
        <v>*</v>
      </c>
      <c r="G4517" t="str">
        <f t="shared" si="523"/>
        <v>*</v>
      </c>
      <c r="I4517" t="str">
        <f t="shared" si="518"/>
        <v>*</v>
      </c>
      <c r="O4517">
        <f>VLOOKUP(T4517,$P$14:$S$19,2,TRUE)</f>
        <v>0.02</v>
      </c>
      <c r="T4517">
        <v>21</v>
      </c>
      <c r="U4517">
        <v>6806.66</v>
      </c>
      <c r="V4517" s="5">
        <f t="shared" si="519"/>
        <v>1</v>
      </c>
      <c r="X4517" t="s">
        <v>37</v>
      </c>
      <c r="Y4517">
        <v>87.01</v>
      </c>
      <c r="Z4517" s="2">
        <f t="shared" si="520"/>
        <v>6893.67</v>
      </c>
      <c r="AA4517" t="s">
        <v>43</v>
      </c>
      <c r="AB4517" t="s">
        <v>31</v>
      </c>
      <c r="AC4517" t="s">
        <v>17</v>
      </c>
      <c r="AD4517" t="s">
        <v>38</v>
      </c>
      <c r="AE4517" t="s">
        <v>39</v>
      </c>
      <c r="AF4517" t="s">
        <v>202</v>
      </c>
    </row>
    <row r="4518" spans="1:32" x14ac:dyDescent="0.25">
      <c r="A4518">
        <f t="shared" si="521"/>
        <v>4517</v>
      </c>
      <c r="B4518">
        <v>31270</v>
      </c>
      <c r="C4518" t="s">
        <v>848</v>
      </c>
      <c r="D4518" t="s">
        <v>40</v>
      </c>
      <c r="E4518" t="str">
        <f t="shared" si="522"/>
        <v>*</v>
      </c>
      <c r="F4518" t="str">
        <f t="shared" si="517"/>
        <v>*</v>
      </c>
      <c r="G4518" t="str">
        <f t="shared" si="523"/>
        <v>*</v>
      </c>
      <c r="I4518" t="str">
        <f t="shared" si="518"/>
        <v>*</v>
      </c>
      <c r="O4518">
        <f>VLOOKUP(T4518,$P$14:$S$19,2,TRUE)</f>
        <v>0</v>
      </c>
      <c r="T4518">
        <v>3</v>
      </c>
      <c r="U4518">
        <v>891.61</v>
      </c>
      <c r="V4518" s="5">
        <f t="shared" si="519"/>
        <v>1</v>
      </c>
      <c r="X4518" t="s">
        <v>37</v>
      </c>
      <c r="Y4518">
        <v>48.8</v>
      </c>
      <c r="Z4518" s="2">
        <f t="shared" si="520"/>
        <v>940.41</v>
      </c>
      <c r="AA4518" t="s">
        <v>43</v>
      </c>
      <c r="AB4518" t="s">
        <v>31</v>
      </c>
      <c r="AC4518" t="s">
        <v>17</v>
      </c>
      <c r="AD4518" t="s">
        <v>38</v>
      </c>
      <c r="AE4518" t="s">
        <v>39</v>
      </c>
      <c r="AF4518" t="s">
        <v>203</v>
      </c>
    </row>
    <row r="4519" spans="1:32" x14ac:dyDescent="0.25">
      <c r="A4519">
        <f t="shared" si="521"/>
        <v>4518</v>
      </c>
      <c r="B4519">
        <v>31270</v>
      </c>
      <c r="C4519" t="s">
        <v>848</v>
      </c>
      <c r="D4519" t="s">
        <v>40</v>
      </c>
      <c r="E4519" t="str">
        <f t="shared" si="522"/>
        <v>*</v>
      </c>
      <c r="F4519" t="str">
        <f t="shared" si="517"/>
        <v>*</v>
      </c>
      <c r="G4519" t="str">
        <f t="shared" si="523"/>
        <v>*</v>
      </c>
      <c r="I4519" t="str">
        <f t="shared" si="518"/>
        <v>*</v>
      </c>
      <c r="O4519">
        <f>VLOOKUP(T4519,$P$14:$S$19,2,TRUE)</f>
        <v>0</v>
      </c>
      <c r="T4519">
        <v>5</v>
      </c>
      <c r="U4519">
        <v>165.04</v>
      </c>
      <c r="V4519" s="5">
        <f t="shared" si="519"/>
        <v>0</v>
      </c>
      <c r="X4519" t="s">
        <v>22</v>
      </c>
      <c r="Y4519">
        <v>8.65</v>
      </c>
      <c r="Z4519" s="2">
        <f t="shared" si="520"/>
        <v>173.69</v>
      </c>
      <c r="AA4519" t="s">
        <v>43</v>
      </c>
      <c r="AB4519" t="s">
        <v>31</v>
      </c>
      <c r="AC4519" t="s">
        <v>25</v>
      </c>
      <c r="AD4519" t="s">
        <v>42</v>
      </c>
      <c r="AE4519" t="s">
        <v>19</v>
      </c>
      <c r="AF4519" t="s">
        <v>203</v>
      </c>
    </row>
    <row r="4520" spans="1:32" x14ac:dyDescent="0.25">
      <c r="A4520">
        <f t="shared" si="521"/>
        <v>4519</v>
      </c>
      <c r="B4520">
        <v>19943</v>
      </c>
      <c r="C4520" t="s">
        <v>877</v>
      </c>
      <c r="D4520" t="s">
        <v>36</v>
      </c>
      <c r="E4520" t="str">
        <f t="shared" si="522"/>
        <v>***</v>
      </c>
      <c r="F4520" t="str">
        <f t="shared" si="517"/>
        <v>***</v>
      </c>
      <c r="G4520" t="str">
        <f t="shared" si="523"/>
        <v>***</v>
      </c>
      <c r="I4520" t="str">
        <f t="shared" si="518"/>
        <v>***</v>
      </c>
      <c r="O4520">
        <f>VLOOKUP(T4520,$P$14:$S$19,2,TRUE)</f>
        <v>0.01</v>
      </c>
      <c r="T4520">
        <v>16</v>
      </c>
      <c r="U4520">
        <v>1959.92</v>
      </c>
      <c r="V4520" s="5">
        <f t="shared" si="519"/>
        <v>1</v>
      </c>
      <c r="X4520" t="s">
        <v>37</v>
      </c>
      <c r="Y4520">
        <v>51.94</v>
      </c>
      <c r="Z4520" s="2">
        <f t="shared" si="520"/>
        <v>2011.8600000000001</v>
      </c>
      <c r="AA4520" t="s">
        <v>48</v>
      </c>
      <c r="AB4520" t="s">
        <v>31</v>
      </c>
      <c r="AC4520" t="s">
        <v>17</v>
      </c>
      <c r="AD4520" t="s">
        <v>66</v>
      </c>
      <c r="AE4520" t="s">
        <v>103</v>
      </c>
      <c r="AF4520" t="s">
        <v>329</v>
      </c>
    </row>
    <row r="4521" spans="1:32" x14ac:dyDescent="0.25">
      <c r="A4521">
        <f t="shared" si="521"/>
        <v>4520</v>
      </c>
      <c r="B4521">
        <v>10183</v>
      </c>
      <c r="C4521" t="s">
        <v>877</v>
      </c>
      <c r="D4521" t="s">
        <v>36</v>
      </c>
      <c r="E4521" t="str">
        <f t="shared" si="522"/>
        <v>***</v>
      </c>
      <c r="F4521" t="str">
        <f t="shared" si="517"/>
        <v>***</v>
      </c>
      <c r="G4521" t="str">
        <f t="shared" si="523"/>
        <v>***</v>
      </c>
      <c r="I4521" t="str">
        <f t="shared" si="518"/>
        <v>***</v>
      </c>
      <c r="O4521">
        <f>VLOOKUP(T4521,$P$14:$S$19,2,TRUE)</f>
        <v>0.04</v>
      </c>
      <c r="T4521">
        <v>48</v>
      </c>
      <c r="U4521">
        <v>1210.02</v>
      </c>
      <c r="V4521" s="5">
        <f t="shared" si="519"/>
        <v>1</v>
      </c>
      <c r="X4521" t="s">
        <v>37</v>
      </c>
      <c r="Y4521">
        <v>14.36</v>
      </c>
      <c r="Z4521" s="2">
        <f t="shared" si="520"/>
        <v>1224.3799999999999</v>
      </c>
      <c r="AA4521" t="s">
        <v>23</v>
      </c>
      <c r="AB4521" t="s">
        <v>31</v>
      </c>
      <c r="AC4521" t="s">
        <v>17</v>
      </c>
      <c r="AD4521" t="s">
        <v>38</v>
      </c>
      <c r="AE4521" t="s">
        <v>39</v>
      </c>
      <c r="AF4521" t="s">
        <v>329</v>
      </c>
    </row>
    <row r="4522" spans="1:32" x14ac:dyDescent="0.25">
      <c r="A4522">
        <f t="shared" si="521"/>
        <v>4521</v>
      </c>
      <c r="B4522">
        <v>40835</v>
      </c>
      <c r="C4522" t="s">
        <v>877</v>
      </c>
      <c r="D4522" t="s">
        <v>21</v>
      </c>
      <c r="E4522" t="str">
        <f t="shared" si="522"/>
        <v>*</v>
      </c>
      <c r="F4522" t="str">
        <f t="shared" si="517"/>
        <v>**</v>
      </c>
      <c r="G4522" t="str">
        <f t="shared" si="523"/>
        <v>**</v>
      </c>
      <c r="I4522" t="str">
        <f t="shared" si="518"/>
        <v>**</v>
      </c>
      <c r="O4522">
        <f>VLOOKUP(T4522,$P$14:$S$19,2,TRUE)</f>
        <v>0.01</v>
      </c>
      <c r="T4522">
        <v>14</v>
      </c>
      <c r="U4522">
        <v>551.17999999999995</v>
      </c>
      <c r="V4522" s="5">
        <f t="shared" si="519"/>
        <v>0</v>
      </c>
      <c r="X4522" t="s">
        <v>22</v>
      </c>
      <c r="Y4522">
        <v>19.989999999999998</v>
      </c>
      <c r="Z4522" s="2">
        <f t="shared" si="520"/>
        <v>571.16999999999996</v>
      </c>
      <c r="AA4522" t="s">
        <v>62</v>
      </c>
      <c r="AB4522" t="s">
        <v>24</v>
      </c>
      <c r="AC4522" t="s">
        <v>25</v>
      </c>
      <c r="AD4522" t="s">
        <v>42</v>
      </c>
      <c r="AE4522" t="s">
        <v>19</v>
      </c>
      <c r="AF4522" t="s">
        <v>629</v>
      </c>
    </row>
    <row r="4523" spans="1:32" x14ac:dyDescent="0.25">
      <c r="A4523">
        <f t="shared" si="521"/>
        <v>4522</v>
      </c>
      <c r="B4523">
        <v>40835</v>
      </c>
      <c r="C4523" t="s">
        <v>877</v>
      </c>
      <c r="D4523" t="s">
        <v>21</v>
      </c>
      <c r="E4523" t="str">
        <f t="shared" si="522"/>
        <v>*</v>
      </c>
      <c r="F4523" t="str">
        <f t="shared" si="517"/>
        <v>**</v>
      </c>
      <c r="G4523" t="str">
        <f t="shared" si="523"/>
        <v>**</v>
      </c>
      <c r="I4523" t="str">
        <f t="shared" si="518"/>
        <v>**</v>
      </c>
      <c r="O4523">
        <f>VLOOKUP(T4523,$P$14:$S$19,2,TRUE)</f>
        <v>0.02</v>
      </c>
      <c r="T4523">
        <v>26</v>
      </c>
      <c r="U4523">
        <v>393.59</v>
      </c>
      <c r="V4523" s="5">
        <f t="shared" si="519"/>
        <v>0</v>
      </c>
      <c r="X4523" t="s">
        <v>22</v>
      </c>
      <c r="Y4523">
        <v>8.4</v>
      </c>
      <c r="Z4523" s="2">
        <f t="shared" si="520"/>
        <v>401.98999999999995</v>
      </c>
      <c r="AA4523" t="s">
        <v>62</v>
      </c>
      <c r="AB4523" t="s">
        <v>24</v>
      </c>
      <c r="AC4523" t="s">
        <v>32</v>
      </c>
      <c r="AD4523" t="s">
        <v>49</v>
      </c>
      <c r="AE4523" t="s">
        <v>19</v>
      </c>
      <c r="AF4523" t="s">
        <v>629</v>
      </c>
    </row>
    <row r="4524" spans="1:32" x14ac:dyDescent="0.25">
      <c r="A4524">
        <f t="shared" si="521"/>
        <v>4523</v>
      </c>
      <c r="B4524">
        <v>11909</v>
      </c>
      <c r="C4524" t="s">
        <v>877</v>
      </c>
      <c r="D4524" t="s">
        <v>30</v>
      </c>
      <c r="E4524" t="str">
        <f t="shared" si="522"/>
        <v>*</v>
      </c>
      <c r="F4524" t="str">
        <f t="shared" si="517"/>
        <v>*</v>
      </c>
      <c r="G4524" t="str">
        <f t="shared" si="523"/>
        <v>*</v>
      </c>
      <c r="I4524" t="str">
        <f t="shared" si="518"/>
        <v>*</v>
      </c>
      <c r="O4524">
        <f>VLOOKUP(T4524,$P$14:$S$19,2,TRUE)</f>
        <v>0.01</v>
      </c>
      <c r="T4524">
        <v>11</v>
      </c>
      <c r="U4524">
        <v>194.17400000000001</v>
      </c>
      <c r="V4524" s="5">
        <f t="shared" si="519"/>
        <v>0</v>
      </c>
      <c r="X4524" t="s">
        <v>22</v>
      </c>
      <c r="Y4524">
        <v>0.99</v>
      </c>
      <c r="Z4524" s="2">
        <f t="shared" si="520"/>
        <v>195.16400000000002</v>
      </c>
      <c r="AA4524" t="s">
        <v>56</v>
      </c>
      <c r="AB4524" t="s">
        <v>16</v>
      </c>
      <c r="AC4524" t="s">
        <v>25</v>
      </c>
      <c r="AD4524" t="s">
        <v>26</v>
      </c>
      <c r="AE4524" t="s">
        <v>34</v>
      </c>
      <c r="AF4524" t="s">
        <v>629</v>
      </c>
    </row>
    <row r="4525" spans="1:32" x14ac:dyDescent="0.25">
      <c r="A4525">
        <f t="shared" si="521"/>
        <v>4524</v>
      </c>
      <c r="B4525">
        <v>40835</v>
      </c>
      <c r="C4525" t="s">
        <v>877</v>
      </c>
      <c r="D4525" t="s">
        <v>21</v>
      </c>
      <c r="E4525" t="str">
        <f t="shared" si="522"/>
        <v>*</v>
      </c>
      <c r="F4525" t="str">
        <f t="shared" si="517"/>
        <v>**</v>
      </c>
      <c r="G4525" t="str">
        <f t="shared" si="523"/>
        <v>**</v>
      </c>
      <c r="I4525" t="str">
        <f t="shared" si="518"/>
        <v>**</v>
      </c>
      <c r="O4525">
        <f>VLOOKUP(T4525,$P$14:$S$19,2,TRUE)</f>
        <v>0</v>
      </c>
      <c r="T4525">
        <v>1</v>
      </c>
      <c r="U4525">
        <v>18.73</v>
      </c>
      <c r="V4525" s="5">
        <f t="shared" si="519"/>
        <v>0</v>
      </c>
      <c r="X4525" t="s">
        <v>22</v>
      </c>
      <c r="Y4525">
        <v>6.13</v>
      </c>
      <c r="Z4525" s="2">
        <f t="shared" si="520"/>
        <v>24.86</v>
      </c>
      <c r="AA4525" t="s">
        <v>62</v>
      </c>
      <c r="AB4525" t="s">
        <v>24</v>
      </c>
      <c r="AC4525" t="s">
        <v>32</v>
      </c>
      <c r="AD4525" t="s">
        <v>74</v>
      </c>
      <c r="AE4525" t="s">
        <v>19</v>
      </c>
      <c r="AF4525" t="s">
        <v>329</v>
      </c>
    </row>
    <row r="4526" spans="1:32" x14ac:dyDescent="0.25">
      <c r="A4526">
        <f t="shared" si="521"/>
        <v>4525</v>
      </c>
      <c r="B4526">
        <v>33123</v>
      </c>
      <c r="C4526" t="s">
        <v>98</v>
      </c>
      <c r="D4526" t="s">
        <v>40</v>
      </c>
      <c r="E4526" t="str">
        <f t="shared" si="522"/>
        <v>*</v>
      </c>
      <c r="F4526" t="str">
        <f t="shared" si="517"/>
        <v>*</v>
      </c>
      <c r="G4526" t="str">
        <f t="shared" si="523"/>
        <v>*</v>
      </c>
      <c r="I4526" t="str">
        <f t="shared" si="518"/>
        <v>*</v>
      </c>
      <c r="O4526">
        <f>VLOOKUP(T4526,$P$14:$S$19,2,TRUE)</f>
        <v>0.04</v>
      </c>
      <c r="T4526">
        <v>41</v>
      </c>
      <c r="U4526">
        <v>6045.98</v>
      </c>
      <c r="V4526" s="5">
        <f t="shared" si="519"/>
        <v>1</v>
      </c>
      <c r="X4526" t="s">
        <v>37</v>
      </c>
      <c r="Y4526">
        <v>66.27</v>
      </c>
      <c r="Z4526" s="2">
        <f t="shared" si="520"/>
        <v>6112.25</v>
      </c>
      <c r="AA4526" t="s">
        <v>43</v>
      </c>
      <c r="AB4526" t="s">
        <v>31</v>
      </c>
      <c r="AC4526" t="s">
        <v>17</v>
      </c>
      <c r="AD4526" t="s">
        <v>165</v>
      </c>
      <c r="AE4526" t="s">
        <v>103</v>
      </c>
      <c r="AF4526" t="s">
        <v>245</v>
      </c>
    </row>
    <row r="4527" spans="1:32" x14ac:dyDescent="0.25">
      <c r="A4527">
        <f t="shared" si="521"/>
        <v>4526</v>
      </c>
      <c r="B4527">
        <v>37603</v>
      </c>
      <c r="C4527" t="s">
        <v>98</v>
      </c>
      <c r="D4527" t="s">
        <v>40</v>
      </c>
      <c r="E4527" t="str">
        <f t="shared" si="522"/>
        <v>*</v>
      </c>
      <c r="F4527" t="str">
        <f t="shared" si="517"/>
        <v>*</v>
      </c>
      <c r="G4527" t="str">
        <f t="shared" si="523"/>
        <v>*</v>
      </c>
      <c r="I4527" t="str">
        <f t="shared" si="518"/>
        <v>*</v>
      </c>
      <c r="O4527">
        <f>VLOOKUP(T4527,$P$14:$S$19,2,TRUE)</f>
        <v>0.05</v>
      </c>
      <c r="T4527">
        <v>50</v>
      </c>
      <c r="U4527">
        <v>2440.2600000000002</v>
      </c>
      <c r="V4527" s="5">
        <f t="shared" si="519"/>
        <v>1</v>
      </c>
      <c r="X4527" t="s">
        <v>22</v>
      </c>
      <c r="Y4527">
        <v>1.99</v>
      </c>
      <c r="Z4527" s="2">
        <f t="shared" si="520"/>
        <v>2442.25</v>
      </c>
      <c r="AA4527" t="s">
        <v>60</v>
      </c>
      <c r="AB4527" t="s">
        <v>16</v>
      </c>
      <c r="AC4527" t="s">
        <v>25</v>
      </c>
      <c r="AD4527" t="s">
        <v>42</v>
      </c>
      <c r="AE4527" t="s">
        <v>45</v>
      </c>
      <c r="AF4527" t="s">
        <v>245</v>
      </c>
    </row>
    <row r="4528" spans="1:32" x14ac:dyDescent="0.25">
      <c r="A4528">
        <f t="shared" si="521"/>
        <v>4527</v>
      </c>
      <c r="B4528">
        <v>20900</v>
      </c>
      <c r="C4528" t="s">
        <v>98</v>
      </c>
      <c r="D4528" t="s">
        <v>13</v>
      </c>
      <c r="E4528" t="str">
        <f t="shared" si="522"/>
        <v>*</v>
      </c>
      <c r="F4528" t="str">
        <f t="shared" si="517"/>
        <v>*</v>
      </c>
      <c r="G4528" t="str">
        <f t="shared" si="523"/>
        <v>*</v>
      </c>
      <c r="I4528" t="str">
        <f t="shared" si="518"/>
        <v>*</v>
      </c>
      <c r="O4528">
        <f>VLOOKUP(T4528,$P$14:$S$19,2,TRUE)</f>
        <v>0.05</v>
      </c>
      <c r="T4528">
        <v>50</v>
      </c>
      <c r="U4528">
        <v>1978.3665000000001</v>
      </c>
      <c r="V4528" s="5">
        <f t="shared" si="519"/>
        <v>1</v>
      </c>
      <c r="X4528" t="s">
        <v>22</v>
      </c>
      <c r="Y4528">
        <v>4.99</v>
      </c>
      <c r="Z4528" s="2">
        <f t="shared" si="520"/>
        <v>1983.3565000000001</v>
      </c>
      <c r="AA4528" t="s">
        <v>52</v>
      </c>
      <c r="AB4528" t="s">
        <v>31</v>
      </c>
      <c r="AC4528" t="s">
        <v>25</v>
      </c>
      <c r="AD4528" t="s">
        <v>26</v>
      </c>
      <c r="AE4528" t="s">
        <v>19</v>
      </c>
      <c r="AF4528" t="s">
        <v>245</v>
      </c>
    </row>
    <row r="4529" spans="1:32" x14ac:dyDescent="0.25">
      <c r="A4529">
        <f t="shared" si="521"/>
        <v>4528</v>
      </c>
      <c r="B4529">
        <v>37603</v>
      </c>
      <c r="C4529" t="s">
        <v>98</v>
      </c>
      <c r="D4529" t="s">
        <v>40</v>
      </c>
      <c r="E4529" t="str">
        <f t="shared" si="522"/>
        <v>*</v>
      </c>
      <c r="F4529" t="str">
        <f t="shared" si="517"/>
        <v>*</v>
      </c>
      <c r="G4529" t="str">
        <f t="shared" si="523"/>
        <v>*</v>
      </c>
      <c r="I4529" t="str">
        <f t="shared" si="518"/>
        <v>*</v>
      </c>
      <c r="O4529">
        <f>VLOOKUP(T4529,$P$14:$S$19,2,TRUE)</f>
        <v>0.02</v>
      </c>
      <c r="T4529">
        <v>23</v>
      </c>
      <c r="U4529">
        <v>1008.19</v>
      </c>
      <c r="V4529" s="5">
        <f t="shared" si="519"/>
        <v>1</v>
      </c>
      <c r="X4529" t="s">
        <v>22</v>
      </c>
      <c r="Y4529">
        <v>1.99</v>
      </c>
      <c r="Z4529" s="2">
        <f t="shared" si="520"/>
        <v>1010.1800000000001</v>
      </c>
      <c r="AA4529" t="s">
        <v>60</v>
      </c>
      <c r="AB4529" t="s">
        <v>16</v>
      </c>
      <c r="AC4529" t="s">
        <v>25</v>
      </c>
      <c r="AD4529" t="s">
        <v>42</v>
      </c>
      <c r="AE4529" t="s">
        <v>45</v>
      </c>
      <c r="AF4529" t="s">
        <v>245</v>
      </c>
    </row>
    <row r="4530" spans="1:32" x14ac:dyDescent="0.25">
      <c r="A4530">
        <f t="shared" si="521"/>
        <v>4529</v>
      </c>
      <c r="B4530">
        <v>35910</v>
      </c>
      <c r="C4530" t="s">
        <v>98</v>
      </c>
      <c r="D4530" t="s">
        <v>21</v>
      </c>
      <c r="E4530" t="str">
        <f t="shared" si="522"/>
        <v>*</v>
      </c>
      <c r="F4530" t="str">
        <f t="shared" si="517"/>
        <v>**</v>
      </c>
      <c r="G4530" t="str">
        <f t="shared" si="523"/>
        <v>**</v>
      </c>
      <c r="I4530" t="str">
        <f t="shared" si="518"/>
        <v>**</v>
      </c>
      <c r="O4530">
        <f>VLOOKUP(T4530,$P$14:$S$19,2,TRUE)</f>
        <v>0.02</v>
      </c>
      <c r="T4530">
        <v>28</v>
      </c>
      <c r="U4530">
        <v>881.50099999999998</v>
      </c>
      <c r="V4530" s="5">
        <f t="shared" si="519"/>
        <v>1</v>
      </c>
      <c r="X4530" t="s">
        <v>14</v>
      </c>
      <c r="Y4530">
        <v>3.3</v>
      </c>
      <c r="Z4530" s="2">
        <f t="shared" si="520"/>
        <v>884.80099999999993</v>
      </c>
      <c r="AA4530" t="s">
        <v>60</v>
      </c>
      <c r="AB4530" t="s">
        <v>31</v>
      </c>
      <c r="AC4530" t="s">
        <v>25</v>
      </c>
      <c r="AD4530" t="s">
        <v>26</v>
      </c>
      <c r="AE4530" t="s">
        <v>45</v>
      </c>
      <c r="AF4530" t="s">
        <v>99</v>
      </c>
    </row>
    <row r="4531" spans="1:32" x14ac:dyDescent="0.25">
      <c r="A4531">
        <f t="shared" si="521"/>
        <v>4530</v>
      </c>
      <c r="B4531">
        <v>2759</v>
      </c>
      <c r="C4531" t="s">
        <v>98</v>
      </c>
      <c r="D4531" t="s">
        <v>30</v>
      </c>
      <c r="E4531" t="str">
        <f t="shared" si="522"/>
        <v>*</v>
      </c>
      <c r="F4531" t="str">
        <f t="shared" si="517"/>
        <v>*</v>
      </c>
      <c r="G4531" t="str">
        <f t="shared" si="523"/>
        <v>*</v>
      </c>
      <c r="I4531" t="str">
        <f t="shared" si="518"/>
        <v>*</v>
      </c>
      <c r="O4531">
        <f>VLOOKUP(T4531,$P$14:$S$19,2,TRUE)</f>
        <v>0.02</v>
      </c>
      <c r="T4531">
        <v>25</v>
      </c>
      <c r="U4531">
        <v>827.47</v>
      </c>
      <c r="V4531" s="5">
        <f t="shared" si="519"/>
        <v>1</v>
      </c>
      <c r="X4531" t="s">
        <v>22</v>
      </c>
      <c r="Y4531">
        <v>6.5</v>
      </c>
      <c r="Z4531" s="2">
        <f t="shared" si="520"/>
        <v>833.97</v>
      </c>
      <c r="AA4531" t="s">
        <v>60</v>
      </c>
      <c r="AB4531" t="s">
        <v>24</v>
      </c>
      <c r="AC4531" t="s">
        <v>25</v>
      </c>
      <c r="AD4531" t="s">
        <v>42</v>
      </c>
      <c r="AE4531" t="s">
        <v>19</v>
      </c>
      <c r="AF4531" t="s">
        <v>245</v>
      </c>
    </row>
    <row r="4532" spans="1:32" x14ac:dyDescent="0.25">
      <c r="A4532">
        <f t="shared" si="521"/>
        <v>4531</v>
      </c>
      <c r="B4532">
        <v>35910</v>
      </c>
      <c r="C4532" t="s">
        <v>98</v>
      </c>
      <c r="D4532" t="s">
        <v>21</v>
      </c>
      <c r="E4532" t="str">
        <f t="shared" si="522"/>
        <v>*</v>
      </c>
      <c r="F4532" t="str">
        <f t="shared" si="517"/>
        <v>**</v>
      </c>
      <c r="G4532" t="str">
        <f t="shared" si="523"/>
        <v>**</v>
      </c>
      <c r="I4532" t="str">
        <f t="shared" si="518"/>
        <v>**</v>
      </c>
      <c r="O4532">
        <f>VLOOKUP(T4532,$P$14:$S$19,2,TRUE)</f>
        <v>3.5999999999999997E-2</v>
      </c>
      <c r="T4532">
        <v>36</v>
      </c>
      <c r="U4532">
        <v>660.05899999999997</v>
      </c>
      <c r="V4532" s="5">
        <f t="shared" si="519"/>
        <v>0</v>
      </c>
      <c r="X4532" t="s">
        <v>22</v>
      </c>
      <c r="Y4532">
        <v>1.25</v>
      </c>
      <c r="Z4532" s="2">
        <f t="shared" si="520"/>
        <v>661.30899999999997</v>
      </c>
      <c r="AA4532" t="s">
        <v>60</v>
      </c>
      <c r="AB4532" t="s">
        <v>31</v>
      </c>
      <c r="AC4532" t="s">
        <v>25</v>
      </c>
      <c r="AD4532" t="s">
        <v>26</v>
      </c>
      <c r="AE4532" t="s">
        <v>45</v>
      </c>
      <c r="AF4532" t="s">
        <v>245</v>
      </c>
    </row>
    <row r="4533" spans="1:32" x14ac:dyDescent="0.25">
      <c r="A4533">
        <f t="shared" si="521"/>
        <v>4532</v>
      </c>
      <c r="B4533">
        <v>27681</v>
      </c>
      <c r="C4533" t="s">
        <v>98</v>
      </c>
      <c r="D4533" t="s">
        <v>40</v>
      </c>
      <c r="E4533" t="str">
        <f t="shared" si="522"/>
        <v>*</v>
      </c>
      <c r="F4533" t="str">
        <f t="shared" si="517"/>
        <v>*</v>
      </c>
      <c r="G4533" t="str">
        <f t="shared" si="523"/>
        <v>*</v>
      </c>
      <c r="I4533" t="str">
        <f t="shared" si="518"/>
        <v>*</v>
      </c>
      <c r="O4533">
        <f>VLOOKUP(T4533,$P$14:$S$19,2,TRUE)</f>
        <v>3.5999999999999997E-2</v>
      </c>
      <c r="T4533">
        <v>30</v>
      </c>
      <c r="U4533">
        <v>183.28</v>
      </c>
      <c r="V4533" s="5">
        <f t="shared" si="519"/>
        <v>0</v>
      </c>
      <c r="X4533" t="s">
        <v>22</v>
      </c>
      <c r="Y4533">
        <v>1.17</v>
      </c>
      <c r="Z4533" s="2">
        <f t="shared" si="520"/>
        <v>184.45</v>
      </c>
      <c r="AA4533" t="s">
        <v>23</v>
      </c>
      <c r="AB4533" t="s">
        <v>41</v>
      </c>
      <c r="AC4533" t="s">
        <v>32</v>
      </c>
      <c r="AD4533" t="s">
        <v>33</v>
      </c>
      <c r="AE4533" t="s">
        <v>34</v>
      </c>
      <c r="AF4533" t="s">
        <v>245</v>
      </c>
    </row>
    <row r="4534" spans="1:32" x14ac:dyDescent="0.25">
      <c r="A4534">
        <f t="shared" si="521"/>
        <v>4533</v>
      </c>
      <c r="B4534">
        <v>35910</v>
      </c>
      <c r="C4534" t="s">
        <v>98</v>
      </c>
      <c r="D4534" t="s">
        <v>21</v>
      </c>
      <c r="E4534" t="str">
        <f t="shared" si="522"/>
        <v>*</v>
      </c>
      <c r="F4534" t="str">
        <f t="shared" si="517"/>
        <v>**</v>
      </c>
      <c r="G4534" t="str">
        <f t="shared" si="523"/>
        <v>**</v>
      </c>
      <c r="I4534" t="str">
        <f t="shared" si="518"/>
        <v>**</v>
      </c>
      <c r="O4534">
        <f>VLOOKUP(T4534,$P$14:$S$19,2,TRUE)</f>
        <v>0.02</v>
      </c>
      <c r="T4534">
        <v>25</v>
      </c>
      <c r="U4534">
        <v>161.72</v>
      </c>
      <c r="V4534" s="5">
        <f t="shared" si="519"/>
        <v>0</v>
      </c>
      <c r="X4534" t="s">
        <v>22</v>
      </c>
      <c r="Y4534">
        <v>8.4</v>
      </c>
      <c r="Z4534" s="2">
        <f t="shared" si="520"/>
        <v>170.12</v>
      </c>
      <c r="AA4534" t="s">
        <v>60</v>
      </c>
      <c r="AB4534" t="s">
        <v>31</v>
      </c>
      <c r="AC4534" t="s">
        <v>32</v>
      </c>
      <c r="AD4534" t="s">
        <v>44</v>
      </c>
      <c r="AE4534" t="s">
        <v>19</v>
      </c>
      <c r="AF4534" t="s">
        <v>245</v>
      </c>
    </row>
    <row r="4535" spans="1:32" x14ac:dyDescent="0.25">
      <c r="A4535">
        <f t="shared" si="521"/>
        <v>4534</v>
      </c>
      <c r="B4535">
        <v>11427</v>
      </c>
      <c r="C4535" t="s">
        <v>98</v>
      </c>
      <c r="D4535" t="s">
        <v>40</v>
      </c>
      <c r="E4535" t="str">
        <f t="shared" si="522"/>
        <v>*</v>
      </c>
      <c r="F4535" t="str">
        <f t="shared" si="517"/>
        <v>*</v>
      </c>
      <c r="G4535" t="str">
        <f t="shared" si="523"/>
        <v>*</v>
      </c>
      <c r="I4535" t="str">
        <f t="shared" si="518"/>
        <v>*</v>
      </c>
      <c r="O4535">
        <f>VLOOKUP(T4535,$P$14:$S$19,2,TRUE)</f>
        <v>0.02</v>
      </c>
      <c r="T4535">
        <v>20</v>
      </c>
      <c r="U4535">
        <v>136.06</v>
      </c>
      <c r="V4535" s="5">
        <f t="shared" si="519"/>
        <v>0</v>
      </c>
      <c r="X4535" t="s">
        <v>22</v>
      </c>
      <c r="Y4535">
        <v>5.19</v>
      </c>
      <c r="Z4535" s="2">
        <f t="shared" si="520"/>
        <v>141.25</v>
      </c>
      <c r="AA4535" t="s">
        <v>73</v>
      </c>
      <c r="AB4535" t="s">
        <v>24</v>
      </c>
      <c r="AC4535" t="s">
        <v>32</v>
      </c>
      <c r="AD4535" t="s">
        <v>49</v>
      </c>
      <c r="AE4535" t="s">
        <v>19</v>
      </c>
      <c r="AF4535" t="s">
        <v>245</v>
      </c>
    </row>
    <row r="4536" spans="1:32" x14ac:dyDescent="0.25">
      <c r="A4536">
        <f t="shared" si="521"/>
        <v>4535</v>
      </c>
      <c r="B4536">
        <v>11427</v>
      </c>
      <c r="C4536" t="s">
        <v>98</v>
      </c>
      <c r="D4536" t="s">
        <v>40</v>
      </c>
      <c r="E4536" t="str">
        <f t="shared" si="522"/>
        <v>*</v>
      </c>
      <c r="F4536" t="str">
        <f t="shared" si="517"/>
        <v>*</v>
      </c>
      <c r="G4536" t="str">
        <f t="shared" si="523"/>
        <v>*</v>
      </c>
      <c r="I4536" t="str">
        <f t="shared" si="518"/>
        <v>*</v>
      </c>
      <c r="O4536">
        <f>VLOOKUP(T4536,$P$14:$S$19,2,TRUE)</f>
        <v>0.02</v>
      </c>
      <c r="T4536">
        <v>27</v>
      </c>
      <c r="U4536">
        <v>58.64</v>
      </c>
      <c r="V4536" s="5">
        <f t="shared" si="519"/>
        <v>0</v>
      </c>
      <c r="X4536" t="s">
        <v>22</v>
      </c>
      <c r="Y4536">
        <v>1</v>
      </c>
      <c r="Z4536" s="2">
        <f t="shared" si="520"/>
        <v>59.64</v>
      </c>
      <c r="AA4536" t="s">
        <v>73</v>
      </c>
      <c r="AB4536" t="s">
        <v>24</v>
      </c>
      <c r="AC4536" t="s">
        <v>32</v>
      </c>
      <c r="AD4536" t="s">
        <v>33</v>
      </c>
      <c r="AE4536" t="s">
        <v>34</v>
      </c>
      <c r="AF4536" t="s">
        <v>99</v>
      </c>
    </row>
    <row r="4537" spans="1:32" x14ac:dyDescent="0.25">
      <c r="A4537">
        <f t="shared" si="521"/>
        <v>4536</v>
      </c>
      <c r="B4537">
        <v>27681</v>
      </c>
      <c r="C4537" t="s">
        <v>98</v>
      </c>
      <c r="D4537" t="s">
        <v>40</v>
      </c>
      <c r="E4537" t="str">
        <f t="shared" si="522"/>
        <v>*</v>
      </c>
      <c r="F4537" t="str">
        <f t="shared" si="517"/>
        <v>*</v>
      </c>
      <c r="G4537" t="str">
        <f t="shared" si="523"/>
        <v>*</v>
      </c>
      <c r="I4537" t="str">
        <f t="shared" si="518"/>
        <v>*</v>
      </c>
      <c r="O4537">
        <f>VLOOKUP(T4537,$P$14:$S$19,2,TRUE)</f>
        <v>0</v>
      </c>
      <c r="T4537">
        <v>7</v>
      </c>
      <c r="U4537">
        <v>37.799999999999997</v>
      </c>
      <c r="V4537" s="5">
        <f t="shared" si="519"/>
        <v>0</v>
      </c>
      <c r="X4537" t="s">
        <v>22</v>
      </c>
      <c r="Y4537">
        <v>4.7</v>
      </c>
      <c r="Z4537" s="2">
        <f t="shared" si="520"/>
        <v>42.5</v>
      </c>
      <c r="AA4537" t="s">
        <v>23</v>
      </c>
      <c r="AB4537" t="s">
        <v>41</v>
      </c>
      <c r="AC4537" t="s">
        <v>32</v>
      </c>
      <c r="AD4537" t="s">
        <v>44</v>
      </c>
      <c r="AE4537" t="s">
        <v>19</v>
      </c>
      <c r="AF4537" t="s">
        <v>99</v>
      </c>
    </row>
    <row r="4538" spans="1:32" x14ac:dyDescent="0.25">
      <c r="A4538">
        <f t="shared" si="521"/>
        <v>4537</v>
      </c>
      <c r="B4538">
        <v>4675</v>
      </c>
      <c r="C4538" t="s">
        <v>98</v>
      </c>
      <c r="D4538" t="s">
        <v>30</v>
      </c>
      <c r="E4538" t="str">
        <f t="shared" si="522"/>
        <v>*</v>
      </c>
      <c r="F4538" t="str">
        <f t="shared" si="517"/>
        <v>*</v>
      </c>
      <c r="G4538" t="str">
        <f t="shared" si="523"/>
        <v>*</v>
      </c>
      <c r="I4538" t="str">
        <f t="shared" si="518"/>
        <v>*</v>
      </c>
      <c r="O4538">
        <f>VLOOKUP(T4538,$P$14:$S$19,2,TRUE)</f>
        <v>0</v>
      </c>
      <c r="T4538">
        <v>4</v>
      </c>
      <c r="U4538">
        <v>17.89</v>
      </c>
      <c r="V4538" s="5">
        <f t="shared" si="519"/>
        <v>0</v>
      </c>
      <c r="X4538" t="s">
        <v>22</v>
      </c>
      <c r="Y4538">
        <v>0.7</v>
      </c>
      <c r="Z4538" s="2">
        <f t="shared" si="520"/>
        <v>18.59</v>
      </c>
      <c r="AA4538" t="s">
        <v>60</v>
      </c>
      <c r="AB4538" t="s">
        <v>16</v>
      </c>
      <c r="AC4538" t="s">
        <v>32</v>
      </c>
      <c r="AD4538" t="s">
        <v>33</v>
      </c>
      <c r="AE4538" t="s">
        <v>34</v>
      </c>
      <c r="AF4538" t="s">
        <v>245</v>
      </c>
    </row>
    <row r="4539" spans="1:32" x14ac:dyDescent="0.25">
      <c r="A4539">
        <f t="shared" si="521"/>
        <v>4538</v>
      </c>
      <c r="B4539">
        <v>12930</v>
      </c>
      <c r="C4539" t="s">
        <v>234</v>
      </c>
      <c r="D4539" t="s">
        <v>21</v>
      </c>
      <c r="E4539" t="str">
        <f t="shared" si="522"/>
        <v>*</v>
      </c>
      <c r="F4539" t="str">
        <f t="shared" si="517"/>
        <v>**</v>
      </c>
      <c r="G4539" t="str">
        <f t="shared" si="523"/>
        <v>**</v>
      </c>
      <c r="I4539" t="str">
        <f t="shared" si="518"/>
        <v>**</v>
      </c>
      <c r="O4539">
        <f>VLOOKUP(T4539,$P$14:$S$19,2,TRUE)</f>
        <v>0.04</v>
      </c>
      <c r="T4539">
        <v>49</v>
      </c>
      <c r="U4539">
        <v>1147.6400000000001</v>
      </c>
      <c r="V4539" s="5">
        <f t="shared" si="519"/>
        <v>1</v>
      </c>
      <c r="X4539" t="s">
        <v>22</v>
      </c>
      <c r="Y4539">
        <v>4.5</v>
      </c>
      <c r="Z4539" s="2">
        <f t="shared" si="520"/>
        <v>1152.1400000000001</v>
      </c>
      <c r="AA4539" t="s">
        <v>48</v>
      </c>
      <c r="AB4539" t="s">
        <v>31</v>
      </c>
      <c r="AC4539" t="s">
        <v>32</v>
      </c>
      <c r="AD4539" t="s">
        <v>172</v>
      </c>
      <c r="AE4539" t="s">
        <v>19</v>
      </c>
      <c r="AF4539" t="s">
        <v>895</v>
      </c>
    </row>
    <row r="4540" spans="1:32" x14ac:dyDescent="0.25">
      <c r="A4540">
        <f t="shared" si="521"/>
        <v>4539</v>
      </c>
      <c r="B4540">
        <v>37893</v>
      </c>
      <c r="C4540" t="s">
        <v>234</v>
      </c>
      <c r="D4540" t="s">
        <v>30</v>
      </c>
      <c r="E4540" t="str">
        <f t="shared" si="522"/>
        <v>*</v>
      </c>
      <c r="F4540" t="str">
        <f t="shared" si="517"/>
        <v>*</v>
      </c>
      <c r="G4540" t="str">
        <f t="shared" si="523"/>
        <v>*</v>
      </c>
      <c r="I4540" t="str">
        <f t="shared" si="518"/>
        <v>*</v>
      </c>
      <c r="O4540">
        <f>VLOOKUP(T4540,$P$14:$S$19,2,TRUE)</f>
        <v>0.01</v>
      </c>
      <c r="T4540">
        <v>14</v>
      </c>
      <c r="U4540">
        <v>436.78</v>
      </c>
      <c r="V4540" s="5">
        <f t="shared" si="519"/>
        <v>0</v>
      </c>
      <c r="X4540" t="s">
        <v>22</v>
      </c>
      <c r="Y4540">
        <v>5.5</v>
      </c>
      <c r="Z4540" s="2">
        <f t="shared" si="520"/>
        <v>442.28</v>
      </c>
      <c r="AA4540" t="s">
        <v>52</v>
      </c>
      <c r="AB4540" t="s">
        <v>31</v>
      </c>
      <c r="AC4540" t="s">
        <v>25</v>
      </c>
      <c r="AD4540" t="s">
        <v>42</v>
      </c>
      <c r="AE4540" t="s">
        <v>19</v>
      </c>
      <c r="AF4540" t="s">
        <v>895</v>
      </c>
    </row>
    <row r="4541" spans="1:32" x14ac:dyDescent="0.25">
      <c r="A4541">
        <f t="shared" si="521"/>
        <v>4540</v>
      </c>
      <c r="B4541">
        <v>34976</v>
      </c>
      <c r="C4541" t="s">
        <v>202</v>
      </c>
      <c r="D4541" t="s">
        <v>40</v>
      </c>
      <c r="E4541" t="str">
        <f t="shared" si="522"/>
        <v>*</v>
      </c>
      <c r="F4541" t="str">
        <f t="shared" si="517"/>
        <v>*</v>
      </c>
      <c r="G4541" t="str">
        <f t="shared" si="523"/>
        <v>*</v>
      </c>
      <c r="I4541" t="str">
        <f t="shared" si="518"/>
        <v>*</v>
      </c>
      <c r="O4541">
        <f>VLOOKUP(T4541,$P$14:$S$19,2,TRUE)</f>
        <v>0.04</v>
      </c>
      <c r="T4541">
        <v>45</v>
      </c>
      <c r="U4541">
        <v>4475</v>
      </c>
      <c r="V4541" s="5">
        <f t="shared" si="519"/>
        <v>1</v>
      </c>
      <c r="X4541" t="s">
        <v>37</v>
      </c>
      <c r="Y4541">
        <v>74.349999999999994</v>
      </c>
      <c r="Z4541" s="2">
        <f t="shared" si="520"/>
        <v>4549.3500000000004</v>
      </c>
      <c r="AA4541" t="s">
        <v>56</v>
      </c>
      <c r="AB4541" t="s">
        <v>41</v>
      </c>
      <c r="AC4541" t="s">
        <v>17</v>
      </c>
      <c r="AD4541" t="s">
        <v>38</v>
      </c>
      <c r="AE4541" t="s">
        <v>39</v>
      </c>
      <c r="AF4541" t="s">
        <v>469</v>
      </c>
    </row>
    <row r="4542" spans="1:32" x14ac:dyDescent="0.25">
      <c r="A4542">
        <f t="shared" si="521"/>
        <v>4541</v>
      </c>
      <c r="B4542">
        <v>37765</v>
      </c>
      <c r="C4542" t="s">
        <v>202</v>
      </c>
      <c r="D4542" t="s">
        <v>13</v>
      </c>
      <c r="E4542" t="str">
        <f t="shared" si="522"/>
        <v>*</v>
      </c>
      <c r="F4542" t="str">
        <f t="shared" si="517"/>
        <v>*</v>
      </c>
      <c r="G4542" t="str">
        <f t="shared" si="523"/>
        <v>*</v>
      </c>
      <c r="I4542" t="str">
        <f t="shared" si="518"/>
        <v>*</v>
      </c>
      <c r="O4542">
        <f>VLOOKUP(T4542,$P$14:$S$19,2,TRUE)</f>
        <v>0.01</v>
      </c>
      <c r="T4542">
        <v>12</v>
      </c>
      <c r="U4542">
        <v>1465.33</v>
      </c>
      <c r="V4542" s="5">
        <f t="shared" si="519"/>
        <v>1</v>
      </c>
      <c r="X4542" t="s">
        <v>37</v>
      </c>
      <c r="Y4542">
        <v>30</v>
      </c>
      <c r="Z4542" s="2">
        <f t="shared" si="520"/>
        <v>1495.33</v>
      </c>
      <c r="AA4542" t="s">
        <v>60</v>
      </c>
      <c r="AB4542" t="s">
        <v>16</v>
      </c>
      <c r="AC4542" t="s">
        <v>17</v>
      </c>
      <c r="AD4542" t="s">
        <v>38</v>
      </c>
      <c r="AE4542" t="s">
        <v>39</v>
      </c>
      <c r="AF4542" t="s">
        <v>757</v>
      </c>
    </row>
    <row r="4543" spans="1:32" x14ac:dyDescent="0.25">
      <c r="A4543">
        <f t="shared" si="521"/>
        <v>4542</v>
      </c>
      <c r="B4543">
        <v>37765</v>
      </c>
      <c r="C4543" t="s">
        <v>202</v>
      </c>
      <c r="D4543" t="s">
        <v>13</v>
      </c>
      <c r="E4543" t="str">
        <f t="shared" si="522"/>
        <v>*</v>
      </c>
      <c r="F4543" t="str">
        <f t="shared" si="517"/>
        <v>*</v>
      </c>
      <c r="G4543" t="str">
        <f t="shared" si="523"/>
        <v>*</v>
      </c>
      <c r="I4543" t="str">
        <f t="shared" si="518"/>
        <v>*</v>
      </c>
      <c r="O4543">
        <f>VLOOKUP(T4543,$P$14:$S$19,2,TRUE)</f>
        <v>0.01</v>
      </c>
      <c r="T4543">
        <v>18</v>
      </c>
      <c r="U4543">
        <v>655.58</v>
      </c>
      <c r="V4543" s="5">
        <f t="shared" si="519"/>
        <v>0</v>
      </c>
      <c r="X4543" t="s">
        <v>22</v>
      </c>
      <c r="Y4543">
        <v>5.09</v>
      </c>
      <c r="Z4543" s="2">
        <f t="shared" si="520"/>
        <v>660.67000000000007</v>
      </c>
      <c r="AA4543" t="s">
        <v>60</v>
      </c>
      <c r="AB4543" t="s">
        <v>16</v>
      </c>
      <c r="AC4543" t="s">
        <v>32</v>
      </c>
      <c r="AD4543" t="s">
        <v>44</v>
      </c>
      <c r="AE4543" t="s">
        <v>19</v>
      </c>
      <c r="AF4543" t="s">
        <v>555</v>
      </c>
    </row>
    <row r="4544" spans="1:32" x14ac:dyDescent="0.25">
      <c r="A4544">
        <f t="shared" si="521"/>
        <v>4543</v>
      </c>
      <c r="B4544">
        <v>33637</v>
      </c>
      <c r="C4544" t="s">
        <v>202</v>
      </c>
      <c r="D4544" t="s">
        <v>13</v>
      </c>
      <c r="E4544" t="str">
        <f t="shared" si="522"/>
        <v>*</v>
      </c>
      <c r="F4544" t="str">
        <f t="shared" si="517"/>
        <v>*</v>
      </c>
      <c r="G4544" t="str">
        <f t="shared" si="523"/>
        <v>*</v>
      </c>
      <c r="I4544" t="str">
        <f t="shared" si="518"/>
        <v>*</v>
      </c>
      <c r="O4544">
        <f>VLOOKUP(T4544,$P$14:$S$19,2,TRUE)</f>
        <v>3.5999999999999997E-2</v>
      </c>
      <c r="T4544">
        <v>35</v>
      </c>
      <c r="U4544">
        <v>192.21</v>
      </c>
      <c r="V4544" s="5">
        <f t="shared" si="519"/>
        <v>0</v>
      </c>
      <c r="X4544" t="s">
        <v>22</v>
      </c>
      <c r="Y4544">
        <v>5.26</v>
      </c>
      <c r="Z4544" s="2">
        <f t="shared" si="520"/>
        <v>197.47</v>
      </c>
      <c r="AA4544" t="s">
        <v>64</v>
      </c>
      <c r="AB4544" t="s">
        <v>24</v>
      </c>
      <c r="AC4544" t="s">
        <v>17</v>
      </c>
      <c r="AD4544" t="s">
        <v>18</v>
      </c>
      <c r="AE4544" t="s">
        <v>45</v>
      </c>
      <c r="AF4544" t="s">
        <v>469</v>
      </c>
    </row>
    <row r="4545" spans="1:32" x14ac:dyDescent="0.25">
      <c r="A4545">
        <f t="shared" si="521"/>
        <v>4544</v>
      </c>
      <c r="B4545">
        <v>34976</v>
      </c>
      <c r="C4545" t="s">
        <v>202</v>
      </c>
      <c r="D4545" t="s">
        <v>40</v>
      </c>
      <c r="E4545" t="str">
        <f t="shared" si="522"/>
        <v>*</v>
      </c>
      <c r="F4545" t="str">
        <f t="shared" si="517"/>
        <v>*</v>
      </c>
      <c r="G4545" t="str">
        <f t="shared" si="523"/>
        <v>*</v>
      </c>
      <c r="I4545" t="str">
        <f t="shared" si="518"/>
        <v>*</v>
      </c>
      <c r="O4545">
        <f>VLOOKUP(T4545,$P$14:$S$19,2,TRUE)</f>
        <v>0.02</v>
      </c>
      <c r="T4545">
        <v>29</v>
      </c>
      <c r="U4545">
        <v>168.2</v>
      </c>
      <c r="V4545" s="5">
        <f t="shared" si="519"/>
        <v>0</v>
      </c>
      <c r="X4545" t="s">
        <v>22</v>
      </c>
      <c r="Y4545">
        <v>5.46</v>
      </c>
      <c r="Z4545" s="2">
        <f t="shared" si="520"/>
        <v>173.66</v>
      </c>
      <c r="AA4545" t="s">
        <v>56</v>
      </c>
      <c r="AB4545" t="s">
        <v>41</v>
      </c>
      <c r="AC4545" t="s">
        <v>32</v>
      </c>
      <c r="AD4545" t="s">
        <v>44</v>
      </c>
      <c r="AE4545" t="s">
        <v>19</v>
      </c>
      <c r="AF4545" t="s">
        <v>203</v>
      </c>
    </row>
    <row r="4546" spans="1:32" x14ac:dyDescent="0.25">
      <c r="A4546">
        <f t="shared" si="521"/>
        <v>4545</v>
      </c>
      <c r="B4546">
        <v>37765</v>
      </c>
      <c r="C4546" t="s">
        <v>202</v>
      </c>
      <c r="D4546" t="s">
        <v>13</v>
      </c>
      <c r="E4546" t="str">
        <f t="shared" si="522"/>
        <v>*</v>
      </c>
      <c r="F4546" t="str">
        <f t="shared" si="517"/>
        <v>*</v>
      </c>
      <c r="G4546" t="str">
        <f t="shared" si="523"/>
        <v>*</v>
      </c>
      <c r="I4546" t="str">
        <f t="shared" si="518"/>
        <v>*</v>
      </c>
      <c r="O4546">
        <f>VLOOKUP(T4546,$P$14:$S$19,2,TRUE)</f>
        <v>0</v>
      </c>
      <c r="T4546">
        <v>7</v>
      </c>
      <c r="U4546">
        <v>42.66</v>
      </c>
      <c r="V4546" s="5">
        <f t="shared" si="519"/>
        <v>0</v>
      </c>
      <c r="X4546" t="s">
        <v>14</v>
      </c>
      <c r="Y4546">
        <v>6.89</v>
      </c>
      <c r="Z4546" s="2">
        <f t="shared" si="520"/>
        <v>49.55</v>
      </c>
      <c r="AA4546" t="s">
        <v>60</v>
      </c>
      <c r="AB4546" t="s">
        <v>16</v>
      </c>
      <c r="AC4546" t="s">
        <v>32</v>
      </c>
      <c r="AD4546" t="s">
        <v>172</v>
      </c>
      <c r="AE4546" t="s">
        <v>19</v>
      </c>
      <c r="AF4546" t="s">
        <v>757</v>
      </c>
    </row>
    <row r="4547" spans="1:32" x14ac:dyDescent="0.25">
      <c r="A4547">
        <f t="shared" si="521"/>
        <v>4546</v>
      </c>
      <c r="B4547">
        <v>17668</v>
      </c>
      <c r="C4547" t="s">
        <v>329</v>
      </c>
      <c r="D4547" t="s">
        <v>40</v>
      </c>
      <c r="E4547" t="str">
        <f t="shared" si="522"/>
        <v>*</v>
      </c>
      <c r="F4547" t="str">
        <f t="shared" ref="F4547:F4610" si="524">VLOOKUP(D4547,$P$6:$S$10,2,FALSE)</f>
        <v>*</v>
      </c>
      <c r="G4547" t="str">
        <f t="shared" si="523"/>
        <v>*</v>
      </c>
      <c r="I4547" t="str">
        <f t="shared" ref="I4547:I4610" si="525">HLOOKUP(D4547,$J$18:$N$19,2,FALSE)</f>
        <v>*</v>
      </c>
      <c r="O4547">
        <f>VLOOKUP(T4547,$P$14:$S$19,2,TRUE)</f>
        <v>0.02</v>
      </c>
      <c r="T4547">
        <v>24</v>
      </c>
      <c r="U4547">
        <v>6930.97</v>
      </c>
      <c r="V4547" s="5">
        <f t="shared" ref="V4547:V4610" si="526">IF(U4547&gt;800,1,0)</f>
        <v>1</v>
      </c>
      <c r="X4547" t="s">
        <v>22</v>
      </c>
      <c r="Y4547">
        <v>13.99</v>
      </c>
      <c r="Z4547" s="2">
        <f t="shared" ref="Z4547:Z4610" si="527">U4547+Y4547</f>
        <v>6944.96</v>
      </c>
      <c r="AA4547" t="s">
        <v>23</v>
      </c>
      <c r="AB4547" t="s">
        <v>31</v>
      </c>
      <c r="AC4547" t="s">
        <v>25</v>
      </c>
      <c r="AD4547" t="s">
        <v>76</v>
      </c>
      <c r="AE4547" t="s">
        <v>27</v>
      </c>
      <c r="AF4547" t="s">
        <v>629</v>
      </c>
    </row>
    <row r="4548" spans="1:32" x14ac:dyDescent="0.25">
      <c r="A4548">
        <f t="shared" ref="A4548:A4611" si="528">A4547+1</f>
        <v>4547</v>
      </c>
      <c r="B4548">
        <v>10884</v>
      </c>
      <c r="C4548" t="s">
        <v>329</v>
      </c>
      <c r="D4548" t="s">
        <v>13</v>
      </c>
      <c r="E4548" t="str">
        <f t="shared" si="522"/>
        <v>*</v>
      </c>
      <c r="F4548" t="str">
        <f t="shared" si="524"/>
        <v>*</v>
      </c>
      <c r="G4548" t="str">
        <f t="shared" si="523"/>
        <v>*</v>
      </c>
      <c r="I4548" t="str">
        <f t="shared" si="525"/>
        <v>*</v>
      </c>
      <c r="O4548">
        <f>VLOOKUP(T4548,$P$14:$S$19,2,TRUE)</f>
        <v>0.02</v>
      </c>
      <c r="T4548">
        <v>24</v>
      </c>
      <c r="U4548">
        <v>2525.9875000000002</v>
      </c>
      <c r="V4548" s="5">
        <f t="shared" si="526"/>
        <v>1</v>
      </c>
      <c r="X4548" t="s">
        <v>22</v>
      </c>
      <c r="Y4548">
        <v>8.99</v>
      </c>
      <c r="Z4548" s="2">
        <f t="shared" si="527"/>
        <v>2534.9775</v>
      </c>
      <c r="AA4548" t="s">
        <v>48</v>
      </c>
      <c r="AB4548" t="s">
        <v>16</v>
      </c>
      <c r="AC4548" t="s">
        <v>25</v>
      </c>
      <c r="AD4548" t="s">
        <v>26</v>
      </c>
      <c r="AE4548" t="s">
        <v>19</v>
      </c>
      <c r="AF4548" s="1">
        <v>39856</v>
      </c>
    </row>
    <row r="4549" spans="1:32" x14ac:dyDescent="0.25">
      <c r="A4549">
        <f t="shared" si="528"/>
        <v>4548</v>
      </c>
      <c r="B4549">
        <v>17668</v>
      </c>
      <c r="C4549" t="s">
        <v>329</v>
      </c>
      <c r="D4549" t="s">
        <v>40</v>
      </c>
      <c r="E4549" t="str">
        <f t="shared" ref="E4549:E4612" si="529">IF(D4549="Critical", "***","*")</f>
        <v>*</v>
      </c>
      <c r="F4549" t="str">
        <f t="shared" si="524"/>
        <v>*</v>
      </c>
      <c r="G4549" t="str">
        <f t="shared" ref="G4549:G4612" si="530">IF(D4549="Critical","***",IF(D4549="High","**","*"))</f>
        <v>*</v>
      </c>
      <c r="I4549" t="str">
        <f t="shared" si="525"/>
        <v>*</v>
      </c>
      <c r="O4549">
        <f>VLOOKUP(T4549,$P$14:$S$19,2,TRUE)</f>
        <v>0.01</v>
      </c>
      <c r="T4549">
        <v>13</v>
      </c>
      <c r="U4549">
        <v>2219.7325000000001</v>
      </c>
      <c r="V4549" s="5">
        <f t="shared" si="526"/>
        <v>1</v>
      </c>
      <c r="X4549" t="s">
        <v>14</v>
      </c>
      <c r="Y4549">
        <v>5</v>
      </c>
      <c r="Z4549" s="2">
        <f t="shared" si="527"/>
        <v>2224.7325000000001</v>
      </c>
      <c r="AA4549" t="s">
        <v>23</v>
      </c>
      <c r="AB4549" t="s">
        <v>31</v>
      </c>
      <c r="AC4549" t="s">
        <v>25</v>
      </c>
      <c r="AD4549" t="s">
        <v>26</v>
      </c>
      <c r="AE4549" t="s">
        <v>19</v>
      </c>
      <c r="AF4549" t="s">
        <v>629</v>
      </c>
    </row>
    <row r="4550" spans="1:32" x14ac:dyDescent="0.25">
      <c r="A4550">
        <f t="shared" si="528"/>
        <v>4549</v>
      </c>
      <c r="B4550">
        <v>17668</v>
      </c>
      <c r="C4550" t="s">
        <v>329</v>
      </c>
      <c r="D4550" t="s">
        <v>40</v>
      </c>
      <c r="E4550" t="str">
        <f t="shared" si="529"/>
        <v>*</v>
      </c>
      <c r="F4550" t="str">
        <f t="shared" si="524"/>
        <v>*</v>
      </c>
      <c r="G4550" t="str">
        <f t="shared" si="530"/>
        <v>*</v>
      </c>
      <c r="I4550" t="str">
        <f t="shared" si="525"/>
        <v>*</v>
      </c>
      <c r="O4550">
        <f>VLOOKUP(T4550,$P$14:$S$19,2,TRUE)</f>
        <v>0.04</v>
      </c>
      <c r="T4550">
        <v>49</v>
      </c>
      <c r="U4550">
        <v>848.92</v>
      </c>
      <c r="V4550" s="5">
        <f t="shared" si="526"/>
        <v>1</v>
      </c>
      <c r="X4550" t="s">
        <v>22</v>
      </c>
      <c r="Y4550">
        <v>1.99</v>
      </c>
      <c r="Z4550" s="2">
        <f t="shared" si="527"/>
        <v>850.91</v>
      </c>
      <c r="AA4550" t="s">
        <v>23</v>
      </c>
      <c r="AB4550" t="s">
        <v>31</v>
      </c>
      <c r="AC4550" t="s">
        <v>25</v>
      </c>
      <c r="AD4550" t="s">
        <v>42</v>
      </c>
      <c r="AE4550" t="s">
        <v>45</v>
      </c>
      <c r="AF4550" t="s">
        <v>330</v>
      </c>
    </row>
    <row r="4551" spans="1:32" x14ac:dyDescent="0.25">
      <c r="A4551">
        <f t="shared" si="528"/>
        <v>4550</v>
      </c>
      <c r="B4551">
        <v>30726</v>
      </c>
      <c r="C4551" t="s">
        <v>329</v>
      </c>
      <c r="D4551" t="s">
        <v>40</v>
      </c>
      <c r="E4551" t="str">
        <f t="shared" si="529"/>
        <v>*</v>
      </c>
      <c r="F4551" t="str">
        <f t="shared" si="524"/>
        <v>*</v>
      </c>
      <c r="G4551" t="str">
        <f t="shared" si="530"/>
        <v>*</v>
      </c>
      <c r="I4551" t="str">
        <f t="shared" si="525"/>
        <v>*</v>
      </c>
      <c r="O4551">
        <f>VLOOKUP(T4551,$P$14:$S$19,2,TRUE)</f>
        <v>3.5999999999999997E-2</v>
      </c>
      <c r="T4551">
        <v>35</v>
      </c>
      <c r="U4551">
        <v>725.15</v>
      </c>
      <c r="V4551" s="5">
        <f t="shared" si="526"/>
        <v>0</v>
      </c>
      <c r="X4551" t="s">
        <v>22</v>
      </c>
      <c r="Y4551">
        <v>3.99</v>
      </c>
      <c r="Z4551" s="2">
        <f t="shared" si="527"/>
        <v>729.14</v>
      </c>
      <c r="AA4551" t="s">
        <v>23</v>
      </c>
      <c r="AB4551" t="s">
        <v>41</v>
      </c>
      <c r="AC4551" t="s">
        <v>32</v>
      </c>
      <c r="AD4551" t="s">
        <v>172</v>
      </c>
      <c r="AE4551" t="s">
        <v>19</v>
      </c>
      <c r="AF4551" t="s">
        <v>629</v>
      </c>
    </row>
    <row r="4552" spans="1:32" x14ac:dyDescent="0.25">
      <c r="A4552">
        <f t="shared" si="528"/>
        <v>4551</v>
      </c>
      <c r="B4552">
        <v>55875</v>
      </c>
      <c r="C4552" t="s">
        <v>329</v>
      </c>
      <c r="D4552" t="s">
        <v>36</v>
      </c>
      <c r="E4552" t="str">
        <f t="shared" si="529"/>
        <v>***</v>
      </c>
      <c r="F4552" t="str">
        <f t="shared" si="524"/>
        <v>***</v>
      </c>
      <c r="G4552" t="str">
        <f t="shared" si="530"/>
        <v>***</v>
      </c>
      <c r="I4552" t="str">
        <f t="shared" si="525"/>
        <v>***</v>
      </c>
      <c r="O4552">
        <f>VLOOKUP(T4552,$P$14:$S$19,2,TRUE)</f>
        <v>0.05</v>
      </c>
      <c r="T4552">
        <v>50</v>
      </c>
      <c r="U4552">
        <v>413.86</v>
      </c>
      <c r="V4552" s="5">
        <f t="shared" si="526"/>
        <v>0</v>
      </c>
      <c r="X4552" t="s">
        <v>22</v>
      </c>
      <c r="Y4552">
        <v>4</v>
      </c>
      <c r="Z4552" s="2">
        <f t="shared" si="527"/>
        <v>417.86</v>
      </c>
      <c r="AA4552" t="s">
        <v>43</v>
      </c>
      <c r="AB4552" t="s">
        <v>24</v>
      </c>
      <c r="AC4552" t="s">
        <v>17</v>
      </c>
      <c r="AD4552" t="s">
        <v>18</v>
      </c>
      <c r="AE4552" t="s">
        <v>34</v>
      </c>
      <c r="AF4552" t="s">
        <v>371</v>
      </c>
    </row>
    <row r="4553" spans="1:32" x14ac:dyDescent="0.25">
      <c r="A4553">
        <f t="shared" si="528"/>
        <v>4552</v>
      </c>
      <c r="B4553">
        <v>998</v>
      </c>
      <c r="C4553" t="s">
        <v>329</v>
      </c>
      <c r="D4553" t="s">
        <v>30</v>
      </c>
      <c r="E4553" t="str">
        <f t="shared" si="529"/>
        <v>*</v>
      </c>
      <c r="F4553" t="str">
        <f t="shared" si="524"/>
        <v>*</v>
      </c>
      <c r="G4553" t="str">
        <f t="shared" si="530"/>
        <v>*</v>
      </c>
      <c r="I4553" t="str">
        <f t="shared" si="525"/>
        <v>*</v>
      </c>
      <c r="O4553">
        <f>VLOOKUP(T4553,$P$14:$S$19,2,TRUE)</f>
        <v>0.01</v>
      </c>
      <c r="T4553">
        <v>16</v>
      </c>
      <c r="U4553">
        <v>248.26</v>
      </c>
      <c r="V4553" s="5">
        <f t="shared" si="526"/>
        <v>0</v>
      </c>
      <c r="X4553" t="s">
        <v>22</v>
      </c>
      <c r="Y4553">
        <v>1.39</v>
      </c>
      <c r="Z4553" s="2">
        <f t="shared" si="527"/>
        <v>249.64999999999998</v>
      </c>
      <c r="AA4553" t="s">
        <v>110</v>
      </c>
      <c r="AB4553" t="s">
        <v>24</v>
      </c>
      <c r="AC4553" t="s">
        <v>32</v>
      </c>
      <c r="AD4553" t="s">
        <v>78</v>
      </c>
      <c r="AE4553" t="s">
        <v>19</v>
      </c>
      <c r="AF4553" t="s">
        <v>629</v>
      </c>
    </row>
    <row r="4554" spans="1:32" x14ac:dyDescent="0.25">
      <c r="A4554">
        <f t="shared" si="528"/>
        <v>4553</v>
      </c>
      <c r="B4554">
        <v>55875</v>
      </c>
      <c r="C4554" t="s">
        <v>329</v>
      </c>
      <c r="D4554" t="s">
        <v>36</v>
      </c>
      <c r="E4554" t="str">
        <f t="shared" si="529"/>
        <v>***</v>
      </c>
      <c r="F4554" t="str">
        <f t="shared" si="524"/>
        <v>***</v>
      </c>
      <c r="G4554" t="str">
        <f t="shared" si="530"/>
        <v>***</v>
      </c>
      <c r="I4554" t="str">
        <f t="shared" si="525"/>
        <v>***</v>
      </c>
      <c r="O4554">
        <f>VLOOKUP(T4554,$P$14:$S$19,2,TRUE)</f>
        <v>3.5999999999999997E-2</v>
      </c>
      <c r="T4554">
        <v>31</v>
      </c>
      <c r="U4554">
        <v>178.45</v>
      </c>
      <c r="V4554" s="5">
        <f t="shared" si="526"/>
        <v>0</v>
      </c>
      <c r="X4554" t="s">
        <v>22</v>
      </c>
      <c r="Y4554">
        <v>4.6900000000000004</v>
      </c>
      <c r="Z4554" s="2">
        <f t="shared" si="527"/>
        <v>183.14</v>
      </c>
      <c r="AA4554" t="s">
        <v>43</v>
      </c>
      <c r="AB4554" t="s">
        <v>24</v>
      </c>
      <c r="AC4554" t="s">
        <v>32</v>
      </c>
      <c r="AD4554" t="s">
        <v>74</v>
      </c>
      <c r="AE4554" t="s">
        <v>19</v>
      </c>
      <c r="AF4554" t="s">
        <v>329</v>
      </c>
    </row>
    <row r="4555" spans="1:32" x14ac:dyDescent="0.25">
      <c r="A4555">
        <f t="shared" si="528"/>
        <v>4554</v>
      </c>
      <c r="B4555">
        <v>32195</v>
      </c>
      <c r="C4555" t="s">
        <v>329</v>
      </c>
      <c r="D4555" t="s">
        <v>40</v>
      </c>
      <c r="E4555" t="str">
        <f t="shared" si="529"/>
        <v>*</v>
      </c>
      <c r="F4555" t="str">
        <f t="shared" si="524"/>
        <v>*</v>
      </c>
      <c r="G4555" t="str">
        <f t="shared" si="530"/>
        <v>*</v>
      </c>
      <c r="I4555" t="str">
        <f t="shared" si="525"/>
        <v>*</v>
      </c>
      <c r="O4555">
        <f>VLOOKUP(T4555,$P$14:$S$19,2,TRUE)</f>
        <v>0</v>
      </c>
      <c r="T4555">
        <v>7</v>
      </c>
      <c r="U4555">
        <v>86.29</v>
      </c>
      <c r="V4555" s="5">
        <f t="shared" si="526"/>
        <v>0</v>
      </c>
      <c r="X4555" t="s">
        <v>22</v>
      </c>
      <c r="Y4555">
        <v>6.97</v>
      </c>
      <c r="Z4555" s="2">
        <f t="shared" si="527"/>
        <v>93.26</v>
      </c>
      <c r="AA4555" t="s">
        <v>23</v>
      </c>
      <c r="AB4555" t="s">
        <v>41</v>
      </c>
      <c r="AC4555" t="s">
        <v>32</v>
      </c>
      <c r="AD4555" t="s">
        <v>78</v>
      </c>
      <c r="AE4555" t="s">
        <v>19</v>
      </c>
      <c r="AF4555" t="s">
        <v>371</v>
      </c>
    </row>
    <row r="4556" spans="1:32" x14ac:dyDescent="0.25">
      <c r="A4556">
        <f t="shared" si="528"/>
        <v>4555</v>
      </c>
      <c r="B4556">
        <v>48710</v>
      </c>
      <c r="C4556" t="s">
        <v>329</v>
      </c>
      <c r="D4556" t="s">
        <v>40</v>
      </c>
      <c r="E4556" t="str">
        <f t="shared" si="529"/>
        <v>*</v>
      </c>
      <c r="F4556" t="str">
        <f t="shared" si="524"/>
        <v>*</v>
      </c>
      <c r="G4556" t="str">
        <f t="shared" si="530"/>
        <v>*</v>
      </c>
      <c r="I4556" t="str">
        <f t="shared" si="525"/>
        <v>*</v>
      </c>
      <c r="O4556">
        <f>VLOOKUP(T4556,$P$14:$S$19,2,TRUE)</f>
        <v>0</v>
      </c>
      <c r="T4556">
        <v>4</v>
      </c>
      <c r="U4556">
        <v>29.24</v>
      </c>
      <c r="V4556" s="5">
        <f t="shared" si="526"/>
        <v>0</v>
      </c>
      <c r="X4556" t="s">
        <v>22</v>
      </c>
      <c r="Y4556">
        <v>1.6</v>
      </c>
      <c r="Z4556" s="2">
        <f t="shared" si="527"/>
        <v>30.84</v>
      </c>
      <c r="AA4556" t="s">
        <v>23</v>
      </c>
      <c r="AB4556" t="s">
        <v>41</v>
      </c>
      <c r="AC4556" t="s">
        <v>32</v>
      </c>
      <c r="AD4556" t="s">
        <v>44</v>
      </c>
      <c r="AE4556" t="s">
        <v>34</v>
      </c>
      <c r="AF4556" t="s">
        <v>629</v>
      </c>
    </row>
    <row r="4557" spans="1:32" x14ac:dyDescent="0.25">
      <c r="A4557">
        <f t="shared" si="528"/>
        <v>4556</v>
      </c>
      <c r="B4557">
        <v>30754</v>
      </c>
      <c r="C4557" t="s">
        <v>99</v>
      </c>
      <c r="D4557" t="s">
        <v>13</v>
      </c>
      <c r="E4557" t="str">
        <f t="shared" si="529"/>
        <v>*</v>
      </c>
      <c r="F4557" t="str">
        <f t="shared" si="524"/>
        <v>*</v>
      </c>
      <c r="G4557" t="str">
        <f t="shared" si="530"/>
        <v>*</v>
      </c>
      <c r="I4557" t="str">
        <f t="shared" si="525"/>
        <v>*</v>
      </c>
      <c r="O4557">
        <f>VLOOKUP(T4557,$P$14:$S$19,2,TRUE)</f>
        <v>0.02</v>
      </c>
      <c r="T4557">
        <v>20</v>
      </c>
      <c r="U4557">
        <v>4108.17</v>
      </c>
      <c r="V4557" s="5">
        <f t="shared" si="526"/>
        <v>1</v>
      </c>
      <c r="X4557" t="s">
        <v>22</v>
      </c>
      <c r="Y4557">
        <v>69</v>
      </c>
      <c r="Z4557" s="2">
        <f t="shared" si="527"/>
        <v>4177.17</v>
      </c>
      <c r="AA4557" t="s">
        <v>52</v>
      </c>
      <c r="AB4557" t="s">
        <v>41</v>
      </c>
      <c r="AC4557" t="s">
        <v>17</v>
      </c>
      <c r="AD4557" t="s">
        <v>66</v>
      </c>
      <c r="AE4557" t="s">
        <v>58</v>
      </c>
      <c r="AF4557" t="s">
        <v>679</v>
      </c>
    </row>
    <row r="4558" spans="1:32" x14ac:dyDescent="0.25">
      <c r="A4558">
        <f t="shared" si="528"/>
        <v>4557</v>
      </c>
      <c r="B4558">
        <v>5189</v>
      </c>
      <c r="C4558" t="s">
        <v>99</v>
      </c>
      <c r="D4558" t="s">
        <v>13</v>
      </c>
      <c r="E4558" t="str">
        <f t="shared" si="529"/>
        <v>*</v>
      </c>
      <c r="F4558" t="str">
        <f t="shared" si="524"/>
        <v>*</v>
      </c>
      <c r="G4558" t="str">
        <f t="shared" si="530"/>
        <v>*</v>
      </c>
      <c r="I4558" t="str">
        <f t="shared" si="525"/>
        <v>*</v>
      </c>
      <c r="O4558">
        <f>VLOOKUP(T4558,$P$14:$S$19,2,TRUE)</f>
        <v>0.01</v>
      </c>
      <c r="T4558">
        <v>14</v>
      </c>
      <c r="U4558">
        <v>2066.63</v>
      </c>
      <c r="V4558" s="5">
        <f t="shared" si="526"/>
        <v>1</v>
      </c>
      <c r="X4558" t="s">
        <v>22</v>
      </c>
      <c r="Y4558">
        <v>19.989999999999998</v>
      </c>
      <c r="Z4558" s="2">
        <f t="shared" si="527"/>
        <v>2086.62</v>
      </c>
      <c r="AA4558" t="s">
        <v>52</v>
      </c>
      <c r="AB4558" t="s">
        <v>31</v>
      </c>
      <c r="AC4558" t="s">
        <v>32</v>
      </c>
      <c r="AD4558" t="s">
        <v>74</v>
      </c>
      <c r="AE4558" t="s">
        <v>19</v>
      </c>
      <c r="AF4558" t="s">
        <v>615</v>
      </c>
    </row>
    <row r="4559" spans="1:32" x14ac:dyDescent="0.25">
      <c r="A4559">
        <f t="shared" si="528"/>
        <v>4558</v>
      </c>
      <c r="B4559">
        <v>32135</v>
      </c>
      <c r="C4559" t="s">
        <v>99</v>
      </c>
      <c r="D4559" t="s">
        <v>21</v>
      </c>
      <c r="E4559" t="str">
        <f t="shared" si="529"/>
        <v>*</v>
      </c>
      <c r="F4559" t="str">
        <f t="shared" si="524"/>
        <v>**</v>
      </c>
      <c r="G4559" t="str">
        <f t="shared" si="530"/>
        <v>**</v>
      </c>
      <c r="I4559" t="str">
        <f t="shared" si="525"/>
        <v>**</v>
      </c>
      <c r="O4559">
        <f>VLOOKUP(T4559,$P$14:$S$19,2,TRUE)</f>
        <v>3.5999999999999997E-2</v>
      </c>
      <c r="T4559">
        <v>37</v>
      </c>
      <c r="U4559">
        <v>1575.14</v>
      </c>
      <c r="V4559" s="5">
        <f t="shared" si="526"/>
        <v>1</v>
      </c>
      <c r="X4559" t="s">
        <v>22</v>
      </c>
      <c r="Y4559">
        <v>7.12</v>
      </c>
      <c r="Z4559" s="2">
        <f t="shared" si="527"/>
        <v>1582.26</v>
      </c>
      <c r="AA4559" t="s">
        <v>23</v>
      </c>
      <c r="AB4559" t="s">
        <v>41</v>
      </c>
      <c r="AC4559" t="s">
        <v>25</v>
      </c>
      <c r="AD4559" t="s">
        <v>42</v>
      </c>
      <c r="AE4559" t="s">
        <v>19</v>
      </c>
      <c r="AF4559" t="s">
        <v>615</v>
      </c>
    </row>
    <row r="4560" spans="1:32" x14ac:dyDescent="0.25">
      <c r="A4560">
        <f t="shared" si="528"/>
        <v>4559</v>
      </c>
      <c r="B4560">
        <v>5189</v>
      </c>
      <c r="C4560" t="s">
        <v>99</v>
      </c>
      <c r="D4560" t="s">
        <v>13</v>
      </c>
      <c r="E4560" t="str">
        <f t="shared" si="529"/>
        <v>*</v>
      </c>
      <c r="F4560" t="str">
        <f t="shared" si="524"/>
        <v>*</v>
      </c>
      <c r="G4560" t="str">
        <f t="shared" si="530"/>
        <v>*</v>
      </c>
      <c r="I4560" t="str">
        <f t="shared" si="525"/>
        <v>*</v>
      </c>
      <c r="O4560">
        <f>VLOOKUP(T4560,$P$14:$S$19,2,TRUE)</f>
        <v>0.01</v>
      </c>
      <c r="T4560">
        <v>12</v>
      </c>
      <c r="U4560">
        <v>900.06</v>
      </c>
      <c r="V4560" s="5">
        <f t="shared" si="526"/>
        <v>1</v>
      </c>
      <c r="X4560" t="s">
        <v>22</v>
      </c>
      <c r="Y4560">
        <v>14.52</v>
      </c>
      <c r="Z4560" s="2">
        <f t="shared" si="527"/>
        <v>914.57999999999993</v>
      </c>
      <c r="AA4560" t="s">
        <v>48</v>
      </c>
      <c r="AB4560" t="s">
        <v>31</v>
      </c>
      <c r="AC4560" t="s">
        <v>25</v>
      </c>
      <c r="AD4560" t="s">
        <v>42</v>
      </c>
      <c r="AE4560" t="s">
        <v>19</v>
      </c>
      <c r="AF4560" s="1">
        <v>40221</v>
      </c>
    </row>
    <row r="4561" spans="1:32" x14ac:dyDescent="0.25">
      <c r="A4561">
        <f t="shared" si="528"/>
        <v>4560</v>
      </c>
      <c r="B4561">
        <v>52807</v>
      </c>
      <c r="C4561" t="s">
        <v>99</v>
      </c>
      <c r="D4561" t="s">
        <v>40</v>
      </c>
      <c r="E4561" t="str">
        <f t="shared" si="529"/>
        <v>*</v>
      </c>
      <c r="F4561" t="str">
        <f t="shared" si="524"/>
        <v>*</v>
      </c>
      <c r="G4561" t="str">
        <f t="shared" si="530"/>
        <v>*</v>
      </c>
      <c r="I4561" t="str">
        <f t="shared" si="525"/>
        <v>*</v>
      </c>
      <c r="O4561">
        <f>VLOOKUP(T4561,$P$14:$S$19,2,TRUE)</f>
        <v>0.02</v>
      </c>
      <c r="T4561">
        <v>28</v>
      </c>
      <c r="U4561">
        <v>667.55</v>
      </c>
      <c r="V4561" s="5">
        <f t="shared" si="526"/>
        <v>0</v>
      </c>
      <c r="X4561" t="s">
        <v>22</v>
      </c>
      <c r="Y4561">
        <v>2.87</v>
      </c>
      <c r="Z4561" s="2">
        <f t="shared" si="527"/>
        <v>670.42</v>
      </c>
      <c r="AA4561" t="s">
        <v>43</v>
      </c>
      <c r="AB4561" t="s">
        <v>16</v>
      </c>
      <c r="AC4561" t="s">
        <v>32</v>
      </c>
      <c r="AD4561" t="s">
        <v>33</v>
      </c>
      <c r="AE4561" t="s">
        <v>45</v>
      </c>
      <c r="AF4561" t="s">
        <v>615</v>
      </c>
    </row>
    <row r="4562" spans="1:32" x14ac:dyDescent="0.25">
      <c r="A4562">
        <f t="shared" si="528"/>
        <v>4561</v>
      </c>
      <c r="B4562">
        <v>15015</v>
      </c>
      <c r="C4562" t="s">
        <v>99</v>
      </c>
      <c r="D4562" t="s">
        <v>21</v>
      </c>
      <c r="E4562" t="str">
        <f t="shared" si="529"/>
        <v>*</v>
      </c>
      <c r="F4562" t="str">
        <f t="shared" si="524"/>
        <v>**</v>
      </c>
      <c r="G4562" t="str">
        <f t="shared" si="530"/>
        <v>**</v>
      </c>
      <c r="I4562" t="str">
        <f t="shared" si="525"/>
        <v>**</v>
      </c>
      <c r="O4562">
        <f>VLOOKUP(T4562,$P$14:$S$19,2,TRUE)</f>
        <v>0.04</v>
      </c>
      <c r="T4562">
        <v>47</v>
      </c>
      <c r="U4562">
        <v>306.77</v>
      </c>
      <c r="V4562" s="5">
        <f t="shared" si="526"/>
        <v>0</v>
      </c>
      <c r="X4562" t="s">
        <v>22</v>
      </c>
      <c r="Y4562">
        <v>5.22</v>
      </c>
      <c r="Z4562" s="2">
        <f t="shared" si="527"/>
        <v>311.99</v>
      </c>
      <c r="AA4562" t="s">
        <v>56</v>
      </c>
      <c r="AB4562" t="s">
        <v>24</v>
      </c>
      <c r="AC4562" t="s">
        <v>17</v>
      </c>
      <c r="AD4562" t="s">
        <v>18</v>
      </c>
      <c r="AE4562" t="s">
        <v>19</v>
      </c>
      <c r="AF4562" t="s">
        <v>245</v>
      </c>
    </row>
    <row r="4563" spans="1:32" x14ac:dyDescent="0.25">
      <c r="A4563">
        <f t="shared" si="528"/>
        <v>4562</v>
      </c>
      <c r="B4563">
        <v>32135</v>
      </c>
      <c r="C4563" t="s">
        <v>99</v>
      </c>
      <c r="D4563" t="s">
        <v>21</v>
      </c>
      <c r="E4563" t="str">
        <f t="shared" si="529"/>
        <v>*</v>
      </c>
      <c r="F4563" t="str">
        <f t="shared" si="524"/>
        <v>**</v>
      </c>
      <c r="G4563" t="str">
        <f t="shared" si="530"/>
        <v>**</v>
      </c>
      <c r="I4563" t="str">
        <f t="shared" si="525"/>
        <v>**</v>
      </c>
      <c r="O4563">
        <f>VLOOKUP(T4563,$P$14:$S$19,2,TRUE)</f>
        <v>0.01</v>
      </c>
      <c r="T4563">
        <v>16</v>
      </c>
      <c r="U4563">
        <v>187.78</v>
      </c>
      <c r="V4563" s="5">
        <f t="shared" si="526"/>
        <v>0</v>
      </c>
      <c r="X4563" t="s">
        <v>22</v>
      </c>
      <c r="Y4563">
        <v>5.99</v>
      </c>
      <c r="Z4563" s="2">
        <f t="shared" si="527"/>
        <v>193.77</v>
      </c>
      <c r="AA4563" t="s">
        <v>23</v>
      </c>
      <c r="AB4563" t="s">
        <v>41</v>
      </c>
      <c r="AC4563" t="s">
        <v>25</v>
      </c>
      <c r="AD4563" t="s">
        <v>76</v>
      </c>
      <c r="AE4563" t="s">
        <v>27</v>
      </c>
      <c r="AF4563" t="s">
        <v>615</v>
      </c>
    </row>
    <row r="4564" spans="1:32" x14ac:dyDescent="0.25">
      <c r="A4564">
        <f t="shared" si="528"/>
        <v>4563</v>
      </c>
      <c r="B4564">
        <v>5189</v>
      </c>
      <c r="C4564" t="s">
        <v>99</v>
      </c>
      <c r="D4564" t="s">
        <v>13</v>
      </c>
      <c r="E4564" t="str">
        <f t="shared" si="529"/>
        <v>*</v>
      </c>
      <c r="F4564" t="str">
        <f t="shared" si="524"/>
        <v>*</v>
      </c>
      <c r="G4564" t="str">
        <f t="shared" si="530"/>
        <v>*</v>
      </c>
      <c r="I4564" t="str">
        <f t="shared" si="525"/>
        <v>*</v>
      </c>
      <c r="O4564">
        <f>VLOOKUP(T4564,$P$14:$S$19,2,TRUE)</f>
        <v>0</v>
      </c>
      <c r="T4564">
        <v>8</v>
      </c>
      <c r="U4564">
        <v>24.72</v>
      </c>
      <c r="V4564" s="5">
        <f t="shared" si="526"/>
        <v>0</v>
      </c>
      <c r="X4564" t="s">
        <v>22</v>
      </c>
      <c r="Y4564">
        <v>3.5</v>
      </c>
      <c r="Z4564" s="2">
        <f t="shared" si="527"/>
        <v>28.22</v>
      </c>
      <c r="AA4564" t="s">
        <v>71</v>
      </c>
      <c r="AB4564" t="s">
        <v>31</v>
      </c>
      <c r="AC4564" t="s">
        <v>32</v>
      </c>
      <c r="AD4564" t="s">
        <v>33</v>
      </c>
      <c r="AE4564" t="s">
        <v>45</v>
      </c>
      <c r="AF4564" t="s">
        <v>615</v>
      </c>
    </row>
    <row r="4565" spans="1:32" x14ac:dyDescent="0.25">
      <c r="A4565">
        <f t="shared" si="528"/>
        <v>4564</v>
      </c>
      <c r="B4565">
        <v>29795</v>
      </c>
      <c r="C4565" t="s">
        <v>895</v>
      </c>
      <c r="D4565" t="s">
        <v>21</v>
      </c>
      <c r="E4565" t="str">
        <f t="shared" si="529"/>
        <v>*</v>
      </c>
      <c r="F4565" t="str">
        <f t="shared" si="524"/>
        <v>**</v>
      </c>
      <c r="G4565" t="str">
        <f t="shared" si="530"/>
        <v>**</v>
      </c>
      <c r="I4565" t="str">
        <f t="shared" si="525"/>
        <v>**</v>
      </c>
      <c r="O4565">
        <f>VLOOKUP(T4565,$P$14:$S$19,2,TRUE)</f>
        <v>0.04</v>
      </c>
      <c r="T4565">
        <v>49</v>
      </c>
      <c r="U4565">
        <v>19325.2</v>
      </c>
      <c r="V4565" s="5">
        <f t="shared" si="526"/>
        <v>1</v>
      </c>
      <c r="X4565" t="s">
        <v>22</v>
      </c>
      <c r="Y4565">
        <v>19.989999999999998</v>
      </c>
      <c r="Z4565" s="2">
        <f t="shared" si="527"/>
        <v>19345.190000000002</v>
      </c>
      <c r="AA4565" t="s">
        <v>43</v>
      </c>
      <c r="AB4565" t="s">
        <v>24</v>
      </c>
      <c r="AC4565" t="s">
        <v>32</v>
      </c>
      <c r="AD4565" t="s">
        <v>49</v>
      </c>
      <c r="AE4565" t="s">
        <v>19</v>
      </c>
      <c r="AF4565" t="s">
        <v>645</v>
      </c>
    </row>
    <row r="4566" spans="1:32" x14ac:dyDescent="0.25">
      <c r="A4566">
        <f t="shared" si="528"/>
        <v>4565</v>
      </c>
      <c r="B4566">
        <v>29795</v>
      </c>
      <c r="C4566" t="s">
        <v>895</v>
      </c>
      <c r="D4566" t="s">
        <v>21</v>
      </c>
      <c r="E4566" t="str">
        <f t="shared" si="529"/>
        <v>*</v>
      </c>
      <c r="F4566" t="str">
        <f t="shared" si="524"/>
        <v>**</v>
      </c>
      <c r="G4566" t="str">
        <f t="shared" si="530"/>
        <v>**</v>
      </c>
      <c r="I4566" t="str">
        <f t="shared" si="525"/>
        <v>**</v>
      </c>
      <c r="O4566">
        <f>VLOOKUP(T4566,$P$14:$S$19,2,TRUE)</f>
        <v>0.04</v>
      </c>
      <c r="T4566">
        <v>48</v>
      </c>
      <c r="U4566">
        <v>8380.2199999999993</v>
      </c>
      <c r="V4566" s="5">
        <f t="shared" si="526"/>
        <v>1</v>
      </c>
      <c r="X4566" t="s">
        <v>37</v>
      </c>
      <c r="Y4566">
        <v>35.020000000000003</v>
      </c>
      <c r="Z4566" s="2">
        <f t="shared" si="527"/>
        <v>8415.24</v>
      </c>
      <c r="AA4566" t="s">
        <v>43</v>
      </c>
      <c r="AB4566" t="s">
        <v>24</v>
      </c>
      <c r="AC4566" t="s">
        <v>17</v>
      </c>
      <c r="AD4566" t="s">
        <v>165</v>
      </c>
      <c r="AE4566" t="s">
        <v>103</v>
      </c>
      <c r="AF4566" t="s">
        <v>645</v>
      </c>
    </row>
    <row r="4567" spans="1:32" x14ac:dyDescent="0.25">
      <c r="A4567">
        <f t="shared" si="528"/>
        <v>4566</v>
      </c>
      <c r="B4567">
        <v>56039</v>
      </c>
      <c r="C4567" t="s">
        <v>895</v>
      </c>
      <c r="D4567" t="s">
        <v>13</v>
      </c>
      <c r="E4567" t="str">
        <f t="shared" si="529"/>
        <v>*</v>
      </c>
      <c r="F4567" t="str">
        <f t="shared" si="524"/>
        <v>*</v>
      </c>
      <c r="G4567" t="str">
        <f t="shared" si="530"/>
        <v>*</v>
      </c>
      <c r="I4567" t="str">
        <f t="shared" si="525"/>
        <v>*</v>
      </c>
      <c r="O4567">
        <f>VLOOKUP(T4567,$P$14:$S$19,2,TRUE)</f>
        <v>0.02</v>
      </c>
      <c r="T4567">
        <v>23</v>
      </c>
      <c r="U4567">
        <v>156.66</v>
      </c>
      <c r="V4567" s="5">
        <f t="shared" si="526"/>
        <v>0</v>
      </c>
      <c r="X4567" t="s">
        <v>22</v>
      </c>
      <c r="Y4567">
        <v>5.2</v>
      </c>
      <c r="Z4567" s="2">
        <f t="shared" si="527"/>
        <v>161.85999999999999</v>
      </c>
      <c r="AA4567" t="s">
        <v>23</v>
      </c>
      <c r="AB4567" t="s">
        <v>24</v>
      </c>
      <c r="AC4567" t="s">
        <v>32</v>
      </c>
      <c r="AD4567" t="s">
        <v>44</v>
      </c>
      <c r="AE4567" t="s">
        <v>19</v>
      </c>
      <c r="AF4567" t="s">
        <v>831</v>
      </c>
    </row>
    <row r="4568" spans="1:32" x14ac:dyDescent="0.25">
      <c r="A4568">
        <f t="shared" si="528"/>
        <v>4567</v>
      </c>
      <c r="B4568">
        <v>22304</v>
      </c>
      <c r="C4568" t="s">
        <v>895</v>
      </c>
      <c r="D4568" t="s">
        <v>13</v>
      </c>
      <c r="E4568" t="str">
        <f t="shared" si="529"/>
        <v>*</v>
      </c>
      <c r="F4568" t="str">
        <f t="shared" si="524"/>
        <v>*</v>
      </c>
      <c r="G4568" t="str">
        <f t="shared" si="530"/>
        <v>*</v>
      </c>
      <c r="I4568" t="str">
        <f t="shared" si="525"/>
        <v>*</v>
      </c>
      <c r="O4568">
        <f>VLOOKUP(T4568,$P$14:$S$19,2,TRUE)</f>
        <v>0.02</v>
      </c>
      <c r="T4568">
        <v>24</v>
      </c>
      <c r="U4568">
        <v>40.24</v>
      </c>
      <c r="V4568" s="5">
        <f t="shared" si="526"/>
        <v>0</v>
      </c>
      <c r="X4568" t="s">
        <v>22</v>
      </c>
      <c r="Y4568">
        <v>0.7</v>
      </c>
      <c r="Z4568" s="2">
        <f t="shared" si="527"/>
        <v>40.940000000000005</v>
      </c>
      <c r="AA4568" t="s">
        <v>64</v>
      </c>
      <c r="AB4568" t="s">
        <v>16</v>
      </c>
      <c r="AC4568" t="s">
        <v>32</v>
      </c>
      <c r="AD4568" t="s">
        <v>33</v>
      </c>
      <c r="AE4568" t="s">
        <v>34</v>
      </c>
      <c r="AF4568" t="s">
        <v>923</v>
      </c>
    </row>
    <row r="4569" spans="1:32" x14ac:dyDescent="0.25">
      <c r="A4569">
        <f t="shared" si="528"/>
        <v>4568</v>
      </c>
      <c r="B4569">
        <v>26055</v>
      </c>
      <c r="C4569" t="s">
        <v>203</v>
      </c>
      <c r="D4569" t="s">
        <v>30</v>
      </c>
      <c r="E4569" t="str">
        <f t="shared" si="529"/>
        <v>*</v>
      </c>
      <c r="F4569" t="str">
        <f t="shared" si="524"/>
        <v>*</v>
      </c>
      <c r="G4569" t="str">
        <f t="shared" si="530"/>
        <v>*</v>
      </c>
      <c r="I4569" t="str">
        <f t="shared" si="525"/>
        <v>*</v>
      </c>
      <c r="O4569">
        <f>VLOOKUP(T4569,$P$14:$S$19,2,TRUE)</f>
        <v>0.04</v>
      </c>
      <c r="T4569">
        <v>46</v>
      </c>
      <c r="U4569">
        <v>6733.52</v>
      </c>
      <c r="V4569" s="5">
        <f t="shared" si="526"/>
        <v>1</v>
      </c>
      <c r="X4569" t="s">
        <v>22</v>
      </c>
      <c r="Y4569">
        <v>4</v>
      </c>
      <c r="Z4569" s="2">
        <f t="shared" si="527"/>
        <v>6737.52</v>
      </c>
      <c r="AA4569" t="s">
        <v>48</v>
      </c>
      <c r="AB4569" t="s">
        <v>41</v>
      </c>
      <c r="AC4569" t="s">
        <v>25</v>
      </c>
      <c r="AD4569" t="s">
        <v>42</v>
      </c>
      <c r="AE4569" t="s">
        <v>19</v>
      </c>
      <c r="AF4569" t="s">
        <v>469</v>
      </c>
    </row>
    <row r="4570" spans="1:32" x14ac:dyDescent="0.25">
      <c r="A4570">
        <f t="shared" si="528"/>
        <v>4569</v>
      </c>
      <c r="B4570">
        <v>9504</v>
      </c>
      <c r="C4570" t="s">
        <v>203</v>
      </c>
      <c r="D4570" t="s">
        <v>40</v>
      </c>
      <c r="E4570" t="str">
        <f t="shared" si="529"/>
        <v>*</v>
      </c>
      <c r="F4570" t="str">
        <f t="shared" si="524"/>
        <v>*</v>
      </c>
      <c r="G4570" t="str">
        <f t="shared" si="530"/>
        <v>*</v>
      </c>
      <c r="I4570" t="str">
        <f t="shared" si="525"/>
        <v>*</v>
      </c>
      <c r="O4570">
        <f>VLOOKUP(T4570,$P$14:$S$19,2,TRUE)</f>
        <v>0.01</v>
      </c>
      <c r="T4570">
        <v>17</v>
      </c>
      <c r="U4570">
        <v>1954.796</v>
      </c>
      <c r="V4570" s="5">
        <f t="shared" si="526"/>
        <v>1</v>
      </c>
      <c r="X4570" t="s">
        <v>22</v>
      </c>
      <c r="Y4570">
        <v>4.2</v>
      </c>
      <c r="Z4570" s="2">
        <f t="shared" si="527"/>
        <v>1958.9960000000001</v>
      </c>
      <c r="AA4570" t="s">
        <v>56</v>
      </c>
      <c r="AB4570" t="s">
        <v>24</v>
      </c>
      <c r="AC4570" t="s">
        <v>25</v>
      </c>
      <c r="AD4570" t="s">
        <v>26</v>
      </c>
      <c r="AE4570" t="s">
        <v>19</v>
      </c>
      <c r="AF4570" t="s">
        <v>470</v>
      </c>
    </row>
    <row r="4571" spans="1:32" x14ac:dyDescent="0.25">
      <c r="A4571">
        <f t="shared" si="528"/>
        <v>4570</v>
      </c>
      <c r="B4571">
        <v>47777</v>
      </c>
      <c r="C4571" t="s">
        <v>203</v>
      </c>
      <c r="D4571" t="s">
        <v>13</v>
      </c>
      <c r="E4571" t="str">
        <f t="shared" si="529"/>
        <v>*</v>
      </c>
      <c r="F4571" t="str">
        <f t="shared" si="524"/>
        <v>*</v>
      </c>
      <c r="G4571" t="str">
        <f t="shared" si="530"/>
        <v>*</v>
      </c>
      <c r="I4571" t="str">
        <f t="shared" si="525"/>
        <v>*</v>
      </c>
      <c r="O4571">
        <f>VLOOKUP(T4571,$P$14:$S$19,2,TRUE)</f>
        <v>0.01</v>
      </c>
      <c r="T4571">
        <v>13</v>
      </c>
      <c r="U4571">
        <v>87.91</v>
      </c>
      <c r="V4571" s="5">
        <f t="shared" si="526"/>
        <v>0</v>
      </c>
      <c r="X4571" t="s">
        <v>22</v>
      </c>
      <c r="Y4571">
        <v>5.41</v>
      </c>
      <c r="Z4571" s="2">
        <f t="shared" si="527"/>
        <v>93.32</v>
      </c>
      <c r="AA4571" t="s">
        <v>64</v>
      </c>
      <c r="AB4571" t="s">
        <v>41</v>
      </c>
      <c r="AC4571" t="s">
        <v>32</v>
      </c>
      <c r="AD4571" t="s">
        <v>44</v>
      </c>
      <c r="AE4571" t="s">
        <v>19</v>
      </c>
      <c r="AF4571" t="s">
        <v>470</v>
      </c>
    </row>
    <row r="4572" spans="1:32" x14ac:dyDescent="0.25">
      <c r="A4572">
        <f t="shared" si="528"/>
        <v>4571</v>
      </c>
      <c r="B4572">
        <v>55906</v>
      </c>
      <c r="C4572" t="s">
        <v>629</v>
      </c>
      <c r="D4572" t="s">
        <v>36</v>
      </c>
      <c r="E4572" t="str">
        <f t="shared" si="529"/>
        <v>***</v>
      </c>
      <c r="F4572" t="str">
        <f t="shared" si="524"/>
        <v>***</v>
      </c>
      <c r="G4572" t="str">
        <f t="shared" si="530"/>
        <v>***</v>
      </c>
      <c r="I4572" t="str">
        <f t="shared" si="525"/>
        <v>***</v>
      </c>
      <c r="O4572">
        <f>VLOOKUP(T4572,$P$14:$S$19,2,TRUE)</f>
        <v>0.04</v>
      </c>
      <c r="T4572">
        <v>42</v>
      </c>
      <c r="U4572">
        <v>2269.0100000000002</v>
      </c>
      <c r="V4572" s="5">
        <f t="shared" si="526"/>
        <v>1</v>
      </c>
      <c r="X4572" t="s">
        <v>22</v>
      </c>
      <c r="Y4572">
        <v>19.989999999999998</v>
      </c>
      <c r="Z4572" s="2">
        <f t="shared" si="527"/>
        <v>2289</v>
      </c>
      <c r="AA4572" t="s">
        <v>60</v>
      </c>
      <c r="AB4572" t="s">
        <v>16</v>
      </c>
      <c r="AC4572" t="s">
        <v>32</v>
      </c>
      <c r="AD4572" t="s">
        <v>74</v>
      </c>
      <c r="AE4572" t="s">
        <v>19</v>
      </c>
      <c r="AF4572" t="s">
        <v>330</v>
      </c>
    </row>
    <row r="4573" spans="1:32" x14ac:dyDescent="0.25">
      <c r="A4573">
        <f t="shared" si="528"/>
        <v>4572</v>
      </c>
      <c r="B4573">
        <v>55906</v>
      </c>
      <c r="C4573" t="s">
        <v>629</v>
      </c>
      <c r="D4573" t="s">
        <v>36</v>
      </c>
      <c r="E4573" t="str">
        <f t="shared" si="529"/>
        <v>***</v>
      </c>
      <c r="F4573" t="str">
        <f t="shared" si="524"/>
        <v>***</v>
      </c>
      <c r="G4573" t="str">
        <f t="shared" si="530"/>
        <v>***</v>
      </c>
      <c r="I4573" t="str">
        <f t="shared" si="525"/>
        <v>***</v>
      </c>
      <c r="O4573">
        <f>VLOOKUP(T4573,$P$14:$S$19,2,TRUE)</f>
        <v>0.04</v>
      </c>
      <c r="T4573">
        <v>49</v>
      </c>
      <c r="U4573">
        <v>276.3</v>
      </c>
      <c r="V4573" s="5">
        <f t="shared" si="526"/>
        <v>0</v>
      </c>
      <c r="X4573" t="s">
        <v>22</v>
      </c>
      <c r="Y4573">
        <v>2.99</v>
      </c>
      <c r="Z4573" s="2">
        <f t="shared" si="527"/>
        <v>279.29000000000002</v>
      </c>
      <c r="AA4573" t="s">
        <v>60</v>
      </c>
      <c r="AB4573" t="s">
        <v>16</v>
      </c>
      <c r="AC4573" t="s">
        <v>32</v>
      </c>
      <c r="AD4573" t="s">
        <v>49</v>
      </c>
      <c r="AE4573" t="s">
        <v>19</v>
      </c>
      <c r="AF4573" t="s">
        <v>371</v>
      </c>
    </row>
    <row r="4574" spans="1:32" x14ac:dyDescent="0.25">
      <c r="A4574">
        <f t="shared" si="528"/>
        <v>4573</v>
      </c>
      <c r="B4574">
        <v>55906</v>
      </c>
      <c r="C4574" t="s">
        <v>629</v>
      </c>
      <c r="D4574" t="s">
        <v>36</v>
      </c>
      <c r="E4574" t="str">
        <f t="shared" si="529"/>
        <v>***</v>
      </c>
      <c r="F4574" t="str">
        <f t="shared" si="524"/>
        <v>***</v>
      </c>
      <c r="G4574" t="str">
        <f t="shared" si="530"/>
        <v>***</v>
      </c>
      <c r="I4574" t="str">
        <f t="shared" si="525"/>
        <v>***</v>
      </c>
      <c r="O4574">
        <f>VLOOKUP(T4574,$P$14:$S$19,2,TRUE)</f>
        <v>0.01</v>
      </c>
      <c r="T4574">
        <v>15</v>
      </c>
      <c r="U4574">
        <v>120.52</v>
      </c>
      <c r="V4574" s="5">
        <f t="shared" si="526"/>
        <v>0</v>
      </c>
      <c r="X4574" t="s">
        <v>22</v>
      </c>
      <c r="Y4574">
        <v>1.25</v>
      </c>
      <c r="Z4574" s="2">
        <f t="shared" si="527"/>
        <v>121.77</v>
      </c>
      <c r="AA4574" t="s">
        <v>60</v>
      </c>
      <c r="AB4574" t="s">
        <v>16</v>
      </c>
      <c r="AC4574" t="s">
        <v>32</v>
      </c>
      <c r="AD4574" t="s">
        <v>44</v>
      </c>
      <c r="AE4574" t="s">
        <v>34</v>
      </c>
      <c r="AF4574" t="s">
        <v>330</v>
      </c>
    </row>
    <row r="4575" spans="1:32" x14ac:dyDescent="0.25">
      <c r="A4575">
        <f t="shared" si="528"/>
        <v>4574</v>
      </c>
      <c r="B4575">
        <v>55653</v>
      </c>
      <c r="C4575" t="s">
        <v>245</v>
      </c>
      <c r="D4575" t="s">
        <v>40</v>
      </c>
      <c r="E4575" t="str">
        <f t="shared" si="529"/>
        <v>*</v>
      </c>
      <c r="F4575" t="str">
        <f t="shared" si="524"/>
        <v>*</v>
      </c>
      <c r="G4575" t="str">
        <f t="shared" si="530"/>
        <v>*</v>
      </c>
      <c r="I4575" t="str">
        <f t="shared" si="525"/>
        <v>*</v>
      </c>
      <c r="O4575">
        <f>VLOOKUP(T4575,$P$14:$S$19,2,TRUE)</f>
        <v>3.5999999999999997E-2</v>
      </c>
      <c r="T4575">
        <v>34</v>
      </c>
      <c r="U4575">
        <v>15152.55</v>
      </c>
      <c r="V4575" s="5">
        <f t="shared" si="526"/>
        <v>1</v>
      </c>
      <c r="X4575" t="s">
        <v>37</v>
      </c>
      <c r="Y4575">
        <v>28.14</v>
      </c>
      <c r="Z4575" s="2">
        <f t="shared" si="527"/>
        <v>15180.689999999999</v>
      </c>
      <c r="AA4575" t="s">
        <v>48</v>
      </c>
      <c r="AB4575" t="s">
        <v>41</v>
      </c>
      <c r="AC4575" t="s">
        <v>25</v>
      </c>
      <c r="AD4575" t="s">
        <v>76</v>
      </c>
      <c r="AE4575" t="s">
        <v>39</v>
      </c>
      <c r="AF4575" t="s">
        <v>615</v>
      </c>
    </row>
    <row r="4576" spans="1:32" x14ac:dyDescent="0.25">
      <c r="A4576">
        <f t="shared" si="528"/>
        <v>4575</v>
      </c>
      <c r="B4576">
        <v>41861</v>
      </c>
      <c r="C4576" t="s">
        <v>245</v>
      </c>
      <c r="D4576" t="s">
        <v>13</v>
      </c>
      <c r="E4576" t="str">
        <f t="shared" si="529"/>
        <v>*</v>
      </c>
      <c r="F4576" t="str">
        <f t="shared" si="524"/>
        <v>*</v>
      </c>
      <c r="G4576" t="str">
        <f t="shared" si="530"/>
        <v>*</v>
      </c>
      <c r="I4576" t="str">
        <f t="shared" si="525"/>
        <v>*</v>
      </c>
      <c r="O4576">
        <f>VLOOKUP(T4576,$P$14:$S$19,2,TRUE)</f>
        <v>0.02</v>
      </c>
      <c r="T4576">
        <v>24</v>
      </c>
      <c r="U4576">
        <v>475.9</v>
      </c>
      <c r="V4576" s="5">
        <f t="shared" si="526"/>
        <v>0</v>
      </c>
      <c r="X4576" t="s">
        <v>22</v>
      </c>
      <c r="Y4576">
        <v>5.97</v>
      </c>
      <c r="Z4576" s="2">
        <f t="shared" si="527"/>
        <v>481.87</v>
      </c>
      <c r="AA4576" t="s">
        <v>23</v>
      </c>
      <c r="AB4576" t="s">
        <v>31</v>
      </c>
      <c r="AC4576" t="s">
        <v>32</v>
      </c>
      <c r="AD4576" t="s">
        <v>44</v>
      </c>
      <c r="AE4576" t="s">
        <v>19</v>
      </c>
      <c r="AF4576" t="s">
        <v>847</v>
      </c>
    </row>
    <row r="4577" spans="1:32" x14ac:dyDescent="0.25">
      <c r="A4577">
        <f t="shared" si="528"/>
        <v>4576</v>
      </c>
      <c r="B4577">
        <v>20804</v>
      </c>
      <c r="C4577" t="s">
        <v>645</v>
      </c>
      <c r="D4577" t="s">
        <v>13</v>
      </c>
      <c r="E4577" t="str">
        <f t="shared" si="529"/>
        <v>*</v>
      </c>
      <c r="F4577" t="str">
        <f t="shared" si="524"/>
        <v>*</v>
      </c>
      <c r="G4577" t="str">
        <f t="shared" si="530"/>
        <v>*</v>
      </c>
      <c r="I4577" t="str">
        <f t="shared" si="525"/>
        <v>*</v>
      </c>
      <c r="O4577">
        <f>VLOOKUP(T4577,$P$14:$S$19,2,TRUE)</f>
        <v>0.01</v>
      </c>
      <c r="T4577">
        <v>13</v>
      </c>
      <c r="U4577">
        <v>4393.75</v>
      </c>
      <c r="V4577" s="5">
        <f t="shared" si="526"/>
        <v>1</v>
      </c>
      <c r="X4577" t="s">
        <v>37</v>
      </c>
      <c r="Y4577">
        <v>14.7</v>
      </c>
      <c r="Z4577" s="2">
        <f t="shared" si="527"/>
        <v>4408.45</v>
      </c>
      <c r="AA4577" t="s">
        <v>23</v>
      </c>
      <c r="AB4577" t="s">
        <v>24</v>
      </c>
      <c r="AC4577" t="s">
        <v>25</v>
      </c>
      <c r="AD4577" t="s">
        <v>76</v>
      </c>
      <c r="AE4577" t="s">
        <v>39</v>
      </c>
      <c r="AF4577" s="1">
        <v>40614</v>
      </c>
    </row>
    <row r="4578" spans="1:32" x14ac:dyDescent="0.25">
      <c r="A4578">
        <f t="shared" si="528"/>
        <v>4577</v>
      </c>
      <c r="B4578">
        <v>30532</v>
      </c>
      <c r="C4578" t="s">
        <v>645</v>
      </c>
      <c r="D4578" t="s">
        <v>21</v>
      </c>
      <c r="E4578" t="str">
        <f t="shared" si="529"/>
        <v>*</v>
      </c>
      <c r="F4578" t="str">
        <f t="shared" si="524"/>
        <v>**</v>
      </c>
      <c r="G4578" t="str">
        <f t="shared" si="530"/>
        <v>**</v>
      </c>
      <c r="I4578" t="str">
        <f t="shared" si="525"/>
        <v>**</v>
      </c>
      <c r="O4578">
        <f>VLOOKUP(T4578,$P$14:$S$19,2,TRUE)</f>
        <v>0</v>
      </c>
      <c r="T4578">
        <v>9</v>
      </c>
      <c r="U4578">
        <v>1696.7</v>
      </c>
      <c r="V4578" s="5">
        <f t="shared" si="526"/>
        <v>1</v>
      </c>
      <c r="X4578" t="s">
        <v>37</v>
      </c>
      <c r="Y4578">
        <v>23.58</v>
      </c>
      <c r="Z4578" s="2">
        <f t="shared" si="527"/>
        <v>1720.28</v>
      </c>
      <c r="AA4578" t="s">
        <v>23</v>
      </c>
      <c r="AB4578" t="s">
        <v>41</v>
      </c>
      <c r="AC4578" t="s">
        <v>17</v>
      </c>
      <c r="AD4578" t="s">
        <v>165</v>
      </c>
      <c r="AE4578" t="s">
        <v>103</v>
      </c>
      <c r="AF4578" t="s">
        <v>695</v>
      </c>
    </row>
    <row r="4579" spans="1:32" x14ac:dyDescent="0.25">
      <c r="A4579">
        <f t="shared" si="528"/>
        <v>4578</v>
      </c>
      <c r="B4579">
        <v>21731</v>
      </c>
      <c r="C4579" t="s">
        <v>645</v>
      </c>
      <c r="D4579" t="s">
        <v>13</v>
      </c>
      <c r="E4579" t="str">
        <f t="shared" si="529"/>
        <v>*</v>
      </c>
      <c r="F4579" t="str">
        <f t="shared" si="524"/>
        <v>*</v>
      </c>
      <c r="G4579" t="str">
        <f t="shared" si="530"/>
        <v>*</v>
      </c>
      <c r="I4579" t="str">
        <f t="shared" si="525"/>
        <v>*</v>
      </c>
      <c r="O4579">
        <f>VLOOKUP(T4579,$P$14:$S$19,2,TRUE)</f>
        <v>0.02</v>
      </c>
      <c r="T4579">
        <v>26</v>
      </c>
      <c r="U4579">
        <v>1580.57</v>
      </c>
      <c r="V4579" s="5">
        <f t="shared" si="526"/>
        <v>1</v>
      </c>
      <c r="X4579" t="s">
        <v>22</v>
      </c>
      <c r="Y4579">
        <v>49</v>
      </c>
      <c r="Z4579" s="2">
        <f t="shared" si="527"/>
        <v>1629.57</v>
      </c>
      <c r="AA4579" t="s">
        <v>73</v>
      </c>
      <c r="AB4579" t="s">
        <v>31</v>
      </c>
      <c r="AC4579" t="s">
        <v>32</v>
      </c>
      <c r="AD4579" t="s">
        <v>172</v>
      </c>
      <c r="AE4579" t="s">
        <v>58</v>
      </c>
      <c r="AF4579" t="s">
        <v>645</v>
      </c>
    </row>
    <row r="4580" spans="1:32" x14ac:dyDescent="0.25">
      <c r="A4580">
        <f t="shared" si="528"/>
        <v>4579</v>
      </c>
      <c r="B4580">
        <v>30532</v>
      </c>
      <c r="C4580" t="s">
        <v>645</v>
      </c>
      <c r="D4580" t="s">
        <v>21</v>
      </c>
      <c r="E4580" t="str">
        <f t="shared" si="529"/>
        <v>*</v>
      </c>
      <c r="F4580" t="str">
        <f t="shared" si="524"/>
        <v>**</v>
      </c>
      <c r="G4580" t="str">
        <f t="shared" si="530"/>
        <v>**</v>
      </c>
      <c r="I4580" t="str">
        <f t="shared" si="525"/>
        <v>**</v>
      </c>
      <c r="O4580">
        <f>VLOOKUP(T4580,$P$14:$S$19,2,TRUE)</f>
        <v>0.04</v>
      </c>
      <c r="T4580">
        <v>45</v>
      </c>
      <c r="U4580">
        <v>514.03</v>
      </c>
      <c r="V4580" s="5">
        <f t="shared" si="526"/>
        <v>0</v>
      </c>
      <c r="X4580" t="s">
        <v>22</v>
      </c>
      <c r="Y4580">
        <v>5.01</v>
      </c>
      <c r="Z4580" s="2">
        <f t="shared" si="527"/>
        <v>519.04</v>
      </c>
      <c r="AA4580" t="s">
        <v>23</v>
      </c>
      <c r="AB4580" t="s">
        <v>41</v>
      </c>
      <c r="AC4580" t="s">
        <v>32</v>
      </c>
      <c r="AD4580" t="s">
        <v>44</v>
      </c>
      <c r="AE4580" t="s">
        <v>19</v>
      </c>
      <c r="AF4580" t="s">
        <v>695</v>
      </c>
    </row>
    <row r="4581" spans="1:32" x14ac:dyDescent="0.25">
      <c r="A4581">
        <f t="shared" si="528"/>
        <v>4580</v>
      </c>
      <c r="B4581">
        <v>30532</v>
      </c>
      <c r="C4581" t="s">
        <v>645</v>
      </c>
      <c r="D4581" t="s">
        <v>21</v>
      </c>
      <c r="E4581" t="str">
        <f t="shared" si="529"/>
        <v>*</v>
      </c>
      <c r="F4581" t="str">
        <f t="shared" si="524"/>
        <v>**</v>
      </c>
      <c r="G4581" t="str">
        <f t="shared" si="530"/>
        <v>**</v>
      </c>
      <c r="I4581" t="str">
        <f t="shared" si="525"/>
        <v>**</v>
      </c>
      <c r="O4581">
        <f>VLOOKUP(T4581,$P$14:$S$19,2,TRUE)</f>
        <v>0.02</v>
      </c>
      <c r="T4581">
        <v>28</v>
      </c>
      <c r="U4581">
        <v>431.37</v>
      </c>
      <c r="V4581" s="5">
        <f t="shared" si="526"/>
        <v>0</v>
      </c>
      <c r="X4581" t="s">
        <v>22</v>
      </c>
      <c r="Y4581">
        <v>9.73</v>
      </c>
      <c r="Z4581" s="2">
        <f t="shared" si="527"/>
        <v>441.1</v>
      </c>
      <c r="AA4581" t="s">
        <v>23</v>
      </c>
      <c r="AB4581" t="s">
        <v>41</v>
      </c>
      <c r="AC4581" t="s">
        <v>32</v>
      </c>
      <c r="AD4581" t="s">
        <v>49</v>
      </c>
      <c r="AE4581" t="s">
        <v>19</v>
      </c>
      <c r="AF4581" t="s">
        <v>833</v>
      </c>
    </row>
    <row r="4582" spans="1:32" x14ac:dyDescent="0.25">
      <c r="A4582">
        <f t="shared" si="528"/>
        <v>4581</v>
      </c>
      <c r="B4582">
        <v>30532</v>
      </c>
      <c r="C4582" t="s">
        <v>645</v>
      </c>
      <c r="D4582" t="s">
        <v>21</v>
      </c>
      <c r="E4582" t="str">
        <f t="shared" si="529"/>
        <v>*</v>
      </c>
      <c r="F4582" t="str">
        <f t="shared" si="524"/>
        <v>**</v>
      </c>
      <c r="G4582" t="str">
        <f t="shared" si="530"/>
        <v>**</v>
      </c>
      <c r="I4582" t="str">
        <f t="shared" si="525"/>
        <v>**</v>
      </c>
      <c r="O4582">
        <f>VLOOKUP(T4582,$P$14:$S$19,2,TRUE)</f>
        <v>0.02</v>
      </c>
      <c r="T4582">
        <v>23</v>
      </c>
      <c r="U4582">
        <v>262.31</v>
      </c>
      <c r="V4582" s="5">
        <f t="shared" si="526"/>
        <v>0</v>
      </c>
      <c r="X4582" t="s">
        <v>14</v>
      </c>
      <c r="Y4582">
        <v>5.25</v>
      </c>
      <c r="Z4582" s="2">
        <f t="shared" si="527"/>
        <v>267.56</v>
      </c>
      <c r="AA4582" t="s">
        <v>23</v>
      </c>
      <c r="AB4582" t="s">
        <v>41</v>
      </c>
      <c r="AC4582" t="s">
        <v>32</v>
      </c>
      <c r="AD4582" t="s">
        <v>78</v>
      </c>
      <c r="AE4582" t="s">
        <v>19</v>
      </c>
      <c r="AF4582" t="s">
        <v>833</v>
      </c>
    </row>
    <row r="4583" spans="1:32" x14ac:dyDescent="0.25">
      <c r="A4583">
        <f t="shared" si="528"/>
        <v>4582</v>
      </c>
      <c r="B4583">
        <v>3622</v>
      </c>
      <c r="C4583" t="s">
        <v>645</v>
      </c>
      <c r="D4583" t="s">
        <v>13</v>
      </c>
      <c r="E4583" t="str">
        <f t="shared" si="529"/>
        <v>*</v>
      </c>
      <c r="F4583" t="str">
        <f t="shared" si="524"/>
        <v>*</v>
      </c>
      <c r="G4583" t="str">
        <f t="shared" si="530"/>
        <v>*</v>
      </c>
      <c r="I4583" t="str">
        <f t="shared" si="525"/>
        <v>*</v>
      </c>
      <c r="O4583">
        <f>VLOOKUP(T4583,$P$14:$S$19,2,TRUE)</f>
        <v>0.01</v>
      </c>
      <c r="T4583">
        <v>16</v>
      </c>
      <c r="U4583">
        <v>76.599999999999994</v>
      </c>
      <c r="V4583" s="5">
        <f t="shared" si="526"/>
        <v>0</v>
      </c>
      <c r="X4583" t="s">
        <v>22</v>
      </c>
      <c r="Y4583">
        <v>5.41</v>
      </c>
      <c r="Z4583" s="2">
        <f t="shared" si="527"/>
        <v>82.009999999999991</v>
      </c>
      <c r="AA4583" t="s">
        <v>64</v>
      </c>
      <c r="AB4583" t="s">
        <v>16</v>
      </c>
      <c r="AC4583" t="s">
        <v>32</v>
      </c>
      <c r="AD4583" t="s">
        <v>49</v>
      </c>
      <c r="AE4583" t="s">
        <v>19</v>
      </c>
      <c r="AF4583" s="1">
        <v>40555</v>
      </c>
    </row>
    <row r="4584" spans="1:32" x14ac:dyDescent="0.25">
      <c r="A4584">
        <f t="shared" si="528"/>
        <v>4583</v>
      </c>
      <c r="B4584">
        <v>56900</v>
      </c>
      <c r="C4584" t="s">
        <v>645</v>
      </c>
      <c r="D4584" t="s">
        <v>30</v>
      </c>
      <c r="E4584" t="str">
        <f t="shared" si="529"/>
        <v>*</v>
      </c>
      <c r="F4584" t="str">
        <f t="shared" si="524"/>
        <v>*</v>
      </c>
      <c r="G4584" t="str">
        <f t="shared" si="530"/>
        <v>*</v>
      </c>
      <c r="I4584" t="str">
        <f t="shared" si="525"/>
        <v>*</v>
      </c>
      <c r="O4584">
        <f>VLOOKUP(T4584,$P$14:$S$19,2,TRUE)</f>
        <v>0.01</v>
      </c>
      <c r="T4584">
        <v>16</v>
      </c>
      <c r="U4584">
        <v>54.32</v>
      </c>
      <c r="V4584" s="5">
        <f t="shared" si="526"/>
        <v>0</v>
      </c>
      <c r="X4584" t="s">
        <v>22</v>
      </c>
      <c r="Y4584">
        <v>0.7</v>
      </c>
      <c r="Z4584" s="2">
        <f t="shared" si="527"/>
        <v>55.02</v>
      </c>
      <c r="AA4584" t="s">
        <v>71</v>
      </c>
      <c r="AB4584" t="s">
        <v>24</v>
      </c>
      <c r="AC4584" t="s">
        <v>32</v>
      </c>
      <c r="AD4584" t="s">
        <v>114</v>
      </c>
      <c r="AE4584" t="s">
        <v>34</v>
      </c>
      <c r="AF4584" t="s">
        <v>695</v>
      </c>
    </row>
    <row r="4585" spans="1:32" x14ac:dyDescent="0.25">
      <c r="A4585">
        <f t="shared" si="528"/>
        <v>4584</v>
      </c>
      <c r="B4585">
        <v>25377</v>
      </c>
      <c r="C4585" t="s">
        <v>469</v>
      </c>
      <c r="D4585" t="s">
        <v>13</v>
      </c>
      <c r="E4585" t="str">
        <f t="shared" si="529"/>
        <v>*</v>
      </c>
      <c r="F4585" t="str">
        <f t="shared" si="524"/>
        <v>*</v>
      </c>
      <c r="G4585" t="str">
        <f t="shared" si="530"/>
        <v>*</v>
      </c>
      <c r="I4585" t="str">
        <f t="shared" si="525"/>
        <v>*</v>
      </c>
      <c r="O4585">
        <f>VLOOKUP(T4585,$P$14:$S$19,2,TRUE)</f>
        <v>0</v>
      </c>
      <c r="T4585">
        <v>3</v>
      </c>
      <c r="U4585">
        <v>4343.51</v>
      </c>
      <c r="V4585" s="5">
        <f t="shared" si="526"/>
        <v>1</v>
      </c>
      <c r="X4585" t="s">
        <v>37</v>
      </c>
      <c r="Y4585">
        <v>29.7</v>
      </c>
      <c r="Z4585" s="2">
        <f t="shared" si="527"/>
        <v>4373.21</v>
      </c>
      <c r="AA4585" t="s">
        <v>43</v>
      </c>
      <c r="AB4585" t="s">
        <v>31</v>
      </c>
      <c r="AC4585" t="s">
        <v>25</v>
      </c>
      <c r="AD4585" t="s">
        <v>76</v>
      </c>
      <c r="AE4585" t="s">
        <v>39</v>
      </c>
      <c r="AF4585" s="1">
        <v>40980</v>
      </c>
    </row>
    <row r="4586" spans="1:32" x14ac:dyDescent="0.25">
      <c r="A4586">
        <f t="shared" si="528"/>
        <v>4585</v>
      </c>
      <c r="B4586">
        <v>23777</v>
      </c>
      <c r="C4586" t="s">
        <v>469</v>
      </c>
      <c r="D4586" t="s">
        <v>30</v>
      </c>
      <c r="E4586" t="str">
        <f t="shared" si="529"/>
        <v>*</v>
      </c>
      <c r="F4586" t="str">
        <f t="shared" si="524"/>
        <v>*</v>
      </c>
      <c r="G4586" t="str">
        <f t="shared" si="530"/>
        <v>*</v>
      </c>
      <c r="I4586" t="str">
        <f t="shared" si="525"/>
        <v>*</v>
      </c>
      <c r="O4586">
        <f>VLOOKUP(T4586,$P$14:$S$19,2,TRUE)</f>
        <v>0.01</v>
      </c>
      <c r="T4586">
        <v>16</v>
      </c>
      <c r="U4586">
        <v>487.7</v>
      </c>
      <c r="V4586" s="5">
        <f t="shared" si="526"/>
        <v>0</v>
      </c>
      <c r="X4586" t="s">
        <v>22</v>
      </c>
      <c r="Y4586">
        <v>6.72</v>
      </c>
      <c r="Z4586" s="2">
        <f t="shared" si="527"/>
        <v>494.42</v>
      </c>
      <c r="AA4586" t="s">
        <v>73</v>
      </c>
      <c r="AB4586" t="s">
        <v>16</v>
      </c>
      <c r="AC4586" t="s">
        <v>32</v>
      </c>
      <c r="AD4586" t="s">
        <v>74</v>
      </c>
      <c r="AE4586" t="s">
        <v>19</v>
      </c>
      <c r="AF4586" t="s">
        <v>470</v>
      </c>
    </row>
    <row r="4587" spans="1:32" x14ac:dyDescent="0.25">
      <c r="A4587">
        <f t="shared" si="528"/>
        <v>4586</v>
      </c>
      <c r="B4587">
        <v>40838</v>
      </c>
      <c r="C4587" t="s">
        <v>469</v>
      </c>
      <c r="D4587" t="s">
        <v>30</v>
      </c>
      <c r="E4587" t="str">
        <f t="shared" si="529"/>
        <v>*</v>
      </c>
      <c r="F4587" t="str">
        <f t="shared" si="524"/>
        <v>*</v>
      </c>
      <c r="G4587" t="str">
        <f t="shared" si="530"/>
        <v>*</v>
      </c>
      <c r="I4587" t="str">
        <f t="shared" si="525"/>
        <v>*</v>
      </c>
      <c r="O4587">
        <f>VLOOKUP(T4587,$P$14:$S$19,2,TRUE)</f>
        <v>0.04</v>
      </c>
      <c r="T4587">
        <v>40</v>
      </c>
      <c r="U4587">
        <v>323.95999999999998</v>
      </c>
      <c r="V4587" s="5">
        <f t="shared" si="526"/>
        <v>0</v>
      </c>
      <c r="X4587" t="s">
        <v>22</v>
      </c>
      <c r="Y4587">
        <v>7.96</v>
      </c>
      <c r="Z4587" s="2">
        <f t="shared" si="527"/>
        <v>331.91999999999996</v>
      </c>
      <c r="AA4587" t="s">
        <v>56</v>
      </c>
      <c r="AB4587" t="s">
        <v>16</v>
      </c>
      <c r="AC4587" t="s">
        <v>17</v>
      </c>
      <c r="AD4587" t="s">
        <v>18</v>
      </c>
      <c r="AE4587" t="s">
        <v>19</v>
      </c>
      <c r="AF4587" t="s">
        <v>757</v>
      </c>
    </row>
    <row r="4588" spans="1:32" x14ac:dyDescent="0.25">
      <c r="A4588">
        <f t="shared" si="528"/>
        <v>4587</v>
      </c>
      <c r="B4588">
        <v>40838</v>
      </c>
      <c r="C4588" t="s">
        <v>469</v>
      </c>
      <c r="D4588" t="s">
        <v>30</v>
      </c>
      <c r="E4588" t="str">
        <f t="shared" si="529"/>
        <v>*</v>
      </c>
      <c r="F4588" t="str">
        <f t="shared" si="524"/>
        <v>*</v>
      </c>
      <c r="G4588" t="str">
        <f t="shared" si="530"/>
        <v>*</v>
      </c>
      <c r="I4588" t="str">
        <f t="shared" si="525"/>
        <v>*</v>
      </c>
      <c r="O4588">
        <f>VLOOKUP(T4588,$P$14:$S$19,2,TRUE)</f>
        <v>0.01</v>
      </c>
      <c r="T4588">
        <v>10</v>
      </c>
      <c r="U4588">
        <v>175.85650000000001</v>
      </c>
      <c r="V4588" s="5">
        <f t="shared" si="526"/>
        <v>0</v>
      </c>
      <c r="X4588" t="s">
        <v>22</v>
      </c>
      <c r="Y4588">
        <v>1.25</v>
      </c>
      <c r="Z4588" s="2">
        <f t="shared" si="527"/>
        <v>177.10650000000001</v>
      </c>
      <c r="AA4588" t="s">
        <v>56</v>
      </c>
      <c r="AB4588" t="s">
        <v>16</v>
      </c>
      <c r="AC4588" t="s">
        <v>25</v>
      </c>
      <c r="AD4588" t="s">
        <v>26</v>
      </c>
      <c r="AE4588" t="s">
        <v>45</v>
      </c>
      <c r="AF4588" t="s">
        <v>470</v>
      </c>
    </row>
    <row r="4589" spans="1:32" x14ac:dyDescent="0.25">
      <c r="A4589">
        <f t="shared" si="528"/>
        <v>4588</v>
      </c>
      <c r="B4589">
        <v>6529</v>
      </c>
      <c r="C4589" t="s">
        <v>469</v>
      </c>
      <c r="D4589" t="s">
        <v>40</v>
      </c>
      <c r="E4589" t="str">
        <f t="shared" si="529"/>
        <v>*</v>
      </c>
      <c r="F4589" t="str">
        <f t="shared" si="524"/>
        <v>*</v>
      </c>
      <c r="G4589" t="str">
        <f t="shared" si="530"/>
        <v>*</v>
      </c>
      <c r="I4589" t="str">
        <f t="shared" si="525"/>
        <v>*</v>
      </c>
      <c r="O4589">
        <f>VLOOKUP(T4589,$P$14:$S$19,2,TRUE)</f>
        <v>3.5999999999999997E-2</v>
      </c>
      <c r="T4589">
        <v>35</v>
      </c>
      <c r="U4589">
        <v>89.71</v>
      </c>
      <c r="V4589" s="5">
        <f t="shared" si="526"/>
        <v>0</v>
      </c>
      <c r="X4589" t="s">
        <v>22</v>
      </c>
      <c r="Y4589">
        <v>0.8</v>
      </c>
      <c r="Z4589" s="2">
        <f t="shared" si="527"/>
        <v>90.509999999999991</v>
      </c>
      <c r="AA4589" t="s">
        <v>60</v>
      </c>
      <c r="AB4589" t="s">
        <v>24</v>
      </c>
      <c r="AC4589" t="s">
        <v>32</v>
      </c>
      <c r="AD4589" t="s">
        <v>114</v>
      </c>
      <c r="AE4589" t="s">
        <v>34</v>
      </c>
      <c r="AF4589" t="s">
        <v>555</v>
      </c>
    </row>
    <row r="4590" spans="1:32" x14ac:dyDescent="0.25">
      <c r="A4590">
        <f t="shared" si="528"/>
        <v>4589</v>
      </c>
      <c r="B4590">
        <v>40289</v>
      </c>
      <c r="C4590" t="s">
        <v>469</v>
      </c>
      <c r="D4590" t="s">
        <v>30</v>
      </c>
      <c r="E4590" t="str">
        <f t="shared" si="529"/>
        <v>*</v>
      </c>
      <c r="F4590" t="str">
        <f t="shared" si="524"/>
        <v>*</v>
      </c>
      <c r="G4590" t="str">
        <f t="shared" si="530"/>
        <v>*</v>
      </c>
      <c r="I4590" t="str">
        <f t="shared" si="525"/>
        <v>*</v>
      </c>
      <c r="O4590">
        <f>VLOOKUP(T4590,$P$14:$S$19,2,TRUE)</f>
        <v>0.02</v>
      </c>
      <c r="T4590">
        <v>26</v>
      </c>
      <c r="U4590">
        <v>78.09</v>
      </c>
      <c r="V4590" s="5">
        <f t="shared" si="526"/>
        <v>0</v>
      </c>
      <c r="X4590" t="s">
        <v>22</v>
      </c>
      <c r="Y4590">
        <v>0.99</v>
      </c>
      <c r="Z4590" s="2">
        <f t="shared" si="527"/>
        <v>79.08</v>
      </c>
      <c r="AA4590" t="s">
        <v>73</v>
      </c>
      <c r="AB4590" t="s">
        <v>16</v>
      </c>
      <c r="AC4590" t="s">
        <v>32</v>
      </c>
      <c r="AD4590" t="s">
        <v>81</v>
      </c>
      <c r="AE4590" t="s">
        <v>19</v>
      </c>
      <c r="AF4590" t="s">
        <v>470</v>
      </c>
    </row>
    <row r="4591" spans="1:32" x14ac:dyDescent="0.25">
      <c r="A4591">
        <f t="shared" si="528"/>
        <v>4590</v>
      </c>
      <c r="B4591">
        <v>40289</v>
      </c>
      <c r="C4591" t="s">
        <v>469</v>
      </c>
      <c r="D4591" t="s">
        <v>30</v>
      </c>
      <c r="E4591" t="str">
        <f t="shared" si="529"/>
        <v>*</v>
      </c>
      <c r="F4591" t="str">
        <f t="shared" si="524"/>
        <v>*</v>
      </c>
      <c r="G4591" t="str">
        <f t="shared" si="530"/>
        <v>*</v>
      </c>
      <c r="I4591" t="str">
        <f t="shared" si="525"/>
        <v>*</v>
      </c>
      <c r="O4591">
        <f>VLOOKUP(T4591,$P$14:$S$19,2,TRUE)</f>
        <v>0</v>
      </c>
      <c r="T4591">
        <v>4</v>
      </c>
      <c r="U4591">
        <v>42.77</v>
      </c>
      <c r="V4591" s="5">
        <f t="shared" si="526"/>
        <v>0</v>
      </c>
      <c r="X4591" t="s">
        <v>22</v>
      </c>
      <c r="Y4591">
        <v>2.27</v>
      </c>
      <c r="Z4591" s="2">
        <f t="shared" si="527"/>
        <v>45.040000000000006</v>
      </c>
      <c r="AA4591" t="s">
        <v>73</v>
      </c>
      <c r="AB4591" t="s">
        <v>16</v>
      </c>
      <c r="AC4591" t="s">
        <v>32</v>
      </c>
      <c r="AD4591" t="s">
        <v>44</v>
      </c>
      <c r="AE4591" t="s">
        <v>34</v>
      </c>
      <c r="AF4591" t="s">
        <v>470</v>
      </c>
    </row>
    <row r="4592" spans="1:32" x14ac:dyDescent="0.25">
      <c r="A4592">
        <f t="shared" si="528"/>
        <v>4591</v>
      </c>
      <c r="B4592">
        <v>52035</v>
      </c>
      <c r="C4592" t="s">
        <v>330</v>
      </c>
      <c r="D4592" t="s">
        <v>21</v>
      </c>
      <c r="E4592" t="str">
        <f t="shared" si="529"/>
        <v>*</v>
      </c>
      <c r="F4592" t="str">
        <f t="shared" si="524"/>
        <v>**</v>
      </c>
      <c r="G4592" t="str">
        <f t="shared" si="530"/>
        <v>**</v>
      </c>
      <c r="I4592" t="str">
        <f t="shared" si="525"/>
        <v>**</v>
      </c>
      <c r="O4592">
        <f>VLOOKUP(T4592,$P$14:$S$19,2,TRUE)</f>
        <v>0.02</v>
      </c>
      <c r="T4592">
        <v>29</v>
      </c>
      <c r="U4592">
        <v>20872.16</v>
      </c>
      <c r="V4592" s="5">
        <f t="shared" si="526"/>
        <v>1</v>
      </c>
      <c r="X4592" t="s">
        <v>22</v>
      </c>
      <c r="Y4592">
        <v>24.49</v>
      </c>
      <c r="Z4592" s="2">
        <f t="shared" si="527"/>
        <v>20896.650000000001</v>
      </c>
      <c r="AA4592" t="s">
        <v>15</v>
      </c>
      <c r="AB4592" t="s">
        <v>31</v>
      </c>
      <c r="AC4592" t="s">
        <v>25</v>
      </c>
      <c r="AD4592" t="s">
        <v>57</v>
      </c>
      <c r="AE4592" t="s">
        <v>58</v>
      </c>
      <c r="AF4592" t="s">
        <v>441</v>
      </c>
    </row>
    <row r="4593" spans="1:32" x14ac:dyDescent="0.25">
      <c r="A4593">
        <f t="shared" si="528"/>
        <v>4592</v>
      </c>
      <c r="B4593">
        <v>48195</v>
      </c>
      <c r="C4593" t="s">
        <v>615</v>
      </c>
      <c r="D4593" t="s">
        <v>30</v>
      </c>
      <c r="E4593" t="str">
        <f t="shared" si="529"/>
        <v>*</v>
      </c>
      <c r="F4593" t="str">
        <f t="shared" si="524"/>
        <v>*</v>
      </c>
      <c r="G4593" t="str">
        <f t="shared" si="530"/>
        <v>*</v>
      </c>
      <c r="I4593" t="str">
        <f t="shared" si="525"/>
        <v>*</v>
      </c>
      <c r="O4593">
        <f>VLOOKUP(T4593,$P$14:$S$19,2,TRUE)</f>
        <v>3.5999999999999997E-2</v>
      </c>
      <c r="T4593">
        <v>35</v>
      </c>
      <c r="U4593">
        <v>3337.5165000000002</v>
      </c>
      <c r="V4593" s="5">
        <f t="shared" si="526"/>
        <v>1</v>
      </c>
      <c r="X4593" t="s">
        <v>22</v>
      </c>
      <c r="Y4593">
        <v>2.5</v>
      </c>
      <c r="Z4593" s="2">
        <f t="shared" si="527"/>
        <v>3340.0165000000002</v>
      </c>
      <c r="AA4593" t="s">
        <v>23</v>
      </c>
      <c r="AB4593" t="s">
        <v>31</v>
      </c>
      <c r="AC4593" t="s">
        <v>25</v>
      </c>
      <c r="AD4593" t="s">
        <v>26</v>
      </c>
      <c r="AE4593" t="s">
        <v>19</v>
      </c>
      <c r="AF4593" t="s">
        <v>847</v>
      </c>
    </row>
    <row r="4594" spans="1:32" x14ac:dyDescent="0.25">
      <c r="A4594">
        <f t="shared" si="528"/>
        <v>4593</v>
      </c>
      <c r="B4594">
        <v>48195</v>
      </c>
      <c r="C4594" t="s">
        <v>615</v>
      </c>
      <c r="D4594" t="s">
        <v>30</v>
      </c>
      <c r="E4594" t="str">
        <f t="shared" si="529"/>
        <v>*</v>
      </c>
      <c r="F4594" t="str">
        <f t="shared" si="524"/>
        <v>*</v>
      </c>
      <c r="G4594" t="str">
        <f t="shared" si="530"/>
        <v>*</v>
      </c>
      <c r="I4594" t="str">
        <f t="shared" si="525"/>
        <v>*</v>
      </c>
      <c r="O4594">
        <f>VLOOKUP(T4594,$P$14:$S$19,2,TRUE)</f>
        <v>0.04</v>
      </c>
      <c r="T4594">
        <v>47</v>
      </c>
      <c r="U4594">
        <v>2679.1235000000001</v>
      </c>
      <c r="V4594" s="5">
        <f t="shared" si="526"/>
        <v>1</v>
      </c>
      <c r="X4594" t="s">
        <v>22</v>
      </c>
      <c r="Y4594">
        <v>19.989999999999998</v>
      </c>
      <c r="Z4594" s="2">
        <f t="shared" si="527"/>
        <v>2699.1134999999999</v>
      </c>
      <c r="AA4594" t="s">
        <v>23</v>
      </c>
      <c r="AB4594" t="s">
        <v>31</v>
      </c>
      <c r="AC4594" t="s">
        <v>25</v>
      </c>
      <c r="AD4594" t="s">
        <v>26</v>
      </c>
      <c r="AE4594" t="s">
        <v>19</v>
      </c>
      <c r="AF4594" t="s">
        <v>847</v>
      </c>
    </row>
    <row r="4595" spans="1:32" x14ac:dyDescent="0.25">
      <c r="A4595">
        <f t="shared" si="528"/>
        <v>4594</v>
      </c>
      <c r="B4595">
        <v>31718</v>
      </c>
      <c r="C4595" t="s">
        <v>615</v>
      </c>
      <c r="D4595" t="s">
        <v>13</v>
      </c>
      <c r="E4595" t="str">
        <f t="shared" si="529"/>
        <v>*</v>
      </c>
      <c r="F4595" t="str">
        <f t="shared" si="524"/>
        <v>*</v>
      </c>
      <c r="G4595" t="str">
        <f t="shared" si="530"/>
        <v>*</v>
      </c>
      <c r="I4595" t="str">
        <f t="shared" si="525"/>
        <v>*</v>
      </c>
      <c r="O4595">
        <f>VLOOKUP(T4595,$P$14:$S$19,2,TRUE)</f>
        <v>0.02</v>
      </c>
      <c r="T4595">
        <v>24</v>
      </c>
      <c r="U4595">
        <v>1390.6935000000001</v>
      </c>
      <c r="V4595" s="5">
        <f t="shared" si="526"/>
        <v>1</v>
      </c>
      <c r="X4595" t="s">
        <v>22</v>
      </c>
      <c r="Y4595">
        <v>7.69</v>
      </c>
      <c r="Z4595" s="2">
        <f t="shared" si="527"/>
        <v>1398.3835000000001</v>
      </c>
      <c r="AA4595" t="s">
        <v>73</v>
      </c>
      <c r="AB4595" t="s">
        <v>31</v>
      </c>
      <c r="AC4595" t="s">
        <v>25</v>
      </c>
      <c r="AD4595" t="s">
        <v>26</v>
      </c>
      <c r="AE4595" t="s">
        <v>19</v>
      </c>
      <c r="AF4595" s="1">
        <v>40190</v>
      </c>
    </row>
    <row r="4596" spans="1:32" x14ac:dyDescent="0.25">
      <c r="A4596">
        <f t="shared" si="528"/>
        <v>4595</v>
      </c>
      <c r="B4596">
        <v>45249</v>
      </c>
      <c r="C4596" t="s">
        <v>615</v>
      </c>
      <c r="D4596" t="s">
        <v>13</v>
      </c>
      <c r="E4596" t="str">
        <f t="shared" si="529"/>
        <v>*</v>
      </c>
      <c r="F4596" t="str">
        <f t="shared" si="524"/>
        <v>*</v>
      </c>
      <c r="G4596" t="str">
        <f t="shared" si="530"/>
        <v>*</v>
      </c>
      <c r="I4596" t="str">
        <f t="shared" si="525"/>
        <v>*</v>
      </c>
      <c r="O4596">
        <f>VLOOKUP(T4596,$P$14:$S$19,2,TRUE)</f>
        <v>0.02</v>
      </c>
      <c r="T4596">
        <v>24</v>
      </c>
      <c r="U4596">
        <v>1155.5835</v>
      </c>
      <c r="V4596" s="5">
        <f t="shared" si="526"/>
        <v>1</v>
      </c>
      <c r="X4596" t="s">
        <v>22</v>
      </c>
      <c r="Y4596">
        <v>5</v>
      </c>
      <c r="Z4596" s="2">
        <f t="shared" si="527"/>
        <v>1160.5835</v>
      </c>
      <c r="AA4596" t="s">
        <v>64</v>
      </c>
      <c r="AB4596" t="s">
        <v>24</v>
      </c>
      <c r="AC4596" t="s">
        <v>25</v>
      </c>
      <c r="AD4596" t="s">
        <v>26</v>
      </c>
      <c r="AE4596" t="s">
        <v>45</v>
      </c>
      <c r="AF4596" s="1">
        <v>40221</v>
      </c>
    </row>
    <row r="4597" spans="1:32" x14ac:dyDescent="0.25">
      <c r="A4597">
        <f t="shared" si="528"/>
        <v>4596</v>
      </c>
      <c r="B4597">
        <v>48195</v>
      </c>
      <c r="C4597" t="s">
        <v>615</v>
      </c>
      <c r="D4597" t="s">
        <v>30</v>
      </c>
      <c r="E4597" t="str">
        <f t="shared" si="529"/>
        <v>*</v>
      </c>
      <c r="F4597" t="str">
        <f t="shared" si="524"/>
        <v>*</v>
      </c>
      <c r="G4597" t="str">
        <f t="shared" si="530"/>
        <v>*</v>
      </c>
      <c r="I4597" t="str">
        <f t="shared" si="525"/>
        <v>*</v>
      </c>
      <c r="O4597">
        <f>VLOOKUP(T4597,$P$14:$S$19,2,TRUE)</f>
        <v>3.5999999999999997E-2</v>
      </c>
      <c r="T4597">
        <v>35</v>
      </c>
      <c r="U4597">
        <v>1018.402</v>
      </c>
      <c r="V4597" s="5">
        <f t="shared" si="526"/>
        <v>1</v>
      </c>
      <c r="X4597" t="s">
        <v>22</v>
      </c>
      <c r="Y4597">
        <v>5.99</v>
      </c>
      <c r="Z4597" s="2">
        <f t="shared" si="527"/>
        <v>1024.3920000000001</v>
      </c>
      <c r="AA4597" t="s">
        <v>23</v>
      </c>
      <c r="AB4597" t="s">
        <v>31</v>
      </c>
      <c r="AC4597" t="s">
        <v>25</v>
      </c>
      <c r="AD4597" t="s">
        <v>26</v>
      </c>
      <c r="AE4597" t="s">
        <v>34</v>
      </c>
      <c r="AF4597" t="s">
        <v>615</v>
      </c>
    </row>
    <row r="4598" spans="1:32" x14ac:dyDescent="0.25">
      <c r="A4598">
        <f t="shared" si="528"/>
        <v>4597</v>
      </c>
      <c r="B4598">
        <v>31718</v>
      </c>
      <c r="C4598" t="s">
        <v>615</v>
      </c>
      <c r="D4598" t="s">
        <v>13</v>
      </c>
      <c r="E4598" t="str">
        <f t="shared" si="529"/>
        <v>*</v>
      </c>
      <c r="F4598" t="str">
        <f t="shared" si="524"/>
        <v>*</v>
      </c>
      <c r="G4598" t="str">
        <f t="shared" si="530"/>
        <v>*</v>
      </c>
      <c r="I4598" t="str">
        <f t="shared" si="525"/>
        <v>*</v>
      </c>
      <c r="O4598">
        <f>VLOOKUP(T4598,$P$14:$S$19,2,TRUE)</f>
        <v>0.02</v>
      </c>
      <c r="T4598">
        <v>20</v>
      </c>
      <c r="U4598">
        <v>1017.2885</v>
      </c>
      <c r="V4598" s="5">
        <f t="shared" si="526"/>
        <v>1</v>
      </c>
      <c r="X4598" t="s">
        <v>22</v>
      </c>
      <c r="Y4598">
        <v>8.99</v>
      </c>
      <c r="Z4598" s="2">
        <f t="shared" si="527"/>
        <v>1026.2784999999999</v>
      </c>
      <c r="AA4598" t="s">
        <v>73</v>
      </c>
      <c r="AB4598" t="s">
        <v>31</v>
      </c>
      <c r="AC4598" t="s">
        <v>25</v>
      </c>
      <c r="AD4598" t="s">
        <v>26</v>
      </c>
      <c r="AE4598" t="s">
        <v>19</v>
      </c>
      <c r="AF4598" s="1">
        <v>40280</v>
      </c>
    </row>
    <row r="4599" spans="1:32" x14ac:dyDescent="0.25">
      <c r="A4599">
        <f t="shared" si="528"/>
        <v>4598</v>
      </c>
      <c r="B4599">
        <v>26630</v>
      </c>
      <c r="C4599" t="s">
        <v>615</v>
      </c>
      <c r="D4599" t="s">
        <v>21</v>
      </c>
      <c r="E4599" t="str">
        <f t="shared" si="529"/>
        <v>*</v>
      </c>
      <c r="F4599" t="str">
        <f t="shared" si="524"/>
        <v>**</v>
      </c>
      <c r="G4599" t="str">
        <f t="shared" si="530"/>
        <v>**</v>
      </c>
      <c r="I4599" t="str">
        <f t="shared" si="525"/>
        <v>**</v>
      </c>
      <c r="O4599">
        <f>VLOOKUP(T4599,$P$14:$S$19,2,TRUE)</f>
        <v>0</v>
      </c>
      <c r="T4599">
        <v>9</v>
      </c>
      <c r="U4599">
        <v>65.67</v>
      </c>
      <c r="V4599" s="5">
        <f t="shared" si="526"/>
        <v>0</v>
      </c>
      <c r="X4599" t="s">
        <v>22</v>
      </c>
      <c r="Y4599">
        <v>7.37</v>
      </c>
      <c r="Z4599" s="2">
        <f t="shared" si="527"/>
        <v>73.040000000000006</v>
      </c>
      <c r="AA4599" t="s">
        <v>52</v>
      </c>
      <c r="AB4599" t="s">
        <v>31</v>
      </c>
      <c r="AC4599" t="s">
        <v>32</v>
      </c>
      <c r="AD4599" t="s">
        <v>44</v>
      </c>
      <c r="AE4599" t="s">
        <v>19</v>
      </c>
      <c r="AF4599" t="s">
        <v>679</v>
      </c>
    </row>
    <row r="4600" spans="1:32" x14ac:dyDescent="0.25">
      <c r="A4600">
        <f t="shared" si="528"/>
        <v>4599</v>
      </c>
      <c r="B4600">
        <v>51553</v>
      </c>
      <c r="C4600" t="s">
        <v>833</v>
      </c>
      <c r="D4600" t="s">
        <v>30</v>
      </c>
      <c r="E4600" t="str">
        <f t="shared" si="529"/>
        <v>*</v>
      </c>
      <c r="F4600" t="str">
        <f t="shared" si="524"/>
        <v>*</v>
      </c>
      <c r="G4600" t="str">
        <f t="shared" si="530"/>
        <v>*</v>
      </c>
      <c r="I4600" t="str">
        <f t="shared" si="525"/>
        <v>*</v>
      </c>
      <c r="O4600">
        <f>VLOOKUP(T4600,$P$14:$S$19,2,TRUE)</f>
        <v>0</v>
      </c>
      <c r="T4600">
        <v>3</v>
      </c>
      <c r="U4600">
        <v>21366.51</v>
      </c>
      <c r="V4600" s="5">
        <f t="shared" si="526"/>
        <v>1</v>
      </c>
      <c r="X4600" t="s">
        <v>22</v>
      </c>
      <c r="Y4600">
        <v>24.49</v>
      </c>
      <c r="Z4600" s="2">
        <f t="shared" si="527"/>
        <v>21391</v>
      </c>
      <c r="AA4600" t="s">
        <v>56</v>
      </c>
      <c r="AB4600" t="s">
        <v>24</v>
      </c>
      <c r="AC4600" t="s">
        <v>25</v>
      </c>
      <c r="AD4600" t="s">
        <v>76</v>
      </c>
      <c r="AE4600" t="s">
        <v>58</v>
      </c>
      <c r="AF4600" t="s">
        <v>695</v>
      </c>
    </row>
    <row r="4601" spans="1:32" x14ac:dyDescent="0.25">
      <c r="A4601">
        <f t="shared" si="528"/>
        <v>4600</v>
      </c>
      <c r="B4601">
        <v>51553</v>
      </c>
      <c r="C4601" t="s">
        <v>833</v>
      </c>
      <c r="D4601" t="s">
        <v>30</v>
      </c>
      <c r="E4601" t="str">
        <f t="shared" si="529"/>
        <v>*</v>
      </c>
      <c r="F4601" t="str">
        <f t="shared" si="524"/>
        <v>*</v>
      </c>
      <c r="G4601" t="str">
        <f t="shared" si="530"/>
        <v>*</v>
      </c>
      <c r="I4601" t="str">
        <f t="shared" si="525"/>
        <v>*</v>
      </c>
      <c r="O4601">
        <f>VLOOKUP(T4601,$P$14:$S$19,2,TRUE)</f>
        <v>3.5999999999999997E-2</v>
      </c>
      <c r="T4601">
        <v>34</v>
      </c>
      <c r="U4601">
        <v>320.04000000000002</v>
      </c>
      <c r="V4601" s="5">
        <f t="shared" si="526"/>
        <v>0</v>
      </c>
      <c r="X4601" t="s">
        <v>14</v>
      </c>
      <c r="Y4601">
        <v>4.3899999999999997</v>
      </c>
      <c r="Z4601" s="2">
        <f t="shared" si="527"/>
        <v>324.43</v>
      </c>
      <c r="AA4601" t="s">
        <v>56</v>
      </c>
      <c r="AB4601" t="s">
        <v>24</v>
      </c>
      <c r="AC4601" t="s">
        <v>32</v>
      </c>
      <c r="AD4601" t="s">
        <v>44</v>
      </c>
      <c r="AE4601" t="s">
        <v>34</v>
      </c>
      <c r="AF4601" t="s">
        <v>923</v>
      </c>
    </row>
    <row r="4602" spans="1:32" x14ac:dyDescent="0.25">
      <c r="A4602">
        <f t="shared" si="528"/>
        <v>4601</v>
      </c>
      <c r="B4602">
        <v>52071</v>
      </c>
      <c r="C4602" t="s">
        <v>833</v>
      </c>
      <c r="D4602" t="s">
        <v>30</v>
      </c>
      <c r="E4602" t="str">
        <f t="shared" si="529"/>
        <v>*</v>
      </c>
      <c r="F4602" t="str">
        <f t="shared" si="524"/>
        <v>*</v>
      </c>
      <c r="G4602" t="str">
        <f t="shared" si="530"/>
        <v>*</v>
      </c>
      <c r="I4602" t="str">
        <f t="shared" si="525"/>
        <v>*</v>
      </c>
      <c r="O4602">
        <f>VLOOKUP(T4602,$P$14:$S$19,2,TRUE)</f>
        <v>0.01</v>
      </c>
      <c r="T4602">
        <v>14</v>
      </c>
      <c r="U4602">
        <v>136.85</v>
      </c>
      <c r="V4602" s="5">
        <f t="shared" si="526"/>
        <v>0</v>
      </c>
      <c r="X4602" t="s">
        <v>22</v>
      </c>
      <c r="Y4602">
        <v>5.6</v>
      </c>
      <c r="Z4602" s="2">
        <f t="shared" si="527"/>
        <v>142.44999999999999</v>
      </c>
      <c r="AA4602" t="s">
        <v>23</v>
      </c>
      <c r="AB4602" t="s">
        <v>16</v>
      </c>
      <c r="AC4602" t="s">
        <v>32</v>
      </c>
      <c r="AD4602" t="s">
        <v>49</v>
      </c>
      <c r="AE4602" t="s">
        <v>19</v>
      </c>
      <c r="AF4602" t="s">
        <v>923</v>
      </c>
    </row>
    <row r="4603" spans="1:32" x14ac:dyDescent="0.25">
      <c r="A4603">
        <f t="shared" si="528"/>
        <v>4602</v>
      </c>
      <c r="B4603">
        <v>51553</v>
      </c>
      <c r="C4603" t="s">
        <v>833</v>
      </c>
      <c r="D4603" t="s">
        <v>30</v>
      </c>
      <c r="E4603" t="str">
        <f t="shared" si="529"/>
        <v>*</v>
      </c>
      <c r="F4603" t="str">
        <f t="shared" si="524"/>
        <v>*</v>
      </c>
      <c r="G4603" t="str">
        <f t="shared" si="530"/>
        <v>*</v>
      </c>
      <c r="I4603" t="str">
        <f t="shared" si="525"/>
        <v>*</v>
      </c>
      <c r="O4603">
        <f>VLOOKUP(T4603,$P$14:$S$19,2,TRUE)</f>
        <v>0.01</v>
      </c>
      <c r="T4603">
        <v>12</v>
      </c>
      <c r="U4603">
        <v>88.57</v>
      </c>
      <c r="V4603" s="5">
        <f t="shared" si="526"/>
        <v>0</v>
      </c>
      <c r="X4603" t="s">
        <v>22</v>
      </c>
      <c r="Y4603">
        <v>6.15</v>
      </c>
      <c r="Z4603" s="2">
        <f t="shared" si="527"/>
        <v>94.72</v>
      </c>
      <c r="AA4603" t="s">
        <v>56</v>
      </c>
      <c r="AB4603" t="s">
        <v>24</v>
      </c>
      <c r="AC4603" t="s">
        <v>32</v>
      </c>
      <c r="AD4603" t="s">
        <v>44</v>
      </c>
      <c r="AE4603" t="s">
        <v>19</v>
      </c>
      <c r="AF4603" t="s">
        <v>923</v>
      </c>
    </row>
    <row r="4604" spans="1:32" x14ac:dyDescent="0.25">
      <c r="A4604">
        <f t="shared" si="528"/>
        <v>4603</v>
      </c>
      <c r="B4604">
        <v>51553</v>
      </c>
      <c r="C4604" t="s">
        <v>833</v>
      </c>
      <c r="D4604" t="s">
        <v>30</v>
      </c>
      <c r="E4604" t="str">
        <f t="shared" si="529"/>
        <v>*</v>
      </c>
      <c r="F4604" t="str">
        <f t="shared" si="524"/>
        <v>*</v>
      </c>
      <c r="G4604" t="str">
        <f t="shared" si="530"/>
        <v>*</v>
      </c>
      <c r="I4604" t="str">
        <f t="shared" si="525"/>
        <v>*</v>
      </c>
      <c r="O4604">
        <f>VLOOKUP(T4604,$P$14:$S$19,2,TRUE)</f>
        <v>0.01</v>
      </c>
      <c r="T4604">
        <v>13</v>
      </c>
      <c r="U4604">
        <v>73.97</v>
      </c>
      <c r="V4604" s="5">
        <f t="shared" si="526"/>
        <v>0</v>
      </c>
      <c r="X4604" t="s">
        <v>22</v>
      </c>
      <c r="Y4604">
        <v>5.67</v>
      </c>
      <c r="Z4604" s="2">
        <f t="shared" si="527"/>
        <v>79.64</v>
      </c>
      <c r="AA4604" t="s">
        <v>56</v>
      </c>
      <c r="AB4604" t="s">
        <v>24</v>
      </c>
      <c r="AC4604" t="s">
        <v>32</v>
      </c>
      <c r="AD4604" t="s">
        <v>44</v>
      </c>
      <c r="AE4604" t="s">
        <v>19</v>
      </c>
      <c r="AF4604" t="s">
        <v>831</v>
      </c>
    </row>
    <row r="4605" spans="1:32" x14ac:dyDescent="0.25">
      <c r="A4605">
        <f t="shared" si="528"/>
        <v>4604</v>
      </c>
      <c r="B4605">
        <v>52071</v>
      </c>
      <c r="C4605" t="s">
        <v>833</v>
      </c>
      <c r="D4605" t="s">
        <v>30</v>
      </c>
      <c r="E4605" t="str">
        <f t="shared" si="529"/>
        <v>*</v>
      </c>
      <c r="F4605" t="str">
        <f t="shared" si="524"/>
        <v>*</v>
      </c>
      <c r="G4605" t="str">
        <f t="shared" si="530"/>
        <v>*</v>
      </c>
      <c r="I4605" t="str">
        <f t="shared" si="525"/>
        <v>*</v>
      </c>
      <c r="O4605">
        <f>VLOOKUP(T4605,$P$14:$S$19,2,TRUE)</f>
        <v>0</v>
      </c>
      <c r="T4605">
        <v>1</v>
      </c>
      <c r="U4605">
        <v>12.74</v>
      </c>
      <c r="V4605" s="5">
        <f t="shared" si="526"/>
        <v>0</v>
      </c>
      <c r="X4605" t="s">
        <v>22</v>
      </c>
      <c r="Y4605">
        <v>4.95</v>
      </c>
      <c r="Z4605" s="2">
        <f t="shared" si="527"/>
        <v>17.690000000000001</v>
      </c>
      <c r="AA4605" t="s">
        <v>23</v>
      </c>
      <c r="AB4605" t="s">
        <v>16</v>
      </c>
      <c r="AC4605" t="s">
        <v>17</v>
      </c>
      <c r="AD4605" t="s">
        <v>18</v>
      </c>
      <c r="AE4605" t="s">
        <v>19</v>
      </c>
      <c r="AF4605" t="s">
        <v>923</v>
      </c>
    </row>
    <row r="4606" spans="1:32" x14ac:dyDescent="0.25">
      <c r="A4606">
        <f t="shared" si="528"/>
        <v>4605</v>
      </c>
      <c r="B4606">
        <v>23618</v>
      </c>
      <c r="C4606" t="s">
        <v>470</v>
      </c>
      <c r="D4606" t="s">
        <v>40</v>
      </c>
      <c r="E4606" t="str">
        <f t="shared" si="529"/>
        <v>*</v>
      </c>
      <c r="F4606" t="str">
        <f t="shared" si="524"/>
        <v>*</v>
      </c>
      <c r="G4606" t="str">
        <f t="shared" si="530"/>
        <v>*</v>
      </c>
      <c r="I4606" t="str">
        <f t="shared" si="525"/>
        <v>*</v>
      </c>
      <c r="O4606">
        <f>VLOOKUP(T4606,$P$14:$S$19,2,TRUE)</f>
        <v>0.04</v>
      </c>
      <c r="T4606">
        <v>45</v>
      </c>
      <c r="U4606">
        <v>2601.7905000000001</v>
      </c>
      <c r="V4606" s="5">
        <f t="shared" si="526"/>
        <v>1</v>
      </c>
      <c r="X4606" t="s">
        <v>22</v>
      </c>
      <c r="Y4606">
        <v>5.26</v>
      </c>
      <c r="Z4606" s="2">
        <f t="shared" si="527"/>
        <v>2607.0505000000003</v>
      </c>
      <c r="AA4606" t="s">
        <v>64</v>
      </c>
      <c r="AB4606" t="s">
        <v>16</v>
      </c>
      <c r="AC4606" t="s">
        <v>25</v>
      </c>
      <c r="AD4606" t="s">
        <v>26</v>
      </c>
      <c r="AE4606" t="s">
        <v>19</v>
      </c>
      <c r="AF4606" t="s">
        <v>757</v>
      </c>
    </row>
    <row r="4607" spans="1:32" x14ac:dyDescent="0.25">
      <c r="A4607">
        <f t="shared" si="528"/>
        <v>4606</v>
      </c>
      <c r="B4607">
        <v>5511</v>
      </c>
      <c r="C4607" t="s">
        <v>371</v>
      </c>
      <c r="D4607" t="s">
        <v>36</v>
      </c>
      <c r="E4607" t="str">
        <f t="shared" si="529"/>
        <v>***</v>
      </c>
      <c r="F4607" t="str">
        <f t="shared" si="524"/>
        <v>***</v>
      </c>
      <c r="G4607" t="str">
        <f t="shared" si="530"/>
        <v>***</v>
      </c>
      <c r="I4607" t="str">
        <f t="shared" si="525"/>
        <v>***</v>
      </c>
      <c r="O4607">
        <f>VLOOKUP(T4607,$P$14:$S$19,2,TRUE)</f>
        <v>3.5999999999999997E-2</v>
      </c>
      <c r="T4607">
        <v>32</v>
      </c>
      <c r="U4607">
        <v>1829.3869999999999</v>
      </c>
      <c r="V4607" s="5">
        <f t="shared" si="526"/>
        <v>1</v>
      </c>
      <c r="X4607" t="s">
        <v>22</v>
      </c>
      <c r="Y4607">
        <v>3.9</v>
      </c>
      <c r="Z4607" s="2">
        <f t="shared" si="527"/>
        <v>1833.287</v>
      </c>
      <c r="AA4607" t="s">
        <v>71</v>
      </c>
      <c r="AB4607" t="s">
        <v>31</v>
      </c>
      <c r="AC4607" t="s">
        <v>25</v>
      </c>
      <c r="AD4607" t="s">
        <v>26</v>
      </c>
      <c r="AE4607" t="s">
        <v>19</v>
      </c>
      <c r="AF4607" t="s">
        <v>452</v>
      </c>
    </row>
    <row r="4608" spans="1:32" x14ac:dyDescent="0.25">
      <c r="A4608">
        <f t="shared" si="528"/>
        <v>4607</v>
      </c>
      <c r="B4608">
        <v>15074</v>
      </c>
      <c r="C4608" t="s">
        <v>371</v>
      </c>
      <c r="D4608" t="s">
        <v>30</v>
      </c>
      <c r="E4608" t="str">
        <f t="shared" si="529"/>
        <v>*</v>
      </c>
      <c r="F4608" t="str">
        <f t="shared" si="524"/>
        <v>*</v>
      </c>
      <c r="G4608" t="str">
        <f t="shared" si="530"/>
        <v>*</v>
      </c>
      <c r="I4608" t="str">
        <f t="shared" si="525"/>
        <v>*</v>
      </c>
      <c r="O4608">
        <f>VLOOKUP(T4608,$P$14:$S$19,2,TRUE)</f>
        <v>0.02</v>
      </c>
      <c r="T4608">
        <v>27</v>
      </c>
      <c r="U4608">
        <v>941.4</v>
      </c>
      <c r="V4608" s="5">
        <f t="shared" si="526"/>
        <v>1</v>
      </c>
      <c r="X4608" t="s">
        <v>22</v>
      </c>
      <c r="Y4608">
        <v>5.09</v>
      </c>
      <c r="Z4608" s="2">
        <f t="shared" si="527"/>
        <v>946.49</v>
      </c>
      <c r="AA4608" t="s">
        <v>56</v>
      </c>
      <c r="AB4608" t="s">
        <v>16</v>
      </c>
      <c r="AC4608" t="s">
        <v>32</v>
      </c>
      <c r="AD4608" t="s">
        <v>44</v>
      </c>
      <c r="AE4608" t="s">
        <v>19</v>
      </c>
      <c r="AF4608" t="s">
        <v>452</v>
      </c>
    </row>
    <row r="4609" spans="1:32" x14ac:dyDescent="0.25">
      <c r="A4609">
        <f t="shared" si="528"/>
        <v>4608</v>
      </c>
      <c r="B4609">
        <v>39717</v>
      </c>
      <c r="C4609" t="s">
        <v>371</v>
      </c>
      <c r="D4609" t="s">
        <v>21</v>
      </c>
      <c r="E4609" t="str">
        <f t="shared" si="529"/>
        <v>*</v>
      </c>
      <c r="F4609" t="str">
        <f t="shared" si="524"/>
        <v>**</v>
      </c>
      <c r="G4609" t="str">
        <f t="shared" si="530"/>
        <v>**</v>
      </c>
      <c r="I4609" t="str">
        <f t="shared" si="525"/>
        <v>**</v>
      </c>
      <c r="O4609">
        <f>VLOOKUP(T4609,$P$14:$S$19,2,TRUE)</f>
        <v>0.02</v>
      </c>
      <c r="T4609">
        <v>20</v>
      </c>
      <c r="U4609">
        <v>835.48</v>
      </c>
      <c r="V4609" s="5">
        <f t="shared" si="526"/>
        <v>1</v>
      </c>
      <c r="X4609" t="s">
        <v>22</v>
      </c>
      <c r="Y4609">
        <v>16.36</v>
      </c>
      <c r="Z4609" s="2">
        <f t="shared" si="527"/>
        <v>851.84</v>
      </c>
      <c r="AA4609" t="s">
        <v>60</v>
      </c>
      <c r="AB4609" t="s">
        <v>31</v>
      </c>
      <c r="AC4609" t="s">
        <v>32</v>
      </c>
      <c r="AD4609" t="s">
        <v>74</v>
      </c>
      <c r="AE4609" t="s">
        <v>19</v>
      </c>
      <c r="AF4609" t="s">
        <v>441</v>
      </c>
    </row>
    <row r="4610" spans="1:32" x14ac:dyDescent="0.25">
      <c r="A4610">
        <f t="shared" si="528"/>
        <v>4609</v>
      </c>
      <c r="B4610">
        <v>5511</v>
      </c>
      <c r="C4610" t="s">
        <v>371</v>
      </c>
      <c r="D4610" t="s">
        <v>36</v>
      </c>
      <c r="E4610" t="str">
        <f t="shared" si="529"/>
        <v>***</v>
      </c>
      <c r="F4610" t="str">
        <f t="shared" si="524"/>
        <v>***</v>
      </c>
      <c r="G4610" t="str">
        <f t="shared" si="530"/>
        <v>***</v>
      </c>
      <c r="I4610" t="str">
        <f t="shared" si="525"/>
        <v>***</v>
      </c>
      <c r="O4610">
        <f>VLOOKUP(T4610,$P$14:$S$19,2,TRUE)</f>
        <v>0.04</v>
      </c>
      <c r="T4610">
        <v>46</v>
      </c>
      <c r="U4610">
        <v>129.44</v>
      </c>
      <c r="V4610" s="5">
        <f t="shared" si="526"/>
        <v>0</v>
      </c>
      <c r="X4610" t="s">
        <v>14</v>
      </c>
      <c r="Y4610">
        <v>1.3</v>
      </c>
      <c r="Z4610" s="2">
        <f t="shared" si="527"/>
        <v>130.74</v>
      </c>
      <c r="AA4610" t="s">
        <v>71</v>
      </c>
      <c r="AB4610" t="s">
        <v>31</v>
      </c>
      <c r="AC4610" t="s">
        <v>32</v>
      </c>
      <c r="AD4610" t="s">
        <v>33</v>
      </c>
      <c r="AE4610" t="s">
        <v>34</v>
      </c>
      <c r="AF4610" t="s">
        <v>452</v>
      </c>
    </row>
    <row r="4611" spans="1:32" x14ac:dyDescent="0.25">
      <c r="A4611">
        <f t="shared" si="528"/>
        <v>4610</v>
      </c>
      <c r="B4611">
        <v>51842</v>
      </c>
      <c r="C4611" t="s">
        <v>695</v>
      </c>
      <c r="D4611" t="s">
        <v>13</v>
      </c>
      <c r="E4611" t="str">
        <f t="shared" si="529"/>
        <v>*</v>
      </c>
      <c r="F4611" t="str">
        <f t="shared" ref="F4611:F4674" si="531">VLOOKUP(D4611,$P$6:$S$10,2,FALSE)</f>
        <v>*</v>
      </c>
      <c r="G4611" t="str">
        <f t="shared" si="530"/>
        <v>*</v>
      </c>
      <c r="I4611" t="str">
        <f t="shared" ref="I4611:I4674" si="532">HLOOKUP(D4611,$J$18:$N$19,2,FALSE)</f>
        <v>*</v>
      </c>
      <c r="O4611">
        <f>VLOOKUP(T4611,$P$14:$S$19,2,TRUE)</f>
        <v>0</v>
      </c>
      <c r="T4611">
        <v>4</v>
      </c>
      <c r="U4611">
        <v>431.11</v>
      </c>
      <c r="V4611" s="5">
        <f t="shared" ref="V4611:V4674" si="533">IF(U4611&gt;800,1,0)</f>
        <v>0</v>
      </c>
      <c r="X4611" t="s">
        <v>22</v>
      </c>
      <c r="Y4611">
        <v>35</v>
      </c>
      <c r="Z4611" s="2">
        <f t="shared" ref="Z4611:Z4674" si="534">U4611+Y4611</f>
        <v>466.11</v>
      </c>
      <c r="AA4611" t="s">
        <v>56</v>
      </c>
      <c r="AB4611" t="s">
        <v>31</v>
      </c>
      <c r="AC4611" t="s">
        <v>32</v>
      </c>
      <c r="AD4611" t="s">
        <v>74</v>
      </c>
      <c r="AE4611" t="s">
        <v>58</v>
      </c>
      <c r="AF4611" s="1">
        <v>40586</v>
      </c>
    </row>
    <row r="4612" spans="1:32" x14ac:dyDescent="0.25">
      <c r="A4612">
        <f t="shared" ref="A4612:A4675" si="535">A4611+1</f>
        <v>4611</v>
      </c>
      <c r="B4612">
        <v>26437</v>
      </c>
      <c r="C4612" t="s">
        <v>695</v>
      </c>
      <c r="D4612" t="s">
        <v>36</v>
      </c>
      <c r="E4612" t="str">
        <f t="shared" si="529"/>
        <v>***</v>
      </c>
      <c r="F4612" t="str">
        <f t="shared" si="531"/>
        <v>***</v>
      </c>
      <c r="G4612" t="str">
        <f t="shared" si="530"/>
        <v>***</v>
      </c>
      <c r="I4612" t="str">
        <f t="shared" si="532"/>
        <v>***</v>
      </c>
      <c r="O4612">
        <f>VLOOKUP(T4612,$P$14:$S$19,2,TRUE)</f>
        <v>0.04</v>
      </c>
      <c r="T4612">
        <v>48</v>
      </c>
      <c r="U4612">
        <v>254.51</v>
      </c>
      <c r="V4612" s="5">
        <f t="shared" si="533"/>
        <v>0</v>
      </c>
      <c r="X4612" t="s">
        <v>22</v>
      </c>
      <c r="Y4612">
        <v>0.7</v>
      </c>
      <c r="Z4612" s="2">
        <f t="shared" si="534"/>
        <v>255.20999999999998</v>
      </c>
      <c r="AA4612" t="s">
        <v>48</v>
      </c>
      <c r="AB4612" t="s">
        <v>31</v>
      </c>
      <c r="AC4612" t="s">
        <v>32</v>
      </c>
      <c r="AD4612" t="s">
        <v>33</v>
      </c>
      <c r="AE4612" t="s">
        <v>34</v>
      </c>
      <c r="AF4612" t="s">
        <v>831</v>
      </c>
    </row>
    <row r="4613" spans="1:32" x14ac:dyDescent="0.25">
      <c r="A4613">
        <f t="shared" si="535"/>
        <v>4612</v>
      </c>
      <c r="B4613">
        <v>31520</v>
      </c>
      <c r="C4613" t="s">
        <v>695</v>
      </c>
      <c r="D4613" t="s">
        <v>21</v>
      </c>
      <c r="E4613" t="str">
        <f t="shared" ref="E4613:E4676" si="536">IF(D4613="Critical", "***","*")</f>
        <v>*</v>
      </c>
      <c r="F4613" t="str">
        <f t="shared" si="531"/>
        <v>**</v>
      </c>
      <c r="G4613" t="str">
        <f t="shared" ref="G4613:G4676" si="537">IF(D4613="Critical","***",IF(D4613="High","**","*"))</f>
        <v>**</v>
      </c>
      <c r="I4613" t="str">
        <f t="shared" si="532"/>
        <v>**</v>
      </c>
      <c r="O4613">
        <f>VLOOKUP(T4613,$P$14:$S$19,2,TRUE)</f>
        <v>0.02</v>
      </c>
      <c r="T4613">
        <v>23</v>
      </c>
      <c r="U4613">
        <v>138.71</v>
      </c>
      <c r="V4613" s="5">
        <f t="shared" si="533"/>
        <v>0</v>
      </c>
      <c r="X4613" t="s">
        <v>22</v>
      </c>
      <c r="Y4613">
        <v>5.57</v>
      </c>
      <c r="Z4613" s="2">
        <f t="shared" si="534"/>
        <v>144.28</v>
      </c>
      <c r="AA4613" t="s">
        <v>60</v>
      </c>
      <c r="AB4613" t="s">
        <v>16</v>
      </c>
      <c r="AC4613" t="s">
        <v>17</v>
      </c>
      <c r="AD4613" t="s">
        <v>18</v>
      </c>
      <c r="AE4613" t="s">
        <v>19</v>
      </c>
      <c r="AF4613" t="s">
        <v>923</v>
      </c>
    </row>
    <row r="4614" spans="1:32" x14ac:dyDescent="0.25">
      <c r="A4614">
        <f t="shared" si="535"/>
        <v>4613</v>
      </c>
      <c r="B4614">
        <v>51842</v>
      </c>
      <c r="C4614" t="s">
        <v>695</v>
      </c>
      <c r="D4614" t="s">
        <v>13</v>
      </c>
      <c r="E4614" t="str">
        <f t="shared" si="536"/>
        <v>*</v>
      </c>
      <c r="F4614" t="str">
        <f t="shared" si="531"/>
        <v>*</v>
      </c>
      <c r="G4614" t="str">
        <f t="shared" si="537"/>
        <v>*</v>
      </c>
      <c r="I4614" t="str">
        <f t="shared" si="532"/>
        <v>*</v>
      </c>
      <c r="O4614">
        <f>VLOOKUP(T4614,$P$14:$S$19,2,TRUE)</f>
        <v>0</v>
      </c>
      <c r="T4614">
        <v>1</v>
      </c>
      <c r="U4614">
        <v>54.22</v>
      </c>
      <c r="V4614" s="5">
        <f t="shared" si="533"/>
        <v>0</v>
      </c>
      <c r="X4614" t="s">
        <v>22</v>
      </c>
      <c r="Y4614">
        <v>5.81</v>
      </c>
      <c r="Z4614" s="2">
        <f t="shared" si="534"/>
        <v>60.03</v>
      </c>
      <c r="AA4614" t="s">
        <v>56</v>
      </c>
      <c r="AB4614" t="s">
        <v>31</v>
      </c>
      <c r="AC4614" t="s">
        <v>32</v>
      </c>
      <c r="AD4614" t="s">
        <v>44</v>
      </c>
      <c r="AE4614" t="s">
        <v>19</v>
      </c>
      <c r="AF4614" s="1">
        <v>40614</v>
      </c>
    </row>
    <row r="4615" spans="1:32" x14ac:dyDescent="0.25">
      <c r="A4615">
        <f t="shared" si="535"/>
        <v>4614</v>
      </c>
      <c r="B4615">
        <v>26437</v>
      </c>
      <c r="C4615" t="s">
        <v>695</v>
      </c>
      <c r="D4615" t="s">
        <v>36</v>
      </c>
      <c r="E4615" t="str">
        <f t="shared" si="536"/>
        <v>***</v>
      </c>
      <c r="F4615" t="str">
        <f t="shared" si="531"/>
        <v>***</v>
      </c>
      <c r="G4615" t="str">
        <f t="shared" si="537"/>
        <v>***</v>
      </c>
      <c r="I4615" t="str">
        <f t="shared" si="532"/>
        <v>***</v>
      </c>
      <c r="O4615">
        <f>VLOOKUP(T4615,$P$14:$S$19,2,TRUE)</f>
        <v>0</v>
      </c>
      <c r="T4615">
        <v>4</v>
      </c>
      <c r="U4615">
        <v>52.43</v>
      </c>
      <c r="V4615" s="5">
        <f t="shared" si="533"/>
        <v>0</v>
      </c>
      <c r="X4615" t="s">
        <v>14</v>
      </c>
      <c r="Y4615">
        <v>6.22</v>
      </c>
      <c r="Z4615" s="2">
        <f t="shared" si="534"/>
        <v>58.65</v>
      </c>
      <c r="AA4615" t="s">
        <v>48</v>
      </c>
      <c r="AB4615" t="s">
        <v>31</v>
      </c>
      <c r="AC4615" t="s">
        <v>17</v>
      </c>
      <c r="AD4615" t="s">
        <v>18</v>
      </c>
      <c r="AE4615" t="s">
        <v>19</v>
      </c>
      <c r="AF4615" t="s">
        <v>923</v>
      </c>
    </row>
    <row r="4616" spans="1:32" x14ac:dyDescent="0.25">
      <c r="A4616">
        <f t="shared" si="535"/>
        <v>4615</v>
      </c>
      <c r="B4616">
        <v>28934</v>
      </c>
      <c r="C4616" t="s">
        <v>555</v>
      </c>
      <c r="D4616" t="s">
        <v>40</v>
      </c>
      <c r="E4616" t="str">
        <f t="shared" si="536"/>
        <v>*</v>
      </c>
      <c r="F4616" t="str">
        <f t="shared" si="531"/>
        <v>*</v>
      </c>
      <c r="G4616" t="str">
        <f t="shared" si="537"/>
        <v>*</v>
      </c>
      <c r="I4616" t="str">
        <f t="shared" si="532"/>
        <v>*</v>
      </c>
      <c r="O4616">
        <f>VLOOKUP(T4616,$P$14:$S$19,2,TRUE)</f>
        <v>0.02</v>
      </c>
      <c r="T4616">
        <v>26</v>
      </c>
      <c r="U4616">
        <v>4000.35</v>
      </c>
      <c r="V4616" s="5">
        <f t="shared" si="533"/>
        <v>1</v>
      </c>
      <c r="X4616" t="s">
        <v>37</v>
      </c>
      <c r="Y4616">
        <v>30</v>
      </c>
      <c r="Z4616" s="2">
        <f t="shared" si="534"/>
        <v>4030.35</v>
      </c>
      <c r="AA4616" t="s">
        <v>56</v>
      </c>
      <c r="AB4616" t="s">
        <v>16</v>
      </c>
      <c r="AC4616" t="s">
        <v>17</v>
      </c>
      <c r="AD4616" t="s">
        <v>38</v>
      </c>
      <c r="AE4616" t="s">
        <v>39</v>
      </c>
      <c r="AF4616" t="s">
        <v>626</v>
      </c>
    </row>
    <row r="4617" spans="1:32" x14ac:dyDescent="0.25">
      <c r="A4617">
        <f t="shared" si="535"/>
        <v>4616</v>
      </c>
      <c r="B4617">
        <v>23713</v>
      </c>
      <c r="C4617" t="s">
        <v>555</v>
      </c>
      <c r="D4617" t="s">
        <v>30</v>
      </c>
      <c r="E4617" t="str">
        <f t="shared" si="536"/>
        <v>*</v>
      </c>
      <c r="F4617" t="str">
        <f t="shared" si="531"/>
        <v>*</v>
      </c>
      <c r="G4617" t="str">
        <f t="shared" si="537"/>
        <v>*</v>
      </c>
      <c r="I4617" t="str">
        <f t="shared" si="532"/>
        <v>*</v>
      </c>
      <c r="O4617">
        <f>VLOOKUP(T4617,$P$14:$S$19,2,TRUE)</f>
        <v>3.5999999999999997E-2</v>
      </c>
      <c r="T4617">
        <v>38</v>
      </c>
      <c r="U4617">
        <v>3701.5205000000001</v>
      </c>
      <c r="V4617" s="5">
        <f t="shared" si="533"/>
        <v>1</v>
      </c>
      <c r="X4617" t="s">
        <v>22</v>
      </c>
      <c r="Y4617">
        <v>5.92</v>
      </c>
      <c r="Z4617" s="2">
        <f t="shared" si="534"/>
        <v>3707.4405000000002</v>
      </c>
      <c r="AA4617" t="s">
        <v>64</v>
      </c>
      <c r="AB4617" t="s">
        <v>16</v>
      </c>
      <c r="AC4617" t="s">
        <v>25</v>
      </c>
      <c r="AD4617" t="s">
        <v>26</v>
      </c>
      <c r="AE4617" t="s">
        <v>19</v>
      </c>
      <c r="AF4617" s="1">
        <v>40920</v>
      </c>
    </row>
    <row r="4618" spans="1:32" x14ac:dyDescent="0.25">
      <c r="A4618">
        <f t="shared" si="535"/>
        <v>4617</v>
      </c>
      <c r="B4618">
        <v>28934</v>
      </c>
      <c r="C4618" t="s">
        <v>555</v>
      </c>
      <c r="D4618" t="s">
        <v>40</v>
      </c>
      <c r="E4618" t="str">
        <f t="shared" si="536"/>
        <v>*</v>
      </c>
      <c r="F4618" t="str">
        <f t="shared" si="531"/>
        <v>*</v>
      </c>
      <c r="G4618" t="str">
        <f t="shared" si="537"/>
        <v>*</v>
      </c>
      <c r="I4618" t="str">
        <f t="shared" si="532"/>
        <v>*</v>
      </c>
      <c r="O4618">
        <f>VLOOKUP(T4618,$P$14:$S$19,2,TRUE)</f>
        <v>0.02</v>
      </c>
      <c r="T4618">
        <v>26</v>
      </c>
      <c r="U4618">
        <v>3356.92</v>
      </c>
      <c r="V4618" s="5">
        <f t="shared" si="533"/>
        <v>1</v>
      </c>
      <c r="X4618" t="s">
        <v>14</v>
      </c>
      <c r="Y4618">
        <v>7.11</v>
      </c>
      <c r="Z4618" s="2">
        <f t="shared" si="534"/>
        <v>3364.03</v>
      </c>
      <c r="AA4618" t="s">
        <v>56</v>
      </c>
      <c r="AB4618" t="s">
        <v>16</v>
      </c>
      <c r="AC4618" t="s">
        <v>25</v>
      </c>
      <c r="AD4618" t="s">
        <v>76</v>
      </c>
      <c r="AE4618" t="s">
        <v>27</v>
      </c>
      <c r="AF4618" t="s">
        <v>626</v>
      </c>
    </row>
    <row r="4619" spans="1:32" x14ac:dyDescent="0.25">
      <c r="A4619">
        <f t="shared" si="535"/>
        <v>4618</v>
      </c>
      <c r="B4619">
        <v>22432</v>
      </c>
      <c r="C4619" t="s">
        <v>555</v>
      </c>
      <c r="D4619" t="s">
        <v>30</v>
      </c>
      <c r="E4619" t="str">
        <f t="shared" si="536"/>
        <v>*</v>
      </c>
      <c r="F4619" t="str">
        <f t="shared" si="531"/>
        <v>*</v>
      </c>
      <c r="G4619" t="str">
        <f t="shared" si="537"/>
        <v>*</v>
      </c>
      <c r="I4619" t="str">
        <f t="shared" si="532"/>
        <v>*</v>
      </c>
      <c r="O4619">
        <f>VLOOKUP(T4619,$P$14:$S$19,2,TRUE)</f>
        <v>0.04</v>
      </c>
      <c r="T4619">
        <v>45</v>
      </c>
      <c r="U4619">
        <v>2728.42</v>
      </c>
      <c r="V4619" s="5">
        <f t="shared" si="533"/>
        <v>1</v>
      </c>
      <c r="X4619" t="s">
        <v>22</v>
      </c>
      <c r="Y4619">
        <v>19.989999999999998</v>
      </c>
      <c r="Z4619" s="2">
        <f t="shared" si="534"/>
        <v>2748.41</v>
      </c>
      <c r="AA4619" t="s">
        <v>73</v>
      </c>
      <c r="AB4619" t="s">
        <v>24</v>
      </c>
      <c r="AC4619" t="s">
        <v>32</v>
      </c>
      <c r="AD4619" t="s">
        <v>78</v>
      </c>
      <c r="AE4619" t="s">
        <v>19</v>
      </c>
      <c r="AF4619" t="s">
        <v>757</v>
      </c>
    </row>
    <row r="4620" spans="1:32" x14ac:dyDescent="0.25">
      <c r="A4620">
        <f t="shared" si="535"/>
        <v>4619</v>
      </c>
      <c r="B4620">
        <v>28934</v>
      </c>
      <c r="C4620" t="s">
        <v>555</v>
      </c>
      <c r="D4620" t="s">
        <v>40</v>
      </c>
      <c r="E4620" t="str">
        <f t="shared" si="536"/>
        <v>*</v>
      </c>
      <c r="F4620" t="str">
        <f t="shared" si="531"/>
        <v>*</v>
      </c>
      <c r="G4620" t="str">
        <f t="shared" si="537"/>
        <v>*</v>
      </c>
      <c r="I4620" t="str">
        <f t="shared" si="532"/>
        <v>*</v>
      </c>
      <c r="O4620">
        <f>VLOOKUP(T4620,$P$14:$S$19,2,TRUE)</f>
        <v>0.01</v>
      </c>
      <c r="T4620">
        <v>12</v>
      </c>
      <c r="U4620">
        <v>1272.3499999999999</v>
      </c>
      <c r="V4620" s="5">
        <f t="shared" si="533"/>
        <v>1</v>
      </c>
      <c r="X4620" t="s">
        <v>22</v>
      </c>
      <c r="Y4620">
        <v>7.18</v>
      </c>
      <c r="Z4620" s="2">
        <f t="shared" si="534"/>
        <v>1279.53</v>
      </c>
      <c r="AA4620" t="s">
        <v>56</v>
      </c>
      <c r="AB4620" t="s">
        <v>16</v>
      </c>
      <c r="AC4620" t="s">
        <v>25</v>
      </c>
      <c r="AD4620" t="s">
        <v>42</v>
      </c>
      <c r="AE4620" t="s">
        <v>19</v>
      </c>
      <c r="AF4620" t="s">
        <v>757</v>
      </c>
    </row>
    <row r="4621" spans="1:32" x14ac:dyDescent="0.25">
      <c r="A4621">
        <f t="shared" si="535"/>
        <v>4620</v>
      </c>
      <c r="B4621">
        <v>56644</v>
      </c>
      <c r="C4621" t="s">
        <v>555</v>
      </c>
      <c r="D4621" t="s">
        <v>30</v>
      </c>
      <c r="E4621" t="str">
        <f t="shared" si="536"/>
        <v>*</v>
      </c>
      <c r="F4621" t="str">
        <f t="shared" si="531"/>
        <v>*</v>
      </c>
      <c r="G4621" t="str">
        <f t="shared" si="537"/>
        <v>*</v>
      </c>
      <c r="I4621" t="str">
        <f t="shared" si="532"/>
        <v>*</v>
      </c>
      <c r="O4621">
        <f>VLOOKUP(T4621,$P$14:$S$19,2,TRUE)</f>
        <v>3.5999999999999997E-2</v>
      </c>
      <c r="T4621">
        <v>36</v>
      </c>
      <c r="U4621">
        <v>82.09</v>
      </c>
      <c r="V4621" s="5">
        <f t="shared" si="533"/>
        <v>0</v>
      </c>
      <c r="X4621" t="s">
        <v>22</v>
      </c>
      <c r="Y4621">
        <v>1</v>
      </c>
      <c r="Z4621" s="2">
        <f t="shared" si="534"/>
        <v>83.09</v>
      </c>
      <c r="AA4621" t="s">
        <v>60</v>
      </c>
      <c r="AB4621" t="s">
        <v>41</v>
      </c>
      <c r="AC4621" t="s">
        <v>32</v>
      </c>
      <c r="AD4621" t="s">
        <v>33</v>
      </c>
      <c r="AE4621" t="s">
        <v>34</v>
      </c>
      <c r="AF4621" t="s">
        <v>626</v>
      </c>
    </row>
    <row r="4622" spans="1:32" x14ac:dyDescent="0.25">
      <c r="A4622">
        <f t="shared" si="535"/>
        <v>4621</v>
      </c>
      <c r="B4622">
        <v>29282</v>
      </c>
      <c r="C4622" t="s">
        <v>555</v>
      </c>
      <c r="D4622" t="s">
        <v>40</v>
      </c>
      <c r="E4622" t="str">
        <f t="shared" si="536"/>
        <v>*</v>
      </c>
      <c r="F4622" t="str">
        <f t="shared" si="531"/>
        <v>*</v>
      </c>
      <c r="G4622" t="str">
        <f t="shared" si="537"/>
        <v>*</v>
      </c>
      <c r="I4622" t="str">
        <f t="shared" si="532"/>
        <v>*</v>
      </c>
      <c r="O4622">
        <f>VLOOKUP(T4622,$P$14:$S$19,2,TRUE)</f>
        <v>0</v>
      </c>
      <c r="T4622">
        <v>4</v>
      </c>
      <c r="U4622">
        <v>34.270000000000003</v>
      </c>
      <c r="V4622" s="5">
        <f t="shared" si="533"/>
        <v>0</v>
      </c>
      <c r="X4622" t="s">
        <v>22</v>
      </c>
      <c r="Y4622">
        <v>9.5399999999999991</v>
      </c>
      <c r="Z4622" s="2">
        <f t="shared" si="534"/>
        <v>43.81</v>
      </c>
      <c r="AA4622" t="s">
        <v>64</v>
      </c>
      <c r="AB4622" t="s">
        <v>31</v>
      </c>
      <c r="AC4622" t="s">
        <v>32</v>
      </c>
      <c r="AD4622" t="s">
        <v>44</v>
      </c>
      <c r="AE4622" t="s">
        <v>19</v>
      </c>
      <c r="AF4622" t="s">
        <v>626</v>
      </c>
    </row>
    <row r="4623" spans="1:32" x14ac:dyDescent="0.25">
      <c r="A4623">
        <f t="shared" si="535"/>
        <v>4622</v>
      </c>
      <c r="B4623">
        <v>37924</v>
      </c>
      <c r="C4623" t="s">
        <v>452</v>
      </c>
      <c r="D4623" t="s">
        <v>21</v>
      </c>
      <c r="E4623" t="str">
        <f t="shared" si="536"/>
        <v>*</v>
      </c>
      <c r="F4623" t="str">
        <f t="shared" si="531"/>
        <v>**</v>
      </c>
      <c r="G4623" t="str">
        <f t="shared" si="537"/>
        <v>**</v>
      </c>
      <c r="I4623" t="str">
        <f t="shared" si="532"/>
        <v>**</v>
      </c>
      <c r="O4623">
        <f>VLOOKUP(T4623,$P$14:$S$19,2,TRUE)</f>
        <v>0.04</v>
      </c>
      <c r="T4623">
        <v>49</v>
      </c>
      <c r="U4623">
        <v>8094.55</v>
      </c>
      <c r="V4623" s="5">
        <f t="shared" si="533"/>
        <v>1</v>
      </c>
      <c r="X4623" t="s">
        <v>22</v>
      </c>
      <c r="Y4623">
        <v>19.989999999999998</v>
      </c>
      <c r="Z4623" s="2">
        <f t="shared" si="534"/>
        <v>8114.54</v>
      </c>
      <c r="AA4623" t="s">
        <v>60</v>
      </c>
      <c r="AB4623" t="s">
        <v>41</v>
      </c>
      <c r="AC4623" t="s">
        <v>32</v>
      </c>
      <c r="AD4623" t="s">
        <v>74</v>
      </c>
      <c r="AE4623" t="s">
        <v>19</v>
      </c>
      <c r="AF4623" t="s">
        <v>452</v>
      </c>
    </row>
    <row r="4624" spans="1:32" x14ac:dyDescent="0.25">
      <c r="A4624">
        <f t="shared" si="535"/>
        <v>4623</v>
      </c>
      <c r="B4624">
        <v>37924</v>
      </c>
      <c r="C4624" t="s">
        <v>452</v>
      </c>
      <c r="D4624" t="s">
        <v>21</v>
      </c>
      <c r="E4624" t="str">
        <f t="shared" si="536"/>
        <v>*</v>
      </c>
      <c r="F4624" t="str">
        <f t="shared" si="531"/>
        <v>**</v>
      </c>
      <c r="G4624" t="str">
        <f t="shared" si="537"/>
        <v>**</v>
      </c>
      <c r="I4624" t="str">
        <f t="shared" si="532"/>
        <v>**</v>
      </c>
      <c r="O4624">
        <f>VLOOKUP(T4624,$P$14:$S$19,2,TRUE)</f>
        <v>0.02</v>
      </c>
      <c r="T4624">
        <v>21</v>
      </c>
      <c r="U4624">
        <v>352.44</v>
      </c>
      <c r="V4624" s="5">
        <f t="shared" si="533"/>
        <v>0</v>
      </c>
      <c r="X4624" t="s">
        <v>22</v>
      </c>
      <c r="Y4624">
        <v>8.65</v>
      </c>
      <c r="Z4624" s="2">
        <f t="shared" si="534"/>
        <v>361.09</v>
      </c>
      <c r="AA4624" t="s">
        <v>23</v>
      </c>
      <c r="AB4624" t="s">
        <v>41</v>
      </c>
      <c r="AC4624" t="s">
        <v>32</v>
      </c>
      <c r="AD4624" t="s">
        <v>33</v>
      </c>
      <c r="AE4624" t="s">
        <v>19</v>
      </c>
      <c r="AF4624" t="s">
        <v>452</v>
      </c>
    </row>
    <row r="4625" spans="1:32" x14ac:dyDescent="0.25">
      <c r="A4625">
        <f t="shared" si="535"/>
        <v>4624</v>
      </c>
      <c r="B4625">
        <v>38947</v>
      </c>
      <c r="C4625" t="s">
        <v>452</v>
      </c>
      <c r="D4625" t="s">
        <v>36</v>
      </c>
      <c r="E4625" t="str">
        <f t="shared" si="536"/>
        <v>***</v>
      </c>
      <c r="F4625" t="str">
        <f t="shared" si="531"/>
        <v>***</v>
      </c>
      <c r="G4625" t="str">
        <f t="shared" si="537"/>
        <v>***</v>
      </c>
      <c r="I4625" t="str">
        <f t="shared" si="532"/>
        <v>***</v>
      </c>
      <c r="O4625">
        <f>VLOOKUP(T4625,$P$14:$S$19,2,TRUE)</f>
        <v>0.02</v>
      </c>
      <c r="T4625">
        <v>20</v>
      </c>
      <c r="U4625">
        <v>307.45999999999998</v>
      </c>
      <c r="V4625" s="5">
        <f t="shared" si="533"/>
        <v>0</v>
      </c>
      <c r="X4625" t="s">
        <v>22</v>
      </c>
      <c r="Y4625">
        <v>7.4</v>
      </c>
      <c r="Z4625" s="2">
        <f t="shared" si="534"/>
        <v>314.85999999999996</v>
      </c>
      <c r="AA4625" t="s">
        <v>23</v>
      </c>
      <c r="AB4625" t="s">
        <v>41</v>
      </c>
      <c r="AC4625" t="s">
        <v>17</v>
      </c>
      <c r="AD4625" t="s">
        <v>18</v>
      </c>
      <c r="AE4625" t="s">
        <v>19</v>
      </c>
      <c r="AF4625" s="1">
        <v>39825</v>
      </c>
    </row>
    <row r="4626" spans="1:32" x14ac:dyDescent="0.25">
      <c r="A4626">
        <f t="shared" si="535"/>
        <v>4625</v>
      </c>
      <c r="B4626">
        <v>36707</v>
      </c>
      <c r="C4626" t="s">
        <v>452</v>
      </c>
      <c r="D4626" t="s">
        <v>40</v>
      </c>
      <c r="E4626" t="str">
        <f t="shared" si="536"/>
        <v>*</v>
      </c>
      <c r="F4626" t="str">
        <f t="shared" si="531"/>
        <v>*</v>
      </c>
      <c r="G4626" t="str">
        <f t="shared" si="537"/>
        <v>*</v>
      </c>
      <c r="I4626" t="str">
        <f t="shared" si="532"/>
        <v>*</v>
      </c>
      <c r="O4626">
        <f>VLOOKUP(T4626,$P$14:$S$19,2,TRUE)</f>
        <v>0.04</v>
      </c>
      <c r="T4626">
        <v>47</v>
      </c>
      <c r="U4626">
        <v>181.78</v>
      </c>
      <c r="V4626" s="5">
        <f t="shared" si="533"/>
        <v>0</v>
      </c>
      <c r="X4626" t="s">
        <v>22</v>
      </c>
      <c r="Y4626">
        <v>0.71</v>
      </c>
      <c r="Z4626" s="2">
        <f t="shared" si="534"/>
        <v>182.49</v>
      </c>
      <c r="AA4626" t="s">
        <v>43</v>
      </c>
      <c r="AB4626" t="s">
        <v>41</v>
      </c>
      <c r="AC4626" t="s">
        <v>32</v>
      </c>
      <c r="AD4626" t="s">
        <v>114</v>
      </c>
      <c r="AE4626" t="s">
        <v>34</v>
      </c>
      <c r="AF4626" t="s">
        <v>441</v>
      </c>
    </row>
    <row r="4627" spans="1:32" x14ac:dyDescent="0.25">
      <c r="A4627">
        <f t="shared" si="535"/>
        <v>4626</v>
      </c>
      <c r="B4627">
        <v>20710</v>
      </c>
      <c r="C4627" t="s">
        <v>452</v>
      </c>
      <c r="D4627" t="s">
        <v>21</v>
      </c>
      <c r="E4627" t="str">
        <f t="shared" si="536"/>
        <v>*</v>
      </c>
      <c r="F4627" t="str">
        <f t="shared" si="531"/>
        <v>**</v>
      </c>
      <c r="G4627" t="str">
        <f t="shared" si="537"/>
        <v>**</v>
      </c>
      <c r="I4627" t="str">
        <f t="shared" si="532"/>
        <v>**</v>
      </c>
      <c r="O4627">
        <f>VLOOKUP(T4627,$P$14:$S$19,2,TRUE)</f>
        <v>3.5999999999999997E-2</v>
      </c>
      <c r="T4627">
        <v>31</v>
      </c>
      <c r="U4627">
        <v>180.7</v>
      </c>
      <c r="V4627" s="5">
        <f t="shared" si="533"/>
        <v>0</v>
      </c>
      <c r="X4627" t="s">
        <v>22</v>
      </c>
      <c r="Y4627">
        <v>3.85</v>
      </c>
      <c r="Z4627" s="2">
        <f t="shared" si="534"/>
        <v>184.54999999999998</v>
      </c>
      <c r="AA4627" t="s">
        <v>52</v>
      </c>
      <c r="AB4627" t="s">
        <v>24</v>
      </c>
      <c r="AC4627" t="s">
        <v>25</v>
      </c>
      <c r="AD4627" t="s">
        <v>42</v>
      </c>
      <c r="AE4627" t="s">
        <v>45</v>
      </c>
      <c r="AF4627" t="s">
        <v>441</v>
      </c>
    </row>
    <row r="4628" spans="1:32" x14ac:dyDescent="0.25">
      <c r="A4628">
        <f t="shared" si="535"/>
        <v>4627</v>
      </c>
      <c r="B4628">
        <v>20710</v>
      </c>
      <c r="C4628" t="s">
        <v>452</v>
      </c>
      <c r="D4628" t="s">
        <v>21</v>
      </c>
      <c r="E4628" t="str">
        <f t="shared" si="536"/>
        <v>*</v>
      </c>
      <c r="F4628" t="str">
        <f t="shared" si="531"/>
        <v>**</v>
      </c>
      <c r="G4628" t="str">
        <f t="shared" si="537"/>
        <v>**</v>
      </c>
      <c r="I4628" t="str">
        <f t="shared" si="532"/>
        <v>**</v>
      </c>
      <c r="O4628">
        <f>VLOOKUP(T4628,$P$14:$S$19,2,TRUE)</f>
        <v>0.02</v>
      </c>
      <c r="T4628">
        <v>26</v>
      </c>
      <c r="U4628">
        <v>67.400000000000006</v>
      </c>
      <c r="V4628" s="5">
        <f t="shared" si="533"/>
        <v>0</v>
      </c>
      <c r="X4628" t="s">
        <v>22</v>
      </c>
      <c r="Y4628">
        <v>0.5</v>
      </c>
      <c r="Z4628" s="2">
        <f t="shared" si="534"/>
        <v>67.900000000000006</v>
      </c>
      <c r="AA4628" t="s">
        <v>52</v>
      </c>
      <c r="AB4628" t="s">
        <v>24</v>
      </c>
      <c r="AC4628" t="s">
        <v>32</v>
      </c>
      <c r="AD4628" t="s">
        <v>81</v>
      </c>
      <c r="AE4628" t="s">
        <v>19</v>
      </c>
      <c r="AF4628" s="1">
        <v>39825</v>
      </c>
    </row>
    <row r="4629" spans="1:32" x14ac:dyDescent="0.25">
      <c r="A4629">
        <f t="shared" si="535"/>
        <v>4628</v>
      </c>
      <c r="B4629">
        <v>31072</v>
      </c>
      <c r="C4629" t="s">
        <v>679</v>
      </c>
      <c r="D4629" t="s">
        <v>13</v>
      </c>
      <c r="E4629" t="str">
        <f t="shared" si="536"/>
        <v>*</v>
      </c>
      <c r="F4629" t="str">
        <f t="shared" si="531"/>
        <v>*</v>
      </c>
      <c r="G4629" t="str">
        <f t="shared" si="537"/>
        <v>*</v>
      </c>
      <c r="I4629" t="str">
        <f t="shared" si="532"/>
        <v>*</v>
      </c>
      <c r="O4629">
        <f>VLOOKUP(T4629,$P$14:$S$19,2,TRUE)</f>
        <v>0</v>
      </c>
      <c r="T4629">
        <v>4</v>
      </c>
      <c r="U4629">
        <v>701.16</v>
      </c>
      <c r="V4629" s="5">
        <f t="shared" si="533"/>
        <v>0</v>
      </c>
      <c r="X4629" t="s">
        <v>22</v>
      </c>
      <c r="Y4629">
        <v>19.989999999999998</v>
      </c>
      <c r="Z4629" s="2">
        <f t="shared" si="534"/>
        <v>721.15</v>
      </c>
      <c r="AA4629" t="s">
        <v>23</v>
      </c>
      <c r="AB4629" t="s">
        <v>31</v>
      </c>
      <c r="AC4629" t="s">
        <v>32</v>
      </c>
      <c r="AD4629" t="s">
        <v>49</v>
      </c>
      <c r="AE4629" t="s">
        <v>19</v>
      </c>
      <c r="AF4629" s="1">
        <v>40280</v>
      </c>
    </row>
    <row r="4630" spans="1:32" x14ac:dyDescent="0.25">
      <c r="A4630">
        <f t="shared" si="535"/>
        <v>4629</v>
      </c>
      <c r="B4630">
        <v>35265</v>
      </c>
      <c r="C4630" t="s">
        <v>679</v>
      </c>
      <c r="D4630" t="s">
        <v>30</v>
      </c>
      <c r="E4630" t="str">
        <f t="shared" si="536"/>
        <v>*</v>
      </c>
      <c r="F4630" t="str">
        <f t="shared" si="531"/>
        <v>*</v>
      </c>
      <c r="G4630" t="str">
        <f t="shared" si="537"/>
        <v>*</v>
      </c>
      <c r="I4630" t="str">
        <f t="shared" si="532"/>
        <v>*</v>
      </c>
      <c r="O4630">
        <f>VLOOKUP(T4630,$P$14:$S$19,2,TRUE)</f>
        <v>0.01</v>
      </c>
      <c r="T4630">
        <v>16</v>
      </c>
      <c r="U4630">
        <v>577</v>
      </c>
      <c r="V4630" s="5">
        <f t="shared" si="533"/>
        <v>0</v>
      </c>
      <c r="X4630" t="s">
        <v>37</v>
      </c>
      <c r="Y4630">
        <v>19.190000000000001</v>
      </c>
      <c r="Z4630" s="2">
        <f t="shared" si="534"/>
        <v>596.19000000000005</v>
      </c>
      <c r="AA4630" t="s">
        <v>64</v>
      </c>
      <c r="AB4630" t="s">
        <v>24</v>
      </c>
      <c r="AC4630" t="s">
        <v>17</v>
      </c>
      <c r="AD4630" t="s">
        <v>38</v>
      </c>
      <c r="AE4630" t="s">
        <v>39</v>
      </c>
      <c r="AF4630" t="s">
        <v>667</v>
      </c>
    </row>
    <row r="4631" spans="1:32" x14ac:dyDescent="0.25">
      <c r="A4631">
        <f t="shared" si="535"/>
        <v>4630</v>
      </c>
      <c r="B4631">
        <v>10209</v>
      </c>
      <c r="C4631" t="s">
        <v>679</v>
      </c>
      <c r="D4631" t="s">
        <v>40</v>
      </c>
      <c r="E4631" t="str">
        <f t="shared" si="536"/>
        <v>*</v>
      </c>
      <c r="F4631" t="str">
        <f t="shared" si="531"/>
        <v>*</v>
      </c>
      <c r="G4631" t="str">
        <f t="shared" si="537"/>
        <v>*</v>
      </c>
      <c r="I4631" t="str">
        <f t="shared" si="532"/>
        <v>*</v>
      </c>
      <c r="O4631">
        <f>VLOOKUP(T4631,$P$14:$S$19,2,TRUE)</f>
        <v>0.01</v>
      </c>
      <c r="T4631">
        <v>14</v>
      </c>
      <c r="U4631">
        <v>461.55</v>
      </c>
      <c r="V4631" s="5">
        <f t="shared" si="533"/>
        <v>0</v>
      </c>
      <c r="X4631" t="s">
        <v>22</v>
      </c>
      <c r="Y4631">
        <v>19.989999999999998</v>
      </c>
      <c r="Z4631" s="2">
        <f t="shared" si="534"/>
        <v>481.54</v>
      </c>
      <c r="AA4631" t="s">
        <v>334</v>
      </c>
      <c r="AB4631" t="s">
        <v>31</v>
      </c>
      <c r="AC4631" t="s">
        <v>17</v>
      </c>
      <c r="AD4631" t="s">
        <v>18</v>
      </c>
      <c r="AE4631" t="s">
        <v>19</v>
      </c>
      <c r="AF4631" t="s">
        <v>679</v>
      </c>
    </row>
    <row r="4632" spans="1:32" x14ac:dyDescent="0.25">
      <c r="A4632">
        <f t="shared" si="535"/>
        <v>4631</v>
      </c>
      <c r="B4632">
        <v>56769</v>
      </c>
      <c r="C4632" t="s">
        <v>679</v>
      </c>
      <c r="D4632" t="s">
        <v>40</v>
      </c>
      <c r="E4632" t="str">
        <f t="shared" si="536"/>
        <v>*</v>
      </c>
      <c r="F4632" t="str">
        <f t="shared" si="531"/>
        <v>*</v>
      </c>
      <c r="G4632" t="str">
        <f t="shared" si="537"/>
        <v>*</v>
      </c>
      <c r="I4632" t="str">
        <f t="shared" si="532"/>
        <v>*</v>
      </c>
      <c r="O4632">
        <f>VLOOKUP(T4632,$P$14:$S$19,2,TRUE)</f>
        <v>0.01</v>
      </c>
      <c r="T4632">
        <v>11</v>
      </c>
      <c r="U4632">
        <v>455.59</v>
      </c>
      <c r="V4632" s="5">
        <f t="shared" si="533"/>
        <v>0</v>
      </c>
      <c r="X4632" t="s">
        <v>22</v>
      </c>
      <c r="Y4632">
        <v>13.99</v>
      </c>
      <c r="Z4632" s="2">
        <f t="shared" si="534"/>
        <v>469.58</v>
      </c>
      <c r="AA4632" t="s">
        <v>48</v>
      </c>
      <c r="AB4632" t="s">
        <v>16</v>
      </c>
      <c r="AC4632" t="s">
        <v>17</v>
      </c>
      <c r="AD4632" t="s">
        <v>18</v>
      </c>
      <c r="AE4632" t="s">
        <v>34</v>
      </c>
      <c r="AF4632" s="1">
        <v>40190</v>
      </c>
    </row>
    <row r="4633" spans="1:32" x14ac:dyDescent="0.25">
      <c r="A4633">
        <f t="shared" si="535"/>
        <v>4632</v>
      </c>
      <c r="B4633">
        <v>14789</v>
      </c>
      <c r="C4633" t="s">
        <v>679</v>
      </c>
      <c r="D4633" t="s">
        <v>30</v>
      </c>
      <c r="E4633" t="str">
        <f t="shared" si="536"/>
        <v>*</v>
      </c>
      <c r="F4633" t="str">
        <f t="shared" si="531"/>
        <v>*</v>
      </c>
      <c r="G4633" t="str">
        <f t="shared" si="537"/>
        <v>*</v>
      </c>
      <c r="I4633" t="str">
        <f t="shared" si="532"/>
        <v>*</v>
      </c>
      <c r="O4633">
        <f>VLOOKUP(T4633,$P$14:$S$19,2,TRUE)</f>
        <v>3.5999999999999997E-2</v>
      </c>
      <c r="T4633">
        <v>37</v>
      </c>
      <c r="U4633">
        <v>438.07</v>
      </c>
      <c r="V4633" s="5">
        <f t="shared" si="533"/>
        <v>0</v>
      </c>
      <c r="X4633" t="s">
        <v>14</v>
      </c>
      <c r="Y4633">
        <v>4.5</v>
      </c>
      <c r="Z4633" s="2">
        <f t="shared" si="534"/>
        <v>442.57</v>
      </c>
      <c r="AA4633" t="s">
        <v>56</v>
      </c>
      <c r="AB4633" t="s">
        <v>16</v>
      </c>
      <c r="AC4633" t="s">
        <v>32</v>
      </c>
      <c r="AD4633" t="s">
        <v>172</v>
      </c>
      <c r="AE4633" t="s">
        <v>19</v>
      </c>
      <c r="AF4633" s="1">
        <v>40190</v>
      </c>
    </row>
    <row r="4634" spans="1:32" x14ac:dyDescent="0.25">
      <c r="A4634">
        <f t="shared" si="535"/>
        <v>4633</v>
      </c>
      <c r="B4634">
        <v>10209</v>
      </c>
      <c r="C4634" t="s">
        <v>679</v>
      </c>
      <c r="D4634" t="s">
        <v>40</v>
      </c>
      <c r="E4634" t="str">
        <f t="shared" si="536"/>
        <v>*</v>
      </c>
      <c r="F4634" t="str">
        <f t="shared" si="531"/>
        <v>*</v>
      </c>
      <c r="G4634" t="str">
        <f t="shared" si="537"/>
        <v>*</v>
      </c>
      <c r="I4634" t="str">
        <f t="shared" si="532"/>
        <v>*</v>
      </c>
      <c r="O4634">
        <f>VLOOKUP(T4634,$P$14:$S$19,2,TRUE)</f>
        <v>0.04</v>
      </c>
      <c r="T4634">
        <v>48</v>
      </c>
      <c r="U4634">
        <v>418.82</v>
      </c>
      <c r="V4634" s="5">
        <f t="shared" si="533"/>
        <v>0</v>
      </c>
      <c r="X4634" t="s">
        <v>22</v>
      </c>
      <c r="Y4634">
        <v>6.19</v>
      </c>
      <c r="Z4634" s="2">
        <f t="shared" si="534"/>
        <v>425.01</v>
      </c>
      <c r="AA4634" t="s">
        <v>71</v>
      </c>
      <c r="AB4634" t="s">
        <v>31</v>
      </c>
      <c r="AC4634" t="s">
        <v>32</v>
      </c>
      <c r="AD4634" t="s">
        <v>49</v>
      </c>
      <c r="AE4634" t="s">
        <v>19</v>
      </c>
      <c r="AF4634" s="1">
        <v>40190</v>
      </c>
    </row>
    <row r="4635" spans="1:32" x14ac:dyDescent="0.25">
      <c r="A4635">
        <f t="shared" si="535"/>
        <v>4634</v>
      </c>
      <c r="B4635">
        <v>1953</v>
      </c>
      <c r="C4635" t="s">
        <v>679</v>
      </c>
      <c r="D4635" t="s">
        <v>40</v>
      </c>
      <c r="E4635" t="str">
        <f t="shared" si="536"/>
        <v>*</v>
      </c>
      <c r="F4635" t="str">
        <f t="shared" si="531"/>
        <v>*</v>
      </c>
      <c r="G4635" t="str">
        <f t="shared" si="537"/>
        <v>*</v>
      </c>
      <c r="I4635" t="str">
        <f t="shared" si="532"/>
        <v>*</v>
      </c>
      <c r="O4635">
        <f>VLOOKUP(T4635,$P$14:$S$19,2,TRUE)</f>
        <v>0.01</v>
      </c>
      <c r="T4635">
        <v>13</v>
      </c>
      <c r="U4635">
        <v>137.63999999999999</v>
      </c>
      <c r="V4635" s="5">
        <f t="shared" si="533"/>
        <v>0</v>
      </c>
      <c r="X4635" t="s">
        <v>22</v>
      </c>
      <c r="Y4635">
        <v>2.99</v>
      </c>
      <c r="Z4635" s="2">
        <f t="shared" si="534"/>
        <v>140.63</v>
      </c>
      <c r="AA4635" t="s">
        <v>23</v>
      </c>
      <c r="AB4635" t="s">
        <v>24</v>
      </c>
      <c r="AC4635" t="s">
        <v>32</v>
      </c>
      <c r="AD4635" t="s">
        <v>49</v>
      </c>
      <c r="AE4635" t="s">
        <v>19</v>
      </c>
      <c r="AF4635" t="s">
        <v>679</v>
      </c>
    </row>
    <row r="4636" spans="1:32" x14ac:dyDescent="0.25">
      <c r="A4636">
        <f t="shared" si="535"/>
        <v>4635</v>
      </c>
      <c r="B4636">
        <v>35265</v>
      </c>
      <c r="C4636" t="s">
        <v>679</v>
      </c>
      <c r="D4636" t="s">
        <v>30</v>
      </c>
      <c r="E4636" t="str">
        <f t="shared" si="536"/>
        <v>*</v>
      </c>
      <c r="F4636" t="str">
        <f t="shared" si="531"/>
        <v>*</v>
      </c>
      <c r="G4636" t="str">
        <f t="shared" si="537"/>
        <v>*</v>
      </c>
      <c r="I4636" t="str">
        <f t="shared" si="532"/>
        <v>*</v>
      </c>
      <c r="O4636">
        <f>VLOOKUP(T4636,$P$14:$S$19,2,TRUE)</f>
        <v>0</v>
      </c>
      <c r="T4636">
        <v>4</v>
      </c>
      <c r="U4636">
        <v>125.78</v>
      </c>
      <c r="V4636" s="5">
        <f t="shared" si="533"/>
        <v>0</v>
      </c>
      <c r="X4636" t="s">
        <v>22</v>
      </c>
      <c r="Y4636">
        <v>2.99</v>
      </c>
      <c r="Z4636" s="2">
        <f t="shared" si="534"/>
        <v>128.77000000000001</v>
      </c>
      <c r="AA4636" t="s">
        <v>64</v>
      </c>
      <c r="AB4636" t="s">
        <v>24</v>
      </c>
      <c r="AC4636" t="s">
        <v>32</v>
      </c>
      <c r="AD4636" t="s">
        <v>49</v>
      </c>
      <c r="AE4636" t="s">
        <v>19</v>
      </c>
      <c r="AF4636" t="s">
        <v>667</v>
      </c>
    </row>
    <row r="4637" spans="1:32" x14ac:dyDescent="0.25">
      <c r="A4637">
        <f t="shared" si="535"/>
        <v>4636</v>
      </c>
      <c r="B4637">
        <v>14789</v>
      </c>
      <c r="C4637" t="s">
        <v>679</v>
      </c>
      <c r="D4637" t="s">
        <v>30</v>
      </c>
      <c r="E4637" t="str">
        <f t="shared" si="536"/>
        <v>*</v>
      </c>
      <c r="F4637" t="str">
        <f t="shared" si="531"/>
        <v>*</v>
      </c>
      <c r="G4637" t="str">
        <f t="shared" si="537"/>
        <v>*</v>
      </c>
      <c r="I4637" t="str">
        <f t="shared" si="532"/>
        <v>*</v>
      </c>
      <c r="O4637">
        <f>VLOOKUP(T4637,$P$14:$S$19,2,TRUE)</f>
        <v>0.01</v>
      </c>
      <c r="T4637">
        <v>19</v>
      </c>
      <c r="U4637">
        <v>116.37</v>
      </c>
      <c r="V4637" s="5">
        <f t="shared" si="533"/>
        <v>0</v>
      </c>
      <c r="X4637" t="s">
        <v>22</v>
      </c>
      <c r="Y4637">
        <v>5.3</v>
      </c>
      <c r="Z4637" s="2">
        <f t="shared" si="534"/>
        <v>121.67</v>
      </c>
      <c r="AA4637" t="s">
        <v>56</v>
      </c>
      <c r="AB4637" t="s">
        <v>16</v>
      </c>
      <c r="AC4637" t="s">
        <v>32</v>
      </c>
      <c r="AD4637" t="s">
        <v>78</v>
      </c>
      <c r="AE4637" t="s">
        <v>19</v>
      </c>
      <c r="AF4637" t="s">
        <v>667</v>
      </c>
    </row>
    <row r="4638" spans="1:32" x14ac:dyDescent="0.25">
      <c r="A4638">
        <f t="shared" si="535"/>
        <v>4637</v>
      </c>
      <c r="B4638">
        <v>44359</v>
      </c>
      <c r="C4638" t="s">
        <v>679</v>
      </c>
      <c r="D4638" t="s">
        <v>21</v>
      </c>
      <c r="E4638" t="str">
        <f t="shared" si="536"/>
        <v>*</v>
      </c>
      <c r="F4638" t="str">
        <f t="shared" si="531"/>
        <v>**</v>
      </c>
      <c r="G4638" t="str">
        <f t="shared" si="537"/>
        <v>**</v>
      </c>
      <c r="I4638" t="str">
        <f t="shared" si="532"/>
        <v>**</v>
      </c>
      <c r="O4638">
        <f>VLOOKUP(T4638,$P$14:$S$19,2,TRUE)</f>
        <v>0.01</v>
      </c>
      <c r="T4638">
        <v>19</v>
      </c>
      <c r="U4638">
        <v>113.2</v>
      </c>
      <c r="V4638" s="5">
        <f t="shared" si="533"/>
        <v>0</v>
      </c>
      <c r="X4638" t="s">
        <v>22</v>
      </c>
      <c r="Y4638">
        <v>0.91</v>
      </c>
      <c r="Z4638" s="2">
        <f t="shared" si="534"/>
        <v>114.11</v>
      </c>
      <c r="AA4638" t="s">
        <v>64</v>
      </c>
      <c r="AB4638" t="s">
        <v>41</v>
      </c>
      <c r="AC4638" t="s">
        <v>32</v>
      </c>
      <c r="AD4638" t="s">
        <v>33</v>
      </c>
      <c r="AE4638" t="s">
        <v>34</v>
      </c>
      <c r="AF4638" s="1">
        <v>40190</v>
      </c>
    </row>
    <row r="4639" spans="1:32" x14ac:dyDescent="0.25">
      <c r="A4639">
        <f t="shared" si="535"/>
        <v>4638</v>
      </c>
      <c r="B4639">
        <v>35265</v>
      </c>
      <c r="C4639" t="s">
        <v>679</v>
      </c>
      <c r="D4639" t="s">
        <v>30</v>
      </c>
      <c r="E4639" t="str">
        <f t="shared" si="536"/>
        <v>*</v>
      </c>
      <c r="F4639" t="str">
        <f t="shared" si="531"/>
        <v>*</v>
      </c>
      <c r="G4639" t="str">
        <f t="shared" si="537"/>
        <v>*</v>
      </c>
      <c r="I4639" t="str">
        <f t="shared" si="532"/>
        <v>*</v>
      </c>
      <c r="O4639">
        <f>VLOOKUP(T4639,$P$14:$S$19,2,TRUE)</f>
        <v>0</v>
      </c>
      <c r="T4639">
        <v>2</v>
      </c>
      <c r="U4639">
        <v>24.53</v>
      </c>
      <c r="V4639" s="5">
        <f t="shared" si="533"/>
        <v>0</v>
      </c>
      <c r="X4639" t="s">
        <v>22</v>
      </c>
      <c r="Y4639">
        <v>5.76</v>
      </c>
      <c r="Z4639" s="2">
        <f t="shared" si="534"/>
        <v>30.29</v>
      </c>
      <c r="AA4639" t="s">
        <v>64</v>
      </c>
      <c r="AB4639" t="s">
        <v>24</v>
      </c>
      <c r="AC4639" t="s">
        <v>25</v>
      </c>
      <c r="AD4639" t="s">
        <v>76</v>
      </c>
      <c r="AE4639" t="s">
        <v>27</v>
      </c>
      <c r="AF4639" s="1">
        <v>40190</v>
      </c>
    </row>
    <row r="4640" spans="1:32" x14ac:dyDescent="0.25">
      <c r="A4640">
        <f t="shared" si="535"/>
        <v>4639</v>
      </c>
      <c r="B4640">
        <v>3046</v>
      </c>
      <c r="C4640" t="s">
        <v>923</v>
      </c>
      <c r="D4640" t="s">
        <v>21</v>
      </c>
      <c r="E4640" t="str">
        <f t="shared" si="536"/>
        <v>*</v>
      </c>
      <c r="F4640" t="str">
        <f t="shared" si="531"/>
        <v>**</v>
      </c>
      <c r="G4640" t="str">
        <f t="shared" si="537"/>
        <v>**</v>
      </c>
      <c r="I4640" t="str">
        <f t="shared" si="532"/>
        <v>**</v>
      </c>
      <c r="O4640">
        <f>VLOOKUP(T4640,$P$14:$S$19,2,TRUE)</f>
        <v>0.02</v>
      </c>
      <c r="T4640">
        <v>24</v>
      </c>
      <c r="U4640">
        <v>10094.43</v>
      </c>
      <c r="V4640" s="5">
        <f t="shared" si="533"/>
        <v>1</v>
      </c>
      <c r="X4640" t="s">
        <v>22</v>
      </c>
      <c r="Y4640">
        <v>19.989999999999998</v>
      </c>
      <c r="Z4640" s="2">
        <f t="shared" si="534"/>
        <v>10114.42</v>
      </c>
      <c r="AA4640" t="s">
        <v>56</v>
      </c>
      <c r="AB4640" t="s">
        <v>24</v>
      </c>
      <c r="AC4640" t="s">
        <v>32</v>
      </c>
      <c r="AD4640" t="s">
        <v>49</v>
      </c>
      <c r="AE4640" t="s">
        <v>19</v>
      </c>
      <c r="AF4640" s="1">
        <v>40555</v>
      </c>
    </row>
    <row r="4641" spans="1:32" x14ac:dyDescent="0.25">
      <c r="A4641">
        <f t="shared" si="535"/>
        <v>4640</v>
      </c>
      <c r="B4641">
        <v>53411</v>
      </c>
      <c r="C4641" t="s">
        <v>923</v>
      </c>
      <c r="D4641" t="s">
        <v>36</v>
      </c>
      <c r="E4641" t="str">
        <f t="shared" si="536"/>
        <v>***</v>
      </c>
      <c r="F4641" t="str">
        <f t="shared" si="531"/>
        <v>***</v>
      </c>
      <c r="G4641" t="str">
        <f t="shared" si="537"/>
        <v>***</v>
      </c>
      <c r="I4641" t="str">
        <f t="shared" si="532"/>
        <v>***</v>
      </c>
      <c r="O4641">
        <f>VLOOKUP(T4641,$P$14:$S$19,2,TRUE)</f>
        <v>0.02</v>
      </c>
      <c r="T4641">
        <v>25</v>
      </c>
      <c r="U4641">
        <v>667.64</v>
      </c>
      <c r="V4641" s="5">
        <f t="shared" si="533"/>
        <v>0</v>
      </c>
      <c r="X4641" t="s">
        <v>22</v>
      </c>
      <c r="Y4641">
        <v>4</v>
      </c>
      <c r="Z4641" s="2">
        <f t="shared" si="534"/>
        <v>671.64</v>
      </c>
      <c r="AA4641" t="s">
        <v>52</v>
      </c>
      <c r="AB4641" t="s">
        <v>24</v>
      </c>
      <c r="AC4641" t="s">
        <v>25</v>
      </c>
      <c r="AD4641" t="s">
        <v>42</v>
      </c>
      <c r="AE4641" t="s">
        <v>19</v>
      </c>
      <c r="AF4641" t="s">
        <v>831</v>
      </c>
    </row>
    <row r="4642" spans="1:32" x14ac:dyDescent="0.25">
      <c r="A4642">
        <f t="shared" si="535"/>
        <v>4641</v>
      </c>
      <c r="B4642">
        <v>56130</v>
      </c>
      <c r="C4642" t="s">
        <v>923</v>
      </c>
      <c r="D4642" t="s">
        <v>40</v>
      </c>
      <c r="E4642" t="str">
        <f t="shared" si="536"/>
        <v>*</v>
      </c>
      <c r="F4642" t="str">
        <f t="shared" si="531"/>
        <v>*</v>
      </c>
      <c r="G4642" t="str">
        <f t="shared" si="537"/>
        <v>*</v>
      </c>
      <c r="I4642" t="str">
        <f t="shared" si="532"/>
        <v>*</v>
      </c>
      <c r="O4642">
        <f>VLOOKUP(T4642,$P$14:$S$19,2,TRUE)</f>
        <v>0.01</v>
      </c>
      <c r="T4642">
        <v>13</v>
      </c>
      <c r="U4642">
        <v>246.06</v>
      </c>
      <c r="V4642" s="5">
        <f t="shared" si="533"/>
        <v>0</v>
      </c>
      <c r="X4642" t="s">
        <v>22</v>
      </c>
      <c r="Y4642">
        <v>8.99</v>
      </c>
      <c r="Z4642" s="2">
        <f t="shared" si="534"/>
        <v>255.05</v>
      </c>
      <c r="AA4642" t="s">
        <v>15</v>
      </c>
      <c r="AB4642" t="s">
        <v>31</v>
      </c>
      <c r="AC4642" t="s">
        <v>17</v>
      </c>
      <c r="AD4642" t="s">
        <v>18</v>
      </c>
      <c r="AE4642" t="s">
        <v>45</v>
      </c>
      <c r="AF4642" s="1">
        <v>40555</v>
      </c>
    </row>
    <row r="4643" spans="1:32" x14ac:dyDescent="0.25">
      <c r="A4643">
        <f t="shared" si="535"/>
        <v>4642</v>
      </c>
      <c r="B4643">
        <v>49477</v>
      </c>
      <c r="C4643" t="s">
        <v>923</v>
      </c>
      <c r="D4643" t="s">
        <v>40</v>
      </c>
      <c r="E4643" t="str">
        <f t="shared" si="536"/>
        <v>*</v>
      </c>
      <c r="F4643" t="str">
        <f t="shared" si="531"/>
        <v>*</v>
      </c>
      <c r="G4643" t="str">
        <f t="shared" si="537"/>
        <v>*</v>
      </c>
      <c r="I4643" t="str">
        <f t="shared" si="532"/>
        <v>*</v>
      </c>
      <c r="O4643">
        <f>VLOOKUP(T4643,$P$14:$S$19,2,TRUE)</f>
        <v>0</v>
      </c>
      <c r="T4643">
        <v>9</v>
      </c>
      <c r="U4643">
        <v>75.94</v>
      </c>
      <c r="V4643" s="5">
        <f t="shared" si="533"/>
        <v>0</v>
      </c>
      <c r="X4643" t="s">
        <v>22</v>
      </c>
      <c r="Y4643">
        <v>5.83</v>
      </c>
      <c r="Z4643" s="2">
        <f t="shared" si="534"/>
        <v>81.77</v>
      </c>
      <c r="AA4643" t="s">
        <v>23</v>
      </c>
      <c r="AB4643" t="s">
        <v>31</v>
      </c>
      <c r="AC4643" t="s">
        <v>32</v>
      </c>
      <c r="AD4643" t="s">
        <v>44</v>
      </c>
      <c r="AE4643" t="s">
        <v>34</v>
      </c>
      <c r="AF4643" t="s">
        <v>923</v>
      </c>
    </row>
    <row r="4644" spans="1:32" x14ac:dyDescent="0.25">
      <c r="A4644">
        <f t="shared" si="535"/>
        <v>4643</v>
      </c>
      <c r="B4644">
        <v>56130</v>
      </c>
      <c r="C4644" t="s">
        <v>923</v>
      </c>
      <c r="D4644" t="s">
        <v>40</v>
      </c>
      <c r="E4644" t="str">
        <f t="shared" si="536"/>
        <v>*</v>
      </c>
      <c r="F4644" t="str">
        <f t="shared" si="531"/>
        <v>*</v>
      </c>
      <c r="G4644" t="str">
        <f t="shared" si="537"/>
        <v>*</v>
      </c>
      <c r="I4644" t="str">
        <f t="shared" si="532"/>
        <v>*</v>
      </c>
      <c r="O4644">
        <f>VLOOKUP(T4644,$P$14:$S$19,2,TRUE)</f>
        <v>0.02</v>
      </c>
      <c r="T4644">
        <v>25</v>
      </c>
      <c r="U4644">
        <v>41.87</v>
      </c>
      <c r="V4644" s="5">
        <f t="shared" si="533"/>
        <v>0</v>
      </c>
      <c r="X4644" t="s">
        <v>22</v>
      </c>
      <c r="Y4644">
        <v>1.57</v>
      </c>
      <c r="Z4644" s="2">
        <f t="shared" si="534"/>
        <v>43.44</v>
      </c>
      <c r="AA4644" t="s">
        <v>15</v>
      </c>
      <c r="AB4644" t="s">
        <v>31</v>
      </c>
      <c r="AC4644" t="s">
        <v>32</v>
      </c>
      <c r="AD4644" t="s">
        <v>33</v>
      </c>
      <c r="AE4644" t="s">
        <v>34</v>
      </c>
      <c r="AF4644" s="1">
        <v>40555</v>
      </c>
    </row>
    <row r="4645" spans="1:32" x14ac:dyDescent="0.25">
      <c r="A4645">
        <f t="shared" si="535"/>
        <v>4644</v>
      </c>
      <c r="B4645">
        <v>11137</v>
      </c>
      <c r="C4645" t="s">
        <v>757</v>
      </c>
      <c r="D4645" t="s">
        <v>21</v>
      </c>
      <c r="E4645" t="str">
        <f t="shared" si="536"/>
        <v>*</v>
      </c>
      <c r="F4645" t="str">
        <f t="shared" si="531"/>
        <v>**</v>
      </c>
      <c r="G4645" t="str">
        <f t="shared" si="537"/>
        <v>**</v>
      </c>
      <c r="I4645" t="str">
        <f t="shared" si="532"/>
        <v>**</v>
      </c>
      <c r="O4645">
        <f>VLOOKUP(T4645,$P$14:$S$19,2,TRUE)</f>
        <v>0.04</v>
      </c>
      <c r="T4645">
        <v>48</v>
      </c>
      <c r="U4645">
        <v>5188.8599999999997</v>
      </c>
      <c r="V4645" s="5">
        <f t="shared" si="533"/>
        <v>1</v>
      </c>
      <c r="X4645" t="s">
        <v>22</v>
      </c>
      <c r="Y4645">
        <v>8.64</v>
      </c>
      <c r="Z4645" s="2">
        <f t="shared" si="534"/>
        <v>5197.5</v>
      </c>
      <c r="AA4645" t="s">
        <v>43</v>
      </c>
      <c r="AB4645" t="s">
        <v>24</v>
      </c>
      <c r="AC4645" t="s">
        <v>32</v>
      </c>
      <c r="AD4645" t="s">
        <v>74</v>
      </c>
      <c r="AE4645" t="s">
        <v>19</v>
      </c>
      <c r="AF4645" t="s">
        <v>626</v>
      </c>
    </row>
    <row r="4646" spans="1:32" x14ac:dyDescent="0.25">
      <c r="A4646">
        <f t="shared" si="535"/>
        <v>4645</v>
      </c>
      <c r="B4646">
        <v>54501</v>
      </c>
      <c r="C4646" t="s">
        <v>757</v>
      </c>
      <c r="D4646" t="s">
        <v>36</v>
      </c>
      <c r="E4646" t="str">
        <f t="shared" si="536"/>
        <v>***</v>
      </c>
      <c r="F4646" t="str">
        <f t="shared" si="531"/>
        <v>***</v>
      </c>
      <c r="G4646" t="str">
        <f t="shared" si="537"/>
        <v>***</v>
      </c>
      <c r="I4646" t="str">
        <f t="shared" si="532"/>
        <v>***</v>
      </c>
      <c r="O4646">
        <f>VLOOKUP(T4646,$P$14:$S$19,2,TRUE)</f>
        <v>3.5999999999999997E-2</v>
      </c>
      <c r="T4646">
        <v>36</v>
      </c>
      <c r="U4646">
        <v>2039.0820000000001</v>
      </c>
      <c r="V4646" s="5">
        <f t="shared" si="533"/>
        <v>1</v>
      </c>
      <c r="X4646" t="s">
        <v>22</v>
      </c>
      <c r="Y4646">
        <v>4.99</v>
      </c>
      <c r="Z4646" s="2">
        <f t="shared" si="534"/>
        <v>2044.0720000000001</v>
      </c>
      <c r="AA4646" t="s">
        <v>64</v>
      </c>
      <c r="AB4646" t="s">
        <v>31</v>
      </c>
      <c r="AC4646" t="s">
        <v>25</v>
      </c>
      <c r="AD4646" t="s">
        <v>26</v>
      </c>
      <c r="AE4646" t="s">
        <v>19</v>
      </c>
      <c r="AF4646" t="s">
        <v>626</v>
      </c>
    </row>
    <row r="4647" spans="1:32" x14ac:dyDescent="0.25">
      <c r="A4647">
        <f t="shared" si="535"/>
        <v>4646</v>
      </c>
      <c r="B4647">
        <v>54501</v>
      </c>
      <c r="C4647" t="s">
        <v>757</v>
      </c>
      <c r="D4647" t="s">
        <v>36</v>
      </c>
      <c r="E4647" t="str">
        <f t="shared" si="536"/>
        <v>***</v>
      </c>
      <c r="F4647" t="str">
        <f t="shared" si="531"/>
        <v>***</v>
      </c>
      <c r="G4647" t="str">
        <f t="shared" si="537"/>
        <v>***</v>
      </c>
      <c r="I4647" t="str">
        <f t="shared" si="532"/>
        <v>***</v>
      </c>
      <c r="O4647">
        <f>VLOOKUP(T4647,$P$14:$S$19,2,TRUE)</f>
        <v>3.5999999999999997E-2</v>
      </c>
      <c r="T4647">
        <v>38</v>
      </c>
      <c r="U4647">
        <v>783.96</v>
      </c>
      <c r="V4647" s="5">
        <f t="shared" si="533"/>
        <v>0</v>
      </c>
      <c r="X4647" t="s">
        <v>22</v>
      </c>
      <c r="Y4647">
        <v>35</v>
      </c>
      <c r="Z4647" s="2">
        <f t="shared" si="534"/>
        <v>818.96</v>
      </c>
      <c r="AA4647" t="s">
        <v>64</v>
      </c>
      <c r="AB4647" t="s">
        <v>31</v>
      </c>
      <c r="AC4647" t="s">
        <v>32</v>
      </c>
      <c r="AD4647" t="s">
        <v>74</v>
      </c>
      <c r="AE4647" t="s">
        <v>58</v>
      </c>
      <c r="AF4647" s="1">
        <v>40920</v>
      </c>
    </row>
    <row r="4648" spans="1:32" x14ac:dyDescent="0.25">
      <c r="A4648">
        <f t="shared" si="535"/>
        <v>4647</v>
      </c>
      <c r="B4648">
        <v>54501</v>
      </c>
      <c r="C4648" t="s">
        <v>757</v>
      </c>
      <c r="D4648" t="s">
        <v>36</v>
      </c>
      <c r="E4648" t="str">
        <f t="shared" si="536"/>
        <v>***</v>
      </c>
      <c r="F4648" t="str">
        <f t="shared" si="531"/>
        <v>***</v>
      </c>
      <c r="G4648" t="str">
        <f t="shared" si="537"/>
        <v>***</v>
      </c>
      <c r="I4648" t="str">
        <f t="shared" si="532"/>
        <v>***</v>
      </c>
      <c r="O4648">
        <f>VLOOKUP(T4648,$P$14:$S$19,2,TRUE)</f>
        <v>0.01</v>
      </c>
      <c r="T4648">
        <v>16</v>
      </c>
      <c r="U4648">
        <v>225.46</v>
      </c>
      <c r="V4648" s="5">
        <f t="shared" si="533"/>
        <v>0</v>
      </c>
      <c r="X4648" t="s">
        <v>22</v>
      </c>
      <c r="Y4648">
        <v>7.51</v>
      </c>
      <c r="Z4648" s="2">
        <f t="shared" si="534"/>
        <v>232.97</v>
      </c>
      <c r="AA4648" t="s">
        <v>64</v>
      </c>
      <c r="AB4648" t="s">
        <v>31</v>
      </c>
      <c r="AC4648" t="s">
        <v>25</v>
      </c>
      <c r="AD4648" t="s">
        <v>76</v>
      </c>
      <c r="AE4648" t="s">
        <v>27</v>
      </c>
      <c r="AF4648" s="1">
        <v>40920</v>
      </c>
    </row>
    <row r="4649" spans="1:32" x14ac:dyDescent="0.25">
      <c r="A4649">
        <f t="shared" si="535"/>
        <v>4648</v>
      </c>
      <c r="B4649">
        <v>12258</v>
      </c>
      <c r="C4649" t="s">
        <v>441</v>
      </c>
      <c r="D4649" t="s">
        <v>13</v>
      </c>
      <c r="E4649" t="str">
        <f t="shared" si="536"/>
        <v>*</v>
      </c>
      <c r="F4649" t="str">
        <f t="shared" si="531"/>
        <v>*</v>
      </c>
      <c r="G4649" t="str">
        <f t="shared" si="537"/>
        <v>*</v>
      </c>
      <c r="I4649" t="str">
        <f t="shared" si="532"/>
        <v>*</v>
      </c>
      <c r="O4649">
        <f>VLOOKUP(T4649,$P$14:$S$19,2,TRUE)</f>
        <v>0.02</v>
      </c>
      <c r="T4649">
        <v>22</v>
      </c>
      <c r="U4649">
        <v>2431.13</v>
      </c>
      <c r="V4649" s="5">
        <f t="shared" si="533"/>
        <v>1</v>
      </c>
      <c r="X4649" t="s">
        <v>22</v>
      </c>
      <c r="Y4649">
        <v>13.99</v>
      </c>
      <c r="Z4649" s="2">
        <f t="shared" si="534"/>
        <v>2445.12</v>
      </c>
      <c r="AA4649" t="s">
        <v>23</v>
      </c>
      <c r="AB4649" t="s">
        <v>41</v>
      </c>
      <c r="AC4649" t="s">
        <v>17</v>
      </c>
      <c r="AD4649" t="s">
        <v>18</v>
      </c>
      <c r="AE4649" t="s">
        <v>27</v>
      </c>
      <c r="AF4649" s="1">
        <v>39915</v>
      </c>
    </row>
    <row r="4650" spans="1:32" x14ac:dyDescent="0.25">
      <c r="A4650">
        <f t="shared" si="535"/>
        <v>4649</v>
      </c>
      <c r="B4650">
        <v>12258</v>
      </c>
      <c r="C4650" t="s">
        <v>441</v>
      </c>
      <c r="D4650" t="s">
        <v>13</v>
      </c>
      <c r="E4650" t="str">
        <f t="shared" si="536"/>
        <v>*</v>
      </c>
      <c r="F4650" t="str">
        <f t="shared" si="531"/>
        <v>*</v>
      </c>
      <c r="G4650" t="str">
        <f t="shared" si="537"/>
        <v>*</v>
      </c>
      <c r="I4650" t="str">
        <f t="shared" si="532"/>
        <v>*</v>
      </c>
      <c r="O4650">
        <f>VLOOKUP(T4650,$P$14:$S$19,2,TRUE)</f>
        <v>0</v>
      </c>
      <c r="T4650">
        <v>3</v>
      </c>
      <c r="U4650">
        <v>561.65</v>
      </c>
      <c r="V4650" s="5">
        <f t="shared" si="533"/>
        <v>0</v>
      </c>
      <c r="X4650" t="s">
        <v>37</v>
      </c>
      <c r="Y4650">
        <v>30</v>
      </c>
      <c r="Z4650" s="2">
        <f t="shared" si="534"/>
        <v>591.65</v>
      </c>
      <c r="AA4650" t="s">
        <v>23</v>
      </c>
      <c r="AB4650" t="s">
        <v>41</v>
      </c>
      <c r="AC4650" t="s">
        <v>17</v>
      </c>
      <c r="AD4650" t="s">
        <v>38</v>
      </c>
      <c r="AE4650" t="s">
        <v>39</v>
      </c>
      <c r="AF4650" t="s">
        <v>441</v>
      </c>
    </row>
    <row r="4651" spans="1:32" x14ac:dyDescent="0.25">
      <c r="A4651">
        <f t="shared" si="535"/>
        <v>4650</v>
      </c>
      <c r="B4651">
        <v>57061</v>
      </c>
      <c r="C4651" t="s">
        <v>441</v>
      </c>
      <c r="D4651" t="s">
        <v>13</v>
      </c>
      <c r="E4651" t="str">
        <f t="shared" si="536"/>
        <v>*</v>
      </c>
      <c r="F4651" t="str">
        <f t="shared" si="531"/>
        <v>*</v>
      </c>
      <c r="G4651" t="str">
        <f t="shared" si="537"/>
        <v>*</v>
      </c>
      <c r="I4651" t="str">
        <f t="shared" si="532"/>
        <v>*</v>
      </c>
      <c r="O4651">
        <f>VLOOKUP(T4651,$P$14:$S$19,2,TRUE)</f>
        <v>0.02</v>
      </c>
      <c r="T4651">
        <v>21</v>
      </c>
      <c r="U4651">
        <v>470.79</v>
      </c>
      <c r="V4651" s="5">
        <f t="shared" si="533"/>
        <v>0</v>
      </c>
      <c r="X4651" t="s">
        <v>22</v>
      </c>
      <c r="Y4651">
        <v>15.1</v>
      </c>
      <c r="Z4651" s="2">
        <f t="shared" si="534"/>
        <v>485.89000000000004</v>
      </c>
      <c r="AA4651" t="s">
        <v>52</v>
      </c>
      <c r="AB4651" t="s">
        <v>24</v>
      </c>
      <c r="AC4651" t="s">
        <v>32</v>
      </c>
      <c r="AD4651" t="s">
        <v>49</v>
      </c>
      <c r="AE4651" t="s">
        <v>19</v>
      </c>
      <c r="AF4651" s="1">
        <v>40006</v>
      </c>
    </row>
    <row r="4652" spans="1:32" x14ac:dyDescent="0.25">
      <c r="A4652">
        <f t="shared" si="535"/>
        <v>4651</v>
      </c>
      <c r="B4652">
        <v>36416</v>
      </c>
      <c r="C4652" t="s">
        <v>441</v>
      </c>
      <c r="D4652" t="s">
        <v>13</v>
      </c>
      <c r="E4652" t="str">
        <f t="shared" si="536"/>
        <v>*</v>
      </c>
      <c r="F4652" t="str">
        <f t="shared" si="531"/>
        <v>*</v>
      </c>
      <c r="G4652" t="str">
        <f t="shared" si="537"/>
        <v>*</v>
      </c>
      <c r="I4652" t="str">
        <f t="shared" si="532"/>
        <v>*</v>
      </c>
      <c r="O4652">
        <f>VLOOKUP(T4652,$P$14:$S$19,2,TRUE)</f>
        <v>0.04</v>
      </c>
      <c r="T4652">
        <v>44</v>
      </c>
      <c r="U4652">
        <v>276</v>
      </c>
      <c r="V4652" s="5">
        <f t="shared" si="533"/>
        <v>0</v>
      </c>
      <c r="X4652" t="s">
        <v>22</v>
      </c>
      <c r="Y4652">
        <v>5.82</v>
      </c>
      <c r="Z4652" s="2">
        <f t="shared" si="534"/>
        <v>281.82</v>
      </c>
      <c r="AA4652" t="s">
        <v>23</v>
      </c>
      <c r="AB4652" t="s">
        <v>31</v>
      </c>
      <c r="AC4652" t="s">
        <v>32</v>
      </c>
      <c r="AD4652" t="s">
        <v>44</v>
      </c>
      <c r="AE4652" t="s">
        <v>19</v>
      </c>
      <c r="AF4652" s="1">
        <v>39915</v>
      </c>
    </row>
    <row r="4653" spans="1:32" x14ac:dyDescent="0.25">
      <c r="A4653">
        <f t="shared" si="535"/>
        <v>4652</v>
      </c>
      <c r="B4653">
        <v>36416</v>
      </c>
      <c r="C4653" t="s">
        <v>441</v>
      </c>
      <c r="D4653" t="s">
        <v>13</v>
      </c>
      <c r="E4653" t="str">
        <f t="shared" si="536"/>
        <v>*</v>
      </c>
      <c r="F4653" t="str">
        <f t="shared" si="531"/>
        <v>*</v>
      </c>
      <c r="G4653" t="str">
        <f t="shared" si="537"/>
        <v>*</v>
      </c>
      <c r="I4653" t="str">
        <f t="shared" si="532"/>
        <v>*</v>
      </c>
      <c r="O4653">
        <f>VLOOKUP(T4653,$P$14:$S$19,2,TRUE)</f>
        <v>0.04</v>
      </c>
      <c r="T4653">
        <v>46</v>
      </c>
      <c r="U4653">
        <v>132.01</v>
      </c>
      <c r="V4653" s="5">
        <f t="shared" si="533"/>
        <v>0</v>
      </c>
      <c r="X4653" t="s">
        <v>22</v>
      </c>
      <c r="Y4653">
        <v>1.01</v>
      </c>
      <c r="Z4653" s="2">
        <f t="shared" si="534"/>
        <v>133.01999999999998</v>
      </c>
      <c r="AA4653" t="s">
        <v>23</v>
      </c>
      <c r="AB4653" t="s">
        <v>31</v>
      </c>
      <c r="AC4653" t="s">
        <v>32</v>
      </c>
      <c r="AD4653" t="s">
        <v>33</v>
      </c>
      <c r="AE4653" t="s">
        <v>34</v>
      </c>
      <c r="AF4653" s="1">
        <v>39915</v>
      </c>
    </row>
    <row r="4654" spans="1:32" x14ac:dyDescent="0.25">
      <c r="A4654">
        <f t="shared" si="535"/>
        <v>4653</v>
      </c>
      <c r="B4654">
        <v>12258</v>
      </c>
      <c r="C4654" t="s">
        <v>441</v>
      </c>
      <c r="D4654" t="s">
        <v>13</v>
      </c>
      <c r="E4654" t="str">
        <f t="shared" si="536"/>
        <v>*</v>
      </c>
      <c r="F4654" t="str">
        <f t="shared" si="531"/>
        <v>*</v>
      </c>
      <c r="G4654" t="str">
        <f t="shared" si="537"/>
        <v>*</v>
      </c>
      <c r="I4654" t="str">
        <f t="shared" si="532"/>
        <v>*</v>
      </c>
      <c r="O4654">
        <f>VLOOKUP(T4654,$P$14:$S$19,2,TRUE)</f>
        <v>0.02</v>
      </c>
      <c r="T4654">
        <v>27</v>
      </c>
      <c r="U4654">
        <v>113.4</v>
      </c>
      <c r="V4654" s="5">
        <f t="shared" si="533"/>
        <v>0</v>
      </c>
      <c r="X4654" t="s">
        <v>14</v>
      </c>
      <c r="Y4654">
        <v>2</v>
      </c>
      <c r="Z4654" s="2">
        <f t="shared" si="534"/>
        <v>115.4</v>
      </c>
      <c r="AA4654" t="s">
        <v>23</v>
      </c>
      <c r="AB4654" t="s">
        <v>41</v>
      </c>
      <c r="AC4654" t="s">
        <v>32</v>
      </c>
      <c r="AD4654" t="s">
        <v>114</v>
      </c>
      <c r="AE4654" t="s">
        <v>34</v>
      </c>
      <c r="AF4654" s="1">
        <v>40006</v>
      </c>
    </row>
    <row r="4655" spans="1:32" x14ac:dyDescent="0.25">
      <c r="A4655">
        <f t="shared" si="535"/>
        <v>4654</v>
      </c>
      <c r="B4655">
        <v>12258</v>
      </c>
      <c r="C4655" t="s">
        <v>441</v>
      </c>
      <c r="D4655" t="s">
        <v>13</v>
      </c>
      <c r="E4655" t="str">
        <f t="shared" si="536"/>
        <v>*</v>
      </c>
      <c r="F4655" t="str">
        <f t="shared" si="531"/>
        <v>*</v>
      </c>
      <c r="G4655" t="str">
        <f t="shared" si="537"/>
        <v>*</v>
      </c>
      <c r="I4655" t="str">
        <f t="shared" si="532"/>
        <v>*</v>
      </c>
      <c r="O4655">
        <f>VLOOKUP(T4655,$P$14:$S$19,2,TRUE)</f>
        <v>0</v>
      </c>
      <c r="T4655">
        <v>2</v>
      </c>
      <c r="U4655">
        <v>55.6</v>
      </c>
      <c r="V4655" s="5">
        <f t="shared" si="533"/>
        <v>0</v>
      </c>
      <c r="X4655" t="s">
        <v>22</v>
      </c>
      <c r="Y4655">
        <v>49</v>
      </c>
      <c r="Z4655" s="2">
        <f t="shared" si="534"/>
        <v>104.6</v>
      </c>
      <c r="AA4655" t="s">
        <v>23</v>
      </c>
      <c r="AB4655" t="s">
        <v>41</v>
      </c>
      <c r="AC4655" t="s">
        <v>32</v>
      </c>
      <c r="AD4655" t="s">
        <v>172</v>
      </c>
      <c r="AE4655" t="s">
        <v>58</v>
      </c>
      <c r="AF4655" s="1">
        <v>39945</v>
      </c>
    </row>
    <row r="4656" spans="1:32" x14ac:dyDescent="0.25">
      <c r="A4656">
        <f t="shared" si="535"/>
        <v>4655</v>
      </c>
      <c r="B4656">
        <v>57061</v>
      </c>
      <c r="C4656" t="s">
        <v>441</v>
      </c>
      <c r="D4656" t="s">
        <v>13</v>
      </c>
      <c r="E4656" t="str">
        <f t="shared" si="536"/>
        <v>*</v>
      </c>
      <c r="F4656" t="str">
        <f t="shared" si="531"/>
        <v>*</v>
      </c>
      <c r="G4656" t="str">
        <f t="shared" si="537"/>
        <v>*</v>
      </c>
      <c r="I4656" t="str">
        <f t="shared" si="532"/>
        <v>*</v>
      </c>
      <c r="O4656">
        <f>VLOOKUP(T4656,$P$14:$S$19,2,TRUE)</f>
        <v>0</v>
      </c>
      <c r="T4656">
        <v>3</v>
      </c>
      <c r="U4656">
        <v>55.17</v>
      </c>
      <c r="V4656" s="5">
        <f t="shared" si="533"/>
        <v>0</v>
      </c>
      <c r="X4656" t="s">
        <v>22</v>
      </c>
      <c r="Y4656">
        <v>5.03</v>
      </c>
      <c r="Z4656" s="2">
        <f t="shared" si="534"/>
        <v>60.2</v>
      </c>
      <c r="AA4656" t="s">
        <v>52</v>
      </c>
      <c r="AB4656" t="s">
        <v>24</v>
      </c>
      <c r="AC4656" t="s">
        <v>17</v>
      </c>
      <c r="AD4656" t="s">
        <v>18</v>
      </c>
      <c r="AE4656" t="s">
        <v>19</v>
      </c>
      <c r="AF4656" s="1">
        <v>39856</v>
      </c>
    </row>
    <row r="4657" spans="1:32" x14ac:dyDescent="0.25">
      <c r="A4657">
        <f t="shared" si="535"/>
        <v>4656</v>
      </c>
      <c r="B4657">
        <v>57061</v>
      </c>
      <c r="C4657" t="s">
        <v>441</v>
      </c>
      <c r="D4657" t="s">
        <v>13</v>
      </c>
      <c r="E4657" t="str">
        <f t="shared" si="536"/>
        <v>*</v>
      </c>
      <c r="F4657" t="str">
        <f t="shared" si="531"/>
        <v>*</v>
      </c>
      <c r="G4657" t="str">
        <f t="shared" si="537"/>
        <v>*</v>
      </c>
      <c r="I4657" t="str">
        <f t="shared" si="532"/>
        <v>*</v>
      </c>
      <c r="O4657">
        <f>VLOOKUP(T4657,$P$14:$S$19,2,TRUE)</f>
        <v>0</v>
      </c>
      <c r="T4657">
        <v>6</v>
      </c>
      <c r="U4657">
        <v>36.56</v>
      </c>
      <c r="V4657" s="5">
        <f t="shared" si="533"/>
        <v>0</v>
      </c>
      <c r="X4657" t="s">
        <v>22</v>
      </c>
      <c r="Y4657">
        <v>0.5</v>
      </c>
      <c r="Z4657" s="2">
        <f t="shared" si="534"/>
        <v>37.06</v>
      </c>
      <c r="AA4657" t="s">
        <v>52</v>
      </c>
      <c r="AB4657" t="s">
        <v>24</v>
      </c>
      <c r="AC4657" t="s">
        <v>32</v>
      </c>
      <c r="AD4657" t="s">
        <v>81</v>
      </c>
      <c r="AE4657" t="s">
        <v>19</v>
      </c>
      <c r="AF4657" t="s">
        <v>441</v>
      </c>
    </row>
    <row r="4658" spans="1:32" x14ac:dyDescent="0.25">
      <c r="A4658">
        <f t="shared" si="535"/>
        <v>4657</v>
      </c>
      <c r="B4658">
        <v>24102</v>
      </c>
      <c r="C4658" t="s">
        <v>667</v>
      </c>
      <c r="D4658" t="s">
        <v>36</v>
      </c>
      <c r="E4658" t="str">
        <f t="shared" si="536"/>
        <v>***</v>
      </c>
      <c r="F4658" t="str">
        <f t="shared" si="531"/>
        <v>***</v>
      </c>
      <c r="G4658" t="str">
        <f t="shared" si="537"/>
        <v>***</v>
      </c>
      <c r="I4658" t="str">
        <f t="shared" si="532"/>
        <v>***</v>
      </c>
      <c r="O4658">
        <f>VLOOKUP(T4658,$P$14:$S$19,2,TRUE)</f>
        <v>0.05</v>
      </c>
      <c r="T4658">
        <v>50</v>
      </c>
      <c r="U4658">
        <v>1844.26</v>
      </c>
      <c r="V4658" s="5">
        <f t="shared" si="533"/>
        <v>1</v>
      </c>
      <c r="X4658" t="s">
        <v>22</v>
      </c>
      <c r="Y4658">
        <v>12.9</v>
      </c>
      <c r="Z4658" s="2">
        <f t="shared" si="534"/>
        <v>1857.16</v>
      </c>
      <c r="AA4658" t="s">
        <v>71</v>
      </c>
      <c r="AB4658" t="s">
        <v>24</v>
      </c>
      <c r="AC4658" t="s">
        <v>32</v>
      </c>
      <c r="AD4658" t="s">
        <v>74</v>
      </c>
      <c r="AE4658" t="s">
        <v>19</v>
      </c>
      <c r="AF4658" s="1">
        <v>40190</v>
      </c>
    </row>
    <row r="4659" spans="1:32" x14ac:dyDescent="0.25">
      <c r="A4659">
        <f t="shared" si="535"/>
        <v>4658</v>
      </c>
      <c r="B4659">
        <v>37216</v>
      </c>
      <c r="C4659" t="s">
        <v>667</v>
      </c>
      <c r="D4659" t="s">
        <v>21</v>
      </c>
      <c r="E4659" t="str">
        <f t="shared" si="536"/>
        <v>*</v>
      </c>
      <c r="F4659" t="str">
        <f t="shared" si="531"/>
        <v>**</v>
      </c>
      <c r="G4659" t="str">
        <f t="shared" si="537"/>
        <v>**</v>
      </c>
      <c r="I4659" t="str">
        <f t="shared" si="532"/>
        <v>**</v>
      </c>
      <c r="O4659">
        <f>VLOOKUP(T4659,$P$14:$S$19,2,TRUE)</f>
        <v>0.02</v>
      </c>
      <c r="T4659">
        <v>24</v>
      </c>
      <c r="U4659">
        <v>527.25</v>
      </c>
      <c r="V4659" s="5">
        <f t="shared" si="533"/>
        <v>0</v>
      </c>
      <c r="X4659" t="s">
        <v>22</v>
      </c>
      <c r="Y4659">
        <v>8.83</v>
      </c>
      <c r="Z4659" s="2">
        <f t="shared" si="534"/>
        <v>536.08000000000004</v>
      </c>
      <c r="AA4659" t="s">
        <v>23</v>
      </c>
      <c r="AB4659" t="s">
        <v>41</v>
      </c>
      <c r="AC4659" t="s">
        <v>32</v>
      </c>
      <c r="AD4659" t="s">
        <v>49</v>
      </c>
      <c r="AE4659" t="s">
        <v>19</v>
      </c>
      <c r="AF4659" s="1">
        <v>40190</v>
      </c>
    </row>
    <row r="4660" spans="1:32" x14ac:dyDescent="0.25">
      <c r="A4660">
        <f t="shared" si="535"/>
        <v>4659</v>
      </c>
      <c r="B4660">
        <v>27527</v>
      </c>
      <c r="C4660" t="s">
        <v>667</v>
      </c>
      <c r="D4660" t="s">
        <v>40</v>
      </c>
      <c r="E4660" t="str">
        <f t="shared" si="536"/>
        <v>*</v>
      </c>
      <c r="F4660" t="str">
        <f t="shared" si="531"/>
        <v>*</v>
      </c>
      <c r="G4660" t="str">
        <f t="shared" si="537"/>
        <v>*</v>
      </c>
      <c r="I4660" t="str">
        <f t="shared" si="532"/>
        <v>*</v>
      </c>
      <c r="O4660">
        <f>VLOOKUP(T4660,$P$14:$S$19,2,TRUE)</f>
        <v>3.5999999999999997E-2</v>
      </c>
      <c r="T4660">
        <v>37</v>
      </c>
      <c r="U4660">
        <v>376.58</v>
      </c>
      <c r="V4660" s="5">
        <f t="shared" si="533"/>
        <v>0</v>
      </c>
      <c r="X4660" t="s">
        <v>22</v>
      </c>
      <c r="Y4660">
        <v>5.4</v>
      </c>
      <c r="Z4660" s="2">
        <f t="shared" si="534"/>
        <v>381.97999999999996</v>
      </c>
      <c r="AA4660" t="s">
        <v>23</v>
      </c>
      <c r="AB4660" t="s">
        <v>16</v>
      </c>
      <c r="AC4660" t="s">
        <v>17</v>
      </c>
      <c r="AD4660" t="s">
        <v>18</v>
      </c>
      <c r="AE4660" t="s">
        <v>45</v>
      </c>
      <c r="AF4660" s="1">
        <v>40249</v>
      </c>
    </row>
    <row r="4661" spans="1:32" x14ac:dyDescent="0.25">
      <c r="A4661">
        <f t="shared" si="535"/>
        <v>4660</v>
      </c>
      <c r="B4661">
        <v>9957</v>
      </c>
      <c r="C4661" t="s">
        <v>667</v>
      </c>
      <c r="D4661" t="s">
        <v>30</v>
      </c>
      <c r="E4661" t="str">
        <f t="shared" si="536"/>
        <v>*</v>
      </c>
      <c r="F4661" t="str">
        <f t="shared" si="531"/>
        <v>*</v>
      </c>
      <c r="G4661" t="str">
        <f t="shared" si="537"/>
        <v>*</v>
      </c>
      <c r="I4661" t="str">
        <f t="shared" si="532"/>
        <v>*</v>
      </c>
      <c r="O4661">
        <f>VLOOKUP(T4661,$P$14:$S$19,2,TRUE)</f>
        <v>3.5999999999999997E-2</v>
      </c>
      <c r="T4661">
        <v>31</v>
      </c>
      <c r="U4661">
        <v>74.75</v>
      </c>
      <c r="V4661" s="5">
        <f t="shared" si="533"/>
        <v>0</v>
      </c>
      <c r="X4661" t="s">
        <v>14</v>
      </c>
      <c r="Y4661">
        <v>5.2</v>
      </c>
      <c r="Z4661" s="2">
        <f t="shared" si="534"/>
        <v>79.95</v>
      </c>
      <c r="AA4661" t="s">
        <v>60</v>
      </c>
      <c r="AB4661" t="s">
        <v>31</v>
      </c>
      <c r="AC4661" t="s">
        <v>32</v>
      </c>
      <c r="AD4661" t="s">
        <v>33</v>
      </c>
      <c r="AE4661" t="s">
        <v>34</v>
      </c>
      <c r="AF4661" s="1">
        <v>40190</v>
      </c>
    </row>
    <row r="4662" spans="1:32" x14ac:dyDescent="0.25">
      <c r="A4662">
        <f t="shared" si="535"/>
        <v>4661</v>
      </c>
      <c r="B4662">
        <v>4579</v>
      </c>
      <c r="C4662" t="s">
        <v>831</v>
      </c>
      <c r="D4662" t="s">
        <v>21</v>
      </c>
      <c r="E4662" t="str">
        <f t="shared" si="536"/>
        <v>*</v>
      </c>
      <c r="F4662" t="str">
        <f t="shared" si="531"/>
        <v>**</v>
      </c>
      <c r="G4662" t="str">
        <f t="shared" si="537"/>
        <v>**</v>
      </c>
      <c r="I4662" t="str">
        <f t="shared" si="532"/>
        <v>**</v>
      </c>
      <c r="O4662">
        <f>VLOOKUP(T4662,$P$14:$S$19,2,TRUE)</f>
        <v>0.04</v>
      </c>
      <c r="T4662">
        <v>40</v>
      </c>
      <c r="U4662">
        <v>1765.05</v>
      </c>
      <c r="V4662" s="5">
        <f t="shared" si="533"/>
        <v>1</v>
      </c>
      <c r="X4662" t="s">
        <v>22</v>
      </c>
      <c r="Y4662">
        <v>2.99</v>
      </c>
      <c r="Z4662" s="2">
        <f t="shared" si="534"/>
        <v>1768.04</v>
      </c>
      <c r="AA4662" t="s">
        <v>71</v>
      </c>
      <c r="AB4662" t="s">
        <v>24</v>
      </c>
      <c r="AC4662" t="s">
        <v>32</v>
      </c>
      <c r="AD4662" t="s">
        <v>49</v>
      </c>
      <c r="AE4662" t="s">
        <v>19</v>
      </c>
      <c r="AF4662" s="1">
        <v>40555</v>
      </c>
    </row>
    <row r="4663" spans="1:32" x14ac:dyDescent="0.25">
      <c r="A4663">
        <f t="shared" si="535"/>
        <v>4662</v>
      </c>
      <c r="B4663">
        <v>33253</v>
      </c>
      <c r="C4663" t="s">
        <v>831</v>
      </c>
      <c r="D4663" t="s">
        <v>30</v>
      </c>
      <c r="E4663" t="str">
        <f t="shared" si="536"/>
        <v>*</v>
      </c>
      <c r="F4663" t="str">
        <f t="shared" si="531"/>
        <v>*</v>
      </c>
      <c r="G4663" t="str">
        <f t="shared" si="537"/>
        <v>*</v>
      </c>
      <c r="I4663" t="str">
        <f t="shared" si="532"/>
        <v>*</v>
      </c>
      <c r="O4663">
        <f>VLOOKUP(T4663,$P$14:$S$19,2,TRUE)</f>
        <v>0.01</v>
      </c>
      <c r="T4663">
        <v>17</v>
      </c>
      <c r="U4663">
        <v>524.21199999999999</v>
      </c>
      <c r="V4663" s="5">
        <f t="shared" si="533"/>
        <v>0</v>
      </c>
      <c r="X4663" t="s">
        <v>22</v>
      </c>
      <c r="Y4663">
        <v>3.3</v>
      </c>
      <c r="Z4663" s="2">
        <f t="shared" si="534"/>
        <v>527.51199999999994</v>
      </c>
      <c r="AA4663" t="s">
        <v>71</v>
      </c>
      <c r="AB4663" t="s">
        <v>41</v>
      </c>
      <c r="AC4663" t="s">
        <v>25</v>
      </c>
      <c r="AD4663" t="s">
        <v>26</v>
      </c>
      <c r="AE4663" t="s">
        <v>45</v>
      </c>
      <c r="AF4663" s="1">
        <v>40586</v>
      </c>
    </row>
    <row r="4664" spans="1:32" x14ac:dyDescent="0.25">
      <c r="A4664">
        <f t="shared" si="535"/>
        <v>4663</v>
      </c>
      <c r="B4664">
        <v>19523</v>
      </c>
      <c r="C4664" t="s">
        <v>831</v>
      </c>
      <c r="D4664" t="s">
        <v>21</v>
      </c>
      <c r="E4664" t="str">
        <f t="shared" si="536"/>
        <v>*</v>
      </c>
      <c r="F4664" t="str">
        <f t="shared" si="531"/>
        <v>**</v>
      </c>
      <c r="G4664" t="str">
        <f t="shared" si="537"/>
        <v>**</v>
      </c>
      <c r="I4664" t="str">
        <f t="shared" si="532"/>
        <v>**</v>
      </c>
      <c r="O4664">
        <f>VLOOKUP(T4664,$P$14:$S$19,2,TRUE)</f>
        <v>0.04</v>
      </c>
      <c r="T4664">
        <v>44</v>
      </c>
      <c r="U4664">
        <v>155.78</v>
      </c>
      <c r="V4664" s="5">
        <f t="shared" si="533"/>
        <v>0</v>
      </c>
      <c r="X4664" t="s">
        <v>22</v>
      </c>
      <c r="Y4664">
        <v>2.2000000000000002</v>
      </c>
      <c r="Z4664" s="2">
        <f t="shared" si="534"/>
        <v>157.97999999999999</v>
      </c>
      <c r="AA4664" t="s">
        <v>23</v>
      </c>
      <c r="AB4664" t="s">
        <v>31</v>
      </c>
      <c r="AC4664" t="s">
        <v>32</v>
      </c>
      <c r="AD4664" t="s">
        <v>44</v>
      </c>
      <c r="AE4664" t="s">
        <v>34</v>
      </c>
      <c r="AF4664" s="1">
        <v>40555</v>
      </c>
    </row>
    <row r="4665" spans="1:32" x14ac:dyDescent="0.25">
      <c r="A4665">
        <f t="shared" si="535"/>
        <v>4664</v>
      </c>
      <c r="B4665">
        <v>33253</v>
      </c>
      <c r="C4665" t="s">
        <v>831</v>
      </c>
      <c r="D4665" t="s">
        <v>30</v>
      </c>
      <c r="E4665" t="str">
        <f t="shared" si="536"/>
        <v>*</v>
      </c>
      <c r="F4665" t="str">
        <f t="shared" si="531"/>
        <v>*</v>
      </c>
      <c r="G4665" t="str">
        <f t="shared" si="537"/>
        <v>*</v>
      </c>
      <c r="I4665" t="str">
        <f t="shared" si="532"/>
        <v>*</v>
      </c>
      <c r="O4665">
        <f>VLOOKUP(T4665,$P$14:$S$19,2,TRUE)</f>
        <v>0</v>
      </c>
      <c r="T4665">
        <v>6</v>
      </c>
      <c r="U4665">
        <v>24.2</v>
      </c>
      <c r="V4665" s="5">
        <f t="shared" si="533"/>
        <v>0</v>
      </c>
      <c r="X4665" t="s">
        <v>22</v>
      </c>
      <c r="Y4665">
        <v>1.17</v>
      </c>
      <c r="Z4665" s="2">
        <f t="shared" si="534"/>
        <v>25.369999999999997</v>
      </c>
      <c r="AA4665" t="s">
        <v>52</v>
      </c>
      <c r="AB4665" t="s">
        <v>41</v>
      </c>
      <c r="AC4665" t="s">
        <v>32</v>
      </c>
      <c r="AD4665" t="s">
        <v>33</v>
      </c>
      <c r="AE4665" t="s">
        <v>34</v>
      </c>
      <c r="AF4665" s="1">
        <v>40586</v>
      </c>
    </row>
    <row r="4666" spans="1:32" x14ac:dyDescent="0.25">
      <c r="A4666">
        <f t="shared" si="535"/>
        <v>4665</v>
      </c>
      <c r="B4666">
        <v>40032</v>
      </c>
      <c r="C4666" t="s">
        <v>626</v>
      </c>
      <c r="D4666" t="s">
        <v>13</v>
      </c>
      <c r="E4666" t="str">
        <f t="shared" si="536"/>
        <v>*</v>
      </c>
      <c r="F4666" t="str">
        <f t="shared" si="531"/>
        <v>*</v>
      </c>
      <c r="G4666" t="str">
        <f t="shared" si="537"/>
        <v>*</v>
      </c>
      <c r="I4666" t="str">
        <f t="shared" si="532"/>
        <v>*</v>
      </c>
      <c r="O4666">
        <f>VLOOKUP(T4666,$P$14:$S$19,2,TRUE)</f>
        <v>0</v>
      </c>
      <c r="T4666">
        <v>9</v>
      </c>
      <c r="U4666">
        <v>23300.12</v>
      </c>
      <c r="V4666" s="5">
        <f t="shared" si="533"/>
        <v>1</v>
      </c>
      <c r="X4666" t="s">
        <v>37</v>
      </c>
      <c r="Y4666">
        <v>29.7</v>
      </c>
      <c r="Z4666" s="2">
        <f t="shared" si="534"/>
        <v>23329.82</v>
      </c>
      <c r="AA4666" t="s">
        <v>64</v>
      </c>
      <c r="AB4666" t="s">
        <v>24</v>
      </c>
      <c r="AC4666" t="s">
        <v>25</v>
      </c>
      <c r="AD4666" t="s">
        <v>76</v>
      </c>
      <c r="AE4666" t="s">
        <v>39</v>
      </c>
      <c r="AF4666" s="1">
        <v>41102</v>
      </c>
    </row>
    <row r="4667" spans="1:32" x14ac:dyDescent="0.25">
      <c r="A4667">
        <f t="shared" si="535"/>
        <v>4666</v>
      </c>
      <c r="B4667">
        <v>18368</v>
      </c>
      <c r="C4667" t="s">
        <v>626</v>
      </c>
      <c r="D4667" t="s">
        <v>30</v>
      </c>
      <c r="E4667" t="str">
        <f t="shared" si="536"/>
        <v>*</v>
      </c>
      <c r="F4667" t="str">
        <f t="shared" si="531"/>
        <v>*</v>
      </c>
      <c r="G4667" t="str">
        <f t="shared" si="537"/>
        <v>*</v>
      </c>
      <c r="I4667" t="str">
        <f t="shared" si="532"/>
        <v>*</v>
      </c>
      <c r="O4667">
        <f>VLOOKUP(T4667,$P$14:$S$19,2,TRUE)</f>
        <v>0</v>
      </c>
      <c r="T4667">
        <v>3</v>
      </c>
      <c r="U4667">
        <v>5972.59</v>
      </c>
      <c r="V4667" s="5">
        <f t="shared" si="533"/>
        <v>1</v>
      </c>
      <c r="X4667" t="s">
        <v>37</v>
      </c>
      <c r="Y4667">
        <v>14.7</v>
      </c>
      <c r="Z4667" s="2">
        <f t="shared" si="534"/>
        <v>5987.29</v>
      </c>
      <c r="AA4667" t="s">
        <v>56</v>
      </c>
      <c r="AB4667" t="s">
        <v>31</v>
      </c>
      <c r="AC4667" t="s">
        <v>25</v>
      </c>
      <c r="AD4667" t="s">
        <v>76</v>
      </c>
      <c r="AE4667" t="s">
        <v>39</v>
      </c>
      <c r="AF4667" s="1">
        <v>40951</v>
      </c>
    </row>
    <row r="4668" spans="1:32" x14ac:dyDescent="0.25">
      <c r="A4668">
        <f t="shared" si="535"/>
        <v>4667</v>
      </c>
      <c r="B4668">
        <v>614</v>
      </c>
      <c r="C4668" t="s">
        <v>626</v>
      </c>
      <c r="D4668" t="s">
        <v>21</v>
      </c>
      <c r="E4668" t="str">
        <f t="shared" si="536"/>
        <v>*</v>
      </c>
      <c r="F4668" t="str">
        <f t="shared" si="531"/>
        <v>**</v>
      </c>
      <c r="G4668" t="str">
        <f t="shared" si="537"/>
        <v>**</v>
      </c>
      <c r="I4668" t="str">
        <f t="shared" si="532"/>
        <v>**</v>
      </c>
      <c r="O4668">
        <f>VLOOKUP(T4668,$P$14:$S$19,2,TRUE)</f>
        <v>0.02</v>
      </c>
      <c r="T4668">
        <v>24</v>
      </c>
      <c r="U4668">
        <v>3366.1</v>
      </c>
      <c r="V4668" s="5">
        <f t="shared" si="533"/>
        <v>1</v>
      </c>
      <c r="X4668" t="s">
        <v>37</v>
      </c>
      <c r="Y4668">
        <v>52.42</v>
      </c>
      <c r="Z4668" s="2">
        <f t="shared" si="534"/>
        <v>3418.52</v>
      </c>
      <c r="AA4668" t="s">
        <v>52</v>
      </c>
      <c r="AB4668" t="s">
        <v>31</v>
      </c>
      <c r="AC4668" t="s">
        <v>17</v>
      </c>
      <c r="AD4668" t="s">
        <v>66</v>
      </c>
      <c r="AE4668" t="s">
        <v>103</v>
      </c>
      <c r="AF4668" s="1">
        <v>40920</v>
      </c>
    </row>
    <row r="4669" spans="1:32" x14ac:dyDescent="0.25">
      <c r="A4669">
        <f t="shared" si="535"/>
        <v>4668</v>
      </c>
      <c r="B4669">
        <v>18368</v>
      </c>
      <c r="C4669" t="s">
        <v>626</v>
      </c>
      <c r="D4669" t="s">
        <v>30</v>
      </c>
      <c r="E4669" t="str">
        <f t="shared" si="536"/>
        <v>*</v>
      </c>
      <c r="F4669" t="str">
        <f t="shared" si="531"/>
        <v>*</v>
      </c>
      <c r="G4669" t="str">
        <f t="shared" si="537"/>
        <v>*</v>
      </c>
      <c r="I4669" t="str">
        <f t="shared" si="532"/>
        <v>*</v>
      </c>
      <c r="O4669">
        <f>VLOOKUP(T4669,$P$14:$S$19,2,TRUE)</f>
        <v>3.5999999999999997E-2</v>
      </c>
      <c r="T4669">
        <v>35</v>
      </c>
      <c r="U4669">
        <v>1275.6099999999999</v>
      </c>
      <c r="V4669" s="5">
        <f t="shared" si="533"/>
        <v>1</v>
      </c>
      <c r="X4669" t="s">
        <v>22</v>
      </c>
      <c r="Y4669">
        <v>5.08</v>
      </c>
      <c r="Z4669" s="2">
        <f t="shared" si="534"/>
        <v>1280.6899999999998</v>
      </c>
      <c r="AA4669" t="s">
        <v>56</v>
      </c>
      <c r="AB4669" t="s">
        <v>31</v>
      </c>
      <c r="AC4669" t="s">
        <v>32</v>
      </c>
      <c r="AD4669" t="s">
        <v>44</v>
      </c>
      <c r="AE4669" t="s">
        <v>34</v>
      </c>
      <c r="AF4669" s="1">
        <v>40920</v>
      </c>
    </row>
    <row r="4670" spans="1:32" x14ac:dyDescent="0.25">
      <c r="A4670">
        <f t="shared" si="535"/>
        <v>4669</v>
      </c>
      <c r="B4670">
        <v>614</v>
      </c>
      <c r="C4670" t="s">
        <v>626</v>
      </c>
      <c r="D4670" t="s">
        <v>21</v>
      </c>
      <c r="E4670" t="str">
        <f t="shared" si="536"/>
        <v>*</v>
      </c>
      <c r="F4670" t="str">
        <f t="shared" si="531"/>
        <v>**</v>
      </c>
      <c r="G4670" t="str">
        <f t="shared" si="537"/>
        <v>**</v>
      </c>
      <c r="I4670" t="str">
        <f t="shared" si="532"/>
        <v>**</v>
      </c>
      <c r="O4670">
        <f>VLOOKUP(T4670,$P$14:$S$19,2,TRUE)</f>
        <v>0.04</v>
      </c>
      <c r="T4670">
        <v>41</v>
      </c>
      <c r="U4670">
        <v>628.22</v>
      </c>
      <c r="V4670" s="5">
        <f t="shared" si="533"/>
        <v>0</v>
      </c>
      <c r="X4670" t="s">
        <v>22</v>
      </c>
      <c r="Y4670">
        <v>5</v>
      </c>
      <c r="Z4670" s="2">
        <f t="shared" si="534"/>
        <v>633.22</v>
      </c>
      <c r="AA4670" t="s">
        <v>52</v>
      </c>
      <c r="AB4670" t="s">
        <v>31</v>
      </c>
      <c r="AC4670" t="s">
        <v>17</v>
      </c>
      <c r="AD4670" t="s">
        <v>18</v>
      </c>
      <c r="AE4670" t="s">
        <v>45</v>
      </c>
      <c r="AF4670" s="1">
        <v>40951</v>
      </c>
    </row>
    <row r="4671" spans="1:32" x14ac:dyDescent="0.25">
      <c r="A4671">
        <f t="shared" si="535"/>
        <v>4670</v>
      </c>
      <c r="B4671">
        <v>18368</v>
      </c>
      <c r="C4671" t="s">
        <v>626</v>
      </c>
      <c r="D4671" t="s">
        <v>30</v>
      </c>
      <c r="E4671" t="str">
        <f t="shared" si="536"/>
        <v>*</v>
      </c>
      <c r="F4671" t="str">
        <f t="shared" si="531"/>
        <v>*</v>
      </c>
      <c r="G4671" t="str">
        <f t="shared" si="537"/>
        <v>*</v>
      </c>
      <c r="I4671" t="str">
        <f t="shared" si="532"/>
        <v>*</v>
      </c>
      <c r="O4671">
        <f>VLOOKUP(T4671,$P$14:$S$19,2,TRUE)</f>
        <v>0</v>
      </c>
      <c r="T4671">
        <v>3</v>
      </c>
      <c r="U4671">
        <v>212.91</v>
      </c>
      <c r="V4671" s="5">
        <f t="shared" si="533"/>
        <v>0</v>
      </c>
      <c r="X4671" t="s">
        <v>22</v>
      </c>
      <c r="Y4671">
        <v>3.5</v>
      </c>
      <c r="Z4671" s="2">
        <f t="shared" si="534"/>
        <v>216.41</v>
      </c>
      <c r="AA4671" t="s">
        <v>56</v>
      </c>
      <c r="AB4671" t="s">
        <v>31</v>
      </c>
      <c r="AC4671" t="s">
        <v>32</v>
      </c>
      <c r="AD4671" t="s">
        <v>172</v>
      </c>
      <c r="AE4671" t="s">
        <v>19</v>
      </c>
      <c r="AF4671" s="1">
        <v>40951</v>
      </c>
    </row>
    <row r="4672" spans="1:32" x14ac:dyDescent="0.25">
      <c r="A4672">
        <f t="shared" si="535"/>
        <v>4671</v>
      </c>
      <c r="B4672">
        <v>16102</v>
      </c>
      <c r="C4672" t="s">
        <v>567</v>
      </c>
      <c r="D4672" t="s">
        <v>30</v>
      </c>
      <c r="E4672" t="str">
        <f t="shared" si="536"/>
        <v>*</v>
      </c>
      <c r="F4672" t="str">
        <f t="shared" si="531"/>
        <v>*</v>
      </c>
      <c r="G4672" t="str">
        <f t="shared" si="537"/>
        <v>*</v>
      </c>
      <c r="I4672" t="str">
        <f t="shared" si="532"/>
        <v>*</v>
      </c>
      <c r="O4672">
        <f>VLOOKUP(T4672,$P$14:$S$19,2,TRUE)</f>
        <v>0.02</v>
      </c>
      <c r="T4672">
        <v>25</v>
      </c>
      <c r="U4672">
        <v>13255.93</v>
      </c>
      <c r="V4672" s="5">
        <f t="shared" si="533"/>
        <v>1</v>
      </c>
      <c r="X4672" t="s">
        <v>37</v>
      </c>
      <c r="Y4672">
        <v>26</v>
      </c>
      <c r="Z4672" s="2">
        <f t="shared" si="534"/>
        <v>13281.93</v>
      </c>
      <c r="AA4672" t="s">
        <v>48</v>
      </c>
      <c r="AB4672" t="s">
        <v>41</v>
      </c>
      <c r="AC4672" t="s">
        <v>17</v>
      </c>
      <c r="AD4672" t="s">
        <v>38</v>
      </c>
      <c r="AE4672" t="s">
        <v>39</v>
      </c>
      <c r="AF4672" t="s">
        <v>770</v>
      </c>
    </row>
    <row r="4673" spans="1:32" x14ac:dyDescent="0.25">
      <c r="A4673">
        <f t="shared" si="535"/>
        <v>4672</v>
      </c>
      <c r="B4673">
        <v>7845</v>
      </c>
      <c r="C4673" t="s">
        <v>567</v>
      </c>
      <c r="D4673" t="s">
        <v>36</v>
      </c>
      <c r="E4673" t="str">
        <f t="shared" si="536"/>
        <v>***</v>
      </c>
      <c r="F4673" t="str">
        <f t="shared" si="531"/>
        <v>***</v>
      </c>
      <c r="G4673" t="str">
        <f t="shared" si="537"/>
        <v>***</v>
      </c>
      <c r="I4673" t="str">
        <f t="shared" si="532"/>
        <v>***</v>
      </c>
      <c r="O4673">
        <f>VLOOKUP(T4673,$P$14:$S$19,2,TRUE)</f>
        <v>0.04</v>
      </c>
      <c r="T4673">
        <v>45</v>
      </c>
      <c r="U4673">
        <v>2145.0500000000002</v>
      </c>
      <c r="V4673" s="5">
        <f t="shared" si="533"/>
        <v>1</v>
      </c>
      <c r="X4673" t="s">
        <v>14</v>
      </c>
      <c r="Y4673">
        <v>5.86</v>
      </c>
      <c r="Z4673" s="2">
        <f t="shared" si="534"/>
        <v>2150.9100000000003</v>
      </c>
      <c r="AA4673" t="s">
        <v>23</v>
      </c>
      <c r="AB4673" t="s">
        <v>24</v>
      </c>
      <c r="AC4673" t="s">
        <v>32</v>
      </c>
      <c r="AD4673" t="s">
        <v>44</v>
      </c>
      <c r="AE4673" t="s">
        <v>19</v>
      </c>
      <c r="AF4673" t="s">
        <v>232</v>
      </c>
    </row>
    <row r="4674" spans="1:32" x14ac:dyDescent="0.25">
      <c r="A4674">
        <f t="shared" si="535"/>
        <v>4673</v>
      </c>
      <c r="B4674">
        <v>7845</v>
      </c>
      <c r="C4674" t="s">
        <v>567</v>
      </c>
      <c r="D4674" t="s">
        <v>36</v>
      </c>
      <c r="E4674" t="str">
        <f t="shared" si="536"/>
        <v>***</v>
      </c>
      <c r="F4674" t="str">
        <f t="shared" si="531"/>
        <v>***</v>
      </c>
      <c r="G4674" t="str">
        <f t="shared" si="537"/>
        <v>***</v>
      </c>
      <c r="I4674" t="str">
        <f t="shared" si="532"/>
        <v>***</v>
      </c>
      <c r="O4674">
        <f>VLOOKUP(T4674,$P$14:$S$19,2,TRUE)</f>
        <v>0.02</v>
      </c>
      <c r="T4674">
        <v>22</v>
      </c>
      <c r="U4674">
        <v>118.56</v>
      </c>
      <c r="V4674" s="5">
        <f t="shared" si="533"/>
        <v>0</v>
      </c>
      <c r="X4674" t="s">
        <v>14</v>
      </c>
      <c r="Y4674">
        <v>5.68</v>
      </c>
      <c r="Z4674" s="2">
        <f t="shared" si="534"/>
        <v>124.24000000000001</v>
      </c>
      <c r="AA4674" t="s">
        <v>23</v>
      </c>
      <c r="AB4674" t="s">
        <v>24</v>
      </c>
      <c r="AC4674" t="s">
        <v>32</v>
      </c>
      <c r="AD4674" t="s">
        <v>49</v>
      </c>
      <c r="AE4674" t="s">
        <v>19</v>
      </c>
      <c r="AF4674" t="s">
        <v>567</v>
      </c>
    </row>
    <row r="4675" spans="1:32" x14ac:dyDescent="0.25">
      <c r="A4675">
        <f t="shared" si="535"/>
        <v>4674</v>
      </c>
      <c r="B4675">
        <v>59714</v>
      </c>
      <c r="C4675" t="s">
        <v>275</v>
      </c>
      <c r="D4675" t="s">
        <v>36</v>
      </c>
      <c r="E4675" t="str">
        <f t="shared" si="536"/>
        <v>***</v>
      </c>
      <c r="F4675" t="str">
        <f t="shared" ref="F4675:F4738" si="538">VLOOKUP(D4675,$P$6:$S$10,2,FALSE)</f>
        <v>***</v>
      </c>
      <c r="G4675" t="str">
        <f t="shared" si="537"/>
        <v>***</v>
      </c>
      <c r="I4675" t="str">
        <f t="shared" ref="I4675:I4738" si="539">HLOOKUP(D4675,$J$18:$N$19,2,FALSE)</f>
        <v>***</v>
      </c>
      <c r="O4675">
        <f>VLOOKUP(T4675,$P$14:$S$19,2,TRUE)</f>
        <v>0.02</v>
      </c>
      <c r="T4675">
        <v>26</v>
      </c>
      <c r="U4675">
        <v>9225.65</v>
      </c>
      <c r="V4675" s="5">
        <f t="shared" ref="V4675:V4738" si="540">IF(U4675&gt;800,1,0)</f>
        <v>1</v>
      </c>
      <c r="X4675" t="s">
        <v>37</v>
      </c>
      <c r="Y4675">
        <v>60</v>
      </c>
      <c r="Z4675" s="2">
        <f t="shared" ref="Z4675:Z4738" si="541">U4675+Y4675</f>
        <v>9285.65</v>
      </c>
      <c r="AA4675" t="s">
        <v>52</v>
      </c>
      <c r="AB4675" t="s">
        <v>31</v>
      </c>
      <c r="AC4675" t="s">
        <v>17</v>
      </c>
      <c r="AD4675" t="s">
        <v>66</v>
      </c>
      <c r="AE4675" t="s">
        <v>39</v>
      </c>
      <c r="AF4675" t="s">
        <v>276</v>
      </c>
    </row>
    <row r="4676" spans="1:32" x14ac:dyDescent="0.25">
      <c r="A4676">
        <f t="shared" ref="A4676:A4739" si="542">A4675+1</f>
        <v>4675</v>
      </c>
      <c r="B4676">
        <v>54727</v>
      </c>
      <c r="C4676" t="s">
        <v>275</v>
      </c>
      <c r="D4676" t="s">
        <v>40</v>
      </c>
      <c r="E4676" t="str">
        <f t="shared" si="536"/>
        <v>*</v>
      </c>
      <c r="F4676" t="str">
        <f t="shared" si="538"/>
        <v>*</v>
      </c>
      <c r="G4676" t="str">
        <f t="shared" si="537"/>
        <v>*</v>
      </c>
      <c r="I4676" t="str">
        <f t="shared" si="539"/>
        <v>*</v>
      </c>
      <c r="O4676">
        <f>VLOOKUP(T4676,$P$14:$S$19,2,TRUE)</f>
        <v>0.02</v>
      </c>
      <c r="T4676">
        <v>29</v>
      </c>
      <c r="U4676">
        <v>1427.14</v>
      </c>
      <c r="V4676" s="5">
        <f t="shared" si="540"/>
        <v>1</v>
      </c>
      <c r="X4676" t="s">
        <v>22</v>
      </c>
      <c r="Y4676">
        <v>7.23</v>
      </c>
      <c r="Z4676" s="2">
        <f t="shared" si="541"/>
        <v>1434.3700000000001</v>
      </c>
      <c r="AA4676" t="s">
        <v>15</v>
      </c>
      <c r="AB4676" t="s">
        <v>24</v>
      </c>
      <c r="AC4676" t="s">
        <v>32</v>
      </c>
      <c r="AD4676" t="s">
        <v>44</v>
      </c>
      <c r="AE4676" t="s">
        <v>19</v>
      </c>
      <c r="AF4676" t="s">
        <v>587</v>
      </c>
    </row>
    <row r="4677" spans="1:32" x14ac:dyDescent="0.25">
      <c r="A4677">
        <f t="shared" si="542"/>
        <v>4676</v>
      </c>
      <c r="B4677">
        <v>13125</v>
      </c>
      <c r="C4677" t="s">
        <v>275</v>
      </c>
      <c r="D4677" t="s">
        <v>30</v>
      </c>
      <c r="E4677" t="str">
        <f t="shared" ref="E4677:E4740" si="543">IF(D4677="Critical", "***","*")</f>
        <v>*</v>
      </c>
      <c r="F4677" t="str">
        <f t="shared" si="538"/>
        <v>*</v>
      </c>
      <c r="G4677" t="str">
        <f t="shared" ref="G4677:G4740" si="544">IF(D4677="Critical","***",IF(D4677="High","**","*"))</f>
        <v>*</v>
      </c>
      <c r="I4677" t="str">
        <f t="shared" si="539"/>
        <v>*</v>
      </c>
      <c r="O4677">
        <f>VLOOKUP(T4677,$P$14:$S$19,2,TRUE)</f>
        <v>3.5999999999999997E-2</v>
      </c>
      <c r="T4677">
        <v>30</v>
      </c>
      <c r="U4677">
        <v>990.73</v>
      </c>
      <c r="V4677" s="5">
        <f t="shared" si="540"/>
        <v>1</v>
      </c>
      <c r="X4677" t="s">
        <v>14</v>
      </c>
      <c r="Y4677">
        <v>4</v>
      </c>
      <c r="Z4677" s="2">
        <f t="shared" si="541"/>
        <v>994.73</v>
      </c>
      <c r="AA4677" t="s">
        <v>23</v>
      </c>
      <c r="AB4677" t="s">
        <v>31</v>
      </c>
      <c r="AC4677" t="s">
        <v>25</v>
      </c>
      <c r="AD4677" t="s">
        <v>42</v>
      </c>
      <c r="AE4677" t="s">
        <v>19</v>
      </c>
      <c r="AF4677" t="s">
        <v>276</v>
      </c>
    </row>
    <row r="4678" spans="1:32" x14ac:dyDescent="0.25">
      <c r="A4678">
        <f t="shared" si="542"/>
        <v>4677</v>
      </c>
      <c r="B4678">
        <v>46849</v>
      </c>
      <c r="C4678" t="s">
        <v>275</v>
      </c>
      <c r="D4678" t="s">
        <v>30</v>
      </c>
      <c r="E4678" t="str">
        <f t="shared" si="543"/>
        <v>*</v>
      </c>
      <c r="F4678" t="str">
        <f t="shared" si="538"/>
        <v>*</v>
      </c>
      <c r="G4678" t="str">
        <f t="shared" si="544"/>
        <v>*</v>
      </c>
      <c r="I4678" t="str">
        <f t="shared" si="539"/>
        <v>*</v>
      </c>
      <c r="O4678">
        <f>VLOOKUP(T4678,$P$14:$S$19,2,TRUE)</f>
        <v>0.02</v>
      </c>
      <c r="T4678">
        <v>23</v>
      </c>
      <c r="U4678">
        <v>188.54</v>
      </c>
      <c r="V4678" s="5">
        <f t="shared" si="540"/>
        <v>0</v>
      </c>
      <c r="X4678" t="s">
        <v>22</v>
      </c>
      <c r="Y4678">
        <v>1.99</v>
      </c>
      <c r="Z4678" s="2">
        <f t="shared" si="541"/>
        <v>190.53</v>
      </c>
      <c r="AA4678" t="s">
        <v>71</v>
      </c>
      <c r="AB4678" t="s">
        <v>31</v>
      </c>
      <c r="AC4678" t="s">
        <v>25</v>
      </c>
      <c r="AD4678" t="s">
        <v>42</v>
      </c>
      <c r="AE4678" t="s">
        <v>45</v>
      </c>
      <c r="AF4678" t="s">
        <v>587</v>
      </c>
    </row>
    <row r="4679" spans="1:32" x14ac:dyDescent="0.25">
      <c r="A4679">
        <f t="shared" si="542"/>
        <v>4678</v>
      </c>
      <c r="B4679">
        <v>55331</v>
      </c>
      <c r="C4679" t="s">
        <v>275</v>
      </c>
      <c r="D4679" t="s">
        <v>21</v>
      </c>
      <c r="E4679" t="str">
        <f t="shared" si="543"/>
        <v>*</v>
      </c>
      <c r="F4679" t="str">
        <f t="shared" si="538"/>
        <v>**</v>
      </c>
      <c r="G4679" t="str">
        <f t="shared" si="544"/>
        <v>**</v>
      </c>
      <c r="I4679" t="str">
        <f t="shared" si="539"/>
        <v>**</v>
      </c>
      <c r="O4679">
        <f>VLOOKUP(T4679,$P$14:$S$19,2,TRUE)</f>
        <v>0.01</v>
      </c>
      <c r="T4679">
        <v>13</v>
      </c>
      <c r="U4679">
        <v>50.35</v>
      </c>
      <c r="V4679" s="5">
        <f t="shared" si="540"/>
        <v>0</v>
      </c>
      <c r="X4679" t="s">
        <v>22</v>
      </c>
      <c r="Y4679">
        <v>2.5</v>
      </c>
      <c r="Z4679" s="2">
        <f t="shared" si="541"/>
        <v>52.85</v>
      </c>
      <c r="AA4679" t="s">
        <v>64</v>
      </c>
      <c r="AB4679" t="s">
        <v>24</v>
      </c>
      <c r="AC4679" t="s">
        <v>32</v>
      </c>
      <c r="AD4679" t="s">
        <v>78</v>
      </c>
      <c r="AE4679" t="s">
        <v>19</v>
      </c>
      <c r="AF4679" t="s">
        <v>276</v>
      </c>
    </row>
    <row r="4680" spans="1:32" x14ac:dyDescent="0.25">
      <c r="A4680">
        <f t="shared" si="542"/>
        <v>4679</v>
      </c>
      <c r="B4680">
        <v>2595</v>
      </c>
      <c r="C4680" t="s">
        <v>928</v>
      </c>
      <c r="D4680" t="s">
        <v>30</v>
      </c>
      <c r="E4680" t="str">
        <f t="shared" si="543"/>
        <v>*</v>
      </c>
      <c r="F4680" t="str">
        <f t="shared" si="538"/>
        <v>*</v>
      </c>
      <c r="G4680" t="str">
        <f t="shared" si="544"/>
        <v>*</v>
      </c>
      <c r="I4680" t="str">
        <f t="shared" si="539"/>
        <v>*</v>
      </c>
      <c r="O4680">
        <f>VLOOKUP(T4680,$P$14:$S$19,2,TRUE)</f>
        <v>0.01</v>
      </c>
      <c r="T4680">
        <v>13</v>
      </c>
      <c r="U4680">
        <v>11764.25</v>
      </c>
      <c r="V4680" s="5">
        <f t="shared" si="540"/>
        <v>1</v>
      </c>
      <c r="X4680" t="s">
        <v>37</v>
      </c>
      <c r="Y4680">
        <v>44.55</v>
      </c>
      <c r="Z4680" s="2">
        <f t="shared" si="541"/>
        <v>11808.8</v>
      </c>
      <c r="AA4680" t="s">
        <v>15</v>
      </c>
      <c r="AB4680" t="s">
        <v>31</v>
      </c>
      <c r="AC4680" t="s">
        <v>17</v>
      </c>
      <c r="AD4680" t="s">
        <v>165</v>
      </c>
      <c r="AE4680" t="s">
        <v>103</v>
      </c>
      <c r="AF4680" t="s">
        <v>714</v>
      </c>
    </row>
    <row r="4681" spans="1:32" x14ac:dyDescent="0.25">
      <c r="A4681">
        <f t="shared" si="542"/>
        <v>4680</v>
      </c>
      <c r="B4681">
        <v>2595</v>
      </c>
      <c r="C4681" t="s">
        <v>928</v>
      </c>
      <c r="D4681" t="s">
        <v>30</v>
      </c>
      <c r="E4681" t="str">
        <f t="shared" si="543"/>
        <v>*</v>
      </c>
      <c r="F4681" t="str">
        <f t="shared" si="538"/>
        <v>*</v>
      </c>
      <c r="G4681" t="str">
        <f t="shared" si="544"/>
        <v>*</v>
      </c>
      <c r="I4681" t="str">
        <f t="shared" si="539"/>
        <v>*</v>
      </c>
      <c r="O4681">
        <f>VLOOKUP(T4681,$P$14:$S$19,2,TRUE)</f>
        <v>0.02</v>
      </c>
      <c r="T4681">
        <v>29</v>
      </c>
      <c r="U4681">
        <v>208.47</v>
      </c>
      <c r="V4681" s="5">
        <f t="shared" si="540"/>
        <v>0</v>
      </c>
      <c r="X4681" t="s">
        <v>14</v>
      </c>
      <c r="Y4681">
        <v>8.74</v>
      </c>
      <c r="Z4681" s="2">
        <f t="shared" si="541"/>
        <v>217.21</v>
      </c>
      <c r="AA4681" t="s">
        <v>15</v>
      </c>
      <c r="AB4681" t="s">
        <v>31</v>
      </c>
      <c r="AC4681" t="s">
        <v>32</v>
      </c>
      <c r="AD4681" t="s">
        <v>44</v>
      </c>
      <c r="AE4681" t="s">
        <v>19</v>
      </c>
      <c r="AF4681" t="s">
        <v>705</v>
      </c>
    </row>
    <row r="4682" spans="1:32" x14ac:dyDescent="0.25">
      <c r="A4682">
        <f t="shared" si="542"/>
        <v>4681</v>
      </c>
      <c r="B4682">
        <v>2595</v>
      </c>
      <c r="C4682" t="s">
        <v>928</v>
      </c>
      <c r="D4682" t="s">
        <v>30</v>
      </c>
      <c r="E4682" t="str">
        <f t="shared" si="543"/>
        <v>*</v>
      </c>
      <c r="F4682" t="str">
        <f t="shared" si="538"/>
        <v>*</v>
      </c>
      <c r="G4682" t="str">
        <f t="shared" si="544"/>
        <v>*</v>
      </c>
      <c r="I4682" t="str">
        <f t="shared" si="539"/>
        <v>*</v>
      </c>
      <c r="O4682">
        <f>VLOOKUP(T4682,$P$14:$S$19,2,TRUE)</f>
        <v>0</v>
      </c>
      <c r="T4682">
        <v>4</v>
      </c>
      <c r="U4682">
        <v>25.17</v>
      </c>
      <c r="V4682" s="5">
        <f t="shared" si="540"/>
        <v>0</v>
      </c>
      <c r="X4682" t="s">
        <v>22</v>
      </c>
      <c r="Y4682">
        <v>5.26</v>
      </c>
      <c r="Z4682" s="2">
        <f t="shared" si="541"/>
        <v>30.43</v>
      </c>
      <c r="AA4682" t="s">
        <v>15</v>
      </c>
      <c r="AB4682" t="s">
        <v>31</v>
      </c>
      <c r="AC4682" t="s">
        <v>17</v>
      </c>
      <c r="AD4682" t="s">
        <v>18</v>
      </c>
      <c r="AE4682" t="s">
        <v>45</v>
      </c>
      <c r="AF4682" t="s">
        <v>705</v>
      </c>
    </row>
    <row r="4683" spans="1:32" x14ac:dyDescent="0.25">
      <c r="A4683">
        <f t="shared" si="542"/>
        <v>4682</v>
      </c>
      <c r="B4683">
        <v>49381</v>
      </c>
      <c r="C4683" t="s">
        <v>486</v>
      </c>
      <c r="D4683" t="s">
        <v>30</v>
      </c>
      <c r="E4683" t="str">
        <f t="shared" si="543"/>
        <v>*</v>
      </c>
      <c r="F4683" t="str">
        <f t="shared" si="538"/>
        <v>*</v>
      </c>
      <c r="G4683" t="str">
        <f t="shared" si="544"/>
        <v>*</v>
      </c>
      <c r="I4683" t="str">
        <f t="shared" si="539"/>
        <v>*</v>
      </c>
      <c r="O4683">
        <f>VLOOKUP(T4683,$P$14:$S$19,2,TRUE)</f>
        <v>0.02</v>
      </c>
      <c r="T4683">
        <v>21</v>
      </c>
      <c r="U4683">
        <v>1537.5</v>
      </c>
      <c r="V4683" s="5">
        <f t="shared" si="540"/>
        <v>1</v>
      </c>
      <c r="X4683" t="s">
        <v>22</v>
      </c>
      <c r="Y4683">
        <v>35</v>
      </c>
      <c r="Z4683" s="2">
        <f t="shared" si="541"/>
        <v>1572.5</v>
      </c>
      <c r="AA4683" t="s">
        <v>52</v>
      </c>
      <c r="AB4683" t="s">
        <v>16</v>
      </c>
      <c r="AC4683" t="s">
        <v>32</v>
      </c>
      <c r="AD4683" t="s">
        <v>74</v>
      </c>
      <c r="AE4683" t="s">
        <v>58</v>
      </c>
      <c r="AF4683" t="s">
        <v>914</v>
      </c>
    </row>
    <row r="4684" spans="1:32" x14ac:dyDescent="0.25">
      <c r="A4684">
        <f t="shared" si="542"/>
        <v>4683</v>
      </c>
      <c r="B4684">
        <v>4771</v>
      </c>
      <c r="C4684" t="s">
        <v>486</v>
      </c>
      <c r="D4684" t="s">
        <v>36</v>
      </c>
      <c r="E4684" t="str">
        <f t="shared" si="543"/>
        <v>***</v>
      </c>
      <c r="F4684" t="str">
        <f t="shared" si="538"/>
        <v>***</v>
      </c>
      <c r="G4684" t="str">
        <f t="shared" si="544"/>
        <v>***</v>
      </c>
      <c r="I4684" t="str">
        <f t="shared" si="539"/>
        <v>***</v>
      </c>
      <c r="O4684">
        <f>VLOOKUP(T4684,$P$14:$S$19,2,TRUE)</f>
        <v>0</v>
      </c>
      <c r="T4684">
        <v>4</v>
      </c>
      <c r="U4684">
        <v>135.928</v>
      </c>
      <c r="V4684" s="5">
        <f t="shared" si="540"/>
        <v>0</v>
      </c>
      <c r="X4684" t="s">
        <v>37</v>
      </c>
      <c r="Y4684">
        <v>45.51</v>
      </c>
      <c r="Z4684" s="2">
        <f t="shared" si="541"/>
        <v>181.43799999999999</v>
      </c>
      <c r="AA4684" t="s">
        <v>48</v>
      </c>
      <c r="AB4684" t="s">
        <v>16</v>
      </c>
      <c r="AC4684" t="s">
        <v>17</v>
      </c>
      <c r="AD4684" t="s">
        <v>66</v>
      </c>
      <c r="AE4684" t="s">
        <v>103</v>
      </c>
      <c r="AF4684" t="s">
        <v>29</v>
      </c>
    </row>
    <row r="4685" spans="1:32" x14ac:dyDescent="0.25">
      <c r="A4685">
        <f t="shared" si="542"/>
        <v>4684</v>
      </c>
      <c r="B4685">
        <v>38882</v>
      </c>
      <c r="C4685" t="s">
        <v>232</v>
      </c>
      <c r="D4685" t="s">
        <v>36</v>
      </c>
      <c r="E4685" t="str">
        <f t="shared" si="543"/>
        <v>***</v>
      </c>
      <c r="F4685" t="str">
        <f t="shared" si="538"/>
        <v>***</v>
      </c>
      <c r="G4685" t="str">
        <f t="shared" si="544"/>
        <v>***</v>
      </c>
      <c r="I4685" t="str">
        <f t="shared" si="539"/>
        <v>***</v>
      </c>
      <c r="O4685">
        <f>VLOOKUP(T4685,$P$14:$S$19,2,TRUE)</f>
        <v>3.5999999999999997E-2</v>
      </c>
      <c r="T4685">
        <v>37</v>
      </c>
      <c r="U4685">
        <v>4411.5</v>
      </c>
      <c r="V4685" s="5">
        <f t="shared" si="540"/>
        <v>1</v>
      </c>
      <c r="X4685" t="s">
        <v>37</v>
      </c>
      <c r="Y4685">
        <v>70.2</v>
      </c>
      <c r="Z4685" s="2">
        <f t="shared" si="541"/>
        <v>4481.7</v>
      </c>
      <c r="AA4685" t="s">
        <v>15</v>
      </c>
      <c r="AB4685" t="s">
        <v>16</v>
      </c>
      <c r="AC4685" t="s">
        <v>17</v>
      </c>
      <c r="AD4685" t="s">
        <v>38</v>
      </c>
      <c r="AE4685" t="s">
        <v>39</v>
      </c>
      <c r="AF4685" t="s">
        <v>770</v>
      </c>
    </row>
    <row r="4686" spans="1:32" x14ac:dyDescent="0.25">
      <c r="A4686">
        <f t="shared" si="542"/>
        <v>4685</v>
      </c>
      <c r="B4686">
        <v>38882</v>
      </c>
      <c r="C4686" t="s">
        <v>232</v>
      </c>
      <c r="D4686" t="s">
        <v>36</v>
      </c>
      <c r="E4686" t="str">
        <f t="shared" si="543"/>
        <v>***</v>
      </c>
      <c r="F4686" t="str">
        <f t="shared" si="538"/>
        <v>***</v>
      </c>
      <c r="G4686" t="str">
        <f t="shared" si="544"/>
        <v>***</v>
      </c>
      <c r="I4686" t="str">
        <f t="shared" si="539"/>
        <v>***</v>
      </c>
      <c r="O4686">
        <f>VLOOKUP(T4686,$P$14:$S$19,2,TRUE)</f>
        <v>0.04</v>
      </c>
      <c r="T4686">
        <v>40</v>
      </c>
      <c r="U4686">
        <v>2169.4899999999998</v>
      </c>
      <c r="V4686" s="5">
        <f t="shared" si="540"/>
        <v>1</v>
      </c>
      <c r="X4686" t="s">
        <v>22</v>
      </c>
      <c r="Y4686">
        <v>4.8499999999999996</v>
      </c>
      <c r="Z4686" s="2">
        <f t="shared" si="541"/>
        <v>2174.3399999999997</v>
      </c>
      <c r="AA4686" t="s">
        <v>71</v>
      </c>
      <c r="AB4686" t="s">
        <v>16</v>
      </c>
      <c r="AC4686" t="s">
        <v>32</v>
      </c>
      <c r="AD4686" t="s">
        <v>44</v>
      </c>
      <c r="AE4686" t="s">
        <v>19</v>
      </c>
      <c r="AF4686" t="s">
        <v>232</v>
      </c>
    </row>
    <row r="4687" spans="1:32" x14ac:dyDescent="0.25">
      <c r="A4687">
        <f t="shared" si="542"/>
        <v>4686</v>
      </c>
      <c r="B4687">
        <v>5765</v>
      </c>
      <c r="C4687" t="s">
        <v>232</v>
      </c>
      <c r="D4687" t="s">
        <v>13</v>
      </c>
      <c r="E4687" t="str">
        <f t="shared" si="543"/>
        <v>*</v>
      </c>
      <c r="F4687" t="str">
        <f t="shared" si="538"/>
        <v>*</v>
      </c>
      <c r="G4687" t="str">
        <f t="shared" si="544"/>
        <v>*</v>
      </c>
      <c r="I4687" t="str">
        <f t="shared" si="539"/>
        <v>*</v>
      </c>
      <c r="O4687">
        <f>VLOOKUP(T4687,$P$14:$S$19,2,TRUE)</f>
        <v>0.02</v>
      </c>
      <c r="T4687">
        <v>23</v>
      </c>
      <c r="U4687">
        <v>849.46</v>
      </c>
      <c r="V4687" s="5">
        <f t="shared" si="540"/>
        <v>1</v>
      </c>
      <c r="X4687" t="s">
        <v>22</v>
      </c>
      <c r="Y4687">
        <v>19.989999999999998</v>
      </c>
      <c r="Z4687" s="2">
        <f t="shared" si="541"/>
        <v>869.45</v>
      </c>
      <c r="AA4687" t="s">
        <v>60</v>
      </c>
      <c r="AB4687" t="s">
        <v>31</v>
      </c>
      <c r="AC4687" t="s">
        <v>32</v>
      </c>
      <c r="AD4687" t="s">
        <v>44</v>
      </c>
      <c r="AE4687" t="s">
        <v>19</v>
      </c>
      <c r="AF4687" t="s">
        <v>661</v>
      </c>
    </row>
    <row r="4688" spans="1:32" x14ac:dyDescent="0.25">
      <c r="A4688">
        <f t="shared" si="542"/>
        <v>4687</v>
      </c>
      <c r="B4688">
        <v>13120</v>
      </c>
      <c r="C4688" t="s">
        <v>232</v>
      </c>
      <c r="D4688" t="s">
        <v>13</v>
      </c>
      <c r="E4688" t="str">
        <f t="shared" si="543"/>
        <v>*</v>
      </c>
      <c r="F4688" t="str">
        <f t="shared" si="538"/>
        <v>*</v>
      </c>
      <c r="G4688" t="str">
        <f t="shared" si="544"/>
        <v>*</v>
      </c>
      <c r="I4688" t="str">
        <f t="shared" si="539"/>
        <v>*</v>
      </c>
      <c r="O4688">
        <f>VLOOKUP(T4688,$P$14:$S$19,2,TRUE)</f>
        <v>0.04</v>
      </c>
      <c r="T4688">
        <v>46</v>
      </c>
      <c r="U4688">
        <v>590.42999999999995</v>
      </c>
      <c r="V4688" s="5">
        <f t="shared" si="540"/>
        <v>0</v>
      </c>
      <c r="X4688" t="s">
        <v>22</v>
      </c>
      <c r="Y4688">
        <v>4.9800000000000004</v>
      </c>
      <c r="Z4688" s="2">
        <f t="shared" si="541"/>
        <v>595.41</v>
      </c>
      <c r="AA4688" t="s">
        <v>62</v>
      </c>
      <c r="AB4688" t="s">
        <v>16</v>
      </c>
      <c r="AC4688" t="s">
        <v>32</v>
      </c>
      <c r="AD4688" t="s">
        <v>49</v>
      </c>
      <c r="AE4688" t="s">
        <v>19</v>
      </c>
      <c r="AF4688" t="s">
        <v>661</v>
      </c>
    </row>
    <row r="4689" spans="1:32" x14ac:dyDescent="0.25">
      <c r="A4689">
        <f t="shared" si="542"/>
        <v>4688</v>
      </c>
      <c r="B4689">
        <v>54468</v>
      </c>
      <c r="C4689" t="s">
        <v>232</v>
      </c>
      <c r="D4689" t="s">
        <v>21</v>
      </c>
      <c r="E4689" t="str">
        <f t="shared" si="543"/>
        <v>*</v>
      </c>
      <c r="F4689" t="str">
        <f t="shared" si="538"/>
        <v>**</v>
      </c>
      <c r="G4689" t="str">
        <f t="shared" si="544"/>
        <v>**</v>
      </c>
      <c r="I4689" t="str">
        <f t="shared" si="539"/>
        <v>**</v>
      </c>
      <c r="O4689">
        <f>VLOOKUP(T4689,$P$14:$S$19,2,TRUE)</f>
        <v>3.5999999999999997E-2</v>
      </c>
      <c r="T4689">
        <v>35</v>
      </c>
      <c r="U4689">
        <v>424.09</v>
      </c>
      <c r="V4689" s="5">
        <f t="shared" si="540"/>
        <v>0</v>
      </c>
      <c r="X4689" t="s">
        <v>22</v>
      </c>
      <c r="Y4689">
        <v>7.95</v>
      </c>
      <c r="Z4689" s="2">
        <f t="shared" si="541"/>
        <v>432.03999999999996</v>
      </c>
      <c r="AA4689" t="s">
        <v>64</v>
      </c>
      <c r="AB4689" t="s">
        <v>16</v>
      </c>
      <c r="AC4689" t="s">
        <v>32</v>
      </c>
      <c r="AD4689" t="s">
        <v>33</v>
      </c>
      <c r="AE4689" t="s">
        <v>45</v>
      </c>
      <c r="AF4689" t="s">
        <v>770</v>
      </c>
    </row>
    <row r="4690" spans="1:32" x14ac:dyDescent="0.25">
      <c r="A4690">
        <f t="shared" si="542"/>
        <v>4689</v>
      </c>
      <c r="B4690">
        <v>1891</v>
      </c>
      <c r="C4690" t="s">
        <v>232</v>
      </c>
      <c r="D4690" t="s">
        <v>13</v>
      </c>
      <c r="E4690" t="str">
        <f t="shared" si="543"/>
        <v>*</v>
      </c>
      <c r="F4690" t="str">
        <f t="shared" si="538"/>
        <v>*</v>
      </c>
      <c r="G4690" t="str">
        <f t="shared" si="544"/>
        <v>*</v>
      </c>
      <c r="I4690" t="str">
        <f t="shared" si="539"/>
        <v>*</v>
      </c>
      <c r="O4690">
        <f>VLOOKUP(T4690,$P$14:$S$19,2,TRUE)</f>
        <v>0</v>
      </c>
      <c r="T4690">
        <v>3</v>
      </c>
      <c r="U4690">
        <v>302.36</v>
      </c>
      <c r="V4690" s="5">
        <f t="shared" si="540"/>
        <v>0</v>
      </c>
      <c r="X4690" t="s">
        <v>22</v>
      </c>
      <c r="Y4690">
        <v>5.81</v>
      </c>
      <c r="Z4690" s="2">
        <f t="shared" si="541"/>
        <v>308.17</v>
      </c>
      <c r="AA4690" t="s">
        <v>23</v>
      </c>
      <c r="AB4690" t="s">
        <v>24</v>
      </c>
      <c r="AC4690" t="s">
        <v>17</v>
      </c>
      <c r="AD4690" t="s">
        <v>18</v>
      </c>
      <c r="AE4690" t="s">
        <v>27</v>
      </c>
      <c r="AF4690" t="s">
        <v>823</v>
      </c>
    </row>
    <row r="4691" spans="1:32" x14ac:dyDescent="0.25">
      <c r="A4691">
        <f t="shared" si="542"/>
        <v>4690</v>
      </c>
      <c r="B4691">
        <v>13120</v>
      </c>
      <c r="C4691" t="s">
        <v>232</v>
      </c>
      <c r="D4691" t="s">
        <v>13</v>
      </c>
      <c r="E4691" t="str">
        <f t="shared" si="543"/>
        <v>*</v>
      </c>
      <c r="F4691" t="str">
        <f t="shared" si="538"/>
        <v>*</v>
      </c>
      <c r="G4691" t="str">
        <f t="shared" si="544"/>
        <v>*</v>
      </c>
      <c r="I4691" t="str">
        <f t="shared" si="539"/>
        <v>*</v>
      </c>
      <c r="O4691">
        <f>VLOOKUP(T4691,$P$14:$S$19,2,TRUE)</f>
        <v>0</v>
      </c>
      <c r="T4691">
        <v>8</v>
      </c>
      <c r="U4691">
        <v>216.33</v>
      </c>
      <c r="V4691" s="5">
        <f t="shared" si="540"/>
        <v>0</v>
      </c>
      <c r="X4691" t="s">
        <v>22</v>
      </c>
      <c r="Y4691">
        <v>12.98</v>
      </c>
      <c r="Z4691" s="2">
        <f t="shared" si="541"/>
        <v>229.31</v>
      </c>
      <c r="AA4691" t="s">
        <v>62</v>
      </c>
      <c r="AB4691" t="s">
        <v>16</v>
      </c>
      <c r="AC4691" t="s">
        <v>32</v>
      </c>
      <c r="AD4691" t="s">
        <v>49</v>
      </c>
      <c r="AE4691" t="s">
        <v>19</v>
      </c>
      <c r="AF4691" t="s">
        <v>232</v>
      </c>
    </row>
    <row r="4692" spans="1:32" x14ac:dyDescent="0.25">
      <c r="A4692">
        <f t="shared" si="542"/>
        <v>4691</v>
      </c>
      <c r="B4692">
        <v>38400</v>
      </c>
      <c r="C4692" t="s">
        <v>232</v>
      </c>
      <c r="D4692" t="s">
        <v>30</v>
      </c>
      <c r="E4692" t="str">
        <f t="shared" si="543"/>
        <v>*</v>
      </c>
      <c r="F4692" t="str">
        <f t="shared" si="538"/>
        <v>*</v>
      </c>
      <c r="G4692" t="str">
        <f t="shared" si="544"/>
        <v>*</v>
      </c>
      <c r="I4692" t="str">
        <f t="shared" si="539"/>
        <v>*</v>
      </c>
      <c r="O4692">
        <f>VLOOKUP(T4692,$P$14:$S$19,2,TRUE)</f>
        <v>0</v>
      </c>
      <c r="T4692">
        <v>8</v>
      </c>
      <c r="U4692">
        <v>114.73</v>
      </c>
      <c r="V4692" s="5">
        <f t="shared" si="540"/>
        <v>0</v>
      </c>
      <c r="X4692" t="s">
        <v>14</v>
      </c>
      <c r="Y4692">
        <v>6.85</v>
      </c>
      <c r="Z4692" s="2">
        <f t="shared" si="541"/>
        <v>121.58</v>
      </c>
      <c r="AA4692" t="s">
        <v>23</v>
      </c>
      <c r="AB4692" t="s">
        <v>31</v>
      </c>
      <c r="AC4692" t="s">
        <v>17</v>
      </c>
      <c r="AD4692" t="s">
        <v>18</v>
      </c>
      <c r="AE4692" t="s">
        <v>34</v>
      </c>
      <c r="AF4692" t="s">
        <v>770</v>
      </c>
    </row>
    <row r="4693" spans="1:32" x14ac:dyDescent="0.25">
      <c r="A4693">
        <f t="shared" si="542"/>
        <v>4692</v>
      </c>
      <c r="B4693">
        <v>54468</v>
      </c>
      <c r="C4693" t="s">
        <v>232</v>
      </c>
      <c r="D4693" t="s">
        <v>21</v>
      </c>
      <c r="E4693" t="str">
        <f t="shared" si="543"/>
        <v>*</v>
      </c>
      <c r="F4693" t="str">
        <f t="shared" si="538"/>
        <v>**</v>
      </c>
      <c r="G4693" t="str">
        <f t="shared" si="544"/>
        <v>**</v>
      </c>
      <c r="I4693" t="str">
        <f t="shared" si="539"/>
        <v>**</v>
      </c>
      <c r="O4693">
        <f>VLOOKUP(T4693,$P$14:$S$19,2,TRUE)</f>
        <v>0.01</v>
      </c>
      <c r="T4693">
        <v>15</v>
      </c>
      <c r="U4693">
        <v>40.75</v>
      </c>
      <c r="V4693" s="5">
        <f t="shared" si="540"/>
        <v>0</v>
      </c>
      <c r="X4693" t="s">
        <v>22</v>
      </c>
      <c r="Y4693">
        <v>0.5</v>
      </c>
      <c r="Z4693" s="2">
        <f t="shared" si="541"/>
        <v>41.25</v>
      </c>
      <c r="AA4693" t="s">
        <v>64</v>
      </c>
      <c r="AB4693" t="s">
        <v>16</v>
      </c>
      <c r="AC4693" t="s">
        <v>32</v>
      </c>
      <c r="AD4693" t="s">
        <v>81</v>
      </c>
      <c r="AE4693" t="s">
        <v>19</v>
      </c>
      <c r="AF4693" t="s">
        <v>770</v>
      </c>
    </row>
    <row r="4694" spans="1:32" x14ac:dyDescent="0.25">
      <c r="A4694">
        <f t="shared" si="542"/>
        <v>4693</v>
      </c>
      <c r="B4694">
        <v>2339</v>
      </c>
      <c r="C4694" t="s">
        <v>587</v>
      </c>
      <c r="D4694" t="s">
        <v>13</v>
      </c>
      <c r="E4694" t="str">
        <f t="shared" si="543"/>
        <v>*</v>
      </c>
      <c r="F4694" t="str">
        <f t="shared" si="538"/>
        <v>*</v>
      </c>
      <c r="G4694" t="str">
        <f t="shared" si="544"/>
        <v>*</v>
      </c>
      <c r="I4694" t="str">
        <f t="shared" si="539"/>
        <v>*</v>
      </c>
      <c r="O4694">
        <f>VLOOKUP(T4694,$P$14:$S$19,2,TRUE)</f>
        <v>0.01</v>
      </c>
      <c r="T4694">
        <v>12</v>
      </c>
      <c r="U4694">
        <v>1634.98</v>
      </c>
      <c r="V4694" s="5">
        <f t="shared" si="540"/>
        <v>1</v>
      </c>
      <c r="X4694" t="s">
        <v>22</v>
      </c>
      <c r="Y4694">
        <v>19.989999999999998</v>
      </c>
      <c r="Z4694" s="2">
        <f t="shared" si="541"/>
        <v>1654.97</v>
      </c>
      <c r="AA4694" t="s">
        <v>62</v>
      </c>
      <c r="AB4694" t="s">
        <v>24</v>
      </c>
      <c r="AC4694" t="s">
        <v>32</v>
      </c>
      <c r="AD4694" t="s">
        <v>74</v>
      </c>
      <c r="AE4694" t="s">
        <v>19</v>
      </c>
      <c r="AF4694" t="s">
        <v>670</v>
      </c>
    </row>
    <row r="4695" spans="1:32" x14ac:dyDescent="0.25">
      <c r="A4695">
        <f t="shared" si="542"/>
        <v>4694</v>
      </c>
      <c r="B4695">
        <v>36805</v>
      </c>
      <c r="C4695" t="s">
        <v>587</v>
      </c>
      <c r="D4695" t="s">
        <v>40</v>
      </c>
      <c r="E4695" t="str">
        <f t="shared" si="543"/>
        <v>*</v>
      </c>
      <c r="F4695" t="str">
        <f t="shared" si="538"/>
        <v>*</v>
      </c>
      <c r="G4695" t="str">
        <f t="shared" si="544"/>
        <v>*</v>
      </c>
      <c r="I4695" t="str">
        <f t="shared" si="539"/>
        <v>*</v>
      </c>
      <c r="O4695">
        <f>VLOOKUP(T4695,$P$14:$S$19,2,TRUE)</f>
        <v>0.02</v>
      </c>
      <c r="T4695">
        <v>28</v>
      </c>
      <c r="U4695">
        <v>1546.3965000000001</v>
      </c>
      <c r="V4695" s="5">
        <f t="shared" si="540"/>
        <v>1</v>
      </c>
      <c r="X4695" t="s">
        <v>14</v>
      </c>
      <c r="Y4695">
        <v>5.26</v>
      </c>
      <c r="Z4695" s="2">
        <f t="shared" si="541"/>
        <v>1551.6565000000001</v>
      </c>
      <c r="AA4695" t="s">
        <v>15</v>
      </c>
      <c r="AB4695" t="s">
        <v>31</v>
      </c>
      <c r="AC4695" t="s">
        <v>25</v>
      </c>
      <c r="AD4695" t="s">
        <v>26</v>
      </c>
      <c r="AE4695" t="s">
        <v>19</v>
      </c>
      <c r="AF4695" t="s">
        <v>670</v>
      </c>
    </row>
    <row r="4696" spans="1:32" x14ac:dyDescent="0.25">
      <c r="A4696">
        <f t="shared" si="542"/>
        <v>4695</v>
      </c>
      <c r="B4696">
        <v>56837</v>
      </c>
      <c r="C4696" t="s">
        <v>587</v>
      </c>
      <c r="D4696" t="s">
        <v>13</v>
      </c>
      <c r="E4696" t="str">
        <f t="shared" si="543"/>
        <v>*</v>
      </c>
      <c r="F4696" t="str">
        <f t="shared" si="538"/>
        <v>*</v>
      </c>
      <c r="G4696" t="str">
        <f t="shared" si="544"/>
        <v>*</v>
      </c>
      <c r="I4696" t="str">
        <f t="shared" si="539"/>
        <v>*</v>
      </c>
      <c r="O4696">
        <f>VLOOKUP(T4696,$P$14:$S$19,2,TRUE)</f>
        <v>0.01</v>
      </c>
      <c r="T4696">
        <v>10</v>
      </c>
      <c r="U4696">
        <v>965.46</v>
      </c>
      <c r="V4696" s="5">
        <f t="shared" si="540"/>
        <v>1</v>
      </c>
      <c r="X4696" t="s">
        <v>37</v>
      </c>
      <c r="Y4696">
        <v>30</v>
      </c>
      <c r="Z4696" s="2">
        <f t="shared" si="541"/>
        <v>995.46</v>
      </c>
      <c r="AA4696" t="s">
        <v>23</v>
      </c>
      <c r="AB4696" t="s">
        <v>16</v>
      </c>
      <c r="AC4696" t="s">
        <v>17</v>
      </c>
      <c r="AD4696" t="s">
        <v>38</v>
      </c>
      <c r="AE4696" t="s">
        <v>39</v>
      </c>
      <c r="AF4696" t="s">
        <v>929</v>
      </c>
    </row>
    <row r="4697" spans="1:32" x14ac:dyDescent="0.25">
      <c r="A4697">
        <f t="shared" si="542"/>
        <v>4696</v>
      </c>
      <c r="B4697">
        <v>15808</v>
      </c>
      <c r="C4697" t="s">
        <v>587</v>
      </c>
      <c r="D4697" t="s">
        <v>36</v>
      </c>
      <c r="E4697" t="str">
        <f t="shared" si="543"/>
        <v>***</v>
      </c>
      <c r="F4697" t="str">
        <f t="shared" si="538"/>
        <v>***</v>
      </c>
      <c r="G4697" t="str">
        <f t="shared" si="544"/>
        <v>***</v>
      </c>
      <c r="I4697" t="str">
        <f t="shared" si="539"/>
        <v>***</v>
      </c>
      <c r="O4697">
        <f>VLOOKUP(T4697,$P$14:$S$19,2,TRUE)</f>
        <v>0.04</v>
      </c>
      <c r="T4697">
        <v>42</v>
      </c>
      <c r="U4697">
        <v>906.64</v>
      </c>
      <c r="V4697" s="5">
        <f t="shared" si="540"/>
        <v>1</v>
      </c>
      <c r="X4697" t="s">
        <v>14</v>
      </c>
      <c r="Y4697">
        <v>15.1</v>
      </c>
      <c r="Z4697" s="2">
        <f t="shared" si="541"/>
        <v>921.74</v>
      </c>
      <c r="AA4697" t="s">
        <v>23</v>
      </c>
      <c r="AB4697" t="s">
        <v>31</v>
      </c>
      <c r="AC4697" t="s">
        <v>32</v>
      </c>
      <c r="AD4697" t="s">
        <v>49</v>
      </c>
      <c r="AE4697" t="s">
        <v>19</v>
      </c>
      <c r="AF4697" t="s">
        <v>587</v>
      </c>
    </row>
    <row r="4698" spans="1:32" x14ac:dyDescent="0.25">
      <c r="A4698">
        <f t="shared" si="542"/>
        <v>4697</v>
      </c>
      <c r="B4698">
        <v>15808</v>
      </c>
      <c r="C4698" t="s">
        <v>587</v>
      </c>
      <c r="D4698" t="s">
        <v>36</v>
      </c>
      <c r="E4698" t="str">
        <f t="shared" si="543"/>
        <v>***</v>
      </c>
      <c r="F4698" t="str">
        <f t="shared" si="538"/>
        <v>***</v>
      </c>
      <c r="G4698" t="str">
        <f t="shared" si="544"/>
        <v>***</v>
      </c>
      <c r="I4698" t="str">
        <f t="shared" si="539"/>
        <v>***</v>
      </c>
      <c r="O4698">
        <f>VLOOKUP(T4698,$P$14:$S$19,2,TRUE)</f>
        <v>0.04</v>
      </c>
      <c r="T4698">
        <v>45</v>
      </c>
      <c r="U4698">
        <v>882.96</v>
      </c>
      <c r="V4698" s="5">
        <f t="shared" si="540"/>
        <v>1</v>
      </c>
      <c r="X4698" t="s">
        <v>22</v>
      </c>
      <c r="Y4698">
        <v>4</v>
      </c>
      <c r="Z4698" s="2">
        <f t="shared" si="541"/>
        <v>886.96</v>
      </c>
      <c r="AA4698" t="s">
        <v>23</v>
      </c>
      <c r="AB4698" t="s">
        <v>31</v>
      </c>
      <c r="AC4698" t="s">
        <v>25</v>
      </c>
      <c r="AD4698" t="s">
        <v>42</v>
      </c>
      <c r="AE4698" t="s">
        <v>19</v>
      </c>
      <c r="AF4698" t="s">
        <v>670</v>
      </c>
    </row>
    <row r="4699" spans="1:32" x14ac:dyDescent="0.25">
      <c r="A4699">
        <f t="shared" si="542"/>
        <v>4698</v>
      </c>
      <c r="B4699">
        <v>15109</v>
      </c>
      <c r="C4699" t="s">
        <v>587</v>
      </c>
      <c r="D4699" t="s">
        <v>30</v>
      </c>
      <c r="E4699" t="str">
        <f t="shared" si="543"/>
        <v>*</v>
      </c>
      <c r="F4699" t="str">
        <f t="shared" si="538"/>
        <v>*</v>
      </c>
      <c r="G4699" t="str">
        <f t="shared" si="544"/>
        <v>*</v>
      </c>
      <c r="I4699" t="str">
        <f t="shared" si="539"/>
        <v>*</v>
      </c>
      <c r="O4699">
        <f>VLOOKUP(T4699,$P$14:$S$19,2,TRUE)</f>
        <v>0.04</v>
      </c>
      <c r="T4699">
        <v>45</v>
      </c>
      <c r="U4699">
        <v>293.47000000000003</v>
      </c>
      <c r="V4699" s="5">
        <f t="shared" si="540"/>
        <v>0</v>
      </c>
      <c r="X4699" t="s">
        <v>22</v>
      </c>
      <c r="Y4699">
        <v>8.4</v>
      </c>
      <c r="Z4699" s="2">
        <f t="shared" si="541"/>
        <v>301.87</v>
      </c>
      <c r="AA4699" t="s">
        <v>64</v>
      </c>
      <c r="AB4699" t="s">
        <v>41</v>
      </c>
      <c r="AC4699" t="s">
        <v>32</v>
      </c>
      <c r="AD4699" t="s">
        <v>44</v>
      </c>
      <c r="AE4699" t="s">
        <v>19</v>
      </c>
      <c r="AF4699" t="s">
        <v>670</v>
      </c>
    </row>
    <row r="4700" spans="1:32" x14ac:dyDescent="0.25">
      <c r="A4700">
        <f t="shared" si="542"/>
        <v>4699</v>
      </c>
      <c r="B4700">
        <v>36805</v>
      </c>
      <c r="C4700" t="s">
        <v>587</v>
      </c>
      <c r="D4700" t="s">
        <v>40</v>
      </c>
      <c r="E4700" t="str">
        <f t="shared" si="543"/>
        <v>*</v>
      </c>
      <c r="F4700" t="str">
        <f t="shared" si="538"/>
        <v>*</v>
      </c>
      <c r="G4700" t="str">
        <f t="shared" si="544"/>
        <v>*</v>
      </c>
      <c r="I4700" t="str">
        <f t="shared" si="539"/>
        <v>*</v>
      </c>
      <c r="O4700">
        <f>VLOOKUP(T4700,$P$14:$S$19,2,TRUE)</f>
        <v>0</v>
      </c>
      <c r="T4700">
        <v>7</v>
      </c>
      <c r="U4700">
        <v>263.8</v>
      </c>
      <c r="V4700" s="5">
        <f t="shared" si="540"/>
        <v>0</v>
      </c>
      <c r="X4700" t="s">
        <v>22</v>
      </c>
      <c r="Y4700">
        <v>5.0199999999999996</v>
      </c>
      <c r="Z4700" s="2">
        <f t="shared" si="541"/>
        <v>268.82</v>
      </c>
      <c r="AA4700" t="s">
        <v>15</v>
      </c>
      <c r="AB4700" t="s">
        <v>31</v>
      </c>
      <c r="AC4700" t="s">
        <v>17</v>
      </c>
      <c r="AD4700" t="s">
        <v>18</v>
      </c>
      <c r="AE4700" t="s">
        <v>19</v>
      </c>
      <c r="AF4700" t="s">
        <v>670</v>
      </c>
    </row>
    <row r="4701" spans="1:32" x14ac:dyDescent="0.25">
      <c r="A4701">
        <f t="shared" si="542"/>
        <v>4700</v>
      </c>
      <c r="B4701">
        <v>15109</v>
      </c>
      <c r="C4701" t="s">
        <v>587</v>
      </c>
      <c r="D4701" t="s">
        <v>30</v>
      </c>
      <c r="E4701" t="str">
        <f t="shared" si="543"/>
        <v>*</v>
      </c>
      <c r="F4701" t="str">
        <f t="shared" si="538"/>
        <v>*</v>
      </c>
      <c r="G4701" t="str">
        <f t="shared" si="544"/>
        <v>*</v>
      </c>
      <c r="I4701" t="str">
        <f t="shared" si="539"/>
        <v>*</v>
      </c>
      <c r="O4701">
        <f>VLOOKUP(T4701,$P$14:$S$19,2,TRUE)</f>
        <v>0.02</v>
      </c>
      <c r="T4701">
        <v>23</v>
      </c>
      <c r="U4701">
        <v>262.77999999999997</v>
      </c>
      <c r="V4701" s="5">
        <f t="shared" si="540"/>
        <v>0</v>
      </c>
      <c r="X4701" t="s">
        <v>22</v>
      </c>
      <c r="Y4701">
        <v>3.37</v>
      </c>
      <c r="Z4701" s="2">
        <f t="shared" si="541"/>
        <v>266.14999999999998</v>
      </c>
      <c r="AA4701" t="s">
        <v>64</v>
      </c>
      <c r="AB4701" t="s">
        <v>41</v>
      </c>
      <c r="AC4701" t="s">
        <v>32</v>
      </c>
      <c r="AD4701" t="s">
        <v>53</v>
      </c>
      <c r="AE4701" t="s">
        <v>45</v>
      </c>
      <c r="AF4701" t="s">
        <v>276</v>
      </c>
    </row>
    <row r="4702" spans="1:32" x14ac:dyDescent="0.25">
      <c r="A4702">
        <f t="shared" si="542"/>
        <v>4701</v>
      </c>
      <c r="B4702">
        <v>15109</v>
      </c>
      <c r="C4702" t="s">
        <v>587</v>
      </c>
      <c r="D4702" t="s">
        <v>30</v>
      </c>
      <c r="E4702" t="str">
        <f t="shared" si="543"/>
        <v>*</v>
      </c>
      <c r="F4702" t="str">
        <f t="shared" si="538"/>
        <v>*</v>
      </c>
      <c r="G4702" t="str">
        <f t="shared" si="544"/>
        <v>*</v>
      </c>
      <c r="I4702" t="str">
        <f t="shared" si="539"/>
        <v>*</v>
      </c>
      <c r="O4702">
        <f>VLOOKUP(T4702,$P$14:$S$19,2,TRUE)</f>
        <v>0.01</v>
      </c>
      <c r="T4702">
        <v>11</v>
      </c>
      <c r="U4702">
        <v>230.72</v>
      </c>
      <c r="V4702" s="5">
        <f t="shared" si="540"/>
        <v>0</v>
      </c>
      <c r="X4702" t="s">
        <v>22</v>
      </c>
      <c r="Y4702">
        <v>5.99</v>
      </c>
      <c r="Z4702" s="2">
        <f t="shared" si="541"/>
        <v>236.71</v>
      </c>
      <c r="AA4702" t="s">
        <v>64</v>
      </c>
      <c r="AB4702" t="s">
        <v>41</v>
      </c>
      <c r="AC4702" t="s">
        <v>25</v>
      </c>
      <c r="AD4702" t="s">
        <v>42</v>
      </c>
      <c r="AE4702" t="s">
        <v>19</v>
      </c>
      <c r="AF4702" t="s">
        <v>91</v>
      </c>
    </row>
    <row r="4703" spans="1:32" x14ac:dyDescent="0.25">
      <c r="A4703">
        <f t="shared" si="542"/>
        <v>4702</v>
      </c>
      <c r="B4703">
        <v>15109</v>
      </c>
      <c r="C4703" t="s">
        <v>587</v>
      </c>
      <c r="D4703" t="s">
        <v>30</v>
      </c>
      <c r="E4703" t="str">
        <f t="shared" si="543"/>
        <v>*</v>
      </c>
      <c r="F4703" t="str">
        <f t="shared" si="538"/>
        <v>*</v>
      </c>
      <c r="G4703" t="str">
        <f t="shared" si="544"/>
        <v>*</v>
      </c>
      <c r="I4703" t="str">
        <f t="shared" si="539"/>
        <v>*</v>
      </c>
      <c r="O4703">
        <f>VLOOKUP(T4703,$P$14:$S$19,2,TRUE)</f>
        <v>0.01</v>
      </c>
      <c r="T4703">
        <v>10</v>
      </c>
      <c r="U4703">
        <v>142.15</v>
      </c>
      <c r="V4703" s="5">
        <f t="shared" si="540"/>
        <v>0</v>
      </c>
      <c r="X4703" t="s">
        <v>22</v>
      </c>
      <c r="Y4703">
        <v>9.3699999999999992</v>
      </c>
      <c r="Z4703" s="2">
        <f t="shared" si="541"/>
        <v>151.52000000000001</v>
      </c>
      <c r="AA4703" t="s">
        <v>64</v>
      </c>
      <c r="AB4703" t="s">
        <v>41</v>
      </c>
      <c r="AC4703" t="s">
        <v>32</v>
      </c>
      <c r="AD4703" t="s">
        <v>74</v>
      </c>
      <c r="AE4703" t="s">
        <v>19</v>
      </c>
      <c r="AF4703" t="s">
        <v>670</v>
      </c>
    </row>
    <row r="4704" spans="1:32" x14ac:dyDescent="0.25">
      <c r="A4704">
        <f t="shared" si="542"/>
        <v>4703</v>
      </c>
      <c r="B4704">
        <v>15808</v>
      </c>
      <c r="C4704" t="s">
        <v>587</v>
      </c>
      <c r="D4704" t="s">
        <v>36</v>
      </c>
      <c r="E4704" t="str">
        <f t="shared" si="543"/>
        <v>***</v>
      </c>
      <c r="F4704" t="str">
        <f t="shared" si="538"/>
        <v>***</v>
      </c>
      <c r="G4704" t="str">
        <f t="shared" si="544"/>
        <v>***</v>
      </c>
      <c r="I4704" t="str">
        <f t="shared" si="539"/>
        <v>***</v>
      </c>
      <c r="O4704">
        <f>VLOOKUP(T4704,$P$14:$S$19,2,TRUE)</f>
        <v>3.5999999999999997E-2</v>
      </c>
      <c r="T4704">
        <v>33</v>
      </c>
      <c r="U4704">
        <v>126.88</v>
      </c>
      <c r="V4704" s="5">
        <f t="shared" si="540"/>
        <v>0</v>
      </c>
      <c r="X4704" t="s">
        <v>22</v>
      </c>
      <c r="Y4704">
        <v>1.61</v>
      </c>
      <c r="Z4704" s="2">
        <f t="shared" si="541"/>
        <v>128.49</v>
      </c>
      <c r="AA4704" t="s">
        <v>23</v>
      </c>
      <c r="AB4704" t="s">
        <v>31</v>
      </c>
      <c r="AC4704" t="s">
        <v>17</v>
      </c>
      <c r="AD4704" t="s">
        <v>18</v>
      </c>
      <c r="AE4704" t="s">
        <v>34</v>
      </c>
      <c r="AF4704" t="s">
        <v>587</v>
      </c>
    </row>
    <row r="4705" spans="1:32" x14ac:dyDescent="0.25">
      <c r="A4705">
        <f t="shared" si="542"/>
        <v>4704</v>
      </c>
      <c r="B4705">
        <v>15109</v>
      </c>
      <c r="C4705" t="s">
        <v>587</v>
      </c>
      <c r="D4705" t="s">
        <v>30</v>
      </c>
      <c r="E4705" t="str">
        <f t="shared" si="543"/>
        <v>*</v>
      </c>
      <c r="F4705" t="str">
        <f t="shared" si="538"/>
        <v>*</v>
      </c>
      <c r="G4705" t="str">
        <f t="shared" si="544"/>
        <v>*</v>
      </c>
      <c r="I4705" t="str">
        <f t="shared" si="539"/>
        <v>*</v>
      </c>
      <c r="O4705">
        <f>VLOOKUP(T4705,$P$14:$S$19,2,TRUE)</f>
        <v>3.5999999999999997E-2</v>
      </c>
      <c r="T4705">
        <v>33</v>
      </c>
      <c r="U4705">
        <v>88.7</v>
      </c>
      <c r="V4705" s="5">
        <f t="shared" si="540"/>
        <v>0</v>
      </c>
      <c r="X4705" t="s">
        <v>22</v>
      </c>
      <c r="Y4705">
        <v>4.28</v>
      </c>
      <c r="Z4705" s="2">
        <f t="shared" si="541"/>
        <v>92.98</v>
      </c>
      <c r="AA4705" t="s">
        <v>64</v>
      </c>
      <c r="AB4705" t="s">
        <v>41</v>
      </c>
      <c r="AC4705" t="s">
        <v>32</v>
      </c>
      <c r="AD4705" t="s">
        <v>33</v>
      </c>
      <c r="AE4705" t="s">
        <v>34</v>
      </c>
      <c r="AF4705" t="s">
        <v>670</v>
      </c>
    </row>
    <row r="4706" spans="1:32" x14ac:dyDescent="0.25">
      <c r="A4706">
        <f t="shared" si="542"/>
        <v>4705</v>
      </c>
      <c r="B4706">
        <v>15808</v>
      </c>
      <c r="C4706" t="s">
        <v>587</v>
      </c>
      <c r="D4706" t="s">
        <v>36</v>
      </c>
      <c r="E4706" t="str">
        <f t="shared" si="543"/>
        <v>***</v>
      </c>
      <c r="F4706" t="str">
        <f t="shared" si="538"/>
        <v>***</v>
      </c>
      <c r="G4706" t="str">
        <f t="shared" si="544"/>
        <v>***</v>
      </c>
      <c r="I4706" t="str">
        <f t="shared" si="539"/>
        <v>***</v>
      </c>
      <c r="O4706">
        <f>VLOOKUP(T4706,$P$14:$S$19,2,TRUE)</f>
        <v>0</v>
      </c>
      <c r="T4706">
        <v>3</v>
      </c>
      <c r="U4706">
        <v>58.14</v>
      </c>
      <c r="V4706" s="5">
        <f t="shared" si="540"/>
        <v>0</v>
      </c>
      <c r="X4706" t="s">
        <v>22</v>
      </c>
      <c r="Y4706">
        <v>4.8099999999999996</v>
      </c>
      <c r="Z4706" s="2">
        <f t="shared" si="541"/>
        <v>62.95</v>
      </c>
      <c r="AA4706" t="s">
        <v>23</v>
      </c>
      <c r="AB4706" t="s">
        <v>31</v>
      </c>
      <c r="AC4706" t="s">
        <v>25</v>
      </c>
      <c r="AD4706" t="s">
        <v>26</v>
      </c>
      <c r="AE4706" t="s">
        <v>27</v>
      </c>
      <c r="AF4706" t="s">
        <v>276</v>
      </c>
    </row>
    <row r="4707" spans="1:32" x14ac:dyDescent="0.25">
      <c r="A4707">
        <f t="shared" si="542"/>
        <v>4706</v>
      </c>
      <c r="B4707">
        <v>12199</v>
      </c>
      <c r="C4707" t="s">
        <v>714</v>
      </c>
      <c r="D4707" t="s">
        <v>13</v>
      </c>
      <c r="E4707" t="str">
        <f t="shared" si="543"/>
        <v>*</v>
      </c>
      <c r="F4707" t="str">
        <f t="shared" si="538"/>
        <v>*</v>
      </c>
      <c r="G4707" t="str">
        <f t="shared" si="544"/>
        <v>*</v>
      </c>
      <c r="I4707" t="str">
        <f t="shared" si="539"/>
        <v>*</v>
      </c>
      <c r="O4707">
        <f>VLOOKUP(T4707,$P$14:$S$19,2,TRUE)</f>
        <v>0.05</v>
      </c>
      <c r="T4707">
        <v>50</v>
      </c>
      <c r="U4707">
        <v>8289.51</v>
      </c>
      <c r="V4707" s="5">
        <f t="shared" si="540"/>
        <v>1</v>
      </c>
      <c r="X4707" t="s">
        <v>22</v>
      </c>
      <c r="Y4707">
        <v>7.07</v>
      </c>
      <c r="Z4707" s="2">
        <f t="shared" si="541"/>
        <v>8296.58</v>
      </c>
      <c r="AA4707" t="s">
        <v>15</v>
      </c>
      <c r="AB4707" t="s">
        <v>31</v>
      </c>
      <c r="AC4707" t="s">
        <v>32</v>
      </c>
      <c r="AD4707" t="s">
        <v>74</v>
      </c>
      <c r="AE4707" t="s">
        <v>19</v>
      </c>
      <c r="AF4707" t="s">
        <v>200</v>
      </c>
    </row>
    <row r="4708" spans="1:32" x14ac:dyDescent="0.25">
      <c r="A4708">
        <f t="shared" si="542"/>
        <v>4707</v>
      </c>
      <c r="B4708">
        <v>13089</v>
      </c>
      <c r="C4708" t="s">
        <v>714</v>
      </c>
      <c r="D4708" t="s">
        <v>30</v>
      </c>
      <c r="E4708" t="str">
        <f t="shared" si="543"/>
        <v>*</v>
      </c>
      <c r="F4708" t="str">
        <f t="shared" si="538"/>
        <v>*</v>
      </c>
      <c r="G4708" t="str">
        <f t="shared" si="544"/>
        <v>*</v>
      </c>
      <c r="I4708" t="str">
        <f t="shared" si="539"/>
        <v>*</v>
      </c>
      <c r="O4708">
        <f>VLOOKUP(T4708,$P$14:$S$19,2,TRUE)</f>
        <v>3.5999999999999997E-2</v>
      </c>
      <c r="T4708">
        <v>34</v>
      </c>
      <c r="U4708">
        <v>3577.11</v>
      </c>
      <c r="V4708" s="5">
        <f t="shared" si="540"/>
        <v>1</v>
      </c>
      <c r="X4708" t="s">
        <v>37</v>
      </c>
      <c r="Y4708">
        <v>58.72</v>
      </c>
      <c r="Z4708" s="2">
        <f t="shared" si="541"/>
        <v>3635.83</v>
      </c>
      <c r="AA4708" t="s">
        <v>52</v>
      </c>
      <c r="AB4708" t="s">
        <v>31</v>
      </c>
      <c r="AC4708" t="s">
        <v>17</v>
      </c>
      <c r="AD4708" t="s">
        <v>165</v>
      </c>
      <c r="AE4708" t="s">
        <v>103</v>
      </c>
      <c r="AF4708" t="s">
        <v>223</v>
      </c>
    </row>
    <row r="4709" spans="1:32" x14ac:dyDescent="0.25">
      <c r="A4709">
        <f t="shared" si="542"/>
        <v>4708</v>
      </c>
      <c r="B4709">
        <v>12199</v>
      </c>
      <c r="C4709" t="s">
        <v>714</v>
      </c>
      <c r="D4709" t="s">
        <v>13</v>
      </c>
      <c r="E4709" t="str">
        <f t="shared" si="543"/>
        <v>*</v>
      </c>
      <c r="F4709" t="str">
        <f t="shared" si="538"/>
        <v>*</v>
      </c>
      <c r="G4709" t="str">
        <f t="shared" si="544"/>
        <v>*</v>
      </c>
      <c r="I4709" t="str">
        <f t="shared" si="539"/>
        <v>*</v>
      </c>
      <c r="O4709">
        <f>VLOOKUP(T4709,$P$14:$S$19,2,TRUE)</f>
        <v>0</v>
      </c>
      <c r="T4709">
        <v>2</v>
      </c>
      <c r="U4709">
        <v>19</v>
      </c>
      <c r="V4709" s="5">
        <f t="shared" si="540"/>
        <v>0</v>
      </c>
      <c r="X4709" t="s">
        <v>22</v>
      </c>
      <c r="Y4709">
        <v>5.27</v>
      </c>
      <c r="Z4709" s="2">
        <f t="shared" si="541"/>
        <v>24.27</v>
      </c>
      <c r="AA4709" t="s">
        <v>15</v>
      </c>
      <c r="AB4709" t="s">
        <v>31</v>
      </c>
      <c r="AC4709" t="s">
        <v>32</v>
      </c>
      <c r="AD4709" t="s">
        <v>49</v>
      </c>
      <c r="AE4709" t="s">
        <v>19</v>
      </c>
      <c r="AF4709" t="s">
        <v>201</v>
      </c>
    </row>
    <row r="4710" spans="1:32" x14ac:dyDescent="0.25">
      <c r="A4710">
        <f t="shared" si="542"/>
        <v>4709</v>
      </c>
      <c r="B4710">
        <v>32102</v>
      </c>
      <c r="C4710" t="s">
        <v>914</v>
      </c>
      <c r="D4710" t="s">
        <v>40</v>
      </c>
      <c r="E4710" t="str">
        <f t="shared" si="543"/>
        <v>*</v>
      </c>
      <c r="F4710" t="str">
        <f t="shared" si="538"/>
        <v>*</v>
      </c>
      <c r="G4710" t="str">
        <f t="shared" si="544"/>
        <v>*</v>
      </c>
      <c r="I4710" t="str">
        <f t="shared" si="539"/>
        <v>*</v>
      </c>
      <c r="O4710">
        <f>VLOOKUP(T4710,$P$14:$S$19,2,TRUE)</f>
        <v>0</v>
      </c>
      <c r="T4710">
        <v>2</v>
      </c>
      <c r="U4710">
        <v>19.809999999999999</v>
      </c>
      <c r="V4710" s="5">
        <f t="shared" si="540"/>
        <v>0</v>
      </c>
      <c r="X4710" t="s">
        <v>22</v>
      </c>
      <c r="Y4710">
        <v>6.22</v>
      </c>
      <c r="Z4710" s="2">
        <f t="shared" si="541"/>
        <v>26.029999999999998</v>
      </c>
      <c r="AA4710" t="s">
        <v>52</v>
      </c>
      <c r="AB4710" t="s">
        <v>41</v>
      </c>
      <c r="AC4710" t="s">
        <v>32</v>
      </c>
      <c r="AD4710" t="s">
        <v>44</v>
      </c>
      <c r="AE4710" t="s">
        <v>19</v>
      </c>
      <c r="AF4710" t="s">
        <v>697</v>
      </c>
    </row>
    <row r="4711" spans="1:32" x14ac:dyDescent="0.25">
      <c r="A4711">
        <f t="shared" si="542"/>
        <v>4710</v>
      </c>
      <c r="B4711">
        <v>59556</v>
      </c>
      <c r="C4711" t="s">
        <v>770</v>
      </c>
      <c r="D4711" t="s">
        <v>30</v>
      </c>
      <c r="E4711" t="str">
        <f t="shared" si="543"/>
        <v>*</v>
      </c>
      <c r="F4711" t="str">
        <f t="shared" si="538"/>
        <v>*</v>
      </c>
      <c r="G4711" t="str">
        <f t="shared" si="544"/>
        <v>*</v>
      </c>
      <c r="I4711" t="str">
        <f t="shared" si="539"/>
        <v>*</v>
      </c>
      <c r="O4711">
        <f>VLOOKUP(T4711,$P$14:$S$19,2,TRUE)</f>
        <v>0</v>
      </c>
      <c r="T4711">
        <v>5</v>
      </c>
      <c r="U4711">
        <v>927.98749999999995</v>
      </c>
      <c r="V4711" s="5">
        <f t="shared" si="540"/>
        <v>1</v>
      </c>
      <c r="X4711" t="s">
        <v>22</v>
      </c>
      <c r="Y4711">
        <v>8.99</v>
      </c>
      <c r="Z4711" s="2">
        <f t="shared" si="541"/>
        <v>936.97749999999996</v>
      </c>
      <c r="AA4711" t="s">
        <v>60</v>
      </c>
      <c r="AB4711" t="s">
        <v>41</v>
      </c>
      <c r="AC4711" t="s">
        <v>25</v>
      </c>
      <c r="AD4711" t="s">
        <v>26</v>
      </c>
      <c r="AE4711" t="s">
        <v>19</v>
      </c>
      <c r="AF4711" t="s">
        <v>823</v>
      </c>
    </row>
    <row r="4712" spans="1:32" x14ac:dyDescent="0.25">
      <c r="A4712">
        <f t="shared" si="542"/>
        <v>4711</v>
      </c>
      <c r="B4712">
        <v>59556</v>
      </c>
      <c r="C4712" t="s">
        <v>770</v>
      </c>
      <c r="D4712" t="s">
        <v>30</v>
      </c>
      <c r="E4712" t="str">
        <f t="shared" si="543"/>
        <v>*</v>
      </c>
      <c r="F4712" t="str">
        <f t="shared" si="538"/>
        <v>*</v>
      </c>
      <c r="G4712" t="str">
        <f t="shared" si="544"/>
        <v>*</v>
      </c>
      <c r="I4712" t="str">
        <f t="shared" si="539"/>
        <v>*</v>
      </c>
      <c r="O4712">
        <f>VLOOKUP(T4712,$P$14:$S$19,2,TRUE)</f>
        <v>0.02</v>
      </c>
      <c r="T4712">
        <v>27</v>
      </c>
      <c r="U4712">
        <v>43.46</v>
      </c>
      <c r="V4712" s="5">
        <f t="shared" si="540"/>
        <v>0</v>
      </c>
      <c r="X4712" t="s">
        <v>22</v>
      </c>
      <c r="Y4712">
        <v>0.7</v>
      </c>
      <c r="Z4712" s="2">
        <f t="shared" si="541"/>
        <v>44.160000000000004</v>
      </c>
      <c r="AA4712" t="s">
        <v>60</v>
      </c>
      <c r="AB4712" t="s">
        <v>41</v>
      </c>
      <c r="AC4712" t="s">
        <v>32</v>
      </c>
      <c r="AD4712" t="s">
        <v>114</v>
      </c>
      <c r="AE4712" t="s">
        <v>34</v>
      </c>
      <c r="AF4712" t="s">
        <v>912</v>
      </c>
    </row>
    <row r="4713" spans="1:32" x14ac:dyDescent="0.25">
      <c r="A4713">
        <f t="shared" si="542"/>
        <v>4712</v>
      </c>
      <c r="B4713">
        <v>42151</v>
      </c>
      <c r="C4713" t="s">
        <v>276</v>
      </c>
      <c r="D4713" t="s">
        <v>21</v>
      </c>
      <c r="E4713" t="str">
        <f t="shared" si="543"/>
        <v>*</v>
      </c>
      <c r="F4713" t="str">
        <f t="shared" si="538"/>
        <v>**</v>
      </c>
      <c r="G4713" t="str">
        <f t="shared" si="544"/>
        <v>**</v>
      </c>
      <c r="I4713" t="str">
        <f t="shared" si="539"/>
        <v>**</v>
      </c>
      <c r="O4713">
        <f>VLOOKUP(T4713,$P$14:$S$19,2,TRUE)</f>
        <v>3.5999999999999997E-2</v>
      </c>
      <c r="T4713">
        <v>35</v>
      </c>
      <c r="U4713">
        <v>4408.6695</v>
      </c>
      <c r="V4713" s="5">
        <f t="shared" si="540"/>
        <v>1</v>
      </c>
      <c r="X4713" t="s">
        <v>22</v>
      </c>
      <c r="Y4713">
        <v>3.9</v>
      </c>
      <c r="Z4713" s="2">
        <f t="shared" si="541"/>
        <v>4412.5694999999996</v>
      </c>
      <c r="AA4713" t="s">
        <v>56</v>
      </c>
      <c r="AB4713" t="s">
        <v>16</v>
      </c>
      <c r="AC4713" t="s">
        <v>25</v>
      </c>
      <c r="AD4713" t="s">
        <v>26</v>
      </c>
      <c r="AE4713" t="s">
        <v>19</v>
      </c>
      <c r="AF4713" t="s">
        <v>929</v>
      </c>
    </row>
    <row r="4714" spans="1:32" x14ac:dyDescent="0.25">
      <c r="A4714">
        <f t="shared" si="542"/>
        <v>4713</v>
      </c>
      <c r="B4714">
        <v>23746</v>
      </c>
      <c r="C4714" t="s">
        <v>276</v>
      </c>
      <c r="D4714" t="s">
        <v>21</v>
      </c>
      <c r="E4714" t="str">
        <f t="shared" si="543"/>
        <v>*</v>
      </c>
      <c r="F4714" t="str">
        <f t="shared" si="538"/>
        <v>**</v>
      </c>
      <c r="G4714" t="str">
        <f t="shared" si="544"/>
        <v>**</v>
      </c>
      <c r="I4714" t="str">
        <f t="shared" si="539"/>
        <v>**</v>
      </c>
      <c r="O4714">
        <f>VLOOKUP(T4714,$P$14:$S$19,2,TRUE)</f>
        <v>0.01</v>
      </c>
      <c r="T4714">
        <v>10</v>
      </c>
      <c r="U4714">
        <v>408.23</v>
      </c>
      <c r="V4714" s="5">
        <f t="shared" si="540"/>
        <v>0</v>
      </c>
      <c r="X4714" t="s">
        <v>22</v>
      </c>
      <c r="Y4714">
        <v>1.99</v>
      </c>
      <c r="Z4714" s="2">
        <f t="shared" si="541"/>
        <v>410.22</v>
      </c>
      <c r="AA4714" t="s">
        <v>56</v>
      </c>
      <c r="AB4714" t="s">
        <v>41</v>
      </c>
      <c r="AC4714" t="s">
        <v>25</v>
      </c>
      <c r="AD4714" t="s">
        <v>42</v>
      </c>
      <c r="AE4714" t="s">
        <v>45</v>
      </c>
      <c r="AF4714" t="s">
        <v>670</v>
      </c>
    </row>
    <row r="4715" spans="1:32" x14ac:dyDescent="0.25">
      <c r="A4715">
        <f t="shared" si="542"/>
        <v>4714</v>
      </c>
      <c r="B4715">
        <v>59815</v>
      </c>
      <c r="C4715" t="s">
        <v>276</v>
      </c>
      <c r="D4715" t="s">
        <v>30</v>
      </c>
      <c r="E4715" t="str">
        <f t="shared" si="543"/>
        <v>*</v>
      </c>
      <c r="F4715" t="str">
        <f t="shared" si="538"/>
        <v>*</v>
      </c>
      <c r="G4715" t="str">
        <f t="shared" si="544"/>
        <v>*</v>
      </c>
      <c r="I4715" t="str">
        <f t="shared" si="539"/>
        <v>*</v>
      </c>
      <c r="O4715">
        <f>VLOOKUP(T4715,$P$14:$S$19,2,TRUE)</f>
        <v>0.01</v>
      </c>
      <c r="T4715">
        <v>14</v>
      </c>
      <c r="U4715">
        <v>51.56</v>
      </c>
      <c r="V4715" s="5">
        <f t="shared" si="540"/>
        <v>0</v>
      </c>
      <c r="X4715" t="s">
        <v>22</v>
      </c>
      <c r="Y4715">
        <v>1.93</v>
      </c>
      <c r="Z4715" s="2">
        <f t="shared" si="541"/>
        <v>53.49</v>
      </c>
      <c r="AA4715" t="s">
        <v>15</v>
      </c>
      <c r="AB4715" t="s">
        <v>16</v>
      </c>
      <c r="AC4715" t="s">
        <v>32</v>
      </c>
      <c r="AD4715" t="s">
        <v>44</v>
      </c>
      <c r="AE4715" t="s">
        <v>34</v>
      </c>
      <c r="AF4715" t="s">
        <v>91</v>
      </c>
    </row>
    <row r="4716" spans="1:32" x14ac:dyDescent="0.25">
      <c r="A4716">
        <f t="shared" si="542"/>
        <v>4715</v>
      </c>
      <c r="B4716">
        <v>22086</v>
      </c>
      <c r="C4716" t="s">
        <v>705</v>
      </c>
      <c r="D4716" t="s">
        <v>40</v>
      </c>
      <c r="E4716" t="str">
        <f t="shared" si="543"/>
        <v>*</v>
      </c>
      <c r="F4716" t="str">
        <f t="shared" si="538"/>
        <v>*</v>
      </c>
      <c r="G4716" t="str">
        <f t="shared" si="544"/>
        <v>*</v>
      </c>
      <c r="I4716" t="str">
        <f t="shared" si="539"/>
        <v>*</v>
      </c>
      <c r="O4716">
        <f>VLOOKUP(T4716,$P$14:$S$19,2,TRUE)</f>
        <v>0.02</v>
      </c>
      <c r="T4716">
        <v>21</v>
      </c>
      <c r="U4716">
        <v>2039.33</v>
      </c>
      <c r="V4716" s="5">
        <f t="shared" si="540"/>
        <v>1</v>
      </c>
      <c r="X4716" t="s">
        <v>37</v>
      </c>
      <c r="Y4716">
        <v>74.349999999999994</v>
      </c>
      <c r="Z4716" s="2">
        <f t="shared" si="541"/>
        <v>2113.6799999999998</v>
      </c>
      <c r="AA4716" t="s">
        <v>64</v>
      </c>
      <c r="AB4716" t="s">
        <v>24</v>
      </c>
      <c r="AC4716" t="s">
        <v>17</v>
      </c>
      <c r="AD4716" t="s">
        <v>38</v>
      </c>
      <c r="AE4716" t="s">
        <v>39</v>
      </c>
      <c r="AF4716" t="s">
        <v>222</v>
      </c>
    </row>
    <row r="4717" spans="1:32" x14ac:dyDescent="0.25">
      <c r="A4717">
        <f t="shared" si="542"/>
        <v>4716</v>
      </c>
      <c r="B4717">
        <v>20743</v>
      </c>
      <c r="C4717" t="s">
        <v>705</v>
      </c>
      <c r="D4717" t="s">
        <v>21</v>
      </c>
      <c r="E4717" t="str">
        <f t="shared" si="543"/>
        <v>*</v>
      </c>
      <c r="F4717" t="str">
        <f t="shared" si="538"/>
        <v>**</v>
      </c>
      <c r="G4717" t="str">
        <f t="shared" si="544"/>
        <v>**</v>
      </c>
      <c r="I4717" t="str">
        <f t="shared" si="539"/>
        <v>**</v>
      </c>
      <c r="O4717">
        <f>VLOOKUP(T4717,$P$14:$S$19,2,TRUE)</f>
        <v>3.5999999999999997E-2</v>
      </c>
      <c r="T4717">
        <v>39</v>
      </c>
      <c r="U4717">
        <v>231.21</v>
      </c>
      <c r="V4717" s="5">
        <f t="shared" si="540"/>
        <v>0</v>
      </c>
      <c r="X4717" t="s">
        <v>14</v>
      </c>
      <c r="Y4717">
        <v>8.16</v>
      </c>
      <c r="Z4717" s="2">
        <f t="shared" si="541"/>
        <v>239.37</v>
      </c>
      <c r="AA4717" t="s">
        <v>56</v>
      </c>
      <c r="AB4717" t="s">
        <v>16</v>
      </c>
      <c r="AC4717" t="s">
        <v>32</v>
      </c>
      <c r="AD4717" t="s">
        <v>44</v>
      </c>
      <c r="AE4717" t="s">
        <v>19</v>
      </c>
      <c r="AF4717" t="s">
        <v>222</v>
      </c>
    </row>
    <row r="4718" spans="1:32" x14ac:dyDescent="0.25">
      <c r="A4718">
        <f t="shared" si="542"/>
        <v>4717</v>
      </c>
      <c r="B4718">
        <v>7427</v>
      </c>
      <c r="C4718" t="s">
        <v>29</v>
      </c>
      <c r="D4718" t="s">
        <v>30</v>
      </c>
      <c r="E4718" t="str">
        <f t="shared" si="543"/>
        <v>*</v>
      </c>
      <c r="F4718" t="str">
        <f t="shared" si="538"/>
        <v>*</v>
      </c>
      <c r="G4718" t="str">
        <f t="shared" si="544"/>
        <v>*</v>
      </c>
      <c r="I4718" t="str">
        <f t="shared" si="539"/>
        <v>*</v>
      </c>
      <c r="O4718">
        <f>VLOOKUP(T4718,$P$14:$S$19,2,TRUE)</f>
        <v>0.04</v>
      </c>
      <c r="T4718">
        <v>47</v>
      </c>
      <c r="U4718">
        <v>16002.29</v>
      </c>
      <c r="V4718" s="5">
        <f t="shared" si="540"/>
        <v>1</v>
      </c>
      <c r="X4718" t="s">
        <v>22</v>
      </c>
      <c r="Y4718">
        <v>19.989999999999998</v>
      </c>
      <c r="Z4718" s="2">
        <f t="shared" si="541"/>
        <v>16022.28</v>
      </c>
      <c r="AA4718" t="s">
        <v>15</v>
      </c>
      <c r="AB4718" t="s">
        <v>31</v>
      </c>
      <c r="AC4718" t="s">
        <v>32</v>
      </c>
      <c r="AD4718" t="s">
        <v>172</v>
      </c>
      <c r="AE4718" t="s">
        <v>19</v>
      </c>
      <c r="AF4718" t="s">
        <v>29</v>
      </c>
    </row>
    <row r="4719" spans="1:32" x14ac:dyDescent="0.25">
      <c r="A4719">
        <f t="shared" si="542"/>
        <v>4718</v>
      </c>
      <c r="B4719">
        <v>388</v>
      </c>
      <c r="C4719" t="s">
        <v>29</v>
      </c>
      <c r="D4719" t="s">
        <v>30</v>
      </c>
      <c r="E4719" t="str">
        <f t="shared" si="543"/>
        <v>*</v>
      </c>
      <c r="F4719" t="str">
        <f t="shared" si="538"/>
        <v>*</v>
      </c>
      <c r="G4719" t="str">
        <f t="shared" si="544"/>
        <v>*</v>
      </c>
      <c r="I4719" t="str">
        <f t="shared" si="539"/>
        <v>*</v>
      </c>
      <c r="O4719">
        <f>VLOOKUP(T4719,$P$14:$S$19,2,TRUE)</f>
        <v>0.04</v>
      </c>
      <c r="T4719">
        <v>46</v>
      </c>
      <c r="U4719">
        <v>517.92999999999995</v>
      </c>
      <c r="V4719" s="5">
        <f t="shared" si="540"/>
        <v>0</v>
      </c>
      <c r="X4719" t="s">
        <v>22</v>
      </c>
      <c r="Y4719">
        <v>6.96</v>
      </c>
      <c r="Z4719" s="2">
        <f t="shared" si="541"/>
        <v>524.89</v>
      </c>
      <c r="AA4719" t="s">
        <v>23</v>
      </c>
      <c r="AB4719" t="s">
        <v>41</v>
      </c>
      <c r="AC4719" t="s">
        <v>32</v>
      </c>
      <c r="AD4719" t="s">
        <v>172</v>
      </c>
      <c r="AE4719" t="s">
        <v>27</v>
      </c>
      <c r="AF4719" t="s">
        <v>728</v>
      </c>
    </row>
    <row r="4720" spans="1:32" x14ac:dyDescent="0.25">
      <c r="A4720">
        <f t="shared" si="542"/>
        <v>4719</v>
      </c>
      <c r="B4720">
        <v>7427</v>
      </c>
      <c r="C4720" t="s">
        <v>29</v>
      </c>
      <c r="D4720" t="s">
        <v>30</v>
      </c>
      <c r="E4720" t="str">
        <f t="shared" si="543"/>
        <v>*</v>
      </c>
      <c r="F4720" t="str">
        <f t="shared" si="538"/>
        <v>*</v>
      </c>
      <c r="G4720" t="str">
        <f t="shared" si="544"/>
        <v>*</v>
      </c>
      <c r="I4720" t="str">
        <f t="shared" si="539"/>
        <v>*</v>
      </c>
      <c r="O4720">
        <f>VLOOKUP(T4720,$P$14:$S$19,2,TRUE)</f>
        <v>0</v>
      </c>
      <c r="T4720">
        <v>9</v>
      </c>
      <c r="U4720">
        <v>182.26</v>
      </c>
      <c r="V4720" s="5">
        <f t="shared" si="540"/>
        <v>0</v>
      </c>
      <c r="X4720" t="s">
        <v>22</v>
      </c>
      <c r="Y4720">
        <v>1.49</v>
      </c>
      <c r="Z4720" s="2">
        <f t="shared" si="541"/>
        <v>183.75</v>
      </c>
      <c r="AA4720" t="s">
        <v>15</v>
      </c>
      <c r="AB4720" t="s">
        <v>31</v>
      </c>
      <c r="AC4720" t="s">
        <v>32</v>
      </c>
      <c r="AD4720" t="s">
        <v>49</v>
      </c>
      <c r="AE4720" t="s">
        <v>19</v>
      </c>
      <c r="AF4720" t="s">
        <v>697</v>
      </c>
    </row>
    <row r="4721" spans="1:32" x14ac:dyDescent="0.25">
      <c r="A4721">
        <f t="shared" si="542"/>
        <v>4720</v>
      </c>
      <c r="B4721">
        <v>16935</v>
      </c>
      <c r="C4721" t="s">
        <v>29</v>
      </c>
      <c r="D4721" t="s">
        <v>30</v>
      </c>
      <c r="E4721" t="str">
        <f t="shared" si="543"/>
        <v>*</v>
      </c>
      <c r="F4721" t="str">
        <f t="shared" si="538"/>
        <v>*</v>
      </c>
      <c r="G4721" t="str">
        <f t="shared" si="544"/>
        <v>*</v>
      </c>
      <c r="I4721" t="str">
        <f t="shared" si="539"/>
        <v>*</v>
      </c>
      <c r="O4721">
        <f>VLOOKUP(T4721,$P$14:$S$19,2,TRUE)</f>
        <v>0.04</v>
      </c>
      <c r="T4721">
        <v>43</v>
      </c>
      <c r="U4721">
        <v>117.68</v>
      </c>
      <c r="V4721" s="5">
        <f t="shared" si="540"/>
        <v>0</v>
      </c>
      <c r="X4721" t="s">
        <v>14</v>
      </c>
      <c r="Y4721">
        <v>0.7</v>
      </c>
      <c r="Z4721" s="2">
        <f t="shared" si="541"/>
        <v>118.38000000000001</v>
      </c>
      <c r="AA4721" t="s">
        <v>60</v>
      </c>
      <c r="AB4721" t="s">
        <v>31</v>
      </c>
      <c r="AC4721" t="s">
        <v>32</v>
      </c>
      <c r="AD4721" t="s">
        <v>33</v>
      </c>
      <c r="AE4721" t="s">
        <v>34</v>
      </c>
      <c r="AF4721" t="s">
        <v>35</v>
      </c>
    </row>
    <row r="4722" spans="1:32" x14ac:dyDescent="0.25">
      <c r="A4722">
        <f t="shared" si="542"/>
        <v>4721</v>
      </c>
      <c r="B4722">
        <v>48353</v>
      </c>
      <c r="C4722" t="s">
        <v>29</v>
      </c>
      <c r="D4722" t="s">
        <v>30</v>
      </c>
      <c r="E4722" t="str">
        <f t="shared" si="543"/>
        <v>*</v>
      </c>
      <c r="F4722" t="str">
        <f t="shared" si="538"/>
        <v>*</v>
      </c>
      <c r="G4722" t="str">
        <f t="shared" si="544"/>
        <v>*</v>
      </c>
      <c r="I4722" t="str">
        <f t="shared" si="539"/>
        <v>*</v>
      </c>
      <c r="O4722">
        <f>VLOOKUP(T4722,$P$14:$S$19,2,TRUE)</f>
        <v>0.01</v>
      </c>
      <c r="T4722">
        <v>18</v>
      </c>
      <c r="U4722">
        <v>71.22</v>
      </c>
      <c r="V4722" s="5">
        <f t="shared" si="540"/>
        <v>0</v>
      </c>
      <c r="X4722" t="s">
        <v>22</v>
      </c>
      <c r="Y4722">
        <v>0.7</v>
      </c>
      <c r="Z4722" s="2">
        <f t="shared" si="541"/>
        <v>71.92</v>
      </c>
      <c r="AA4722" t="s">
        <v>15</v>
      </c>
      <c r="AB4722" t="s">
        <v>31</v>
      </c>
      <c r="AC4722" t="s">
        <v>32</v>
      </c>
      <c r="AD4722" t="s">
        <v>33</v>
      </c>
      <c r="AE4722" t="s">
        <v>34</v>
      </c>
      <c r="AF4722" t="s">
        <v>35</v>
      </c>
    </row>
    <row r="4723" spans="1:32" x14ac:dyDescent="0.25">
      <c r="A4723">
        <f t="shared" si="542"/>
        <v>4722</v>
      </c>
      <c r="B4723">
        <v>16935</v>
      </c>
      <c r="C4723" t="s">
        <v>29</v>
      </c>
      <c r="D4723" t="s">
        <v>30</v>
      </c>
      <c r="E4723" t="str">
        <f t="shared" si="543"/>
        <v>*</v>
      </c>
      <c r="F4723" t="str">
        <f t="shared" si="538"/>
        <v>*</v>
      </c>
      <c r="G4723" t="str">
        <f t="shared" si="544"/>
        <v>*</v>
      </c>
      <c r="I4723" t="str">
        <f t="shared" si="539"/>
        <v>*</v>
      </c>
      <c r="O4723">
        <f>VLOOKUP(T4723,$P$14:$S$19,2,TRUE)</f>
        <v>0</v>
      </c>
      <c r="T4723">
        <v>3</v>
      </c>
      <c r="U4723">
        <v>14.74</v>
      </c>
      <c r="V4723" s="5">
        <f t="shared" si="540"/>
        <v>0</v>
      </c>
      <c r="X4723" t="s">
        <v>22</v>
      </c>
      <c r="Y4723">
        <v>1.22</v>
      </c>
      <c r="Z4723" s="2">
        <f t="shared" si="541"/>
        <v>15.96</v>
      </c>
      <c r="AA4723" t="s">
        <v>60</v>
      </c>
      <c r="AB4723" t="s">
        <v>31</v>
      </c>
      <c r="AC4723" t="s">
        <v>32</v>
      </c>
      <c r="AD4723" t="s">
        <v>44</v>
      </c>
      <c r="AE4723" t="s">
        <v>34</v>
      </c>
      <c r="AF4723" t="s">
        <v>697</v>
      </c>
    </row>
    <row r="4724" spans="1:32" x14ac:dyDescent="0.25">
      <c r="A4724">
        <f t="shared" si="542"/>
        <v>4723</v>
      </c>
      <c r="B4724">
        <v>25027</v>
      </c>
      <c r="C4724" t="s">
        <v>823</v>
      </c>
      <c r="D4724" t="s">
        <v>40</v>
      </c>
      <c r="E4724" t="str">
        <f t="shared" si="543"/>
        <v>*</v>
      </c>
      <c r="F4724" t="str">
        <f t="shared" si="538"/>
        <v>*</v>
      </c>
      <c r="G4724" t="str">
        <f t="shared" si="544"/>
        <v>*</v>
      </c>
      <c r="I4724" t="str">
        <f t="shared" si="539"/>
        <v>*</v>
      </c>
      <c r="O4724">
        <f>VLOOKUP(T4724,$P$14:$S$19,2,TRUE)</f>
        <v>0.02</v>
      </c>
      <c r="T4724">
        <v>25</v>
      </c>
      <c r="U4724">
        <v>3585.91</v>
      </c>
      <c r="V4724" s="5">
        <f t="shared" si="540"/>
        <v>1</v>
      </c>
      <c r="X4724" t="s">
        <v>37</v>
      </c>
      <c r="Y4724">
        <v>43.75</v>
      </c>
      <c r="Z4724" s="2">
        <f t="shared" si="541"/>
        <v>3629.66</v>
      </c>
      <c r="AA4724" t="s">
        <v>48</v>
      </c>
      <c r="AB4724" t="s">
        <v>16</v>
      </c>
      <c r="AC4724" t="s">
        <v>17</v>
      </c>
      <c r="AD4724" t="s">
        <v>66</v>
      </c>
      <c r="AE4724" t="s">
        <v>103</v>
      </c>
      <c r="AF4724" t="s">
        <v>636</v>
      </c>
    </row>
    <row r="4725" spans="1:32" x14ac:dyDescent="0.25">
      <c r="A4725">
        <f t="shared" si="542"/>
        <v>4724</v>
      </c>
      <c r="B4725">
        <v>48192</v>
      </c>
      <c r="C4725" t="s">
        <v>823</v>
      </c>
      <c r="D4725" t="s">
        <v>36</v>
      </c>
      <c r="E4725" t="str">
        <f t="shared" si="543"/>
        <v>***</v>
      </c>
      <c r="F4725" t="str">
        <f t="shared" si="538"/>
        <v>***</v>
      </c>
      <c r="G4725" t="str">
        <f t="shared" si="544"/>
        <v>***</v>
      </c>
      <c r="I4725" t="str">
        <f t="shared" si="539"/>
        <v>***</v>
      </c>
      <c r="O4725">
        <f>VLOOKUP(T4725,$P$14:$S$19,2,TRUE)</f>
        <v>0.01</v>
      </c>
      <c r="T4725">
        <v>15</v>
      </c>
      <c r="U4725">
        <v>2277.67</v>
      </c>
      <c r="V4725" s="5">
        <f t="shared" si="540"/>
        <v>1</v>
      </c>
      <c r="X4725" t="s">
        <v>37</v>
      </c>
      <c r="Y4725">
        <v>36.090000000000003</v>
      </c>
      <c r="Z4725" s="2">
        <f t="shared" si="541"/>
        <v>2313.7600000000002</v>
      </c>
      <c r="AA4725" t="s">
        <v>15</v>
      </c>
      <c r="AB4725" t="s">
        <v>16</v>
      </c>
      <c r="AC4725" t="s">
        <v>17</v>
      </c>
      <c r="AD4725" t="s">
        <v>165</v>
      </c>
      <c r="AE4725" t="s">
        <v>103</v>
      </c>
      <c r="AF4725" t="s">
        <v>912</v>
      </c>
    </row>
    <row r="4726" spans="1:32" x14ac:dyDescent="0.25">
      <c r="A4726">
        <f t="shared" si="542"/>
        <v>4725</v>
      </c>
      <c r="B4726">
        <v>3110</v>
      </c>
      <c r="C4726" t="s">
        <v>823</v>
      </c>
      <c r="D4726" t="s">
        <v>21</v>
      </c>
      <c r="E4726" t="str">
        <f t="shared" si="543"/>
        <v>*</v>
      </c>
      <c r="F4726" t="str">
        <f t="shared" si="538"/>
        <v>**</v>
      </c>
      <c r="G4726" t="str">
        <f t="shared" si="544"/>
        <v>**</v>
      </c>
      <c r="I4726" t="str">
        <f t="shared" si="539"/>
        <v>**</v>
      </c>
      <c r="O4726">
        <f>VLOOKUP(T4726,$P$14:$S$19,2,TRUE)</f>
        <v>0.01</v>
      </c>
      <c r="T4726">
        <v>13</v>
      </c>
      <c r="U4726">
        <v>1601.32</v>
      </c>
      <c r="V4726" s="5">
        <f t="shared" si="540"/>
        <v>1</v>
      </c>
      <c r="X4726" t="s">
        <v>37</v>
      </c>
      <c r="Y4726">
        <v>14</v>
      </c>
      <c r="Z4726" s="2">
        <f t="shared" si="541"/>
        <v>1615.32</v>
      </c>
      <c r="AA4726" t="s">
        <v>64</v>
      </c>
      <c r="AB4726" t="s">
        <v>31</v>
      </c>
      <c r="AC4726" t="s">
        <v>25</v>
      </c>
      <c r="AD4726" t="s">
        <v>76</v>
      </c>
      <c r="AE4726" t="s">
        <v>39</v>
      </c>
      <c r="AF4726" t="s">
        <v>636</v>
      </c>
    </row>
    <row r="4727" spans="1:32" x14ac:dyDescent="0.25">
      <c r="A4727">
        <f t="shared" si="542"/>
        <v>4726</v>
      </c>
      <c r="B4727">
        <v>930</v>
      </c>
      <c r="C4727" t="s">
        <v>823</v>
      </c>
      <c r="D4727" t="s">
        <v>36</v>
      </c>
      <c r="E4727" t="str">
        <f t="shared" si="543"/>
        <v>***</v>
      </c>
      <c r="F4727" t="str">
        <f t="shared" si="538"/>
        <v>***</v>
      </c>
      <c r="G4727" t="str">
        <f t="shared" si="544"/>
        <v>***</v>
      </c>
      <c r="I4727" t="str">
        <f t="shared" si="539"/>
        <v>***</v>
      </c>
      <c r="O4727">
        <f>VLOOKUP(T4727,$P$14:$S$19,2,TRUE)</f>
        <v>0.02</v>
      </c>
      <c r="T4727">
        <v>22</v>
      </c>
      <c r="U4727">
        <v>922.39</v>
      </c>
      <c r="V4727" s="5">
        <f t="shared" si="540"/>
        <v>1</v>
      </c>
      <c r="X4727" t="s">
        <v>14</v>
      </c>
      <c r="Y4727">
        <v>58.66</v>
      </c>
      <c r="Z4727" s="2">
        <f t="shared" si="541"/>
        <v>981.05</v>
      </c>
      <c r="AA4727" t="s">
        <v>73</v>
      </c>
      <c r="AB4727" t="s">
        <v>24</v>
      </c>
      <c r="AC4727" t="s">
        <v>17</v>
      </c>
      <c r="AD4727" t="s">
        <v>18</v>
      </c>
      <c r="AE4727" t="s">
        <v>27</v>
      </c>
      <c r="AF4727" t="s">
        <v>912</v>
      </c>
    </row>
    <row r="4728" spans="1:32" x14ac:dyDescent="0.25">
      <c r="A4728">
        <f t="shared" si="542"/>
        <v>4727</v>
      </c>
      <c r="B4728">
        <v>58144</v>
      </c>
      <c r="C4728" t="s">
        <v>823</v>
      </c>
      <c r="D4728" t="s">
        <v>13</v>
      </c>
      <c r="E4728" t="str">
        <f t="shared" si="543"/>
        <v>*</v>
      </c>
      <c r="F4728" t="str">
        <f t="shared" si="538"/>
        <v>*</v>
      </c>
      <c r="G4728" t="str">
        <f t="shared" si="544"/>
        <v>*</v>
      </c>
      <c r="I4728" t="str">
        <f t="shared" si="539"/>
        <v>*</v>
      </c>
      <c r="O4728">
        <f>VLOOKUP(T4728,$P$14:$S$19,2,TRUE)</f>
        <v>0.02</v>
      </c>
      <c r="T4728">
        <v>29</v>
      </c>
      <c r="U4728">
        <v>778.38</v>
      </c>
      <c r="V4728" s="5">
        <f t="shared" si="540"/>
        <v>0</v>
      </c>
      <c r="X4728" t="s">
        <v>22</v>
      </c>
      <c r="Y4728">
        <v>5.86</v>
      </c>
      <c r="Z4728" s="2">
        <f t="shared" si="541"/>
        <v>784.24</v>
      </c>
      <c r="AA4728" t="s">
        <v>62</v>
      </c>
      <c r="AB4728" t="s">
        <v>24</v>
      </c>
      <c r="AC4728" t="s">
        <v>32</v>
      </c>
      <c r="AD4728" t="s">
        <v>44</v>
      </c>
      <c r="AE4728" t="s">
        <v>19</v>
      </c>
      <c r="AF4728" t="s">
        <v>104</v>
      </c>
    </row>
    <row r="4729" spans="1:32" x14ac:dyDescent="0.25">
      <c r="A4729">
        <f t="shared" si="542"/>
        <v>4728</v>
      </c>
      <c r="B4729">
        <v>930</v>
      </c>
      <c r="C4729" t="s">
        <v>823</v>
      </c>
      <c r="D4729" t="s">
        <v>36</v>
      </c>
      <c r="E4729" t="str">
        <f t="shared" si="543"/>
        <v>***</v>
      </c>
      <c r="F4729" t="str">
        <f t="shared" si="538"/>
        <v>***</v>
      </c>
      <c r="G4729" t="str">
        <f t="shared" si="544"/>
        <v>***</v>
      </c>
      <c r="I4729" t="str">
        <f t="shared" si="539"/>
        <v>***</v>
      </c>
      <c r="O4729">
        <f>VLOOKUP(T4729,$P$14:$S$19,2,TRUE)</f>
        <v>0.01</v>
      </c>
      <c r="T4729">
        <v>11</v>
      </c>
      <c r="U4729">
        <v>79.19</v>
      </c>
      <c r="V4729" s="5">
        <f t="shared" si="540"/>
        <v>0</v>
      </c>
      <c r="X4729" t="s">
        <v>22</v>
      </c>
      <c r="Y4729">
        <v>2</v>
      </c>
      <c r="Z4729" s="2">
        <f t="shared" si="541"/>
        <v>81.19</v>
      </c>
      <c r="AA4729" t="s">
        <v>73</v>
      </c>
      <c r="AB4729" t="s">
        <v>24</v>
      </c>
      <c r="AC4729" t="s">
        <v>32</v>
      </c>
      <c r="AD4729" t="s">
        <v>44</v>
      </c>
      <c r="AE4729" t="s">
        <v>34</v>
      </c>
      <c r="AF4729" t="s">
        <v>823</v>
      </c>
    </row>
    <row r="4730" spans="1:32" x14ac:dyDescent="0.25">
      <c r="A4730">
        <f t="shared" si="542"/>
        <v>4729</v>
      </c>
      <c r="B4730">
        <v>19300</v>
      </c>
      <c r="C4730" t="s">
        <v>823</v>
      </c>
      <c r="D4730" t="s">
        <v>36</v>
      </c>
      <c r="E4730" t="str">
        <f t="shared" si="543"/>
        <v>***</v>
      </c>
      <c r="F4730" t="str">
        <f t="shared" si="538"/>
        <v>***</v>
      </c>
      <c r="G4730" t="str">
        <f t="shared" si="544"/>
        <v>***</v>
      </c>
      <c r="I4730" t="str">
        <f t="shared" si="539"/>
        <v>***</v>
      </c>
      <c r="O4730">
        <f>VLOOKUP(T4730,$P$14:$S$19,2,TRUE)</f>
        <v>0.01</v>
      </c>
      <c r="T4730">
        <v>10</v>
      </c>
      <c r="U4730">
        <v>78.72</v>
      </c>
      <c r="V4730" s="5">
        <f t="shared" si="540"/>
        <v>0</v>
      </c>
      <c r="X4730" t="s">
        <v>22</v>
      </c>
      <c r="Y4730">
        <v>5.83</v>
      </c>
      <c r="Z4730" s="2">
        <f t="shared" si="541"/>
        <v>84.55</v>
      </c>
      <c r="AA4730" t="s">
        <v>64</v>
      </c>
      <c r="AB4730" t="s">
        <v>31</v>
      </c>
      <c r="AC4730" t="s">
        <v>32</v>
      </c>
      <c r="AD4730" t="s">
        <v>44</v>
      </c>
      <c r="AE4730" t="s">
        <v>34</v>
      </c>
      <c r="AF4730" t="s">
        <v>912</v>
      </c>
    </row>
    <row r="4731" spans="1:32" x14ac:dyDescent="0.25">
      <c r="A4731">
        <f t="shared" si="542"/>
        <v>4730</v>
      </c>
      <c r="B4731">
        <v>34597</v>
      </c>
      <c r="C4731" t="s">
        <v>670</v>
      </c>
      <c r="D4731" t="s">
        <v>40</v>
      </c>
      <c r="E4731" t="str">
        <f t="shared" si="543"/>
        <v>*</v>
      </c>
      <c r="F4731" t="str">
        <f t="shared" si="538"/>
        <v>*</v>
      </c>
      <c r="G4731" t="str">
        <f t="shared" si="544"/>
        <v>*</v>
      </c>
      <c r="I4731" t="str">
        <f t="shared" si="539"/>
        <v>*</v>
      </c>
      <c r="O4731">
        <f>VLOOKUP(T4731,$P$14:$S$19,2,TRUE)</f>
        <v>0</v>
      </c>
      <c r="T4731">
        <v>8</v>
      </c>
      <c r="U4731">
        <v>849.33699999999999</v>
      </c>
      <c r="V4731" s="5">
        <f t="shared" si="540"/>
        <v>1</v>
      </c>
      <c r="X4731" t="s">
        <v>14</v>
      </c>
      <c r="Y4731">
        <v>2.5</v>
      </c>
      <c r="Z4731" s="2">
        <f t="shared" si="541"/>
        <v>851.83699999999999</v>
      </c>
      <c r="AA4731" t="s">
        <v>15</v>
      </c>
      <c r="AB4731" t="s">
        <v>41</v>
      </c>
      <c r="AC4731" t="s">
        <v>25</v>
      </c>
      <c r="AD4731" t="s">
        <v>26</v>
      </c>
      <c r="AE4731" t="s">
        <v>19</v>
      </c>
      <c r="AF4731" t="s">
        <v>929</v>
      </c>
    </row>
    <row r="4732" spans="1:32" x14ac:dyDescent="0.25">
      <c r="A4732">
        <f t="shared" si="542"/>
        <v>4731</v>
      </c>
      <c r="B4732">
        <v>49575</v>
      </c>
      <c r="C4732" t="s">
        <v>670</v>
      </c>
      <c r="D4732" t="s">
        <v>21</v>
      </c>
      <c r="E4732" t="str">
        <f t="shared" si="543"/>
        <v>*</v>
      </c>
      <c r="F4732" t="str">
        <f t="shared" si="538"/>
        <v>**</v>
      </c>
      <c r="G4732" t="str">
        <f t="shared" si="544"/>
        <v>**</v>
      </c>
      <c r="I4732" t="str">
        <f t="shared" si="539"/>
        <v>**</v>
      </c>
      <c r="O4732">
        <f>VLOOKUP(T4732,$P$14:$S$19,2,TRUE)</f>
        <v>0.01</v>
      </c>
      <c r="T4732">
        <v>12</v>
      </c>
      <c r="U4732">
        <v>507.44</v>
      </c>
      <c r="V4732" s="5">
        <f t="shared" si="540"/>
        <v>0</v>
      </c>
      <c r="X4732" t="s">
        <v>22</v>
      </c>
      <c r="Y4732">
        <v>2.99</v>
      </c>
      <c r="Z4732" s="2">
        <f t="shared" si="541"/>
        <v>510.43</v>
      </c>
      <c r="AA4732" t="s">
        <v>23</v>
      </c>
      <c r="AB4732" t="s">
        <v>31</v>
      </c>
      <c r="AC4732" t="s">
        <v>32</v>
      </c>
      <c r="AD4732" t="s">
        <v>49</v>
      </c>
      <c r="AE4732" t="s">
        <v>19</v>
      </c>
      <c r="AF4732" t="s">
        <v>91</v>
      </c>
    </row>
    <row r="4733" spans="1:32" x14ac:dyDescent="0.25">
      <c r="A4733">
        <f t="shared" si="542"/>
        <v>4732</v>
      </c>
      <c r="B4733">
        <v>32613</v>
      </c>
      <c r="C4733" t="s">
        <v>222</v>
      </c>
      <c r="D4733" t="s">
        <v>13</v>
      </c>
      <c r="E4733" t="str">
        <f t="shared" si="543"/>
        <v>*</v>
      </c>
      <c r="F4733" t="str">
        <f t="shared" si="538"/>
        <v>*</v>
      </c>
      <c r="G4733" t="str">
        <f t="shared" si="544"/>
        <v>*</v>
      </c>
      <c r="I4733" t="str">
        <f t="shared" si="539"/>
        <v>*</v>
      </c>
      <c r="O4733">
        <f>VLOOKUP(T4733,$P$14:$S$19,2,TRUE)</f>
        <v>0.04</v>
      </c>
      <c r="T4733">
        <v>41</v>
      </c>
      <c r="U4733">
        <v>7174.9435000000003</v>
      </c>
      <c r="V4733" s="5">
        <f t="shared" si="540"/>
        <v>1</v>
      </c>
      <c r="X4733" t="s">
        <v>14</v>
      </c>
      <c r="Y4733">
        <v>3.99</v>
      </c>
      <c r="Z4733" s="2">
        <f t="shared" si="541"/>
        <v>7178.9335000000001</v>
      </c>
      <c r="AA4733" t="s">
        <v>52</v>
      </c>
      <c r="AB4733" t="s">
        <v>16</v>
      </c>
      <c r="AC4733" t="s">
        <v>25</v>
      </c>
      <c r="AD4733" t="s">
        <v>26</v>
      </c>
      <c r="AE4733" t="s">
        <v>19</v>
      </c>
      <c r="AF4733" t="s">
        <v>200</v>
      </c>
    </row>
    <row r="4734" spans="1:32" x14ac:dyDescent="0.25">
      <c r="A4734">
        <f t="shared" si="542"/>
        <v>4733</v>
      </c>
      <c r="B4734">
        <v>32613</v>
      </c>
      <c r="C4734" t="s">
        <v>222</v>
      </c>
      <c r="D4734" t="s">
        <v>13</v>
      </c>
      <c r="E4734" t="str">
        <f t="shared" si="543"/>
        <v>*</v>
      </c>
      <c r="F4734" t="str">
        <f t="shared" si="538"/>
        <v>*</v>
      </c>
      <c r="G4734" t="str">
        <f t="shared" si="544"/>
        <v>*</v>
      </c>
      <c r="I4734" t="str">
        <f t="shared" si="539"/>
        <v>*</v>
      </c>
      <c r="O4734">
        <f>VLOOKUP(T4734,$P$14:$S$19,2,TRUE)</f>
        <v>3.5999999999999997E-2</v>
      </c>
      <c r="T4734">
        <v>38</v>
      </c>
      <c r="U4734">
        <v>5228.2</v>
      </c>
      <c r="V4734" s="5">
        <f t="shared" si="540"/>
        <v>1</v>
      </c>
      <c r="X4734" t="s">
        <v>22</v>
      </c>
      <c r="Y4734">
        <v>35</v>
      </c>
      <c r="Z4734" s="2">
        <f t="shared" si="541"/>
        <v>5263.2</v>
      </c>
      <c r="AA4734" t="s">
        <v>52</v>
      </c>
      <c r="AB4734" t="s">
        <v>16</v>
      </c>
      <c r="AC4734" t="s">
        <v>32</v>
      </c>
      <c r="AD4734" t="s">
        <v>74</v>
      </c>
      <c r="AE4734" t="s">
        <v>58</v>
      </c>
      <c r="AF4734" t="s">
        <v>200</v>
      </c>
    </row>
    <row r="4735" spans="1:32" x14ac:dyDescent="0.25">
      <c r="A4735">
        <f t="shared" si="542"/>
        <v>4734</v>
      </c>
      <c r="B4735">
        <v>32613</v>
      </c>
      <c r="C4735" t="s">
        <v>222</v>
      </c>
      <c r="D4735" t="s">
        <v>13</v>
      </c>
      <c r="E4735" t="str">
        <f t="shared" si="543"/>
        <v>*</v>
      </c>
      <c r="F4735" t="str">
        <f t="shared" si="538"/>
        <v>*</v>
      </c>
      <c r="G4735" t="str">
        <f t="shared" si="544"/>
        <v>*</v>
      </c>
      <c r="I4735" t="str">
        <f t="shared" si="539"/>
        <v>*</v>
      </c>
      <c r="O4735">
        <f>VLOOKUP(T4735,$P$14:$S$19,2,TRUE)</f>
        <v>3.5999999999999997E-2</v>
      </c>
      <c r="T4735">
        <v>31</v>
      </c>
      <c r="U4735">
        <v>1359.74</v>
      </c>
      <c r="V4735" s="5">
        <f t="shared" si="540"/>
        <v>1</v>
      </c>
      <c r="X4735" t="s">
        <v>14</v>
      </c>
      <c r="Y4735">
        <v>8.99</v>
      </c>
      <c r="Z4735" s="2">
        <f t="shared" si="541"/>
        <v>1368.73</v>
      </c>
      <c r="AA4735" t="s">
        <v>52</v>
      </c>
      <c r="AB4735" t="s">
        <v>16</v>
      </c>
      <c r="AC4735" t="s">
        <v>32</v>
      </c>
      <c r="AD4735" t="s">
        <v>33</v>
      </c>
      <c r="AE4735" t="s">
        <v>45</v>
      </c>
      <c r="AF4735" t="s">
        <v>683</v>
      </c>
    </row>
    <row r="4736" spans="1:32" x14ac:dyDescent="0.25">
      <c r="A4736">
        <f t="shared" si="542"/>
        <v>4735</v>
      </c>
      <c r="B4736">
        <v>47079</v>
      </c>
      <c r="C4736" t="s">
        <v>222</v>
      </c>
      <c r="D4736" t="s">
        <v>36</v>
      </c>
      <c r="E4736" t="str">
        <f t="shared" si="543"/>
        <v>***</v>
      </c>
      <c r="F4736" t="str">
        <f t="shared" si="538"/>
        <v>***</v>
      </c>
      <c r="G4736" t="str">
        <f t="shared" si="544"/>
        <v>***</v>
      </c>
      <c r="I4736" t="str">
        <f t="shared" si="539"/>
        <v>***</v>
      </c>
      <c r="O4736">
        <f>VLOOKUP(T4736,$P$14:$S$19,2,TRUE)</f>
        <v>3.5999999999999997E-2</v>
      </c>
      <c r="T4736">
        <v>34</v>
      </c>
      <c r="U4736">
        <v>1069.8499999999999</v>
      </c>
      <c r="V4736" s="5">
        <f t="shared" si="540"/>
        <v>1</v>
      </c>
      <c r="X4736" t="s">
        <v>37</v>
      </c>
      <c r="Y4736">
        <v>45.51</v>
      </c>
      <c r="Z4736" s="2">
        <f t="shared" si="541"/>
        <v>1115.3599999999999</v>
      </c>
      <c r="AA4736" t="s">
        <v>64</v>
      </c>
      <c r="AB4736" t="s">
        <v>41</v>
      </c>
      <c r="AC4736" t="s">
        <v>17</v>
      </c>
      <c r="AD4736" t="s">
        <v>66</v>
      </c>
      <c r="AE4736" t="s">
        <v>103</v>
      </c>
      <c r="AF4736" t="s">
        <v>200</v>
      </c>
    </row>
    <row r="4737" spans="1:32" x14ac:dyDescent="0.25">
      <c r="A4737">
        <f t="shared" si="542"/>
        <v>4736</v>
      </c>
      <c r="B4737">
        <v>50688</v>
      </c>
      <c r="C4737" t="s">
        <v>222</v>
      </c>
      <c r="D4737" t="s">
        <v>36</v>
      </c>
      <c r="E4737" t="str">
        <f t="shared" si="543"/>
        <v>***</v>
      </c>
      <c r="F4737" t="str">
        <f t="shared" si="538"/>
        <v>***</v>
      </c>
      <c r="G4737" t="str">
        <f t="shared" si="544"/>
        <v>***</v>
      </c>
      <c r="I4737" t="str">
        <f t="shared" si="539"/>
        <v>***</v>
      </c>
      <c r="O4737">
        <f>VLOOKUP(T4737,$P$14:$S$19,2,TRUE)</f>
        <v>0.05</v>
      </c>
      <c r="T4737">
        <v>50</v>
      </c>
      <c r="U4737">
        <v>600.22</v>
      </c>
      <c r="V4737" s="5">
        <f t="shared" si="540"/>
        <v>0</v>
      </c>
      <c r="X4737" t="s">
        <v>22</v>
      </c>
      <c r="Y4737">
        <v>3.14</v>
      </c>
      <c r="Z4737" s="2">
        <f t="shared" si="541"/>
        <v>603.36</v>
      </c>
      <c r="AA4737" t="s">
        <v>43</v>
      </c>
      <c r="AB4737" t="s">
        <v>41</v>
      </c>
      <c r="AC4737" t="s">
        <v>32</v>
      </c>
      <c r="AD4737" t="s">
        <v>53</v>
      </c>
      <c r="AE4737" t="s">
        <v>45</v>
      </c>
      <c r="AF4737" t="s">
        <v>223</v>
      </c>
    </row>
    <row r="4738" spans="1:32" x14ac:dyDescent="0.25">
      <c r="A4738">
        <f t="shared" si="542"/>
        <v>4737</v>
      </c>
      <c r="B4738">
        <v>32803</v>
      </c>
      <c r="C4738" t="s">
        <v>222</v>
      </c>
      <c r="D4738" t="s">
        <v>40</v>
      </c>
      <c r="E4738" t="str">
        <f t="shared" si="543"/>
        <v>*</v>
      </c>
      <c r="F4738" t="str">
        <f t="shared" si="538"/>
        <v>*</v>
      </c>
      <c r="G4738" t="str">
        <f t="shared" si="544"/>
        <v>*</v>
      </c>
      <c r="I4738" t="str">
        <f t="shared" si="539"/>
        <v>*</v>
      </c>
      <c r="O4738">
        <f>VLOOKUP(T4738,$P$14:$S$19,2,TRUE)</f>
        <v>0.04</v>
      </c>
      <c r="T4738">
        <v>49</v>
      </c>
      <c r="U4738">
        <v>371.95</v>
      </c>
      <c r="V4738" s="5">
        <f t="shared" si="540"/>
        <v>0</v>
      </c>
      <c r="X4738" t="s">
        <v>14</v>
      </c>
      <c r="Y4738">
        <v>4.71</v>
      </c>
      <c r="Z4738" s="2">
        <f t="shared" si="541"/>
        <v>376.65999999999997</v>
      </c>
      <c r="AA4738" t="s">
        <v>23</v>
      </c>
      <c r="AB4738" t="s">
        <v>31</v>
      </c>
      <c r="AC4738" t="s">
        <v>32</v>
      </c>
      <c r="AD4738" t="s">
        <v>49</v>
      </c>
      <c r="AE4738" t="s">
        <v>19</v>
      </c>
      <c r="AF4738" t="s">
        <v>223</v>
      </c>
    </row>
    <row r="4739" spans="1:32" x14ac:dyDescent="0.25">
      <c r="A4739">
        <f t="shared" si="542"/>
        <v>4738</v>
      </c>
      <c r="B4739">
        <v>51201</v>
      </c>
      <c r="C4739" t="s">
        <v>222</v>
      </c>
      <c r="D4739" t="s">
        <v>21</v>
      </c>
      <c r="E4739" t="str">
        <f t="shared" si="543"/>
        <v>*</v>
      </c>
      <c r="F4739" t="str">
        <f t="shared" ref="F4739:F4802" si="545">VLOOKUP(D4739,$P$6:$S$10,2,FALSE)</f>
        <v>**</v>
      </c>
      <c r="G4739" t="str">
        <f t="shared" si="544"/>
        <v>**</v>
      </c>
      <c r="I4739" t="str">
        <f t="shared" ref="I4739:I4802" si="546">HLOOKUP(D4739,$J$18:$N$19,2,FALSE)</f>
        <v>**</v>
      </c>
      <c r="O4739">
        <f>VLOOKUP(T4739,$P$14:$S$19,2,TRUE)</f>
        <v>0.04</v>
      </c>
      <c r="T4739">
        <v>42</v>
      </c>
      <c r="U4739">
        <v>312.05</v>
      </c>
      <c r="V4739" s="5">
        <f t="shared" ref="V4739:V4802" si="547">IF(U4739&gt;800,1,0)</f>
        <v>0</v>
      </c>
      <c r="X4739" t="s">
        <v>22</v>
      </c>
      <c r="Y4739">
        <v>11.51</v>
      </c>
      <c r="Z4739" s="2">
        <f t="shared" ref="Z4739:Z4802" si="548">U4739+Y4739</f>
        <v>323.56</v>
      </c>
      <c r="AA4739" t="s">
        <v>60</v>
      </c>
      <c r="AB4739" t="s">
        <v>31</v>
      </c>
      <c r="AC4739" t="s">
        <v>32</v>
      </c>
      <c r="AD4739" t="s">
        <v>49</v>
      </c>
      <c r="AE4739" t="s">
        <v>19</v>
      </c>
      <c r="AF4739" t="s">
        <v>222</v>
      </c>
    </row>
    <row r="4740" spans="1:32" x14ac:dyDescent="0.25">
      <c r="A4740">
        <f t="shared" ref="A4740:A4803" si="549">A4739+1</f>
        <v>4739</v>
      </c>
      <c r="B4740">
        <v>32803</v>
      </c>
      <c r="C4740" t="s">
        <v>222</v>
      </c>
      <c r="D4740" t="s">
        <v>40</v>
      </c>
      <c r="E4740" t="str">
        <f t="shared" si="543"/>
        <v>*</v>
      </c>
      <c r="F4740" t="str">
        <f t="shared" si="545"/>
        <v>*</v>
      </c>
      <c r="G4740" t="str">
        <f t="shared" si="544"/>
        <v>*</v>
      </c>
      <c r="I4740" t="str">
        <f t="shared" si="546"/>
        <v>*</v>
      </c>
      <c r="O4740">
        <f>VLOOKUP(T4740,$P$14:$S$19,2,TRUE)</f>
        <v>0.02</v>
      </c>
      <c r="T4740">
        <v>22</v>
      </c>
      <c r="U4740">
        <v>96.07</v>
      </c>
      <c r="V4740" s="5">
        <f t="shared" si="547"/>
        <v>0</v>
      </c>
      <c r="X4740" t="s">
        <v>22</v>
      </c>
      <c r="Y4740">
        <v>2.5</v>
      </c>
      <c r="Z4740" s="2">
        <f t="shared" si="548"/>
        <v>98.57</v>
      </c>
      <c r="AA4740" t="s">
        <v>23</v>
      </c>
      <c r="AB4740" t="s">
        <v>31</v>
      </c>
      <c r="AC4740" t="s">
        <v>32</v>
      </c>
      <c r="AD4740" t="s">
        <v>78</v>
      </c>
      <c r="AE4740" t="s">
        <v>19</v>
      </c>
      <c r="AF4740" t="s">
        <v>200</v>
      </c>
    </row>
    <row r="4741" spans="1:32" x14ac:dyDescent="0.25">
      <c r="A4741">
        <f t="shared" si="549"/>
        <v>4740</v>
      </c>
      <c r="B4741">
        <v>33570</v>
      </c>
      <c r="C4741" t="s">
        <v>697</v>
      </c>
      <c r="D4741" t="s">
        <v>30</v>
      </c>
      <c r="E4741" t="str">
        <f t="shared" ref="E4741:E4804" si="550">IF(D4741="Critical", "***","*")</f>
        <v>*</v>
      </c>
      <c r="F4741" t="str">
        <f t="shared" si="545"/>
        <v>*</v>
      </c>
      <c r="G4741" t="str">
        <f t="shared" ref="G4741:G4804" si="551">IF(D4741="Critical","***",IF(D4741="High","**","*"))</f>
        <v>*</v>
      </c>
      <c r="I4741" t="str">
        <f t="shared" si="546"/>
        <v>*</v>
      </c>
      <c r="O4741">
        <f>VLOOKUP(T4741,$P$14:$S$19,2,TRUE)</f>
        <v>0.01</v>
      </c>
      <c r="T4741">
        <v>19</v>
      </c>
      <c r="U4741">
        <v>3093.864</v>
      </c>
      <c r="V4741" s="5">
        <f t="shared" si="547"/>
        <v>1</v>
      </c>
      <c r="X4741" t="s">
        <v>22</v>
      </c>
      <c r="Y4741">
        <v>5.26</v>
      </c>
      <c r="Z4741" s="2">
        <f t="shared" si="548"/>
        <v>3099.1240000000003</v>
      </c>
      <c r="AA4741" t="s">
        <v>15</v>
      </c>
      <c r="AB4741" t="s">
        <v>31</v>
      </c>
      <c r="AC4741" t="s">
        <v>25</v>
      </c>
      <c r="AD4741" t="s">
        <v>26</v>
      </c>
      <c r="AE4741" t="s">
        <v>19</v>
      </c>
      <c r="AF4741" t="s">
        <v>697</v>
      </c>
    </row>
    <row r="4742" spans="1:32" x14ac:dyDescent="0.25">
      <c r="A4742">
        <f t="shared" si="549"/>
        <v>4741</v>
      </c>
      <c r="B4742">
        <v>58949</v>
      </c>
      <c r="C4742" t="s">
        <v>697</v>
      </c>
      <c r="D4742" t="s">
        <v>36</v>
      </c>
      <c r="E4742" t="str">
        <f t="shared" si="550"/>
        <v>***</v>
      </c>
      <c r="F4742" t="str">
        <f t="shared" si="545"/>
        <v>***</v>
      </c>
      <c r="G4742" t="str">
        <f t="shared" si="551"/>
        <v>***</v>
      </c>
      <c r="I4742" t="str">
        <f t="shared" si="546"/>
        <v>***</v>
      </c>
      <c r="O4742">
        <f>VLOOKUP(T4742,$P$14:$S$19,2,TRUE)</f>
        <v>0.05</v>
      </c>
      <c r="T4742">
        <v>50</v>
      </c>
      <c r="U4742">
        <v>1558.9425000000001</v>
      </c>
      <c r="V4742" s="5">
        <f t="shared" si="547"/>
        <v>1</v>
      </c>
      <c r="X4742" t="s">
        <v>22</v>
      </c>
      <c r="Y4742">
        <v>1.1000000000000001</v>
      </c>
      <c r="Z4742" s="2">
        <f t="shared" si="548"/>
        <v>1560.0425</v>
      </c>
      <c r="AA4742" t="s">
        <v>56</v>
      </c>
      <c r="AB4742" t="s">
        <v>24</v>
      </c>
      <c r="AC4742" t="s">
        <v>25</v>
      </c>
      <c r="AD4742" t="s">
        <v>26</v>
      </c>
      <c r="AE4742" t="s">
        <v>19</v>
      </c>
      <c r="AF4742" t="s">
        <v>35</v>
      </c>
    </row>
    <row r="4743" spans="1:32" x14ac:dyDescent="0.25">
      <c r="A4743">
        <f t="shared" si="549"/>
        <v>4742</v>
      </c>
      <c r="B4743">
        <v>33570</v>
      </c>
      <c r="C4743" t="s">
        <v>697</v>
      </c>
      <c r="D4743" t="s">
        <v>30</v>
      </c>
      <c r="E4743" t="str">
        <f t="shared" si="550"/>
        <v>*</v>
      </c>
      <c r="F4743" t="str">
        <f t="shared" si="545"/>
        <v>*</v>
      </c>
      <c r="G4743" t="str">
        <f t="shared" si="551"/>
        <v>*</v>
      </c>
      <c r="I4743" t="str">
        <f t="shared" si="546"/>
        <v>*</v>
      </c>
      <c r="O4743">
        <f>VLOOKUP(T4743,$P$14:$S$19,2,TRUE)</f>
        <v>0</v>
      </c>
      <c r="T4743">
        <v>1</v>
      </c>
      <c r="U4743">
        <v>1500.82</v>
      </c>
      <c r="V4743" s="5">
        <f t="shared" si="547"/>
        <v>1</v>
      </c>
      <c r="X4743" t="s">
        <v>37</v>
      </c>
      <c r="Y4743">
        <v>29.7</v>
      </c>
      <c r="Z4743" s="2">
        <f t="shared" si="548"/>
        <v>1530.52</v>
      </c>
      <c r="AA4743" t="s">
        <v>15</v>
      </c>
      <c r="AB4743" t="s">
        <v>31</v>
      </c>
      <c r="AC4743" t="s">
        <v>25</v>
      </c>
      <c r="AD4743" t="s">
        <v>76</v>
      </c>
      <c r="AE4743" t="s">
        <v>39</v>
      </c>
      <c r="AF4743" t="s">
        <v>728</v>
      </c>
    </row>
    <row r="4744" spans="1:32" x14ac:dyDescent="0.25">
      <c r="A4744">
        <f t="shared" si="549"/>
        <v>4743</v>
      </c>
      <c r="B4744">
        <v>33570</v>
      </c>
      <c r="C4744" t="s">
        <v>697</v>
      </c>
      <c r="D4744" t="s">
        <v>30</v>
      </c>
      <c r="E4744" t="str">
        <f t="shared" si="550"/>
        <v>*</v>
      </c>
      <c r="F4744" t="str">
        <f t="shared" si="545"/>
        <v>*</v>
      </c>
      <c r="G4744" t="str">
        <f t="shared" si="551"/>
        <v>*</v>
      </c>
      <c r="I4744" t="str">
        <f t="shared" si="546"/>
        <v>*</v>
      </c>
      <c r="O4744">
        <f>VLOOKUP(T4744,$P$14:$S$19,2,TRUE)</f>
        <v>0.04</v>
      </c>
      <c r="T4744">
        <v>46</v>
      </c>
      <c r="U4744">
        <v>265.88</v>
      </c>
      <c r="V4744" s="5">
        <f t="shared" si="547"/>
        <v>0</v>
      </c>
      <c r="X4744" t="s">
        <v>22</v>
      </c>
      <c r="Y4744">
        <v>5.01</v>
      </c>
      <c r="Z4744" s="2">
        <f t="shared" si="548"/>
        <v>270.89</v>
      </c>
      <c r="AA4744" t="s">
        <v>15</v>
      </c>
      <c r="AB4744" t="s">
        <v>31</v>
      </c>
      <c r="AC4744" t="s">
        <v>32</v>
      </c>
      <c r="AD4744" t="s">
        <v>49</v>
      </c>
      <c r="AE4744" t="s">
        <v>19</v>
      </c>
      <c r="AF4744" t="s">
        <v>728</v>
      </c>
    </row>
    <row r="4745" spans="1:32" x14ac:dyDescent="0.25">
      <c r="A4745">
        <f t="shared" si="549"/>
        <v>4744</v>
      </c>
      <c r="B4745">
        <v>38848</v>
      </c>
      <c r="C4745" t="s">
        <v>697</v>
      </c>
      <c r="D4745" t="s">
        <v>21</v>
      </c>
      <c r="E4745" t="str">
        <f t="shared" si="550"/>
        <v>*</v>
      </c>
      <c r="F4745" t="str">
        <f t="shared" si="545"/>
        <v>**</v>
      </c>
      <c r="G4745" t="str">
        <f t="shared" si="551"/>
        <v>**</v>
      </c>
      <c r="I4745" t="str">
        <f t="shared" si="546"/>
        <v>**</v>
      </c>
      <c r="O4745">
        <f>VLOOKUP(T4745,$P$14:$S$19,2,TRUE)</f>
        <v>0</v>
      </c>
      <c r="T4745">
        <v>6</v>
      </c>
      <c r="U4745">
        <v>259.52</v>
      </c>
      <c r="V4745" s="5">
        <f t="shared" si="547"/>
        <v>0</v>
      </c>
      <c r="X4745" t="s">
        <v>22</v>
      </c>
      <c r="Y4745">
        <v>2.99</v>
      </c>
      <c r="Z4745" s="2">
        <f t="shared" si="548"/>
        <v>262.51</v>
      </c>
      <c r="AA4745" t="s">
        <v>73</v>
      </c>
      <c r="AB4745" t="s">
        <v>41</v>
      </c>
      <c r="AC4745" t="s">
        <v>32</v>
      </c>
      <c r="AD4745" t="s">
        <v>49</v>
      </c>
      <c r="AE4745" t="s">
        <v>19</v>
      </c>
      <c r="AF4745" t="s">
        <v>35</v>
      </c>
    </row>
    <row r="4746" spans="1:32" x14ac:dyDescent="0.25">
      <c r="A4746">
        <f t="shared" si="549"/>
        <v>4745</v>
      </c>
      <c r="B4746">
        <v>18851</v>
      </c>
      <c r="C4746" t="s">
        <v>697</v>
      </c>
      <c r="D4746" t="s">
        <v>36</v>
      </c>
      <c r="E4746" t="str">
        <f t="shared" si="550"/>
        <v>***</v>
      </c>
      <c r="F4746" t="str">
        <f t="shared" si="545"/>
        <v>***</v>
      </c>
      <c r="G4746" t="str">
        <f t="shared" si="551"/>
        <v>***</v>
      </c>
      <c r="I4746" t="str">
        <f t="shared" si="546"/>
        <v>***</v>
      </c>
      <c r="O4746">
        <f>VLOOKUP(T4746,$P$14:$S$19,2,TRUE)</f>
        <v>3.5999999999999997E-2</v>
      </c>
      <c r="T4746">
        <v>32</v>
      </c>
      <c r="U4746">
        <v>204.21</v>
      </c>
      <c r="V4746" s="5">
        <f t="shared" si="547"/>
        <v>0</v>
      </c>
      <c r="X4746" t="s">
        <v>14</v>
      </c>
      <c r="Y4746">
        <v>10.39</v>
      </c>
      <c r="Z4746" s="2">
        <f t="shared" si="548"/>
        <v>214.60000000000002</v>
      </c>
      <c r="AA4746" t="s">
        <v>64</v>
      </c>
      <c r="AB4746" t="s">
        <v>16</v>
      </c>
      <c r="AC4746" t="s">
        <v>32</v>
      </c>
      <c r="AD4746" t="s">
        <v>44</v>
      </c>
      <c r="AE4746" t="s">
        <v>19</v>
      </c>
      <c r="AF4746" t="s">
        <v>35</v>
      </c>
    </row>
    <row r="4747" spans="1:32" x14ac:dyDescent="0.25">
      <c r="A4747">
        <f t="shared" si="549"/>
        <v>4746</v>
      </c>
      <c r="B4747">
        <v>15111</v>
      </c>
      <c r="C4747" t="s">
        <v>912</v>
      </c>
      <c r="D4747" t="s">
        <v>30</v>
      </c>
      <c r="E4747" t="str">
        <f t="shared" si="550"/>
        <v>*</v>
      </c>
      <c r="F4747" t="str">
        <f t="shared" si="545"/>
        <v>*</v>
      </c>
      <c r="G4747" t="str">
        <f t="shared" si="551"/>
        <v>*</v>
      </c>
      <c r="I4747" t="str">
        <f t="shared" si="546"/>
        <v>*</v>
      </c>
      <c r="O4747">
        <f>VLOOKUP(T4747,$P$14:$S$19,2,TRUE)</f>
        <v>0.01</v>
      </c>
      <c r="T4747">
        <v>13</v>
      </c>
      <c r="U4747">
        <v>970.47</v>
      </c>
      <c r="V4747" s="5">
        <f t="shared" si="547"/>
        <v>1</v>
      </c>
      <c r="X4747" t="s">
        <v>22</v>
      </c>
      <c r="Y4747">
        <v>0.99</v>
      </c>
      <c r="Z4747" s="2">
        <f t="shared" si="548"/>
        <v>971.46</v>
      </c>
      <c r="AA4747" t="s">
        <v>48</v>
      </c>
      <c r="AB4747" t="s">
        <v>31</v>
      </c>
      <c r="AC4747" t="s">
        <v>32</v>
      </c>
      <c r="AD4747" t="s">
        <v>172</v>
      </c>
      <c r="AE4747" t="s">
        <v>19</v>
      </c>
      <c r="AF4747" t="s">
        <v>821</v>
      </c>
    </row>
    <row r="4748" spans="1:32" x14ac:dyDescent="0.25">
      <c r="A4748">
        <f t="shared" si="549"/>
        <v>4747</v>
      </c>
      <c r="B4748">
        <v>23936</v>
      </c>
      <c r="C4748" t="s">
        <v>912</v>
      </c>
      <c r="D4748" t="s">
        <v>40</v>
      </c>
      <c r="E4748" t="str">
        <f t="shared" si="550"/>
        <v>*</v>
      </c>
      <c r="F4748" t="str">
        <f t="shared" si="545"/>
        <v>*</v>
      </c>
      <c r="G4748" t="str">
        <f t="shared" si="551"/>
        <v>*</v>
      </c>
      <c r="I4748" t="str">
        <f t="shared" si="546"/>
        <v>*</v>
      </c>
      <c r="O4748">
        <f>VLOOKUP(T4748,$P$14:$S$19,2,TRUE)</f>
        <v>0.02</v>
      </c>
      <c r="T4748">
        <v>27</v>
      </c>
      <c r="U4748">
        <v>71.39</v>
      </c>
      <c r="V4748" s="5">
        <f t="shared" si="547"/>
        <v>0</v>
      </c>
      <c r="X4748" t="s">
        <v>22</v>
      </c>
      <c r="Y4748">
        <v>2.4</v>
      </c>
      <c r="Z4748" s="2">
        <f t="shared" si="548"/>
        <v>73.790000000000006</v>
      </c>
      <c r="AA4748" t="s">
        <v>60</v>
      </c>
      <c r="AB4748" t="s">
        <v>41</v>
      </c>
      <c r="AC4748" t="s">
        <v>32</v>
      </c>
      <c r="AD4748" t="s">
        <v>33</v>
      </c>
      <c r="AE4748" t="s">
        <v>34</v>
      </c>
      <c r="AF4748" t="s">
        <v>821</v>
      </c>
    </row>
    <row r="4749" spans="1:32" x14ac:dyDescent="0.25">
      <c r="A4749">
        <f t="shared" si="549"/>
        <v>4748</v>
      </c>
      <c r="B4749">
        <v>46341</v>
      </c>
      <c r="C4749" t="s">
        <v>912</v>
      </c>
      <c r="D4749" t="s">
        <v>21</v>
      </c>
      <c r="E4749" t="str">
        <f t="shared" si="550"/>
        <v>*</v>
      </c>
      <c r="F4749" t="str">
        <f t="shared" si="545"/>
        <v>**</v>
      </c>
      <c r="G4749" t="str">
        <f t="shared" si="551"/>
        <v>**</v>
      </c>
      <c r="I4749" t="str">
        <f t="shared" si="546"/>
        <v>**</v>
      </c>
      <c r="O4749">
        <f>VLOOKUP(T4749,$P$14:$S$19,2,TRUE)</f>
        <v>0.02</v>
      </c>
      <c r="T4749">
        <v>23</v>
      </c>
      <c r="U4749">
        <v>39.130000000000003</v>
      </c>
      <c r="V4749" s="5">
        <f t="shared" si="547"/>
        <v>0</v>
      </c>
      <c r="X4749" t="s">
        <v>22</v>
      </c>
      <c r="Y4749">
        <v>1.57</v>
      </c>
      <c r="Z4749" s="2">
        <f t="shared" si="548"/>
        <v>40.700000000000003</v>
      </c>
      <c r="AA4749" t="s">
        <v>52</v>
      </c>
      <c r="AB4749" t="s">
        <v>31</v>
      </c>
      <c r="AC4749" t="s">
        <v>32</v>
      </c>
      <c r="AD4749" t="s">
        <v>33</v>
      </c>
      <c r="AE4749" t="s">
        <v>34</v>
      </c>
      <c r="AF4749" t="s">
        <v>636</v>
      </c>
    </row>
    <row r="4750" spans="1:32" x14ac:dyDescent="0.25">
      <c r="A4750">
        <f t="shared" si="549"/>
        <v>4749</v>
      </c>
      <c r="B4750">
        <v>70</v>
      </c>
      <c r="C4750" t="s">
        <v>91</v>
      </c>
      <c r="D4750" t="s">
        <v>13</v>
      </c>
      <c r="E4750" t="str">
        <f t="shared" si="550"/>
        <v>*</v>
      </c>
      <c r="F4750" t="str">
        <f t="shared" si="545"/>
        <v>*</v>
      </c>
      <c r="G4750" t="str">
        <f t="shared" si="551"/>
        <v>*</v>
      </c>
      <c r="I4750" t="str">
        <f t="shared" si="546"/>
        <v>*</v>
      </c>
      <c r="O4750">
        <f>VLOOKUP(T4750,$P$14:$S$19,2,TRUE)</f>
        <v>0.04</v>
      </c>
      <c r="T4750">
        <v>46</v>
      </c>
      <c r="U4750">
        <v>7804.53</v>
      </c>
      <c r="V4750" s="5">
        <f t="shared" si="547"/>
        <v>1</v>
      </c>
      <c r="X4750" t="s">
        <v>22</v>
      </c>
      <c r="Y4750">
        <v>5.99</v>
      </c>
      <c r="Z4750" s="2">
        <f t="shared" si="548"/>
        <v>7810.5199999999995</v>
      </c>
      <c r="AA4750" t="s">
        <v>52</v>
      </c>
      <c r="AB4750" t="s">
        <v>41</v>
      </c>
      <c r="AC4750" t="s">
        <v>25</v>
      </c>
      <c r="AD4750" t="s">
        <v>26</v>
      </c>
      <c r="AE4750" t="s">
        <v>19</v>
      </c>
      <c r="AF4750" t="s">
        <v>61</v>
      </c>
    </row>
    <row r="4751" spans="1:32" x14ac:dyDescent="0.25">
      <c r="A4751">
        <f t="shared" si="549"/>
        <v>4750</v>
      </c>
      <c r="B4751">
        <v>21702</v>
      </c>
      <c r="C4751" t="s">
        <v>91</v>
      </c>
      <c r="D4751" t="s">
        <v>30</v>
      </c>
      <c r="E4751" t="str">
        <f t="shared" si="550"/>
        <v>*</v>
      </c>
      <c r="F4751" t="str">
        <f t="shared" si="545"/>
        <v>*</v>
      </c>
      <c r="G4751" t="str">
        <f t="shared" si="551"/>
        <v>*</v>
      </c>
      <c r="I4751" t="str">
        <f t="shared" si="546"/>
        <v>*</v>
      </c>
      <c r="O4751">
        <f>VLOOKUP(T4751,$P$14:$S$19,2,TRUE)</f>
        <v>0.04</v>
      </c>
      <c r="T4751">
        <v>40</v>
      </c>
      <c r="U4751">
        <v>5232.83</v>
      </c>
      <c r="V4751" s="5">
        <f t="shared" si="547"/>
        <v>1</v>
      </c>
      <c r="X4751" t="s">
        <v>37</v>
      </c>
      <c r="Y4751">
        <v>70.2</v>
      </c>
      <c r="Z4751" s="2">
        <f t="shared" si="548"/>
        <v>5303.03</v>
      </c>
      <c r="AA4751" t="s">
        <v>73</v>
      </c>
      <c r="AB4751" t="s">
        <v>41</v>
      </c>
      <c r="AC4751" t="s">
        <v>17</v>
      </c>
      <c r="AD4751" t="s">
        <v>38</v>
      </c>
      <c r="AE4751" t="s">
        <v>39</v>
      </c>
      <c r="AF4751" t="s">
        <v>929</v>
      </c>
    </row>
    <row r="4752" spans="1:32" x14ac:dyDescent="0.25">
      <c r="A4752">
        <f t="shared" si="549"/>
        <v>4751</v>
      </c>
      <c r="B4752">
        <v>57891</v>
      </c>
      <c r="C4752" t="s">
        <v>91</v>
      </c>
      <c r="D4752" t="s">
        <v>40</v>
      </c>
      <c r="E4752" t="str">
        <f t="shared" si="550"/>
        <v>*</v>
      </c>
      <c r="F4752" t="str">
        <f t="shared" si="545"/>
        <v>*</v>
      </c>
      <c r="G4752" t="str">
        <f t="shared" si="551"/>
        <v>*</v>
      </c>
      <c r="I4752" t="str">
        <f t="shared" si="546"/>
        <v>*</v>
      </c>
      <c r="O4752">
        <f>VLOOKUP(T4752,$P$14:$S$19,2,TRUE)</f>
        <v>0.01</v>
      </c>
      <c r="T4752">
        <v>17</v>
      </c>
      <c r="U4752">
        <v>934.94050000000004</v>
      </c>
      <c r="V4752" s="5">
        <f t="shared" si="547"/>
        <v>1</v>
      </c>
      <c r="X4752" t="s">
        <v>22</v>
      </c>
      <c r="Y4752">
        <v>5.92</v>
      </c>
      <c r="Z4752" s="2">
        <f t="shared" si="548"/>
        <v>940.8605</v>
      </c>
      <c r="AA4752" t="s">
        <v>15</v>
      </c>
      <c r="AB4752" t="s">
        <v>41</v>
      </c>
      <c r="AC4752" t="s">
        <v>25</v>
      </c>
      <c r="AD4752" t="s">
        <v>26</v>
      </c>
      <c r="AE4752" t="s">
        <v>19</v>
      </c>
      <c r="AF4752" t="s">
        <v>91</v>
      </c>
    </row>
    <row r="4753" spans="1:32" x14ac:dyDescent="0.25">
      <c r="A4753">
        <f t="shared" si="549"/>
        <v>4752</v>
      </c>
      <c r="B4753">
        <v>2659</v>
      </c>
      <c r="C4753" t="s">
        <v>91</v>
      </c>
      <c r="D4753" t="s">
        <v>30</v>
      </c>
      <c r="E4753" t="str">
        <f t="shared" si="550"/>
        <v>*</v>
      </c>
      <c r="F4753" t="str">
        <f t="shared" si="545"/>
        <v>*</v>
      </c>
      <c r="G4753" t="str">
        <f t="shared" si="551"/>
        <v>*</v>
      </c>
      <c r="I4753" t="str">
        <f t="shared" si="546"/>
        <v>*</v>
      </c>
      <c r="O4753">
        <f>VLOOKUP(T4753,$P$14:$S$19,2,TRUE)</f>
        <v>0.05</v>
      </c>
      <c r="T4753">
        <v>50</v>
      </c>
      <c r="U4753">
        <v>881.65</v>
      </c>
      <c r="V4753" s="5">
        <f t="shared" si="547"/>
        <v>1</v>
      </c>
      <c r="X4753" t="s">
        <v>22</v>
      </c>
      <c r="Y4753">
        <v>9.0299999999999994</v>
      </c>
      <c r="Z4753" s="2">
        <f t="shared" si="548"/>
        <v>890.68</v>
      </c>
      <c r="AA4753" t="s">
        <v>56</v>
      </c>
      <c r="AB4753" t="s">
        <v>31</v>
      </c>
      <c r="AC4753" t="s">
        <v>32</v>
      </c>
      <c r="AD4753" t="s">
        <v>44</v>
      </c>
      <c r="AE4753" t="s">
        <v>19</v>
      </c>
      <c r="AF4753" t="s">
        <v>92</v>
      </c>
    </row>
    <row r="4754" spans="1:32" x14ac:dyDescent="0.25">
      <c r="A4754">
        <f t="shared" si="549"/>
        <v>4753</v>
      </c>
      <c r="B4754">
        <v>32996</v>
      </c>
      <c r="C4754" t="s">
        <v>91</v>
      </c>
      <c r="D4754" t="s">
        <v>36</v>
      </c>
      <c r="E4754" t="str">
        <f t="shared" si="550"/>
        <v>***</v>
      </c>
      <c r="F4754" t="str">
        <f t="shared" si="545"/>
        <v>***</v>
      </c>
      <c r="G4754" t="str">
        <f t="shared" si="551"/>
        <v>***</v>
      </c>
      <c r="I4754" t="str">
        <f t="shared" si="546"/>
        <v>***</v>
      </c>
      <c r="O4754">
        <f>VLOOKUP(T4754,$P$14:$S$19,2,TRUE)</f>
        <v>0.01</v>
      </c>
      <c r="T4754">
        <v>15</v>
      </c>
      <c r="U4754">
        <v>262.29000000000002</v>
      </c>
      <c r="V4754" s="5">
        <f t="shared" si="547"/>
        <v>0</v>
      </c>
      <c r="X4754" t="s">
        <v>22</v>
      </c>
      <c r="Y4754">
        <v>5.03</v>
      </c>
      <c r="Z4754" s="2">
        <f t="shared" si="548"/>
        <v>267.32</v>
      </c>
      <c r="AA4754" t="s">
        <v>60</v>
      </c>
      <c r="AB4754" t="s">
        <v>16</v>
      </c>
      <c r="AC4754" t="s">
        <v>17</v>
      </c>
      <c r="AD4754" t="s">
        <v>18</v>
      </c>
      <c r="AE4754" t="s">
        <v>19</v>
      </c>
      <c r="AF4754" t="s">
        <v>887</v>
      </c>
    </row>
    <row r="4755" spans="1:32" x14ac:dyDescent="0.25">
      <c r="A4755">
        <f t="shared" si="549"/>
        <v>4754</v>
      </c>
      <c r="B4755">
        <v>32996</v>
      </c>
      <c r="C4755" t="s">
        <v>91</v>
      </c>
      <c r="D4755" t="s">
        <v>36</v>
      </c>
      <c r="E4755" t="str">
        <f t="shared" si="550"/>
        <v>***</v>
      </c>
      <c r="F4755" t="str">
        <f t="shared" si="545"/>
        <v>***</v>
      </c>
      <c r="G4755" t="str">
        <f t="shared" si="551"/>
        <v>***</v>
      </c>
      <c r="I4755" t="str">
        <f t="shared" si="546"/>
        <v>***</v>
      </c>
      <c r="O4755">
        <f>VLOOKUP(T4755,$P$14:$S$19,2,TRUE)</f>
        <v>0</v>
      </c>
      <c r="T4755">
        <v>2</v>
      </c>
      <c r="U4755">
        <v>116.31399999999999</v>
      </c>
      <c r="V4755" s="5">
        <f t="shared" si="547"/>
        <v>0</v>
      </c>
      <c r="X4755" t="s">
        <v>22</v>
      </c>
      <c r="Y4755">
        <v>3.9</v>
      </c>
      <c r="Z4755" s="2">
        <f t="shared" si="548"/>
        <v>120.214</v>
      </c>
      <c r="AA4755" t="s">
        <v>60</v>
      </c>
      <c r="AB4755" t="s">
        <v>16</v>
      </c>
      <c r="AC4755" t="s">
        <v>25</v>
      </c>
      <c r="AD4755" t="s">
        <v>26</v>
      </c>
      <c r="AE4755" t="s">
        <v>19</v>
      </c>
      <c r="AF4755" t="s">
        <v>92</v>
      </c>
    </row>
    <row r="4756" spans="1:32" x14ac:dyDescent="0.25">
      <c r="A4756">
        <f t="shared" si="549"/>
        <v>4755</v>
      </c>
      <c r="B4756">
        <v>70</v>
      </c>
      <c r="C4756" t="s">
        <v>91</v>
      </c>
      <c r="D4756" t="s">
        <v>13</v>
      </c>
      <c r="E4756" t="str">
        <f t="shared" si="550"/>
        <v>*</v>
      </c>
      <c r="F4756" t="str">
        <f t="shared" si="545"/>
        <v>*</v>
      </c>
      <c r="G4756" t="str">
        <f t="shared" si="551"/>
        <v>*</v>
      </c>
      <c r="I4756" t="str">
        <f t="shared" si="546"/>
        <v>*</v>
      </c>
      <c r="O4756">
        <f>VLOOKUP(T4756,$P$14:$S$19,2,TRUE)</f>
        <v>0.04</v>
      </c>
      <c r="T4756">
        <v>48</v>
      </c>
      <c r="U4756">
        <v>90.05</v>
      </c>
      <c r="V4756" s="5">
        <f t="shared" si="547"/>
        <v>0</v>
      </c>
      <c r="X4756" t="s">
        <v>22</v>
      </c>
      <c r="Y4756">
        <v>2.58</v>
      </c>
      <c r="Z4756" s="2">
        <f t="shared" si="548"/>
        <v>92.63</v>
      </c>
      <c r="AA4756" t="s">
        <v>52</v>
      </c>
      <c r="AB4756" t="s">
        <v>41</v>
      </c>
      <c r="AC4756" t="s">
        <v>32</v>
      </c>
      <c r="AD4756" t="s">
        <v>114</v>
      </c>
      <c r="AE4756" t="s">
        <v>34</v>
      </c>
      <c r="AF4756" t="s">
        <v>61</v>
      </c>
    </row>
    <row r="4757" spans="1:32" x14ac:dyDescent="0.25">
      <c r="A4757">
        <f t="shared" si="549"/>
        <v>4756</v>
      </c>
      <c r="B4757">
        <v>50854</v>
      </c>
      <c r="C4757" t="s">
        <v>223</v>
      </c>
      <c r="D4757" t="s">
        <v>36</v>
      </c>
      <c r="E4757" t="str">
        <f t="shared" si="550"/>
        <v>***</v>
      </c>
      <c r="F4757" t="str">
        <f t="shared" si="545"/>
        <v>***</v>
      </c>
      <c r="G4757" t="str">
        <f t="shared" si="551"/>
        <v>***</v>
      </c>
      <c r="I4757" t="str">
        <f t="shared" si="546"/>
        <v>***</v>
      </c>
      <c r="O4757">
        <f>VLOOKUP(T4757,$P$14:$S$19,2,TRUE)</f>
        <v>0.01</v>
      </c>
      <c r="T4757">
        <v>12</v>
      </c>
      <c r="U4757">
        <v>5744.24</v>
      </c>
      <c r="V4757" s="5">
        <f t="shared" si="547"/>
        <v>1</v>
      </c>
      <c r="X4757" t="s">
        <v>37</v>
      </c>
      <c r="Y4757">
        <v>28.14</v>
      </c>
      <c r="Z4757" s="2">
        <f t="shared" si="548"/>
        <v>5772.38</v>
      </c>
      <c r="AA4757" t="s">
        <v>23</v>
      </c>
      <c r="AB4757" t="s">
        <v>31</v>
      </c>
      <c r="AC4757" t="s">
        <v>25</v>
      </c>
      <c r="AD4757" t="s">
        <v>76</v>
      </c>
      <c r="AE4757" t="s">
        <v>39</v>
      </c>
      <c r="AF4757" t="s">
        <v>201</v>
      </c>
    </row>
    <row r="4758" spans="1:32" x14ac:dyDescent="0.25">
      <c r="A4758">
        <f t="shared" si="549"/>
        <v>4757</v>
      </c>
      <c r="B4758">
        <v>24966</v>
      </c>
      <c r="C4758" t="s">
        <v>223</v>
      </c>
      <c r="D4758" t="s">
        <v>40</v>
      </c>
      <c r="E4758" t="str">
        <f t="shared" si="550"/>
        <v>*</v>
      </c>
      <c r="F4758" t="str">
        <f t="shared" si="545"/>
        <v>*</v>
      </c>
      <c r="G4758" t="str">
        <f t="shared" si="551"/>
        <v>*</v>
      </c>
      <c r="I4758" t="str">
        <f t="shared" si="546"/>
        <v>*</v>
      </c>
      <c r="O4758">
        <f>VLOOKUP(T4758,$P$14:$S$19,2,TRUE)</f>
        <v>3.5999999999999997E-2</v>
      </c>
      <c r="T4758">
        <v>34</v>
      </c>
      <c r="U4758">
        <v>4152.12</v>
      </c>
      <c r="V4758" s="5">
        <f t="shared" si="547"/>
        <v>1</v>
      </c>
      <c r="X4758" t="s">
        <v>22</v>
      </c>
      <c r="Y4758">
        <v>19.989999999999998</v>
      </c>
      <c r="Z4758" s="2">
        <f t="shared" si="548"/>
        <v>4172.1099999999997</v>
      </c>
      <c r="AA4758" t="s">
        <v>64</v>
      </c>
      <c r="AB4758" t="s">
        <v>31</v>
      </c>
      <c r="AC4758" t="s">
        <v>32</v>
      </c>
      <c r="AD4758" t="s">
        <v>74</v>
      </c>
      <c r="AE4758" t="s">
        <v>19</v>
      </c>
      <c r="AF4758" t="s">
        <v>200</v>
      </c>
    </row>
    <row r="4759" spans="1:32" x14ac:dyDescent="0.25">
      <c r="A4759">
        <f t="shared" si="549"/>
        <v>4758</v>
      </c>
      <c r="B4759">
        <v>39617</v>
      </c>
      <c r="C4759" t="s">
        <v>223</v>
      </c>
      <c r="D4759" t="s">
        <v>30</v>
      </c>
      <c r="E4759" t="str">
        <f t="shared" si="550"/>
        <v>*</v>
      </c>
      <c r="F4759" t="str">
        <f t="shared" si="545"/>
        <v>*</v>
      </c>
      <c r="G4759" t="str">
        <f t="shared" si="551"/>
        <v>*</v>
      </c>
      <c r="I4759" t="str">
        <f t="shared" si="546"/>
        <v>*</v>
      </c>
      <c r="O4759">
        <f>VLOOKUP(T4759,$P$14:$S$19,2,TRUE)</f>
        <v>3.5999999999999997E-2</v>
      </c>
      <c r="T4759">
        <v>33</v>
      </c>
      <c r="U4759">
        <v>1283.68</v>
      </c>
      <c r="V4759" s="5">
        <f t="shared" si="547"/>
        <v>1</v>
      </c>
      <c r="X4759" t="s">
        <v>22</v>
      </c>
      <c r="Y4759">
        <v>9.1999999999999993</v>
      </c>
      <c r="Z4759" s="2">
        <f t="shared" si="548"/>
        <v>1292.8800000000001</v>
      </c>
      <c r="AA4759" t="s">
        <v>15</v>
      </c>
      <c r="AB4759" t="s">
        <v>24</v>
      </c>
      <c r="AC4759" t="s">
        <v>17</v>
      </c>
      <c r="AD4759" t="s">
        <v>18</v>
      </c>
      <c r="AE4759" t="s">
        <v>34</v>
      </c>
      <c r="AF4759" t="s">
        <v>201</v>
      </c>
    </row>
    <row r="4760" spans="1:32" x14ac:dyDescent="0.25">
      <c r="A4760">
        <f t="shared" si="549"/>
        <v>4759</v>
      </c>
      <c r="B4760">
        <v>41349</v>
      </c>
      <c r="C4760" t="s">
        <v>223</v>
      </c>
      <c r="D4760" t="s">
        <v>36</v>
      </c>
      <c r="E4760" t="str">
        <f t="shared" si="550"/>
        <v>***</v>
      </c>
      <c r="F4760" t="str">
        <f t="shared" si="545"/>
        <v>***</v>
      </c>
      <c r="G4760" t="str">
        <f t="shared" si="551"/>
        <v>***</v>
      </c>
      <c r="I4760" t="str">
        <f t="shared" si="546"/>
        <v>***</v>
      </c>
      <c r="O4760">
        <f>VLOOKUP(T4760,$P$14:$S$19,2,TRUE)</f>
        <v>3.5999999999999997E-2</v>
      </c>
      <c r="T4760">
        <v>39</v>
      </c>
      <c r="U4760">
        <v>475.52</v>
      </c>
      <c r="V4760" s="5">
        <f t="shared" si="547"/>
        <v>0</v>
      </c>
      <c r="X4760" t="s">
        <v>22</v>
      </c>
      <c r="Y4760">
        <v>6.27</v>
      </c>
      <c r="Z4760" s="2">
        <f t="shared" si="548"/>
        <v>481.78999999999996</v>
      </c>
      <c r="AA4760" t="s">
        <v>15</v>
      </c>
      <c r="AB4760" t="s">
        <v>41</v>
      </c>
      <c r="AC4760" t="s">
        <v>32</v>
      </c>
      <c r="AD4760" t="s">
        <v>74</v>
      </c>
      <c r="AE4760" t="s">
        <v>27</v>
      </c>
      <c r="AF4760" t="s">
        <v>201</v>
      </c>
    </row>
    <row r="4761" spans="1:32" x14ac:dyDescent="0.25">
      <c r="A4761">
        <f t="shared" si="549"/>
        <v>4760</v>
      </c>
      <c r="B4761">
        <v>50854</v>
      </c>
      <c r="C4761" t="s">
        <v>223</v>
      </c>
      <c r="D4761" t="s">
        <v>36</v>
      </c>
      <c r="E4761" t="str">
        <f t="shared" si="550"/>
        <v>***</v>
      </c>
      <c r="F4761" t="str">
        <f t="shared" si="545"/>
        <v>***</v>
      </c>
      <c r="G4761" t="str">
        <f t="shared" si="551"/>
        <v>***</v>
      </c>
      <c r="I4761" t="str">
        <f t="shared" si="546"/>
        <v>***</v>
      </c>
      <c r="O4761">
        <f>VLOOKUP(T4761,$P$14:$S$19,2,TRUE)</f>
        <v>0.04</v>
      </c>
      <c r="T4761">
        <v>42</v>
      </c>
      <c r="U4761">
        <v>452.15</v>
      </c>
      <c r="V4761" s="5">
        <f t="shared" si="547"/>
        <v>0</v>
      </c>
      <c r="X4761" t="s">
        <v>14</v>
      </c>
      <c r="Y4761">
        <v>3.37</v>
      </c>
      <c r="Z4761" s="2">
        <f t="shared" si="548"/>
        <v>455.52</v>
      </c>
      <c r="AA4761" t="s">
        <v>23</v>
      </c>
      <c r="AB4761" t="s">
        <v>31</v>
      </c>
      <c r="AC4761" t="s">
        <v>32</v>
      </c>
      <c r="AD4761" t="s">
        <v>53</v>
      </c>
      <c r="AE4761" t="s">
        <v>45</v>
      </c>
      <c r="AF4761" t="s">
        <v>223</v>
      </c>
    </row>
    <row r="4762" spans="1:32" x14ac:dyDescent="0.25">
      <c r="A4762">
        <f t="shared" si="549"/>
        <v>4761</v>
      </c>
      <c r="B4762">
        <v>51463</v>
      </c>
      <c r="C4762" t="s">
        <v>223</v>
      </c>
      <c r="D4762" t="s">
        <v>13</v>
      </c>
      <c r="E4762" t="str">
        <f t="shared" si="550"/>
        <v>*</v>
      </c>
      <c r="F4762" t="str">
        <f t="shared" si="545"/>
        <v>*</v>
      </c>
      <c r="G4762" t="str">
        <f t="shared" si="551"/>
        <v>*</v>
      </c>
      <c r="I4762" t="str">
        <f t="shared" si="546"/>
        <v>*</v>
      </c>
      <c r="O4762">
        <f>VLOOKUP(T4762,$P$14:$S$19,2,TRUE)</f>
        <v>0</v>
      </c>
      <c r="T4762">
        <v>7</v>
      </c>
      <c r="U4762">
        <v>405.33949999999999</v>
      </c>
      <c r="V4762" s="5">
        <f t="shared" si="547"/>
        <v>0</v>
      </c>
      <c r="X4762" t="s">
        <v>14</v>
      </c>
      <c r="Y4762">
        <v>3.9</v>
      </c>
      <c r="Z4762" s="2">
        <f t="shared" si="548"/>
        <v>409.23949999999996</v>
      </c>
      <c r="AA4762" t="s">
        <v>52</v>
      </c>
      <c r="AB4762" t="s">
        <v>31</v>
      </c>
      <c r="AC4762" t="s">
        <v>25</v>
      </c>
      <c r="AD4762" t="s">
        <v>26</v>
      </c>
      <c r="AE4762" t="s">
        <v>19</v>
      </c>
      <c r="AF4762" t="s">
        <v>223</v>
      </c>
    </row>
    <row r="4763" spans="1:32" x14ac:dyDescent="0.25">
      <c r="A4763">
        <f t="shared" si="549"/>
        <v>4762</v>
      </c>
      <c r="B4763">
        <v>41349</v>
      </c>
      <c r="C4763" t="s">
        <v>223</v>
      </c>
      <c r="D4763" t="s">
        <v>36</v>
      </c>
      <c r="E4763" t="str">
        <f t="shared" si="550"/>
        <v>***</v>
      </c>
      <c r="F4763" t="str">
        <f t="shared" si="545"/>
        <v>***</v>
      </c>
      <c r="G4763" t="str">
        <f t="shared" si="551"/>
        <v>***</v>
      </c>
      <c r="I4763" t="str">
        <f t="shared" si="546"/>
        <v>***</v>
      </c>
      <c r="O4763">
        <f>VLOOKUP(T4763,$P$14:$S$19,2,TRUE)</f>
        <v>0.04</v>
      </c>
      <c r="T4763">
        <v>44</v>
      </c>
      <c r="U4763">
        <v>346.2</v>
      </c>
      <c r="V4763" s="5">
        <f t="shared" si="547"/>
        <v>0</v>
      </c>
      <c r="X4763" t="s">
        <v>14</v>
      </c>
      <c r="Y4763">
        <v>11.51</v>
      </c>
      <c r="Z4763" s="2">
        <f t="shared" si="548"/>
        <v>357.71</v>
      </c>
      <c r="AA4763" t="s">
        <v>15</v>
      </c>
      <c r="AB4763" t="s">
        <v>41</v>
      </c>
      <c r="AC4763" t="s">
        <v>32</v>
      </c>
      <c r="AD4763" t="s">
        <v>49</v>
      </c>
      <c r="AE4763" t="s">
        <v>19</v>
      </c>
      <c r="AF4763" t="s">
        <v>200</v>
      </c>
    </row>
    <row r="4764" spans="1:32" x14ac:dyDescent="0.25">
      <c r="A4764">
        <f t="shared" si="549"/>
        <v>4763</v>
      </c>
      <c r="B4764">
        <v>30081</v>
      </c>
      <c r="C4764" t="s">
        <v>223</v>
      </c>
      <c r="D4764" t="s">
        <v>21</v>
      </c>
      <c r="E4764" t="str">
        <f t="shared" si="550"/>
        <v>*</v>
      </c>
      <c r="F4764" t="str">
        <f t="shared" si="545"/>
        <v>**</v>
      </c>
      <c r="G4764" t="str">
        <f t="shared" si="551"/>
        <v>**</v>
      </c>
      <c r="I4764" t="str">
        <f t="shared" si="546"/>
        <v>**</v>
      </c>
      <c r="O4764">
        <f>VLOOKUP(T4764,$P$14:$S$19,2,TRUE)</f>
        <v>0.02</v>
      </c>
      <c r="T4764">
        <v>26</v>
      </c>
      <c r="U4764">
        <v>213.49</v>
      </c>
      <c r="V4764" s="5">
        <f t="shared" si="547"/>
        <v>0</v>
      </c>
      <c r="X4764" t="s">
        <v>22</v>
      </c>
      <c r="Y4764">
        <v>8.94</v>
      </c>
      <c r="Z4764" s="2">
        <f t="shared" si="548"/>
        <v>222.43</v>
      </c>
      <c r="AA4764" t="s">
        <v>64</v>
      </c>
      <c r="AB4764" t="s">
        <v>41</v>
      </c>
      <c r="AC4764" t="s">
        <v>32</v>
      </c>
      <c r="AD4764" t="s">
        <v>49</v>
      </c>
      <c r="AE4764" t="s">
        <v>19</v>
      </c>
      <c r="AF4764" t="s">
        <v>201</v>
      </c>
    </row>
    <row r="4765" spans="1:32" x14ac:dyDescent="0.25">
      <c r="A4765">
        <f t="shared" si="549"/>
        <v>4764</v>
      </c>
      <c r="B4765">
        <v>47717</v>
      </c>
      <c r="C4765" t="s">
        <v>223</v>
      </c>
      <c r="D4765" t="s">
        <v>30</v>
      </c>
      <c r="E4765" t="str">
        <f t="shared" si="550"/>
        <v>*</v>
      </c>
      <c r="F4765" t="str">
        <f t="shared" si="545"/>
        <v>*</v>
      </c>
      <c r="G4765" t="str">
        <f t="shared" si="551"/>
        <v>*</v>
      </c>
      <c r="I4765" t="str">
        <f t="shared" si="546"/>
        <v>*</v>
      </c>
      <c r="O4765">
        <f>VLOOKUP(T4765,$P$14:$S$19,2,TRUE)</f>
        <v>3.5999999999999997E-2</v>
      </c>
      <c r="T4765">
        <v>35</v>
      </c>
      <c r="U4765">
        <v>173.22</v>
      </c>
      <c r="V4765" s="5">
        <f t="shared" si="547"/>
        <v>0</v>
      </c>
      <c r="X4765" t="s">
        <v>22</v>
      </c>
      <c r="Y4765">
        <v>0.5</v>
      </c>
      <c r="Z4765" s="2">
        <f t="shared" si="548"/>
        <v>173.72</v>
      </c>
      <c r="AA4765" t="s">
        <v>60</v>
      </c>
      <c r="AB4765" t="s">
        <v>16</v>
      </c>
      <c r="AC4765" t="s">
        <v>32</v>
      </c>
      <c r="AD4765" t="s">
        <v>81</v>
      </c>
      <c r="AE4765" t="s">
        <v>19</v>
      </c>
      <c r="AF4765" t="s">
        <v>200</v>
      </c>
    </row>
    <row r="4766" spans="1:32" x14ac:dyDescent="0.25">
      <c r="A4766">
        <f t="shared" si="549"/>
        <v>4765</v>
      </c>
      <c r="B4766">
        <v>39617</v>
      </c>
      <c r="C4766" t="s">
        <v>223</v>
      </c>
      <c r="D4766" t="s">
        <v>30</v>
      </c>
      <c r="E4766" t="str">
        <f t="shared" si="550"/>
        <v>*</v>
      </c>
      <c r="F4766" t="str">
        <f t="shared" si="545"/>
        <v>*</v>
      </c>
      <c r="G4766" t="str">
        <f t="shared" si="551"/>
        <v>*</v>
      </c>
      <c r="I4766" t="str">
        <f t="shared" si="546"/>
        <v>*</v>
      </c>
      <c r="O4766">
        <f>VLOOKUP(T4766,$P$14:$S$19,2,TRUE)</f>
        <v>0.02</v>
      </c>
      <c r="T4766">
        <v>28</v>
      </c>
      <c r="U4766">
        <v>169.46</v>
      </c>
      <c r="V4766" s="5">
        <f t="shared" si="547"/>
        <v>0</v>
      </c>
      <c r="X4766" t="s">
        <v>22</v>
      </c>
      <c r="Y4766">
        <v>1.2</v>
      </c>
      <c r="Z4766" s="2">
        <f t="shared" si="548"/>
        <v>170.66</v>
      </c>
      <c r="AA4766" t="s">
        <v>15</v>
      </c>
      <c r="AB4766" t="s">
        <v>24</v>
      </c>
      <c r="AC4766" t="s">
        <v>32</v>
      </c>
      <c r="AD4766" t="s">
        <v>33</v>
      </c>
      <c r="AE4766" t="s">
        <v>34</v>
      </c>
      <c r="AF4766" t="s">
        <v>201</v>
      </c>
    </row>
    <row r="4767" spans="1:32" x14ac:dyDescent="0.25">
      <c r="A4767">
        <f t="shared" si="549"/>
        <v>4766</v>
      </c>
      <c r="B4767">
        <v>50854</v>
      </c>
      <c r="C4767" t="s">
        <v>223</v>
      </c>
      <c r="D4767" t="s">
        <v>36</v>
      </c>
      <c r="E4767" t="str">
        <f t="shared" si="550"/>
        <v>***</v>
      </c>
      <c r="F4767" t="str">
        <f t="shared" si="545"/>
        <v>***</v>
      </c>
      <c r="G4767" t="str">
        <f t="shared" si="551"/>
        <v>***</v>
      </c>
      <c r="I4767" t="str">
        <f t="shared" si="546"/>
        <v>***</v>
      </c>
      <c r="O4767">
        <f>VLOOKUP(T4767,$P$14:$S$19,2,TRUE)</f>
        <v>0.02</v>
      </c>
      <c r="T4767">
        <v>27</v>
      </c>
      <c r="U4767">
        <v>137.5</v>
      </c>
      <c r="V4767" s="5">
        <f t="shared" si="547"/>
        <v>0</v>
      </c>
      <c r="X4767" t="s">
        <v>22</v>
      </c>
      <c r="Y4767">
        <v>4.95</v>
      </c>
      <c r="Z4767" s="2">
        <f t="shared" si="548"/>
        <v>142.44999999999999</v>
      </c>
      <c r="AA4767" t="s">
        <v>23</v>
      </c>
      <c r="AB4767" t="s">
        <v>31</v>
      </c>
      <c r="AC4767" t="s">
        <v>32</v>
      </c>
      <c r="AD4767" t="s">
        <v>49</v>
      </c>
      <c r="AE4767" t="s">
        <v>19</v>
      </c>
      <c r="AF4767" t="s">
        <v>223</v>
      </c>
    </row>
    <row r="4768" spans="1:32" x14ac:dyDescent="0.25">
      <c r="A4768">
        <f t="shared" si="549"/>
        <v>4767</v>
      </c>
      <c r="B4768">
        <v>41349</v>
      </c>
      <c r="C4768" t="s">
        <v>223</v>
      </c>
      <c r="D4768" t="s">
        <v>36</v>
      </c>
      <c r="E4768" t="str">
        <f t="shared" si="550"/>
        <v>***</v>
      </c>
      <c r="F4768" t="str">
        <f t="shared" si="545"/>
        <v>***</v>
      </c>
      <c r="G4768" t="str">
        <f t="shared" si="551"/>
        <v>***</v>
      </c>
      <c r="I4768" t="str">
        <f t="shared" si="546"/>
        <v>***</v>
      </c>
      <c r="O4768">
        <f>VLOOKUP(T4768,$P$14:$S$19,2,TRUE)</f>
        <v>0</v>
      </c>
      <c r="T4768">
        <v>4</v>
      </c>
      <c r="U4768">
        <v>85.96</v>
      </c>
      <c r="V4768" s="5">
        <f t="shared" si="547"/>
        <v>0</v>
      </c>
      <c r="X4768" t="s">
        <v>14</v>
      </c>
      <c r="Y4768">
        <v>8.99</v>
      </c>
      <c r="Z4768" s="2">
        <f t="shared" si="548"/>
        <v>94.949999999999989</v>
      </c>
      <c r="AA4768" t="s">
        <v>15</v>
      </c>
      <c r="AB4768" t="s">
        <v>41</v>
      </c>
      <c r="AC4768" t="s">
        <v>17</v>
      </c>
      <c r="AD4768" t="s">
        <v>18</v>
      </c>
      <c r="AE4768" t="s">
        <v>45</v>
      </c>
      <c r="AF4768" t="s">
        <v>201</v>
      </c>
    </row>
    <row r="4769" spans="1:32" x14ac:dyDescent="0.25">
      <c r="A4769">
        <f t="shared" si="549"/>
        <v>4768</v>
      </c>
      <c r="B4769">
        <v>51463</v>
      </c>
      <c r="C4769" t="s">
        <v>223</v>
      </c>
      <c r="D4769" t="s">
        <v>13</v>
      </c>
      <c r="E4769" t="str">
        <f t="shared" si="550"/>
        <v>*</v>
      </c>
      <c r="F4769" t="str">
        <f t="shared" si="545"/>
        <v>*</v>
      </c>
      <c r="G4769" t="str">
        <f t="shared" si="551"/>
        <v>*</v>
      </c>
      <c r="I4769" t="str">
        <f t="shared" si="546"/>
        <v>*</v>
      </c>
      <c r="O4769">
        <f>VLOOKUP(T4769,$P$14:$S$19,2,TRUE)</f>
        <v>0</v>
      </c>
      <c r="T4769">
        <v>4</v>
      </c>
      <c r="U4769">
        <v>28.34</v>
      </c>
      <c r="V4769" s="5">
        <f t="shared" si="547"/>
        <v>0</v>
      </c>
      <c r="X4769" t="s">
        <v>22</v>
      </c>
      <c r="Y4769">
        <v>7.44</v>
      </c>
      <c r="Z4769" s="2">
        <f t="shared" si="548"/>
        <v>35.78</v>
      </c>
      <c r="AA4769" t="s">
        <v>52</v>
      </c>
      <c r="AB4769" t="s">
        <v>31</v>
      </c>
      <c r="AC4769" t="s">
        <v>32</v>
      </c>
      <c r="AD4769" t="s">
        <v>44</v>
      </c>
      <c r="AE4769" t="s">
        <v>19</v>
      </c>
      <c r="AF4769" t="s">
        <v>811</v>
      </c>
    </row>
    <row r="4770" spans="1:32" x14ac:dyDescent="0.25">
      <c r="A4770">
        <f t="shared" si="549"/>
        <v>4769</v>
      </c>
      <c r="B4770">
        <v>39399</v>
      </c>
      <c r="C4770" t="s">
        <v>35</v>
      </c>
      <c r="D4770" t="s">
        <v>40</v>
      </c>
      <c r="E4770" t="str">
        <f t="shared" si="550"/>
        <v>*</v>
      </c>
      <c r="F4770" t="str">
        <f t="shared" si="545"/>
        <v>*</v>
      </c>
      <c r="G4770" t="str">
        <f t="shared" si="551"/>
        <v>*</v>
      </c>
      <c r="I4770" t="str">
        <f t="shared" si="546"/>
        <v>*</v>
      </c>
      <c r="O4770">
        <f>VLOOKUP(T4770,$P$14:$S$19,2,TRUE)</f>
        <v>0.02</v>
      </c>
      <c r="T4770">
        <v>28</v>
      </c>
      <c r="U4770">
        <v>303.97000000000003</v>
      </c>
      <c r="V4770" s="5">
        <f t="shared" si="547"/>
        <v>0</v>
      </c>
      <c r="X4770" t="s">
        <v>22</v>
      </c>
      <c r="Y4770">
        <v>5.14</v>
      </c>
      <c r="Z4770" s="2">
        <f t="shared" si="548"/>
        <v>309.11</v>
      </c>
      <c r="AA4770" t="s">
        <v>64</v>
      </c>
      <c r="AB4770" t="s">
        <v>41</v>
      </c>
      <c r="AC4770" t="s">
        <v>32</v>
      </c>
      <c r="AD4770" t="s">
        <v>49</v>
      </c>
      <c r="AE4770" t="s">
        <v>19</v>
      </c>
      <c r="AF4770" t="s">
        <v>909</v>
      </c>
    </row>
    <row r="4771" spans="1:32" x14ac:dyDescent="0.25">
      <c r="A4771">
        <f t="shared" si="549"/>
        <v>4770</v>
      </c>
      <c r="B4771">
        <v>359</v>
      </c>
      <c r="C4771" t="s">
        <v>636</v>
      </c>
      <c r="D4771" t="s">
        <v>40</v>
      </c>
      <c r="E4771" t="str">
        <f t="shared" si="550"/>
        <v>*</v>
      </c>
      <c r="F4771" t="str">
        <f t="shared" si="545"/>
        <v>*</v>
      </c>
      <c r="G4771" t="str">
        <f t="shared" si="551"/>
        <v>*</v>
      </c>
      <c r="I4771" t="str">
        <f t="shared" si="546"/>
        <v>*</v>
      </c>
      <c r="O4771">
        <f>VLOOKUP(T4771,$P$14:$S$19,2,TRUE)</f>
        <v>3.5999999999999997E-2</v>
      </c>
      <c r="T4771">
        <v>30</v>
      </c>
      <c r="U4771">
        <v>3659.66</v>
      </c>
      <c r="V4771" s="5">
        <f t="shared" si="547"/>
        <v>1</v>
      </c>
      <c r="X4771" t="s">
        <v>37</v>
      </c>
      <c r="Y4771">
        <v>51.94</v>
      </c>
      <c r="Z4771" s="2">
        <f t="shared" si="548"/>
        <v>3711.6</v>
      </c>
      <c r="AA4771" t="s">
        <v>56</v>
      </c>
      <c r="AB4771" t="s">
        <v>31</v>
      </c>
      <c r="AC4771" t="s">
        <v>17</v>
      </c>
      <c r="AD4771" t="s">
        <v>66</v>
      </c>
      <c r="AE4771" t="s">
        <v>103</v>
      </c>
      <c r="AF4771" t="s">
        <v>821</v>
      </c>
    </row>
    <row r="4772" spans="1:32" x14ac:dyDescent="0.25">
      <c r="A4772">
        <f t="shared" si="549"/>
        <v>4771</v>
      </c>
      <c r="B4772">
        <v>31847</v>
      </c>
      <c r="C4772" t="s">
        <v>636</v>
      </c>
      <c r="D4772" t="s">
        <v>13</v>
      </c>
      <c r="E4772" t="str">
        <f t="shared" si="550"/>
        <v>*</v>
      </c>
      <c r="F4772" t="str">
        <f t="shared" si="545"/>
        <v>*</v>
      </c>
      <c r="G4772" t="str">
        <f t="shared" si="551"/>
        <v>*</v>
      </c>
      <c r="I4772" t="str">
        <f t="shared" si="546"/>
        <v>*</v>
      </c>
      <c r="O4772">
        <f>VLOOKUP(T4772,$P$14:$S$19,2,TRUE)</f>
        <v>0.04</v>
      </c>
      <c r="T4772">
        <v>46</v>
      </c>
      <c r="U4772">
        <v>1692.28</v>
      </c>
      <c r="V4772" s="5">
        <f t="shared" si="547"/>
        <v>1</v>
      </c>
      <c r="X4772" t="s">
        <v>22</v>
      </c>
      <c r="Y4772">
        <v>4</v>
      </c>
      <c r="Z4772" s="2">
        <f t="shared" si="548"/>
        <v>1696.28</v>
      </c>
      <c r="AA4772" t="s">
        <v>60</v>
      </c>
      <c r="AB4772" t="s">
        <v>24</v>
      </c>
      <c r="AC4772" t="s">
        <v>25</v>
      </c>
      <c r="AD4772" t="s">
        <v>42</v>
      </c>
      <c r="AE4772" t="s">
        <v>19</v>
      </c>
      <c r="AF4772" t="s">
        <v>102</v>
      </c>
    </row>
    <row r="4773" spans="1:32" x14ac:dyDescent="0.25">
      <c r="A4773">
        <f t="shared" si="549"/>
        <v>4772</v>
      </c>
      <c r="B4773">
        <v>51975</v>
      </c>
      <c r="C4773" t="s">
        <v>636</v>
      </c>
      <c r="D4773" t="s">
        <v>13</v>
      </c>
      <c r="E4773" t="str">
        <f t="shared" si="550"/>
        <v>*</v>
      </c>
      <c r="F4773" t="str">
        <f t="shared" si="545"/>
        <v>*</v>
      </c>
      <c r="G4773" t="str">
        <f t="shared" si="551"/>
        <v>*</v>
      </c>
      <c r="I4773" t="str">
        <f t="shared" si="546"/>
        <v>*</v>
      </c>
      <c r="O4773">
        <f>VLOOKUP(T4773,$P$14:$S$19,2,TRUE)</f>
        <v>0.01</v>
      </c>
      <c r="T4773">
        <v>12</v>
      </c>
      <c r="U4773">
        <v>1064.7864999999999</v>
      </c>
      <c r="V4773" s="5">
        <f t="shared" si="547"/>
        <v>1</v>
      </c>
      <c r="X4773" t="s">
        <v>22</v>
      </c>
      <c r="Y4773">
        <v>2.5</v>
      </c>
      <c r="Z4773" s="2">
        <f t="shared" si="548"/>
        <v>1067.2864999999999</v>
      </c>
      <c r="AA4773" t="s">
        <v>64</v>
      </c>
      <c r="AB4773" t="s">
        <v>41</v>
      </c>
      <c r="AC4773" t="s">
        <v>25</v>
      </c>
      <c r="AD4773" t="s">
        <v>26</v>
      </c>
      <c r="AE4773" t="s">
        <v>19</v>
      </c>
      <c r="AF4773" t="s">
        <v>102</v>
      </c>
    </row>
    <row r="4774" spans="1:32" x14ac:dyDescent="0.25">
      <c r="A4774">
        <f t="shared" si="549"/>
        <v>4773</v>
      </c>
      <c r="B4774">
        <v>47203</v>
      </c>
      <c r="C4774" t="s">
        <v>636</v>
      </c>
      <c r="D4774" t="s">
        <v>36</v>
      </c>
      <c r="E4774" t="str">
        <f t="shared" si="550"/>
        <v>***</v>
      </c>
      <c r="F4774" t="str">
        <f t="shared" si="545"/>
        <v>***</v>
      </c>
      <c r="G4774" t="str">
        <f t="shared" si="551"/>
        <v>***</v>
      </c>
      <c r="I4774" t="str">
        <f t="shared" si="546"/>
        <v>***</v>
      </c>
      <c r="O4774">
        <f>VLOOKUP(T4774,$P$14:$S$19,2,TRUE)</f>
        <v>0.04</v>
      </c>
      <c r="T4774">
        <v>44</v>
      </c>
      <c r="U4774">
        <v>1016.26</v>
      </c>
      <c r="V4774" s="5">
        <f t="shared" si="547"/>
        <v>1</v>
      </c>
      <c r="X4774" t="s">
        <v>22</v>
      </c>
      <c r="Y4774">
        <v>5.47</v>
      </c>
      <c r="Z4774" s="2">
        <f t="shared" si="548"/>
        <v>1021.73</v>
      </c>
      <c r="AA4774" t="s">
        <v>60</v>
      </c>
      <c r="AB4774" t="s">
        <v>31</v>
      </c>
      <c r="AC4774" t="s">
        <v>32</v>
      </c>
      <c r="AD4774" t="s">
        <v>44</v>
      </c>
      <c r="AE4774" t="s">
        <v>19</v>
      </c>
      <c r="AF4774" t="s">
        <v>652</v>
      </c>
    </row>
    <row r="4775" spans="1:32" x14ac:dyDescent="0.25">
      <c r="A4775">
        <f t="shared" si="549"/>
        <v>4774</v>
      </c>
      <c r="B4775">
        <v>47207</v>
      </c>
      <c r="C4775" t="s">
        <v>636</v>
      </c>
      <c r="D4775" t="s">
        <v>13</v>
      </c>
      <c r="E4775" t="str">
        <f t="shared" si="550"/>
        <v>*</v>
      </c>
      <c r="F4775" t="str">
        <f t="shared" si="545"/>
        <v>*</v>
      </c>
      <c r="G4775" t="str">
        <f t="shared" si="551"/>
        <v>*</v>
      </c>
      <c r="I4775" t="str">
        <f t="shared" si="546"/>
        <v>*</v>
      </c>
      <c r="O4775">
        <f>VLOOKUP(T4775,$P$14:$S$19,2,TRUE)</f>
        <v>0.01</v>
      </c>
      <c r="T4775">
        <v>15</v>
      </c>
      <c r="U4775">
        <v>437.87</v>
      </c>
      <c r="V4775" s="5">
        <f t="shared" si="547"/>
        <v>0</v>
      </c>
      <c r="X4775" t="s">
        <v>14</v>
      </c>
      <c r="Y4775">
        <v>6.5</v>
      </c>
      <c r="Z4775" s="2">
        <f t="shared" si="548"/>
        <v>444.37</v>
      </c>
      <c r="AA4775" t="s">
        <v>56</v>
      </c>
      <c r="AB4775" t="s">
        <v>16</v>
      </c>
      <c r="AC4775" t="s">
        <v>25</v>
      </c>
      <c r="AD4775" t="s">
        <v>42</v>
      </c>
      <c r="AE4775" t="s">
        <v>19</v>
      </c>
      <c r="AF4775" t="s">
        <v>102</v>
      </c>
    </row>
    <row r="4776" spans="1:32" x14ac:dyDescent="0.25">
      <c r="A4776">
        <f t="shared" si="549"/>
        <v>4775</v>
      </c>
      <c r="B4776">
        <v>22947</v>
      </c>
      <c r="C4776" t="s">
        <v>636</v>
      </c>
      <c r="D4776" t="s">
        <v>13</v>
      </c>
      <c r="E4776" t="str">
        <f t="shared" si="550"/>
        <v>*</v>
      </c>
      <c r="F4776" t="str">
        <f t="shared" si="545"/>
        <v>*</v>
      </c>
      <c r="G4776" t="str">
        <f t="shared" si="551"/>
        <v>*</v>
      </c>
      <c r="I4776" t="str">
        <f t="shared" si="546"/>
        <v>*</v>
      </c>
      <c r="O4776">
        <f>VLOOKUP(T4776,$P$14:$S$19,2,TRUE)</f>
        <v>0.01</v>
      </c>
      <c r="T4776">
        <v>19</v>
      </c>
      <c r="U4776">
        <v>216.25</v>
      </c>
      <c r="V4776" s="5">
        <f t="shared" si="547"/>
        <v>0</v>
      </c>
      <c r="X4776" t="s">
        <v>22</v>
      </c>
      <c r="Y4776">
        <v>2.85</v>
      </c>
      <c r="Z4776" s="2">
        <f t="shared" si="548"/>
        <v>219.1</v>
      </c>
      <c r="AA4776" t="s">
        <v>71</v>
      </c>
      <c r="AB4776" t="s">
        <v>16</v>
      </c>
      <c r="AC4776" t="s">
        <v>17</v>
      </c>
      <c r="AD4776" t="s">
        <v>18</v>
      </c>
      <c r="AE4776" t="s">
        <v>45</v>
      </c>
      <c r="AF4776" t="s">
        <v>657</v>
      </c>
    </row>
    <row r="4777" spans="1:32" x14ac:dyDescent="0.25">
      <c r="A4777">
        <f t="shared" si="549"/>
        <v>4776</v>
      </c>
      <c r="B4777">
        <v>47203</v>
      </c>
      <c r="C4777" t="s">
        <v>636</v>
      </c>
      <c r="D4777" t="s">
        <v>36</v>
      </c>
      <c r="E4777" t="str">
        <f t="shared" si="550"/>
        <v>***</v>
      </c>
      <c r="F4777" t="str">
        <f t="shared" si="545"/>
        <v>***</v>
      </c>
      <c r="G4777" t="str">
        <f t="shared" si="551"/>
        <v>***</v>
      </c>
      <c r="I4777" t="str">
        <f t="shared" si="546"/>
        <v>***</v>
      </c>
      <c r="O4777">
        <f>VLOOKUP(T4777,$P$14:$S$19,2,TRUE)</f>
        <v>0</v>
      </c>
      <c r="T4777">
        <v>8</v>
      </c>
      <c r="U4777">
        <v>129.18</v>
      </c>
      <c r="V4777" s="5">
        <f t="shared" si="547"/>
        <v>0</v>
      </c>
      <c r="X4777" t="s">
        <v>22</v>
      </c>
      <c r="Y4777">
        <v>4</v>
      </c>
      <c r="Z4777" s="2">
        <f t="shared" si="548"/>
        <v>133.18</v>
      </c>
      <c r="AA4777" t="s">
        <v>60</v>
      </c>
      <c r="AB4777" t="s">
        <v>31</v>
      </c>
      <c r="AC4777" t="s">
        <v>25</v>
      </c>
      <c r="AD4777" t="s">
        <v>42</v>
      </c>
      <c r="AE4777" t="s">
        <v>19</v>
      </c>
      <c r="AF4777" t="s">
        <v>821</v>
      </c>
    </row>
    <row r="4778" spans="1:32" x14ac:dyDescent="0.25">
      <c r="A4778">
        <f t="shared" si="549"/>
        <v>4777</v>
      </c>
      <c r="B4778">
        <v>16995</v>
      </c>
      <c r="C4778" t="s">
        <v>929</v>
      </c>
      <c r="D4778" t="s">
        <v>30</v>
      </c>
      <c r="E4778" t="str">
        <f t="shared" si="550"/>
        <v>*</v>
      </c>
      <c r="F4778" t="str">
        <f t="shared" si="545"/>
        <v>*</v>
      </c>
      <c r="G4778" t="str">
        <f t="shared" si="551"/>
        <v>*</v>
      </c>
      <c r="I4778" t="str">
        <f t="shared" si="546"/>
        <v>*</v>
      </c>
      <c r="O4778">
        <f>VLOOKUP(T4778,$P$14:$S$19,2,TRUE)</f>
        <v>0.04</v>
      </c>
      <c r="T4778">
        <v>42</v>
      </c>
      <c r="U4778">
        <v>48.41</v>
      </c>
      <c r="V4778" s="5">
        <f t="shared" si="547"/>
        <v>0</v>
      </c>
      <c r="X4778" t="s">
        <v>22</v>
      </c>
      <c r="Y4778">
        <v>0.7</v>
      </c>
      <c r="Z4778" s="2">
        <f t="shared" si="548"/>
        <v>49.11</v>
      </c>
      <c r="AA4778" t="s">
        <v>48</v>
      </c>
      <c r="AB4778" t="s">
        <v>16</v>
      </c>
      <c r="AC4778" t="s">
        <v>32</v>
      </c>
      <c r="AD4778" t="s">
        <v>114</v>
      </c>
      <c r="AE4778" t="s">
        <v>34</v>
      </c>
      <c r="AF4778" t="s">
        <v>887</v>
      </c>
    </row>
    <row r="4779" spans="1:32" x14ac:dyDescent="0.25">
      <c r="A4779">
        <f t="shared" si="549"/>
        <v>4778</v>
      </c>
      <c r="B4779">
        <v>50657</v>
      </c>
      <c r="C4779" t="s">
        <v>200</v>
      </c>
      <c r="D4779" t="s">
        <v>21</v>
      </c>
      <c r="E4779" t="str">
        <f t="shared" si="550"/>
        <v>*</v>
      </c>
      <c r="F4779" t="str">
        <f t="shared" si="545"/>
        <v>**</v>
      </c>
      <c r="G4779" t="str">
        <f t="shared" si="551"/>
        <v>**</v>
      </c>
      <c r="I4779" t="str">
        <f t="shared" si="546"/>
        <v>**</v>
      </c>
      <c r="O4779">
        <f>VLOOKUP(T4779,$P$14:$S$19,2,TRUE)</f>
        <v>0.04</v>
      </c>
      <c r="T4779">
        <v>49</v>
      </c>
      <c r="U4779">
        <v>7413.29</v>
      </c>
      <c r="V4779" s="5">
        <f t="shared" si="547"/>
        <v>1</v>
      </c>
      <c r="X4779" t="s">
        <v>37</v>
      </c>
      <c r="Y4779">
        <v>16.010000000000002</v>
      </c>
      <c r="Z4779" s="2">
        <f t="shared" si="548"/>
        <v>7429.3</v>
      </c>
      <c r="AA4779" t="s">
        <v>73</v>
      </c>
      <c r="AB4779" t="s">
        <v>31</v>
      </c>
      <c r="AC4779" t="s">
        <v>17</v>
      </c>
      <c r="AD4779" t="s">
        <v>66</v>
      </c>
      <c r="AE4779" t="s">
        <v>103</v>
      </c>
      <c r="AF4779" t="s">
        <v>373</v>
      </c>
    </row>
    <row r="4780" spans="1:32" x14ac:dyDescent="0.25">
      <c r="A4780">
        <f t="shared" si="549"/>
        <v>4779</v>
      </c>
      <c r="B4780">
        <v>31878</v>
      </c>
      <c r="C4780" t="s">
        <v>200</v>
      </c>
      <c r="D4780" t="s">
        <v>40</v>
      </c>
      <c r="E4780" t="str">
        <f t="shared" si="550"/>
        <v>*</v>
      </c>
      <c r="F4780" t="str">
        <f t="shared" si="545"/>
        <v>*</v>
      </c>
      <c r="G4780" t="str">
        <f t="shared" si="551"/>
        <v>*</v>
      </c>
      <c r="I4780" t="str">
        <f t="shared" si="546"/>
        <v>*</v>
      </c>
      <c r="O4780">
        <f>VLOOKUP(T4780,$P$14:$S$19,2,TRUE)</f>
        <v>0.04</v>
      </c>
      <c r="T4780">
        <v>42</v>
      </c>
      <c r="U4780">
        <v>5678.5524999999998</v>
      </c>
      <c r="V4780" s="5">
        <f t="shared" si="547"/>
        <v>1</v>
      </c>
      <c r="X4780" t="s">
        <v>22</v>
      </c>
      <c r="Y4780">
        <v>8.99</v>
      </c>
      <c r="Z4780" s="2">
        <f t="shared" si="548"/>
        <v>5687.5424999999996</v>
      </c>
      <c r="AA4780" t="s">
        <v>56</v>
      </c>
      <c r="AB4780" t="s">
        <v>41</v>
      </c>
      <c r="AC4780" t="s">
        <v>25</v>
      </c>
      <c r="AD4780" t="s">
        <v>26</v>
      </c>
      <c r="AE4780" t="s">
        <v>19</v>
      </c>
      <c r="AF4780" t="s">
        <v>201</v>
      </c>
    </row>
    <row r="4781" spans="1:32" x14ac:dyDescent="0.25">
      <c r="A4781">
        <f t="shared" si="549"/>
        <v>4780</v>
      </c>
      <c r="B4781">
        <v>25378</v>
      </c>
      <c r="C4781" t="s">
        <v>200</v>
      </c>
      <c r="D4781" t="s">
        <v>30</v>
      </c>
      <c r="E4781" t="str">
        <f t="shared" si="550"/>
        <v>*</v>
      </c>
      <c r="F4781" t="str">
        <f t="shared" si="545"/>
        <v>*</v>
      </c>
      <c r="G4781" t="str">
        <f t="shared" si="551"/>
        <v>*</v>
      </c>
      <c r="I4781" t="str">
        <f t="shared" si="546"/>
        <v>*</v>
      </c>
      <c r="O4781">
        <f>VLOOKUP(T4781,$P$14:$S$19,2,TRUE)</f>
        <v>0.04</v>
      </c>
      <c r="T4781">
        <v>48</v>
      </c>
      <c r="U4781">
        <v>3713.0124999999998</v>
      </c>
      <c r="V4781" s="5">
        <f t="shared" si="547"/>
        <v>1</v>
      </c>
      <c r="X4781" t="s">
        <v>22</v>
      </c>
      <c r="Y4781">
        <v>7.69</v>
      </c>
      <c r="Z4781" s="2">
        <f t="shared" si="548"/>
        <v>3720.7024999999999</v>
      </c>
      <c r="AA4781" t="s">
        <v>48</v>
      </c>
      <c r="AB4781" t="s">
        <v>31</v>
      </c>
      <c r="AC4781" t="s">
        <v>25</v>
      </c>
      <c r="AD4781" t="s">
        <v>26</v>
      </c>
      <c r="AE4781" t="s">
        <v>19</v>
      </c>
      <c r="AF4781" t="s">
        <v>373</v>
      </c>
    </row>
    <row r="4782" spans="1:32" x14ac:dyDescent="0.25">
      <c r="A4782">
        <f t="shared" si="549"/>
        <v>4781</v>
      </c>
      <c r="B4782">
        <v>41991</v>
      </c>
      <c r="C4782" t="s">
        <v>200</v>
      </c>
      <c r="D4782" t="s">
        <v>13</v>
      </c>
      <c r="E4782" t="str">
        <f t="shared" si="550"/>
        <v>*</v>
      </c>
      <c r="F4782" t="str">
        <f t="shared" si="545"/>
        <v>*</v>
      </c>
      <c r="G4782" t="str">
        <f t="shared" si="551"/>
        <v>*</v>
      </c>
      <c r="I4782" t="str">
        <f t="shared" si="546"/>
        <v>*</v>
      </c>
      <c r="O4782">
        <f>VLOOKUP(T4782,$P$14:$S$19,2,TRUE)</f>
        <v>3.5999999999999997E-2</v>
      </c>
      <c r="T4782">
        <v>36</v>
      </c>
      <c r="U4782">
        <v>1773.86</v>
      </c>
      <c r="V4782" s="5">
        <f t="shared" si="547"/>
        <v>1</v>
      </c>
      <c r="X4782" t="s">
        <v>37</v>
      </c>
      <c r="Y4782">
        <v>14.19</v>
      </c>
      <c r="Z4782" s="2">
        <f t="shared" si="548"/>
        <v>1788.05</v>
      </c>
      <c r="AA4782" t="s">
        <v>62</v>
      </c>
      <c r="AB4782" t="s">
        <v>31</v>
      </c>
      <c r="AC4782" t="s">
        <v>17</v>
      </c>
      <c r="AD4782" t="s">
        <v>38</v>
      </c>
      <c r="AE4782" t="s">
        <v>39</v>
      </c>
      <c r="AF4782" t="s">
        <v>683</v>
      </c>
    </row>
    <row r="4783" spans="1:32" x14ac:dyDescent="0.25">
      <c r="A4783">
        <f t="shared" si="549"/>
        <v>4782</v>
      </c>
      <c r="B4783">
        <v>25061</v>
      </c>
      <c r="C4783" t="s">
        <v>200</v>
      </c>
      <c r="D4783" t="s">
        <v>40</v>
      </c>
      <c r="E4783" t="str">
        <f t="shared" si="550"/>
        <v>*</v>
      </c>
      <c r="F4783" t="str">
        <f t="shared" si="545"/>
        <v>*</v>
      </c>
      <c r="G4783" t="str">
        <f t="shared" si="551"/>
        <v>*</v>
      </c>
      <c r="I4783" t="str">
        <f t="shared" si="546"/>
        <v>*</v>
      </c>
      <c r="O4783">
        <f>VLOOKUP(T4783,$P$14:$S$19,2,TRUE)</f>
        <v>0.02</v>
      </c>
      <c r="T4783">
        <v>20</v>
      </c>
      <c r="U4783">
        <v>941.13</v>
      </c>
      <c r="V4783" s="5">
        <f t="shared" si="547"/>
        <v>1</v>
      </c>
      <c r="X4783" t="s">
        <v>22</v>
      </c>
      <c r="Y4783">
        <v>7.23</v>
      </c>
      <c r="Z4783" s="2">
        <f t="shared" si="548"/>
        <v>948.36</v>
      </c>
      <c r="AA4783" t="s">
        <v>23</v>
      </c>
      <c r="AB4783" t="s">
        <v>41</v>
      </c>
      <c r="AC4783" t="s">
        <v>32</v>
      </c>
      <c r="AD4783" t="s">
        <v>44</v>
      </c>
      <c r="AE4783" t="s">
        <v>19</v>
      </c>
      <c r="AF4783" t="s">
        <v>373</v>
      </c>
    </row>
    <row r="4784" spans="1:32" x14ac:dyDescent="0.25">
      <c r="A4784">
        <f t="shared" si="549"/>
        <v>4783</v>
      </c>
      <c r="B4784">
        <v>41991</v>
      </c>
      <c r="C4784" t="s">
        <v>200</v>
      </c>
      <c r="D4784" t="s">
        <v>13</v>
      </c>
      <c r="E4784" t="str">
        <f t="shared" si="550"/>
        <v>*</v>
      </c>
      <c r="F4784" t="str">
        <f t="shared" si="545"/>
        <v>*</v>
      </c>
      <c r="G4784" t="str">
        <f t="shared" si="551"/>
        <v>*</v>
      </c>
      <c r="I4784" t="str">
        <f t="shared" si="546"/>
        <v>*</v>
      </c>
      <c r="O4784">
        <f>VLOOKUP(T4784,$P$14:$S$19,2,TRUE)</f>
        <v>0.01</v>
      </c>
      <c r="T4784">
        <v>18</v>
      </c>
      <c r="U4784">
        <v>813.9</v>
      </c>
      <c r="V4784" s="5">
        <f t="shared" si="547"/>
        <v>1</v>
      </c>
      <c r="X4784" t="s">
        <v>22</v>
      </c>
      <c r="Y4784">
        <v>4.8</v>
      </c>
      <c r="Z4784" s="2">
        <f t="shared" si="548"/>
        <v>818.69999999999993</v>
      </c>
      <c r="AA4784" t="s">
        <v>62</v>
      </c>
      <c r="AB4784" t="s">
        <v>31</v>
      </c>
      <c r="AC4784" t="s">
        <v>17</v>
      </c>
      <c r="AD4784" t="s">
        <v>18</v>
      </c>
      <c r="AE4784" t="s">
        <v>34</v>
      </c>
      <c r="AF4784" t="s">
        <v>426</v>
      </c>
    </row>
    <row r="4785" spans="1:32" x14ac:dyDescent="0.25">
      <c r="A4785">
        <f t="shared" si="549"/>
        <v>4784</v>
      </c>
      <c r="B4785">
        <v>41991</v>
      </c>
      <c r="C4785" t="s">
        <v>200</v>
      </c>
      <c r="D4785" t="s">
        <v>13</v>
      </c>
      <c r="E4785" t="str">
        <f t="shared" si="550"/>
        <v>*</v>
      </c>
      <c r="F4785" t="str">
        <f t="shared" si="545"/>
        <v>*</v>
      </c>
      <c r="G4785" t="str">
        <f t="shared" si="551"/>
        <v>*</v>
      </c>
      <c r="I4785" t="str">
        <f t="shared" si="546"/>
        <v>*</v>
      </c>
      <c r="O4785">
        <f>VLOOKUP(T4785,$P$14:$S$19,2,TRUE)</f>
        <v>3.5999999999999997E-2</v>
      </c>
      <c r="T4785">
        <v>35</v>
      </c>
      <c r="U4785">
        <v>543.22</v>
      </c>
      <c r="V4785" s="5">
        <f t="shared" si="547"/>
        <v>0</v>
      </c>
      <c r="X4785" t="s">
        <v>22</v>
      </c>
      <c r="Y4785">
        <v>7.4</v>
      </c>
      <c r="Z4785" s="2">
        <f t="shared" si="548"/>
        <v>550.62</v>
      </c>
      <c r="AA4785" t="s">
        <v>62</v>
      </c>
      <c r="AB4785" t="s">
        <v>31</v>
      </c>
      <c r="AC4785" t="s">
        <v>17</v>
      </c>
      <c r="AD4785" t="s">
        <v>18</v>
      </c>
      <c r="AE4785" t="s">
        <v>19</v>
      </c>
      <c r="AF4785" t="s">
        <v>426</v>
      </c>
    </row>
    <row r="4786" spans="1:32" x14ac:dyDescent="0.25">
      <c r="A4786">
        <f t="shared" si="549"/>
        <v>4785</v>
      </c>
      <c r="B4786">
        <v>50657</v>
      </c>
      <c r="C4786" t="s">
        <v>200</v>
      </c>
      <c r="D4786" t="s">
        <v>21</v>
      </c>
      <c r="E4786" t="str">
        <f t="shared" si="550"/>
        <v>*</v>
      </c>
      <c r="F4786" t="str">
        <f t="shared" si="545"/>
        <v>**</v>
      </c>
      <c r="G4786" t="str">
        <f t="shared" si="551"/>
        <v>**</v>
      </c>
      <c r="I4786" t="str">
        <f t="shared" si="546"/>
        <v>**</v>
      </c>
      <c r="O4786">
        <f>VLOOKUP(T4786,$P$14:$S$19,2,TRUE)</f>
        <v>0.04</v>
      </c>
      <c r="T4786">
        <v>40</v>
      </c>
      <c r="U4786">
        <v>315.45</v>
      </c>
      <c r="V4786" s="5">
        <f t="shared" si="547"/>
        <v>0</v>
      </c>
      <c r="X4786" t="s">
        <v>22</v>
      </c>
      <c r="Y4786">
        <v>11.51</v>
      </c>
      <c r="Z4786" s="2">
        <f t="shared" si="548"/>
        <v>326.95999999999998</v>
      </c>
      <c r="AA4786" t="s">
        <v>73</v>
      </c>
      <c r="AB4786" t="s">
        <v>31</v>
      </c>
      <c r="AC4786" t="s">
        <v>32</v>
      </c>
      <c r="AD4786" t="s">
        <v>49</v>
      </c>
      <c r="AE4786" t="s">
        <v>19</v>
      </c>
      <c r="AF4786" t="s">
        <v>201</v>
      </c>
    </row>
    <row r="4787" spans="1:32" x14ac:dyDescent="0.25">
      <c r="A4787">
        <f t="shared" si="549"/>
        <v>4786</v>
      </c>
      <c r="B4787">
        <v>54533</v>
      </c>
      <c r="C4787" t="s">
        <v>200</v>
      </c>
      <c r="D4787" t="s">
        <v>40</v>
      </c>
      <c r="E4787" t="str">
        <f t="shared" si="550"/>
        <v>*</v>
      </c>
      <c r="F4787" t="str">
        <f t="shared" si="545"/>
        <v>*</v>
      </c>
      <c r="G4787" t="str">
        <f t="shared" si="551"/>
        <v>*</v>
      </c>
      <c r="I4787" t="str">
        <f t="shared" si="546"/>
        <v>*</v>
      </c>
      <c r="O4787">
        <f>VLOOKUP(T4787,$P$14:$S$19,2,TRUE)</f>
        <v>0.02</v>
      </c>
      <c r="T4787">
        <v>21</v>
      </c>
      <c r="U4787">
        <v>162.25</v>
      </c>
      <c r="V4787" s="5">
        <f t="shared" si="547"/>
        <v>0</v>
      </c>
      <c r="X4787" t="s">
        <v>22</v>
      </c>
      <c r="Y4787">
        <v>6.05</v>
      </c>
      <c r="Z4787" s="2">
        <f t="shared" si="548"/>
        <v>168.3</v>
      </c>
      <c r="AA4787" t="s">
        <v>71</v>
      </c>
      <c r="AB4787" t="s">
        <v>31</v>
      </c>
      <c r="AC4787" t="s">
        <v>32</v>
      </c>
      <c r="AD4787" t="s">
        <v>49</v>
      </c>
      <c r="AE4787" t="s">
        <v>19</v>
      </c>
      <c r="AF4787" t="s">
        <v>201</v>
      </c>
    </row>
    <row r="4788" spans="1:32" x14ac:dyDescent="0.25">
      <c r="A4788">
        <f t="shared" si="549"/>
        <v>4787</v>
      </c>
      <c r="B4788">
        <v>31878</v>
      </c>
      <c r="C4788" t="s">
        <v>200</v>
      </c>
      <c r="D4788" t="s">
        <v>40</v>
      </c>
      <c r="E4788" t="str">
        <f t="shared" si="550"/>
        <v>*</v>
      </c>
      <c r="F4788" t="str">
        <f t="shared" si="545"/>
        <v>*</v>
      </c>
      <c r="G4788" t="str">
        <f t="shared" si="551"/>
        <v>*</v>
      </c>
      <c r="I4788" t="str">
        <f t="shared" si="546"/>
        <v>*</v>
      </c>
      <c r="O4788">
        <f>VLOOKUP(T4788,$P$14:$S$19,2,TRUE)</f>
        <v>0.01</v>
      </c>
      <c r="T4788">
        <v>14</v>
      </c>
      <c r="U4788">
        <v>138.94999999999999</v>
      </c>
      <c r="V4788" s="5">
        <f t="shared" si="547"/>
        <v>0</v>
      </c>
      <c r="X4788" t="s">
        <v>22</v>
      </c>
      <c r="Y4788">
        <v>4.3899999999999997</v>
      </c>
      <c r="Z4788" s="2">
        <f t="shared" si="548"/>
        <v>143.33999999999997</v>
      </c>
      <c r="AA4788" t="s">
        <v>56</v>
      </c>
      <c r="AB4788" t="s">
        <v>41</v>
      </c>
      <c r="AC4788" t="s">
        <v>32</v>
      </c>
      <c r="AD4788" t="s">
        <v>44</v>
      </c>
      <c r="AE4788" t="s">
        <v>34</v>
      </c>
      <c r="AF4788" t="s">
        <v>200</v>
      </c>
    </row>
    <row r="4789" spans="1:32" x14ac:dyDescent="0.25">
      <c r="A4789">
        <f t="shared" si="549"/>
        <v>4788</v>
      </c>
      <c r="B4789">
        <v>42082</v>
      </c>
      <c r="C4789" t="s">
        <v>200</v>
      </c>
      <c r="D4789" t="s">
        <v>36</v>
      </c>
      <c r="E4789" t="str">
        <f t="shared" si="550"/>
        <v>***</v>
      </c>
      <c r="F4789" t="str">
        <f t="shared" si="545"/>
        <v>***</v>
      </c>
      <c r="G4789" t="str">
        <f t="shared" si="551"/>
        <v>***</v>
      </c>
      <c r="I4789" t="str">
        <f t="shared" si="546"/>
        <v>***</v>
      </c>
      <c r="O4789">
        <f>VLOOKUP(T4789,$P$14:$S$19,2,TRUE)</f>
        <v>0.01</v>
      </c>
      <c r="T4789">
        <v>15</v>
      </c>
      <c r="U4789">
        <v>76.42</v>
      </c>
      <c r="V4789" s="5">
        <f t="shared" si="547"/>
        <v>0</v>
      </c>
      <c r="X4789" t="s">
        <v>22</v>
      </c>
      <c r="Y4789">
        <v>3.01</v>
      </c>
      <c r="Z4789" s="2">
        <f t="shared" si="548"/>
        <v>79.430000000000007</v>
      </c>
      <c r="AA4789" t="s">
        <v>23</v>
      </c>
      <c r="AB4789" t="s">
        <v>24</v>
      </c>
      <c r="AC4789" t="s">
        <v>32</v>
      </c>
      <c r="AD4789" t="s">
        <v>44</v>
      </c>
      <c r="AE4789" t="s">
        <v>34</v>
      </c>
      <c r="AF4789" t="s">
        <v>373</v>
      </c>
    </row>
    <row r="4790" spans="1:32" x14ac:dyDescent="0.25">
      <c r="A4790">
        <f t="shared" si="549"/>
        <v>4789</v>
      </c>
      <c r="B4790">
        <v>50657</v>
      </c>
      <c r="C4790" t="s">
        <v>200</v>
      </c>
      <c r="D4790" t="s">
        <v>21</v>
      </c>
      <c r="E4790" t="str">
        <f t="shared" si="550"/>
        <v>*</v>
      </c>
      <c r="F4790" t="str">
        <f t="shared" si="545"/>
        <v>**</v>
      </c>
      <c r="G4790" t="str">
        <f t="shared" si="551"/>
        <v>**</v>
      </c>
      <c r="I4790" t="str">
        <f t="shared" si="546"/>
        <v>**</v>
      </c>
      <c r="O4790">
        <f>VLOOKUP(T4790,$P$14:$S$19,2,TRUE)</f>
        <v>0.01</v>
      </c>
      <c r="T4790">
        <v>16</v>
      </c>
      <c r="U4790">
        <v>60.02</v>
      </c>
      <c r="V4790" s="5">
        <f t="shared" si="547"/>
        <v>0</v>
      </c>
      <c r="X4790" t="s">
        <v>14</v>
      </c>
      <c r="Y4790">
        <v>1.93</v>
      </c>
      <c r="Z4790" s="2">
        <f t="shared" si="548"/>
        <v>61.95</v>
      </c>
      <c r="AA4790" t="s">
        <v>73</v>
      </c>
      <c r="AB4790" t="s">
        <v>31</v>
      </c>
      <c r="AC4790" t="s">
        <v>32</v>
      </c>
      <c r="AD4790" t="s">
        <v>44</v>
      </c>
      <c r="AE4790" t="s">
        <v>34</v>
      </c>
      <c r="AF4790" t="s">
        <v>373</v>
      </c>
    </row>
    <row r="4791" spans="1:32" x14ac:dyDescent="0.25">
      <c r="A4791">
        <f t="shared" si="549"/>
        <v>4790</v>
      </c>
      <c r="B4791">
        <v>21894</v>
      </c>
      <c r="C4791" t="s">
        <v>200</v>
      </c>
      <c r="D4791" t="s">
        <v>36</v>
      </c>
      <c r="E4791" t="str">
        <f t="shared" si="550"/>
        <v>***</v>
      </c>
      <c r="F4791" t="str">
        <f t="shared" si="545"/>
        <v>***</v>
      </c>
      <c r="G4791" t="str">
        <f t="shared" si="551"/>
        <v>***</v>
      </c>
      <c r="I4791" t="str">
        <f t="shared" si="546"/>
        <v>***</v>
      </c>
      <c r="O4791">
        <f>VLOOKUP(T4791,$P$14:$S$19,2,TRUE)</f>
        <v>0</v>
      </c>
      <c r="T4791">
        <v>6</v>
      </c>
      <c r="U4791">
        <v>54.3</v>
      </c>
      <c r="V4791" s="5">
        <f t="shared" si="547"/>
        <v>0</v>
      </c>
      <c r="X4791" t="s">
        <v>22</v>
      </c>
      <c r="Y4791">
        <v>2.0299999999999998</v>
      </c>
      <c r="Z4791" s="2">
        <f t="shared" si="548"/>
        <v>56.33</v>
      </c>
      <c r="AA4791" t="s">
        <v>64</v>
      </c>
      <c r="AB4791" t="s">
        <v>16</v>
      </c>
      <c r="AC4791" t="s">
        <v>32</v>
      </c>
      <c r="AD4791" t="s">
        <v>44</v>
      </c>
      <c r="AE4791" t="s">
        <v>34</v>
      </c>
      <c r="AF4791" t="s">
        <v>373</v>
      </c>
    </row>
    <row r="4792" spans="1:32" x14ac:dyDescent="0.25">
      <c r="A4792">
        <f t="shared" si="549"/>
        <v>4791</v>
      </c>
      <c r="B4792">
        <v>59911</v>
      </c>
      <c r="C4792" t="s">
        <v>200</v>
      </c>
      <c r="D4792" t="s">
        <v>30</v>
      </c>
      <c r="E4792" t="str">
        <f t="shared" si="550"/>
        <v>*</v>
      </c>
      <c r="F4792" t="str">
        <f t="shared" si="545"/>
        <v>*</v>
      </c>
      <c r="G4792" t="str">
        <f t="shared" si="551"/>
        <v>*</v>
      </c>
      <c r="I4792" t="str">
        <f t="shared" si="546"/>
        <v>*</v>
      </c>
      <c r="O4792">
        <f>VLOOKUP(T4792,$P$14:$S$19,2,TRUE)</f>
        <v>0</v>
      </c>
      <c r="T4792">
        <v>1</v>
      </c>
      <c r="U4792">
        <v>10.59</v>
      </c>
      <c r="V4792" s="5">
        <f t="shared" si="547"/>
        <v>0</v>
      </c>
      <c r="X4792" t="s">
        <v>22</v>
      </c>
      <c r="Y4792">
        <v>2.15</v>
      </c>
      <c r="Z4792" s="2">
        <f t="shared" si="548"/>
        <v>12.74</v>
      </c>
      <c r="AA4792" t="s">
        <v>60</v>
      </c>
      <c r="AB4792" t="s">
        <v>31</v>
      </c>
      <c r="AC4792" t="s">
        <v>32</v>
      </c>
      <c r="AD4792" t="s">
        <v>44</v>
      </c>
      <c r="AE4792" t="s">
        <v>34</v>
      </c>
      <c r="AF4792" t="s">
        <v>201</v>
      </c>
    </row>
    <row r="4793" spans="1:32" x14ac:dyDescent="0.25">
      <c r="A4793">
        <f t="shared" si="549"/>
        <v>4792</v>
      </c>
      <c r="B4793">
        <v>19745</v>
      </c>
      <c r="C4793" t="s">
        <v>728</v>
      </c>
      <c r="D4793" t="s">
        <v>21</v>
      </c>
      <c r="E4793" t="str">
        <f t="shared" si="550"/>
        <v>*</v>
      </c>
      <c r="F4793" t="str">
        <f t="shared" si="545"/>
        <v>**</v>
      </c>
      <c r="G4793" t="str">
        <f t="shared" si="551"/>
        <v>**</v>
      </c>
      <c r="I4793" t="str">
        <f t="shared" si="546"/>
        <v>**</v>
      </c>
      <c r="O4793">
        <f>VLOOKUP(T4793,$P$14:$S$19,2,TRUE)</f>
        <v>0.02</v>
      </c>
      <c r="T4793">
        <v>29</v>
      </c>
      <c r="U4793">
        <v>8635.61</v>
      </c>
      <c r="V4793" s="5">
        <f t="shared" si="547"/>
        <v>1</v>
      </c>
      <c r="X4793" t="s">
        <v>22</v>
      </c>
      <c r="Y4793">
        <v>7.18</v>
      </c>
      <c r="Z4793" s="2">
        <f t="shared" si="548"/>
        <v>8642.7900000000009</v>
      </c>
      <c r="AA4793" t="s">
        <v>56</v>
      </c>
      <c r="AB4793" t="s">
        <v>24</v>
      </c>
      <c r="AC4793" t="s">
        <v>25</v>
      </c>
      <c r="AD4793" t="s">
        <v>42</v>
      </c>
      <c r="AE4793" t="s">
        <v>19</v>
      </c>
      <c r="AF4793" t="s">
        <v>909</v>
      </c>
    </row>
    <row r="4794" spans="1:32" x14ac:dyDescent="0.25">
      <c r="A4794">
        <f t="shared" si="549"/>
        <v>4793</v>
      </c>
      <c r="B4794">
        <v>19745</v>
      </c>
      <c r="C4794" t="s">
        <v>728</v>
      </c>
      <c r="D4794" t="s">
        <v>21</v>
      </c>
      <c r="E4794" t="str">
        <f t="shared" si="550"/>
        <v>*</v>
      </c>
      <c r="F4794" t="str">
        <f t="shared" si="545"/>
        <v>**</v>
      </c>
      <c r="G4794" t="str">
        <f t="shared" si="551"/>
        <v>**</v>
      </c>
      <c r="I4794" t="str">
        <f t="shared" si="546"/>
        <v>**</v>
      </c>
      <c r="O4794">
        <f>VLOOKUP(T4794,$P$14:$S$19,2,TRUE)</f>
        <v>0.02</v>
      </c>
      <c r="T4794">
        <v>25</v>
      </c>
      <c r="U4794">
        <v>1071.77</v>
      </c>
      <c r="V4794" s="5">
        <f t="shared" si="547"/>
        <v>1</v>
      </c>
      <c r="X4794" t="s">
        <v>22</v>
      </c>
      <c r="Y4794">
        <v>4.8</v>
      </c>
      <c r="Z4794" s="2">
        <f t="shared" si="548"/>
        <v>1076.57</v>
      </c>
      <c r="AA4794" t="s">
        <v>56</v>
      </c>
      <c r="AB4794" t="s">
        <v>24</v>
      </c>
      <c r="AC4794" t="s">
        <v>17</v>
      </c>
      <c r="AD4794" t="s">
        <v>18</v>
      </c>
      <c r="AE4794" t="s">
        <v>34</v>
      </c>
      <c r="AF4794" t="s">
        <v>909</v>
      </c>
    </row>
    <row r="4795" spans="1:32" x14ac:dyDescent="0.25">
      <c r="A4795">
        <f t="shared" si="549"/>
        <v>4794</v>
      </c>
      <c r="B4795">
        <v>19745</v>
      </c>
      <c r="C4795" t="s">
        <v>728</v>
      </c>
      <c r="D4795" t="s">
        <v>21</v>
      </c>
      <c r="E4795" t="str">
        <f t="shared" si="550"/>
        <v>*</v>
      </c>
      <c r="F4795" t="str">
        <f t="shared" si="545"/>
        <v>**</v>
      </c>
      <c r="G4795" t="str">
        <f t="shared" si="551"/>
        <v>**</v>
      </c>
      <c r="I4795" t="str">
        <f t="shared" si="546"/>
        <v>**</v>
      </c>
      <c r="O4795">
        <f>VLOOKUP(T4795,$P$14:$S$19,2,TRUE)</f>
        <v>0.05</v>
      </c>
      <c r="T4795">
        <v>50</v>
      </c>
      <c r="U4795">
        <v>833</v>
      </c>
      <c r="V4795" s="5">
        <f t="shared" si="547"/>
        <v>1</v>
      </c>
      <c r="X4795" t="s">
        <v>22</v>
      </c>
      <c r="Y4795">
        <v>1.39</v>
      </c>
      <c r="Z4795" s="2">
        <f t="shared" si="548"/>
        <v>834.39</v>
      </c>
      <c r="AA4795" t="s">
        <v>56</v>
      </c>
      <c r="AB4795" t="s">
        <v>24</v>
      </c>
      <c r="AC4795" t="s">
        <v>32</v>
      </c>
      <c r="AD4795" t="s">
        <v>78</v>
      </c>
      <c r="AE4795" t="s">
        <v>19</v>
      </c>
      <c r="AF4795" t="s">
        <v>909</v>
      </c>
    </row>
    <row r="4796" spans="1:32" x14ac:dyDescent="0.25">
      <c r="A4796">
        <f t="shared" si="549"/>
        <v>4795</v>
      </c>
      <c r="B4796">
        <v>12256</v>
      </c>
      <c r="C4796" t="s">
        <v>728</v>
      </c>
      <c r="D4796" t="s">
        <v>40</v>
      </c>
      <c r="E4796" t="str">
        <f t="shared" si="550"/>
        <v>*</v>
      </c>
      <c r="F4796" t="str">
        <f t="shared" si="545"/>
        <v>*</v>
      </c>
      <c r="G4796" t="str">
        <f t="shared" si="551"/>
        <v>*</v>
      </c>
      <c r="I4796" t="str">
        <f t="shared" si="546"/>
        <v>*</v>
      </c>
      <c r="O4796">
        <f>VLOOKUP(T4796,$P$14:$S$19,2,TRUE)</f>
        <v>0.04</v>
      </c>
      <c r="T4796">
        <v>44</v>
      </c>
      <c r="U4796">
        <v>117.97</v>
      </c>
      <c r="V4796" s="5">
        <f t="shared" si="547"/>
        <v>0</v>
      </c>
      <c r="X4796" t="s">
        <v>22</v>
      </c>
      <c r="Y4796">
        <v>0.5</v>
      </c>
      <c r="Z4796" s="2">
        <f t="shared" si="548"/>
        <v>118.47</v>
      </c>
      <c r="AA4796" t="s">
        <v>23</v>
      </c>
      <c r="AB4796" t="s">
        <v>41</v>
      </c>
      <c r="AC4796" t="s">
        <v>32</v>
      </c>
      <c r="AD4796" t="s">
        <v>81</v>
      </c>
      <c r="AE4796" t="s">
        <v>19</v>
      </c>
      <c r="AF4796" t="s">
        <v>273</v>
      </c>
    </row>
    <row r="4797" spans="1:32" x14ac:dyDescent="0.25">
      <c r="A4797">
        <f t="shared" si="549"/>
        <v>4796</v>
      </c>
      <c r="B4797">
        <v>19745</v>
      </c>
      <c r="C4797" t="s">
        <v>728</v>
      </c>
      <c r="D4797" t="s">
        <v>21</v>
      </c>
      <c r="E4797" t="str">
        <f t="shared" si="550"/>
        <v>*</v>
      </c>
      <c r="F4797" t="str">
        <f t="shared" si="545"/>
        <v>**</v>
      </c>
      <c r="G4797" t="str">
        <f t="shared" si="551"/>
        <v>**</v>
      </c>
      <c r="I4797" t="str">
        <f t="shared" si="546"/>
        <v>**</v>
      </c>
      <c r="O4797">
        <f>VLOOKUP(T4797,$P$14:$S$19,2,TRUE)</f>
        <v>0</v>
      </c>
      <c r="T4797">
        <v>2</v>
      </c>
      <c r="U4797">
        <v>63.96</v>
      </c>
      <c r="V4797" s="5">
        <f t="shared" si="547"/>
        <v>0</v>
      </c>
      <c r="X4797" t="s">
        <v>22</v>
      </c>
      <c r="Y4797">
        <v>1.99</v>
      </c>
      <c r="Z4797" s="2">
        <f t="shared" si="548"/>
        <v>65.95</v>
      </c>
      <c r="AA4797" t="s">
        <v>56</v>
      </c>
      <c r="AB4797" t="s">
        <v>24</v>
      </c>
      <c r="AC4797" t="s">
        <v>25</v>
      </c>
      <c r="AD4797" t="s">
        <v>42</v>
      </c>
      <c r="AE4797" t="s">
        <v>45</v>
      </c>
      <c r="AF4797" t="s">
        <v>273</v>
      </c>
    </row>
    <row r="4798" spans="1:32" x14ac:dyDescent="0.25">
      <c r="A4798">
        <f t="shared" si="549"/>
        <v>4797</v>
      </c>
      <c r="B4798">
        <v>6369</v>
      </c>
      <c r="C4798" t="s">
        <v>821</v>
      </c>
      <c r="D4798" t="s">
        <v>21</v>
      </c>
      <c r="E4798" t="str">
        <f t="shared" si="550"/>
        <v>*</v>
      </c>
      <c r="F4798" t="str">
        <f t="shared" si="545"/>
        <v>**</v>
      </c>
      <c r="G4798" t="str">
        <f t="shared" si="551"/>
        <v>**</v>
      </c>
      <c r="I4798" t="str">
        <f t="shared" si="546"/>
        <v>**</v>
      </c>
      <c r="O4798">
        <f>VLOOKUP(T4798,$P$14:$S$19,2,TRUE)</f>
        <v>3.5999999999999997E-2</v>
      </c>
      <c r="T4798">
        <v>30</v>
      </c>
      <c r="U4798">
        <v>14922.16</v>
      </c>
      <c r="V4798" s="5">
        <f t="shared" si="547"/>
        <v>1</v>
      </c>
      <c r="X4798" t="s">
        <v>37</v>
      </c>
      <c r="Y4798">
        <v>45.7</v>
      </c>
      <c r="Z4798" s="2">
        <f t="shared" si="548"/>
        <v>14967.86</v>
      </c>
      <c r="AA4798" t="s">
        <v>71</v>
      </c>
      <c r="AB4798" t="s">
        <v>31</v>
      </c>
      <c r="AC4798" t="s">
        <v>17</v>
      </c>
      <c r="AD4798" t="s">
        <v>66</v>
      </c>
      <c r="AE4798" t="s">
        <v>103</v>
      </c>
      <c r="AF4798" t="s">
        <v>661</v>
      </c>
    </row>
    <row r="4799" spans="1:32" x14ac:dyDescent="0.25">
      <c r="A4799">
        <f t="shared" si="549"/>
        <v>4798</v>
      </c>
      <c r="B4799">
        <v>41607</v>
      </c>
      <c r="C4799" t="s">
        <v>821</v>
      </c>
      <c r="D4799" t="s">
        <v>40</v>
      </c>
      <c r="E4799" t="str">
        <f t="shared" si="550"/>
        <v>*</v>
      </c>
      <c r="F4799" t="str">
        <f t="shared" si="545"/>
        <v>*</v>
      </c>
      <c r="G4799" t="str">
        <f t="shared" si="551"/>
        <v>*</v>
      </c>
      <c r="I4799" t="str">
        <f t="shared" si="546"/>
        <v>*</v>
      </c>
      <c r="O4799">
        <f>VLOOKUP(T4799,$P$14:$S$19,2,TRUE)</f>
        <v>3.5999999999999997E-2</v>
      </c>
      <c r="T4799">
        <v>36</v>
      </c>
      <c r="U4799">
        <v>4115.74</v>
      </c>
      <c r="V4799" s="5">
        <f t="shared" si="547"/>
        <v>1</v>
      </c>
      <c r="X4799" t="s">
        <v>22</v>
      </c>
      <c r="Y4799">
        <v>9.07</v>
      </c>
      <c r="Z4799" s="2">
        <f t="shared" si="548"/>
        <v>4124.8099999999995</v>
      </c>
      <c r="AA4799" t="s">
        <v>334</v>
      </c>
      <c r="AB4799" t="s">
        <v>31</v>
      </c>
      <c r="AC4799" t="s">
        <v>32</v>
      </c>
      <c r="AD4799" t="s">
        <v>49</v>
      </c>
      <c r="AE4799" t="s">
        <v>19</v>
      </c>
      <c r="AF4799" t="s">
        <v>661</v>
      </c>
    </row>
    <row r="4800" spans="1:32" x14ac:dyDescent="0.25">
      <c r="A4800">
        <f t="shared" si="549"/>
        <v>4799</v>
      </c>
      <c r="B4800">
        <v>38240</v>
      </c>
      <c r="C4800" t="s">
        <v>821</v>
      </c>
      <c r="D4800" t="s">
        <v>21</v>
      </c>
      <c r="E4800" t="str">
        <f t="shared" si="550"/>
        <v>*</v>
      </c>
      <c r="F4800" t="str">
        <f t="shared" si="545"/>
        <v>**</v>
      </c>
      <c r="G4800" t="str">
        <f t="shared" si="551"/>
        <v>**</v>
      </c>
      <c r="I4800" t="str">
        <f t="shared" si="546"/>
        <v>**</v>
      </c>
      <c r="O4800">
        <f>VLOOKUP(T4800,$P$14:$S$19,2,TRUE)</f>
        <v>0.04</v>
      </c>
      <c r="T4800">
        <v>42</v>
      </c>
      <c r="U4800">
        <v>1651.07</v>
      </c>
      <c r="V4800" s="5">
        <f t="shared" si="547"/>
        <v>1</v>
      </c>
      <c r="X4800" t="s">
        <v>22</v>
      </c>
      <c r="Y4800">
        <v>6.5</v>
      </c>
      <c r="Z4800" s="2">
        <f t="shared" si="548"/>
        <v>1657.57</v>
      </c>
      <c r="AA4800" t="s">
        <v>15</v>
      </c>
      <c r="AB4800" t="s">
        <v>16</v>
      </c>
      <c r="AC4800" t="s">
        <v>25</v>
      </c>
      <c r="AD4800" t="s">
        <v>42</v>
      </c>
      <c r="AE4800" t="s">
        <v>19</v>
      </c>
      <c r="AF4800" t="s">
        <v>661</v>
      </c>
    </row>
    <row r="4801" spans="1:32" x14ac:dyDescent="0.25">
      <c r="A4801">
        <f t="shared" si="549"/>
        <v>4800</v>
      </c>
      <c r="B4801">
        <v>26240</v>
      </c>
      <c r="C4801" t="s">
        <v>821</v>
      </c>
      <c r="D4801" t="s">
        <v>36</v>
      </c>
      <c r="E4801" t="str">
        <f t="shared" si="550"/>
        <v>***</v>
      </c>
      <c r="F4801" t="str">
        <f t="shared" si="545"/>
        <v>***</v>
      </c>
      <c r="G4801" t="str">
        <f t="shared" si="551"/>
        <v>***</v>
      </c>
      <c r="I4801" t="str">
        <f t="shared" si="546"/>
        <v>***</v>
      </c>
      <c r="O4801">
        <f>VLOOKUP(T4801,$P$14:$S$19,2,TRUE)</f>
        <v>3.5999999999999997E-2</v>
      </c>
      <c r="T4801">
        <v>38</v>
      </c>
      <c r="U4801">
        <v>1483.44</v>
      </c>
      <c r="V4801" s="5">
        <f t="shared" si="547"/>
        <v>1</v>
      </c>
      <c r="X4801" t="s">
        <v>22</v>
      </c>
      <c r="Y4801">
        <v>1.99</v>
      </c>
      <c r="Z4801" s="2">
        <f t="shared" si="548"/>
        <v>1485.43</v>
      </c>
      <c r="AA4801" t="s">
        <v>62</v>
      </c>
      <c r="AB4801" t="s">
        <v>16</v>
      </c>
      <c r="AC4801" t="s">
        <v>25</v>
      </c>
      <c r="AD4801" t="s">
        <v>42</v>
      </c>
      <c r="AE4801" t="s">
        <v>45</v>
      </c>
      <c r="AF4801" t="s">
        <v>102</v>
      </c>
    </row>
    <row r="4802" spans="1:32" x14ac:dyDescent="0.25">
      <c r="A4802">
        <f t="shared" si="549"/>
        <v>4801</v>
      </c>
      <c r="B4802">
        <v>40356</v>
      </c>
      <c r="C4802" t="s">
        <v>821</v>
      </c>
      <c r="D4802" t="s">
        <v>30</v>
      </c>
      <c r="E4802" t="str">
        <f t="shared" si="550"/>
        <v>*</v>
      </c>
      <c r="F4802" t="str">
        <f t="shared" si="545"/>
        <v>*</v>
      </c>
      <c r="G4802" t="str">
        <f t="shared" si="551"/>
        <v>*</v>
      </c>
      <c r="I4802" t="str">
        <f t="shared" si="546"/>
        <v>*</v>
      </c>
      <c r="O4802">
        <f>VLOOKUP(T4802,$P$14:$S$19,2,TRUE)</f>
        <v>0.04</v>
      </c>
      <c r="T4802">
        <v>48</v>
      </c>
      <c r="U4802">
        <v>201.98</v>
      </c>
      <c r="V4802" s="5">
        <f t="shared" si="547"/>
        <v>0</v>
      </c>
      <c r="X4802" t="s">
        <v>14</v>
      </c>
      <c r="Y4802">
        <v>6.89</v>
      </c>
      <c r="Z4802" s="2">
        <f t="shared" si="548"/>
        <v>208.86999999999998</v>
      </c>
      <c r="AA4802" t="s">
        <v>52</v>
      </c>
      <c r="AB4802" t="s">
        <v>31</v>
      </c>
      <c r="AC4802" t="s">
        <v>32</v>
      </c>
      <c r="AD4802" t="s">
        <v>172</v>
      </c>
      <c r="AE4802" t="s">
        <v>19</v>
      </c>
      <c r="AF4802" t="s">
        <v>661</v>
      </c>
    </row>
    <row r="4803" spans="1:32" x14ac:dyDescent="0.25">
      <c r="A4803">
        <f t="shared" si="549"/>
        <v>4802</v>
      </c>
      <c r="B4803">
        <v>26240</v>
      </c>
      <c r="C4803" t="s">
        <v>821</v>
      </c>
      <c r="D4803" t="s">
        <v>36</v>
      </c>
      <c r="E4803" t="str">
        <f t="shared" si="550"/>
        <v>***</v>
      </c>
      <c r="F4803" t="str">
        <f t="shared" ref="F4803:F4866" si="552">VLOOKUP(D4803,$P$6:$S$10,2,FALSE)</f>
        <v>***</v>
      </c>
      <c r="G4803" t="str">
        <f t="shared" si="551"/>
        <v>***</v>
      </c>
      <c r="I4803" t="str">
        <f t="shared" ref="I4803:I4866" si="553">HLOOKUP(D4803,$J$18:$N$19,2,FALSE)</f>
        <v>***</v>
      </c>
      <c r="O4803">
        <f>VLOOKUP(T4803,$P$14:$S$19,2,TRUE)</f>
        <v>3.5999999999999997E-2</v>
      </c>
      <c r="T4803">
        <v>39</v>
      </c>
      <c r="U4803">
        <v>145.68</v>
      </c>
      <c r="V4803" s="5">
        <f t="shared" ref="V4803:V4866" si="554">IF(U4803&gt;800,1,0)</f>
        <v>0</v>
      </c>
      <c r="X4803" t="s">
        <v>22</v>
      </c>
      <c r="Y4803">
        <v>1.61</v>
      </c>
      <c r="Z4803" s="2">
        <f t="shared" ref="Z4803:Z4866" si="555">U4803+Y4803</f>
        <v>147.29000000000002</v>
      </c>
      <c r="AA4803" t="s">
        <v>62</v>
      </c>
      <c r="AB4803" t="s">
        <v>16</v>
      </c>
      <c r="AC4803" t="s">
        <v>17</v>
      </c>
      <c r="AD4803" t="s">
        <v>18</v>
      </c>
      <c r="AE4803" t="s">
        <v>34</v>
      </c>
      <c r="AF4803" t="s">
        <v>652</v>
      </c>
    </row>
    <row r="4804" spans="1:32" x14ac:dyDescent="0.25">
      <c r="A4804">
        <f t="shared" ref="A4804:A4867" si="556">A4803+1</f>
        <v>4803</v>
      </c>
      <c r="B4804">
        <v>36033</v>
      </c>
      <c r="C4804" t="s">
        <v>821</v>
      </c>
      <c r="D4804" t="s">
        <v>30</v>
      </c>
      <c r="E4804" t="str">
        <f t="shared" si="550"/>
        <v>*</v>
      </c>
      <c r="F4804" t="str">
        <f t="shared" si="552"/>
        <v>*</v>
      </c>
      <c r="G4804" t="str">
        <f t="shared" si="551"/>
        <v>*</v>
      </c>
      <c r="I4804" t="str">
        <f t="shared" si="553"/>
        <v>*</v>
      </c>
      <c r="O4804">
        <f>VLOOKUP(T4804,$P$14:$S$19,2,TRUE)</f>
        <v>0.01</v>
      </c>
      <c r="T4804">
        <v>15</v>
      </c>
      <c r="U4804">
        <v>83.02</v>
      </c>
      <c r="V4804" s="5">
        <f t="shared" si="554"/>
        <v>0</v>
      </c>
      <c r="X4804" t="s">
        <v>14</v>
      </c>
      <c r="Y4804">
        <v>4.62</v>
      </c>
      <c r="Z4804" s="2">
        <f t="shared" si="555"/>
        <v>87.64</v>
      </c>
      <c r="AA4804" t="s">
        <v>15</v>
      </c>
      <c r="AB4804" t="s">
        <v>24</v>
      </c>
      <c r="AC4804" t="s">
        <v>25</v>
      </c>
      <c r="AD4804" t="s">
        <v>42</v>
      </c>
      <c r="AE4804" t="s">
        <v>45</v>
      </c>
      <c r="AF4804" t="s">
        <v>821</v>
      </c>
    </row>
    <row r="4805" spans="1:32" x14ac:dyDescent="0.25">
      <c r="A4805">
        <f t="shared" si="556"/>
        <v>4804</v>
      </c>
      <c r="B4805">
        <v>38240</v>
      </c>
      <c r="C4805" t="s">
        <v>821</v>
      </c>
      <c r="D4805" t="s">
        <v>21</v>
      </c>
      <c r="E4805" t="str">
        <f t="shared" ref="E4805:E4868" si="557">IF(D4805="Critical", "***","*")</f>
        <v>*</v>
      </c>
      <c r="F4805" t="str">
        <f t="shared" si="552"/>
        <v>**</v>
      </c>
      <c r="G4805" t="str">
        <f t="shared" ref="G4805:G4868" si="558">IF(D4805="Critical","***",IF(D4805="High","**","*"))</f>
        <v>**</v>
      </c>
      <c r="I4805" t="str">
        <f t="shared" si="553"/>
        <v>**</v>
      </c>
      <c r="O4805">
        <f>VLOOKUP(T4805,$P$14:$S$19,2,TRUE)</f>
        <v>0</v>
      </c>
      <c r="T4805">
        <v>4</v>
      </c>
      <c r="U4805">
        <v>41.53</v>
      </c>
      <c r="V4805" s="5">
        <f t="shared" si="554"/>
        <v>0</v>
      </c>
      <c r="X4805" t="s">
        <v>22</v>
      </c>
      <c r="Y4805">
        <v>6.19</v>
      </c>
      <c r="Z4805" s="2">
        <f t="shared" si="555"/>
        <v>47.72</v>
      </c>
      <c r="AA4805" t="s">
        <v>23</v>
      </c>
      <c r="AB4805" t="s">
        <v>16</v>
      </c>
      <c r="AC4805" t="s">
        <v>32</v>
      </c>
      <c r="AD4805" t="s">
        <v>49</v>
      </c>
      <c r="AE4805" t="s">
        <v>19</v>
      </c>
      <c r="AF4805" t="s">
        <v>821</v>
      </c>
    </row>
    <row r="4806" spans="1:32" x14ac:dyDescent="0.25">
      <c r="A4806">
        <f t="shared" si="556"/>
        <v>4805</v>
      </c>
      <c r="B4806">
        <v>37218</v>
      </c>
      <c r="C4806" t="s">
        <v>92</v>
      </c>
      <c r="D4806" t="s">
        <v>21</v>
      </c>
      <c r="E4806" t="str">
        <f t="shared" si="557"/>
        <v>*</v>
      </c>
      <c r="F4806" t="str">
        <f t="shared" si="552"/>
        <v>**</v>
      </c>
      <c r="G4806" t="str">
        <f t="shared" si="558"/>
        <v>**</v>
      </c>
      <c r="I4806" t="str">
        <f t="shared" si="553"/>
        <v>**</v>
      </c>
      <c r="O4806">
        <f>VLOOKUP(T4806,$P$14:$S$19,2,TRUE)</f>
        <v>0.02</v>
      </c>
      <c r="T4806">
        <v>29</v>
      </c>
      <c r="U4806">
        <v>1768.13</v>
      </c>
      <c r="V4806" s="5">
        <f t="shared" si="554"/>
        <v>1</v>
      </c>
      <c r="X4806" t="s">
        <v>22</v>
      </c>
      <c r="Y4806">
        <v>4.5</v>
      </c>
      <c r="Z4806" s="2">
        <f t="shared" si="555"/>
        <v>1772.63</v>
      </c>
      <c r="AA4806" t="s">
        <v>56</v>
      </c>
      <c r="AB4806" t="s">
        <v>31</v>
      </c>
      <c r="AC4806" t="s">
        <v>32</v>
      </c>
      <c r="AD4806" t="s">
        <v>172</v>
      </c>
      <c r="AE4806" t="s">
        <v>19</v>
      </c>
      <c r="AF4806" t="s">
        <v>869</v>
      </c>
    </row>
    <row r="4807" spans="1:32" x14ac:dyDescent="0.25">
      <c r="A4807">
        <f t="shared" si="556"/>
        <v>4806</v>
      </c>
      <c r="B4807">
        <v>39842</v>
      </c>
      <c r="C4807" t="s">
        <v>92</v>
      </c>
      <c r="D4807" t="s">
        <v>40</v>
      </c>
      <c r="E4807" t="str">
        <f t="shared" si="557"/>
        <v>*</v>
      </c>
      <c r="F4807" t="str">
        <f t="shared" si="552"/>
        <v>*</v>
      </c>
      <c r="G4807" t="str">
        <f t="shared" si="558"/>
        <v>*</v>
      </c>
      <c r="I4807" t="str">
        <f t="shared" si="553"/>
        <v>*</v>
      </c>
      <c r="O4807">
        <f>VLOOKUP(T4807,$P$14:$S$19,2,TRUE)</f>
        <v>3.5999999999999997E-2</v>
      </c>
      <c r="T4807">
        <v>38</v>
      </c>
      <c r="U4807">
        <v>1554.21</v>
      </c>
      <c r="V4807" s="5">
        <f t="shared" si="554"/>
        <v>1</v>
      </c>
      <c r="X4807" t="s">
        <v>14</v>
      </c>
      <c r="Y4807">
        <v>8.66</v>
      </c>
      <c r="Z4807" s="2">
        <f t="shared" si="555"/>
        <v>1562.8700000000001</v>
      </c>
      <c r="AA4807" t="s">
        <v>71</v>
      </c>
      <c r="AB4807" t="s">
        <v>16</v>
      </c>
      <c r="AC4807" t="s">
        <v>17</v>
      </c>
      <c r="AD4807" t="s">
        <v>18</v>
      </c>
      <c r="AE4807" t="s">
        <v>27</v>
      </c>
      <c r="AF4807" t="s">
        <v>92</v>
      </c>
    </row>
    <row r="4808" spans="1:32" x14ac:dyDescent="0.25">
      <c r="A4808">
        <f t="shared" si="556"/>
        <v>4807</v>
      </c>
      <c r="B4808">
        <v>39842</v>
      </c>
      <c r="C4808" t="s">
        <v>92</v>
      </c>
      <c r="D4808" t="s">
        <v>40</v>
      </c>
      <c r="E4808" t="str">
        <f t="shared" si="557"/>
        <v>*</v>
      </c>
      <c r="F4808" t="str">
        <f t="shared" si="552"/>
        <v>*</v>
      </c>
      <c r="G4808" t="str">
        <f t="shared" si="558"/>
        <v>*</v>
      </c>
      <c r="I4808" t="str">
        <f t="shared" si="553"/>
        <v>*</v>
      </c>
      <c r="O4808">
        <f>VLOOKUP(T4808,$P$14:$S$19,2,TRUE)</f>
        <v>0.02</v>
      </c>
      <c r="T4808">
        <v>22</v>
      </c>
      <c r="U4808">
        <v>1295.502</v>
      </c>
      <c r="V4808" s="5">
        <f t="shared" si="554"/>
        <v>1</v>
      </c>
      <c r="X4808" t="s">
        <v>14</v>
      </c>
      <c r="Y4808">
        <v>3.99</v>
      </c>
      <c r="Z4808" s="2">
        <f t="shared" si="555"/>
        <v>1299.492</v>
      </c>
      <c r="AA4808" t="s">
        <v>71</v>
      </c>
      <c r="AB4808" t="s">
        <v>16</v>
      </c>
      <c r="AC4808" t="s">
        <v>25</v>
      </c>
      <c r="AD4808" t="s">
        <v>26</v>
      </c>
      <c r="AE4808" t="s">
        <v>19</v>
      </c>
      <c r="AF4808" t="s">
        <v>887</v>
      </c>
    </row>
    <row r="4809" spans="1:32" x14ac:dyDescent="0.25">
      <c r="A4809">
        <f t="shared" si="556"/>
        <v>4808</v>
      </c>
      <c r="B4809">
        <v>54437</v>
      </c>
      <c r="C4809" t="s">
        <v>92</v>
      </c>
      <c r="D4809" t="s">
        <v>21</v>
      </c>
      <c r="E4809" t="str">
        <f t="shared" si="557"/>
        <v>*</v>
      </c>
      <c r="F4809" t="str">
        <f t="shared" si="552"/>
        <v>**</v>
      </c>
      <c r="G4809" t="str">
        <f t="shared" si="558"/>
        <v>**</v>
      </c>
      <c r="I4809" t="str">
        <f t="shared" si="553"/>
        <v>**</v>
      </c>
      <c r="O4809">
        <f>VLOOKUP(T4809,$P$14:$S$19,2,TRUE)</f>
        <v>0.01</v>
      </c>
      <c r="T4809">
        <v>15</v>
      </c>
      <c r="U4809">
        <v>653.87099999999998</v>
      </c>
      <c r="V4809" s="5">
        <f t="shared" si="554"/>
        <v>0</v>
      </c>
      <c r="X4809" t="s">
        <v>22</v>
      </c>
      <c r="Y4809">
        <v>5</v>
      </c>
      <c r="Z4809" s="2">
        <f t="shared" si="555"/>
        <v>658.87099999999998</v>
      </c>
      <c r="AA4809" t="s">
        <v>64</v>
      </c>
      <c r="AB4809" t="s">
        <v>31</v>
      </c>
      <c r="AC4809" t="s">
        <v>25</v>
      </c>
      <c r="AD4809" t="s">
        <v>26</v>
      </c>
      <c r="AE4809" t="s">
        <v>45</v>
      </c>
      <c r="AF4809" t="s">
        <v>92</v>
      </c>
    </row>
    <row r="4810" spans="1:32" x14ac:dyDescent="0.25">
      <c r="A4810">
        <f t="shared" si="556"/>
        <v>4809</v>
      </c>
      <c r="B4810">
        <v>36741</v>
      </c>
      <c r="C4810" t="s">
        <v>92</v>
      </c>
      <c r="D4810" t="s">
        <v>36</v>
      </c>
      <c r="E4810" t="str">
        <f t="shared" si="557"/>
        <v>***</v>
      </c>
      <c r="F4810" t="str">
        <f t="shared" si="552"/>
        <v>***</v>
      </c>
      <c r="G4810" t="str">
        <f t="shared" si="558"/>
        <v>***</v>
      </c>
      <c r="I4810" t="str">
        <f t="shared" si="553"/>
        <v>***</v>
      </c>
      <c r="O4810">
        <f>VLOOKUP(T4810,$P$14:$S$19,2,TRUE)</f>
        <v>0</v>
      </c>
      <c r="T4810">
        <v>6</v>
      </c>
      <c r="U4810">
        <v>303.90899999999999</v>
      </c>
      <c r="V4810" s="5">
        <f t="shared" si="554"/>
        <v>0</v>
      </c>
      <c r="X4810" t="s">
        <v>22</v>
      </c>
      <c r="Y4810">
        <v>5</v>
      </c>
      <c r="Z4810" s="2">
        <f t="shared" si="555"/>
        <v>308.90899999999999</v>
      </c>
      <c r="AA4810" t="s">
        <v>23</v>
      </c>
      <c r="AB4810" t="s">
        <v>41</v>
      </c>
      <c r="AC4810" t="s">
        <v>25</v>
      </c>
      <c r="AD4810" t="s">
        <v>26</v>
      </c>
      <c r="AE4810" t="s">
        <v>45</v>
      </c>
      <c r="AF4810" t="s">
        <v>869</v>
      </c>
    </row>
    <row r="4811" spans="1:32" x14ac:dyDescent="0.25">
      <c r="A4811">
        <f t="shared" si="556"/>
        <v>4810</v>
      </c>
      <c r="B4811">
        <v>33826</v>
      </c>
      <c r="C4811" t="s">
        <v>92</v>
      </c>
      <c r="D4811" t="s">
        <v>13</v>
      </c>
      <c r="E4811" t="str">
        <f t="shared" si="557"/>
        <v>*</v>
      </c>
      <c r="F4811" t="str">
        <f t="shared" si="552"/>
        <v>*</v>
      </c>
      <c r="G4811" t="str">
        <f t="shared" si="558"/>
        <v>*</v>
      </c>
      <c r="I4811" t="str">
        <f t="shared" si="553"/>
        <v>*</v>
      </c>
      <c r="O4811">
        <f>VLOOKUP(T4811,$P$14:$S$19,2,TRUE)</f>
        <v>0.01</v>
      </c>
      <c r="T4811">
        <v>13</v>
      </c>
      <c r="U4811">
        <v>185.83</v>
      </c>
      <c r="V4811" s="5">
        <f t="shared" si="554"/>
        <v>0</v>
      </c>
      <c r="X4811" t="s">
        <v>22</v>
      </c>
      <c r="Y4811">
        <v>5</v>
      </c>
      <c r="Z4811" s="2">
        <f t="shared" si="555"/>
        <v>190.83</v>
      </c>
      <c r="AA4811" t="s">
        <v>48</v>
      </c>
      <c r="AB4811" t="s">
        <v>24</v>
      </c>
      <c r="AC4811" t="s">
        <v>17</v>
      </c>
      <c r="AD4811" t="s">
        <v>18</v>
      </c>
      <c r="AE4811" t="s">
        <v>45</v>
      </c>
      <c r="AF4811" t="s">
        <v>701</v>
      </c>
    </row>
    <row r="4812" spans="1:32" x14ac:dyDescent="0.25">
      <c r="A4812">
        <f t="shared" si="556"/>
        <v>4811</v>
      </c>
      <c r="B4812">
        <v>37218</v>
      </c>
      <c r="C4812" t="s">
        <v>92</v>
      </c>
      <c r="D4812" t="s">
        <v>21</v>
      </c>
      <c r="E4812" t="str">
        <f t="shared" si="557"/>
        <v>*</v>
      </c>
      <c r="F4812" t="str">
        <f t="shared" si="552"/>
        <v>**</v>
      </c>
      <c r="G4812" t="str">
        <f t="shared" si="558"/>
        <v>**</v>
      </c>
      <c r="I4812" t="str">
        <f t="shared" si="553"/>
        <v>**</v>
      </c>
      <c r="O4812">
        <f>VLOOKUP(T4812,$P$14:$S$19,2,TRUE)</f>
        <v>0.02</v>
      </c>
      <c r="T4812">
        <v>23</v>
      </c>
      <c r="U4812">
        <v>147.05000000000001</v>
      </c>
      <c r="V4812" s="5">
        <f t="shared" si="554"/>
        <v>0</v>
      </c>
      <c r="X4812" t="s">
        <v>22</v>
      </c>
      <c r="Y4812">
        <v>5.82</v>
      </c>
      <c r="Z4812" s="2">
        <f t="shared" si="555"/>
        <v>152.87</v>
      </c>
      <c r="AA4812" t="s">
        <v>56</v>
      </c>
      <c r="AB4812" t="s">
        <v>31</v>
      </c>
      <c r="AC4812" t="s">
        <v>32</v>
      </c>
      <c r="AD4812" t="s">
        <v>44</v>
      </c>
      <c r="AE4812" t="s">
        <v>19</v>
      </c>
      <c r="AF4812" t="s">
        <v>887</v>
      </c>
    </row>
    <row r="4813" spans="1:32" x14ac:dyDescent="0.25">
      <c r="A4813">
        <f t="shared" si="556"/>
        <v>4812</v>
      </c>
      <c r="B4813">
        <v>36741</v>
      </c>
      <c r="C4813" t="s">
        <v>92</v>
      </c>
      <c r="D4813" t="s">
        <v>36</v>
      </c>
      <c r="E4813" t="str">
        <f t="shared" si="557"/>
        <v>***</v>
      </c>
      <c r="F4813" t="str">
        <f t="shared" si="552"/>
        <v>***</v>
      </c>
      <c r="G4813" t="str">
        <f t="shared" si="558"/>
        <v>***</v>
      </c>
      <c r="I4813" t="str">
        <f t="shared" si="553"/>
        <v>***</v>
      </c>
      <c r="O4813">
        <f>VLOOKUP(T4813,$P$14:$S$19,2,TRUE)</f>
        <v>0.02</v>
      </c>
      <c r="T4813">
        <v>26</v>
      </c>
      <c r="U4813">
        <v>141.4</v>
      </c>
      <c r="V4813" s="5">
        <f t="shared" si="554"/>
        <v>0</v>
      </c>
      <c r="X4813" t="s">
        <v>22</v>
      </c>
      <c r="Y4813">
        <v>1.46</v>
      </c>
      <c r="Z4813" s="2">
        <f t="shared" si="555"/>
        <v>142.86000000000001</v>
      </c>
      <c r="AA4813" t="s">
        <v>23</v>
      </c>
      <c r="AB4813" t="s">
        <v>41</v>
      </c>
      <c r="AC4813" t="s">
        <v>32</v>
      </c>
      <c r="AD4813" t="s">
        <v>44</v>
      </c>
      <c r="AE4813" t="s">
        <v>34</v>
      </c>
      <c r="AF4813" t="s">
        <v>61</v>
      </c>
    </row>
    <row r="4814" spans="1:32" x14ac:dyDescent="0.25">
      <c r="A4814">
        <f t="shared" si="556"/>
        <v>4813</v>
      </c>
      <c r="B4814">
        <v>56032</v>
      </c>
      <c r="C4814" t="s">
        <v>201</v>
      </c>
      <c r="D4814" t="s">
        <v>30</v>
      </c>
      <c r="E4814" t="str">
        <f t="shared" si="557"/>
        <v>*</v>
      </c>
      <c r="F4814" t="str">
        <f t="shared" si="552"/>
        <v>*</v>
      </c>
      <c r="G4814" t="str">
        <f t="shared" si="558"/>
        <v>*</v>
      </c>
      <c r="I4814" t="str">
        <f t="shared" si="553"/>
        <v>*</v>
      </c>
      <c r="O4814">
        <f>VLOOKUP(T4814,$P$14:$S$19,2,TRUE)</f>
        <v>0.02</v>
      </c>
      <c r="T4814">
        <v>25</v>
      </c>
      <c r="U4814">
        <v>3923.27</v>
      </c>
      <c r="V4814" s="5">
        <f t="shared" si="554"/>
        <v>1</v>
      </c>
      <c r="X4814" t="s">
        <v>37</v>
      </c>
      <c r="Y4814">
        <v>60</v>
      </c>
      <c r="Z4814" s="2">
        <f t="shared" si="555"/>
        <v>3983.27</v>
      </c>
      <c r="AA4814" t="s">
        <v>60</v>
      </c>
      <c r="AB4814" t="s">
        <v>31</v>
      </c>
      <c r="AC4814" t="s">
        <v>17</v>
      </c>
      <c r="AD4814" t="s">
        <v>66</v>
      </c>
      <c r="AE4814" t="s">
        <v>39</v>
      </c>
      <c r="AF4814" t="s">
        <v>374</v>
      </c>
    </row>
    <row r="4815" spans="1:32" x14ac:dyDescent="0.25">
      <c r="A4815">
        <f t="shared" si="556"/>
        <v>4814</v>
      </c>
      <c r="B4815">
        <v>56032</v>
      </c>
      <c r="C4815" t="s">
        <v>201</v>
      </c>
      <c r="D4815" t="s">
        <v>30</v>
      </c>
      <c r="E4815" t="str">
        <f t="shared" si="557"/>
        <v>*</v>
      </c>
      <c r="F4815" t="str">
        <f t="shared" si="552"/>
        <v>*</v>
      </c>
      <c r="G4815" t="str">
        <f t="shared" si="558"/>
        <v>*</v>
      </c>
      <c r="I4815" t="str">
        <f t="shared" si="553"/>
        <v>*</v>
      </c>
      <c r="O4815">
        <f>VLOOKUP(T4815,$P$14:$S$19,2,TRUE)</f>
        <v>3.5999999999999997E-2</v>
      </c>
      <c r="T4815">
        <v>31</v>
      </c>
      <c r="U4815">
        <v>2893.31</v>
      </c>
      <c r="V4815" s="5">
        <f t="shared" si="554"/>
        <v>1</v>
      </c>
      <c r="X4815" t="s">
        <v>22</v>
      </c>
      <c r="Y4815">
        <v>13.99</v>
      </c>
      <c r="Z4815" s="2">
        <f t="shared" si="555"/>
        <v>2907.2999999999997</v>
      </c>
      <c r="AA4815" t="s">
        <v>60</v>
      </c>
      <c r="AB4815" t="s">
        <v>31</v>
      </c>
      <c r="AC4815" t="s">
        <v>25</v>
      </c>
      <c r="AD4815" t="s">
        <v>76</v>
      </c>
      <c r="AE4815" t="s">
        <v>27</v>
      </c>
      <c r="AF4815" t="s">
        <v>201</v>
      </c>
    </row>
    <row r="4816" spans="1:32" x14ac:dyDescent="0.25">
      <c r="A4816">
        <f t="shared" si="556"/>
        <v>4815</v>
      </c>
      <c r="B4816">
        <v>32450</v>
      </c>
      <c r="C4816" t="s">
        <v>201</v>
      </c>
      <c r="D4816" t="s">
        <v>40</v>
      </c>
      <c r="E4816" t="str">
        <f t="shared" si="557"/>
        <v>*</v>
      </c>
      <c r="F4816" t="str">
        <f t="shared" si="552"/>
        <v>*</v>
      </c>
      <c r="G4816" t="str">
        <f t="shared" si="558"/>
        <v>*</v>
      </c>
      <c r="I4816" t="str">
        <f t="shared" si="553"/>
        <v>*</v>
      </c>
      <c r="O4816">
        <f>VLOOKUP(T4816,$P$14:$S$19,2,TRUE)</f>
        <v>3.5999999999999997E-2</v>
      </c>
      <c r="T4816">
        <v>37</v>
      </c>
      <c r="U4816">
        <v>2638.79</v>
      </c>
      <c r="V4816" s="5">
        <f t="shared" si="554"/>
        <v>1</v>
      </c>
      <c r="X4816" t="s">
        <v>37</v>
      </c>
      <c r="Y4816">
        <v>89.3</v>
      </c>
      <c r="Z4816" s="2">
        <f t="shared" si="555"/>
        <v>2728.09</v>
      </c>
      <c r="AA4816" t="s">
        <v>52</v>
      </c>
      <c r="AB4816" t="s">
        <v>24</v>
      </c>
      <c r="AC4816" t="s">
        <v>17</v>
      </c>
      <c r="AD4816" t="s">
        <v>66</v>
      </c>
      <c r="AE4816" t="s">
        <v>103</v>
      </c>
      <c r="AF4816" t="s">
        <v>201</v>
      </c>
    </row>
    <row r="4817" spans="1:32" x14ac:dyDescent="0.25">
      <c r="A4817">
        <f t="shared" si="556"/>
        <v>4816</v>
      </c>
      <c r="B4817">
        <v>19040</v>
      </c>
      <c r="C4817" t="s">
        <v>201</v>
      </c>
      <c r="D4817" t="s">
        <v>21</v>
      </c>
      <c r="E4817" t="str">
        <f t="shared" si="557"/>
        <v>*</v>
      </c>
      <c r="F4817" t="str">
        <f t="shared" si="552"/>
        <v>**</v>
      </c>
      <c r="G4817" t="str">
        <f t="shared" si="558"/>
        <v>**</v>
      </c>
      <c r="I4817" t="str">
        <f t="shared" si="553"/>
        <v>**</v>
      </c>
      <c r="O4817">
        <f>VLOOKUP(T4817,$P$14:$S$19,2,TRUE)</f>
        <v>0.01</v>
      </c>
      <c r="T4817">
        <v>10</v>
      </c>
      <c r="U4817">
        <v>211.97</v>
      </c>
      <c r="V4817" s="5">
        <f t="shared" si="554"/>
        <v>0</v>
      </c>
      <c r="X4817" t="s">
        <v>22</v>
      </c>
      <c r="Y4817">
        <v>8.99</v>
      </c>
      <c r="Z4817" s="2">
        <f t="shared" si="555"/>
        <v>220.96</v>
      </c>
      <c r="AA4817" t="s">
        <v>48</v>
      </c>
      <c r="AB4817" t="s">
        <v>31</v>
      </c>
      <c r="AC4817" t="s">
        <v>32</v>
      </c>
      <c r="AD4817" t="s">
        <v>33</v>
      </c>
      <c r="AE4817" t="s">
        <v>45</v>
      </c>
      <c r="AF4817" t="s">
        <v>373</v>
      </c>
    </row>
    <row r="4818" spans="1:32" x14ac:dyDescent="0.25">
      <c r="A4818">
        <f t="shared" si="556"/>
        <v>4817</v>
      </c>
      <c r="B4818">
        <v>26661</v>
      </c>
      <c r="C4818" t="s">
        <v>909</v>
      </c>
      <c r="D4818" t="s">
        <v>40</v>
      </c>
      <c r="E4818" t="str">
        <f t="shared" si="557"/>
        <v>*</v>
      </c>
      <c r="F4818" t="str">
        <f t="shared" si="552"/>
        <v>*</v>
      </c>
      <c r="G4818" t="str">
        <f t="shared" si="558"/>
        <v>*</v>
      </c>
      <c r="I4818" t="str">
        <f t="shared" si="553"/>
        <v>*</v>
      </c>
      <c r="O4818">
        <f>VLOOKUP(T4818,$P$14:$S$19,2,TRUE)</f>
        <v>3.5999999999999997E-2</v>
      </c>
      <c r="T4818">
        <v>31</v>
      </c>
      <c r="U4818">
        <v>1772.2245</v>
      </c>
      <c r="V4818" s="5">
        <f t="shared" si="554"/>
        <v>1</v>
      </c>
      <c r="X4818" t="s">
        <v>22</v>
      </c>
      <c r="Y4818">
        <v>4.99</v>
      </c>
      <c r="Z4818" s="2">
        <f t="shared" si="555"/>
        <v>1777.2145</v>
      </c>
      <c r="AA4818" t="s">
        <v>23</v>
      </c>
      <c r="AB4818" t="s">
        <v>31</v>
      </c>
      <c r="AC4818" t="s">
        <v>25</v>
      </c>
      <c r="AD4818" t="s">
        <v>26</v>
      </c>
      <c r="AE4818" t="s">
        <v>19</v>
      </c>
      <c r="AF4818" t="s">
        <v>273</v>
      </c>
    </row>
    <row r="4819" spans="1:32" x14ac:dyDescent="0.25">
      <c r="A4819">
        <f t="shared" si="556"/>
        <v>4818</v>
      </c>
      <c r="B4819">
        <v>28224</v>
      </c>
      <c r="C4819" t="s">
        <v>909</v>
      </c>
      <c r="D4819" t="s">
        <v>36</v>
      </c>
      <c r="E4819" t="str">
        <f t="shared" si="557"/>
        <v>***</v>
      </c>
      <c r="F4819" t="str">
        <f t="shared" si="552"/>
        <v>***</v>
      </c>
      <c r="G4819" t="str">
        <f t="shared" si="558"/>
        <v>***</v>
      </c>
      <c r="I4819" t="str">
        <f t="shared" si="553"/>
        <v>***</v>
      </c>
      <c r="O4819">
        <f>VLOOKUP(T4819,$P$14:$S$19,2,TRUE)</f>
        <v>0.02</v>
      </c>
      <c r="T4819">
        <v>25</v>
      </c>
      <c r="U4819">
        <v>163.41</v>
      </c>
      <c r="V4819" s="5">
        <f t="shared" si="554"/>
        <v>0</v>
      </c>
      <c r="X4819" t="s">
        <v>22</v>
      </c>
      <c r="Y4819">
        <v>6.97</v>
      </c>
      <c r="Z4819" s="2">
        <f t="shared" si="555"/>
        <v>170.38</v>
      </c>
      <c r="AA4819" t="s">
        <v>48</v>
      </c>
      <c r="AB4819" t="s">
        <v>31</v>
      </c>
      <c r="AC4819" t="s">
        <v>32</v>
      </c>
      <c r="AD4819" t="s">
        <v>49</v>
      </c>
      <c r="AE4819" t="s">
        <v>19</v>
      </c>
      <c r="AF4819" t="s">
        <v>273</v>
      </c>
    </row>
    <row r="4820" spans="1:32" x14ac:dyDescent="0.25">
      <c r="A4820">
        <f t="shared" si="556"/>
        <v>4819</v>
      </c>
      <c r="B4820">
        <v>6562</v>
      </c>
      <c r="C4820" t="s">
        <v>652</v>
      </c>
      <c r="D4820" t="s">
        <v>36</v>
      </c>
      <c r="E4820" t="str">
        <f t="shared" si="557"/>
        <v>***</v>
      </c>
      <c r="F4820" t="str">
        <f t="shared" si="552"/>
        <v>***</v>
      </c>
      <c r="G4820" t="str">
        <f t="shared" si="558"/>
        <v>***</v>
      </c>
      <c r="I4820" t="str">
        <f t="shared" si="553"/>
        <v>***</v>
      </c>
      <c r="O4820">
        <f>VLOOKUP(T4820,$P$14:$S$19,2,TRUE)</f>
        <v>0.01</v>
      </c>
      <c r="T4820">
        <v>12</v>
      </c>
      <c r="U4820">
        <v>17274.87</v>
      </c>
      <c r="V4820" s="5">
        <f t="shared" si="554"/>
        <v>1</v>
      </c>
      <c r="X4820" t="s">
        <v>37</v>
      </c>
      <c r="Y4820">
        <v>14.7</v>
      </c>
      <c r="Z4820" s="2">
        <f t="shared" si="555"/>
        <v>17289.57</v>
      </c>
      <c r="AA4820" t="s">
        <v>56</v>
      </c>
      <c r="AB4820" t="s">
        <v>16</v>
      </c>
      <c r="AC4820" t="s">
        <v>25</v>
      </c>
      <c r="AD4820" t="s">
        <v>76</v>
      </c>
      <c r="AE4820" t="s">
        <v>39</v>
      </c>
      <c r="AF4820" t="s">
        <v>102</v>
      </c>
    </row>
    <row r="4821" spans="1:32" x14ac:dyDescent="0.25">
      <c r="A4821">
        <f t="shared" si="556"/>
        <v>4820</v>
      </c>
      <c r="B4821">
        <v>1411</v>
      </c>
      <c r="C4821" t="s">
        <v>652</v>
      </c>
      <c r="D4821" t="s">
        <v>21</v>
      </c>
      <c r="E4821" t="str">
        <f t="shared" si="557"/>
        <v>*</v>
      </c>
      <c r="F4821" t="str">
        <f t="shared" si="552"/>
        <v>**</v>
      </c>
      <c r="G4821" t="str">
        <f t="shared" si="558"/>
        <v>**</v>
      </c>
      <c r="I4821" t="str">
        <f t="shared" si="553"/>
        <v>**</v>
      </c>
      <c r="O4821">
        <f>VLOOKUP(T4821,$P$14:$S$19,2,TRUE)</f>
        <v>0.04</v>
      </c>
      <c r="T4821">
        <v>47</v>
      </c>
      <c r="U4821">
        <v>6717.9324999999999</v>
      </c>
      <c r="V4821" s="5">
        <f t="shared" si="554"/>
        <v>1</v>
      </c>
      <c r="X4821" t="s">
        <v>22</v>
      </c>
      <c r="Y4821">
        <v>4.99</v>
      </c>
      <c r="Z4821" s="2">
        <f t="shared" si="555"/>
        <v>6722.9224999999997</v>
      </c>
      <c r="AA4821" t="s">
        <v>48</v>
      </c>
      <c r="AB4821" t="s">
        <v>24</v>
      </c>
      <c r="AC4821" t="s">
        <v>25</v>
      </c>
      <c r="AD4821" t="s">
        <v>26</v>
      </c>
      <c r="AE4821" t="s">
        <v>19</v>
      </c>
      <c r="AF4821" t="s">
        <v>102</v>
      </c>
    </row>
    <row r="4822" spans="1:32" x14ac:dyDescent="0.25">
      <c r="A4822">
        <f t="shared" si="556"/>
        <v>4821</v>
      </c>
      <c r="B4822">
        <v>1411</v>
      </c>
      <c r="C4822" t="s">
        <v>652</v>
      </c>
      <c r="D4822" t="s">
        <v>21</v>
      </c>
      <c r="E4822" t="str">
        <f t="shared" si="557"/>
        <v>*</v>
      </c>
      <c r="F4822" t="str">
        <f t="shared" si="552"/>
        <v>**</v>
      </c>
      <c r="G4822" t="str">
        <f t="shared" si="558"/>
        <v>**</v>
      </c>
      <c r="I4822" t="str">
        <f t="shared" si="553"/>
        <v>**</v>
      </c>
      <c r="O4822">
        <f>VLOOKUP(T4822,$P$14:$S$19,2,TRUE)</f>
        <v>3.5999999999999997E-2</v>
      </c>
      <c r="T4822">
        <v>39</v>
      </c>
      <c r="U4822">
        <v>5748.2</v>
      </c>
      <c r="V4822" s="5">
        <f t="shared" si="554"/>
        <v>1</v>
      </c>
      <c r="X4822" t="s">
        <v>37</v>
      </c>
      <c r="Y4822">
        <v>35.020000000000003</v>
      </c>
      <c r="Z4822" s="2">
        <f t="shared" si="555"/>
        <v>5783.22</v>
      </c>
      <c r="AA4822" t="s">
        <v>334</v>
      </c>
      <c r="AB4822" t="s">
        <v>24</v>
      </c>
      <c r="AC4822" t="s">
        <v>17</v>
      </c>
      <c r="AD4822" t="s">
        <v>165</v>
      </c>
      <c r="AE4822" t="s">
        <v>103</v>
      </c>
      <c r="AF4822" t="s">
        <v>661</v>
      </c>
    </row>
    <row r="4823" spans="1:32" x14ac:dyDescent="0.25">
      <c r="A4823">
        <f t="shared" si="556"/>
        <v>4822</v>
      </c>
      <c r="B4823">
        <v>20965</v>
      </c>
      <c r="C4823" t="s">
        <v>652</v>
      </c>
      <c r="D4823" t="s">
        <v>36</v>
      </c>
      <c r="E4823" t="str">
        <f t="shared" si="557"/>
        <v>***</v>
      </c>
      <c r="F4823" t="str">
        <f t="shared" si="552"/>
        <v>***</v>
      </c>
      <c r="G4823" t="str">
        <f t="shared" si="558"/>
        <v>***</v>
      </c>
      <c r="I4823" t="str">
        <f t="shared" si="553"/>
        <v>***</v>
      </c>
      <c r="O4823">
        <f>VLOOKUP(T4823,$P$14:$S$19,2,TRUE)</f>
        <v>3.5999999999999997E-2</v>
      </c>
      <c r="T4823">
        <v>38</v>
      </c>
      <c r="U4823">
        <v>2315.11</v>
      </c>
      <c r="V4823" s="5">
        <f t="shared" si="554"/>
        <v>1</v>
      </c>
      <c r="X4823" t="s">
        <v>22</v>
      </c>
      <c r="Y4823">
        <v>9.7100000000000009</v>
      </c>
      <c r="Z4823" s="2">
        <f t="shared" si="555"/>
        <v>2324.8200000000002</v>
      </c>
      <c r="AA4823" t="s">
        <v>52</v>
      </c>
      <c r="AB4823" t="s">
        <v>16</v>
      </c>
      <c r="AC4823" t="s">
        <v>32</v>
      </c>
      <c r="AD4823" t="s">
        <v>74</v>
      </c>
      <c r="AE4823" t="s">
        <v>19</v>
      </c>
      <c r="AF4823" t="s">
        <v>104</v>
      </c>
    </row>
    <row r="4824" spans="1:32" x14ac:dyDescent="0.25">
      <c r="A4824">
        <f t="shared" si="556"/>
        <v>4823</v>
      </c>
      <c r="B4824">
        <v>20965</v>
      </c>
      <c r="C4824" t="s">
        <v>652</v>
      </c>
      <c r="D4824" t="s">
        <v>36</v>
      </c>
      <c r="E4824" t="str">
        <f t="shared" si="557"/>
        <v>***</v>
      </c>
      <c r="F4824" t="str">
        <f t="shared" si="552"/>
        <v>***</v>
      </c>
      <c r="G4824" t="str">
        <f t="shared" si="558"/>
        <v>***</v>
      </c>
      <c r="I4824" t="str">
        <f t="shared" si="553"/>
        <v>***</v>
      </c>
      <c r="O4824">
        <f>VLOOKUP(T4824,$P$14:$S$19,2,TRUE)</f>
        <v>0</v>
      </c>
      <c r="T4824">
        <v>8</v>
      </c>
      <c r="U4824">
        <v>1264.2304999999999</v>
      </c>
      <c r="V4824" s="5">
        <f t="shared" si="554"/>
        <v>1</v>
      </c>
      <c r="X4824" t="s">
        <v>22</v>
      </c>
      <c r="Y4824">
        <v>4.2</v>
      </c>
      <c r="Z4824" s="2">
        <f t="shared" si="555"/>
        <v>1268.4304999999999</v>
      </c>
      <c r="AA4824" t="s">
        <v>52</v>
      </c>
      <c r="AB4824" t="s">
        <v>16</v>
      </c>
      <c r="AC4824" t="s">
        <v>25</v>
      </c>
      <c r="AD4824" t="s">
        <v>26</v>
      </c>
      <c r="AE4824" t="s">
        <v>19</v>
      </c>
      <c r="AF4824" t="s">
        <v>104</v>
      </c>
    </row>
    <row r="4825" spans="1:32" x14ac:dyDescent="0.25">
      <c r="A4825">
        <f t="shared" si="556"/>
        <v>4824</v>
      </c>
      <c r="B4825">
        <v>10624</v>
      </c>
      <c r="C4825" t="s">
        <v>652</v>
      </c>
      <c r="D4825" t="s">
        <v>36</v>
      </c>
      <c r="E4825" t="str">
        <f t="shared" si="557"/>
        <v>***</v>
      </c>
      <c r="F4825" t="str">
        <f t="shared" si="552"/>
        <v>***</v>
      </c>
      <c r="G4825" t="str">
        <f t="shared" si="558"/>
        <v>***</v>
      </c>
      <c r="I4825" t="str">
        <f t="shared" si="553"/>
        <v>***</v>
      </c>
      <c r="O4825">
        <f>VLOOKUP(T4825,$P$14:$S$19,2,TRUE)</f>
        <v>0.02</v>
      </c>
      <c r="T4825">
        <v>23</v>
      </c>
      <c r="U4825">
        <v>1082.43</v>
      </c>
      <c r="V4825" s="5">
        <f t="shared" si="554"/>
        <v>1</v>
      </c>
      <c r="X4825" t="s">
        <v>22</v>
      </c>
      <c r="Y4825">
        <v>3.61</v>
      </c>
      <c r="Z4825" s="2">
        <f t="shared" si="555"/>
        <v>1086.04</v>
      </c>
      <c r="AA4825" t="s">
        <v>23</v>
      </c>
      <c r="AB4825" t="s">
        <v>31</v>
      </c>
      <c r="AC4825" t="s">
        <v>25</v>
      </c>
      <c r="AD4825" t="s">
        <v>42</v>
      </c>
      <c r="AE4825" t="s">
        <v>45</v>
      </c>
      <c r="AF4825" t="s">
        <v>102</v>
      </c>
    </row>
    <row r="4826" spans="1:32" x14ac:dyDescent="0.25">
      <c r="A4826">
        <f t="shared" si="556"/>
        <v>4825</v>
      </c>
      <c r="B4826">
        <v>42852</v>
      </c>
      <c r="C4826" t="s">
        <v>652</v>
      </c>
      <c r="D4826" t="s">
        <v>30</v>
      </c>
      <c r="E4826" t="str">
        <f t="shared" si="557"/>
        <v>*</v>
      </c>
      <c r="F4826" t="str">
        <f t="shared" si="552"/>
        <v>*</v>
      </c>
      <c r="G4826" t="str">
        <f t="shared" si="558"/>
        <v>*</v>
      </c>
      <c r="I4826" t="str">
        <f t="shared" si="553"/>
        <v>*</v>
      </c>
      <c r="O4826">
        <f>VLOOKUP(T4826,$P$14:$S$19,2,TRUE)</f>
        <v>0.01</v>
      </c>
      <c r="T4826">
        <v>13</v>
      </c>
      <c r="U4826">
        <v>129.9</v>
      </c>
      <c r="V4826" s="5">
        <f t="shared" si="554"/>
        <v>0</v>
      </c>
      <c r="X4826" t="s">
        <v>22</v>
      </c>
      <c r="Y4826">
        <v>9.86</v>
      </c>
      <c r="Z4826" s="2">
        <f t="shared" si="555"/>
        <v>139.76</v>
      </c>
      <c r="AA4826" t="s">
        <v>56</v>
      </c>
      <c r="AB4826" t="s">
        <v>16</v>
      </c>
      <c r="AC4826" t="s">
        <v>32</v>
      </c>
      <c r="AD4826" t="s">
        <v>44</v>
      </c>
      <c r="AE4826" t="s">
        <v>19</v>
      </c>
      <c r="AF4826" t="s">
        <v>102</v>
      </c>
    </row>
    <row r="4827" spans="1:32" x14ac:dyDescent="0.25">
      <c r="A4827">
        <f t="shared" si="556"/>
        <v>4826</v>
      </c>
      <c r="B4827">
        <v>49988</v>
      </c>
      <c r="C4827" t="s">
        <v>887</v>
      </c>
      <c r="D4827" t="s">
        <v>21</v>
      </c>
      <c r="E4827" t="str">
        <f t="shared" si="557"/>
        <v>*</v>
      </c>
      <c r="F4827" t="str">
        <f t="shared" si="552"/>
        <v>**</v>
      </c>
      <c r="G4827" t="str">
        <f t="shared" si="558"/>
        <v>**</v>
      </c>
      <c r="I4827" t="str">
        <f t="shared" si="553"/>
        <v>**</v>
      </c>
      <c r="O4827">
        <f>VLOOKUP(T4827,$P$14:$S$19,2,TRUE)</f>
        <v>3.5999999999999997E-2</v>
      </c>
      <c r="T4827">
        <v>33</v>
      </c>
      <c r="U4827">
        <v>10162.575999999999</v>
      </c>
      <c r="V4827" s="5">
        <f t="shared" si="554"/>
        <v>1</v>
      </c>
      <c r="X4827" t="s">
        <v>37</v>
      </c>
      <c r="Y4827">
        <v>42.52</v>
      </c>
      <c r="Z4827" s="2">
        <f t="shared" si="555"/>
        <v>10205.096</v>
      </c>
      <c r="AA4827" t="s">
        <v>52</v>
      </c>
      <c r="AB4827" t="s">
        <v>41</v>
      </c>
      <c r="AC4827" t="s">
        <v>17</v>
      </c>
      <c r="AD4827" t="s">
        <v>66</v>
      </c>
      <c r="AE4827" t="s">
        <v>103</v>
      </c>
      <c r="AF4827" t="s">
        <v>61</v>
      </c>
    </row>
    <row r="4828" spans="1:32" x14ac:dyDescent="0.25">
      <c r="A4828">
        <f t="shared" si="556"/>
        <v>4827</v>
      </c>
      <c r="B4828">
        <v>49988</v>
      </c>
      <c r="C4828" t="s">
        <v>887</v>
      </c>
      <c r="D4828" t="s">
        <v>21</v>
      </c>
      <c r="E4828" t="str">
        <f t="shared" si="557"/>
        <v>*</v>
      </c>
      <c r="F4828" t="str">
        <f t="shared" si="552"/>
        <v>**</v>
      </c>
      <c r="G4828" t="str">
        <f t="shared" si="558"/>
        <v>**</v>
      </c>
      <c r="I4828" t="str">
        <f t="shared" si="553"/>
        <v>**</v>
      </c>
      <c r="O4828">
        <f>VLOOKUP(T4828,$P$14:$S$19,2,TRUE)</f>
        <v>0.04</v>
      </c>
      <c r="T4828">
        <v>43</v>
      </c>
      <c r="U4828">
        <v>7731.09</v>
      </c>
      <c r="V4828" s="5">
        <f t="shared" si="554"/>
        <v>1</v>
      </c>
      <c r="X4828" t="s">
        <v>22</v>
      </c>
      <c r="Y4828">
        <v>35</v>
      </c>
      <c r="Z4828" s="2">
        <f t="shared" si="555"/>
        <v>7766.09</v>
      </c>
      <c r="AA4828" t="s">
        <v>52</v>
      </c>
      <c r="AB4828" t="s">
        <v>41</v>
      </c>
      <c r="AC4828" t="s">
        <v>32</v>
      </c>
      <c r="AD4828" t="s">
        <v>74</v>
      </c>
      <c r="AE4828" t="s">
        <v>58</v>
      </c>
      <c r="AF4828" t="s">
        <v>701</v>
      </c>
    </row>
    <row r="4829" spans="1:32" x14ac:dyDescent="0.25">
      <c r="A4829">
        <f t="shared" si="556"/>
        <v>4828</v>
      </c>
      <c r="B4829">
        <v>49988</v>
      </c>
      <c r="C4829" t="s">
        <v>887</v>
      </c>
      <c r="D4829" t="s">
        <v>21</v>
      </c>
      <c r="E4829" t="str">
        <f t="shared" si="557"/>
        <v>*</v>
      </c>
      <c r="F4829" t="str">
        <f t="shared" si="552"/>
        <v>**</v>
      </c>
      <c r="G4829" t="str">
        <f t="shared" si="558"/>
        <v>**</v>
      </c>
      <c r="I4829" t="str">
        <f t="shared" si="553"/>
        <v>**</v>
      </c>
      <c r="O4829">
        <f>VLOOKUP(T4829,$P$14:$S$19,2,TRUE)</f>
        <v>3.5999999999999997E-2</v>
      </c>
      <c r="T4829">
        <v>33</v>
      </c>
      <c r="U4829">
        <v>5834.6464999999998</v>
      </c>
      <c r="V4829" s="5">
        <f t="shared" si="554"/>
        <v>1</v>
      </c>
      <c r="X4829" t="s">
        <v>22</v>
      </c>
      <c r="Y4829">
        <v>2.79</v>
      </c>
      <c r="Z4829" s="2">
        <f t="shared" si="555"/>
        <v>5837.4364999999998</v>
      </c>
      <c r="AA4829" t="s">
        <v>52</v>
      </c>
      <c r="AB4829" t="s">
        <v>41</v>
      </c>
      <c r="AC4829" t="s">
        <v>25</v>
      </c>
      <c r="AD4829" t="s">
        <v>26</v>
      </c>
      <c r="AE4829" t="s">
        <v>19</v>
      </c>
      <c r="AF4829" t="s">
        <v>701</v>
      </c>
    </row>
    <row r="4830" spans="1:32" x14ac:dyDescent="0.25">
      <c r="A4830">
        <f t="shared" si="556"/>
        <v>4829</v>
      </c>
      <c r="B4830">
        <v>59173</v>
      </c>
      <c r="C4830" t="s">
        <v>887</v>
      </c>
      <c r="D4830" t="s">
        <v>21</v>
      </c>
      <c r="E4830" t="str">
        <f t="shared" si="557"/>
        <v>*</v>
      </c>
      <c r="F4830" t="str">
        <f t="shared" si="552"/>
        <v>**</v>
      </c>
      <c r="G4830" t="str">
        <f t="shared" si="558"/>
        <v>**</v>
      </c>
      <c r="I4830" t="str">
        <f t="shared" si="553"/>
        <v>**</v>
      </c>
      <c r="O4830">
        <f>VLOOKUP(T4830,$P$14:$S$19,2,TRUE)</f>
        <v>0.02</v>
      </c>
      <c r="T4830">
        <v>27</v>
      </c>
      <c r="U4830">
        <v>2896.99</v>
      </c>
      <c r="V4830" s="5">
        <f t="shared" si="554"/>
        <v>1</v>
      </c>
      <c r="X4830" t="s">
        <v>37</v>
      </c>
      <c r="Y4830">
        <v>35.840000000000003</v>
      </c>
      <c r="Z4830" s="2">
        <f t="shared" si="555"/>
        <v>2932.83</v>
      </c>
      <c r="AA4830" t="s">
        <v>15</v>
      </c>
      <c r="AB4830" t="s">
        <v>41</v>
      </c>
      <c r="AC4830" t="s">
        <v>17</v>
      </c>
      <c r="AD4830" t="s">
        <v>165</v>
      </c>
      <c r="AE4830" t="s">
        <v>103</v>
      </c>
      <c r="AF4830" t="s">
        <v>869</v>
      </c>
    </row>
    <row r="4831" spans="1:32" x14ac:dyDescent="0.25">
      <c r="A4831">
        <f t="shared" si="556"/>
        <v>4830</v>
      </c>
      <c r="B4831">
        <v>3905</v>
      </c>
      <c r="C4831" t="s">
        <v>887</v>
      </c>
      <c r="D4831" t="s">
        <v>30</v>
      </c>
      <c r="E4831" t="str">
        <f t="shared" si="557"/>
        <v>*</v>
      </c>
      <c r="F4831" t="str">
        <f t="shared" si="552"/>
        <v>*</v>
      </c>
      <c r="G4831" t="str">
        <f t="shared" si="558"/>
        <v>*</v>
      </c>
      <c r="I4831" t="str">
        <f t="shared" si="553"/>
        <v>*</v>
      </c>
      <c r="O4831">
        <f>VLOOKUP(T4831,$P$14:$S$19,2,TRUE)</f>
        <v>0.04</v>
      </c>
      <c r="T4831">
        <v>42</v>
      </c>
      <c r="U4831">
        <v>2537.88</v>
      </c>
      <c r="V4831" s="5">
        <f t="shared" si="554"/>
        <v>1</v>
      </c>
      <c r="X4831" t="s">
        <v>37</v>
      </c>
      <c r="Y4831">
        <v>32.409999999999997</v>
      </c>
      <c r="Z4831" s="2">
        <f t="shared" si="555"/>
        <v>2570.29</v>
      </c>
      <c r="AA4831" t="s">
        <v>71</v>
      </c>
      <c r="AB4831" t="s">
        <v>16</v>
      </c>
      <c r="AC4831" t="s">
        <v>17</v>
      </c>
      <c r="AD4831" t="s">
        <v>38</v>
      </c>
      <c r="AE4831" t="s">
        <v>39</v>
      </c>
      <c r="AF4831" t="s">
        <v>869</v>
      </c>
    </row>
    <row r="4832" spans="1:32" x14ac:dyDescent="0.25">
      <c r="A4832">
        <f t="shared" si="556"/>
        <v>4831</v>
      </c>
      <c r="B4832">
        <v>3169</v>
      </c>
      <c r="C4832" t="s">
        <v>887</v>
      </c>
      <c r="D4832" t="s">
        <v>40</v>
      </c>
      <c r="E4832" t="str">
        <f t="shared" si="557"/>
        <v>*</v>
      </c>
      <c r="F4832" t="str">
        <f t="shared" si="552"/>
        <v>*</v>
      </c>
      <c r="G4832" t="str">
        <f t="shared" si="558"/>
        <v>*</v>
      </c>
      <c r="I4832" t="str">
        <f t="shared" si="553"/>
        <v>*</v>
      </c>
      <c r="O4832">
        <f>VLOOKUP(T4832,$P$14:$S$19,2,TRUE)</f>
        <v>0</v>
      </c>
      <c r="T4832">
        <v>7</v>
      </c>
      <c r="U4832">
        <v>35.58</v>
      </c>
      <c r="V4832" s="5">
        <f t="shared" si="554"/>
        <v>0</v>
      </c>
      <c r="X4832" t="s">
        <v>22</v>
      </c>
      <c r="Y4832">
        <v>4.99</v>
      </c>
      <c r="Z4832" s="2">
        <f t="shared" si="555"/>
        <v>40.57</v>
      </c>
      <c r="AA4832" t="s">
        <v>60</v>
      </c>
      <c r="AB4832" t="s">
        <v>31</v>
      </c>
      <c r="AC4832" t="s">
        <v>32</v>
      </c>
      <c r="AD4832" t="s">
        <v>78</v>
      </c>
      <c r="AE4832" t="s">
        <v>19</v>
      </c>
      <c r="AF4832" t="s">
        <v>869</v>
      </c>
    </row>
    <row r="4833" spans="1:32" x14ac:dyDescent="0.25">
      <c r="A4833">
        <f t="shared" si="556"/>
        <v>4832</v>
      </c>
      <c r="B4833">
        <v>18627</v>
      </c>
      <c r="C4833" t="s">
        <v>887</v>
      </c>
      <c r="D4833" t="s">
        <v>40</v>
      </c>
      <c r="E4833" t="str">
        <f t="shared" si="557"/>
        <v>*</v>
      </c>
      <c r="F4833" t="str">
        <f t="shared" si="552"/>
        <v>*</v>
      </c>
      <c r="G4833" t="str">
        <f t="shared" si="558"/>
        <v>*</v>
      </c>
      <c r="I4833" t="str">
        <f t="shared" si="553"/>
        <v>*</v>
      </c>
      <c r="O4833">
        <f>VLOOKUP(T4833,$P$14:$S$19,2,TRUE)</f>
        <v>0</v>
      </c>
      <c r="T4833">
        <v>4</v>
      </c>
      <c r="U4833">
        <v>15.7</v>
      </c>
      <c r="V4833" s="5">
        <f t="shared" si="554"/>
        <v>0</v>
      </c>
      <c r="X4833" t="s">
        <v>22</v>
      </c>
      <c r="Y4833">
        <v>0.5</v>
      </c>
      <c r="Z4833" s="2">
        <f t="shared" si="555"/>
        <v>16.2</v>
      </c>
      <c r="AA4833" t="s">
        <v>52</v>
      </c>
      <c r="AB4833" t="s">
        <v>24</v>
      </c>
      <c r="AC4833" t="s">
        <v>32</v>
      </c>
      <c r="AD4833" t="s">
        <v>81</v>
      </c>
      <c r="AE4833" t="s">
        <v>19</v>
      </c>
      <c r="AF4833" t="s">
        <v>869</v>
      </c>
    </row>
    <row r="4834" spans="1:32" x14ac:dyDescent="0.25">
      <c r="A4834">
        <f t="shared" si="556"/>
        <v>4833</v>
      </c>
      <c r="B4834">
        <v>52327</v>
      </c>
      <c r="C4834" t="s">
        <v>373</v>
      </c>
      <c r="D4834" t="s">
        <v>40</v>
      </c>
      <c r="E4834" t="str">
        <f t="shared" si="557"/>
        <v>*</v>
      </c>
      <c r="F4834" t="str">
        <f t="shared" si="552"/>
        <v>*</v>
      </c>
      <c r="G4834" t="str">
        <f t="shared" si="558"/>
        <v>*</v>
      </c>
      <c r="I4834" t="str">
        <f t="shared" si="553"/>
        <v>*</v>
      </c>
      <c r="O4834">
        <f>VLOOKUP(T4834,$P$14:$S$19,2,TRUE)</f>
        <v>0.02</v>
      </c>
      <c r="T4834">
        <v>27</v>
      </c>
      <c r="U4834">
        <v>3853.47</v>
      </c>
      <c r="V4834" s="5">
        <f t="shared" si="554"/>
        <v>1</v>
      </c>
      <c r="X4834" t="s">
        <v>22</v>
      </c>
      <c r="Y4834">
        <v>6.5</v>
      </c>
      <c r="Z4834" s="2">
        <f t="shared" si="555"/>
        <v>3859.97</v>
      </c>
      <c r="AA4834" t="s">
        <v>23</v>
      </c>
      <c r="AB4834" t="s">
        <v>41</v>
      </c>
      <c r="AC4834" t="s">
        <v>25</v>
      </c>
      <c r="AD4834" t="s">
        <v>42</v>
      </c>
      <c r="AE4834" t="s">
        <v>19</v>
      </c>
      <c r="AF4834" t="s">
        <v>374</v>
      </c>
    </row>
    <row r="4835" spans="1:32" x14ac:dyDescent="0.25">
      <c r="A4835">
        <f t="shared" si="556"/>
        <v>4834</v>
      </c>
      <c r="B4835">
        <v>38528</v>
      </c>
      <c r="C4835" t="s">
        <v>373</v>
      </c>
      <c r="D4835" t="s">
        <v>36</v>
      </c>
      <c r="E4835" t="str">
        <f t="shared" si="557"/>
        <v>***</v>
      </c>
      <c r="F4835" t="str">
        <f t="shared" si="552"/>
        <v>***</v>
      </c>
      <c r="G4835" t="str">
        <f t="shared" si="558"/>
        <v>***</v>
      </c>
      <c r="I4835" t="str">
        <f t="shared" si="553"/>
        <v>***</v>
      </c>
      <c r="O4835">
        <f>VLOOKUP(T4835,$P$14:$S$19,2,TRUE)</f>
        <v>3.5999999999999997E-2</v>
      </c>
      <c r="T4835">
        <v>36</v>
      </c>
      <c r="U4835">
        <v>2544.9850000000001</v>
      </c>
      <c r="V4835" s="5">
        <f t="shared" si="554"/>
        <v>1</v>
      </c>
      <c r="X4835" t="s">
        <v>22</v>
      </c>
      <c r="Y4835">
        <v>0.99</v>
      </c>
      <c r="Z4835" s="2">
        <f t="shared" si="555"/>
        <v>2545.9749999999999</v>
      </c>
      <c r="AA4835" t="s">
        <v>23</v>
      </c>
      <c r="AB4835" t="s">
        <v>24</v>
      </c>
      <c r="AC4835" t="s">
        <v>25</v>
      </c>
      <c r="AD4835" t="s">
        <v>26</v>
      </c>
      <c r="AE4835" t="s">
        <v>34</v>
      </c>
      <c r="AF4835" t="s">
        <v>374</v>
      </c>
    </row>
    <row r="4836" spans="1:32" x14ac:dyDescent="0.25">
      <c r="A4836">
        <f t="shared" si="556"/>
        <v>4835</v>
      </c>
      <c r="B4836">
        <v>48515</v>
      </c>
      <c r="C4836" t="s">
        <v>373</v>
      </c>
      <c r="D4836" t="s">
        <v>36</v>
      </c>
      <c r="E4836" t="str">
        <f t="shared" si="557"/>
        <v>***</v>
      </c>
      <c r="F4836" t="str">
        <f t="shared" si="552"/>
        <v>***</v>
      </c>
      <c r="G4836" t="str">
        <f t="shared" si="558"/>
        <v>***</v>
      </c>
      <c r="I4836" t="str">
        <f t="shared" si="553"/>
        <v>***</v>
      </c>
      <c r="O4836">
        <f>VLOOKUP(T4836,$P$14:$S$19,2,TRUE)</f>
        <v>0.04</v>
      </c>
      <c r="T4836">
        <v>47</v>
      </c>
      <c r="U4836">
        <v>725.8</v>
      </c>
      <c r="V4836" s="5">
        <f t="shared" si="554"/>
        <v>0</v>
      </c>
      <c r="X4836" t="s">
        <v>14</v>
      </c>
      <c r="Y4836">
        <v>1.97</v>
      </c>
      <c r="Z4836" s="2">
        <f t="shared" si="555"/>
        <v>727.77</v>
      </c>
      <c r="AA4836" t="s">
        <v>52</v>
      </c>
      <c r="AB4836" t="s">
        <v>16</v>
      </c>
      <c r="AC4836" t="s">
        <v>32</v>
      </c>
      <c r="AD4836" t="s">
        <v>44</v>
      </c>
      <c r="AE4836" t="s">
        <v>34</v>
      </c>
      <c r="AF4836" t="s">
        <v>373</v>
      </c>
    </row>
    <row r="4837" spans="1:32" x14ac:dyDescent="0.25">
      <c r="A4837">
        <f t="shared" si="556"/>
        <v>4836</v>
      </c>
      <c r="B4837">
        <v>12320</v>
      </c>
      <c r="C4837" t="s">
        <v>373</v>
      </c>
      <c r="D4837" t="s">
        <v>36</v>
      </c>
      <c r="E4837" t="str">
        <f t="shared" si="557"/>
        <v>***</v>
      </c>
      <c r="F4837" t="str">
        <f t="shared" si="552"/>
        <v>***</v>
      </c>
      <c r="G4837" t="str">
        <f t="shared" si="558"/>
        <v>***</v>
      </c>
      <c r="I4837" t="str">
        <f t="shared" si="553"/>
        <v>***</v>
      </c>
      <c r="O4837">
        <f>VLOOKUP(T4837,$P$14:$S$19,2,TRUE)</f>
        <v>3.5999999999999997E-2</v>
      </c>
      <c r="T4837">
        <v>35</v>
      </c>
      <c r="U4837">
        <v>539.21</v>
      </c>
      <c r="V4837" s="5">
        <f t="shared" si="554"/>
        <v>0</v>
      </c>
      <c r="X4837" t="s">
        <v>37</v>
      </c>
      <c r="Y4837">
        <v>27.75</v>
      </c>
      <c r="Z4837" s="2">
        <f t="shared" si="555"/>
        <v>566.96</v>
      </c>
      <c r="AA4837" t="s">
        <v>23</v>
      </c>
      <c r="AB4837" t="s">
        <v>31</v>
      </c>
      <c r="AC4837" t="s">
        <v>17</v>
      </c>
      <c r="AD4837" t="s">
        <v>66</v>
      </c>
      <c r="AE4837" t="s">
        <v>103</v>
      </c>
      <c r="AF4837" t="s">
        <v>426</v>
      </c>
    </row>
    <row r="4838" spans="1:32" x14ac:dyDescent="0.25">
      <c r="A4838">
        <f t="shared" si="556"/>
        <v>4837</v>
      </c>
      <c r="B4838">
        <v>42692</v>
      </c>
      <c r="C4838" t="s">
        <v>373</v>
      </c>
      <c r="D4838" t="s">
        <v>40</v>
      </c>
      <c r="E4838" t="str">
        <f t="shared" si="557"/>
        <v>*</v>
      </c>
      <c r="F4838" t="str">
        <f t="shared" si="552"/>
        <v>*</v>
      </c>
      <c r="G4838" t="str">
        <f t="shared" si="558"/>
        <v>*</v>
      </c>
      <c r="I4838" t="str">
        <f t="shared" si="553"/>
        <v>*</v>
      </c>
      <c r="O4838">
        <f>VLOOKUP(T4838,$P$14:$S$19,2,TRUE)</f>
        <v>0.04</v>
      </c>
      <c r="T4838">
        <v>42</v>
      </c>
      <c r="U4838">
        <v>278.01</v>
      </c>
      <c r="V4838" s="5">
        <f t="shared" si="554"/>
        <v>0</v>
      </c>
      <c r="X4838" t="s">
        <v>22</v>
      </c>
      <c r="Y4838">
        <v>8.73</v>
      </c>
      <c r="Z4838" s="2">
        <f t="shared" si="555"/>
        <v>286.74</v>
      </c>
      <c r="AA4838" t="s">
        <v>15</v>
      </c>
      <c r="AB4838" t="s">
        <v>24</v>
      </c>
      <c r="AC4838" t="s">
        <v>32</v>
      </c>
      <c r="AD4838" t="s">
        <v>44</v>
      </c>
      <c r="AE4838" t="s">
        <v>19</v>
      </c>
      <c r="AF4838" t="s">
        <v>374</v>
      </c>
    </row>
    <row r="4839" spans="1:32" x14ac:dyDescent="0.25">
      <c r="A4839">
        <f t="shared" si="556"/>
        <v>4838</v>
      </c>
      <c r="B4839">
        <v>42692</v>
      </c>
      <c r="C4839" t="s">
        <v>373</v>
      </c>
      <c r="D4839" t="s">
        <v>40</v>
      </c>
      <c r="E4839" t="str">
        <f t="shared" si="557"/>
        <v>*</v>
      </c>
      <c r="F4839" t="str">
        <f t="shared" si="552"/>
        <v>*</v>
      </c>
      <c r="G4839" t="str">
        <f t="shared" si="558"/>
        <v>*</v>
      </c>
      <c r="I4839" t="str">
        <f t="shared" si="553"/>
        <v>*</v>
      </c>
      <c r="O4839">
        <f>VLOOKUP(T4839,$P$14:$S$19,2,TRUE)</f>
        <v>0.04</v>
      </c>
      <c r="T4839">
        <v>41</v>
      </c>
      <c r="U4839">
        <v>248.86</v>
      </c>
      <c r="V4839" s="5">
        <f t="shared" si="554"/>
        <v>0</v>
      </c>
      <c r="X4839" t="s">
        <v>22</v>
      </c>
      <c r="Y4839">
        <v>7.5</v>
      </c>
      <c r="Z4839" s="2">
        <f t="shared" si="555"/>
        <v>256.36</v>
      </c>
      <c r="AA4839" t="s">
        <v>15</v>
      </c>
      <c r="AB4839" t="s">
        <v>24</v>
      </c>
      <c r="AC4839" t="s">
        <v>32</v>
      </c>
      <c r="AD4839" t="s">
        <v>44</v>
      </c>
      <c r="AE4839" t="s">
        <v>19</v>
      </c>
      <c r="AF4839" t="s">
        <v>426</v>
      </c>
    </row>
    <row r="4840" spans="1:32" x14ac:dyDescent="0.25">
      <c r="A4840">
        <f t="shared" si="556"/>
        <v>4839</v>
      </c>
      <c r="B4840">
        <v>18562</v>
      </c>
      <c r="C4840" t="s">
        <v>373</v>
      </c>
      <c r="D4840" t="s">
        <v>36</v>
      </c>
      <c r="E4840" t="str">
        <f t="shared" si="557"/>
        <v>***</v>
      </c>
      <c r="F4840" t="str">
        <f t="shared" si="552"/>
        <v>***</v>
      </c>
      <c r="G4840" t="str">
        <f t="shared" si="558"/>
        <v>***</v>
      </c>
      <c r="I4840" t="str">
        <f t="shared" si="553"/>
        <v>***</v>
      </c>
      <c r="O4840">
        <f>VLOOKUP(T4840,$P$14:$S$19,2,TRUE)</f>
        <v>0.04</v>
      </c>
      <c r="T4840">
        <v>41</v>
      </c>
      <c r="U4840">
        <v>160.11000000000001</v>
      </c>
      <c r="V4840" s="5">
        <f t="shared" si="554"/>
        <v>0</v>
      </c>
      <c r="X4840" t="s">
        <v>22</v>
      </c>
      <c r="Y4840">
        <v>2.97</v>
      </c>
      <c r="Z4840" s="2">
        <f t="shared" si="555"/>
        <v>163.08000000000001</v>
      </c>
      <c r="AA4840" t="s">
        <v>52</v>
      </c>
      <c r="AB4840" t="s">
        <v>41</v>
      </c>
      <c r="AC4840" t="s">
        <v>32</v>
      </c>
      <c r="AD4840" t="s">
        <v>44</v>
      </c>
      <c r="AE4840" t="s">
        <v>34</v>
      </c>
      <c r="AF4840" t="s">
        <v>426</v>
      </c>
    </row>
    <row r="4841" spans="1:32" x14ac:dyDescent="0.25">
      <c r="A4841">
        <f t="shared" si="556"/>
        <v>4840</v>
      </c>
      <c r="B4841">
        <v>38528</v>
      </c>
      <c r="C4841" t="s">
        <v>373</v>
      </c>
      <c r="D4841" t="s">
        <v>36</v>
      </c>
      <c r="E4841" t="str">
        <f t="shared" si="557"/>
        <v>***</v>
      </c>
      <c r="F4841" t="str">
        <f t="shared" si="552"/>
        <v>***</v>
      </c>
      <c r="G4841" t="str">
        <f t="shared" si="558"/>
        <v>***</v>
      </c>
      <c r="I4841" t="str">
        <f t="shared" si="553"/>
        <v>***</v>
      </c>
      <c r="O4841">
        <f>VLOOKUP(T4841,$P$14:$S$19,2,TRUE)</f>
        <v>0.01</v>
      </c>
      <c r="T4841">
        <v>10</v>
      </c>
      <c r="U4841">
        <v>70.02</v>
      </c>
      <c r="V4841" s="5">
        <f t="shared" si="554"/>
        <v>0</v>
      </c>
      <c r="X4841" t="s">
        <v>22</v>
      </c>
      <c r="Y4841">
        <v>0.5</v>
      </c>
      <c r="Z4841" s="2">
        <f t="shared" si="555"/>
        <v>70.52</v>
      </c>
      <c r="AA4841" t="s">
        <v>64</v>
      </c>
      <c r="AB4841" t="s">
        <v>24</v>
      </c>
      <c r="AC4841" t="s">
        <v>32</v>
      </c>
      <c r="AD4841" t="s">
        <v>81</v>
      </c>
      <c r="AE4841" t="s">
        <v>19</v>
      </c>
      <c r="AF4841" t="s">
        <v>426</v>
      </c>
    </row>
    <row r="4842" spans="1:32" x14ac:dyDescent="0.25">
      <c r="A4842">
        <f t="shared" si="556"/>
        <v>4841</v>
      </c>
      <c r="B4842">
        <v>52327</v>
      </c>
      <c r="C4842" t="s">
        <v>373</v>
      </c>
      <c r="D4842" t="s">
        <v>40</v>
      </c>
      <c r="E4842" t="str">
        <f t="shared" si="557"/>
        <v>*</v>
      </c>
      <c r="F4842" t="str">
        <f t="shared" si="552"/>
        <v>*</v>
      </c>
      <c r="G4842" t="str">
        <f t="shared" si="558"/>
        <v>*</v>
      </c>
      <c r="I4842" t="str">
        <f t="shared" si="553"/>
        <v>*</v>
      </c>
      <c r="O4842">
        <f>VLOOKUP(T4842,$P$14:$S$19,2,TRUE)</f>
        <v>0</v>
      </c>
      <c r="T4842">
        <v>5</v>
      </c>
      <c r="U4842">
        <v>28.23</v>
      </c>
      <c r="V4842" s="5">
        <f t="shared" si="554"/>
        <v>0</v>
      </c>
      <c r="X4842" t="s">
        <v>22</v>
      </c>
      <c r="Y4842">
        <v>4.7</v>
      </c>
      <c r="Z4842" s="2">
        <f t="shared" si="555"/>
        <v>32.93</v>
      </c>
      <c r="AA4842" t="s">
        <v>23</v>
      </c>
      <c r="AB4842" t="s">
        <v>41</v>
      </c>
      <c r="AC4842" t="s">
        <v>32</v>
      </c>
      <c r="AD4842" t="s">
        <v>44</v>
      </c>
      <c r="AE4842" t="s">
        <v>19</v>
      </c>
      <c r="AF4842" t="s">
        <v>426</v>
      </c>
    </row>
    <row r="4843" spans="1:32" x14ac:dyDescent="0.25">
      <c r="A4843">
        <f t="shared" si="556"/>
        <v>4842</v>
      </c>
      <c r="B4843">
        <v>54791</v>
      </c>
      <c r="C4843" t="s">
        <v>273</v>
      </c>
      <c r="D4843" t="s">
        <v>21</v>
      </c>
      <c r="E4843" t="str">
        <f t="shared" si="557"/>
        <v>*</v>
      </c>
      <c r="F4843" t="str">
        <f t="shared" si="552"/>
        <v>**</v>
      </c>
      <c r="G4843" t="str">
        <f t="shared" si="558"/>
        <v>**</v>
      </c>
      <c r="I4843" t="str">
        <f t="shared" si="553"/>
        <v>**</v>
      </c>
      <c r="O4843">
        <f>VLOOKUP(T4843,$P$14:$S$19,2,TRUE)</f>
        <v>0.04</v>
      </c>
      <c r="T4843">
        <v>42</v>
      </c>
      <c r="U4843">
        <v>4273.3500000000004</v>
      </c>
      <c r="V4843" s="5">
        <f t="shared" si="554"/>
        <v>1</v>
      </c>
      <c r="X4843" t="s">
        <v>22</v>
      </c>
      <c r="Y4843">
        <v>35</v>
      </c>
      <c r="Z4843" s="2">
        <f t="shared" si="555"/>
        <v>4308.3500000000004</v>
      </c>
      <c r="AA4843" t="s">
        <v>73</v>
      </c>
      <c r="AB4843" t="s">
        <v>31</v>
      </c>
      <c r="AC4843" t="s">
        <v>32</v>
      </c>
      <c r="AD4843" t="s">
        <v>74</v>
      </c>
      <c r="AE4843" t="s">
        <v>58</v>
      </c>
      <c r="AF4843" t="s">
        <v>199</v>
      </c>
    </row>
    <row r="4844" spans="1:32" x14ac:dyDescent="0.25">
      <c r="A4844">
        <f t="shared" si="556"/>
        <v>4843</v>
      </c>
      <c r="B4844">
        <v>54791</v>
      </c>
      <c r="C4844" t="s">
        <v>273</v>
      </c>
      <c r="D4844" t="s">
        <v>21</v>
      </c>
      <c r="E4844" t="str">
        <f t="shared" si="557"/>
        <v>*</v>
      </c>
      <c r="F4844" t="str">
        <f t="shared" si="552"/>
        <v>**</v>
      </c>
      <c r="G4844" t="str">
        <f t="shared" si="558"/>
        <v>**</v>
      </c>
      <c r="I4844" t="str">
        <f t="shared" si="553"/>
        <v>**</v>
      </c>
      <c r="O4844">
        <f>VLOOKUP(T4844,$P$14:$S$19,2,TRUE)</f>
        <v>0.04</v>
      </c>
      <c r="T4844">
        <v>45</v>
      </c>
      <c r="U4844">
        <v>4165.04</v>
      </c>
      <c r="V4844" s="5">
        <f t="shared" si="554"/>
        <v>1</v>
      </c>
      <c r="X4844" t="s">
        <v>37</v>
      </c>
      <c r="Y4844">
        <v>30</v>
      </c>
      <c r="Z4844" s="2">
        <f t="shared" si="555"/>
        <v>4195.04</v>
      </c>
      <c r="AA4844" t="s">
        <v>23</v>
      </c>
      <c r="AB4844" t="s">
        <v>31</v>
      </c>
      <c r="AC4844" t="s">
        <v>17</v>
      </c>
      <c r="AD4844" t="s">
        <v>38</v>
      </c>
      <c r="AE4844" t="s">
        <v>39</v>
      </c>
      <c r="AF4844" t="s">
        <v>199</v>
      </c>
    </row>
    <row r="4845" spans="1:32" x14ac:dyDescent="0.25">
      <c r="A4845">
        <f t="shared" si="556"/>
        <v>4844</v>
      </c>
      <c r="B4845">
        <v>8803</v>
      </c>
      <c r="C4845" t="s">
        <v>273</v>
      </c>
      <c r="D4845" t="s">
        <v>30</v>
      </c>
      <c r="E4845" t="str">
        <f t="shared" si="557"/>
        <v>*</v>
      </c>
      <c r="F4845" t="str">
        <f t="shared" si="552"/>
        <v>*</v>
      </c>
      <c r="G4845" t="str">
        <f t="shared" si="558"/>
        <v>*</v>
      </c>
      <c r="I4845" t="str">
        <f t="shared" si="553"/>
        <v>*</v>
      </c>
      <c r="O4845">
        <f>VLOOKUP(T4845,$P$14:$S$19,2,TRUE)</f>
        <v>0</v>
      </c>
      <c r="T4845">
        <v>6</v>
      </c>
      <c r="U4845">
        <v>1184.1099999999999</v>
      </c>
      <c r="V4845" s="5">
        <f t="shared" si="554"/>
        <v>1</v>
      </c>
      <c r="X4845" t="s">
        <v>22</v>
      </c>
      <c r="Y4845">
        <v>19.989999999999998</v>
      </c>
      <c r="Z4845" s="2">
        <f t="shared" si="555"/>
        <v>1204.0999999999999</v>
      </c>
      <c r="AA4845" t="s">
        <v>60</v>
      </c>
      <c r="AB4845" t="s">
        <v>31</v>
      </c>
      <c r="AC4845" t="s">
        <v>32</v>
      </c>
      <c r="AD4845" t="s">
        <v>74</v>
      </c>
      <c r="AE4845" t="s">
        <v>19</v>
      </c>
      <c r="AF4845" t="s">
        <v>198</v>
      </c>
    </row>
    <row r="4846" spans="1:32" x14ac:dyDescent="0.25">
      <c r="A4846">
        <f t="shared" si="556"/>
        <v>4845</v>
      </c>
      <c r="B4846">
        <v>54791</v>
      </c>
      <c r="C4846" t="s">
        <v>273</v>
      </c>
      <c r="D4846" t="s">
        <v>21</v>
      </c>
      <c r="E4846" t="str">
        <f t="shared" si="557"/>
        <v>*</v>
      </c>
      <c r="F4846" t="str">
        <f t="shared" si="552"/>
        <v>**</v>
      </c>
      <c r="G4846" t="str">
        <f t="shared" si="558"/>
        <v>**</v>
      </c>
      <c r="I4846" t="str">
        <f t="shared" si="553"/>
        <v>**</v>
      </c>
      <c r="O4846">
        <f>VLOOKUP(T4846,$P$14:$S$19,2,TRUE)</f>
        <v>0.02</v>
      </c>
      <c r="T4846">
        <v>27</v>
      </c>
      <c r="U4846">
        <v>1087.58</v>
      </c>
      <c r="V4846" s="5">
        <f t="shared" si="554"/>
        <v>1</v>
      </c>
      <c r="X4846" t="s">
        <v>22</v>
      </c>
      <c r="Y4846">
        <v>3.04</v>
      </c>
      <c r="Z4846" s="2">
        <f t="shared" si="555"/>
        <v>1090.6199999999999</v>
      </c>
      <c r="AA4846" t="s">
        <v>73</v>
      </c>
      <c r="AB4846" t="s">
        <v>31</v>
      </c>
      <c r="AC4846" t="s">
        <v>17</v>
      </c>
      <c r="AD4846" t="s">
        <v>18</v>
      </c>
      <c r="AE4846" t="s">
        <v>34</v>
      </c>
      <c r="AF4846" t="s">
        <v>198</v>
      </c>
    </row>
    <row r="4847" spans="1:32" x14ac:dyDescent="0.25">
      <c r="A4847">
        <f t="shared" si="556"/>
        <v>4846</v>
      </c>
      <c r="B4847">
        <v>8803</v>
      </c>
      <c r="C4847" t="s">
        <v>273</v>
      </c>
      <c r="D4847" t="s">
        <v>30</v>
      </c>
      <c r="E4847" t="str">
        <f t="shared" si="557"/>
        <v>*</v>
      </c>
      <c r="F4847" t="str">
        <f t="shared" si="552"/>
        <v>*</v>
      </c>
      <c r="G4847" t="str">
        <f t="shared" si="558"/>
        <v>*</v>
      </c>
      <c r="I4847" t="str">
        <f t="shared" si="553"/>
        <v>*</v>
      </c>
      <c r="O4847">
        <f>VLOOKUP(T4847,$P$14:$S$19,2,TRUE)</f>
        <v>0.01</v>
      </c>
      <c r="T4847">
        <v>17</v>
      </c>
      <c r="U4847">
        <v>514.22</v>
      </c>
      <c r="V4847" s="5">
        <f t="shared" si="554"/>
        <v>0</v>
      </c>
      <c r="X4847" t="s">
        <v>22</v>
      </c>
      <c r="Y4847">
        <v>2.99</v>
      </c>
      <c r="Z4847" s="2">
        <f t="shared" si="555"/>
        <v>517.21</v>
      </c>
      <c r="AA4847" t="s">
        <v>60</v>
      </c>
      <c r="AB4847" t="s">
        <v>31</v>
      </c>
      <c r="AC4847" t="s">
        <v>32</v>
      </c>
      <c r="AD4847" t="s">
        <v>49</v>
      </c>
      <c r="AE4847" t="s">
        <v>19</v>
      </c>
      <c r="AF4847" t="s">
        <v>274</v>
      </c>
    </row>
    <row r="4848" spans="1:32" x14ac:dyDescent="0.25">
      <c r="A4848">
        <f t="shared" si="556"/>
        <v>4847</v>
      </c>
      <c r="B4848">
        <v>13830</v>
      </c>
      <c r="C4848" t="s">
        <v>661</v>
      </c>
      <c r="D4848" t="s">
        <v>21</v>
      </c>
      <c r="E4848" t="str">
        <f t="shared" si="557"/>
        <v>*</v>
      </c>
      <c r="F4848" t="str">
        <f t="shared" si="552"/>
        <v>**</v>
      </c>
      <c r="G4848" t="str">
        <f t="shared" si="558"/>
        <v>**</v>
      </c>
      <c r="I4848" t="str">
        <f t="shared" si="553"/>
        <v>**</v>
      </c>
      <c r="O4848">
        <f>VLOOKUP(T4848,$P$14:$S$19,2,TRUE)</f>
        <v>0.02</v>
      </c>
      <c r="T4848">
        <v>27</v>
      </c>
      <c r="U4848">
        <v>2609.5300000000002</v>
      </c>
      <c r="V4848" s="5">
        <f t="shared" si="554"/>
        <v>1</v>
      </c>
      <c r="X4848" t="s">
        <v>22</v>
      </c>
      <c r="Y4848">
        <v>19.989999999999998</v>
      </c>
      <c r="Z4848" s="2">
        <f t="shared" si="555"/>
        <v>2629.52</v>
      </c>
      <c r="AA4848" t="s">
        <v>23</v>
      </c>
      <c r="AB4848" t="s">
        <v>24</v>
      </c>
      <c r="AC4848" t="s">
        <v>32</v>
      </c>
      <c r="AD4848" t="s">
        <v>78</v>
      </c>
      <c r="AE4848" t="s">
        <v>19</v>
      </c>
      <c r="AF4848" t="s">
        <v>115</v>
      </c>
    </row>
    <row r="4849" spans="1:32" x14ac:dyDescent="0.25">
      <c r="A4849">
        <f t="shared" si="556"/>
        <v>4848</v>
      </c>
      <c r="B4849">
        <v>3458</v>
      </c>
      <c r="C4849" t="s">
        <v>661</v>
      </c>
      <c r="D4849" t="s">
        <v>21</v>
      </c>
      <c r="E4849" t="str">
        <f t="shared" si="557"/>
        <v>*</v>
      </c>
      <c r="F4849" t="str">
        <f t="shared" si="552"/>
        <v>**</v>
      </c>
      <c r="G4849" t="str">
        <f t="shared" si="558"/>
        <v>**</v>
      </c>
      <c r="I4849" t="str">
        <f t="shared" si="553"/>
        <v>**</v>
      </c>
      <c r="O4849">
        <f>VLOOKUP(T4849,$P$14:$S$19,2,TRUE)</f>
        <v>0.04</v>
      </c>
      <c r="T4849">
        <v>41</v>
      </c>
      <c r="U4849">
        <v>627.91</v>
      </c>
      <c r="V4849" s="5">
        <f t="shared" si="554"/>
        <v>0</v>
      </c>
      <c r="X4849" t="s">
        <v>22</v>
      </c>
      <c r="Y4849">
        <v>1.99</v>
      </c>
      <c r="Z4849" s="2">
        <f t="shared" si="555"/>
        <v>629.9</v>
      </c>
      <c r="AA4849" t="s">
        <v>73</v>
      </c>
      <c r="AB4849" t="s">
        <v>31</v>
      </c>
      <c r="AC4849" t="s">
        <v>25</v>
      </c>
      <c r="AD4849" t="s">
        <v>42</v>
      </c>
      <c r="AE4849" t="s">
        <v>45</v>
      </c>
      <c r="AF4849" t="s">
        <v>104</v>
      </c>
    </row>
    <row r="4850" spans="1:32" x14ac:dyDescent="0.25">
      <c r="A4850">
        <f t="shared" si="556"/>
        <v>4849</v>
      </c>
      <c r="B4850">
        <v>3458</v>
      </c>
      <c r="C4850" t="s">
        <v>661</v>
      </c>
      <c r="D4850" t="s">
        <v>21</v>
      </c>
      <c r="E4850" t="str">
        <f t="shared" si="557"/>
        <v>*</v>
      </c>
      <c r="F4850" t="str">
        <f t="shared" si="552"/>
        <v>**</v>
      </c>
      <c r="G4850" t="str">
        <f t="shared" si="558"/>
        <v>**</v>
      </c>
      <c r="I4850" t="str">
        <f t="shared" si="553"/>
        <v>**</v>
      </c>
      <c r="O4850">
        <f>VLOOKUP(T4850,$P$14:$S$19,2,TRUE)</f>
        <v>0.02</v>
      </c>
      <c r="T4850">
        <v>28</v>
      </c>
      <c r="U4850">
        <v>46.89</v>
      </c>
      <c r="V4850" s="5">
        <f t="shared" si="554"/>
        <v>0</v>
      </c>
      <c r="X4850" t="s">
        <v>22</v>
      </c>
      <c r="Y4850">
        <v>0.7</v>
      </c>
      <c r="Z4850" s="2">
        <f t="shared" si="555"/>
        <v>47.59</v>
      </c>
      <c r="AA4850" t="s">
        <v>73</v>
      </c>
      <c r="AB4850" t="s">
        <v>31</v>
      </c>
      <c r="AC4850" t="s">
        <v>32</v>
      </c>
      <c r="AD4850" t="s">
        <v>33</v>
      </c>
      <c r="AE4850" t="s">
        <v>34</v>
      </c>
      <c r="AF4850" t="s">
        <v>115</v>
      </c>
    </row>
    <row r="4851" spans="1:32" x14ac:dyDescent="0.25">
      <c r="A4851">
        <f t="shared" si="556"/>
        <v>4850</v>
      </c>
      <c r="B4851">
        <v>9028</v>
      </c>
      <c r="C4851" t="s">
        <v>869</v>
      </c>
      <c r="D4851" t="s">
        <v>13</v>
      </c>
      <c r="E4851" t="str">
        <f t="shared" si="557"/>
        <v>*</v>
      </c>
      <c r="F4851" t="str">
        <f t="shared" si="552"/>
        <v>*</v>
      </c>
      <c r="G4851" t="str">
        <f t="shared" si="558"/>
        <v>*</v>
      </c>
      <c r="I4851" t="str">
        <f t="shared" si="553"/>
        <v>*</v>
      </c>
      <c r="O4851">
        <f>VLOOKUP(T4851,$P$14:$S$19,2,TRUE)</f>
        <v>0.04</v>
      </c>
      <c r="T4851">
        <v>48</v>
      </c>
      <c r="U4851">
        <v>14556.67</v>
      </c>
      <c r="V4851" s="5">
        <f t="shared" si="554"/>
        <v>1</v>
      </c>
      <c r="X4851" t="s">
        <v>37</v>
      </c>
      <c r="Y4851">
        <v>26.53</v>
      </c>
      <c r="Z4851" s="2">
        <f t="shared" si="555"/>
        <v>14583.2</v>
      </c>
      <c r="AA4851" t="s">
        <v>23</v>
      </c>
      <c r="AB4851" t="s">
        <v>24</v>
      </c>
      <c r="AC4851" t="s">
        <v>25</v>
      </c>
      <c r="AD4851" t="s">
        <v>76</v>
      </c>
      <c r="AE4851" t="s">
        <v>39</v>
      </c>
      <c r="AF4851" t="s">
        <v>818</v>
      </c>
    </row>
    <row r="4852" spans="1:32" x14ac:dyDescent="0.25">
      <c r="A4852">
        <f t="shared" si="556"/>
        <v>4851</v>
      </c>
      <c r="B4852">
        <v>12612</v>
      </c>
      <c r="C4852" t="s">
        <v>869</v>
      </c>
      <c r="D4852" t="s">
        <v>13</v>
      </c>
      <c r="E4852" t="str">
        <f t="shared" si="557"/>
        <v>*</v>
      </c>
      <c r="F4852" t="str">
        <f t="shared" si="552"/>
        <v>*</v>
      </c>
      <c r="G4852" t="str">
        <f t="shared" si="558"/>
        <v>*</v>
      </c>
      <c r="I4852" t="str">
        <f t="shared" si="553"/>
        <v>*</v>
      </c>
      <c r="O4852">
        <f>VLOOKUP(T4852,$P$14:$S$19,2,TRUE)</f>
        <v>0.02</v>
      </c>
      <c r="T4852">
        <v>29</v>
      </c>
      <c r="U4852">
        <v>2360.98</v>
      </c>
      <c r="V4852" s="5">
        <f t="shared" si="554"/>
        <v>1</v>
      </c>
      <c r="X4852" t="s">
        <v>22</v>
      </c>
      <c r="Y4852">
        <v>13.99</v>
      </c>
      <c r="Z4852" s="2">
        <f t="shared" si="555"/>
        <v>2374.9699999999998</v>
      </c>
      <c r="AA4852" t="s">
        <v>48</v>
      </c>
      <c r="AB4852" t="s">
        <v>41</v>
      </c>
      <c r="AC4852" t="s">
        <v>32</v>
      </c>
      <c r="AD4852" t="s">
        <v>172</v>
      </c>
      <c r="AE4852" t="s">
        <v>27</v>
      </c>
      <c r="AF4852" t="s">
        <v>869</v>
      </c>
    </row>
    <row r="4853" spans="1:32" x14ac:dyDescent="0.25">
      <c r="A4853">
        <f t="shared" si="556"/>
        <v>4852</v>
      </c>
      <c r="B4853">
        <v>18822</v>
      </c>
      <c r="C4853" t="s">
        <v>869</v>
      </c>
      <c r="D4853" t="s">
        <v>13</v>
      </c>
      <c r="E4853" t="str">
        <f t="shared" si="557"/>
        <v>*</v>
      </c>
      <c r="F4853" t="str">
        <f t="shared" si="552"/>
        <v>*</v>
      </c>
      <c r="G4853" t="str">
        <f t="shared" si="558"/>
        <v>*</v>
      </c>
      <c r="I4853" t="str">
        <f t="shared" si="553"/>
        <v>*</v>
      </c>
      <c r="O4853">
        <f>VLOOKUP(T4853,$P$14:$S$19,2,TRUE)</f>
        <v>3.5999999999999997E-2</v>
      </c>
      <c r="T4853">
        <v>34</v>
      </c>
      <c r="U4853">
        <v>1950.0360000000001</v>
      </c>
      <c r="V4853" s="5">
        <f t="shared" si="554"/>
        <v>1</v>
      </c>
      <c r="X4853" t="s">
        <v>22</v>
      </c>
      <c r="Y4853">
        <v>8.99</v>
      </c>
      <c r="Z4853" s="2">
        <f t="shared" si="555"/>
        <v>1959.0260000000001</v>
      </c>
      <c r="AA4853" t="s">
        <v>60</v>
      </c>
      <c r="AB4853" t="s">
        <v>24</v>
      </c>
      <c r="AC4853" t="s">
        <v>25</v>
      </c>
      <c r="AD4853" t="s">
        <v>26</v>
      </c>
      <c r="AE4853" t="s">
        <v>19</v>
      </c>
      <c r="AF4853" t="s">
        <v>511</v>
      </c>
    </row>
    <row r="4854" spans="1:32" x14ac:dyDescent="0.25">
      <c r="A4854">
        <f t="shared" si="556"/>
        <v>4853</v>
      </c>
      <c r="B4854">
        <v>8515</v>
      </c>
      <c r="C4854" t="s">
        <v>869</v>
      </c>
      <c r="D4854" t="s">
        <v>36</v>
      </c>
      <c r="E4854" t="str">
        <f t="shared" si="557"/>
        <v>***</v>
      </c>
      <c r="F4854" t="str">
        <f t="shared" si="552"/>
        <v>***</v>
      </c>
      <c r="G4854" t="str">
        <f t="shared" si="558"/>
        <v>***</v>
      </c>
      <c r="I4854" t="str">
        <f t="shared" si="553"/>
        <v>***</v>
      </c>
      <c r="O4854">
        <f>VLOOKUP(T4854,$P$14:$S$19,2,TRUE)</f>
        <v>3.5999999999999997E-2</v>
      </c>
      <c r="T4854">
        <v>33</v>
      </c>
      <c r="U4854">
        <v>729.92</v>
      </c>
      <c r="V4854" s="5">
        <f t="shared" si="554"/>
        <v>0</v>
      </c>
      <c r="X4854" t="s">
        <v>22</v>
      </c>
      <c r="Y4854">
        <v>4</v>
      </c>
      <c r="Z4854" s="2">
        <f t="shared" si="555"/>
        <v>733.92</v>
      </c>
      <c r="AA4854" t="s">
        <v>15</v>
      </c>
      <c r="AB4854" t="s">
        <v>24</v>
      </c>
      <c r="AC4854" t="s">
        <v>25</v>
      </c>
      <c r="AD4854" t="s">
        <v>42</v>
      </c>
      <c r="AE4854" t="s">
        <v>19</v>
      </c>
      <c r="AF4854" t="s">
        <v>61</v>
      </c>
    </row>
    <row r="4855" spans="1:32" x14ac:dyDescent="0.25">
      <c r="A4855">
        <f t="shared" si="556"/>
        <v>4854</v>
      </c>
      <c r="B4855">
        <v>12612</v>
      </c>
      <c r="C4855" t="s">
        <v>869</v>
      </c>
      <c r="D4855" t="s">
        <v>13</v>
      </c>
      <c r="E4855" t="str">
        <f t="shared" si="557"/>
        <v>*</v>
      </c>
      <c r="F4855" t="str">
        <f t="shared" si="552"/>
        <v>*</v>
      </c>
      <c r="G4855" t="str">
        <f t="shared" si="558"/>
        <v>*</v>
      </c>
      <c r="I4855" t="str">
        <f t="shared" si="553"/>
        <v>*</v>
      </c>
      <c r="O4855">
        <f>VLOOKUP(T4855,$P$14:$S$19,2,TRUE)</f>
        <v>0.04</v>
      </c>
      <c r="T4855">
        <v>49</v>
      </c>
      <c r="U4855">
        <v>182.2</v>
      </c>
      <c r="V4855" s="5">
        <f t="shared" si="554"/>
        <v>0</v>
      </c>
      <c r="X4855" t="s">
        <v>14</v>
      </c>
      <c r="Y4855">
        <v>0.5</v>
      </c>
      <c r="Z4855" s="2">
        <f t="shared" si="555"/>
        <v>182.7</v>
      </c>
      <c r="AA4855" t="s">
        <v>48</v>
      </c>
      <c r="AB4855" t="s">
        <v>41</v>
      </c>
      <c r="AC4855" t="s">
        <v>32</v>
      </c>
      <c r="AD4855" t="s">
        <v>81</v>
      </c>
      <c r="AE4855" t="s">
        <v>19</v>
      </c>
      <c r="AF4855" t="s">
        <v>169</v>
      </c>
    </row>
    <row r="4856" spans="1:32" x14ac:dyDescent="0.25">
      <c r="A4856">
        <f t="shared" si="556"/>
        <v>4855</v>
      </c>
      <c r="B4856">
        <v>42465</v>
      </c>
      <c r="C4856" t="s">
        <v>869</v>
      </c>
      <c r="D4856" t="s">
        <v>40</v>
      </c>
      <c r="E4856" t="str">
        <f t="shared" si="557"/>
        <v>*</v>
      </c>
      <c r="F4856" t="str">
        <f t="shared" si="552"/>
        <v>*</v>
      </c>
      <c r="G4856" t="str">
        <f t="shared" si="558"/>
        <v>*</v>
      </c>
      <c r="I4856" t="str">
        <f t="shared" si="553"/>
        <v>*</v>
      </c>
      <c r="O4856">
        <f>VLOOKUP(T4856,$P$14:$S$19,2,TRUE)</f>
        <v>0.01</v>
      </c>
      <c r="T4856">
        <v>15</v>
      </c>
      <c r="U4856">
        <v>102.32</v>
      </c>
      <c r="V4856" s="5">
        <f t="shared" si="554"/>
        <v>0</v>
      </c>
      <c r="X4856" t="s">
        <v>22</v>
      </c>
      <c r="Y4856">
        <v>5.74</v>
      </c>
      <c r="Z4856" s="2">
        <f t="shared" si="555"/>
        <v>108.05999999999999</v>
      </c>
      <c r="AA4856" t="s">
        <v>23</v>
      </c>
      <c r="AB4856" t="s">
        <v>31</v>
      </c>
      <c r="AC4856" t="s">
        <v>32</v>
      </c>
      <c r="AD4856" t="s">
        <v>44</v>
      </c>
      <c r="AE4856" t="s">
        <v>19</v>
      </c>
      <c r="AF4856" t="s">
        <v>61</v>
      </c>
    </row>
    <row r="4857" spans="1:32" x14ac:dyDescent="0.25">
      <c r="A4857">
        <f t="shared" si="556"/>
        <v>4856</v>
      </c>
      <c r="B4857">
        <v>40519</v>
      </c>
      <c r="C4857" t="s">
        <v>869</v>
      </c>
      <c r="D4857" t="s">
        <v>36</v>
      </c>
      <c r="E4857" t="str">
        <f t="shared" si="557"/>
        <v>***</v>
      </c>
      <c r="F4857" t="str">
        <f t="shared" si="552"/>
        <v>***</v>
      </c>
      <c r="G4857" t="str">
        <f t="shared" si="558"/>
        <v>***</v>
      </c>
      <c r="I4857" t="str">
        <f t="shared" si="553"/>
        <v>***</v>
      </c>
      <c r="O4857">
        <f>VLOOKUP(T4857,$P$14:$S$19,2,TRUE)</f>
        <v>3.5999999999999997E-2</v>
      </c>
      <c r="T4857">
        <v>38</v>
      </c>
      <c r="U4857">
        <v>82.93</v>
      </c>
      <c r="V4857" s="5">
        <f t="shared" si="554"/>
        <v>0</v>
      </c>
      <c r="X4857" t="s">
        <v>22</v>
      </c>
      <c r="Y4857">
        <v>1.38</v>
      </c>
      <c r="Z4857" s="2">
        <f t="shared" si="555"/>
        <v>84.31</v>
      </c>
      <c r="AA4857" t="s">
        <v>56</v>
      </c>
      <c r="AB4857" t="s">
        <v>24</v>
      </c>
      <c r="AC4857" t="s">
        <v>32</v>
      </c>
      <c r="AD4857" t="s">
        <v>114</v>
      </c>
      <c r="AE4857" t="s">
        <v>34</v>
      </c>
      <c r="AF4857" t="s">
        <v>701</v>
      </c>
    </row>
    <row r="4858" spans="1:32" x14ac:dyDescent="0.25">
      <c r="A4858">
        <f t="shared" si="556"/>
        <v>4857</v>
      </c>
      <c r="B4858">
        <v>45924</v>
      </c>
      <c r="C4858" t="s">
        <v>869</v>
      </c>
      <c r="D4858" t="s">
        <v>13</v>
      </c>
      <c r="E4858" t="str">
        <f t="shared" si="557"/>
        <v>*</v>
      </c>
      <c r="F4858" t="str">
        <f t="shared" si="552"/>
        <v>*</v>
      </c>
      <c r="G4858" t="str">
        <f t="shared" si="558"/>
        <v>*</v>
      </c>
      <c r="I4858" t="str">
        <f t="shared" si="553"/>
        <v>*</v>
      </c>
      <c r="O4858">
        <f>VLOOKUP(T4858,$P$14:$S$19,2,TRUE)</f>
        <v>0</v>
      </c>
      <c r="T4858">
        <v>1</v>
      </c>
      <c r="U4858">
        <v>27.44</v>
      </c>
      <c r="V4858" s="5">
        <f t="shared" si="554"/>
        <v>0</v>
      </c>
      <c r="X4858" t="s">
        <v>22</v>
      </c>
      <c r="Y4858">
        <v>2.99</v>
      </c>
      <c r="Z4858" s="2">
        <f t="shared" si="555"/>
        <v>30.43</v>
      </c>
      <c r="AA4858" t="s">
        <v>73</v>
      </c>
      <c r="AB4858" t="s">
        <v>31</v>
      </c>
      <c r="AC4858" t="s">
        <v>32</v>
      </c>
      <c r="AD4858" t="s">
        <v>49</v>
      </c>
      <c r="AE4858" t="s">
        <v>19</v>
      </c>
      <c r="AF4858" t="s">
        <v>169</v>
      </c>
    </row>
    <row r="4859" spans="1:32" x14ac:dyDescent="0.25">
      <c r="A4859">
        <f t="shared" si="556"/>
        <v>4858</v>
      </c>
      <c r="B4859">
        <v>51203</v>
      </c>
      <c r="C4859" t="s">
        <v>374</v>
      </c>
      <c r="D4859" t="s">
        <v>21</v>
      </c>
      <c r="E4859" t="str">
        <f t="shared" si="557"/>
        <v>*</v>
      </c>
      <c r="F4859" t="str">
        <f t="shared" si="552"/>
        <v>**</v>
      </c>
      <c r="G4859" t="str">
        <f t="shared" si="558"/>
        <v>**</v>
      </c>
      <c r="I4859" t="str">
        <f t="shared" si="553"/>
        <v>**</v>
      </c>
      <c r="O4859">
        <f>VLOOKUP(T4859,$P$14:$S$19,2,TRUE)</f>
        <v>0.04</v>
      </c>
      <c r="T4859">
        <v>49</v>
      </c>
      <c r="U4859">
        <v>26622.55</v>
      </c>
      <c r="V4859" s="5">
        <f t="shared" si="554"/>
        <v>1</v>
      </c>
      <c r="X4859" t="s">
        <v>37</v>
      </c>
      <c r="Y4859">
        <v>45.7</v>
      </c>
      <c r="Z4859" s="2">
        <f t="shared" si="555"/>
        <v>26668.25</v>
      </c>
      <c r="AA4859" t="s">
        <v>71</v>
      </c>
      <c r="AB4859" t="s">
        <v>41</v>
      </c>
      <c r="AC4859" t="s">
        <v>17</v>
      </c>
      <c r="AD4859" t="s">
        <v>66</v>
      </c>
      <c r="AE4859" t="s">
        <v>103</v>
      </c>
      <c r="AF4859" t="s">
        <v>426</v>
      </c>
    </row>
    <row r="4860" spans="1:32" x14ac:dyDescent="0.25">
      <c r="A4860">
        <f t="shared" si="556"/>
        <v>4859</v>
      </c>
      <c r="B4860">
        <v>22950</v>
      </c>
      <c r="C4860" t="s">
        <v>374</v>
      </c>
      <c r="D4860" t="s">
        <v>13</v>
      </c>
      <c r="E4860" t="str">
        <f t="shared" si="557"/>
        <v>*</v>
      </c>
      <c r="F4860" t="str">
        <f t="shared" si="552"/>
        <v>*</v>
      </c>
      <c r="G4860" t="str">
        <f t="shared" si="558"/>
        <v>*</v>
      </c>
      <c r="I4860" t="str">
        <f t="shared" si="553"/>
        <v>*</v>
      </c>
      <c r="O4860">
        <f>VLOOKUP(T4860,$P$14:$S$19,2,TRUE)</f>
        <v>0.02</v>
      </c>
      <c r="T4860">
        <v>29</v>
      </c>
      <c r="U4860">
        <v>1756.11</v>
      </c>
      <c r="V4860" s="5">
        <f t="shared" si="554"/>
        <v>1</v>
      </c>
      <c r="X4860" t="s">
        <v>22</v>
      </c>
      <c r="Y4860">
        <v>35</v>
      </c>
      <c r="Z4860" s="2">
        <f t="shared" si="555"/>
        <v>1791.11</v>
      </c>
      <c r="AA4860" t="s">
        <v>23</v>
      </c>
      <c r="AB4860" t="s">
        <v>31</v>
      </c>
      <c r="AC4860" t="s">
        <v>32</v>
      </c>
      <c r="AD4860" t="s">
        <v>74</v>
      </c>
      <c r="AE4860" t="s">
        <v>58</v>
      </c>
      <c r="AF4860" t="s">
        <v>919</v>
      </c>
    </row>
    <row r="4861" spans="1:32" x14ac:dyDescent="0.25">
      <c r="A4861">
        <f t="shared" si="556"/>
        <v>4860</v>
      </c>
      <c r="B4861">
        <v>15009</v>
      </c>
      <c r="C4861" t="s">
        <v>374</v>
      </c>
      <c r="D4861" t="s">
        <v>30</v>
      </c>
      <c r="E4861" t="str">
        <f t="shared" si="557"/>
        <v>*</v>
      </c>
      <c r="F4861" t="str">
        <f t="shared" si="552"/>
        <v>*</v>
      </c>
      <c r="G4861" t="str">
        <f t="shared" si="558"/>
        <v>*</v>
      </c>
      <c r="I4861" t="str">
        <f t="shared" si="553"/>
        <v>*</v>
      </c>
      <c r="O4861">
        <f>VLOOKUP(T4861,$P$14:$S$19,2,TRUE)</f>
        <v>0.04</v>
      </c>
      <c r="T4861">
        <v>46</v>
      </c>
      <c r="U4861">
        <v>1200.1300000000001</v>
      </c>
      <c r="V4861" s="5">
        <f t="shared" si="554"/>
        <v>1</v>
      </c>
      <c r="X4861" t="s">
        <v>14</v>
      </c>
      <c r="Y4861">
        <v>8.99</v>
      </c>
      <c r="Z4861" s="2">
        <f t="shared" si="555"/>
        <v>1209.1200000000001</v>
      </c>
      <c r="AA4861" t="s">
        <v>52</v>
      </c>
      <c r="AB4861" t="s">
        <v>24</v>
      </c>
      <c r="AC4861" t="s">
        <v>32</v>
      </c>
      <c r="AD4861" t="s">
        <v>33</v>
      </c>
      <c r="AE4861" t="s">
        <v>45</v>
      </c>
      <c r="AF4861" t="s">
        <v>683</v>
      </c>
    </row>
    <row r="4862" spans="1:32" x14ac:dyDescent="0.25">
      <c r="A4862">
        <f t="shared" si="556"/>
        <v>4861</v>
      </c>
      <c r="B4862">
        <v>7077</v>
      </c>
      <c r="C4862" t="s">
        <v>374</v>
      </c>
      <c r="D4862" t="s">
        <v>21</v>
      </c>
      <c r="E4862" t="str">
        <f t="shared" si="557"/>
        <v>*</v>
      </c>
      <c r="F4862" t="str">
        <f t="shared" si="552"/>
        <v>**</v>
      </c>
      <c r="G4862" t="str">
        <f t="shared" si="558"/>
        <v>**</v>
      </c>
      <c r="I4862" t="str">
        <f t="shared" si="553"/>
        <v>**</v>
      </c>
      <c r="O4862">
        <f>VLOOKUP(T4862,$P$14:$S$19,2,TRUE)</f>
        <v>0.01</v>
      </c>
      <c r="T4862">
        <v>14</v>
      </c>
      <c r="U4862">
        <v>304.52</v>
      </c>
      <c r="V4862" s="5">
        <f t="shared" si="554"/>
        <v>0</v>
      </c>
      <c r="X4862" t="s">
        <v>22</v>
      </c>
      <c r="Y4862">
        <v>5.94</v>
      </c>
      <c r="Z4862" s="2">
        <f t="shared" si="555"/>
        <v>310.45999999999998</v>
      </c>
      <c r="AA4862" t="s">
        <v>56</v>
      </c>
      <c r="AB4862" t="s">
        <v>16</v>
      </c>
      <c r="AC4862" t="s">
        <v>32</v>
      </c>
      <c r="AD4862" t="s">
        <v>172</v>
      </c>
      <c r="AE4862" t="s">
        <v>27</v>
      </c>
      <c r="AF4862" t="s">
        <v>683</v>
      </c>
    </row>
    <row r="4863" spans="1:32" x14ac:dyDescent="0.25">
      <c r="A4863">
        <f t="shared" si="556"/>
        <v>4862</v>
      </c>
      <c r="B4863">
        <v>15009</v>
      </c>
      <c r="C4863" t="s">
        <v>374</v>
      </c>
      <c r="D4863" t="s">
        <v>30</v>
      </c>
      <c r="E4863" t="str">
        <f t="shared" si="557"/>
        <v>*</v>
      </c>
      <c r="F4863" t="str">
        <f t="shared" si="552"/>
        <v>*</v>
      </c>
      <c r="G4863" t="str">
        <f t="shared" si="558"/>
        <v>*</v>
      </c>
      <c r="I4863" t="str">
        <f t="shared" si="553"/>
        <v>*</v>
      </c>
      <c r="O4863">
        <f>VLOOKUP(T4863,$P$14:$S$19,2,TRUE)</f>
        <v>0.02</v>
      </c>
      <c r="T4863">
        <v>28</v>
      </c>
      <c r="U4863">
        <v>229.43</v>
      </c>
      <c r="V4863" s="5">
        <f t="shared" si="554"/>
        <v>0</v>
      </c>
      <c r="X4863" t="s">
        <v>14</v>
      </c>
      <c r="Y4863">
        <v>2.5</v>
      </c>
      <c r="Z4863" s="2">
        <f t="shared" si="555"/>
        <v>231.93</v>
      </c>
      <c r="AA4863" t="s">
        <v>71</v>
      </c>
      <c r="AB4863" t="s">
        <v>24</v>
      </c>
      <c r="AC4863" t="s">
        <v>32</v>
      </c>
      <c r="AD4863" t="s">
        <v>78</v>
      </c>
      <c r="AE4863" t="s">
        <v>19</v>
      </c>
      <c r="AF4863" t="s">
        <v>426</v>
      </c>
    </row>
    <row r="4864" spans="1:32" x14ac:dyDescent="0.25">
      <c r="A4864">
        <f t="shared" si="556"/>
        <v>4863</v>
      </c>
      <c r="B4864">
        <v>3525</v>
      </c>
      <c r="C4864" t="s">
        <v>374</v>
      </c>
      <c r="D4864" t="s">
        <v>30</v>
      </c>
      <c r="E4864" t="str">
        <f t="shared" si="557"/>
        <v>*</v>
      </c>
      <c r="F4864" t="str">
        <f t="shared" si="552"/>
        <v>*</v>
      </c>
      <c r="G4864" t="str">
        <f t="shared" si="558"/>
        <v>*</v>
      </c>
      <c r="I4864" t="str">
        <f t="shared" si="553"/>
        <v>*</v>
      </c>
      <c r="O4864">
        <f>VLOOKUP(T4864,$P$14:$S$19,2,TRUE)</f>
        <v>3.5999999999999997E-2</v>
      </c>
      <c r="T4864">
        <v>38</v>
      </c>
      <c r="U4864">
        <v>115.43</v>
      </c>
      <c r="V4864" s="5">
        <f t="shared" si="554"/>
        <v>0</v>
      </c>
      <c r="X4864" t="s">
        <v>22</v>
      </c>
      <c r="Y4864">
        <v>1.34</v>
      </c>
      <c r="Z4864" s="2">
        <f t="shared" si="555"/>
        <v>116.77000000000001</v>
      </c>
      <c r="AA4864" t="s">
        <v>48</v>
      </c>
      <c r="AB4864" t="s">
        <v>41</v>
      </c>
      <c r="AC4864" t="s">
        <v>32</v>
      </c>
      <c r="AD4864" t="s">
        <v>33</v>
      </c>
      <c r="AE4864" t="s">
        <v>34</v>
      </c>
      <c r="AF4864" t="s">
        <v>683</v>
      </c>
    </row>
    <row r="4865" spans="1:32" x14ac:dyDescent="0.25">
      <c r="A4865">
        <f t="shared" si="556"/>
        <v>4864</v>
      </c>
      <c r="B4865">
        <v>23619</v>
      </c>
      <c r="C4865" t="s">
        <v>198</v>
      </c>
      <c r="D4865" t="s">
        <v>40</v>
      </c>
      <c r="E4865" t="str">
        <f t="shared" si="557"/>
        <v>*</v>
      </c>
      <c r="F4865" t="str">
        <f t="shared" si="552"/>
        <v>*</v>
      </c>
      <c r="G4865" t="str">
        <f t="shared" si="558"/>
        <v>*</v>
      </c>
      <c r="I4865" t="str">
        <f t="shared" si="553"/>
        <v>*</v>
      </c>
      <c r="O4865">
        <f>VLOOKUP(T4865,$P$14:$S$19,2,TRUE)</f>
        <v>0.04</v>
      </c>
      <c r="T4865">
        <v>48</v>
      </c>
      <c r="U4865">
        <v>2611.8035</v>
      </c>
      <c r="V4865" s="5">
        <f t="shared" si="554"/>
        <v>1</v>
      </c>
      <c r="X4865" t="s">
        <v>22</v>
      </c>
      <c r="Y4865">
        <v>5.92</v>
      </c>
      <c r="Z4865" s="2">
        <f t="shared" si="555"/>
        <v>2617.7235000000001</v>
      </c>
      <c r="AA4865" t="s">
        <v>71</v>
      </c>
      <c r="AB4865" t="s">
        <v>24</v>
      </c>
      <c r="AC4865" t="s">
        <v>25</v>
      </c>
      <c r="AD4865" t="s">
        <v>26</v>
      </c>
      <c r="AE4865" t="s">
        <v>19</v>
      </c>
      <c r="AF4865" t="s">
        <v>806</v>
      </c>
    </row>
    <row r="4866" spans="1:32" x14ac:dyDescent="0.25">
      <c r="A4866">
        <f t="shared" si="556"/>
        <v>4865</v>
      </c>
      <c r="B4866">
        <v>10341</v>
      </c>
      <c r="C4866" t="s">
        <v>198</v>
      </c>
      <c r="D4866" t="s">
        <v>21</v>
      </c>
      <c r="E4866" t="str">
        <f t="shared" si="557"/>
        <v>*</v>
      </c>
      <c r="F4866" t="str">
        <f t="shared" si="552"/>
        <v>**</v>
      </c>
      <c r="G4866" t="str">
        <f t="shared" si="558"/>
        <v>**</v>
      </c>
      <c r="I4866" t="str">
        <f t="shared" si="553"/>
        <v>**</v>
      </c>
      <c r="O4866">
        <f>VLOOKUP(T4866,$P$14:$S$19,2,TRUE)</f>
        <v>0.01</v>
      </c>
      <c r="T4866">
        <v>17</v>
      </c>
      <c r="U4866">
        <v>2312.96</v>
      </c>
      <c r="V4866" s="5">
        <f t="shared" si="554"/>
        <v>1</v>
      </c>
      <c r="X4866" t="s">
        <v>37</v>
      </c>
      <c r="Y4866">
        <v>17.850000000000001</v>
      </c>
      <c r="Z4866" s="2">
        <f t="shared" si="555"/>
        <v>2330.81</v>
      </c>
      <c r="AA4866" t="s">
        <v>56</v>
      </c>
      <c r="AB4866" t="s">
        <v>24</v>
      </c>
      <c r="AC4866" t="s">
        <v>25</v>
      </c>
      <c r="AD4866" t="s">
        <v>76</v>
      </c>
      <c r="AE4866" t="s">
        <v>39</v>
      </c>
      <c r="AF4866" t="s">
        <v>199</v>
      </c>
    </row>
    <row r="4867" spans="1:32" x14ac:dyDescent="0.25">
      <c r="A4867">
        <f t="shared" si="556"/>
        <v>4866</v>
      </c>
      <c r="B4867">
        <v>51813</v>
      </c>
      <c r="C4867" t="s">
        <v>198</v>
      </c>
      <c r="D4867" t="s">
        <v>30</v>
      </c>
      <c r="E4867" t="str">
        <f t="shared" si="557"/>
        <v>*</v>
      </c>
      <c r="F4867" t="str">
        <f t="shared" ref="F4867:F4930" si="559">VLOOKUP(D4867,$P$6:$S$10,2,FALSE)</f>
        <v>*</v>
      </c>
      <c r="G4867" t="str">
        <f t="shared" si="558"/>
        <v>*</v>
      </c>
      <c r="I4867" t="str">
        <f t="shared" ref="I4867:I4930" si="560">HLOOKUP(D4867,$J$18:$N$19,2,FALSE)</f>
        <v>*</v>
      </c>
      <c r="O4867">
        <f>VLOOKUP(T4867,$P$14:$S$19,2,TRUE)</f>
        <v>0.01</v>
      </c>
      <c r="T4867">
        <v>13</v>
      </c>
      <c r="U4867">
        <v>1390.17</v>
      </c>
      <c r="V4867" s="5">
        <f t="shared" ref="V4867:V4930" si="561">IF(U4867&gt;800,1,0)</f>
        <v>1</v>
      </c>
      <c r="X4867" t="s">
        <v>22</v>
      </c>
      <c r="Y4867">
        <v>35</v>
      </c>
      <c r="Z4867" s="2">
        <f t="shared" ref="Z4867:Z4930" si="562">U4867+Y4867</f>
        <v>1425.17</v>
      </c>
      <c r="AA4867" t="s">
        <v>23</v>
      </c>
      <c r="AB4867" t="s">
        <v>31</v>
      </c>
      <c r="AC4867" t="s">
        <v>32</v>
      </c>
      <c r="AD4867" t="s">
        <v>74</v>
      </c>
      <c r="AE4867" t="s">
        <v>58</v>
      </c>
      <c r="AF4867" t="s">
        <v>274</v>
      </c>
    </row>
    <row r="4868" spans="1:32" x14ac:dyDescent="0.25">
      <c r="A4868">
        <f t="shared" ref="A4868:A4931" si="563">A4867+1</f>
        <v>4867</v>
      </c>
      <c r="B4868">
        <v>23619</v>
      </c>
      <c r="C4868" t="s">
        <v>198</v>
      </c>
      <c r="D4868" t="s">
        <v>40</v>
      </c>
      <c r="E4868" t="str">
        <f t="shared" si="557"/>
        <v>*</v>
      </c>
      <c r="F4868" t="str">
        <f t="shared" si="559"/>
        <v>*</v>
      </c>
      <c r="G4868" t="str">
        <f t="shared" si="558"/>
        <v>*</v>
      </c>
      <c r="I4868" t="str">
        <f t="shared" si="560"/>
        <v>*</v>
      </c>
      <c r="O4868">
        <f>VLOOKUP(T4868,$P$14:$S$19,2,TRUE)</f>
        <v>0</v>
      </c>
      <c r="T4868">
        <v>7</v>
      </c>
      <c r="U4868">
        <v>1043.1199999999999</v>
      </c>
      <c r="V4868" s="5">
        <f t="shared" si="561"/>
        <v>1</v>
      </c>
      <c r="X4868" t="s">
        <v>22</v>
      </c>
      <c r="Y4868">
        <v>13.99</v>
      </c>
      <c r="Z4868" s="2">
        <f t="shared" si="562"/>
        <v>1057.1099999999999</v>
      </c>
      <c r="AA4868" t="s">
        <v>334</v>
      </c>
      <c r="AB4868" t="s">
        <v>24</v>
      </c>
      <c r="AC4868" t="s">
        <v>25</v>
      </c>
      <c r="AD4868" t="s">
        <v>76</v>
      </c>
      <c r="AE4868" t="s">
        <v>27</v>
      </c>
      <c r="AF4868" t="s">
        <v>199</v>
      </c>
    </row>
    <row r="4869" spans="1:32" x14ac:dyDescent="0.25">
      <c r="A4869">
        <f t="shared" si="563"/>
        <v>4868</v>
      </c>
      <c r="B4869">
        <v>43109</v>
      </c>
      <c r="C4869" t="s">
        <v>198</v>
      </c>
      <c r="D4869" t="s">
        <v>36</v>
      </c>
      <c r="E4869" t="str">
        <f t="shared" ref="E4869:E4932" si="564">IF(D4869="Critical", "***","*")</f>
        <v>***</v>
      </c>
      <c r="F4869" t="str">
        <f t="shared" si="559"/>
        <v>***</v>
      </c>
      <c r="G4869" t="str">
        <f t="shared" ref="G4869:G4932" si="565">IF(D4869="Critical","***",IF(D4869="High","**","*"))</f>
        <v>***</v>
      </c>
      <c r="I4869" t="str">
        <f t="shared" si="560"/>
        <v>***</v>
      </c>
      <c r="O4869">
        <f>VLOOKUP(T4869,$P$14:$S$19,2,TRUE)</f>
        <v>0.02</v>
      </c>
      <c r="T4869">
        <v>25</v>
      </c>
      <c r="U4869">
        <v>509.52</v>
      </c>
      <c r="V4869" s="5">
        <f t="shared" si="561"/>
        <v>0</v>
      </c>
      <c r="X4869" t="s">
        <v>22</v>
      </c>
      <c r="Y4869">
        <v>6.5</v>
      </c>
      <c r="Z4869" s="2">
        <f t="shared" si="562"/>
        <v>516.02</v>
      </c>
      <c r="AA4869" t="s">
        <v>43</v>
      </c>
      <c r="AB4869" t="s">
        <v>31</v>
      </c>
      <c r="AC4869" t="s">
        <v>25</v>
      </c>
      <c r="AD4869" t="s">
        <v>42</v>
      </c>
      <c r="AE4869" t="s">
        <v>19</v>
      </c>
      <c r="AF4869" t="s">
        <v>199</v>
      </c>
    </row>
    <row r="4870" spans="1:32" x14ac:dyDescent="0.25">
      <c r="A4870">
        <f t="shared" si="563"/>
        <v>4869</v>
      </c>
      <c r="B4870">
        <v>23619</v>
      </c>
      <c r="C4870" t="s">
        <v>198</v>
      </c>
      <c r="D4870" t="s">
        <v>40</v>
      </c>
      <c r="E4870" t="str">
        <f t="shared" si="564"/>
        <v>*</v>
      </c>
      <c r="F4870" t="str">
        <f t="shared" si="559"/>
        <v>*</v>
      </c>
      <c r="G4870" t="str">
        <f t="shared" si="565"/>
        <v>*</v>
      </c>
      <c r="I4870" t="str">
        <f t="shared" si="560"/>
        <v>*</v>
      </c>
      <c r="O4870">
        <f>VLOOKUP(T4870,$P$14:$S$19,2,TRUE)</f>
        <v>0.04</v>
      </c>
      <c r="T4870">
        <v>45</v>
      </c>
      <c r="U4870">
        <v>285.91000000000003</v>
      </c>
      <c r="V4870" s="5">
        <f t="shared" si="561"/>
        <v>0</v>
      </c>
      <c r="X4870" t="s">
        <v>22</v>
      </c>
      <c r="Y4870">
        <v>5.22</v>
      </c>
      <c r="Z4870" s="2">
        <f t="shared" si="562"/>
        <v>291.13000000000005</v>
      </c>
      <c r="AA4870" t="s">
        <v>71</v>
      </c>
      <c r="AB4870" t="s">
        <v>24</v>
      </c>
      <c r="AC4870" t="s">
        <v>17</v>
      </c>
      <c r="AD4870" t="s">
        <v>18</v>
      </c>
      <c r="AE4870" t="s">
        <v>19</v>
      </c>
      <c r="AF4870" t="s">
        <v>274</v>
      </c>
    </row>
    <row r="4871" spans="1:32" x14ac:dyDescent="0.25">
      <c r="A4871">
        <f t="shared" si="563"/>
        <v>4870</v>
      </c>
      <c r="B4871">
        <v>43109</v>
      </c>
      <c r="C4871" t="s">
        <v>198</v>
      </c>
      <c r="D4871" t="s">
        <v>36</v>
      </c>
      <c r="E4871" t="str">
        <f t="shared" si="564"/>
        <v>***</v>
      </c>
      <c r="F4871" t="str">
        <f t="shared" si="559"/>
        <v>***</v>
      </c>
      <c r="G4871" t="str">
        <f t="shared" si="565"/>
        <v>***</v>
      </c>
      <c r="I4871" t="str">
        <f t="shared" si="560"/>
        <v>***</v>
      </c>
      <c r="O4871">
        <f>VLOOKUP(T4871,$P$14:$S$19,2,TRUE)</f>
        <v>0.01</v>
      </c>
      <c r="T4871">
        <v>19</v>
      </c>
      <c r="U4871">
        <v>281.83999999999997</v>
      </c>
      <c r="V4871" s="5">
        <f t="shared" si="561"/>
        <v>0</v>
      </c>
      <c r="X4871" t="s">
        <v>22</v>
      </c>
      <c r="Y4871">
        <v>8.4</v>
      </c>
      <c r="Z4871" s="2">
        <f t="shared" si="562"/>
        <v>290.23999999999995</v>
      </c>
      <c r="AA4871" t="s">
        <v>43</v>
      </c>
      <c r="AB4871" t="s">
        <v>31</v>
      </c>
      <c r="AC4871" t="s">
        <v>32</v>
      </c>
      <c r="AD4871" t="s">
        <v>49</v>
      </c>
      <c r="AE4871" t="s">
        <v>19</v>
      </c>
      <c r="AF4871" t="s">
        <v>199</v>
      </c>
    </row>
    <row r="4872" spans="1:32" x14ac:dyDescent="0.25">
      <c r="A4872">
        <f t="shared" si="563"/>
        <v>4871</v>
      </c>
      <c r="B4872">
        <v>6117</v>
      </c>
      <c r="C4872" t="s">
        <v>198</v>
      </c>
      <c r="D4872" t="s">
        <v>36</v>
      </c>
      <c r="E4872" t="str">
        <f t="shared" si="564"/>
        <v>***</v>
      </c>
      <c r="F4872" t="str">
        <f t="shared" si="559"/>
        <v>***</v>
      </c>
      <c r="G4872" t="str">
        <f t="shared" si="565"/>
        <v>***</v>
      </c>
      <c r="I4872" t="str">
        <f t="shared" si="560"/>
        <v>***</v>
      </c>
      <c r="O4872">
        <f>VLOOKUP(T4872,$P$14:$S$19,2,TRUE)</f>
        <v>0</v>
      </c>
      <c r="T4872">
        <v>7</v>
      </c>
      <c r="U4872">
        <v>157.03</v>
      </c>
      <c r="V4872" s="5">
        <f t="shared" si="561"/>
        <v>0</v>
      </c>
      <c r="X4872" t="s">
        <v>22</v>
      </c>
      <c r="Y4872">
        <v>5.08</v>
      </c>
      <c r="Z4872" s="2">
        <f t="shared" si="562"/>
        <v>162.11000000000001</v>
      </c>
      <c r="AA4872" t="s">
        <v>56</v>
      </c>
      <c r="AB4872" t="s">
        <v>41</v>
      </c>
      <c r="AC4872" t="s">
        <v>17</v>
      </c>
      <c r="AD4872" t="s">
        <v>18</v>
      </c>
      <c r="AE4872" t="s">
        <v>45</v>
      </c>
      <c r="AF4872" t="s">
        <v>199</v>
      </c>
    </row>
    <row r="4873" spans="1:32" x14ac:dyDescent="0.25">
      <c r="A4873">
        <f t="shared" si="563"/>
        <v>4872</v>
      </c>
      <c r="B4873">
        <v>43109</v>
      </c>
      <c r="C4873" t="s">
        <v>198</v>
      </c>
      <c r="D4873" t="s">
        <v>36</v>
      </c>
      <c r="E4873" t="str">
        <f t="shared" si="564"/>
        <v>***</v>
      </c>
      <c r="F4873" t="str">
        <f t="shared" si="559"/>
        <v>***</v>
      </c>
      <c r="G4873" t="str">
        <f t="shared" si="565"/>
        <v>***</v>
      </c>
      <c r="I4873" t="str">
        <f t="shared" si="560"/>
        <v>***</v>
      </c>
      <c r="O4873">
        <f>VLOOKUP(T4873,$P$14:$S$19,2,TRUE)</f>
        <v>0.01</v>
      </c>
      <c r="T4873">
        <v>10</v>
      </c>
      <c r="U4873">
        <v>97.02</v>
      </c>
      <c r="V4873" s="5">
        <f t="shared" si="561"/>
        <v>0</v>
      </c>
      <c r="X4873" t="s">
        <v>22</v>
      </c>
      <c r="Y4873">
        <v>1.99</v>
      </c>
      <c r="Z4873" s="2">
        <f t="shared" si="562"/>
        <v>99.009999999999991</v>
      </c>
      <c r="AA4873" t="s">
        <v>43</v>
      </c>
      <c r="AB4873" t="s">
        <v>31</v>
      </c>
      <c r="AC4873" t="s">
        <v>25</v>
      </c>
      <c r="AD4873" t="s">
        <v>42</v>
      </c>
      <c r="AE4873" t="s">
        <v>45</v>
      </c>
      <c r="AF4873" t="s">
        <v>199</v>
      </c>
    </row>
    <row r="4874" spans="1:32" x14ac:dyDescent="0.25">
      <c r="A4874">
        <f t="shared" si="563"/>
        <v>4873</v>
      </c>
      <c r="B4874">
        <v>36934</v>
      </c>
      <c r="C4874" t="s">
        <v>102</v>
      </c>
      <c r="D4874" t="s">
        <v>40</v>
      </c>
      <c r="E4874" t="str">
        <f t="shared" si="564"/>
        <v>*</v>
      </c>
      <c r="F4874" t="str">
        <f t="shared" si="559"/>
        <v>*</v>
      </c>
      <c r="G4874" t="str">
        <f t="shared" si="565"/>
        <v>*</v>
      </c>
      <c r="I4874" t="str">
        <f t="shared" si="560"/>
        <v>*</v>
      </c>
      <c r="O4874">
        <f>VLOOKUP(T4874,$P$14:$S$19,2,TRUE)</f>
        <v>0.04</v>
      </c>
      <c r="T4874">
        <v>45</v>
      </c>
      <c r="U4874">
        <v>6668.8559999999998</v>
      </c>
      <c r="V4874" s="5">
        <f t="shared" si="561"/>
        <v>1</v>
      </c>
      <c r="X4874" t="s">
        <v>37</v>
      </c>
      <c r="Y4874">
        <v>29.21</v>
      </c>
      <c r="Z4874" s="2">
        <f t="shared" si="562"/>
        <v>6698.0659999999998</v>
      </c>
      <c r="AA4874" t="s">
        <v>56</v>
      </c>
      <c r="AB4874" t="s">
        <v>24</v>
      </c>
      <c r="AC4874" t="s">
        <v>17</v>
      </c>
      <c r="AD4874" t="s">
        <v>66</v>
      </c>
      <c r="AE4874" t="s">
        <v>103</v>
      </c>
      <c r="AF4874" t="s">
        <v>104</v>
      </c>
    </row>
    <row r="4875" spans="1:32" x14ac:dyDescent="0.25">
      <c r="A4875">
        <f t="shared" si="563"/>
        <v>4874</v>
      </c>
      <c r="B4875">
        <v>22279</v>
      </c>
      <c r="C4875" t="s">
        <v>102</v>
      </c>
      <c r="D4875" t="s">
        <v>30</v>
      </c>
      <c r="E4875" t="str">
        <f t="shared" si="564"/>
        <v>*</v>
      </c>
      <c r="F4875" t="str">
        <f t="shared" si="559"/>
        <v>*</v>
      </c>
      <c r="G4875" t="str">
        <f t="shared" si="565"/>
        <v>*</v>
      </c>
      <c r="I4875" t="str">
        <f t="shared" si="560"/>
        <v>*</v>
      </c>
      <c r="O4875">
        <f>VLOOKUP(T4875,$P$14:$S$19,2,TRUE)</f>
        <v>0.04</v>
      </c>
      <c r="T4875">
        <v>43</v>
      </c>
      <c r="U4875">
        <v>2463.6</v>
      </c>
      <c r="V4875" s="5">
        <f t="shared" si="561"/>
        <v>1</v>
      </c>
      <c r="X4875" t="s">
        <v>22</v>
      </c>
      <c r="Y4875">
        <v>10.75</v>
      </c>
      <c r="Z4875" s="2">
        <f t="shared" si="562"/>
        <v>2474.35</v>
      </c>
      <c r="AA4875" t="s">
        <v>23</v>
      </c>
      <c r="AB4875" t="s">
        <v>24</v>
      </c>
      <c r="AC4875" t="s">
        <v>32</v>
      </c>
      <c r="AD4875" t="s">
        <v>44</v>
      </c>
      <c r="AE4875" t="s">
        <v>19</v>
      </c>
      <c r="AF4875" t="s">
        <v>657</v>
      </c>
    </row>
    <row r="4876" spans="1:32" x14ac:dyDescent="0.25">
      <c r="A4876">
        <f t="shared" si="563"/>
        <v>4875</v>
      </c>
      <c r="B4876">
        <v>36934</v>
      </c>
      <c r="C4876" t="s">
        <v>102</v>
      </c>
      <c r="D4876" t="s">
        <v>40</v>
      </c>
      <c r="E4876" t="str">
        <f t="shared" si="564"/>
        <v>*</v>
      </c>
      <c r="F4876" t="str">
        <f t="shared" si="559"/>
        <v>*</v>
      </c>
      <c r="G4876" t="str">
        <f t="shared" si="565"/>
        <v>*</v>
      </c>
      <c r="I4876" t="str">
        <f t="shared" si="560"/>
        <v>*</v>
      </c>
      <c r="O4876">
        <f>VLOOKUP(T4876,$P$14:$S$19,2,TRUE)</f>
        <v>0</v>
      </c>
      <c r="T4876">
        <v>7</v>
      </c>
      <c r="U4876">
        <v>1120.8599999999999</v>
      </c>
      <c r="V4876" s="5">
        <f t="shared" si="561"/>
        <v>1</v>
      </c>
      <c r="X4876" t="s">
        <v>14</v>
      </c>
      <c r="Y4876">
        <v>13.99</v>
      </c>
      <c r="Z4876" s="2">
        <f t="shared" si="562"/>
        <v>1134.8499999999999</v>
      </c>
      <c r="AA4876" t="s">
        <v>56</v>
      </c>
      <c r="AB4876" t="s">
        <v>24</v>
      </c>
      <c r="AC4876" t="s">
        <v>25</v>
      </c>
      <c r="AD4876" t="s">
        <v>76</v>
      </c>
      <c r="AE4876" t="s">
        <v>27</v>
      </c>
      <c r="AF4876" t="s">
        <v>115</v>
      </c>
    </row>
    <row r="4877" spans="1:32" x14ac:dyDescent="0.25">
      <c r="A4877">
        <f t="shared" si="563"/>
        <v>4876</v>
      </c>
      <c r="B4877">
        <v>37888</v>
      </c>
      <c r="C4877" t="s">
        <v>102</v>
      </c>
      <c r="D4877" t="s">
        <v>36</v>
      </c>
      <c r="E4877" t="str">
        <f t="shared" si="564"/>
        <v>***</v>
      </c>
      <c r="F4877" t="str">
        <f t="shared" si="559"/>
        <v>***</v>
      </c>
      <c r="G4877" t="str">
        <f t="shared" si="565"/>
        <v>***</v>
      </c>
      <c r="I4877" t="str">
        <f t="shared" si="560"/>
        <v>***</v>
      </c>
      <c r="O4877">
        <f>VLOOKUP(T4877,$P$14:$S$19,2,TRUE)</f>
        <v>3.5999999999999997E-2</v>
      </c>
      <c r="T4877">
        <v>31</v>
      </c>
      <c r="U4877">
        <v>639.19000000000005</v>
      </c>
      <c r="V4877" s="5">
        <f t="shared" si="561"/>
        <v>0</v>
      </c>
      <c r="X4877" t="s">
        <v>22</v>
      </c>
      <c r="Y4877">
        <v>1.49</v>
      </c>
      <c r="Z4877" s="2">
        <f t="shared" si="562"/>
        <v>640.68000000000006</v>
      </c>
      <c r="AA4877" t="s">
        <v>62</v>
      </c>
      <c r="AB4877" t="s">
        <v>31</v>
      </c>
      <c r="AC4877" t="s">
        <v>32</v>
      </c>
      <c r="AD4877" t="s">
        <v>49</v>
      </c>
      <c r="AE4877" t="s">
        <v>19</v>
      </c>
      <c r="AF4877" t="s">
        <v>115</v>
      </c>
    </row>
    <row r="4878" spans="1:32" x14ac:dyDescent="0.25">
      <c r="A4878">
        <f t="shared" si="563"/>
        <v>4877</v>
      </c>
      <c r="B4878">
        <v>59845</v>
      </c>
      <c r="C4878" t="s">
        <v>102</v>
      </c>
      <c r="D4878" t="s">
        <v>13</v>
      </c>
      <c r="E4878" t="str">
        <f t="shared" si="564"/>
        <v>*</v>
      </c>
      <c r="F4878" t="str">
        <f t="shared" si="559"/>
        <v>*</v>
      </c>
      <c r="G4878" t="str">
        <f t="shared" si="565"/>
        <v>*</v>
      </c>
      <c r="I4878" t="str">
        <f t="shared" si="560"/>
        <v>*</v>
      </c>
      <c r="O4878">
        <f>VLOOKUP(T4878,$P$14:$S$19,2,TRUE)</f>
        <v>0.04</v>
      </c>
      <c r="T4878">
        <v>42</v>
      </c>
      <c r="U4878">
        <v>200.1</v>
      </c>
      <c r="V4878" s="5">
        <f t="shared" si="561"/>
        <v>0</v>
      </c>
      <c r="X4878" t="s">
        <v>22</v>
      </c>
      <c r="Y4878">
        <v>0.7</v>
      </c>
      <c r="Z4878" s="2">
        <f t="shared" si="562"/>
        <v>200.79999999999998</v>
      </c>
      <c r="AA4878" t="s">
        <v>23</v>
      </c>
      <c r="AB4878" t="s">
        <v>16</v>
      </c>
      <c r="AC4878" t="s">
        <v>32</v>
      </c>
      <c r="AD4878" t="s">
        <v>114</v>
      </c>
      <c r="AE4878" t="s">
        <v>34</v>
      </c>
      <c r="AF4878" t="s">
        <v>708</v>
      </c>
    </row>
    <row r="4879" spans="1:32" x14ac:dyDescent="0.25">
      <c r="A4879">
        <f t="shared" si="563"/>
        <v>4878</v>
      </c>
      <c r="B4879">
        <v>59845</v>
      </c>
      <c r="C4879" t="s">
        <v>102</v>
      </c>
      <c r="D4879" t="s">
        <v>13</v>
      </c>
      <c r="E4879" t="str">
        <f t="shared" si="564"/>
        <v>*</v>
      </c>
      <c r="F4879" t="str">
        <f t="shared" si="559"/>
        <v>*</v>
      </c>
      <c r="G4879" t="str">
        <f t="shared" si="565"/>
        <v>*</v>
      </c>
      <c r="I4879" t="str">
        <f t="shared" si="560"/>
        <v>*</v>
      </c>
      <c r="O4879">
        <f>VLOOKUP(T4879,$P$14:$S$19,2,TRUE)</f>
        <v>0.02</v>
      </c>
      <c r="T4879">
        <v>28</v>
      </c>
      <c r="U4879">
        <v>120.54</v>
      </c>
      <c r="V4879" s="5">
        <f t="shared" si="561"/>
        <v>0</v>
      </c>
      <c r="X4879" t="s">
        <v>22</v>
      </c>
      <c r="Y4879">
        <v>2.2599999999999998</v>
      </c>
      <c r="Z4879" s="2">
        <f t="shared" si="562"/>
        <v>122.80000000000001</v>
      </c>
      <c r="AA4879" t="s">
        <v>23</v>
      </c>
      <c r="AB4879" t="s">
        <v>16</v>
      </c>
      <c r="AC4879" t="s">
        <v>32</v>
      </c>
      <c r="AD4879" t="s">
        <v>44</v>
      </c>
      <c r="AE4879" t="s">
        <v>34</v>
      </c>
      <c r="AF4879" t="s">
        <v>715</v>
      </c>
    </row>
    <row r="4880" spans="1:32" x14ac:dyDescent="0.25">
      <c r="A4880">
        <f t="shared" si="563"/>
        <v>4879</v>
      </c>
      <c r="B4880">
        <v>36934</v>
      </c>
      <c r="C4880" t="s">
        <v>102</v>
      </c>
      <c r="D4880" t="s">
        <v>40</v>
      </c>
      <c r="E4880" t="str">
        <f t="shared" si="564"/>
        <v>*</v>
      </c>
      <c r="F4880" t="str">
        <f t="shared" si="559"/>
        <v>*</v>
      </c>
      <c r="G4880" t="str">
        <f t="shared" si="565"/>
        <v>*</v>
      </c>
      <c r="I4880" t="str">
        <f t="shared" si="560"/>
        <v>*</v>
      </c>
      <c r="O4880">
        <f>VLOOKUP(T4880,$P$14:$S$19,2,TRUE)</f>
        <v>0</v>
      </c>
      <c r="T4880">
        <v>2</v>
      </c>
      <c r="U4880">
        <v>11.51</v>
      </c>
      <c r="V4880" s="5">
        <f t="shared" si="561"/>
        <v>0</v>
      </c>
      <c r="X4880" t="s">
        <v>22</v>
      </c>
      <c r="Y4880">
        <v>0.95</v>
      </c>
      <c r="Z4880" s="2">
        <f t="shared" si="562"/>
        <v>12.459999999999999</v>
      </c>
      <c r="AA4880" t="s">
        <v>56</v>
      </c>
      <c r="AB4880" t="s">
        <v>24</v>
      </c>
      <c r="AC4880" t="s">
        <v>32</v>
      </c>
      <c r="AD4880" t="s">
        <v>44</v>
      </c>
      <c r="AE4880" t="s">
        <v>34</v>
      </c>
      <c r="AF4880" t="s">
        <v>115</v>
      </c>
    </row>
    <row r="4881" spans="1:32" x14ac:dyDescent="0.25">
      <c r="A4881">
        <f t="shared" si="563"/>
        <v>4880</v>
      </c>
      <c r="B4881">
        <v>41702</v>
      </c>
      <c r="C4881" t="s">
        <v>61</v>
      </c>
      <c r="D4881" t="s">
        <v>30</v>
      </c>
      <c r="E4881" t="str">
        <f t="shared" si="564"/>
        <v>*</v>
      </c>
      <c r="F4881" t="str">
        <f t="shared" si="559"/>
        <v>*</v>
      </c>
      <c r="G4881" t="str">
        <f t="shared" si="565"/>
        <v>*</v>
      </c>
      <c r="I4881" t="str">
        <f t="shared" si="560"/>
        <v>*</v>
      </c>
      <c r="O4881">
        <f>VLOOKUP(T4881,$P$14:$S$19,2,TRUE)</f>
        <v>0.02</v>
      </c>
      <c r="T4881">
        <v>21</v>
      </c>
      <c r="U4881">
        <v>3323.44</v>
      </c>
      <c r="V4881" s="5">
        <f t="shared" si="561"/>
        <v>1</v>
      </c>
      <c r="X4881" t="s">
        <v>22</v>
      </c>
      <c r="Y4881">
        <v>4</v>
      </c>
      <c r="Z4881" s="2">
        <f t="shared" si="562"/>
        <v>3327.44</v>
      </c>
      <c r="AA4881" t="s">
        <v>23</v>
      </c>
      <c r="AB4881" t="s">
        <v>31</v>
      </c>
      <c r="AC4881" t="s">
        <v>25</v>
      </c>
      <c r="AD4881" t="s">
        <v>42</v>
      </c>
      <c r="AE4881" t="s">
        <v>19</v>
      </c>
      <c r="AF4881" t="s">
        <v>701</v>
      </c>
    </row>
    <row r="4882" spans="1:32" x14ac:dyDescent="0.25">
      <c r="A4882">
        <f t="shared" si="563"/>
        <v>4881</v>
      </c>
      <c r="B4882">
        <v>39043</v>
      </c>
      <c r="C4882" t="s">
        <v>61</v>
      </c>
      <c r="D4882" t="s">
        <v>30</v>
      </c>
      <c r="E4882" t="str">
        <f t="shared" si="564"/>
        <v>*</v>
      </c>
      <c r="F4882" t="str">
        <f t="shared" si="559"/>
        <v>*</v>
      </c>
      <c r="G4882" t="str">
        <f t="shared" si="565"/>
        <v>*</v>
      </c>
      <c r="I4882" t="str">
        <f t="shared" si="560"/>
        <v>*</v>
      </c>
      <c r="O4882">
        <f>VLOOKUP(T4882,$P$14:$S$19,2,TRUE)</f>
        <v>3.5999999999999997E-2</v>
      </c>
      <c r="T4882">
        <v>37</v>
      </c>
      <c r="U4882">
        <v>750.89</v>
      </c>
      <c r="V4882" s="5">
        <f t="shared" si="561"/>
        <v>0</v>
      </c>
      <c r="X4882" t="s">
        <v>14</v>
      </c>
      <c r="Y4882">
        <v>35</v>
      </c>
      <c r="Z4882" s="2">
        <f t="shared" si="562"/>
        <v>785.89</v>
      </c>
      <c r="AA4882" t="s">
        <v>60</v>
      </c>
      <c r="AB4882" t="s">
        <v>41</v>
      </c>
      <c r="AC4882" t="s">
        <v>32</v>
      </c>
      <c r="AD4882" t="s">
        <v>74</v>
      </c>
      <c r="AE4882" t="s">
        <v>58</v>
      </c>
      <c r="AF4882" t="s">
        <v>701</v>
      </c>
    </row>
    <row r="4883" spans="1:32" x14ac:dyDescent="0.25">
      <c r="A4883">
        <f t="shared" si="563"/>
        <v>4882</v>
      </c>
      <c r="B4883">
        <v>42695</v>
      </c>
      <c r="C4883" t="s">
        <v>61</v>
      </c>
      <c r="D4883" t="s">
        <v>30</v>
      </c>
      <c r="E4883" t="str">
        <f t="shared" si="564"/>
        <v>*</v>
      </c>
      <c r="F4883" t="str">
        <f t="shared" si="559"/>
        <v>*</v>
      </c>
      <c r="G4883" t="str">
        <f t="shared" si="565"/>
        <v>*</v>
      </c>
      <c r="I4883" t="str">
        <f t="shared" si="560"/>
        <v>*</v>
      </c>
      <c r="O4883">
        <f>VLOOKUP(T4883,$P$14:$S$19,2,TRUE)</f>
        <v>0.01</v>
      </c>
      <c r="T4883">
        <v>12</v>
      </c>
      <c r="U4883">
        <v>710.32799999999997</v>
      </c>
      <c r="V4883" s="5">
        <f t="shared" si="561"/>
        <v>0</v>
      </c>
      <c r="X4883" t="s">
        <v>22</v>
      </c>
      <c r="Y4883">
        <v>5.31</v>
      </c>
      <c r="Z4883" s="2">
        <f t="shared" si="562"/>
        <v>715.63799999999992</v>
      </c>
      <c r="AA4883" t="s">
        <v>43</v>
      </c>
      <c r="AB4883" t="s">
        <v>24</v>
      </c>
      <c r="AC4883" t="s">
        <v>25</v>
      </c>
      <c r="AD4883" t="s">
        <v>26</v>
      </c>
      <c r="AE4883" t="s">
        <v>19</v>
      </c>
      <c r="AF4883" t="s">
        <v>63</v>
      </c>
    </row>
    <row r="4884" spans="1:32" x14ac:dyDescent="0.25">
      <c r="A4884">
        <f t="shared" si="563"/>
        <v>4883</v>
      </c>
      <c r="B4884">
        <v>22656</v>
      </c>
      <c r="C4884" t="s">
        <v>61</v>
      </c>
      <c r="D4884" t="s">
        <v>30</v>
      </c>
      <c r="E4884" t="str">
        <f t="shared" si="564"/>
        <v>*</v>
      </c>
      <c r="F4884" t="str">
        <f t="shared" si="559"/>
        <v>*</v>
      </c>
      <c r="G4884" t="str">
        <f t="shared" si="565"/>
        <v>*</v>
      </c>
      <c r="I4884" t="str">
        <f t="shared" si="560"/>
        <v>*</v>
      </c>
      <c r="O4884">
        <f>VLOOKUP(T4884,$P$14:$S$19,2,TRUE)</f>
        <v>0.01</v>
      </c>
      <c r="T4884">
        <v>10</v>
      </c>
      <c r="U4884">
        <v>309.3</v>
      </c>
      <c r="V4884" s="5">
        <f t="shared" si="561"/>
        <v>0</v>
      </c>
      <c r="X4884" t="s">
        <v>14</v>
      </c>
      <c r="Y4884">
        <v>6.5</v>
      </c>
      <c r="Z4884" s="2">
        <f t="shared" si="562"/>
        <v>315.8</v>
      </c>
      <c r="AA4884" t="s">
        <v>62</v>
      </c>
      <c r="AB4884" t="s">
        <v>31</v>
      </c>
      <c r="AC4884" t="s">
        <v>25</v>
      </c>
      <c r="AD4884" t="s">
        <v>42</v>
      </c>
      <c r="AE4884" t="s">
        <v>19</v>
      </c>
      <c r="AF4884" t="s">
        <v>63</v>
      </c>
    </row>
    <row r="4885" spans="1:32" x14ac:dyDescent="0.25">
      <c r="A4885">
        <f t="shared" si="563"/>
        <v>4884</v>
      </c>
      <c r="B4885">
        <v>39043</v>
      </c>
      <c r="C4885" t="s">
        <v>61</v>
      </c>
      <c r="D4885" t="s">
        <v>30</v>
      </c>
      <c r="E4885" t="str">
        <f t="shared" si="564"/>
        <v>*</v>
      </c>
      <c r="F4885" t="str">
        <f t="shared" si="559"/>
        <v>*</v>
      </c>
      <c r="G4885" t="str">
        <f t="shared" si="565"/>
        <v>*</v>
      </c>
      <c r="I4885" t="str">
        <f t="shared" si="560"/>
        <v>*</v>
      </c>
      <c r="O4885">
        <f>VLOOKUP(T4885,$P$14:$S$19,2,TRUE)</f>
        <v>0.01</v>
      </c>
      <c r="T4885">
        <v>14</v>
      </c>
      <c r="U4885">
        <v>50.8</v>
      </c>
      <c r="V4885" s="5">
        <f t="shared" si="561"/>
        <v>0</v>
      </c>
      <c r="X4885" t="s">
        <v>22</v>
      </c>
      <c r="Y4885">
        <v>0.5</v>
      </c>
      <c r="Z4885" s="2">
        <f t="shared" si="562"/>
        <v>51.3</v>
      </c>
      <c r="AA4885" t="s">
        <v>60</v>
      </c>
      <c r="AB4885" t="s">
        <v>41</v>
      </c>
      <c r="AC4885" t="s">
        <v>32</v>
      </c>
      <c r="AD4885" t="s">
        <v>81</v>
      </c>
      <c r="AE4885" t="s">
        <v>19</v>
      </c>
      <c r="AF4885" t="s">
        <v>701</v>
      </c>
    </row>
    <row r="4886" spans="1:32" x14ac:dyDescent="0.25">
      <c r="A4886">
        <f t="shared" si="563"/>
        <v>4885</v>
      </c>
      <c r="B4886">
        <v>41702</v>
      </c>
      <c r="C4886" t="s">
        <v>61</v>
      </c>
      <c r="D4886" t="s">
        <v>30</v>
      </c>
      <c r="E4886" t="str">
        <f t="shared" si="564"/>
        <v>*</v>
      </c>
      <c r="F4886" t="str">
        <f t="shared" si="559"/>
        <v>*</v>
      </c>
      <c r="G4886" t="str">
        <f t="shared" si="565"/>
        <v>*</v>
      </c>
      <c r="I4886" t="str">
        <f t="shared" si="560"/>
        <v>*</v>
      </c>
      <c r="O4886">
        <f>VLOOKUP(T4886,$P$14:$S$19,2,TRUE)</f>
        <v>0</v>
      </c>
      <c r="T4886">
        <v>5</v>
      </c>
      <c r="U4886">
        <v>27.9</v>
      </c>
      <c r="V4886" s="5">
        <f t="shared" si="561"/>
        <v>0</v>
      </c>
      <c r="X4886" t="s">
        <v>22</v>
      </c>
      <c r="Y4886">
        <v>6.72</v>
      </c>
      <c r="Z4886" s="2">
        <f t="shared" si="562"/>
        <v>34.619999999999997</v>
      </c>
      <c r="AA4886" t="s">
        <v>23</v>
      </c>
      <c r="AB4886" t="s">
        <v>31</v>
      </c>
      <c r="AC4886" t="s">
        <v>32</v>
      </c>
      <c r="AD4886" t="s">
        <v>44</v>
      </c>
      <c r="AE4886" t="s">
        <v>19</v>
      </c>
      <c r="AF4886" t="s">
        <v>63</v>
      </c>
    </row>
    <row r="4887" spans="1:32" x14ac:dyDescent="0.25">
      <c r="A4887">
        <f t="shared" si="563"/>
        <v>4886</v>
      </c>
      <c r="B4887">
        <v>4773</v>
      </c>
      <c r="C4887" t="s">
        <v>426</v>
      </c>
      <c r="D4887" t="s">
        <v>36</v>
      </c>
      <c r="E4887" t="str">
        <f t="shared" si="564"/>
        <v>***</v>
      </c>
      <c r="F4887" t="str">
        <f t="shared" si="559"/>
        <v>***</v>
      </c>
      <c r="G4887" t="str">
        <f t="shared" si="565"/>
        <v>***</v>
      </c>
      <c r="I4887" t="str">
        <f t="shared" si="560"/>
        <v>***</v>
      </c>
      <c r="O4887">
        <f>VLOOKUP(T4887,$P$14:$S$19,2,TRUE)</f>
        <v>0.04</v>
      </c>
      <c r="T4887">
        <v>48</v>
      </c>
      <c r="U4887">
        <v>6746.3119999999999</v>
      </c>
      <c r="V4887" s="5">
        <f t="shared" si="561"/>
        <v>1</v>
      </c>
      <c r="X4887" t="s">
        <v>37</v>
      </c>
      <c r="Y4887">
        <v>29.21</v>
      </c>
      <c r="Z4887" s="2">
        <f t="shared" si="562"/>
        <v>6775.5219999999999</v>
      </c>
      <c r="AA4887" t="s">
        <v>23</v>
      </c>
      <c r="AB4887" t="s">
        <v>41</v>
      </c>
      <c r="AC4887" t="s">
        <v>17</v>
      </c>
      <c r="AD4887" t="s">
        <v>66</v>
      </c>
      <c r="AE4887" t="s">
        <v>103</v>
      </c>
      <c r="AF4887" t="s">
        <v>814</v>
      </c>
    </row>
    <row r="4888" spans="1:32" x14ac:dyDescent="0.25">
      <c r="A4888">
        <f t="shared" si="563"/>
        <v>4887</v>
      </c>
      <c r="B4888">
        <v>4773</v>
      </c>
      <c r="C4888" t="s">
        <v>426</v>
      </c>
      <c r="D4888" t="s">
        <v>36</v>
      </c>
      <c r="E4888" t="str">
        <f t="shared" si="564"/>
        <v>***</v>
      </c>
      <c r="F4888" t="str">
        <f t="shared" si="559"/>
        <v>***</v>
      </c>
      <c r="G4888" t="str">
        <f t="shared" si="565"/>
        <v>***</v>
      </c>
      <c r="I4888" t="str">
        <f t="shared" si="560"/>
        <v>***</v>
      </c>
      <c r="O4888">
        <f>VLOOKUP(T4888,$P$14:$S$19,2,TRUE)</f>
        <v>0.02</v>
      </c>
      <c r="T4888">
        <v>26</v>
      </c>
      <c r="U4888">
        <v>311.38</v>
      </c>
      <c r="V4888" s="5">
        <f t="shared" si="561"/>
        <v>0</v>
      </c>
      <c r="X4888" t="s">
        <v>22</v>
      </c>
      <c r="Y4888">
        <v>5.72</v>
      </c>
      <c r="Z4888" s="2">
        <f t="shared" si="562"/>
        <v>317.10000000000002</v>
      </c>
      <c r="AA4888" t="s">
        <v>71</v>
      </c>
      <c r="AB4888" t="s">
        <v>41</v>
      </c>
      <c r="AC4888" t="s">
        <v>32</v>
      </c>
      <c r="AD4888" t="s">
        <v>78</v>
      </c>
      <c r="AE4888" t="s">
        <v>19</v>
      </c>
      <c r="AF4888" t="s">
        <v>683</v>
      </c>
    </row>
    <row r="4889" spans="1:32" x14ac:dyDescent="0.25">
      <c r="A4889">
        <f t="shared" si="563"/>
        <v>4888</v>
      </c>
      <c r="B4889">
        <v>19616</v>
      </c>
      <c r="C4889" t="s">
        <v>426</v>
      </c>
      <c r="D4889" t="s">
        <v>21</v>
      </c>
      <c r="E4889" t="str">
        <f t="shared" si="564"/>
        <v>*</v>
      </c>
      <c r="F4889" t="str">
        <f t="shared" si="559"/>
        <v>**</v>
      </c>
      <c r="G4889" t="str">
        <f t="shared" si="565"/>
        <v>**</v>
      </c>
      <c r="I4889" t="str">
        <f t="shared" si="560"/>
        <v>**</v>
      </c>
      <c r="O4889">
        <f>VLOOKUP(T4889,$P$14:$S$19,2,TRUE)</f>
        <v>0.04</v>
      </c>
      <c r="T4889">
        <v>42</v>
      </c>
      <c r="U4889">
        <v>116.94</v>
      </c>
      <c r="V4889" s="5">
        <f t="shared" si="561"/>
        <v>0</v>
      </c>
      <c r="X4889" t="s">
        <v>14</v>
      </c>
      <c r="Y4889">
        <v>1.25</v>
      </c>
      <c r="Z4889" s="2">
        <f t="shared" si="562"/>
        <v>118.19</v>
      </c>
      <c r="AA4889" t="s">
        <v>23</v>
      </c>
      <c r="AB4889" t="s">
        <v>31</v>
      </c>
      <c r="AC4889" t="s">
        <v>32</v>
      </c>
      <c r="AD4889" t="s">
        <v>33</v>
      </c>
      <c r="AE4889" t="s">
        <v>34</v>
      </c>
      <c r="AF4889" t="s">
        <v>683</v>
      </c>
    </row>
    <row r="4890" spans="1:32" x14ac:dyDescent="0.25">
      <c r="A4890">
        <f t="shared" si="563"/>
        <v>4889</v>
      </c>
      <c r="B4890">
        <v>19616</v>
      </c>
      <c r="C4890" t="s">
        <v>426</v>
      </c>
      <c r="D4890" t="s">
        <v>21</v>
      </c>
      <c r="E4890" t="str">
        <f t="shared" si="564"/>
        <v>*</v>
      </c>
      <c r="F4890" t="str">
        <f t="shared" si="559"/>
        <v>**</v>
      </c>
      <c r="G4890" t="str">
        <f t="shared" si="565"/>
        <v>**</v>
      </c>
      <c r="I4890" t="str">
        <f t="shared" si="560"/>
        <v>**</v>
      </c>
      <c r="O4890">
        <f>VLOOKUP(T4890,$P$14:$S$19,2,TRUE)</f>
        <v>0</v>
      </c>
      <c r="T4890">
        <v>3</v>
      </c>
      <c r="U4890">
        <v>92.31</v>
      </c>
      <c r="V4890" s="5">
        <f t="shared" si="561"/>
        <v>0</v>
      </c>
      <c r="X4890" t="s">
        <v>22</v>
      </c>
      <c r="Y4890">
        <v>6.17</v>
      </c>
      <c r="Z4890" s="2">
        <f t="shared" si="562"/>
        <v>98.48</v>
      </c>
      <c r="AA4890" t="s">
        <v>23</v>
      </c>
      <c r="AB4890" t="s">
        <v>31</v>
      </c>
      <c r="AC4890" t="s">
        <v>32</v>
      </c>
      <c r="AD4890" t="s">
        <v>33</v>
      </c>
      <c r="AE4890" t="s">
        <v>45</v>
      </c>
      <c r="AF4890" t="s">
        <v>683</v>
      </c>
    </row>
    <row r="4891" spans="1:32" x14ac:dyDescent="0.25">
      <c r="A4891">
        <f t="shared" si="563"/>
        <v>4890</v>
      </c>
      <c r="B4891">
        <v>26658</v>
      </c>
      <c r="C4891" t="s">
        <v>426</v>
      </c>
      <c r="D4891" t="s">
        <v>21</v>
      </c>
      <c r="E4891" t="str">
        <f t="shared" si="564"/>
        <v>*</v>
      </c>
      <c r="F4891" t="str">
        <f t="shared" si="559"/>
        <v>**</v>
      </c>
      <c r="G4891" t="str">
        <f t="shared" si="565"/>
        <v>**</v>
      </c>
      <c r="I4891" t="str">
        <f t="shared" si="560"/>
        <v>**</v>
      </c>
      <c r="O4891">
        <f>VLOOKUP(T4891,$P$14:$S$19,2,TRUE)</f>
        <v>0.01</v>
      </c>
      <c r="T4891">
        <v>17</v>
      </c>
      <c r="U4891">
        <v>72.75</v>
      </c>
      <c r="V4891" s="5">
        <f t="shared" si="561"/>
        <v>0</v>
      </c>
      <c r="X4891" t="s">
        <v>22</v>
      </c>
      <c r="Y4891">
        <v>5.26</v>
      </c>
      <c r="Z4891" s="2">
        <f t="shared" si="562"/>
        <v>78.010000000000005</v>
      </c>
      <c r="AA4891" t="s">
        <v>52</v>
      </c>
      <c r="AB4891" t="s">
        <v>24</v>
      </c>
      <c r="AC4891" t="s">
        <v>32</v>
      </c>
      <c r="AD4891" t="s">
        <v>49</v>
      </c>
      <c r="AE4891" t="s">
        <v>19</v>
      </c>
      <c r="AF4891" t="s">
        <v>426</v>
      </c>
    </row>
    <row r="4892" spans="1:32" x14ac:dyDescent="0.25">
      <c r="A4892">
        <f t="shared" si="563"/>
        <v>4891</v>
      </c>
      <c r="B4892">
        <v>21220</v>
      </c>
      <c r="C4892" t="s">
        <v>199</v>
      </c>
      <c r="D4892" t="s">
        <v>30</v>
      </c>
      <c r="E4892" t="str">
        <f t="shared" si="564"/>
        <v>*</v>
      </c>
      <c r="F4892" t="str">
        <f t="shared" si="559"/>
        <v>*</v>
      </c>
      <c r="G4892" t="str">
        <f t="shared" si="565"/>
        <v>*</v>
      </c>
      <c r="I4892" t="str">
        <f t="shared" si="560"/>
        <v>*</v>
      </c>
      <c r="O4892">
        <f>VLOOKUP(T4892,$P$14:$S$19,2,TRUE)</f>
        <v>0</v>
      </c>
      <c r="T4892">
        <v>4</v>
      </c>
      <c r="U4892">
        <v>476.31</v>
      </c>
      <c r="V4892" s="5">
        <f t="shared" si="561"/>
        <v>0</v>
      </c>
      <c r="X4892" t="s">
        <v>37</v>
      </c>
      <c r="Y4892">
        <v>26.3</v>
      </c>
      <c r="Z4892" s="2">
        <f t="shared" si="562"/>
        <v>502.61</v>
      </c>
      <c r="AA4892" t="s">
        <v>60</v>
      </c>
      <c r="AB4892" t="s">
        <v>41</v>
      </c>
      <c r="AC4892" t="s">
        <v>25</v>
      </c>
      <c r="AD4892" t="s">
        <v>76</v>
      </c>
      <c r="AE4892" t="s">
        <v>39</v>
      </c>
      <c r="AF4892" t="s">
        <v>674</v>
      </c>
    </row>
    <row r="4893" spans="1:32" x14ac:dyDescent="0.25">
      <c r="A4893">
        <f t="shared" si="563"/>
        <v>4892</v>
      </c>
      <c r="B4893">
        <v>36677</v>
      </c>
      <c r="C4893" t="s">
        <v>104</v>
      </c>
      <c r="D4893" t="s">
        <v>13</v>
      </c>
      <c r="E4893" t="str">
        <f t="shared" si="564"/>
        <v>*</v>
      </c>
      <c r="F4893" t="str">
        <f t="shared" si="559"/>
        <v>*</v>
      </c>
      <c r="G4893" t="str">
        <f t="shared" si="565"/>
        <v>*</v>
      </c>
      <c r="I4893" t="str">
        <f t="shared" si="560"/>
        <v>*</v>
      </c>
      <c r="O4893">
        <f>VLOOKUP(T4893,$P$14:$S$19,2,TRUE)</f>
        <v>3.5999999999999997E-2</v>
      </c>
      <c r="T4893">
        <v>38</v>
      </c>
      <c r="U4893">
        <v>23255.61</v>
      </c>
      <c r="V4893" s="5">
        <f t="shared" si="561"/>
        <v>1</v>
      </c>
      <c r="X4893" t="s">
        <v>22</v>
      </c>
      <c r="Y4893">
        <v>24.49</v>
      </c>
      <c r="Z4893" s="2">
        <f t="shared" si="562"/>
        <v>23280.100000000002</v>
      </c>
      <c r="AA4893" t="s">
        <v>62</v>
      </c>
      <c r="AB4893" t="s">
        <v>31</v>
      </c>
      <c r="AC4893" t="s">
        <v>25</v>
      </c>
      <c r="AD4893" t="s">
        <v>57</v>
      </c>
      <c r="AE4893" t="s">
        <v>58</v>
      </c>
      <c r="AF4893" t="s">
        <v>657</v>
      </c>
    </row>
    <row r="4894" spans="1:32" x14ac:dyDescent="0.25">
      <c r="A4894">
        <f t="shared" si="563"/>
        <v>4893</v>
      </c>
      <c r="B4894">
        <v>9248</v>
      </c>
      <c r="C4894" t="s">
        <v>104</v>
      </c>
      <c r="D4894" t="s">
        <v>30</v>
      </c>
      <c r="E4894" t="str">
        <f t="shared" si="564"/>
        <v>*</v>
      </c>
      <c r="F4894" t="str">
        <f t="shared" si="559"/>
        <v>*</v>
      </c>
      <c r="G4894" t="str">
        <f t="shared" si="565"/>
        <v>*</v>
      </c>
      <c r="I4894" t="str">
        <f t="shared" si="560"/>
        <v>*</v>
      </c>
      <c r="O4894">
        <f>VLOOKUP(T4894,$P$14:$S$19,2,TRUE)</f>
        <v>0.04</v>
      </c>
      <c r="T4894">
        <v>41</v>
      </c>
      <c r="U4894">
        <v>2811.7</v>
      </c>
      <c r="V4894" s="5">
        <f t="shared" si="561"/>
        <v>1</v>
      </c>
      <c r="X4894" t="s">
        <v>22</v>
      </c>
      <c r="Y4894">
        <v>69</v>
      </c>
      <c r="Z4894" s="2">
        <f t="shared" si="562"/>
        <v>2880.7</v>
      </c>
      <c r="AA4894" t="s">
        <v>52</v>
      </c>
      <c r="AB4894" t="s">
        <v>41</v>
      </c>
      <c r="AC4894" t="s">
        <v>17</v>
      </c>
      <c r="AD4894" t="s">
        <v>66</v>
      </c>
      <c r="AE4894" t="s">
        <v>58</v>
      </c>
      <c r="AF4894" t="s">
        <v>115</v>
      </c>
    </row>
    <row r="4895" spans="1:32" x14ac:dyDescent="0.25">
      <c r="A4895">
        <f t="shared" si="563"/>
        <v>4894</v>
      </c>
      <c r="B4895">
        <v>10434</v>
      </c>
      <c r="C4895" t="s">
        <v>104</v>
      </c>
      <c r="D4895" t="s">
        <v>21</v>
      </c>
      <c r="E4895" t="str">
        <f t="shared" si="564"/>
        <v>*</v>
      </c>
      <c r="F4895" t="str">
        <f t="shared" si="559"/>
        <v>**</v>
      </c>
      <c r="G4895" t="str">
        <f t="shared" si="565"/>
        <v>**</v>
      </c>
      <c r="I4895" t="str">
        <f t="shared" si="560"/>
        <v>**</v>
      </c>
      <c r="O4895">
        <f>VLOOKUP(T4895,$P$14:$S$19,2,TRUE)</f>
        <v>0</v>
      </c>
      <c r="T4895">
        <v>2</v>
      </c>
      <c r="U4895">
        <v>383.45</v>
      </c>
      <c r="V4895" s="5">
        <f t="shared" si="561"/>
        <v>0</v>
      </c>
      <c r="X4895" t="s">
        <v>37</v>
      </c>
      <c r="Y4895">
        <v>26.2</v>
      </c>
      <c r="Z4895" s="2">
        <f t="shared" si="562"/>
        <v>409.65</v>
      </c>
      <c r="AA4895" t="s">
        <v>23</v>
      </c>
      <c r="AB4895" t="s">
        <v>24</v>
      </c>
      <c r="AC4895" t="s">
        <v>17</v>
      </c>
      <c r="AD4895" t="s">
        <v>38</v>
      </c>
      <c r="AE4895" t="s">
        <v>39</v>
      </c>
      <c r="AF4895" t="s">
        <v>115</v>
      </c>
    </row>
    <row r="4896" spans="1:32" x14ac:dyDescent="0.25">
      <c r="A4896">
        <f t="shared" si="563"/>
        <v>4895</v>
      </c>
      <c r="B4896">
        <v>1761</v>
      </c>
      <c r="C4896" t="s">
        <v>701</v>
      </c>
      <c r="D4896" t="s">
        <v>21</v>
      </c>
      <c r="E4896" t="str">
        <f t="shared" si="564"/>
        <v>*</v>
      </c>
      <c r="F4896" t="str">
        <f t="shared" si="559"/>
        <v>**</v>
      </c>
      <c r="G4896" t="str">
        <f t="shared" si="565"/>
        <v>**</v>
      </c>
      <c r="I4896" t="str">
        <f t="shared" si="560"/>
        <v>**</v>
      </c>
      <c r="O4896">
        <f>VLOOKUP(T4896,$P$14:$S$19,2,TRUE)</f>
        <v>0.02</v>
      </c>
      <c r="T4896">
        <v>25</v>
      </c>
      <c r="U4896">
        <v>12028.23</v>
      </c>
      <c r="V4896" s="5">
        <f t="shared" si="561"/>
        <v>1</v>
      </c>
      <c r="X4896" t="s">
        <v>37</v>
      </c>
      <c r="Y4896">
        <v>49</v>
      </c>
      <c r="Z4896" s="2">
        <f t="shared" si="562"/>
        <v>12077.23</v>
      </c>
      <c r="AA4896" t="s">
        <v>110</v>
      </c>
      <c r="AB4896" t="s">
        <v>31</v>
      </c>
      <c r="AC4896" t="s">
        <v>25</v>
      </c>
      <c r="AD4896" t="s">
        <v>57</v>
      </c>
      <c r="AE4896" t="s">
        <v>39</v>
      </c>
      <c r="AF4896" t="s">
        <v>818</v>
      </c>
    </row>
    <row r="4897" spans="1:32" x14ac:dyDescent="0.25">
      <c r="A4897">
        <f t="shared" si="563"/>
        <v>4896</v>
      </c>
      <c r="B4897">
        <v>7751</v>
      </c>
      <c r="C4897" t="s">
        <v>274</v>
      </c>
      <c r="D4897" t="s">
        <v>30</v>
      </c>
      <c r="E4897" t="str">
        <f t="shared" si="564"/>
        <v>*</v>
      </c>
      <c r="F4897" t="str">
        <f t="shared" si="559"/>
        <v>*</v>
      </c>
      <c r="G4897" t="str">
        <f t="shared" si="565"/>
        <v>*</v>
      </c>
      <c r="I4897" t="str">
        <f t="shared" si="560"/>
        <v>*</v>
      </c>
      <c r="O4897">
        <f>VLOOKUP(T4897,$P$14:$S$19,2,TRUE)</f>
        <v>0.04</v>
      </c>
      <c r="T4897">
        <v>45</v>
      </c>
      <c r="U4897">
        <v>4547.8999999999996</v>
      </c>
      <c r="V4897" s="5">
        <f t="shared" si="561"/>
        <v>1</v>
      </c>
      <c r="X4897" t="s">
        <v>37</v>
      </c>
      <c r="Y4897">
        <v>58.2</v>
      </c>
      <c r="Z4897" s="2">
        <f t="shared" si="562"/>
        <v>4606.0999999999995</v>
      </c>
      <c r="AA4897" t="s">
        <v>71</v>
      </c>
      <c r="AB4897" t="s">
        <v>31</v>
      </c>
      <c r="AC4897" t="s">
        <v>17</v>
      </c>
      <c r="AD4897" t="s">
        <v>38</v>
      </c>
      <c r="AE4897" t="s">
        <v>39</v>
      </c>
      <c r="AF4897" t="s">
        <v>806</v>
      </c>
    </row>
    <row r="4898" spans="1:32" x14ac:dyDescent="0.25">
      <c r="A4898">
        <f t="shared" si="563"/>
        <v>4897</v>
      </c>
      <c r="B4898">
        <v>3202</v>
      </c>
      <c r="C4898" t="s">
        <v>274</v>
      </c>
      <c r="D4898" t="s">
        <v>13</v>
      </c>
      <c r="E4898" t="str">
        <f t="shared" si="564"/>
        <v>*</v>
      </c>
      <c r="F4898" t="str">
        <f t="shared" si="559"/>
        <v>*</v>
      </c>
      <c r="G4898" t="str">
        <f t="shared" si="565"/>
        <v>*</v>
      </c>
      <c r="I4898" t="str">
        <f t="shared" si="560"/>
        <v>*</v>
      </c>
      <c r="O4898">
        <f>VLOOKUP(T4898,$P$14:$S$19,2,TRUE)</f>
        <v>0.01</v>
      </c>
      <c r="T4898">
        <v>10</v>
      </c>
      <c r="U4898">
        <v>554.21</v>
      </c>
      <c r="V4898" s="5">
        <f t="shared" si="561"/>
        <v>0</v>
      </c>
      <c r="X4898" t="s">
        <v>22</v>
      </c>
      <c r="Y4898">
        <v>5.5</v>
      </c>
      <c r="Z4898" s="2">
        <f t="shared" si="562"/>
        <v>559.71</v>
      </c>
      <c r="AA4898" t="s">
        <v>60</v>
      </c>
      <c r="AB4898" t="s">
        <v>16</v>
      </c>
      <c r="AC4898" t="s">
        <v>25</v>
      </c>
      <c r="AD4898" t="s">
        <v>42</v>
      </c>
      <c r="AE4898" t="s">
        <v>19</v>
      </c>
      <c r="AF4898" t="s">
        <v>317</v>
      </c>
    </row>
    <row r="4899" spans="1:32" x14ac:dyDescent="0.25">
      <c r="A4899">
        <f t="shared" si="563"/>
        <v>4898</v>
      </c>
      <c r="B4899">
        <v>36834</v>
      </c>
      <c r="C4899" t="s">
        <v>115</v>
      </c>
      <c r="D4899" t="s">
        <v>13</v>
      </c>
      <c r="E4899" t="str">
        <f t="shared" si="564"/>
        <v>*</v>
      </c>
      <c r="F4899" t="str">
        <f t="shared" si="559"/>
        <v>*</v>
      </c>
      <c r="G4899" t="str">
        <f t="shared" si="565"/>
        <v>*</v>
      </c>
      <c r="I4899" t="str">
        <f t="shared" si="560"/>
        <v>*</v>
      </c>
      <c r="O4899">
        <f>VLOOKUP(T4899,$P$14:$S$19,2,TRUE)</f>
        <v>0.01</v>
      </c>
      <c r="T4899">
        <v>11</v>
      </c>
      <c r="U4899">
        <v>1935.1</v>
      </c>
      <c r="V4899" s="5">
        <f t="shared" si="561"/>
        <v>1</v>
      </c>
      <c r="X4899" t="s">
        <v>37</v>
      </c>
      <c r="Y4899">
        <v>35.89</v>
      </c>
      <c r="Z4899" s="2">
        <f t="shared" si="562"/>
        <v>1970.99</v>
      </c>
      <c r="AA4899" t="s">
        <v>15</v>
      </c>
      <c r="AB4899" t="s">
        <v>31</v>
      </c>
      <c r="AC4899" t="s">
        <v>17</v>
      </c>
      <c r="AD4899" t="s">
        <v>165</v>
      </c>
      <c r="AE4899" t="s">
        <v>103</v>
      </c>
      <c r="AF4899" t="s">
        <v>708</v>
      </c>
    </row>
    <row r="4900" spans="1:32" x14ac:dyDescent="0.25">
      <c r="A4900">
        <f t="shared" si="563"/>
        <v>4899</v>
      </c>
      <c r="B4900">
        <v>18689</v>
      </c>
      <c r="C4900" t="s">
        <v>115</v>
      </c>
      <c r="D4900" t="s">
        <v>30</v>
      </c>
      <c r="E4900" t="str">
        <f t="shared" si="564"/>
        <v>*</v>
      </c>
      <c r="F4900" t="str">
        <f t="shared" si="559"/>
        <v>*</v>
      </c>
      <c r="G4900" t="str">
        <f t="shared" si="565"/>
        <v>*</v>
      </c>
      <c r="I4900" t="str">
        <f t="shared" si="560"/>
        <v>*</v>
      </c>
      <c r="O4900">
        <f>VLOOKUP(T4900,$P$14:$S$19,2,TRUE)</f>
        <v>3.5999999999999997E-2</v>
      </c>
      <c r="T4900">
        <v>38</v>
      </c>
      <c r="U4900">
        <v>281.17</v>
      </c>
      <c r="V4900" s="5">
        <f t="shared" si="561"/>
        <v>0</v>
      </c>
      <c r="X4900" t="s">
        <v>22</v>
      </c>
      <c r="Y4900">
        <v>6.05</v>
      </c>
      <c r="Z4900" s="2">
        <f t="shared" si="562"/>
        <v>287.22000000000003</v>
      </c>
      <c r="AA4900" t="s">
        <v>56</v>
      </c>
      <c r="AB4900" t="s">
        <v>24</v>
      </c>
      <c r="AC4900" t="s">
        <v>32</v>
      </c>
      <c r="AD4900" t="s">
        <v>49</v>
      </c>
      <c r="AE4900" t="s">
        <v>19</v>
      </c>
      <c r="AF4900" t="s">
        <v>657</v>
      </c>
    </row>
    <row r="4901" spans="1:32" x14ac:dyDescent="0.25">
      <c r="A4901">
        <f t="shared" si="563"/>
        <v>4900</v>
      </c>
      <c r="B4901">
        <v>18689</v>
      </c>
      <c r="C4901" t="s">
        <v>115</v>
      </c>
      <c r="D4901" t="s">
        <v>30</v>
      </c>
      <c r="E4901" t="str">
        <f t="shared" si="564"/>
        <v>*</v>
      </c>
      <c r="F4901" t="str">
        <f t="shared" si="559"/>
        <v>*</v>
      </c>
      <c r="G4901" t="str">
        <f t="shared" si="565"/>
        <v>*</v>
      </c>
      <c r="I4901" t="str">
        <f t="shared" si="560"/>
        <v>*</v>
      </c>
      <c r="O4901">
        <f>VLOOKUP(T4901,$P$14:$S$19,2,TRUE)</f>
        <v>0.01</v>
      </c>
      <c r="T4901">
        <v>10</v>
      </c>
      <c r="U4901">
        <v>194.65</v>
      </c>
      <c r="V4901" s="5">
        <f t="shared" si="561"/>
        <v>0</v>
      </c>
      <c r="X4901" t="s">
        <v>22</v>
      </c>
      <c r="Y4901">
        <v>9.0299999999999994</v>
      </c>
      <c r="Z4901" s="2">
        <f t="shared" si="562"/>
        <v>203.68</v>
      </c>
      <c r="AA4901" t="s">
        <v>56</v>
      </c>
      <c r="AB4901" t="s">
        <v>24</v>
      </c>
      <c r="AC4901" t="s">
        <v>32</v>
      </c>
      <c r="AD4901" t="s">
        <v>44</v>
      </c>
      <c r="AE4901" t="s">
        <v>19</v>
      </c>
      <c r="AF4901" t="s">
        <v>657</v>
      </c>
    </row>
    <row r="4902" spans="1:32" x14ac:dyDescent="0.25">
      <c r="A4902">
        <f t="shared" si="563"/>
        <v>4901</v>
      </c>
      <c r="B4902">
        <v>54850</v>
      </c>
      <c r="C4902" t="s">
        <v>63</v>
      </c>
      <c r="D4902" t="s">
        <v>30</v>
      </c>
      <c r="E4902" t="str">
        <f t="shared" si="564"/>
        <v>*</v>
      </c>
      <c r="F4902" t="str">
        <f t="shared" si="559"/>
        <v>*</v>
      </c>
      <c r="G4902" t="str">
        <f t="shared" si="565"/>
        <v>*</v>
      </c>
      <c r="I4902" t="str">
        <f t="shared" si="560"/>
        <v>*</v>
      </c>
      <c r="O4902">
        <f>VLOOKUP(T4902,$P$14:$S$19,2,TRUE)</f>
        <v>0.01</v>
      </c>
      <c r="T4902">
        <v>16</v>
      </c>
      <c r="U4902">
        <v>2834.96</v>
      </c>
      <c r="V4902" s="5">
        <f t="shared" si="561"/>
        <v>1</v>
      </c>
      <c r="X4902" t="s">
        <v>22</v>
      </c>
      <c r="Y4902">
        <v>19.989999999999998</v>
      </c>
      <c r="Z4902" s="2">
        <f t="shared" si="562"/>
        <v>2854.95</v>
      </c>
      <c r="AA4902" t="s">
        <v>23</v>
      </c>
      <c r="AB4902" t="s">
        <v>41</v>
      </c>
      <c r="AC4902" t="s">
        <v>32</v>
      </c>
      <c r="AD4902" t="s">
        <v>74</v>
      </c>
      <c r="AE4902" t="s">
        <v>19</v>
      </c>
      <c r="AF4902" t="s">
        <v>63</v>
      </c>
    </row>
    <row r="4903" spans="1:32" x14ac:dyDescent="0.25">
      <c r="A4903">
        <f t="shared" si="563"/>
        <v>4902</v>
      </c>
      <c r="B4903">
        <v>42112</v>
      </c>
      <c r="C4903" t="s">
        <v>63</v>
      </c>
      <c r="D4903" t="s">
        <v>30</v>
      </c>
      <c r="E4903" t="str">
        <f t="shared" si="564"/>
        <v>*</v>
      </c>
      <c r="F4903" t="str">
        <f t="shared" si="559"/>
        <v>*</v>
      </c>
      <c r="G4903" t="str">
        <f t="shared" si="565"/>
        <v>*</v>
      </c>
      <c r="I4903" t="str">
        <f t="shared" si="560"/>
        <v>*</v>
      </c>
      <c r="O4903">
        <f>VLOOKUP(T4903,$P$14:$S$19,2,TRUE)</f>
        <v>0.01</v>
      </c>
      <c r="T4903">
        <v>16</v>
      </c>
      <c r="U4903">
        <v>2744.3609999999999</v>
      </c>
      <c r="V4903" s="5">
        <f t="shared" si="561"/>
        <v>1</v>
      </c>
      <c r="X4903" t="s">
        <v>22</v>
      </c>
      <c r="Y4903">
        <v>8.99</v>
      </c>
      <c r="Z4903" s="2">
        <f t="shared" si="562"/>
        <v>2753.3509999999997</v>
      </c>
      <c r="AA4903" t="s">
        <v>15</v>
      </c>
      <c r="AB4903" t="s">
        <v>31</v>
      </c>
      <c r="AC4903" t="s">
        <v>25</v>
      </c>
      <c r="AD4903" t="s">
        <v>26</v>
      </c>
      <c r="AE4903" t="s">
        <v>19</v>
      </c>
      <c r="AF4903" t="s">
        <v>169</v>
      </c>
    </row>
    <row r="4904" spans="1:32" x14ac:dyDescent="0.25">
      <c r="A4904">
        <f t="shared" si="563"/>
        <v>4903</v>
      </c>
      <c r="B4904">
        <v>5538</v>
      </c>
      <c r="C4904" t="s">
        <v>63</v>
      </c>
      <c r="D4904" t="s">
        <v>36</v>
      </c>
      <c r="E4904" t="str">
        <f t="shared" si="564"/>
        <v>***</v>
      </c>
      <c r="F4904" t="str">
        <f t="shared" si="559"/>
        <v>***</v>
      </c>
      <c r="G4904" t="str">
        <f t="shared" si="565"/>
        <v>***</v>
      </c>
      <c r="I4904" t="str">
        <f t="shared" si="560"/>
        <v>***</v>
      </c>
      <c r="O4904">
        <f>VLOOKUP(T4904,$P$14:$S$19,2,TRUE)</f>
        <v>0.01</v>
      </c>
      <c r="T4904">
        <v>13</v>
      </c>
      <c r="U4904">
        <v>1940.31</v>
      </c>
      <c r="V4904" s="5">
        <f t="shared" si="561"/>
        <v>1</v>
      </c>
      <c r="X4904" t="s">
        <v>37</v>
      </c>
      <c r="Y4904">
        <v>80.2</v>
      </c>
      <c r="Z4904" s="2">
        <f t="shared" si="562"/>
        <v>2020.51</v>
      </c>
      <c r="AA4904" t="s">
        <v>64</v>
      </c>
      <c r="AB4904" t="s">
        <v>16</v>
      </c>
      <c r="AC4904" t="s">
        <v>17</v>
      </c>
      <c r="AD4904" t="s">
        <v>66</v>
      </c>
      <c r="AE4904" t="s">
        <v>103</v>
      </c>
      <c r="AF4904" t="s">
        <v>818</v>
      </c>
    </row>
    <row r="4905" spans="1:32" x14ac:dyDescent="0.25">
      <c r="A4905">
        <f t="shared" si="563"/>
        <v>4904</v>
      </c>
      <c r="B4905">
        <v>5538</v>
      </c>
      <c r="C4905" t="s">
        <v>63</v>
      </c>
      <c r="D4905" t="s">
        <v>36</v>
      </c>
      <c r="E4905" t="str">
        <f t="shared" si="564"/>
        <v>***</v>
      </c>
      <c r="F4905" t="str">
        <f t="shared" si="559"/>
        <v>***</v>
      </c>
      <c r="G4905" t="str">
        <f t="shared" si="565"/>
        <v>***</v>
      </c>
      <c r="I4905" t="str">
        <f t="shared" si="560"/>
        <v>***</v>
      </c>
      <c r="O4905">
        <f>VLOOKUP(T4905,$P$14:$S$19,2,TRUE)</f>
        <v>0.04</v>
      </c>
      <c r="T4905">
        <v>43</v>
      </c>
      <c r="U4905">
        <v>1281.28</v>
      </c>
      <c r="V4905" s="5">
        <f t="shared" si="561"/>
        <v>1</v>
      </c>
      <c r="X4905" t="s">
        <v>22</v>
      </c>
      <c r="Y4905">
        <v>6.27</v>
      </c>
      <c r="Z4905" s="2">
        <f t="shared" si="562"/>
        <v>1287.55</v>
      </c>
      <c r="AA4905" t="s">
        <v>64</v>
      </c>
      <c r="AB4905" t="s">
        <v>16</v>
      </c>
      <c r="AC4905" t="s">
        <v>32</v>
      </c>
      <c r="AD4905" t="s">
        <v>49</v>
      </c>
      <c r="AE4905" t="s">
        <v>19</v>
      </c>
      <c r="AF4905" t="s">
        <v>169</v>
      </c>
    </row>
    <row r="4906" spans="1:32" x14ac:dyDescent="0.25">
      <c r="A4906">
        <f t="shared" si="563"/>
        <v>4905</v>
      </c>
      <c r="B4906">
        <v>54850</v>
      </c>
      <c r="C4906" t="s">
        <v>63</v>
      </c>
      <c r="D4906" t="s">
        <v>30</v>
      </c>
      <c r="E4906" t="str">
        <f t="shared" si="564"/>
        <v>*</v>
      </c>
      <c r="F4906" t="str">
        <f t="shared" si="559"/>
        <v>*</v>
      </c>
      <c r="G4906" t="str">
        <f t="shared" si="565"/>
        <v>*</v>
      </c>
      <c r="I4906" t="str">
        <f t="shared" si="560"/>
        <v>*</v>
      </c>
      <c r="O4906">
        <f>VLOOKUP(T4906,$P$14:$S$19,2,TRUE)</f>
        <v>0</v>
      </c>
      <c r="T4906">
        <v>9</v>
      </c>
      <c r="U4906">
        <v>953.98900000000003</v>
      </c>
      <c r="V4906" s="5">
        <f t="shared" si="561"/>
        <v>1</v>
      </c>
      <c r="X4906" t="s">
        <v>22</v>
      </c>
      <c r="Y4906">
        <v>8.08</v>
      </c>
      <c r="Z4906" s="2">
        <f t="shared" si="562"/>
        <v>962.06900000000007</v>
      </c>
      <c r="AA4906" t="s">
        <v>23</v>
      </c>
      <c r="AB4906" t="s">
        <v>41</v>
      </c>
      <c r="AC4906" t="s">
        <v>25</v>
      </c>
      <c r="AD4906" t="s">
        <v>26</v>
      </c>
      <c r="AE4906" t="s">
        <v>19</v>
      </c>
      <c r="AF4906" t="s">
        <v>818</v>
      </c>
    </row>
    <row r="4907" spans="1:32" x14ac:dyDescent="0.25">
      <c r="A4907">
        <f t="shared" si="563"/>
        <v>4906</v>
      </c>
      <c r="B4907">
        <v>5538</v>
      </c>
      <c r="C4907" t="s">
        <v>63</v>
      </c>
      <c r="D4907" t="s">
        <v>36</v>
      </c>
      <c r="E4907" t="str">
        <f t="shared" si="564"/>
        <v>***</v>
      </c>
      <c r="F4907" t="str">
        <f t="shared" si="559"/>
        <v>***</v>
      </c>
      <c r="G4907" t="str">
        <f t="shared" si="565"/>
        <v>***</v>
      </c>
      <c r="I4907" t="str">
        <f t="shared" si="560"/>
        <v>***</v>
      </c>
      <c r="O4907">
        <f>VLOOKUP(T4907,$P$14:$S$19,2,TRUE)</f>
        <v>0</v>
      </c>
      <c r="T4907">
        <v>4</v>
      </c>
      <c r="U4907">
        <v>430.84800000000001</v>
      </c>
      <c r="V4907" s="5">
        <f t="shared" si="561"/>
        <v>0</v>
      </c>
      <c r="X4907" t="s">
        <v>22</v>
      </c>
      <c r="Y4907">
        <v>5.63</v>
      </c>
      <c r="Z4907" s="2">
        <f t="shared" si="562"/>
        <v>436.47800000000001</v>
      </c>
      <c r="AA4907" t="s">
        <v>64</v>
      </c>
      <c r="AB4907" t="s">
        <v>16</v>
      </c>
      <c r="AC4907" t="s">
        <v>25</v>
      </c>
      <c r="AD4907" t="s">
        <v>26</v>
      </c>
      <c r="AE4907" t="s">
        <v>19</v>
      </c>
      <c r="AF4907" t="s">
        <v>560</v>
      </c>
    </row>
    <row r="4908" spans="1:32" x14ac:dyDescent="0.25">
      <c r="A4908">
        <f t="shared" si="563"/>
        <v>4907</v>
      </c>
      <c r="B4908">
        <v>51169</v>
      </c>
      <c r="C4908" t="s">
        <v>63</v>
      </c>
      <c r="D4908" t="s">
        <v>21</v>
      </c>
      <c r="E4908" t="str">
        <f t="shared" si="564"/>
        <v>*</v>
      </c>
      <c r="F4908" t="str">
        <f t="shared" si="559"/>
        <v>**</v>
      </c>
      <c r="G4908" t="str">
        <f t="shared" si="565"/>
        <v>**</v>
      </c>
      <c r="I4908" t="str">
        <f t="shared" si="560"/>
        <v>**</v>
      </c>
      <c r="O4908">
        <f>VLOOKUP(T4908,$P$14:$S$19,2,TRUE)</f>
        <v>0</v>
      </c>
      <c r="T4908">
        <v>2</v>
      </c>
      <c r="U4908">
        <v>291.66000000000003</v>
      </c>
      <c r="V4908" s="5">
        <f t="shared" si="561"/>
        <v>0</v>
      </c>
      <c r="X4908" t="s">
        <v>22</v>
      </c>
      <c r="Y4908">
        <v>24.49</v>
      </c>
      <c r="Z4908" s="2">
        <f t="shared" si="562"/>
        <v>316.15000000000003</v>
      </c>
      <c r="AA4908" t="s">
        <v>43</v>
      </c>
      <c r="AB4908" t="s">
        <v>41</v>
      </c>
      <c r="AC4908" t="s">
        <v>17</v>
      </c>
      <c r="AD4908" t="s">
        <v>18</v>
      </c>
      <c r="AE4908" t="s">
        <v>58</v>
      </c>
      <c r="AF4908" t="s">
        <v>169</v>
      </c>
    </row>
    <row r="4909" spans="1:32" x14ac:dyDescent="0.25">
      <c r="A4909">
        <f t="shared" si="563"/>
        <v>4908</v>
      </c>
      <c r="B4909">
        <v>16613</v>
      </c>
      <c r="C4909" t="s">
        <v>63</v>
      </c>
      <c r="D4909" t="s">
        <v>21</v>
      </c>
      <c r="E4909" t="str">
        <f t="shared" si="564"/>
        <v>*</v>
      </c>
      <c r="F4909" t="str">
        <f t="shared" si="559"/>
        <v>**</v>
      </c>
      <c r="G4909" t="str">
        <f t="shared" si="565"/>
        <v>**</v>
      </c>
      <c r="I4909" t="str">
        <f t="shared" si="560"/>
        <v>**</v>
      </c>
      <c r="O4909">
        <f>VLOOKUP(T4909,$P$14:$S$19,2,TRUE)</f>
        <v>0.02</v>
      </c>
      <c r="T4909">
        <v>28</v>
      </c>
      <c r="U4909">
        <v>51.14</v>
      </c>
      <c r="V4909" s="5">
        <f t="shared" si="561"/>
        <v>0</v>
      </c>
      <c r="X4909" t="s">
        <v>22</v>
      </c>
      <c r="Y4909">
        <v>4.08</v>
      </c>
      <c r="Z4909" s="2">
        <f t="shared" si="562"/>
        <v>55.22</v>
      </c>
      <c r="AA4909" t="s">
        <v>23</v>
      </c>
      <c r="AB4909" t="s">
        <v>41</v>
      </c>
      <c r="AC4909" t="s">
        <v>17</v>
      </c>
      <c r="AD4909" t="s">
        <v>18</v>
      </c>
      <c r="AE4909" t="s">
        <v>45</v>
      </c>
      <c r="AF4909" t="s">
        <v>169</v>
      </c>
    </row>
    <row r="4910" spans="1:32" x14ac:dyDescent="0.25">
      <c r="A4910">
        <f t="shared" si="563"/>
        <v>4909</v>
      </c>
      <c r="B4910">
        <v>14852</v>
      </c>
      <c r="C4910" t="s">
        <v>814</v>
      </c>
      <c r="D4910" t="s">
        <v>40</v>
      </c>
      <c r="E4910" t="str">
        <f t="shared" si="564"/>
        <v>*</v>
      </c>
      <c r="F4910" t="str">
        <f t="shared" si="559"/>
        <v>*</v>
      </c>
      <c r="G4910" t="str">
        <f t="shared" si="565"/>
        <v>*</v>
      </c>
      <c r="I4910" t="str">
        <f t="shared" si="560"/>
        <v>*</v>
      </c>
      <c r="O4910">
        <f>VLOOKUP(T4910,$P$14:$S$19,2,TRUE)</f>
        <v>0</v>
      </c>
      <c r="T4910">
        <v>9</v>
      </c>
      <c r="U4910">
        <v>3800.4</v>
      </c>
      <c r="V4910" s="5">
        <f t="shared" si="561"/>
        <v>1</v>
      </c>
      <c r="X4910" t="s">
        <v>14</v>
      </c>
      <c r="Y4910">
        <v>19.989999999999998</v>
      </c>
      <c r="Z4910" s="2">
        <f t="shared" si="562"/>
        <v>3820.39</v>
      </c>
      <c r="AA4910" t="s">
        <v>15</v>
      </c>
      <c r="AB4910" t="s">
        <v>16</v>
      </c>
      <c r="AC4910" t="s">
        <v>32</v>
      </c>
      <c r="AD4910" t="s">
        <v>49</v>
      </c>
      <c r="AE4910" t="s">
        <v>19</v>
      </c>
      <c r="AF4910" t="s">
        <v>814</v>
      </c>
    </row>
    <row r="4911" spans="1:32" x14ac:dyDescent="0.25">
      <c r="A4911">
        <f t="shared" si="563"/>
        <v>4910</v>
      </c>
      <c r="B4911">
        <v>12289</v>
      </c>
      <c r="C4911" t="s">
        <v>814</v>
      </c>
      <c r="D4911" t="s">
        <v>13</v>
      </c>
      <c r="E4911" t="str">
        <f t="shared" si="564"/>
        <v>*</v>
      </c>
      <c r="F4911" t="str">
        <f t="shared" si="559"/>
        <v>*</v>
      </c>
      <c r="G4911" t="str">
        <f t="shared" si="565"/>
        <v>*</v>
      </c>
      <c r="I4911" t="str">
        <f t="shared" si="560"/>
        <v>*</v>
      </c>
      <c r="O4911">
        <f>VLOOKUP(T4911,$P$14:$S$19,2,TRUE)</f>
        <v>0.02</v>
      </c>
      <c r="T4911">
        <v>25</v>
      </c>
      <c r="U4911">
        <v>3019.41</v>
      </c>
      <c r="V4911" s="5">
        <f t="shared" si="561"/>
        <v>1</v>
      </c>
      <c r="X4911" t="s">
        <v>22</v>
      </c>
      <c r="Y4911">
        <v>7.11</v>
      </c>
      <c r="Z4911" s="2">
        <f t="shared" si="562"/>
        <v>3026.52</v>
      </c>
      <c r="AA4911" t="s">
        <v>43</v>
      </c>
      <c r="AB4911" t="s">
        <v>31</v>
      </c>
      <c r="AC4911" t="s">
        <v>25</v>
      </c>
      <c r="AD4911" t="s">
        <v>76</v>
      </c>
      <c r="AE4911" t="s">
        <v>27</v>
      </c>
      <c r="AF4911" t="s">
        <v>919</v>
      </c>
    </row>
    <row r="4912" spans="1:32" x14ac:dyDescent="0.25">
      <c r="A4912">
        <f t="shared" si="563"/>
        <v>4911</v>
      </c>
      <c r="B4912">
        <v>12806</v>
      </c>
      <c r="C4912" t="s">
        <v>814</v>
      </c>
      <c r="D4912" t="s">
        <v>30</v>
      </c>
      <c r="E4912" t="str">
        <f t="shared" si="564"/>
        <v>*</v>
      </c>
      <c r="F4912" t="str">
        <f t="shared" si="559"/>
        <v>*</v>
      </c>
      <c r="G4912" t="str">
        <f t="shared" si="565"/>
        <v>*</v>
      </c>
      <c r="I4912" t="str">
        <f t="shared" si="560"/>
        <v>*</v>
      </c>
      <c r="O4912">
        <f>VLOOKUP(T4912,$P$14:$S$19,2,TRUE)</f>
        <v>0.02</v>
      </c>
      <c r="T4912">
        <v>20</v>
      </c>
      <c r="U4912">
        <v>761.23</v>
      </c>
      <c r="V4912" s="5">
        <f t="shared" si="561"/>
        <v>0</v>
      </c>
      <c r="X4912" t="s">
        <v>22</v>
      </c>
      <c r="Y4912">
        <v>14.72</v>
      </c>
      <c r="Z4912" s="2">
        <f t="shared" si="562"/>
        <v>775.95</v>
      </c>
      <c r="AA4912" t="s">
        <v>15</v>
      </c>
      <c r="AB4912" t="s">
        <v>24</v>
      </c>
      <c r="AC4912" t="s">
        <v>32</v>
      </c>
      <c r="AD4912" t="s">
        <v>78</v>
      </c>
      <c r="AE4912" t="s">
        <v>19</v>
      </c>
      <c r="AF4912" t="s">
        <v>277</v>
      </c>
    </row>
    <row r="4913" spans="1:32" x14ac:dyDescent="0.25">
      <c r="A4913">
        <f t="shared" si="563"/>
        <v>4912</v>
      </c>
      <c r="B4913">
        <v>6148</v>
      </c>
      <c r="C4913" t="s">
        <v>814</v>
      </c>
      <c r="D4913" t="s">
        <v>40</v>
      </c>
      <c r="E4913" t="str">
        <f t="shared" si="564"/>
        <v>*</v>
      </c>
      <c r="F4913" t="str">
        <f t="shared" si="559"/>
        <v>*</v>
      </c>
      <c r="G4913" t="str">
        <f t="shared" si="565"/>
        <v>*</v>
      </c>
      <c r="I4913" t="str">
        <f t="shared" si="560"/>
        <v>*</v>
      </c>
      <c r="O4913">
        <f>VLOOKUP(T4913,$P$14:$S$19,2,TRUE)</f>
        <v>0.05</v>
      </c>
      <c r="T4913">
        <v>50</v>
      </c>
      <c r="U4913">
        <v>510.56</v>
      </c>
      <c r="V4913" s="5">
        <f t="shared" si="561"/>
        <v>0</v>
      </c>
      <c r="X4913" t="s">
        <v>22</v>
      </c>
      <c r="Y4913">
        <v>5.16</v>
      </c>
      <c r="Z4913" s="2">
        <f t="shared" si="562"/>
        <v>515.72</v>
      </c>
      <c r="AA4913" t="s">
        <v>52</v>
      </c>
      <c r="AB4913" t="s">
        <v>24</v>
      </c>
      <c r="AC4913" t="s">
        <v>17</v>
      </c>
      <c r="AD4913" t="s">
        <v>18</v>
      </c>
      <c r="AE4913" t="s">
        <v>19</v>
      </c>
      <c r="AF4913" t="s">
        <v>277</v>
      </c>
    </row>
    <row r="4914" spans="1:32" x14ac:dyDescent="0.25">
      <c r="A4914">
        <f t="shared" si="563"/>
        <v>4913</v>
      </c>
      <c r="B4914">
        <v>6148</v>
      </c>
      <c r="C4914" t="s">
        <v>814</v>
      </c>
      <c r="D4914" t="s">
        <v>40</v>
      </c>
      <c r="E4914" t="str">
        <f t="shared" si="564"/>
        <v>*</v>
      </c>
      <c r="F4914" t="str">
        <f t="shared" si="559"/>
        <v>*</v>
      </c>
      <c r="G4914" t="str">
        <f t="shared" si="565"/>
        <v>*</v>
      </c>
      <c r="I4914" t="str">
        <f t="shared" si="560"/>
        <v>*</v>
      </c>
      <c r="O4914">
        <f>VLOOKUP(T4914,$P$14:$S$19,2,TRUE)</f>
        <v>0.01</v>
      </c>
      <c r="T4914">
        <v>18</v>
      </c>
      <c r="U4914">
        <v>389.52</v>
      </c>
      <c r="V4914" s="5">
        <f t="shared" si="561"/>
        <v>0</v>
      </c>
      <c r="X4914" t="s">
        <v>14</v>
      </c>
      <c r="Y4914">
        <v>6.68</v>
      </c>
      <c r="Z4914" s="2">
        <f t="shared" si="562"/>
        <v>396.2</v>
      </c>
      <c r="AA4914" t="s">
        <v>52</v>
      </c>
      <c r="AB4914" t="s">
        <v>24</v>
      </c>
      <c r="AC4914" t="s">
        <v>17</v>
      </c>
      <c r="AD4914" t="s">
        <v>18</v>
      </c>
      <c r="AE4914" t="s">
        <v>19</v>
      </c>
      <c r="AF4914" t="s">
        <v>277</v>
      </c>
    </row>
    <row r="4915" spans="1:32" x14ac:dyDescent="0.25">
      <c r="A4915">
        <f t="shared" si="563"/>
        <v>4914</v>
      </c>
      <c r="B4915">
        <v>52833</v>
      </c>
      <c r="C4915" t="s">
        <v>814</v>
      </c>
      <c r="D4915" t="s">
        <v>40</v>
      </c>
      <c r="E4915" t="str">
        <f t="shared" si="564"/>
        <v>*</v>
      </c>
      <c r="F4915" t="str">
        <f t="shared" si="559"/>
        <v>*</v>
      </c>
      <c r="G4915" t="str">
        <f t="shared" si="565"/>
        <v>*</v>
      </c>
      <c r="I4915" t="str">
        <f t="shared" si="560"/>
        <v>*</v>
      </c>
      <c r="O4915">
        <f>VLOOKUP(T4915,$P$14:$S$19,2,TRUE)</f>
        <v>0</v>
      </c>
      <c r="T4915">
        <v>8</v>
      </c>
      <c r="U4915">
        <v>317.82</v>
      </c>
      <c r="V4915" s="5">
        <f t="shared" si="561"/>
        <v>0</v>
      </c>
      <c r="X4915" t="s">
        <v>22</v>
      </c>
      <c r="Y4915">
        <v>12.9</v>
      </c>
      <c r="Z4915" s="2">
        <f t="shared" si="562"/>
        <v>330.71999999999997</v>
      </c>
      <c r="AA4915" t="s">
        <v>23</v>
      </c>
      <c r="AB4915" t="s">
        <v>16</v>
      </c>
      <c r="AC4915" t="s">
        <v>32</v>
      </c>
      <c r="AD4915" t="s">
        <v>74</v>
      </c>
      <c r="AE4915" t="s">
        <v>19</v>
      </c>
      <c r="AF4915" t="s">
        <v>277</v>
      </c>
    </row>
    <row r="4916" spans="1:32" x14ac:dyDescent="0.25">
      <c r="A4916">
        <f t="shared" si="563"/>
        <v>4915</v>
      </c>
      <c r="B4916">
        <v>10243</v>
      </c>
      <c r="C4916" t="s">
        <v>814</v>
      </c>
      <c r="D4916" t="s">
        <v>21</v>
      </c>
      <c r="E4916" t="str">
        <f t="shared" si="564"/>
        <v>*</v>
      </c>
      <c r="F4916" t="str">
        <f t="shared" si="559"/>
        <v>**</v>
      </c>
      <c r="G4916" t="str">
        <f t="shared" si="565"/>
        <v>**</v>
      </c>
      <c r="I4916" t="str">
        <f t="shared" si="560"/>
        <v>**</v>
      </c>
      <c r="O4916">
        <f>VLOOKUP(T4916,$P$14:$S$19,2,TRUE)</f>
        <v>0.01</v>
      </c>
      <c r="T4916">
        <v>12</v>
      </c>
      <c r="U4916">
        <v>28.41</v>
      </c>
      <c r="V4916" s="5">
        <f t="shared" si="561"/>
        <v>0</v>
      </c>
      <c r="X4916" t="s">
        <v>22</v>
      </c>
      <c r="Y4916">
        <v>4.7699999999999996</v>
      </c>
      <c r="Z4916" s="2">
        <f t="shared" si="562"/>
        <v>33.18</v>
      </c>
      <c r="AA4916" t="s">
        <v>73</v>
      </c>
      <c r="AB4916" t="s">
        <v>16</v>
      </c>
      <c r="AC4916" t="s">
        <v>32</v>
      </c>
      <c r="AD4916" t="s">
        <v>49</v>
      </c>
      <c r="AE4916" t="s">
        <v>19</v>
      </c>
      <c r="AF4916" t="s">
        <v>277</v>
      </c>
    </row>
    <row r="4917" spans="1:32" x14ac:dyDescent="0.25">
      <c r="A4917">
        <f t="shared" si="563"/>
        <v>4916</v>
      </c>
      <c r="B4917">
        <v>44992</v>
      </c>
      <c r="C4917" t="s">
        <v>806</v>
      </c>
      <c r="D4917" t="s">
        <v>36</v>
      </c>
      <c r="E4917" t="str">
        <f t="shared" si="564"/>
        <v>***</v>
      </c>
      <c r="F4917" t="str">
        <f t="shared" si="559"/>
        <v>***</v>
      </c>
      <c r="G4917" t="str">
        <f t="shared" si="565"/>
        <v>***</v>
      </c>
      <c r="I4917" t="str">
        <f t="shared" si="560"/>
        <v>***</v>
      </c>
      <c r="O4917">
        <f>VLOOKUP(T4917,$P$14:$S$19,2,TRUE)</f>
        <v>3.5999999999999997E-2</v>
      </c>
      <c r="T4917">
        <v>32</v>
      </c>
      <c r="U4917">
        <v>7110.24</v>
      </c>
      <c r="V4917" s="5">
        <f t="shared" si="561"/>
        <v>1</v>
      </c>
      <c r="X4917" t="s">
        <v>37</v>
      </c>
      <c r="Y4917">
        <v>69.64</v>
      </c>
      <c r="Z4917" s="2">
        <f t="shared" si="562"/>
        <v>7179.88</v>
      </c>
      <c r="AA4917" t="s">
        <v>23</v>
      </c>
      <c r="AB4917" t="s">
        <v>31</v>
      </c>
      <c r="AC4917" t="s">
        <v>17</v>
      </c>
      <c r="AD4917" t="s">
        <v>66</v>
      </c>
      <c r="AE4917" t="s">
        <v>103</v>
      </c>
      <c r="AF4917" t="s">
        <v>872</v>
      </c>
    </row>
    <row r="4918" spans="1:32" x14ac:dyDescent="0.25">
      <c r="A4918">
        <f t="shared" si="563"/>
        <v>4917</v>
      </c>
      <c r="B4918">
        <v>44992</v>
      </c>
      <c r="C4918" t="s">
        <v>806</v>
      </c>
      <c r="D4918" t="s">
        <v>36</v>
      </c>
      <c r="E4918" t="str">
        <f t="shared" si="564"/>
        <v>***</v>
      </c>
      <c r="F4918" t="str">
        <f t="shared" si="559"/>
        <v>***</v>
      </c>
      <c r="G4918" t="str">
        <f t="shared" si="565"/>
        <v>***</v>
      </c>
      <c r="I4918" t="str">
        <f t="shared" si="560"/>
        <v>***</v>
      </c>
      <c r="O4918">
        <f>VLOOKUP(T4918,$P$14:$S$19,2,TRUE)</f>
        <v>3.5999999999999997E-2</v>
      </c>
      <c r="T4918">
        <v>32</v>
      </c>
      <c r="U4918">
        <v>1673.53</v>
      </c>
      <c r="V4918" s="5">
        <f t="shared" si="561"/>
        <v>1</v>
      </c>
      <c r="X4918" t="s">
        <v>22</v>
      </c>
      <c r="Y4918">
        <v>10.17</v>
      </c>
      <c r="Z4918" s="2">
        <f t="shared" si="562"/>
        <v>1683.7</v>
      </c>
      <c r="AA4918" t="s">
        <v>23</v>
      </c>
      <c r="AB4918" t="s">
        <v>31</v>
      </c>
      <c r="AC4918" t="s">
        <v>25</v>
      </c>
      <c r="AD4918" t="s">
        <v>76</v>
      </c>
      <c r="AE4918" t="s">
        <v>27</v>
      </c>
      <c r="AF4918" t="s">
        <v>872</v>
      </c>
    </row>
    <row r="4919" spans="1:32" x14ac:dyDescent="0.25">
      <c r="A4919">
        <f t="shared" si="563"/>
        <v>4918</v>
      </c>
      <c r="B4919">
        <v>34400</v>
      </c>
      <c r="C4919" t="s">
        <v>806</v>
      </c>
      <c r="D4919" t="s">
        <v>13</v>
      </c>
      <c r="E4919" t="str">
        <f t="shared" si="564"/>
        <v>*</v>
      </c>
      <c r="F4919" t="str">
        <f t="shared" si="559"/>
        <v>*</v>
      </c>
      <c r="G4919" t="str">
        <f t="shared" si="565"/>
        <v>*</v>
      </c>
      <c r="I4919" t="str">
        <f t="shared" si="560"/>
        <v>*</v>
      </c>
      <c r="O4919">
        <f>VLOOKUP(T4919,$P$14:$S$19,2,TRUE)</f>
        <v>0.01</v>
      </c>
      <c r="T4919">
        <v>17</v>
      </c>
      <c r="U4919">
        <v>988.64350000000002</v>
      </c>
      <c r="V4919" s="5">
        <f t="shared" si="561"/>
        <v>1</v>
      </c>
      <c r="X4919" t="s">
        <v>22</v>
      </c>
      <c r="Y4919">
        <v>4.2</v>
      </c>
      <c r="Z4919" s="2">
        <f t="shared" si="562"/>
        <v>992.84350000000006</v>
      </c>
      <c r="AA4919" t="s">
        <v>64</v>
      </c>
      <c r="AB4919" t="s">
        <v>31</v>
      </c>
      <c r="AC4919" t="s">
        <v>25</v>
      </c>
      <c r="AD4919" t="s">
        <v>26</v>
      </c>
      <c r="AE4919" t="s">
        <v>19</v>
      </c>
      <c r="AF4919" t="s">
        <v>940</v>
      </c>
    </row>
    <row r="4920" spans="1:32" x14ac:dyDescent="0.25">
      <c r="A4920">
        <f t="shared" si="563"/>
        <v>4919</v>
      </c>
      <c r="B4920">
        <v>34400</v>
      </c>
      <c r="C4920" t="s">
        <v>806</v>
      </c>
      <c r="D4920" t="s">
        <v>13</v>
      </c>
      <c r="E4920" t="str">
        <f t="shared" si="564"/>
        <v>*</v>
      </c>
      <c r="F4920" t="str">
        <f t="shared" si="559"/>
        <v>*</v>
      </c>
      <c r="G4920" t="str">
        <f t="shared" si="565"/>
        <v>*</v>
      </c>
      <c r="I4920" t="str">
        <f t="shared" si="560"/>
        <v>*</v>
      </c>
      <c r="O4920">
        <f>VLOOKUP(T4920,$P$14:$S$19,2,TRUE)</f>
        <v>0.02</v>
      </c>
      <c r="T4920">
        <v>25</v>
      </c>
      <c r="U4920">
        <v>92.53</v>
      </c>
      <c r="V4920" s="5">
        <f t="shared" si="561"/>
        <v>0</v>
      </c>
      <c r="X4920" t="s">
        <v>22</v>
      </c>
      <c r="Y4920">
        <v>4.17</v>
      </c>
      <c r="Z4920" s="2">
        <f t="shared" si="562"/>
        <v>96.7</v>
      </c>
      <c r="AA4920" t="s">
        <v>64</v>
      </c>
      <c r="AB4920" t="s">
        <v>31</v>
      </c>
      <c r="AC4920" t="s">
        <v>32</v>
      </c>
      <c r="AD4920" t="s">
        <v>33</v>
      </c>
      <c r="AE4920" t="s">
        <v>45</v>
      </c>
      <c r="AF4920" t="s">
        <v>318</v>
      </c>
    </row>
    <row r="4921" spans="1:32" x14ac:dyDescent="0.25">
      <c r="A4921">
        <f t="shared" si="563"/>
        <v>4920</v>
      </c>
      <c r="B4921">
        <v>16005</v>
      </c>
      <c r="C4921" t="s">
        <v>806</v>
      </c>
      <c r="D4921" t="s">
        <v>30</v>
      </c>
      <c r="E4921" t="str">
        <f t="shared" si="564"/>
        <v>*</v>
      </c>
      <c r="F4921" t="str">
        <f t="shared" si="559"/>
        <v>*</v>
      </c>
      <c r="G4921" t="str">
        <f t="shared" si="565"/>
        <v>*</v>
      </c>
      <c r="I4921" t="str">
        <f t="shared" si="560"/>
        <v>*</v>
      </c>
      <c r="O4921">
        <f>VLOOKUP(T4921,$P$14:$S$19,2,TRUE)</f>
        <v>0</v>
      </c>
      <c r="T4921">
        <v>7</v>
      </c>
      <c r="U4921">
        <v>51.03</v>
      </c>
      <c r="V4921" s="5">
        <f t="shared" si="561"/>
        <v>0</v>
      </c>
      <c r="X4921" t="s">
        <v>22</v>
      </c>
      <c r="Y4921">
        <v>5.48</v>
      </c>
      <c r="Z4921" s="2">
        <f t="shared" si="562"/>
        <v>56.510000000000005</v>
      </c>
      <c r="AA4921" t="s">
        <v>64</v>
      </c>
      <c r="AB4921" t="s">
        <v>31</v>
      </c>
      <c r="AC4921" t="s">
        <v>32</v>
      </c>
      <c r="AD4921" t="s">
        <v>49</v>
      </c>
      <c r="AE4921" t="s">
        <v>19</v>
      </c>
      <c r="AF4921" t="s">
        <v>872</v>
      </c>
    </row>
    <row r="4922" spans="1:32" x14ac:dyDescent="0.25">
      <c r="A4922">
        <f t="shared" si="563"/>
        <v>4921</v>
      </c>
      <c r="B4922">
        <v>44576</v>
      </c>
      <c r="C4922" t="s">
        <v>657</v>
      </c>
      <c r="D4922" t="s">
        <v>30</v>
      </c>
      <c r="E4922" t="str">
        <f t="shared" si="564"/>
        <v>*</v>
      </c>
      <c r="F4922" t="str">
        <f t="shared" si="559"/>
        <v>*</v>
      </c>
      <c r="G4922" t="str">
        <f t="shared" si="565"/>
        <v>*</v>
      </c>
      <c r="I4922" t="str">
        <f t="shared" si="560"/>
        <v>*</v>
      </c>
      <c r="O4922">
        <f>VLOOKUP(T4922,$P$14:$S$19,2,TRUE)</f>
        <v>3.5999999999999997E-2</v>
      </c>
      <c r="T4922">
        <v>38</v>
      </c>
      <c r="U4922">
        <v>5016.25</v>
      </c>
      <c r="V4922" s="5">
        <f t="shared" si="561"/>
        <v>1</v>
      </c>
      <c r="X4922" t="s">
        <v>37</v>
      </c>
      <c r="Y4922">
        <v>51.94</v>
      </c>
      <c r="Z4922" s="2">
        <f t="shared" si="562"/>
        <v>5068.1899999999996</v>
      </c>
      <c r="AA4922" t="s">
        <v>62</v>
      </c>
      <c r="AB4922" t="s">
        <v>24</v>
      </c>
      <c r="AC4922" t="s">
        <v>17</v>
      </c>
      <c r="AD4922" t="s">
        <v>66</v>
      </c>
      <c r="AE4922" t="s">
        <v>103</v>
      </c>
      <c r="AF4922" t="s">
        <v>708</v>
      </c>
    </row>
    <row r="4923" spans="1:32" x14ac:dyDescent="0.25">
      <c r="A4923">
        <f t="shared" si="563"/>
        <v>4922</v>
      </c>
      <c r="B4923">
        <v>21442</v>
      </c>
      <c r="C4923" t="s">
        <v>657</v>
      </c>
      <c r="D4923" t="s">
        <v>13</v>
      </c>
      <c r="E4923" t="str">
        <f t="shared" si="564"/>
        <v>*</v>
      </c>
      <c r="F4923" t="str">
        <f t="shared" si="559"/>
        <v>*</v>
      </c>
      <c r="G4923" t="str">
        <f t="shared" si="565"/>
        <v>*</v>
      </c>
      <c r="I4923" t="str">
        <f t="shared" si="560"/>
        <v>*</v>
      </c>
      <c r="O4923">
        <f>VLOOKUP(T4923,$P$14:$S$19,2,TRUE)</f>
        <v>0.04</v>
      </c>
      <c r="T4923">
        <v>48</v>
      </c>
      <c r="U4923">
        <v>2962.96</v>
      </c>
      <c r="V4923" s="5">
        <f t="shared" si="561"/>
        <v>1</v>
      </c>
      <c r="X4923" t="s">
        <v>37</v>
      </c>
      <c r="Y4923">
        <v>36.61</v>
      </c>
      <c r="Z4923" s="2">
        <f t="shared" si="562"/>
        <v>2999.57</v>
      </c>
      <c r="AA4923" t="s">
        <v>64</v>
      </c>
      <c r="AB4923" t="s">
        <v>16</v>
      </c>
      <c r="AC4923" t="s">
        <v>17</v>
      </c>
      <c r="AD4923" t="s">
        <v>165</v>
      </c>
      <c r="AE4923" t="s">
        <v>103</v>
      </c>
      <c r="AF4923" s="1">
        <v>40179</v>
      </c>
    </row>
    <row r="4924" spans="1:32" x14ac:dyDescent="0.25">
      <c r="A4924">
        <f t="shared" si="563"/>
        <v>4923</v>
      </c>
      <c r="B4924">
        <v>44576</v>
      </c>
      <c r="C4924" t="s">
        <v>657</v>
      </c>
      <c r="D4924" t="s">
        <v>30</v>
      </c>
      <c r="E4924" t="str">
        <f t="shared" si="564"/>
        <v>*</v>
      </c>
      <c r="F4924" t="str">
        <f t="shared" si="559"/>
        <v>*</v>
      </c>
      <c r="G4924" t="str">
        <f t="shared" si="565"/>
        <v>*</v>
      </c>
      <c r="I4924" t="str">
        <f t="shared" si="560"/>
        <v>*</v>
      </c>
      <c r="O4924">
        <f>VLOOKUP(T4924,$P$14:$S$19,2,TRUE)</f>
        <v>3.5999999999999997E-2</v>
      </c>
      <c r="T4924">
        <v>30</v>
      </c>
      <c r="U4924">
        <v>1653.607</v>
      </c>
      <c r="V4924" s="5">
        <f t="shared" si="561"/>
        <v>1</v>
      </c>
      <c r="X4924" t="s">
        <v>22</v>
      </c>
      <c r="Y4924">
        <v>5.31</v>
      </c>
      <c r="Z4924" s="2">
        <f t="shared" si="562"/>
        <v>1658.9169999999999</v>
      </c>
      <c r="AA4924" t="s">
        <v>15</v>
      </c>
      <c r="AB4924" t="s">
        <v>24</v>
      </c>
      <c r="AC4924" t="s">
        <v>25</v>
      </c>
      <c r="AD4924" t="s">
        <v>26</v>
      </c>
      <c r="AE4924" t="s">
        <v>19</v>
      </c>
      <c r="AF4924" t="s">
        <v>708</v>
      </c>
    </row>
    <row r="4925" spans="1:32" x14ac:dyDescent="0.25">
      <c r="A4925">
        <f t="shared" si="563"/>
        <v>4924</v>
      </c>
      <c r="B4925">
        <v>21442</v>
      </c>
      <c r="C4925" t="s">
        <v>657</v>
      </c>
      <c r="D4925" t="s">
        <v>13</v>
      </c>
      <c r="E4925" t="str">
        <f t="shared" si="564"/>
        <v>*</v>
      </c>
      <c r="F4925" t="str">
        <f t="shared" si="559"/>
        <v>*</v>
      </c>
      <c r="G4925" t="str">
        <f t="shared" si="565"/>
        <v>*</v>
      </c>
      <c r="I4925" t="str">
        <f t="shared" si="560"/>
        <v>*</v>
      </c>
      <c r="O4925">
        <f>VLOOKUP(T4925,$P$14:$S$19,2,TRUE)</f>
        <v>0.04</v>
      </c>
      <c r="T4925">
        <v>48</v>
      </c>
      <c r="U4925">
        <v>782.93</v>
      </c>
      <c r="V4925" s="5">
        <f t="shared" si="561"/>
        <v>0</v>
      </c>
      <c r="X4925" t="s">
        <v>22</v>
      </c>
      <c r="Y4925">
        <v>1.39</v>
      </c>
      <c r="Z4925" s="2">
        <f t="shared" si="562"/>
        <v>784.31999999999994</v>
      </c>
      <c r="AA4925" t="s">
        <v>64</v>
      </c>
      <c r="AB4925" t="s">
        <v>16</v>
      </c>
      <c r="AC4925" t="s">
        <v>32</v>
      </c>
      <c r="AD4925" t="s">
        <v>78</v>
      </c>
      <c r="AE4925" t="s">
        <v>19</v>
      </c>
      <c r="AF4925" s="1">
        <v>40179</v>
      </c>
    </row>
    <row r="4926" spans="1:32" x14ac:dyDescent="0.25">
      <c r="A4926">
        <f t="shared" si="563"/>
        <v>4925</v>
      </c>
      <c r="B4926">
        <v>11777</v>
      </c>
      <c r="C4926" t="s">
        <v>657</v>
      </c>
      <c r="D4926" t="s">
        <v>13</v>
      </c>
      <c r="E4926" t="str">
        <f t="shared" si="564"/>
        <v>*</v>
      </c>
      <c r="F4926" t="str">
        <f t="shared" si="559"/>
        <v>*</v>
      </c>
      <c r="G4926" t="str">
        <f t="shared" si="565"/>
        <v>*</v>
      </c>
      <c r="I4926" t="str">
        <f t="shared" si="560"/>
        <v>*</v>
      </c>
      <c r="O4926">
        <f>VLOOKUP(T4926,$P$14:$S$19,2,TRUE)</f>
        <v>3.5999999999999997E-2</v>
      </c>
      <c r="T4926">
        <v>39</v>
      </c>
      <c r="U4926">
        <v>651.45000000000005</v>
      </c>
      <c r="V4926" s="5">
        <f t="shared" si="561"/>
        <v>0</v>
      </c>
      <c r="X4926" t="s">
        <v>22</v>
      </c>
      <c r="Y4926">
        <v>9.4700000000000006</v>
      </c>
      <c r="Z4926" s="2">
        <f t="shared" si="562"/>
        <v>660.92000000000007</v>
      </c>
      <c r="AA4926" t="s">
        <v>60</v>
      </c>
      <c r="AB4926" t="s">
        <v>16</v>
      </c>
      <c r="AC4926" t="s">
        <v>32</v>
      </c>
      <c r="AD4926" t="s">
        <v>74</v>
      </c>
      <c r="AE4926" t="s">
        <v>19</v>
      </c>
      <c r="AF4926" s="1">
        <v>40179</v>
      </c>
    </row>
    <row r="4927" spans="1:32" x14ac:dyDescent="0.25">
      <c r="A4927">
        <f t="shared" si="563"/>
        <v>4926</v>
      </c>
      <c r="B4927">
        <v>47876</v>
      </c>
      <c r="C4927" t="s">
        <v>657</v>
      </c>
      <c r="D4927" t="s">
        <v>21</v>
      </c>
      <c r="E4927" t="str">
        <f t="shared" si="564"/>
        <v>*</v>
      </c>
      <c r="F4927" t="str">
        <f t="shared" si="559"/>
        <v>**</v>
      </c>
      <c r="G4927" t="str">
        <f t="shared" si="565"/>
        <v>**</v>
      </c>
      <c r="I4927" t="str">
        <f t="shared" si="560"/>
        <v>**</v>
      </c>
      <c r="O4927">
        <f>VLOOKUP(T4927,$P$14:$S$19,2,TRUE)</f>
        <v>0</v>
      </c>
      <c r="T4927">
        <v>8</v>
      </c>
      <c r="U4927">
        <v>365.22</v>
      </c>
      <c r="V4927" s="5">
        <f t="shared" si="561"/>
        <v>0</v>
      </c>
      <c r="X4927" t="s">
        <v>22</v>
      </c>
      <c r="Y4927">
        <v>5.0999999999999996</v>
      </c>
      <c r="Z4927" s="2">
        <f t="shared" si="562"/>
        <v>370.32000000000005</v>
      </c>
      <c r="AA4927" t="s">
        <v>62</v>
      </c>
      <c r="AB4927" t="s">
        <v>24</v>
      </c>
      <c r="AC4927" t="s">
        <v>32</v>
      </c>
      <c r="AD4927" t="s">
        <v>172</v>
      </c>
      <c r="AE4927" t="s">
        <v>27</v>
      </c>
      <c r="AF4927" t="s">
        <v>715</v>
      </c>
    </row>
    <row r="4928" spans="1:32" x14ac:dyDescent="0.25">
      <c r="A4928">
        <f t="shared" si="563"/>
        <v>4927</v>
      </c>
      <c r="B4928">
        <v>45986</v>
      </c>
      <c r="C4928" t="s">
        <v>657</v>
      </c>
      <c r="D4928" t="s">
        <v>13</v>
      </c>
      <c r="E4928" t="str">
        <f t="shared" si="564"/>
        <v>*</v>
      </c>
      <c r="F4928" t="str">
        <f t="shared" si="559"/>
        <v>*</v>
      </c>
      <c r="G4928" t="str">
        <f t="shared" si="565"/>
        <v>*</v>
      </c>
      <c r="I4928" t="str">
        <f t="shared" si="560"/>
        <v>*</v>
      </c>
      <c r="O4928">
        <f>VLOOKUP(T4928,$P$14:$S$19,2,TRUE)</f>
        <v>0.02</v>
      </c>
      <c r="T4928">
        <v>20</v>
      </c>
      <c r="U4928">
        <v>71.069999999999993</v>
      </c>
      <c r="V4928" s="5">
        <f t="shared" si="561"/>
        <v>0</v>
      </c>
      <c r="X4928" t="s">
        <v>22</v>
      </c>
      <c r="Y4928">
        <v>2.5</v>
      </c>
      <c r="Z4928" s="2">
        <f t="shared" si="562"/>
        <v>73.569999999999993</v>
      </c>
      <c r="AA4928" t="s">
        <v>60</v>
      </c>
      <c r="AB4928" t="s">
        <v>24</v>
      </c>
      <c r="AC4928" t="s">
        <v>32</v>
      </c>
      <c r="AD4928" t="s">
        <v>78</v>
      </c>
      <c r="AE4928" t="s">
        <v>19</v>
      </c>
      <c r="AF4928" t="s">
        <v>431</v>
      </c>
    </row>
    <row r="4929" spans="1:32" x14ac:dyDescent="0.25">
      <c r="A4929">
        <f t="shared" si="563"/>
        <v>4928</v>
      </c>
      <c r="B4929">
        <v>5346</v>
      </c>
      <c r="C4929" t="s">
        <v>818</v>
      </c>
      <c r="D4929" t="s">
        <v>36</v>
      </c>
      <c r="E4929" t="str">
        <f t="shared" si="564"/>
        <v>***</v>
      </c>
      <c r="F4929" t="str">
        <f t="shared" si="559"/>
        <v>***</v>
      </c>
      <c r="G4929" t="str">
        <f t="shared" si="565"/>
        <v>***</v>
      </c>
      <c r="I4929" t="str">
        <f t="shared" si="560"/>
        <v>***</v>
      </c>
      <c r="O4929">
        <f>VLOOKUP(T4929,$P$14:$S$19,2,TRUE)</f>
        <v>0.04</v>
      </c>
      <c r="T4929">
        <v>45</v>
      </c>
      <c r="U4929">
        <v>9194.7999999999993</v>
      </c>
      <c r="V4929" s="5">
        <f t="shared" si="561"/>
        <v>1</v>
      </c>
      <c r="X4929" t="s">
        <v>37</v>
      </c>
      <c r="Y4929">
        <v>69.64</v>
      </c>
      <c r="Z4929" s="2">
        <f t="shared" si="562"/>
        <v>9264.4399999999987</v>
      </c>
      <c r="AA4929" t="s">
        <v>15</v>
      </c>
      <c r="AB4929" t="s">
        <v>41</v>
      </c>
      <c r="AC4929" t="s">
        <v>17</v>
      </c>
      <c r="AD4929" t="s">
        <v>66</v>
      </c>
      <c r="AE4929" t="s">
        <v>103</v>
      </c>
      <c r="AF4929" t="s">
        <v>560</v>
      </c>
    </row>
    <row r="4930" spans="1:32" x14ac:dyDescent="0.25">
      <c r="A4930">
        <f t="shared" si="563"/>
        <v>4929</v>
      </c>
      <c r="B4930">
        <v>38976</v>
      </c>
      <c r="C4930" t="s">
        <v>818</v>
      </c>
      <c r="D4930" t="s">
        <v>36</v>
      </c>
      <c r="E4930" t="str">
        <f t="shared" si="564"/>
        <v>***</v>
      </c>
      <c r="F4930" t="str">
        <f t="shared" si="559"/>
        <v>***</v>
      </c>
      <c r="G4930" t="str">
        <f t="shared" si="565"/>
        <v>***</v>
      </c>
      <c r="I4930" t="str">
        <f t="shared" si="560"/>
        <v>***</v>
      </c>
      <c r="O4930">
        <f>VLOOKUP(T4930,$P$14:$S$19,2,TRUE)</f>
        <v>0.01</v>
      </c>
      <c r="T4930">
        <v>16</v>
      </c>
      <c r="U4930">
        <v>6813.93</v>
      </c>
      <c r="V4930" s="5">
        <f t="shared" si="561"/>
        <v>1</v>
      </c>
      <c r="X4930" t="s">
        <v>37</v>
      </c>
      <c r="Y4930">
        <v>49</v>
      </c>
      <c r="Z4930" s="2">
        <f t="shared" si="562"/>
        <v>6862.93</v>
      </c>
      <c r="AA4930" t="s">
        <v>71</v>
      </c>
      <c r="AB4930" t="s">
        <v>31</v>
      </c>
      <c r="AC4930" t="s">
        <v>25</v>
      </c>
      <c r="AD4930" t="s">
        <v>57</v>
      </c>
      <c r="AE4930" t="s">
        <v>39</v>
      </c>
      <c r="AF4930" t="s">
        <v>169</v>
      </c>
    </row>
    <row r="4931" spans="1:32" x14ac:dyDescent="0.25">
      <c r="A4931">
        <f t="shared" si="563"/>
        <v>4930</v>
      </c>
      <c r="B4931">
        <v>5346</v>
      </c>
      <c r="C4931" t="s">
        <v>818</v>
      </c>
      <c r="D4931" t="s">
        <v>36</v>
      </c>
      <c r="E4931" t="str">
        <f t="shared" si="564"/>
        <v>***</v>
      </c>
      <c r="F4931" t="str">
        <f t="shared" ref="F4931:F4994" si="566">VLOOKUP(D4931,$P$6:$S$10,2,FALSE)</f>
        <v>***</v>
      </c>
      <c r="G4931" t="str">
        <f t="shared" si="565"/>
        <v>***</v>
      </c>
      <c r="I4931" t="str">
        <f t="shared" ref="I4931:I4994" si="567">HLOOKUP(D4931,$J$18:$N$19,2,FALSE)</f>
        <v>***</v>
      </c>
      <c r="O4931">
        <f>VLOOKUP(T4931,$P$14:$S$19,2,TRUE)</f>
        <v>3.5999999999999997E-2</v>
      </c>
      <c r="T4931">
        <v>34</v>
      </c>
      <c r="U4931">
        <v>2932.99</v>
      </c>
      <c r="V4931" s="5">
        <f t="shared" ref="V4931:V4994" si="568">IF(U4931&gt;800,1,0)</f>
        <v>1</v>
      </c>
      <c r="X4931" t="s">
        <v>22</v>
      </c>
      <c r="Y4931">
        <v>56.2</v>
      </c>
      <c r="Z4931" s="2">
        <f t="shared" ref="Z4931:Z4994" si="569">U4931+Y4931</f>
        <v>2989.1899999999996</v>
      </c>
      <c r="AA4931" t="s">
        <v>15</v>
      </c>
      <c r="AB4931" t="s">
        <v>41</v>
      </c>
      <c r="AC4931" t="s">
        <v>17</v>
      </c>
      <c r="AD4931" t="s">
        <v>18</v>
      </c>
      <c r="AE4931" t="s">
        <v>27</v>
      </c>
      <c r="AF4931" t="s">
        <v>169</v>
      </c>
    </row>
    <row r="4932" spans="1:32" x14ac:dyDescent="0.25">
      <c r="A4932">
        <f t="shared" ref="A4932:A4995" si="570">A4931+1</f>
        <v>4931</v>
      </c>
      <c r="B4932">
        <v>5346</v>
      </c>
      <c r="C4932" t="s">
        <v>818</v>
      </c>
      <c r="D4932" t="s">
        <v>36</v>
      </c>
      <c r="E4932" t="str">
        <f t="shared" si="564"/>
        <v>***</v>
      </c>
      <c r="F4932" t="str">
        <f t="shared" si="566"/>
        <v>***</v>
      </c>
      <c r="G4932" t="str">
        <f t="shared" si="565"/>
        <v>***</v>
      </c>
      <c r="I4932" t="str">
        <f t="shared" si="567"/>
        <v>***</v>
      </c>
      <c r="O4932">
        <f>VLOOKUP(T4932,$P$14:$S$19,2,TRUE)</f>
        <v>0.01</v>
      </c>
      <c r="T4932">
        <v>17</v>
      </c>
      <c r="U4932">
        <v>2285.12</v>
      </c>
      <c r="V4932" s="5">
        <f t="shared" si="568"/>
        <v>1</v>
      </c>
      <c r="X4932" t="s">
        <v>37</v>
      </c>
      <c r="Y4932">
        <v>36.090000000000003</v>
      </c>
      <c r="Z4932" s="2">
        <f t="shared" si="569"/>
        <v>2321.21</v>
      </c>
      <c r="AA4932" t="s">
        <v>15</v>
      </c>
      <c r="AB4932" t="s">
        <v>41</v>
      </c>
      <c r="AC4932" t="s">
        <v>17</v>
      </c>
      <c r="AD4932" t="s">
        <v>165</v>
      </c>
      <c r="AE4932" t="s">
        <v>103</v>
      </c>
      <c r="AF4932" t="s">
        <v>560</v>
      </c>
    </row>
    <row r="4933" spans="1:32" x14ac:dyDescent="0.25">
      <c r="A4933">
        <f t="shared" si="570"/>
        <v>4932</v>
      </c>
      <c r="B4933">
        <v>38976</v>
      </c>
      <c r="C4933" t="s">
        <v>818</v>
      </c>
      <c r="D4933" t="s">
        <v>36</v>
      </c>
      <c r="E4933" t="str">
        <f t="shared" ref="E4933:E4996" si="571">IF(D4933="Critical", "***","*")</f>
        <v>***</v>
      </c>
      <c r="F4933" t="str">
        <f t="shared" si="566"/>
        <v>***</v>
      </c>
      <c r="G4933" t="str">
        <f t="shared" ref="G4933:G4996" si="572">IF(D4933="Critical","***",IF(D4933="High","**","*"))</f>
        <v>***</v>
      </c>
      <c r="I4933" t="str">
        <f t="shared" si="567"/>
        <v>***</v>
      </c>
      <c r="O4933">
        <f>VLOOKUP(T4933,$P$14:$S$19,2,TRUE)</f>
        <v>0.04</v>
      </c>
      <c r="T4933">
        <v>46</v>
      </c>
      <c r="U4933">
        <v>944.76</v>
      </c>
      <c r="V4933" s="5">
        <f t="shared" si="568"/>
        <v>1</v>
      </c>
      <c r="X4933" t="s">
        <v>22</v>
      </c>
      <c r="Y4933">
        <v>8.68</v>
      </c>
      <c r="Z4933" s="2">
        <f t="shared" si="569"/>
        <v>953.43999999999994</v>
      </c>
      <c r="AA4933" t="s">
        <v>52</v>
      </c>
      <c r="AB4933" t="s">
        <v>31</v>
      </c>
      <c r="AC4933" t="s">
        <v>32</v>
      </c>
      <c r="AD4933" t="s">
        <v>44</v>
      </c>
      <c r="AE4933" t="s">
        <v>19</v>
      </c>
      <c r="AF4933" t="s">
        <v>560</v>
      </c>
    </row>
    <row r="4934" spans="1:32" x14ac:dyDescent="0.25">
      <c r="A4934">
        <f t="shared" si="570"/>
        <v>4933</v>
      </c>
      <c r="B4934">
        <v>41605</v>
      </c>
      <c r="C4934" t="s">
        <v>818</v>
      </c>
      <c r="D4934" t="s">
        <v>40</v>
      </c>
      <c r="E4934" t="str">
        <f t="shared" si="571"/>
        <v>*</v>
      </c>
      <c r="F4934" t="str">
        <f t="shared" si="566"/>
        <v>*</v>
      </c>
      <c r="G4934" t="str">
        <f t="shared" si="572"/>
        <v>*</v>
      </c>
      <c r="I4934" t="str">
        <f t="shared" si="567"/>
        <v>*</v>
      </c>
      <c r="O4934">
        <f>VLOOKUP(T4934,$P$14:$S$19,2,TRUE)</f>
        <v>0</v>
      </c>
      <c r="T4934">
        <v>4</v>
      </c>
      <c r="U4934">
        <v>114.57</v>
      </c>
      <c r="V4934" s="5">
        <f t="shared" si="568"/>
        <v>0</v>
      </c>
      <c r="X4934" t="s">
        <v>22</v>
      </c>
      <c r="Y4934">
        <v>12.98</v>
      </c>
      <c r="Z4934" s="2">
        <f t="shared" si="569"/>
        <v>127.55</v>
      </c>
      <c r="AA4934" t="s">
        <v>73</v>
      </c>
      <c r="AB4934" t="s">
        <v>24</v>
      </c>
      <c r="AC4934" t="s">
        <v>32</v>
      </c>
      <c r="AD4934" t="s">
        <v>49</v>
      </c>
      <c r="AE4934" t="s">
        <v>19</v>
      </c>
      <c r="AF4934" t="s">
        <v>169</v>
      </c>
    </row>
    <row r="4935" spans="1:32" x14ac:dyDescent="0.25">
      <c r="A4935">
        <f t="shared" si="570"/>
        <v>4934</v>
      </c>
      <c r="B4935">
        <v>36356</v>
      </c>
      <c r="C4935" t="s">
        <v>277</v>
      </c>
      <c r="D4935" t="s">
        <v>40</v>
      </c>
      <c r="E4935" t="str">
        <f t="shared" si="571"/>
        <v>*</v>
      </c>
      <c r="F4935" t="str">
        <f t="shared" si="566"/>
        <v>*</v>
      </c>
      <c r="G4935" t="str">
        <f t="shared" si="572"/>
        <v>*</v>
      </c>
      <c r="I4935" t="str">
        <f t="shared" si="567"/>
        <v>*</v>
      </c>
      <c r="O4935">
        <f>VLOOKUP(T4935,$P$14:$S$19,2,TRUE)</f>
        <v>0.04</v>
      </c>
      <c r="T4935">
        <v>45</v>
      </c>
      <c r="U4935">
        <v>4768.59</v>
      </c>
      <c r="V4935" s="5">
        <f t="shared" si="568"/>
        <v>1</v>
      </c>
      <c r="X4935" t="s">
        <v>37</v>
      </c>
      <c r="Y4935">
        <v>45</v>
      </c>
      <c r="Z4935" s="2">
        <f t="shared" si="569"/>
        <v>4813.59</v>
      </c>
      <c r="AA4935" t="s">
        <v>15</v>
      </c>
      <c r="AB4935" t="s">
        <v>16</v>
      </c>
      <c r="AC4935" t="s">
        <v>17</v>
      </c>
      <c r="AD4935" t="s">
        <v>38</v>
      </c>
      <c r="AE4935" t="s">
        <v>39</v>
      </c>
      <c r="AF4935" t="s">
        <v>278</v>
      </c>
    </row>
    <row r="4936" spans="1:32" x14ac:dyDescent="0.25">
      <c r="A4936">
        <f t="shared" si="570"/>
        <v>4935</v>
      </c>
      <c r="B4936">
        <v>20737</v>
      </c>
      <c r="C4936" t="s">
        <v>277</v>
      </c>
      <c r="D4936" t="s">
        <v>40</v>
      </c>
      <c r="E4936" t="str">
        <f t="shared" si="571"/>
        <v>*</v>
      </c>
      <c r="F4936" t="str">
        <f t="shared" si="566"/>
        <v>*</v>
      </c>
      <c r="G4936" t="str">
        <f t="shared" si="572"/>
        <v>*</v>
      </c>
      <c r="I4936" t="str">
        <f t="shared" si="567"/>
        <v>*</v>
      </c>
      <c r="O4936">
        <f>VLOOKUP(T4936,$P$14:$S$19,2,TRUE)</f>
        <v>0.01</v>
      </c>
      <c r="T4936">
        <v>15</v>
      </c>
      <c r="U4936">
        <v>3364.248</v>
      </c>
      <c r="V4936" s="5">
        <f t="shared" si="568"/>
        <v>1</v>
      </c>
      <c r="X4936" t="s">
        <v>37</v>
      </c>
      <c r="Y4936">
        <v>61.76</v>
      </c>
      <c r="Z4936" s="2">
        <f t="shared" si="569"/>
        <v>3426.0080000000003</v>
      </c>
      <c r="AA4936" t="s">
        <v>52</v>
      </c>
      <c r="AB4936" t="s">
        <v>41</v>
      </c>
      <c r="AC4936" t="s">
        <v>17</v>
      </c>
      <c r="AD4936" t="s">
        <v>66</v>
      </c>
      <c r="AE4936" t="s">
        <v>103</v>
      </c>
      <c r="AF4936" t="s">
        <v>278</v>
      </c>
    </row>
    <row r="4937" spans="1:32" x14ac:dyDescent="0.25">
      <c r="A4937">
        <f t="shared" si="570"/>
        <v>4936</v>
      </c>
      <c r="B4937">
        <v>56423</v>
      </c>
      <c r="C4937" t="s">
        <v>277</v>
      </c>
      <c r="D4937" t="s">
        <v>30</v>
      </c>
      <c r="E4937" t="str">
        <f t="shared" si="571"/>
        <v>*</v>
      </c>
      <c r="F4937" t="str">
        <f t="shared" si="566"/>
        <v>*</v>
      </c>
      <c r="G4937" t="str">
        <f t="shared" si="572"/>
        <v>*</v>
      </c>
      <c r="I4937" t="str">
        <f t="shared" si="567"/>
        <v>*</v>
      </c>
      <c r="O4937">
        <f>VLOOKUP(T4937,$P$14:$S$19,2,TRUE)</f>
        <v>0</v>
      </c>
      <c r="T4937">
        <v>4</v>
      </c>
      <c r="U4937">
        <v>1609.69</v>
      </c>
      <c r="V4937" s="5">
        <f t="shared" si="568"/>
        <v>1</v>
      </c>
      <c r="X4937" t="s">
        <v>22</v>
      </c>
      <c r="Y4937">
        <v>19.989999999999998</v>
      </c>
      <c r="Z4937" s="2">
        <f t="shared" si="569"/>
        <v>1629.68</v>
      </c>
      <c r="AA4937" t="s">
        <v>60</v>
      </c>
      <c r="AB4937" t="s">
        <v>31</v>
      </c>
      <c r="AC4937" t="s">
        <v>32</v>
      </c>
      <c r="AD4937" t="s">
        <v>74</v>
      </c>
      <c r="AE4937" t="s">
        <v>19</v>
      </c>
      <c r="AF4937" t="s">
        <v>811</v>
      </c>
    </row>
    <row r="4938" spans="1:32" x14ac:dyDescent="0.25">
      <c r="A4938">
        <f t="shared" si="570"/>
        <v>4937</v>
      </c>
      <c r="B4938">
        <v>20737</v>
      </c>
      <c r="C4938" t="s">
        <v>277</v>
      </c>
      <c r="D4938" t="s">
        <v>40</v>
      </c>
      <c r="E4938" t="str">
        <f t="shared" si="571"/>
        <v>*</v>
      </c>
      <c r="F4938" t="str">
        <f t="shared" si="566"/>
        <v>*</v>
      </c>
      <c r="G4938" t="str">
        <f t="shared" si="572"/>
        <v>*</v>
      </c>
      <c r="I4938" t="str">
        <f t="shared" si="567"/>
        <v>*</v>
      </c>
      <c r="O4938">
        <f>VLOOKUP(T4938,$P$14:$S$19,2,TRUE)</f>
        <v>0.01</v>
      </c>
      <c r="T4938">
        <v>10</v>
      </c>
      <c r="U4938">
        <v>1410.93</v>
      </c>
      <c r="V4938" s="5">
        <f t="shared" si="568"/>
        <v>1</v>
      </c>
      <c r="X4938" t="s">
        <v>37</v>
      </c>
      <c r="Y4938">
        <v>36.090000000000003</v>
      </c>
      <c r="Z4938" s="2">
        <f t="shared" si="569"/>
        <v>1447.02</v>
      </c>
      <c r="AA4938" t="s">
        <v>52</v>
      </c>
      <c r="AB4938" t="s">
        <v>41</v>
      </c>
      <c r="AC4938" t="s">
        <v>17</v>
      </c>
      <c r="AD4938" t="s">
        <v>165</v>
      </c>
      <c r="AE4938" t="s">
        <v>103</v>
      </c>
      <c r="AF4938" t="s">
        <v>811</v>
      </c>
    </row>
    <row r="4939" spans="1:32" x14ac:dyDescent="0.25">
      <c r="A4939">
        <f t="shared" si="570"/>
        <v>4938</v>
      </c>
      <c r="B4939">
        <v>11687</v>
      </c>
      <c r="C4939" t="s">
        <v>277</v>
      </c>
      <c r="D4939" t="s">
        <v>21</v>
      </c>
      <c r="E4939" t="str">
        <f t="shared" si="571"/>
        <v>*</v>
      </c>
      <c r="F4939" t="str">
        <f t="shared" si="566"/>
        <v>**</v>
      </c>
      <c r="G4939" t="str">
        <f t="shared" si="572"/>
        <v>**</v>
      </c>
      <c r="I4939" t="str">
        <f t="shared" si="567"/>
        <v>**</v>
      </c>
      <c r="O4939">
        <f>VLOOKUP(T4939,$P$14:$S$19,2,TRUE)</f>
        <v>0.02</v>
      </c>
      <c r="T4939">
        <v>26</v>
      </c>
      <c r="U4939">
        <v>188.93</v>
      </c>
      <c r="V4939" s="5">
        <f t="shared" si="568"/>
        <v>0</v>
      </c>
      <c r="X4939" t="s">
        <v>22</v>
      </c>
      <c r="Y4939">
        <v>1.77</v>
      </c>
      <c r="Z4939" s="2">
        <f t="shared" si="569"/>
        <v>190.70000000000002</v>
      </c>
      <c r="AA4939" t="s">
        <v>52</v>
      </c>
      <c r="AB4939" t="s">
        <v>41</v>
      </c>
      <c r="AC4939" t="s">
        <v>32</v>
      </c>
      <c r="AD4939" t="s">
        <v>44</v>
      </c>
      <c r="AE4939" t="s">
        <v>34</v>
      </c>
      <c r="AF4939" t="s">
        <v>277</v>
      </c>
    </row>
    <row r="4940" spans="1:32" x14ac:dyDescent="0.25">
      <c r="A4940">
        <f t="shared" si="570"/>
        <v>4939</v>
      </c>
      <c r="B4940">
        <v>56423</v>
      </c>
      <c r="C4940" t="s">
        <v>277</v>
      </c>
      <c r="D4940" t="s">
        <v>30</v>
      </c>
      <c r="E4940" t="str">
        <f t="shared" si="571"/>
        <v>*</v>
      </c>
      <c r="F4940" t="str">
        <f t="shared" si="566"/>
        <v>*</v>
      </c>
      <c r="G4940" t="str">
        <f t="shared" si="572"/>
        <v>*</v>
      </c>
      <c r="I4940" t="str">
        <f t="shared" si="567"/>
        <v>*</v>
      </c>
      <c r="O4940">
        <f>VLOOKUP(T4940,$P$14:$S$19,2,TRUE)</f>
        <v>0.04</v>
      </c>
      <c r="T4940">
        <v>41</v>
      </c>
      <c r="U4940">
        <v>170.82</v>
      </c>
      <c r="V4940" s="5">
        <f t="shared" si="568"/>
        <v>0</v>
      </c>
      <c r="X4940" t="s">
        <v>14</v>
      </c>
      <c r="Y4940">
        <v>0.5</v>
      </c>
      <c r="Z4940" s="2">
        <f t="shared" si="569"/>
        <v>171.32</v>
      </c>
      <c r="AA4940" t="s">
        <v>60</v>
      </c>
      <c r="AB4940" t="s">
        <v>31</v>
      </c>
      <c r="AC4940" t="s">
        <v>32</v>
      </c>
      <c r="AD4940" t="s">
        <v>81</v>
      </c>
      <c r="AE4940" t="s">
        <v>19</v>
      </c>
      <c r="AF4940" t="s">
        <v>811</v>
      </c>
    </row>
    <row r="4941" spans="1:32" x14ac:dyDescent="0.25">
      <c r="A4941">
        <f t="shared" si="570"/>
        <v>4940</v>
      </c>
      <c r="B4941">
        <v>36356</v>
      </c>
      <c r="C4941" t="s">
        <v>277</v>
      </c>
      <c r="D4941" t="s">
        <v>40</v>
      </c>
      <c r="E4941" t="str">
        <f t="shared" si="571"/>
        <v>*</v>
      </c>
      <c r="F4941" t="str">
        <f t="shared" si="566"/>
        <v>*</v>
      </c>
      <c r="G4941" t="str">
        <f t="shared" si="572"/>
        <v>*</v>
      </c>
      <c r="I4941" t="str">
        <f t="shared" si="567"/>
        <v>*</v>
      </c>
      <c r="O4941">
        <f>VLOOKUP(T4941,$P$14:$S$19,2,TRUE)</f>
        <v>3.5999999999999997E-2</v>
      </c>
      <c r="T4941">
        <v>33</v>
      </c>
      <c r="U4941">
        <v>117.77</v>
      </c>
      <c r="V4941" s="5">
        <f t="shared" si="568"/>
        <v>0</v>
      </c>
      <c r="X4941" t="s">
        <v>22</v>
      </c>
      <c r="Y4941">
        <v>0.5</v>
      </c>
      <c r="Z4941" s="2">
        <f t="shared" si="569"/>
        <v>118.27</v>
      </c>
      <c r="AA4941" t="s">
        <v>15</v>
      </c>
      <c r="AB4941" t="s">
        <v>16</v>
      </c>
      <c r="AC4941" t="s">
        <v>32</v>
      </c>
      <c r="AD4941" t="s">
        <v>81</v>
      </c>
      <c r="AE4941" t="s">
        <v>19</v>
      </c>
      <c r="AF4941" t="s">
        <v>278</v>
      </c>
    </row>
    <row r="4942" spans="1:32" x14ac:dyDescent="0.25">
      <c r="A4942">
        <f t="shared" si="570"/>
        <v>4941</v>
      </c>
      <c r="B4942">
        <v>12129</v>
      </c>
      <c r="C4942" t="s">
        <v>674</v>
      </c>
      <c r="D4942" t="s">
        <v>40</v>
      </c>
      <c r="E4942" t="str">
        <f t="shared" si="571"/>
        <v>*</v>
      </c>
      <c r="F4942" t="str">
        <f t="shared" si="566"/>
        <v>*</v>
      </c>
      <c r="G4942" t="str">
        <f t="shared" si="572"/>
        <v>*</v>
      </c>
      <c r="I4942" t="str">
        <f t="shared" si="567"/>
        <v>*</v>
      </c>
      <c r="O4942">
        <f>VLOOKUP(T4942,$P$14:$S$19,2,TRUE)</f>
        <v>3.5999999999999997E-2</v>
      </c>
      <c r="T4942">
        <v>36</v>
      </c>
      <c r="U4942">
        <v>4852.05</v>
      </c>
      <c r="V4942" s="5">
        <f t="shared" si="568"/>
        <v>1</v>
      </c>
      <c r="X4942" t="s">
        <v>37</v>
      </c>
      <c r="Y4942">
        <v>70.2</v>
      </c>
      <c r="Z4942" s="2">
        <f t="shared" si="569"/>
        <v>4922.25</v>
      </c>
      <c r="AA4942" t="s">
        <v>15</v>
      </c>
      <c r="AB4942" t="s">
        <v>31</v>
      </c>
      <c r="AC4942" t="s">
        <v>17</v>
      </c>
      <c r="AD4942" t="s">
        <v>38</v>
      </c>
      <c r="AE4942" t="s">
        <v>39</v>
      </c>
      <c r="AF4942" t="s">
        <v>318</v>
      </c>
    </row>
    <row r="4943" spans="1:32" x14ac:dyDescent="0.25">
      <c r="A4943">
        <f t="shared" si="570"/>
        <v>4942</v>
      </c>
      <c r="B4943">
        <v>19394</v>
      </c>
      <c r="C4943" t="s">
        <v>674</v>
      </c>
      <c r="D4943" t="s">
        <v>40</v>
      </c>
      <c r="E4943" t="str">
        <f t="shared" si="571"/>
        <v>*</v>
      </c>
      <c r="F4943" t="str">
        <f t="shared" si="566"/>
        <v>*</v>
      </c>
      <c r="G4943" t="str">
        <f t="shared" si="572"/>
        <v>*</v>
      </c>
      <c r="I4943" t="str">
        <f t="shared" si="567"/>
        <v>*</v>
      </c>
      <c r="O4943">
        <f>VLOOKUP(T4943,$P$14:$S$19,2,TRUE)</f>
        <v>0</v>
      </c>
      <c r="T4943">
        <v>5</v>
      </c>
      <c r="U4943">
        <v>539.20600000000002</v>
      </c>
      <c r="V4943" s="5">
        <f t="shared" si="568"/>
        <v>0</v>
      </c>
      <c r="X4943" t="s">
        <v>22</v>
      </c>
      <c r="Y4943">
        <v>8.8000000000000007</v>
      </c>
      <c r="Z4943" s="2">
        <f t="shared" si="569"/>
        <v>548.00599999999997</v>
      </c>
      <c r="AA4943" t="s">
        <v>23</v>
      </c>
      <c r="AB4943" t="s">
        <v>31</v>
      </c>
      <c r="AC4943" t="s">
        <v>25</v>
      </c>
      <c r="AD4943" t="s">
        <v>26</v>
      </c>
      <c r="AE4943" t="s">
        <v>19</v>
      </c>
      <c r="AF4943" t="s">
        <v>318</v>
      </c>
    </row>
    <row r="4944" spans="1:32" x14ac:dyDescent="0.25">
      <c r="A4944">
        <f t="shared" si="570"/>
        <v>4943</v>
      </c>
      <c r="B4944">
        <v>30469</v>
      </c>
      <c r="C4944" t="s">
        <v>674</v>
      </c>
      <c r="D4944" t="s">
        <v>30</v>
      </c>
      <c r="E4944" t="str">
        <f t="shared" si="571"/>
        <v>*</v>
      </c>
      <c r="F4944" t="str">
        <f t="shared" si="566"/>
        <v>*</v>
      </c>
      <c r="G4944" t="str">
        <f t="shared" si="572"/>
        <v>*</v>
      </c>
      <c r="I4944" t="str">
        <f t="shared" si="567"/>
        <v>*</v>
      </c>
      <c r="O4944">
        <f>VLOOKUP(T4944,$P$14:$S$19,2,TRUE)</f>
        <v>0.04</v>
      </c>
      <c r="T4944">
        <v>46</v>
      </c>
      <c r="U4944">
        <v>304.26</v>
      </c>
      <c r="V4944" s="5">
        <f t="shared" si="568"/>
        <v>0</v>
      </c>
      <c r="X4944" t="s">
        <v>22</v>
      </c>
      <c r="Y4944">
        <v>2.35</v>
      </c>
      <c r="Z4944" s="2">
        <f t="shared" si="569"/>
        <v>306.61</v>
      </c>
      <c r="AA4944" t="s">
        <v>48</v>
      </c>
      <c r="AB4944" t="s">
        <v>31</v>
      </c>
      <c r="AC4944" t="s">
        <v>32</v>
      </c>
      <c r="AD4944" t="s">
        <v>33</v>
      </c>
      <c r="AE4944" t="s">
        <v>34</v>
      </c>
      <c r="AF4944" t="s">
        <v>317</v>
      </c>
    </row>
    <row r="4945" spans="1:32" x14ac:dyDescent="0.25">
      <c r="A4945">
        <f t="shared" si="570"/>
        <v>4944</v>
      </c>
      <c r="B4945">
        <v>19394</v>
      </c>
      <c r="C4945" t="s">
        <v>674</v>
      </c>
      <c r="D4945" t="s">
        <v>40</v>
      </c>
      <c r="E4945" t="str">
        <f t="shared" si="571"/>
        <v>*</v>
      </c>
      <c r="F4945" t="str">
        <f t="shared" si="566"/>
        <v>*</v>
      </c>
      <c r="G4945" t="str">
        <f t="shared" si="572"/>
        <v>*</v>
      </c>
      <c r="I4945" t="str">
        <f t="shared" si="567"/>
        <v>*</v>
      </c>
      <c r="O4945">
        <f>VLOOKUP(T4945,$P$14:$S$19,2,TRUE)</f>
        <v>0.01</v>
      </c>
      <c r="T4945">
        <v>16</v>
      </c>
      <c r="U4945">
        <v>279.327</v>
      </c>
      <c r="V4945" s="5">
        <f t="shared" si="568"/>
        <v>0</v>
      </c>
      <c r="X4945" t="s">
        <v>22</v>
      </c>
      <c r="Y4945">
        <v>0.99</v>
      </c>
      <c r="Z4945" s="2">
        <f t="shared" si="569"/>
        <v>280.31700000000001</v>
      </c>
      <c r="AA4945" t="s">
        <v>23</v>
      </c>
      <c r="AB4945" t="s">
        <v>31</v>
      </c>
      <c r="AC4945" t="s">
        <v>25</v>
      </c>
      <c r="AD4945" t="s">
        <v>26</v>
      </c>
      <c r="AE4945" t="s">
        <v>34</v>
      </c>
      <c r="AF4945" t="s">
        <v>872</v>
      </c>
    </row>
    <row r="4946" spans="1:32" x14ac:dyDescent="0.25">
      <c r="A4946">
        <f t="shared" si="570"/>
        <v>4945</v>
      </c>
      <c r="B4946">
        <v>10466</v>
      </c>
      <c r="C4946" t="s">
        <v>674</v>
      </c>
      <c r="D4946" t="s">
        <v>21</v>
      </c>
      <c r="E4946" t="str">
        <f t="shared" si="571"/>
        <v>*</v>
      </c>
      <c r="F4946" t="str">
        <f t="shared" si="566"/>
        <v>**</v>
      </c>
      <c r="G4946" t="str">
        <f t="shared" si="572"/>
        <v>**</v>
      </c>
      <c r="I4946" t="str">
        <f t="shared" si="567"/>
        <v>**</v>
      </c>
      <c r="O4946">
        <f>VLOOKUP(T4946,$P$14:$S$19,2,TRUE)</f>
        <v>0.02</v>
      </c>
      <c r="T4946">
        <v>27</v>
      </c>
      <c r="U4946">
        <v>114.86</v>
      </c>
      <c r="V4946" s="5">
        <f t="shared" si="568"/>
        <v>0</v>
      </c>
      <c r="X4946" t="s">
        <v>22</v>
      </c>
      <c r="Y4946">
        <v>0.94</v>
      </c>
      <c r="Z4946" s="2">
        <f t="shared" si="569"/>
        <v>115.8</v>
      </c>
      <c r="AA4946" t="s">
        <v>48</v>
      </c>
      <c r="AB4946" t="s">
        <v>31</v>
      </c>
      <c r="AC4946" t="s">
        <v>32</v>
      </c>
      <c r="AD4946" t="s">
        <v>33</v>
      </c>
      <c r="AE4946" t="s">
        <v>34</v>
      </c>
      <c r="AF4946" t="s">
        <v>872</v>
      </c>
    </row>
    <row r="4947" spans="1:32" x14ac:dyDescent="0.25">
      <c r="A4947">
        <f t="shared" si="570"/>
        <v>4946</v>
      </c>
      <c r="B4947">
        <v>32101</v>
      </c>
      <c r="C4947" t="s">
        <v>708</v>
      </c>
      <c r="D4947" t="s">
        <v>13</v>
      </c>
      <c r="E4947" t="str">
        <f t="shared" si="571"/>
        <v>*</v>
      </c>
      <c r="F4947" t="str">
        <f t="shared" si="566"/>
        <v>*</v>
      </c>
      <c r="G4947" t="str">
        <f t="shared" si="572"/>
        <v>*</v>
      </c>
      <c r="I4947" t="str">
        <f t="shared" si="567"/>
        <v>*</v>
      </c>
      <c r="O4947">
        <f>VLOOKUP(T4947,$P$14:$S$19,2,TRUE)</f>
        <v>0.04</v>
      </c>
      <c r="T4947">
        <v>48</v>
      </c>
      <c r="U4947">
        <v>14567.15</v>
      </c>
      <c r="V4947" s="5">
        <f t="shared" si="568"/>
        <v>1</v>
      </c>
      <c r="X4947" t="s">
        <v>37</v>
      </c>
      <c r="Y4947">
        <v>48.8</v>
      </c>
      <c r="Z4947" s="2">
        <f t="shared" si="569"/>
        <v>14615.949999999999</v>
      </c>
      <c r="AA4947" t="s">
        <v>73</v>
      </c>
      <c r="AB4947" t="s">
        <v>31</v>
      </c>
      <c r="AC4947" t="s">
        <v>17</v>
      </c>
      <c r="AD4947" t="s">
        <v>38</v>
      </c>
      <c r="AE4947" t="s">
        <v>39</v>
      </c>
      <c r="AF4947" t="s">
        <v>431</v>
      </c>
    </row>
    <row r="4948" spans="1:32" x14ac:dyDescent="0.25">
      <c r="A4948">
        <f t="shared" si="570"/>
        <v>4947</v>
      </c>
      <c r="B4948">
        <v>37734</v>
      </c>
      <c r="C4948" t="s">
        <v>708</v>
      </c>
      <c r="D4948" t="s">
        <v>36</v>
      </c>
      <c r="E4948" t="str">
        <f t="shared" si="571"/>
        <v>***</v>
      </c>
      <c r="F4948" t="str">
        <f t="shared" si="566"/>
        <v>***</v>
      </c>
      <c r="G4948" t="str">
        <f t="shared" si="572"/>
        <v>***</v>
      </c>
      <c r="I4948" t="str">
        <f t="shared" si="567"/>
        <v>***</v>
      </c>
      <c r="O4948">
        <f>VLOOKUP(T4948,$P$14:$S$19,2,TRUE)</f>
        <v>0.01</v>
      </c>
      <c r="T4948">
        <v>15</v>
      </c>
      <c r="U4948">
        <v>1393.39</v>
      </c>
      <c r="V4948" s="5">
        <f t="shared" si="568"/>
        <v>1</v>
      </c>
      <c r="X4948" t="s">
        <v>22</v>
      </c>
      <c r="Y4948">
        <v>7.18</v>
      </c>
      <c r="Z4948" s="2">
        <f t="shared" si="569"/>
        <v>1400.5700000000002</v>
      </c>
      <c r="AA4948" t="s">
        <v>52</v>
      </c>
      <c r="AB4948" t="s">
        <v>24</v>
      </c>
      <c r="AC4948" t="s">
        <v>25</v>
      </c>
      <c r="AD4948" t="s">
        <v>42</v>
      </c>
      <c r="AE4948" t="s">
        <v>19</v>
      </c>
      <c r="AF4948" t="s">
        <v>715</v>
      </c>
    </row>
    <row r="4949" spans="1:32" x14ac:dyDescent="0.25">
      <c r="A4949">
        <f t="shared" si="570"/>
        <v>4948</v>
      </c>
      <c r="B4949">
        <v>20262</v>
      </c>
      <c r="C4949" t="s">
        <v>708</v>
      </c>
      <c r="D4949" t="s">
        <v>30</v>
      </c>
      <c r="E4949" t="str">
        <f t="shared" si="571"/>
        <v>*</v>
      </c>
      <c r="F4949" t="str">
        <f t="shared" si="566"/>
        <v>*</v>
      </c>
      <c r="G4949" t="str">
        <f t="shared" si="572"/>
        <v>*</v>
      </c>
      <c r="I4949" t="str">
        <f t="shared" si="567"/>
        <v>*</v>
      </c>
      <c r="O4949">
        <f>VLOOKUP(T4949,$P$14:$S$19,2,TRUE)</f>
        <v>0.02</v>
      </c>
      <c r="T4949">
        <v>27</v>
      </c>
      <c r="U4949">
        <v>652.24</v>
      </c>
      <c r="V4949" s="5">
        <f t="shared" si="568"/>
        <v>0</v>
      </c>
      <c r="X4949" t="s">
        <v>22</v>
      </c>
      <c r="Y4949">
        <v>8.99</v>
      </c>
      <c r="Z4949" s="2">
        <f t="shared" si="569"/>
        <v>661.23</v>
      </c>
      <c r="AA4949" t="s">
        <v>23</v>
      </c>
      <c r="AB4949" t="s">
        <v>41</v>
      </c>
      <c r="AC4949" t="s">
        <v>17</v>
      </c>
      <c r="AD4949" t="s">
        <v>18</v>
      </c>
      <c r="AE4949" t="s">
        <v>45</v>
      </c>
      <c r="AF4949" t="s">
        <v>708</v>
      </c>
    </row>
    <row r="4950" spans="1:32" x14ac:dyDescent="0.25">
      <c r="A4950">
        <f t="shared" si="570"/>
        <v>4949</v>
      </c>
      <c r="B4950">
        <v>37734</v>
      </c>
      <c r="C4950" t="s">
        <v>708</v>
      </c>
      <c r="D4950" t="s">
        <v>36</v>
      </c>
      <c r="E4950" t="str">
        <f t="shared" si="571"/>
        <v>***</v>
      </c>
      <c r="F4950" t="str">
        <f t="shared" si="566"/>
        <v>***</v>
      </c>
      <c r="G4950" t="str">
        <f t="shared" si="572"/>
        <v>***</v>
      </c>
      <c r="I4950" t="str">
        <f t="shared" si="567"/>
        <v>***</v>
      </c>
      <c r="O4950">
        <f>VLOOKUP(T4950,$P$14:$S$19,2,TRUE)</f>
        <v>0.04</v>
      </c>
      <c r="T4950">
        <v>42</v>
      </c>
      <c r="U4950">
        <v>601.52</v>
      </c>
      <c r="V4950" s="5">
        <f t="shared" si="568"/>
        <v>0</v>
      </c>
      <c r="X4950" t="s">
        <v>22</v>
      </c>
      <c r="Y4950">
        <v>4.95</v>
      </c>
      <c r="Z4950" s="2">
        <f t="shared" si="569"/>
        <v>606.47</v>
      </c>
      <c r="AA4950" t="s">
        <v>52</v>
      </c>
      <c r="AB4950" t="s">
        <v>24</v>
      </c>
      <c r="AC4950" t="s">
        <v>17</v>
      </c>
      <c r="AD4950" t="s">
        <v>18</v>
      </c>
      <c r="AE4950" t="s">
        <v>45</v>
      </c>
      <c r="AF4950" t="s">
        <v>715</v>
      </c>
    </row>
    <row r="4951" spans="1:32" x14ac:dyDescent="0.25">
      <c r="A4951">
        <f t="shared" si="570"/>
        <v>4950</v>
      </c>
      <c r="B4951">
        <v>23329</v>
      </c>
      <c r="C4951" t="s">
        <v>169</v>
      </c>
      <c r="D4951" t="s">
        <v>13</v>
      </c>
      <c r="E4951" t="str">
        <f t="shared" si="571"/>
        <v>*</v>
      </c>
      <c r="F4951" t="str">
        <f t="shared" si="566"/>
        <v>*</v>
      </c>
      <c r="G4951" t="str">
        <f t="shared" si="572"/>
        <v>*</v>
      </c>
      <c r="I4951" t="str">
        <f t="shared" si="567"/>
        <v>*</v>
      </c>
      <c r="O4951">
        <f>VLOOKUP(T4951,$P$14:$S$19,2,TRUE)</f>
        <v>0.04</v>
      </c>
      <c r="T4951">
        <v>47</v>
      </c>
      <c r="U4951">
        <v>4829.4534999999996</v>
      </c>
      <c r="V4951" s="5">
        <f t="shared" si="568"/>
        <v>1</v>
      </c>
      <c r="X4951" t="s">
        <v>22</v>
      </c>
      <c r="Y4951">
        <v>8.99</v>
      </c>
      <c r="Z4951" s="2">
        <f t="shared" si="569"/>
        <v>4838.4434999999994</v>
      </c>
      <c r="AA4951" t="s">
        <v>48</v>
      </c>
      <c r="AB4951" t="s">
        <v>41</v>
      </c>
      <c r="AC4951" t="s">
        <v>25</v>
      </c>
      <c r="AD4951" t="s">
        <v>26</v>
      </c>
      <c r="AE4951" t="s">
        <v>19</v>
      </c>
      <c r="AF4951" t="s">
        <v>511</v>
      </c>
    </row>
    <row r="4952" spans="1:32" x14ac:dyDescent="0.25">
      <c r="A4952">
        <f t="shared" si="570"/>
        <v>4951</v>
      </c>
      <c r="B4952">
        <v>19841</v>
      </c>
      <c r="C4952" t="s">
        <v>169</v>
      </c>
      <c r="D4952" t="s">
        <v>13</v>
      </c>
      <c r="E4952" t="str">
        <f t="shared" si="571"/>
        <v>*</v>
      </c>
      <c r="F4952" t="str">
        <f t="shared" si="566"/>
        <v>*</v>
      </c>
      <c r="G4952" t="str">
        <f t="shared" si="572"/>
        <v>*</v>
      </c>
      <c r="I4952" t="str">
        <f t="shared" si="567"/>
        <v>*</v>
      </c>
      <c r="O4952">
        <f>VLOOKUP(T4952,$P$14:$S$19,2,TRUE)</f>
        <v>0.04</v>
      </c>
      <c r="T4952">
        <v>43</v>
      </c>
      <c r="U4952">
        <v>4687.6734999999999</v>
      </c>
      <c r="V4952" s="5">
        <f t="shared" si="568"/>
        <v>1</v>
      </c>
      <c r="X4952" t="s">
        <v>14</v>
      </c>
      <c r="Y4952">
        <v>8.08</v>
      </c>
      <c r="Z4952" s="2">
        <f t="shared" si="569"/>
        <v>4695.7534999999998</v>
      </c>
      <c r="AA4952" t="s">
        <v>60</v>
      </c>
      <c r="AB4952" t="s">
        <v>31</v>
      </c>
      <c r="AC4952" t="s">
        <v>25</v>
      </c>
      <c r="AD4952" t="s">
        <v>26</v>
      </c>
      <c r="AE4952" t="s">
        <v>19</v>
      </c>
      <c r="AF4952" t="s">
        <v>606</v>
      </c>
    </row>
    <row r="4953" spans="1:32" x14ac:dyDescent="0.25">
      <c r="A4953">
        <f t="shared" si="570"/>
        <v>4952</v>
      </c>
      <c r="B4953">
        <v>56103</v>
      </c>
      <c r="C4953" t="s">
        <v>169</v>
      </c>
      <c r="D4953" t="s">
        <v>21</v>
      </c>
      <c r="E4953" t="str">
        <f t="shared" si="571"/>
        <v>*</v>
      </c>
      <c r="F4953" t="str">
        <f t="shared" si="566"/>
        <v>**</v>
      </c>
      <c r="G4953" t="str">
        <f t="shared" si="572"/>
        <v>**</v>
      </c>
      <c r="I4953" t="str">
        <f t="shared" si="567"/>
        <v>**</v>
      </c>
      <c r="O4953">
        <f>VLOOKUP(T4953,$P$14:$S$19,2,TRUE)</f>
        <v>0.02</v>
      </c>
      <c r="T4953">
        <v>24</v>
      </c>
      <c r="U4953">
        <v>2332.5954999999999</v>
      </c>
      <c r="V4953" s="5">
        <f t="shared" si="568"/>
        <v>1</v>
      </c>
      <c r="X4953" t="s">
        <v>22</v>
      </c>
      <c r="Y4953">
        <v>5.92</v>
      </c>
      <c r="Z4953" s="2">
        <f t="shared" si="569"/>
        <v>2338.5155</v>
      </c>
      <c r="AA4953" t="s">
        <v>60</v>
      </c>
      <c r="AB4953" t="s">
        <v>31</v>
      </c>
      <c r="AC4953" t="s">
        <v>25</v>
      </c>
      <c r="AD4953" t="s">
        <v>26</v>
      </c>
      <c r="AE4953" t="s">
        <v>19</v>
      </c>
      <c r="AF4953" t="s">
        <v>170</v>
      </c>
    </row>
    <row r="4954" spans="1:32" x14ac:dyDescent="0.25">
      <c r="A4954">
        <f t="shared" si="570"/>
        <v>4953</v>
      </c>
      <c r="B4954">
        <v>19841</v>
      </c>
      <c r="C4954" t="s">
        <v>169</v>
      </c>
      <c r="D4954" t="s">
        <v>13</v>
      </c>
      <c r="E4954" t="str">
        <f t="shared" si="571"/>
        <v>*</v>
      </c>
      <c r="F4954" t="str">
        <f t="shared" si="566"/>
        <v>*</v>
      </c>
      <c r="G4954" t="str">
        <f t="shared" si="572"/>
        <v>*</v>
      </c>
      <c r="I4954" t="str">
        <f t="shared" si="567"/>
        <v>*</v>
      </c>
      <c r="O4954">
        <f>VLOOKUP(T4954,$P$14:$S$19,2,TRUE)</f>
        <v>0</v>
      </c>
      <c r="T4954">
        <v>7</v>
      </c>
      <c r="U4954">
        <v>1126.4880000000001</v>
      </c>
      <c r="V4954" s="5">
        <f t="shared" si="568"/>
        <v>1</v>
      </c>
      <c r="X4954" t="s">
        <v>22</v>
      </c>
      <c r="Y4954">
        <v>4.2</v>
      </c>
      <c r="Z4954" s="2">
        <f t="shared" si="569"/>
        <v>1130.6880000000001</v>
      </c>
      <c r="AA4954" t="s">
        <v>52</v>
      </c>
      <c r="AB4954" t="s">
        <v>31</v>
      </c>
      <c r="AC4954" t="s">
        <v>25</v>
      </c>
      <c r="AD4954" t="s">
        <v>26</v>
      </c>
      <c r="AE4954" t="s">
        <v>19</v>
      </c>
      <c r="AF4954" t="s">
        <v>807</v>
      </c>
    </row>
    <row r="4955" spans="1:32" x14ac:dyDescent="0.25">
      <c r="A4955">
        <f t="shared" si="570"/>
        <v>4954</v>
      </c>
      <c r="B4955">
        <v>45408</v>
      </c>
      <c r="C4955" t="s">
        <v>169</v>
      </c>
      <c r="D4955" t="s">
        <v>13</v>
      </c>
      <c r="E4955" t="str">
        <f t="shared" si="571"/>
        <v>*</v>
      </c>
      <c r="F4955" t="str">
        <f t="shared" si="566"/>
        <v>*</v>
      </c>
      <c r="G4955" t="str">
        <f t="shared" si="572"/>
        <v>*</v>
      </c>
      <c r="I4955" t="str">
        <f t="shared" si="567"/>
        <v>*</v>
      </c>
      <c r="O4955">
        <f>VLOOKUP(T4955,$P$14:$S$19,2,TRUE)</f>
        <v>0.02</v>
      </c>
      <c r="T4955">
        <v>25</v>
      </c>
      <c r="U4955">
        <v>716.99</v>
      </c>
      <c r="V4955" s="5">
        <f t="shared" si="568"/>
        <v>0</v>
      </c>
      <c r="X4955" t="s">
        <v>22</v>
      </c>
      <c r="Y4955">
        <v>1.99</v>
      </c>
      <c r="Z4955" s="2">
        <f t="shared" si="569"/>
        <v>718.98</v>
      </c>
      <c r="AA4955" t="s">
        <v>73</v>
      </c>
      <c r="AB4955" t="s">
        <v>41</v>
      </c>
      <c r="AC4955" t="s">
        <v>25</v>
      </c>
      <c r="AD4955" t="s">
        <v>42</v>
      </c>
      <c r="AE4955" t="s">
        <v>45</v>
      </c>
      <c r="AF4955" t="s">
        <v>69</v>
      </c>
    </row>
    <row r="4956" spans="1:32" x14ac:dyDescent="0.25">
      <c r="A4956">
        <f t="shared" si="570"/>
        <v>4955</v>
      </c>
      <c r="B4956">
        <v>5957</v>
      </c>
      <c r="C4956" t="s">
        <v>169</v>
      </c>
      <c r="D4956" t="s">
        <v>21</v>
      </c>
      <c r="E4956" t="str">
        <f t="shared" si="571"/>
        <v>*</v>
      </c>
      <c r="F4956" t="str">
        <f t="shared" si="566"/>
        <v>**</v>
      </c>
      <c r="G4956" t="str">
        <f t="shared" si="572"/>
        <v>**</v>
      </c>
      <c r="I4956" t="str">
        <f t="shared" si="567"/>
        <v>**</v>
      </c>
      <c r="O4956">
        <f>VLOOKUP(T4956,$P$14:$S$19,2,TRUE)</f>
        <v>0</v>
      </c>
      <c r="T4956">
        <v>3</v>
      </c>
      <c r="U4956">
        <v>536.38</v>
      </c>
      <c r="V4956" s="5">
        <f t="shared" si="568"/>
        <v>0</v>
      </c>
      <c r="X4956" t="s">
        <v>37</v>
      </c>
      <c r="Y4956">
        <v>66.27</v>
      </c>
      <c r="Z4956" s="2">
        <f t="shared" si="569"/>
        <v>602.65</v>
      </c>
      <c r="AA4956" t="s">
        <v>73</v>
      </c>
      <c r="AB4956" t="s">
        <v>24</v>
      </c>
      <c r="AC4956" t="s">
        <v>17</v>
      </c>
      <c r="AD4956" t="s">
        <v>165</v>
      </c>
      <c r="AE4956" t="s">
        <v>103</v>
      </c>
      <c r="AF4956" t="s">
        <v>170</v>
      </c>
    </row>
    <row r="4957" spans="1:32" x14ac:dyDescent="0.25">
      <c r="A4957">
        <f t="shared" si="570"/>
        <v>4956</v>
      </c>
      <c r="B4957">
        <v>12420</v>
      </c>
      <c r="C4957" t="s">
        <v>169</v>
      </c>
      <c r="D4957" t="s">
        <v>40</v>
      </c>
      <c r="E4957" t="str">
        <f t="shared" si="571"/>
        <v>*</v>
      </c>
      <c r="F4957" t="str">
        <f t="shared" si="566"/>
        <v>*</v>
      </c>
      <c r="G4957" t="str">
        <f t="shared" si="572"/>
        <v>*</v>
      </c>
      <c r="I4957" t="str">
        <f t="shared" si="567"/>
        <v>*</v>
      </c>
      <c r="O4957">
        <f>VLOOKUP(T4957,$P$14:$S$19,2,TRUE)</f>
        <v>3.5999999999999997E-2</v>
      </c>
      <c r="T4957">
        <v>34</v>
      </c>
      <c r="U4957">
        <v>536.25</v>
      </c>
      <c r="V4957" s="5">
        <f t="shared" si="568"/>
        <v>0</v>
      </c>
      <c r="X4957" t="s">
        <v>14</v>
      </c>
      <c r="Y4957">
        <v>13.18</v>
      </c>
      <c r="Z4957" s="2">
        <f t="shared" si="569"/>
        <v>549.42999999999995</v>
      </c>
      <c r="AA4957" t="s">
        <v>60</v>
      </c>
      <c r="AB4957" t="s">
        <v>41</v>
      </c>
      <c r="AC4957" t="s">
        <v>32</v>
      </c>
      <c r="AD4957" t="s">
        <v>49</v>
      </c>
      <c r="AE4957" t="s">
        <v>19</v>
      </c>
      <c r="AF4957" t="s">
        <v>169</v>
      </c>
    </row>
    <row r="4958" spans="1:32" x14ac:dyDescent="0.25">
      <c r="A4958">
        <f t="shared" si="570"/>
        <v>4957</v>
      </c>
      <c r="B4958">
        <v>30757</v>
      </c>
      <c r="C4958" t="s">
        <v>169</v>
      </c>
      <c r="D4958" t="s">
        <v>40</v>
      </c>
      <c r="E4958" t="str">
        <f t="shared" si="571"/>
        <v>*</v>
      </c>
      <c r="F4958" t="str">
        <f t="shared" si="566"/>
        <v>*</v>
      </c>
      <c r="G4958" t="str">
        <f t="shared" si="572"/>
        <v>*</v>
      </c>
      <c r="I4958" t="str">
        <f t="shared" si="567"/>
        <v>*</v>
      </c>
      <c r="O4958">
        <f>VLOOKUP(T4958,$P$14:$S$19,2,TRUE)</f>
        <v>0.04</v>
      </c>
      <c r="T4958">
        <v>42</v>
      </c>
      <c r="U4958">
        <v>457.51</v>
      </c>
      <c r="V4958" s="5">
        <f t="shared" si="568"/>
        <v>0</v>
      </c>
      <c r="X4958" t="s">
        <v>22</v>
      </c>
      <c r="Y4958">
        <v>7.95</v>
      </c>
      <c r="Z4958" s="2">
        <f t="shared" si="569"/>
        <v>465.46</v>
      </c>
      <c r="AA4958" t="s">
        <v>56</v>
      </c>
      <c r="AB4958" t="s">
        <v>41</v>
      </c>
      <c r="AC4958" t="s">
        <v>32</v>
      </c>
      <c r="AD4958" t="s">
        <v>33</v>
      </c>
      <c r="AE4958" t="s">
        <v>45</v>
      </c>
      <c r="AF4958" t="s">
        <v>560</v>
      </c>
    </row>
    <row r="4959" spans="1:32" x14ac:dyDescent="0.25">
      <c r="A4959">
        <f t="shared" si="570"/>
        <v>4958</v>
      </c>
      <c r="B4959">
        <v>5957</v>
      </c>
      <c r="C4959" t="s">
        <v>169</v>
      </c>
      <c r="D4959" t="s">
        <v>21</v>
      </c>
      <c r="E4959" t="str">
        <f t="shared" si="571"/>
        <v>*</v>
      </c>
      <c r="F4959" t="str">
        <f t="shared" si="566"/>
        <v>**</v>
      </c>
      <c r="G4959" t="str">
        <f t="shared" si="572"/>
        <v>**</v>
      </c>
      <c r="I4959" t="str">
        <f t="shared" si="567"/>
        <v>**</v>
      </c>
      <c r="O4959">
        <f>VLOOKUP(T4959,$P$14:$S$19,2,TRUE)</f>
        <v>0.02</v>
      </c>
      <c r="T4959">
        <v>23</v>
      </c>
      <c r="U4959">
        <v>391.87549999999999</v>
      </c>
      <c r="V4959" s="5">
        <f t="shared" si="568"/>
        <v>0</v>
      </c>
      <c r="X4959" t="s">
        <v>22</v>
      </c>
      <c r="Y4959">
        <v>4.8099999999999996</v>
      </c>
      <c r="Z4959" s="2">
        <f t="shared" si="569"/>
        <v>396.68549999999999</v>
      </c>
      <c r="AA4959" t="s">
        <v>73</v>
      </c>
      <c r="AB4959" t="s">
        <v>24</v>
      </c>
      <c r="AC4959" t="s">
        <v>25</v>
      </c>
      <c r="AD4959" t="s">
        <v>26</v>
      </c>
      <c r="AE4959" t="s">
        <v>27</v>
      </c>
      <c r="AF4959" t="s">
        <v>68</v>
      </c>
    </row>
    <row r="4960" spans="1:32" x14ac:dyDescent="0.25">
      <c r="A4960">
        <f t="shared" si="570"/>
        <v>4959</v>
      </c>
      <c r="B4960">
        <v>19841</v>
      </c>
      <c r="C4960" t="s">
        <v>169</v>
      </c>
      <c r="D4960" t="s">
        <v>13</v>
      </c>
      <c r="E4960" t="str">
        <f t="shared" si="571"/>
        <v>*</v>
      </c>
      <c r="F4960" t="str">
        <f t="shared" si="566"/>
        <v>*</v>
      </c>
      <c r="G4960" t="str">
        <f t="shared" si="572"/>
        <v>*</v>
      </c>
      <c r="I4960" t="str">
        <f t="shared" si="567"/>
        <v>*</v>
      </c>
      <c r="O4960">
        <f>VLOOKUP(T4960,$P$14:$S$19,2,TRUE)</f>
        <v>0.01</v>
      </c>
      <c r="T4960">
        <v>17</v>
      </c>
      <c r="U4960">
        <v>213.06</v>
      </c>
      <c r="V4960" s="5">
        <f t="shared" si="568"/>
        <v>0</v>
      </c>
      <c r="X4960" t="s">
        <v>22</v>
      </c>
      <c r="Y4960">
        <v>5.81</v>
      </c>
      <c r="Z4960" s="2">
        <f t="shared" si="569"/>
        <v>218.87</v>
      </c>
      <c r="AA4960" t="s">
        <v>52</v>
      </c>
      <c r="AB4960" t="s">
        <v>31</v>
      </c>
      <c r="AC4960" t="s">
        <v>32</v>
      </c>
      <c r="AD4960" t="s">
        <v>33</v>
      </c>
      <c r="AE4960" t="s">
        <v>45</v>
      </c>
      <c r="AF4960" t="s">
        <v>577</v>
      </c>
    </row>
    <row r="4961" spans="1:32" x14ac:dyDescent="0.25">
      <c r="A4961">
        <f t="shared" si="570"/>
        <v>4960</v>
      </c>
      <c r="B4961">
        <v>5957</v>
      </c>
      <c r="C4961" t="s">
        <v>169</v>
      </c>
      <c r="D4961" t="s">
        <v>21</v>
      </c>
      <c r="E4961" t="str">
        <f t="shared" si="571"/>
        <v>*</v>
      </c>
      <c r="F4961" t="str">
        <f t="shared" si="566"/>
        <v>**</v>
      </c>
      <c r="G4961" t="str">
        <f t="shared" si="572"/>
        <v>**</v>
      </c>
      <c r="I4961" t="str">
        <f t="shared" si="567"/>
        <v>**</v>
      </c>
      <c r="O4961">
        <f>VLOOKUP(T4961,$P$14:$S$19,2,TRUE)</f>
        <v>0.01</v>
      </c>
      <c r="T4961">
        <v>15</v>
      </c>
      <c r="U4961">
        <v>68.319999999999993</v>
      </c>
      <c r="V4961" s="5">
        <f t="shared" si="568"/>
        <v>0</v>
      </c>
      <c r="X4961" t="s">
        <v>22</v>
      </c>
      <c r="Y4961">
        <v>6.72</v>
      </c>
      <c r="Z4961" s="2">
        <f t="shared" si="569"/>
        <v>75.039999999999992</v>
      </c>
      <c r="AA4961" t="s">
        <v>73</v>
      </c>
      <c r="AB4961" t="s">
        <v>24</v>
      </c>
      <c r="AC4961" t="s">
        <v>32</v>
      </c>
      <c r="AD4961" t="s">
        <v>44</v>
      </c>
      <c r="AE4961" t="s">
        <v>19</v>
      </c>
      <c r="AF4961" t="s">
        <v>560</v>
      </c>
    </row>
    <row r="4962" spans="1:32" x14ac:dyDescent="0.25">
      <c r="A4962">
        <f t="shared" si="570"/>
        <v>4961</v>
      </c>
      <c r="B4962">
        <v>23329</v>
      </c>
      <c r="C4962" t="s">
        <v>169</v>
      </c>
      <c r="D4962" t="s">
        <v>13</v>
      </c>
      <c r="E4962" t="str">
        <f t="shared" si="571"/>
        <v>*</v>
      </c>
      <c r="F4962" t="str">
        <f t="shared" si="566"/>
        <v>*</v>
      </c>
      <c r="G4962" t="str">
        <f t="shared" si="572"/>
        <v>*</v>
      </c>
      <c r="I4962" t="str">
        <f t="shared" si="567"/>
        <v>*</v>
      </c>
      <c r="O4962">
        <f>VLOOKUP(T4962,$P$14:$S$19,2,TRUE)</f>
        <v>0</v>
      </c>
      <c r="T4962">
        <v>4</v>
      </c>
      <c r="U4962">
        <v>31.118500000000001</v>
      </c>
      <c r="V4962" s="5">
        <f t="shared" si="568"/>
        <v>0</v>
      </c>
      <c r="X4962" t="s">
        <v>22</v>
      </c>
      <c r="Y4962">
        <v>5.03</v>
      </c>
      <c r="Z4962" s="2">
        <f t="shared" si="569"/>
        <v>36.148499999999999</v>
      </c>
      <c r="AA4962" t="s">
        <v>48</v>
      </c>
      <c r="AB4962" t="s">
        <v>41</v>
      </c>
      <c r="AC4962" t="s">
        <v>25</v>
      </c>
      <c r="AD4962" t="s">
        <v>26</v>
      </c>
      <c r="AE4962" t="s">
        <v>27</v>
      </c>
      <c r="AF4962" t="s">
        <v>723</v>
      </c>
    </row>
    <row r="4963" spans="1:32" x14ac:dyDescent="0.25">
      <c r="A4963">
        <f t="shared" si="570"/>
        <v>4962</v>
      </c>
      <c r="B4963">
        <v>30757</v>
      </c>
      <c r="C4963" t="s">
        <v>169</v>
      </c>
      <c r="D4963" t="s">
        <v>40</v>
      </c>
      <c r="E4963" t="str">
        <f t="shared" si="571"/>
        <v>*</v>
      </c>
      <c r="F4963" t="str">
        <f t="shared" si="566"/>
        <v>*</v>
      </c>
      <c r="G4963" t="str">
        <f t="shared" si="572"/>
        <v>*</v>
      </c>
      <c r="I4963" t="str">
        <f t="shared" si="567"/>
        <v>*</v>
      </c>
      <c r="O4963">
        <f>VLOOKUP(T4963,$P$14:$S$19,2,TRUE)</f>
        <v>0</v>
      </c>
      <c r="T4963">
        <v>5</v>
      </c>
      <c r="U4963">
        <v>21.32</v>
      </c>
      <c r="V4963" s="5">
        <f t="shared" si="568"/>
        <v>0</v>
      </c>
      <c r="X4963" t="s">
        <v>14</v>
      </c>
      <c r="Y4963">
        <v>0.85</v>
      </c>
      <c r="Z4963" s="2">
        <f t="shared" si="569"/>
        <v>22.17</v>
      </c>
      <c r="AA4963" t="s">
        <v>56</v>
      </c>
      <c r="AB4963" t="s">
        <v>41</v>
      </c>
      <c r="AC4963" t="s">
        <v>32</v>
      </c>
      <c r="AD4963" t="s">
        <v>33</v>
      </c>
      <c r="AE4963" t="s">
        <v>34</v>
      </c>
      <c r="AF4963" t="s">
        <v>169</v>
      </c>
    </row>
    <row r="4964" spans="1:32" x14ac:dyDescent="0.25">
      <c r="A4964">
        <f t="shared" si="570"/>
        <v>4963</v>
      </c>
      <c r="B4964">
        <v>12420</v>
      </c>
      <c r="C4964" t="s">
        <v>169</v>
      </c>
      <c r="D4964" t="s">
        <v>40</v>
      </c>
      <c r="E4964" t="str">
        <f t="shared" si="571"/>
        <v>*</v>
      </c>
      <c r="F4964" t="str">
        <f t="shared" si="566"/>
        <v>*</v>
      </c>
      <c r="G4964" t="str">
        <f t="shared" si="572"/>
        <v>*</v>
      </c>
      <c r="I4964" t="str">
        <f t="shared" si="567"/>
        <v>*</v>
      </c>
      <c r="O4964">
        <f>VLOOKUP(T4964,$P$14:$S$19,2,TRUE)</f>
        <v>0</v>
      </c>
      <c r="T4964">
        <v>1</v>
      </c>
      <c r="U4964">
        <v>5.73</v>
      </c>
      <c r="V4964" s="5">
        <f t="shared" si="568"/>
        <v>0</v>
      </c>
      <c r="X4964" t="s">
        <v>22</v>
      </c>
      <c r="Y4964">
        <v>0.8</v>
      </c>
      <c r="Z4964" s="2">
        <f t="shared" si="569"/>
        <v>6.53</v>
      </c>
      <c r="AA4964" t="s">
        <v>60</v>
      </c>
      <c r="AB4964" t="s">
        <v>41</v>
      </c>
      <c r="AC4964" t="s">
        <v>32</v>
      </c>
      <c r="AD4964" t="s">
        <v>44</v>
      </c>
      <c r="AE4964" t="s">
        <v>34</v>
      </c>
      <c r="AF4964" t="s">
        <v>560</v>
      </c>
    </row>
    <row r="4965" spans="1:32" x14ac:dyDescent="0.25">
      <c r="A4965">
        <f t="shared" si="570"/>
        <v>4964</v>
      </c>
      <c r="B4965">
        <v>45506</v>
      </c>
      <c r="C4965" t="s">
        <v>811</v>
      </c>
      <c r="D4965" t="s">
        <v>13</v>
      </c>
      <c r="E4965" t="str">
        <f t="shared" si="571"/>
        <v>*</v>
      </c>
      <c r="F4965" t="str">
        <f t="shared" si="566"/>
        <v>*</v>
      </c>
      <c r="G4965" t="str">
        <f t="shared" si="572"/>
        <v>*</v>
      </c>
      <c r="I4965" t="str">
        <f t="shared" si="567"/>
        <v>*</v>
      </c>
      <c r="O4965">
        <f>VLOOKUP(T4965,$P$14:$S$19,2,TRUE)</f>
        <v>0</v>
      </c>
      <c r="T4965">
        <v>3</v>
      </c>
      <c r="U4965">
        <v>448.36649999999997</v>
      </c>
      <c r="V4965" s="5">
        <f t="shared" si="568"/>
        <v>0</v>
      </c>
      <c r="X4965" t="s">
        <v>22</v>
      </c>
      <c r="Y4965">
        <v>8.99</v>
      </c>
      <c r="Z4965" s="2">
        <f t="shared" si="569"/>
        <v>457.35649999999998</v>
      </c>
      <c r="AA4965" t="s">
        <v>60</v>
      </c>
      <c r="AB4965" t="s">
        <v>16</v>
      </c>
      <c r="AC4965" t="s">
        <v>25</v>
      </c>
      <c r="AD4965" t="s">
        <v>26</v>
      </c>
      <c r="AE4965" t="s">
        <v>19</v>
      </c>
      <c r="AF4965" t="s">
        <v>152</v>
      </c>
    </row>
    <row r="4966" spans="1:32" x14ac:dyDescent="0.25">
      <c r="A4966">
        <f t="shared" si="570"/>
        <v>4965</v>
      </c>
      <c r="B4966">
        <v>454</v>
      </c>
      <c r="C4966" t="s">
        <v>811</v>
      </c>
      <c r="D4966" t="s">
        <v>13</v>
      </c>
      <c r="E4966" t="str">
        <f t="shared" si="571"/>
        <v>*</v>
      </c>
      <c r="F4966" t="str">
        <f t="shared" si="566"/>
        <v>*</v>
      </c>
      <c r="G4966" t="str">
        <f t="shared" si="572"/>
        <v>*</v>
      </c>
      <c r="I4966" t="str">
        <f t="shared" si="567"/>
        <v>*</v>
      </c>
      <c r="O4966">
        <f>VLOOKUP(T4966,$P$14:$S$19,2,TRUE)</f>
        <v>0.04</v>
      </c>
      <c r="T4966">
        <v>42</v>
      </c>
      <c r="U4966">
        <v>234.2</v>
      </c>
      <c r="V4966" s="5">
        <f t="shared" si="568"/>
        <v>0</v>
      </c>
      <c r="X4966" t="s">
        <v>22</v>
      </c>
      <c r="Y4966">
        <v>1.82</v>
      </c>
      <c r="Z4966" s="2">
        <f t="shared" si="569"/>
        <v>236.01999999999998</v>
      </c>
      <c r="AA4966" t="s">
        <v>23</v>
      </c>
      <c r="AB4966" t="s">
        <v>24</v>
      </c>
      <c r="AC4966" t="s">
        <v>32</v>
      </c>
      <c r="AD4966" t="s">
        <v>114</v>
      </c>
      <c r="AE4966" t="s">
        <v>34</v>
      </c>
      <c r="AF4966" t="s">
        <v>919</v>
      </c>
    </row>
    <row r="4967" spans="1:32" x14ac:dyDescent="0.25">
      <c r="A4967">
        <f t="shared" si="570"/>
        <v>4966</v>
      </c>
      <c r="B4967">
        <v>48672</v>
      </c>
      <c r="C4967" t="s">
        <v>872</v>
      </c>
      <c r="D4967" t="s">
        <v>21</v>
      </c>
      <c r="E4967" t="str">
        <f t="shared" si="571"/>
        <v>*</v>
      </c>
      <c r="F4967" t="str">
        <f t="shared" si="566"/>
        <v>**</v>
      </c>
      <c r="G4967" t="str">
        <f t="shared" si="572"/>
        <v>**</v>
      </c>
      <c r="I4967" t="str">
        <f t="shared" si="567"/>
        <v>**</v>
      </c>
      <c r="O4967">
        <f>VLOOKUP(T4967,$P$14:$S$19,2,TRUE)</f>
        <v>0.04</v>
      </c>
      <c r="T4967">
        <v>43</v>
      </c>
      <c r="U4967">
        <v>255.7</v>
      </c>
      <c r="V4967" s="5">
        <f t="shared" si="568"/>
        <v>0</v>
      </c>
      <c r="X4967" t="s">
        <v>22</v>
      </c>
      <c r="Y4967">
        <v>3.37</v>
      </c>
      <c r="Z4967" s="2">
        <f t="shared" si="569"/>
        <v>259.07</v>
      </c>
      <c r="AA4967" t="s">
        <v>15</v>
      </c>
      <c r="AB4967" t="s">
        <v>24</v>
      </c>
      <c r="AC4967" t="s">
        <v>32</v>
      </c>
      <c r="AD4967" t="s">
        <v>114</v>
      </c>
      <c r="AE4967" t="s">
        <v>34</v>
      </c>
      <c r="AF4967" t="s">
        <v>872</v>
      </c>
    </row>
    <row r="4968" spans="1:32" x14ac:dyDescent="0.25">
      <c r="A4968">
        <f t="shared" si="570"/>
        <v>4967</v>
      </c>
      <c r="B4968">
        <v>16772</v>
      </c>
      <c r="C4968" t="s">
        <v>872</v>
      </c>
      <c r="D4968" t="s">
        <v>21</v>
      </c>
      <c r="E4968" t="str">
        <f t="shared" si="571"/>
        <v>*</v>
      </c>
      <c r="F4968" t="str">
        <f t="shared" si="566"/>
        <v>**</v>
      </c>
      <c r="G4968" t="str">
        <f t="shared" si="572"/>
        <v>**</v>
      </c>
      <c r="I4968" t="str">
        <f t="shared" si="567"/>
        <v>**</v>
      </c>
      <c r="O4968">
        <f>VLOOKUP(T4968,$P$14:$S$19,2,TRUE)</f>
        <v>3.5999999999999997E-2</v>
      </c>
      <c r="T4968">
        <v>38</v>
      </c>
      <c r="U4968">
        <v>95.71</v>
      </c>
      <c r="V4968" s="5">
        <f t="shared" si="568"/>
        <v>0</v>
      </c>
      <c r="X4968" t="s">
        <v>22</v>
      </c>
      <c r="Y4968">
        <v>0.5</v>
      </c>
      <c r="Z4968" s="2">
        <f t="shared" si="569"/>
        <v>96.21</v>
      </c>
      <c r="AA4968" t="s">
        <v>56</v>
      </c>
      <c r="AB4968" t="s">
        <v>41</v>
      </c>
      <c r="AC4968" t="s">
        <v>32</v>
      </c>
      <c r="AD4968" t="s">
        <v>81</v>
      </c>
      <c r="AE4968" t="s">
        <v>19</v>
      </c>
      <c r="AF4968" t="s">
        <v>318</v>
      </c>
    </row>
    <row r="4969" spans="1:32" x14ac:dyDescent="0.25">
      <c r="A4969">
        <f t="shared" si="570"/>
        <v>4968</v>
      </c>
      <c r="B4969">
        <v>53382</v>
      </c>
      <c r="C4969" t="s">
        <v>715</v>
      </c>
      <c r="D4969" t="s">
        <v>30</v>
      </c>
      <c r="E4969" t="str">
        <f t="shared" si="571"/>
        <v>*</v>
      </c>
      <c r="F4969" t="str">
        <f t="shared" si="566"/>
        <v>*</v>
      </c>
      <c r="G4969" t="str">
        <f t="shared" si="572"/>
        <v>*</v>
      </c>
      <c r="I4969" t="str">
        <f t="shared" si="567"/>
        <v>*</v>
      </c>
      <c r="O4969">
        <f>VLOOKUP(T4969,$P$14:$S$19,2,TRUE)</f>
        <v>0.01</v>
      </c>
      <c r="T4969">
        <v>15</v>
      </c>
      <c r="U4969">
        <v>4760.0200000000004</v>
      </c>
      <c r="V4969" s="5">
        <f t="shared" si="568"/>
        <v>1</v>
      </c>
      <c r="X4969" t="s">
        <v>37</v>
      </c>
      <c r="Y4969">
        <v>64.73</v>
      </c>
      <c r="Z4969" s="2">
        <f t="shared" si="569"/>
        <v>4824.75</v>
      </c>
      <c r="AA4969" t="s">
        <v>23</v>
      </c>
      <c r="AB4969" t="s">
        <v>31</v>
      </c>
      <c r="AC4969" t="s">
        <v>17</v>
      </c>
      <c r="AD4969" t="s">
        <v>38</v>
      </c>
      <c r="AE4969" t="s">
        <v>39</v>
      </c>
      <c r="AF4969" t="s">
        <v>430</v>
      </c>
    </row>
    <row r="4970" spans="1:32" x14ac:dyDescent="0.25">
      <c r="A4970">
        <f t="shared" si="570"/>
        <v>4969</v>
      </c>
      <c r="B4970">
        <v>40485</v>
      </c>
      <c r="C4970" t="s">
        <v>715</v>
      </c>
      <c r="D4970" t="s">
        <v>30</v>
      </c>
      <c r="E4970" t="str">
        <f t="shared" si="571"/>
        <v>*</v>
      </c>
      <c r="F4970" t="str">
        <f t="shared" si="566"/>
        <v>*</v>
      </c>
      <c r="G4970" t="str">
        <f t="shared" si="572"/>
        <v>*</v>
      </c>
      <c r="I4970" t="str">
        <f t="shared" si="567"/>
        <v>*</v>
      </c>
      <c r="O4970">
        <f>VLOOKUP(T4970,$P$14:$S$19,2,TRUE)</f>
        <v>0</v>
      </c>
      <c r="T4970">
        <v>7</v>
      </c>
      <c r="U4970">
        <v>388.71350000000001</v>
      </c>
      <c r="V4970" s="5">
        <f t="shared" si="568"/>
        <v>0</v>
      </c>
      <c r="X4970" t="s">
        <v>22</v>
      </c>
      <c r="Y4970">
        <v>3.99</v>
      </c>
      <c r="Z4970" s="2">
        <f t="shared" si="569"/>
        <v>392.70350000000002</v>
      </c>
      <c r="AA4970" t="s">
        <v>15</v>
      </c>
      <c r="AB4970" t="s">
        <v>31</v>
      </c>
      <c r="AC4970" t="s">
        <v>25</v>
      </c>
      <c r="AD4970" t="s">
        <v>26</v>
      </c>
      <c r="AE4970" t="s">
        <v>19</v>
      </c>
      <c r="AF4970" t="s">
        <v>430</v>
      </c>
    </row>
    <row r="4971" spans="1:32" x14ac:dyDescent="0.25">
      <c r="A4971">
        <f t="shared" si="570"/>
        <v>4970</v>
      </c>
      <c r="B4971">
        <v>40485</v>
      </c>
      <c r="C4971" t="s">
        <v>715</v>
      </c>
      <c r="D4971" t="s">
        <v>30</v>
      </c>
      <c r="E4971" t="str">
        <f t="shared" si="571"/>
        <v>*</v>
      </c>
      <c r="F4971" t="str">
        <f t="shared" si="566"/>
        <v>*</v>
      </c>
      <c r="G4971" t="str">
        <f t="shared" si="572"/>
        <v>*</v>
      </c>
      <c r="I4971" t="str">
        <f t="shared" si="567"/>
        <v>*</v>
      </c>
      <c r="O4971">
        <f>VLOOKUP(T4971,$P$14:$S$19,2,TRUE)</f>
        <v>3.5999999999999997E-2</v>
      </c>
      <c r="T4971">
        <v>36</v>
      </c>
      <c r="U4971">
        <v>222.25</v>
      </c>
      <c r="V4971" s="5">
        <f t="shared" si="568"/>
        <v>0</v>
      </c>
      <c r="X4971" t="s">
        <v>22</v>
      </c>
      <c r="Y4971">
        <v>5.46</v>
      </c>
      <c r="Z4971" s="2">
        <f t="shared" si="569"/>
        <v>227.71</v>
      </c>
      <c r="AA4971" t="s">
        <v>15</v>
      </c>
      <c r="AB4971" t="s">
        <v>31</v>
      </c>
      <c r="AC4971" t="s">
        <v>32</v>
      </c>
      <c r="AD4971" t="s">
        <v>44</v>
      </c>
      <c r="AE4971" t="s">
        <v>19</v>
      </c>
      <c r="AF4971" t="s">
        <v>715</v>
      </c>
    </row>
    <row r="4972" spans="1:32" x14ac:dyDescent="0.25">
      <c r="A4972">
        <f t="shared" si="570"/>
        <v>4971</v>
      </c>
      <c r="B4972">
        <v>53382</v>
      </c>
      <c r="C4972" t="s">
        <v>715</v>
      </c>
      <c r="D4972" t="s">
        <v>30</v>
      </c>
      <c r="E4972" t="str">
        <f t="shared" si="571"/>
        <v>*</v>
      </c>
      <c r="F4972" t="str">
        <f t="shared" si="566"/>
        <v>*</v>
      </c>
      <c r="G4972" t="str">
        <f t="shared" si="572"/>
        <v>*</v>
      </c>
      <c r="I4972" t="str">
        <f t="shared" si="567"/>
        <v>*</v>
      </c>
      <c r="O4972">
        <f>VLOOKUP(T4972,$P$14:$S$19,2,TRUE)</f>
        <v>0.01</v>
      </c>
      <c r="T4972">
        <v>13</v>
      </c>
      <c r="U4972">
        <v>88.17</v>
      </c>
      <c r="V4972" s="5">
        <f t="shared" si="568"/>
        <v>0</v>
      </c>
      <c r="X4972" t="s">
        <v>22</v>
      </c>
      <c r="Y4972">
        <v>49</v>
      </c>
      <c r="Z4972" s="2">
        <f t="shared" si="569"/>
        <v>137.17000000000002</v>
      </c>
      <c r="AA4972" t="s">
        <v>23</v>
      </c>
      <c r="AB4972" t="s">
        <v>31</v>
      </c>
      <c r="AC4972" t="s">
        <v>32</v>
      </c>
      <c r="AD4972" t="s">
        <v>172</v>
      </c>
      <c r="AE4972" t="s">
        <v>58</v>
      </c>
      <c r="AF4972" t="s">
        <v>430</v>
      </c>
    </row>
    <row r="4973" spans="1:32" x14ac:dyDescent="0.25">
      <c r="A4973">
        <f t="shared" si="570"/>
        <v>4972</v>
      </c>
      <c r="B4973">
        <v>13824</v>
      </c>
      <c r="C4973" t="s">
        <v>715</v>
      </c>
      <c r="D4973" t="s">
        <v>13</v>
      </c>
      <c r="E4973" t="str">
        <f t="shared" si="571"/>
        <v>*</v>
      </c>
      <c r="F4973" t="str">
        <f t="shared" si="566"/>
        <v>*</v>
      </c>
      <c r="G4973" t="str">
        <f t="shared" si="572"/>
        <v>*</v>
      </c>
      <c r="I4973" t="str">
        <f t="shared" si="567"/>
        <v>*</v>
      </c>
      <c r="O4973">
        <f>VLOOKUP(T4973,$P$14:$S$19,2,TRUE)</f>
        <v>0.01</v>
      </c>
      <c r="T4973">
        <v>19</v>
      </c>
      <c r="U4973">
        <v>55.27</v>
      </c>
      <c r="V4973" s="5">
        <f t="shared" si="568"/>
        <v>0</v>
      </c>
      <c r="X4973" t="s">
        <v>22</v>
      </c>
      <c r="Y4973">
        <v>0.5</v>
      </c>
      <c r="Z4973" s="2">
        <f t="shared" si="569"/>
        <v>55.77</v>
      </c>
      <c r="AA4973" t="s">
        <v>52</v>
      </c>
      <c r="AB4973" t="s">
        <v>41</v>
      </c>
      <c r="AC4973" t="s">
        <v>32</v>
      </c>
      <c r="AD4973" t="s">
        <v>81</v>
      </c>
      <c r="AE4973" t="s">
        <v>19</v>
      </c>
      <c r="AF4973" s="1">
        <v>40238</v>
      </c>
    </row>
    <row r="4974" spans="1:32" x14ac:dyDescent="0.25">
      <c r="A4974">
        <f t="shared" si="570"/>
        <v>4973</v>
      </c>
      <c r="B4974">
        <v>195</v>
      </c>
      <c r="C4974" t="s">
        <v>560</v>
      </c>
      <c r="D4974" t="s">
        <v>40</v>
      </c>
      <c r="E4974" t="str">
        <f t="shared" si="571"/>
        <v>*</v>
      </c>
      <c r="F4974" t="str">
        <f t="shared" si="566"/>
        <v>*</v>
      </c>
      <c r="G4974" t="str">
        <f t="shared" si="572"/>
        <v>*</v>
      </c>
      <c r="I4974" t="str">
        <f t="shared" si="567"/>
        <v>*</v>
      </c>
      <c r="O4974">
        <f>VLOOKUP(T4974,$P$14:$S$19,2,TRUE)</f>
        <v>3.5999999999999997E-2</v>
      </c>
      <c r="T4974">
        <v>34</v>
      </c>
      <c r="U4974">
        <v>1315.74</v>
      </c>
      <c r="V4974" s="5">
        <f t="shared" si="568"/>
        <v>1</v>
      </c>
      <c r="X4974" t="s">
        <v>22</v>
      </c>
      <c r="Y4974">
        <v>13.89</v>
      </c>
      <c r="Z4974" s="2">
        <f t="shared" si="569"/>
        <v>1329.63</v>
      </c>
      <c r="AA4974" t="s">
        <v>48</v>
      </c>
      <c r="AB4974" t="s">
        <v>41</v>
      </c>
      <c r="AC4974" t="s">
        <v>32</v>
      </c>
      <c r="AD4974" t="s">
        <v>33</v>
      </c>
      <c r="AE4974" t="s">
        <v>34</v>
      </c>
      <c r="AF4974" t="s">
        <v>68</v>
      </c>
    </row>
    <row r="4975" spans="1:32" x14ac:dyDescent="0.25">
      <c r="A4975">
        <f t="shared" si="570"/>
        <v>4974</v>
      </c>
      <c r="B4975">
        <v>32131</v>
      </c>
      <c r="C4975" t="s">
        <v>560</v>
      </c>
      <c r="D4975" t="s">
        <v>36</v>
      </c>
      <c r="E4975" t="str">
        <f t="shared" si="571"/>
        <v>***</v>
      </c>
      <c r="F4975" t="str">
        <f t="shared" si="566"/>
        <v>***</v>
      </c>
      <c r="G4975" t="str">
        <f t="shared" si="572"/>
        <v>***</v>
      </c>
      <c r="I4975" t="str">
        <f t="shared" si="567"/>
        <v>***</v>
      </c>
      <c r="O4975">
        <f>VLOOKUP(T4975,$P$14:$S$19,2,TRUE)</f>
        <v>3.5999999999999997E-2</v>
      </c>
      <c r="T4975">
        <v>34</v>
      </c>
      <c r="U4975">
        <v>126.62</v>
      </c>
      <c r="V4975" s="5">
        <f t="shared" si="568"/>
        <v>0</v>
      </c>
      <c r="X4975" t="s">
        <v>22</v>
      </c>
      <c r="Y4975">
        <v>0.71</v>
      </c>
      <c r="Z4975" s="2">
        <f t="shared" si="569"/>
        <v>127.33</v>
      </c>
      <c r="AA4975" t="s">
        <v>23</v>
      </c>
      <c r="AB4975" t="s">
        <v>24</v>
      </c>
      <c r="AC4975" t="s">
        <v>32</v>
      </c>
      <c r="AD4975" t="s">
        <v>114</v>
      </c>
      <c r="AE4975" t="s">
        <v>34</v>
      </c>
      <c r="AF4975" t="s">
        <v>68</v>
      </c>
    </row>
    <row r="4976" spans="1:32" x14ac:dyDescent="0.25">
      <c r="A4976">
        <f t="shared" si="570"/>
        <v>4975</v>
      </c>
      <c r="B4976">
        <v>10820</v>
      </c>
      <c r="C4976" t="s">
        <v>278</v>
      </c>
      <c r="D4976" t="s">
        <v>30</v>
      </c>
      <c r="E4976" t="str">
        <f t="shared" si="571"/>
        <v>*</v>
      </c>
      <c r="F4976" t="str">
        <f t="shared" si="566"/>
        <v>*</v>
      </c>
      <c r="G4976" t="str">
        <f t="shared" si="572"/>
        <v>*</v>
      </c>
      <c r="I4976" t="str">
        <f t="shared" si="567"/>
        <v>*</v>
      </c>
      <c r="O4976">
        <f>VLOOKUP(T4976,$P$14:$S$19,2,TRUE)</f>
        <v>0.04</v>
      </c>
      <c r="T4976">
        <v>49</v>
      </c>
      <c r="U4976">
        <v>2072.12</v>
      </c>
      <c r="V4976" s="5">
        <f t="shared" si="568"/>
        <v>1</v>
      </c>
      <c r="X4976" t="s">
        <v>14</v>
      </c>
      <c r="Y4976">
        <v>8.99</v>
      </c>
      <c r="Z4976" s="2">
        <f t="shared" si="569"/>
        <v>2081.1099999999997</v>
      </c>
      <c r="AA4976" t="s">
        <v>56</v>
      </c>
      <c r="AB4976" t="s">
        <v>24</v>
      </c>
      <c r="AC4976" t="s">
        <v>32</v>
      </c>
      <c r="AD4976" t="s">
        <v>33</v>
      </c>
      <c r="AE4976" t="s">
        <v>45</v>
      </c>
      <c r="AF4976" t="s">
        <v>919</v>
      </c>
    </row>
    <row r="4977" spans="1:32" x14ac:dyDescent="0.25">
      <c r="A4977">
        <f t="shared" si="570"/>
        <v>4976</v>
      </c>
      <c r="B4977">
        <v>10820</v>
      </c>
      <c r="C4977" t="s">
        <v>278</v>
      </c>
      <c r="D4977" t="s">
        <v>30</v>
      </c>
      <c r="E4977" t="str">
        <f t="shared" si="571"/>
        <v>*</v>
      </c>
      <c r="F4977" t="str">
        <f t="shared" si="566"/>
        <v>*</v>
      </c>
      <c r="G4977" t="str">
        <f t="shared" si="572"/>
        <v>*</v>
      </c>
      <c r="I4977" t="str">
        <f t="shared" si="567"/>
        <v>*</v>
      </c>
      <c r="O4977">
        <f>VLOOKUP(T4977,$P$14:$S$19,2,TRUE)</f>
        <v>3.5999999999999997E-2</v>
      </c>
      <c r="T4977">
        <v>33</v>
      </c>
      <c r="U4977">
        <v>151.19</v>
      </c>
      <c r="V4977" s="5">
        <f t="shared" si="568"/>
        <v>0</v>
      </c>
      <c r="X4977" t="s">
        <v>22</v>
      </c>
      <c r="Y4977">
        <v>0.7</v>
      </c>
      <c r="Z4977" s="2">
        <f t="shared" si="569"/>
        <v>151.88999999999999</v>
      </c>
      <c r="AA4977" t="s">
        <v>56</v>
      </c>
      <c r="AB4977" t="s">
        <v>24</v>
      </c>
      <c r="AC4977" t="s">
        <v>32</v>
      </c>
      <c r="AD4977" t="s">
        <v>114</v>
      </c>
      <c r="AE4977" t="s">
        <v>34</v>
      </c>
      <c r="AF4977" t="s">
        <v>278</v>
      </c>
    </row>
    <row r="4978" spans="1:32" x14ac:dyDescent="0.25">
      <c r="A4978">
        <f t="shared" si="570"/>
        <v>4977</v>
      </c>
      <c r="B4978">
        <v>28611</v>
      </c>
      <c r="C4978" t="s">
        <v>317</v>
      </c>
      <c r="D4978" t="s">
        <v>13</v>
      </c>
      <c r="E4978" t="str">
        <f t="shared" si="571"/>
        <v>*</v>
      </c>
      <c r="F4978" t="str">
        <f t="shared" si="566"/>
        <v>*</v>
      </c>
      <c r="G4978" t="str">
        <f t="shared" si="572"/>
        <v>*</v>
      </c>
      <c r="I4978" t="str">
        <f t="shared" si="567"/>
        <v>*</v>
      </c>
      <c r="O4978">
        <f>VLOOKUP(T4978,$P$14:$S$19,2,TRUE)</f>
        <v>3.5999999999999997E-2</v>
      </c>
      <c r="T4978">
        <v>30</v>
      </c>
      <c r="U4978">
        <v>15337.58</v>
      </c>
      <c r="V4978" s="5">
        <f t="shared" si="568"/>
        <v>1</v>
      </c>
      <c r="X4978" t="s">
        <v>22</v>
      </c>
      <c r="Y4978">
        <v>19.989999999999998</v>
      </c>
      <c r="Z4978" s="2">
        <f t="shared" si="569"/>
        <v>15357.57</v>
      </c>
      <c r="AA4978" t="s">
        <v>52</v>
      </c>
      <c r="AB4978" t="s">
        <v>16</v>
      </c>
      <c r="AC4978" t="s">
        <v>32</v>
      </c>
      <c r="AD4978" t="s">
        <v>49</v>
      </c>
      <c r="AE4978" t="s">
        <v>19</v>
      </c>
      <c r="AF4978" t="s">
        <v>671</v>
      </c>
    </row>
    <row r="4979" spans="1:32" x14ac:dyDescent="0.25">
      <c r="A4979">
        <f t="shared" si="570"/>
        <v>4978</v>
      </c>
      <c r="B4979">
        <v>28611</v>
      </c>
      <c r="C4979" t="s">
        <v>317</v>
      </c>
      <c r="D4979" t="s">
        <v>13</v>
      </c>
      <c r="E4979" t="str">
        <f t="shared" si="571"/>
        <v>*</v>
      </c>
      <c r="F4979" t="str">
        <f t="shared" si="566"/>
        <v>*</v>
      </c>
      <c r="G4979" t="str">
        <f t="shared" si="572"/>
        <v>*</v>
      </c>
      <c r="I4979" t="str">
        <f t="shared" si="567"/>
        <v>*</v>
      </c>
      <c r="O4979">
        <f>VLOOKUP(T4979,$P$14:$S$19,2,TRUE)</f>
        <v>0.04</v>
      </c>
      <c r="T4979">
        <v>42</v>
      </c>
      <c r="U4979">
        <v>3883.4715000000001</v>
      </c>
      <c r="V4979" s="5">
        <f t="shared" si="568"/>
        <v>1</v>
      </c>
      <c r="X4979" t="s">
        <v>22</v>
      </c>
      <c r="Y4979">
        <v>8.99</v>
      </c>
      <c r="Z4979" s="2">
        <f t="shared" si="569"/>
        <v>3892.4614999999999</v>
      </c>
      <c r="AA4979" t="s">
        <v>52</v>
      </c>
      <c r="AB4979" t="s">
        <v>16</v>
      </c>
      <c r="AC4979" t="s">
        <v>25</v>
      </c>
      <c r="AD4979" t="s">
        <v>26</v>
      </c>
      <c r="AE4979" t="s">
        <v>19</v>
      </c>
      <c r="AF4979" t="s">
        <v>940</v>
      </c>
    </row>
    <row r="4980" spans="1:32" x14ac:dyDescent="0.25">
      <c r="A4980">
        <f t="shared" si="570"/>
        <v>4979</v>
      </c>
      <c r="B4980">
        <v>26726</v>
      </c>
      <c r="C4980" t="s">
        <v>317</v>
      </c>
      <c r="D4980" t="s">
        <v>21</v>
      </c>
      <c r="E4980" t="str">
        <f t="shared" si="571"/>
        <v>*</v>
      </c>
      <c r="F4980" t="str">
        <f t="shared" si="566"/>
        <v>**</v>
      </c>
      <c r="G4980" t="str">
        <f t="shared" si="572"/>
        <v>**</v>
      </c>
      <c r="I4980" t="str">
        <f t="shared" si="567"/>
        <v>**</v>
      </c>
      <c r="O4980">
        <f>VLOOKUP(T4980,$P$14:$S$19,2,TRUE)</f>
        <v>0.04</v>
      </c>
      <c r="T4980">
        <v>41</v>
      </c>
      <c r="U4980">
        <v>833.51</v>
      </c>
      <c r="V4980" s="5">
        <f t="shared" si="568"/>
        <v>1</v>
      </c>
      <c r="X4980" t="s">
        <v>22</v>
      </c>
      <c r="Y4980">
        <v>1.49</v>
      </c>
      <c r="Z4980" s="2">
        <f t="shared" si="569"/>
        <v>835</v>
      </c>
      <c r="AA4980" t="s">
        <v>71</v>
      </c>
      <c r="AB4980" t="s">
        <v>24</v>
      </c>
      <c r="AC4980" t="s">
        <v>32</v>
      </c>
      <c r="AD4980" t="s">
        <v>49</v>
      </c>
      <c r="AE4980" t="s">
        <v>19</v>
      </c>
      <c r="AF4980" t="s">
        <v>318</v>
      </c>
    </row>
    <row r="4981" spans="1:32" x14ac:dyDescent="0.25">
      <c r="A4981">
        <f t="shared" si="570"/>
        <v>4980</v>
      </c>
      <c r="B4981">
        <v>1573</v>
      </c>
      <c r="C4981" t="s">
        <v>317</v>
      </c>
      <c r="D4981" t="s">
        <v>21</v>
      </c>
      <c r="E4981" t="str">
        <f t="shared" si="571"/>
        <v>*</v>
      </c>
      <c r="F4981" t="str">
        <f t="shared" si="566"/>
        <v>**</v>
      </c>
      <c r="G4981" t="str">
        <f t="shared" si="572"/>
        <v>**</v>
      </c>
      <c r="I4981" t="str">
        <f t="shared" si="567"/>
        <v>**</v>
      </c>
      <c r="O4981">
        <f>VLOOKUP(T4981,$P$14:$S$19,2,TRUE)</f>
        <v>0.01</v>
      </c>
      <c r="T4981">
        <v>13</v>
      </c>
      <c r="U4981">
        <v>759.94</v>
      </c>
      <c r="V4981" s="5">
        <f t="shared" si="568"/>
        <v>0</v>
      </c>
      <c r="X4981" t="s">
        <v>37</v>
      </c>
      <c r="Y4981">
        <v>32.409999999999997</v>
      </c>
      <c r="Z4981" s="2">
        <f t="shared" si="569"/>
        <v>792.35</v>
      </c>
      <c r="AA4981" t="s">
        <v>23</v>
      </c>
      <c r="AB4981" t="s">
        <v>24</v>
      </c>
      <c r="AC4981" t="s">
        <v>17</v>
      </c>
      <c r="AD4981" t="s">
        <v>38</v>
      </c>
      <c r="AE4981" t="s">
        <v>39</v>
      </c>
      <c r="AF4981" t="s">
        <v>940</v>
      </c>
    </row>
    <row r="4982" spans="1:32" x14ac:dyDescent="0.25">
      <c r="A4982">
        <f t="shared" si="570"/>
        <v>4981</v>
      </c>
      <c r="B4982">
        <v>26726</v>
      </c>
      <c r="C4982" t="s">
        <v>317</v>
      </c>
      <c r="D4982" t="s">
        <v>21</v>
      </c>
      <c r="E4982" t="str">
        <f t="shared" si="571"/>
        <v>*</v>
      </c>
      <c r="F4982" t="str">
        <f t="shared" si="566"/>
        <v>**</v>
      </c>
      <c r="G4982" t="str">
        <f t="shared" si="572"/>
        <v>**</v>
      </c>
      <c r="I4982" t="str">
        <f t="shared" si="567"/>
        <v>**</v>
      </c>
      <c r="O4982">
        <f>VLOOKUP(T4982,$P$14:$S$19,2,TRUE)</f>
        <v>3.5999999999999997E-2</v>
      </c>
      <c r="T4982">
        <v>37</v>
      </c>
      <c r="U4982">
        <v>173.11</v>
      </c>
      <c r="V4982" s="5">
        <f t="shared" si="568"/>
        <v>0</v>
      </c>
      <c r="X4982" t="s">
        <v>22</v>
      </c>
      <c r="Y4982">
        <v>5.15</v>
      </c>
      <c r="Z4982" s="2">
        <f t="shared" si="569"/>
        <v>178.26000000000002</v>
      </c>
      <c r="AA4982" t="s">
        <v>71</v>
      </c>
      <c r="AB4982" t="s">
        <v>24</v>
      </c>
      <c r="AC4982" t="s">
        <v>32</v>
      </c>
      <c r="AD4982" t="s">
        <v>172</v>
      </c>
      <c r="AE4982" t="s">
        <v>19</v>
      </c>
      <c r="AF4982" t="s">
        <v>317</v>
      </c>
    </row>
    <row r="4983" spans="1:32" x14ac:dyDescent="0.25">
      <c r="A4983">
        <f t="shared" si="570"/>
        <v>4982</v>
      </c>
      <c r="B4983">
        <v>26726</v>
      </c>
      <c r="C4983" t="s">
        <v>317</v>
      </c>
      <c r="D4983" t="s">
        <v>21</v>
      </c>
      <c r="E4983" t="str">
        <f t="shared" si="571"/>
        <v>*</v>
      </c>
      <c r="F4983" t="str">
        <f t="shared" si="566"/>
        <v>**</v>
      </c>
      <c r="G4983" t="str">
        <f t="shared" si="572"/>
        <v>**</v>
      </c>
      <c r="I4983" t="str">
        <f t="shared" si="567"/>
        <v>**</v>
      </c>
      <c r="O4983">
        <f>VLOOKUP(T4983,$P$14:$S$19,2,TRUE)</f>
        <v>0.01</v>
      </c>
      <c r="T4983">
        <v>11</v>
      </c>
      <c r="U4983">
        <v>86.68</v>
      </c>
      <c r="V4983" s="5">
        <f t="shared" si="568"/>
        <v>0</v>
      </c>
      <c r="X4983" t="s">
        <v>22</v>
      </c>
      <c r="Y4983">
        <v>49</v>
      </c>
      <c r="Z4983" s="2">
        <f t="shared" si="569"/>
        <v>135.68</v>
      </c>
      <c r="AA4983" t="s">
        <v>71</v>
      </c>
      <c r="AB4983" t="s">
        <v>24</v>
      </c>
      <c r="AC4983" t="s">
        <v>32</v>
      </c>
      <c r="AD4983" t="s">
        <v>172</v>
      </c>
      <c r="AE4983" t="s">
        <v>58</v>
      </c>
      <c r="AF4983" t="s">
        <v>940</v>
      </c>
    </row>
    <row r="4984" spans="1:32" x14ac:dyDescent="0.25">
      <c r="A4984">
        <f t="shared" si="570"/>
        <v>4983</v>
      </c>
      <c r="B4984">
        <v>29505</v>
      </c>
      <c r="C4984" t="s">
        <v>317</v>
      </c>
      <c r="D4984" t="s">
        <v>40</v>
      </c>
      <c r="E4984" t="str">
        <f t="shared" si="571"/>
        <v>*</v>
      </c>
      <c r="F4984" t="str">
        <f t="shared" si="566"/>
        <v>*</v>
      </c>
      <c r="G4984" t="str">
        <f t="shared" si="572"/>
        <v>*</v>
      </c>
      <c r="I4984" t="str">
        <f t="shared" si="567"/>
        <v>*</v>
      </c>
      <c r="O4984">
        <f>VLOOKUP(T4984,$P$14:$S$19,2,TRUE)</f>
        <v>0.02</v>
      </c>
      <c r="T4984">
        <v>22</v>
      </c>
      <c r="U4984">
        <v>45.21</v>
      </c>
      <c r="V4984" s="5">
        <f t="shared" si="568"/>
        <v>0</v>
      </c>
      <c r="X4984" t="s">
        <v>14</v>
      </c>
      <c r="Y4984">
        <v>0.7</v>
      </c>
      <c r="Z4984" s="2">
        <f t="shared" si="569"/>
        <v>45.910000000000004</v>
      </c>
      <c r="AA4984" t="s">
        <v>48</v>
      </c>
      <c r="AB4984" t="s">
        <v>41</v>
      </c>
      <c r="AC4984" t="s">
        <v>32</v>
      </c>
      <c r="AD4984" t="s">
        <v>33</v>
      </c>
      <c r="AE4984" t="s">
        <v>34</v>
      </c>
      <c r="AF4984" t="s">
        <v>318</v>
      </c>
    </row>
    <row r="4985" spans="1:32" x14ac:dyDescent="0.25">
      <c r="A4985">
        <f t="shared" si="570"/>
        <v>4984</v>
      </c>
      <c r="B4985">
        <v>30725</v>
      </c>
      <c r="C4985" t="s">
        <v>430</v>
      </c>
      <c r="D4985" t="s">
        <v>40</v>
      </c>
      <c r="E4985" t="str">
        <f t="shared" si="571"/>
        <v>*</v>
      </c>
      <c r="F4985" t="str">
        <f t="shared" si="566"/>
        <v>*</v>
      </c>
      <c r="G4985" t="str">
        <f t="shared" si="572"/>
        <v>*</v>
      </c>
      <c r="I4985" t="str">
        <f t="shared" si="567"/>
        <v>*</v>
      </c>
      <c r="O4985">
        <f>VLOOKUP(T4985,$P$14:$S$19,2,TRUE)</f>
        <v>3.5999999999999997E-2</v>
      </c>
      <c r="T4985">
        <v>39</v>
      </c>
      <c r="U4985">
        <v>16468.55</v>
      </c>
      <c r="V4985" s="5">
        <f t="shared" si="568"/>
        <v>1</v>
      </c>
      <c r="X4985" t="s">
        <v>37</v>
      </c>
      <c r="Y4985">
        <v>49</v>
      </c>
      <c r="Z4985" s="2">
        <f t="shared" si="569"/>
        <v>16517.55</v>
      </c>
      <c r="AA4985" t="s">
        <v>52</v>
      </c>
      <c r="AB4985" t="s">
        <v>24</v>
      </c>
      <c r="AC4985" t="s">
        <v>25</v>
      </c>
      <c r="AD4985" t="s">
        <v>57</v>
      </c>
      <c r="AE4985" t="s">
        <v>39</v>
      </c>
      <c r="AF4985" t="s">
        <v>544</v>
      </c>
    </row>
    <row r="4986" spans="1:32" x14ac:dyDescent="0.25">
      <c r="A4986">
        <f t="shared" si="570"/>
        <v>4985</v>
      </c>
      <c r="B4986">
        <v>4550</v>
      </c>
      <c r="C4986" t="s">
        <v>430</v>
      </c>
      <c r="D4986" t="s">
        <v>21</v>
      </c>
      <c r="E4986" t="str">
        <f t="shared" si="571"/>
        <v>*</v>
      </c>
      <c r="F4986" t="str">
        <f t="shared" si="566"/>
        <v>**</v>
      </c>
      <c r="G4986" t="str">
        <f t="shared" si="572"/>
        <v>**</v>
      </c>
      <c r="I4986" t="str">
        <f t="shared" si="567"/>
        <v>**</v>
      </c>
      <c r="O4986">
        <f>VLOOKUP(T4986,$P$14:$S$19,2,TRUE)</f>
        <v>3.5999999999999997E-2</v>
      </c>
      <c r="T4986">
        <v>32</v>
      </c>
      <c r="U4986">
        <v>3730.54</v>
      </c>
      <c r="V4986" s="5">
        <f t="shared" si="568"/>
        <v>1</v>
      </c>
      <c r="X4986" t="s">
        <v>37</v>
      </c>
      <c r="Y4986">
        <v>16.8</v>
      </c>
      <c r="Z4986" s="2">
        <f t="shared" si="569"/>
        <v>3747.34</v>
      </c>
      <c r="AA4986" t="s">
        <v>23</v>
      </c>
      <c r="AB4986" t="s">
        <v>41</v>
      </c>
      <c r="AC4986" t="s">
        <v>25</v>
      </c>
      <c r="AD4986" t="s">
        <v>76</v>
      </c>
      <c r="AE4986" t="s">
        <v>103</v>
      </c>
      <c r="AF4986" t="s">
        <v>431</v>
      </c>
    </row>
    <row r="4987" spans="1:32" x14ac:dyDescent="0.25">
      <c r="A4987">
        <f t="shared" si="570"/>
        <v>4986</v>
      </c>
      <c r="B4987">
        <v>11206</v>
      </c>
      <c r="C4987" t="s">
        <v>430</v>
      </c>
      <c r="D4987" t="s">
        <v>13</v>
      </c>
      <c r="E4987" t="str">
        <f t="shared" si="571"/>
        <v>*</v>
      </c>
      <c r="F4987" t="str">
        <f t="shared" si="566"/>
        <v>*</v>
      </c>
      <c r="G4987" t="str">
        <f t="shared" si="572"/>
        <v>*</v>
      </c>
      <c r="I4987" t="str">
        <f t="shared" si="567"/>
        <v>*</v>
      </c>
      <c r="O4987">
        <f>VLOOKUP(T4987,$P$14:$S$19,2,TRUE)</f>
        <v>0.02</v>
      </c>
      <c r="T4987">
        <v>26</v>
      </c>
      <c r="U4987">
        <v>1285.55</v>
      </c>
      <c r="V4987" s="5">
        <f t="shared" si="568"/>
        <v>1</v>
      </c>
      <c r="X4987" t="s">
        <v>22</v>
      </c>
      <c r="Y4987">
        <v>19.989999999999998</v>
      </c>
      <c r="Z4987" s="2">
        <f t="shared" si="569"/>
        <v>1305.54</v>
      </c>
      <c r="AA4987" t="s">
        <v>23</v>
      </c>
      <c r="AB4987" t="s">
        <v>24</v>
      </c>
      <c r="AC4987" t="s">
        <v>25</v>
      </c>
      <c r="AD4987" t="s">
        <v>42</v>
      </c>
      <c r="AE4987" t="s">
        <v>19</v>
      </c>
      <c r="AF4987" t="s">
        <v>431</v>
      </c>
    </row>
    <row r="4988" spans="1:32" x14ac:dyDescent="0.25">
      <c r="A4988">
        <f t="shared" si="570"/>
        <v>4987</v>
      </c>
      <c r="B4988">
        <v>44962</v>
      </c>
      <c r="C4988" t="s">
        <v>430</v>
      </c>
      <c r="D4988" t="s">
        <v>40</v>
      </c>
      <c r="E4988" t="str">
        <f t="shared" si="571"/>
        <v>*</v>
      </c>
      <c r="F4988" t="str">
        <f t="shared" si="566"/>
        <v>*</v>
      </c>
      <c r="G4988" t="str">
        <f t="shared" si="572"/>
        <v>*</v>
      </c>
      <c r="I4988" t="str">
        <f t="shared" si="567"/>
        <v>*</v>
      </c>
      <c r="O4988">
        <f>VLOOKUP(T4988,$P$14:$S$19,2,TRUE)</f>
        <v>0.02</v>
      </c>
      <c r="T4988">
        <v>27</v>
      </c>
      <c r="U4988">
        <v>575.74</v>
      </c>
      <c r="V4988" s="5">
        <f t="shared" si="568"/>
        <v>0</v>
      </c>
      <c r="X4988" t="s">
        <v>22</v>
      </c>
      <c r="Y4988">
        <v>1.99</v>
      </c>
      <c r="Z4988" s="2">
        <f t="shared" si="569"/>
        <v>577.73</v>
      </c>
      <c r="AA4988" t="s">
        <v>60</v>
      </c>
      <c r="AB4988" t="s">
        <v>24</v>
      </c>
      <c r="AC4988" t="s">
        <v>25</v>
      </c>
      <c r="AD4988" t="s">
        <v>42</v>
      </c>
      <c r="AE4988" t="s">
        <v>45</v>
      </c>
      <c r="AF4988" t="s">
        <v>431</v>
      </c>
    </row>
    <row r="4989" spans="1:32" x14ac:dyDescent="0.25">
      <c r="A4989">
        <f t="shared" si="570"/>
        <v>4988</v>
      </c>
      <c r="B4989">
        <v>57378</v>
      </c>
      <c r="C4989" t="s">
        <v>430</v>
      </c>
      <c r="D4989" t="s">
        <v>30</v>
      </c>
      <c r="E4989" t="str">
        <f t="shared" si="571"/>
        <v>*</v>
      </c>
      <c r="F4989" t="str">
        <f t="shared" si="566"/>
        <v>*</v>
      </c>
      <c r="G4989" t="str">
        <f t="shared" si="572"/>
        <v>*</v>
      </c>
      <c r="I4989" t="str">
        <f t="shared" si="567"/>
        <v>*</v>
      </c>
      <c r="O4989">
        <f>VLOOKUP(T4989,$P$14:$S$19,2,TRUE)</f>
        <v>0</v>
      </c>
      <c r="T4989">
        <v>9</v>
      </c>
      <c r="U4989">
        <v>266.27</v>
      </c>
      <c r="V4989" s="5">
        <f t="shared" si="568"/>
        <v>0</v>
      </c>
      <c r="X4989" t="s">
        <v>22</v>
      </c>
      <c r="Y4989">
        <v>1.99</v>
      </c>
      <c r="Z4989" s="2">
        <f t="shared" si="569"/>
        <v>268.26</v>
      </c>
      <c r="AA4989" t="s">
        <v>56</v>
      </c>
      <c r="AB4989" t="s">
        <v>24</v>
      </c>
      <c r="AC4989" t="s">
        <v>25</v>
      </c>
      <c r="AD4989" t="s">
        <v>42</v>
      </c>
      <c r="AE4989" t="s">
        <v>45</v>
      </c>
      <c r="AF4989" t="s">
        <v>544</v>
      </c>
    </row>
    <row r="4990" spans="1:32" x14ac:dyDescent="0.25">
      <c r="A4990">
        <f t="shared" si="570"/>
        <v>4989</v>
      </c>
      <c r="B4990">
        <v>59937</v>
      </c>
      <c r="C4990" t="s">
        <v>430</v>
      </c>
      <c r="D4990" t="s">
        <v>21</v>
      </c>
      <c r="E4990" t="str">
        <f t="shared" si="571"/>
        <v>*</v>
      </c>
      <c r="F4990" t="str">
        <f t="shared" si="566"/>
        <v>**</v>
      </c>
      <c r="G4990" t="str">
        <f t="shared" si="572"/>
        <v>**</v>
      </c>
      <c r="I4990" t="str">
        <f t="shared" si="567"/>
        <v>**</v>
      </c>
      <c r="O4990">
        <f>VLOOKUP(T4990,$P$14:$S$19,2,TRUE)</f>
        <v>0</v>
      </c>
      <c r="T4990">
        <v>7</v>
      </c>
      <c r="U4990">
        <v>235.98</v>
      </c>
      <c r="V4990" s="5">
        <f t="shared" si="568"/>
        <v>0</v>
      </c>
      <c r="X4990" t="s">
        <v>22</v>
      </c>
      <c r="Y4990">
        <v>17.079999999999998</v>
      </c>
      <c r="Z4990" s="2">
        <f t="shared" si="569"/>
        <v>253.06</v>
      </c>
      <c r="AA4990" t="s">
        <v>52</v>
      </c>
      <c r="AB4990" t="s">
        <v>24</v>
      </c>
      <c r="AC4990" t="s">
        <v>32</v>
      </c>
      <c r="AD4990" t="s">
        <v>44</v>
      </c>
      <c r="AE4990" t="s">
        <v>19</v>
      </c>
      <c r="AF4990" t="s">
        <v>544</v>
      </c>
    </row>
    <row r="4991" spans="1:32" x14ac:dyDescent="0.25">
      <c r="A4991">
        <f t="shared" si="570"/>
        <v>4990</v>
      </c>
      <c r="B4991">
        <v>11206</v>
      </c>
      <c r="C4991" t="s">
        <v>430</v>
      </c>
      <c r="D4991" t="s">
        <v>13</v>
      </c>
      <c r="E4991" t="str">
        <f t="shared" si="571"/>
        <v>*</v>
      </c>
      <c r="F4991" t="str">
        <f t="shared" si="566"/>
        <v>*</v>
      </c>
      <c r="G4991" t="str">
        <f t="shared" si="572"/>
        <v>*</v>
      </c>
      <c r="I4991" t="str">
        <f t="shared" si="567"/>
        <v>*</v>
      </c>
      <c r="O4991">
        <f>VLOOKUP(T4991,$P$14:$S$19,2,TRUE)</f>
        <v>0</v>
      </c>
      <c r="T4991">
        <v>6</v>
      </c>
      <c r="U4991">
        <v>177.67</v>
      </c>
      <c r="V4991" s="5">
        <f t="shared" si="568"/>
        <v>0</v>
      </c>
      <c r="X4991" t="s">
        <v>22</v>
      </c>
      <c r="Y4991">
        <v>1.49</v>
      </c>
      <c r="Z4991" s="2">
        <f t="shared" si="569"/>
        <v>179.16</v>
      </c>
      <c r="AA4991" t="s">
        <v>334</v>
      </c>
      <c r="AB4991" t="s">
        <v>24</v>
      </c>
      <c r="AC4991" t="s">
        <v>32</v>
      </c>
      <c r="AD4991" t="s">
        <v>49</v>
      </c>
      <c r="AE4991" t="s">
        <v>19</v>
      </c>
      <c r="AF4991" s="1">
        <v>40179</v>
      </c>
    </row>
    <row r="4992" spans="1:32" x14ac:dyDescent="0.25">
      <c r="A4992">
        <f t="shared" si="570"/>
        <v>4991</v>
      </c>
      <c r="B4992">
        <v>47201</v>
      </c>
      <c r="C4992" t="s">
        <v>430</v>
      </c>
      <c r="D4992" t="s">
        <v>36</v>
      </c>
      <c r="E4992" t="str">
        <f t="shared" si="571"/>
        <v>***</v>
      </c>
      <c r="F4992" t="str">
        <f t="shared" si="566"/>
        <v>***</v>
      </c>
      <c r="G4992" t="str">
        <f t="shared" si="572"/>
        <v>***</v>
      </c>
      <c r="I4992" t="str">
        <f t="shared" si="567"/>
        <v>***</v>
      </c>
      <c r="O4992">
        <f>VLOOKUP(T4992,$P$14:$S$19,2,TRUE)</f>
        <v>0.01</v>
      </c>
      <c r="T4992">
        <v>18</v>
      </c>
      <c r="U4992">
        <v>99.55</v>
      </c>
      <c r="V4992" s="5">
        <f t="shared" si="568"/>
        <v>0</v>
      </c>
      <c r="X4992" t="s">
        <v>14</v>
      </c>
      <c r="Y4992">
        <v>4.62</v>
      </c>
      <c r="Z4992" s="2">
        <f t="shared" si="569"/>
        <v>104.17</v>
      </c>
      <c r="AA4992" t="s">
        <v>15</v>
      </c>
      <c r="AB4992" t="s">
        <v>31</v>
      </c>
      <c r="AC4992" t="s">
        <v>25</v>
      </c>
      <c r="AD4992" t="s">
        <v>42</v>
      </c>
      <c r="AE4992" t="s">
        <v>45</v>
      </c>
      <c r="AF4992" t="s">
        <v>544</v>
      </c>
    </row>
    <row r="4993" spans="1:32" x14ac:dyDescent="0.25">
      <c r="A4993">
        <f t="shared" si="570"/>
        <v>4992</v>
      </c>
      <c r="B4993">
        <v>57378</v>
      </c>
      <c r="C4993" t="s">
        <v>430</v>
      </c>
      <c r="D4993" t="s">
        <v>30</v>
      </c>
      <c r="E4993" t="str">
        <f t="shared" si="571"/>
        <v>*</v>
      </c>
      <c r="F4993" t="str">
        <f t="shared" si="566"/>
        <v>*</v>
      </c>
      <c r="G4993" t="str">
        <f t="shared" si="572"/>
        <v>*</v>
      </c>
      <c r="I4993" t="str">
        <f t="shared" si="567"/>
        <v>*</v>
      </c>
      <c r="O4993">
        <f>VLOOKUP(T4993,$P$14:$S$19,2,TRUE)</f>
        <v>0.01</v>
      </c>
      <c r="T4993">
        <v>10</v>
      </c>
      <c r="U4993">
        <v>38.44</v>
      </c>
      <c r="V4993" s="5">
        <f t="shared" si="568"/>
        <v>0</v>
      </c>
      <c r="X4993" t="s">
        <v>14</v>
      </c>
      <c r="Y4993">
        <v>3.97</v>
      </c>
      <c r="Z4993" s="2">
        <f t="shared" si="569"/>
        <v>42.41</v>
      </c>
      <c r="AA4993" t="s">
        <v>56</v>
      </c>
      <c r="AB4993" t="s">
        <v>24</v>
      </c>
      <c r="AC4993" t="s">
        <v>32</v>
      </c>
      <c r="AD4993" t="s">
        <v>33</v>
      </c>
      <c r="AE4993" t="s">
        <v>34</v>
      </c>
      <c r="AF4993" t="s">
        <v>430</v>
      </c>
    </row>
    <row r="4994" spans="1:32" x14ac:dyDescent="0.25">
      <c r="A4994">
        <f t="shared" si="570"/>
        <v>4993</v>
      </c>
      <c r="B4994">
        <v>55363</v>
      </c>
      <c r="C4994" t="s">
        <v>170</v>
      </c>
      <c r="D4994" t="s">
        <v>21</v>
      </c>
      <c r="E4994" t="str">
        <f t="shared" si="571"/>
        <v>*</v>
      </c>
      <c r="F4994" t="str">
        <f t="shared" si="566"/>
        <v>**</v>
      </c>
      <c r="G4994" t="str">
        <f t="shared" si="572"/>
        <v>**</v>
      </c>
      <c r="I4994" t="str">
        <f t="shared" si="567"/>
        <v>**</v>
      </c>
      <c r="O4994">
        <f>VLOOKUP(T4994,$P$14:$S$19,2,TRUE)</f>
        <v>0.01</v>
      </c>
      <c r="T4994">
        <v>14</v>
      </c>
      <c r="U4994">
        <v>2232.06</v>
      </c>
      <c r="V4994" s="5">
        <f t="shared" si="568"/>
        <v>1</v>
      </c>
      <c r="X4994" t="s">
        <v>22</v>
      </c>
      <c r="Y4994">
        <v>7.07</v>
      </c>
      <c r="Z4994" s="2">
        <f t="shared" si="569"/>
        <v>2239.13</v>
      </c>
      <c r="AA4994" t="s">
        <v>43</v>
      </c>
      <c r="AB4994" t="s">
        <v>16</v>
      </c>
      <c r="AC4994" t="s">
        <v>32</v>
      </c>
      <c r="AD4994" t="s">
        <v>74</v>
      </c>
      <c r="AE4994" t="s">
        <v>19</v>
      </c>
      <c r="AF4994" t="s">
        <v>511</v>
      </c>
    </row>
    <row r="4995" spans="1:32" x14ac:dyDescent="0.25">
      <c r="A4995">
        <f t="shared" si="570"/>
        <v>4994</v>
      </c>
      <c r="B4995">
        <v>7301</v>
      </c>
      <c r="C4995" t="s">
        <v>170</v>
      </c>
      <c r="D4995" t="s">
        <v>13</v>
      </c>
      <c r="E4995" t="str">
        <f t="shared" si="571"/>
        <v>*</v>
      </c>
      <c r="F4995" t="str">
        <f t="shared" ref="F4995:F5058" si="573">VLOOKUP(D4995,$P$6:$S$10,2,FALSE)</f>
        <v>*</v>
      </c>
      <c r="G4995" t="str">
        <f t="shared" si="572"/>
        <v>*</v>
      </c>
      <c r="I4995" t="str">
        <f t="shared" ref="I4995:I5058" si="574">HLOOKUP(D4995,$J$18:$N$19,2,FALSE)</f>
        <v>*</v>
      </c>
      <c r="O4995">
        <f>VLOOKUP(T4995,$P$14:$S$19,2,TRUE)</f>
        <v>0.01</v>
      </c>
      <c r="T4995">
        <v>17</v>
      </c>
      <c r="U4995">
        <v>959.08900000000006</v>
      </c>
      <c r="V4995" s="5">
        <f t="shared" ref="V4995:V5058" si="575">IF(U4995&gt;800,1,0)</f>
        <v>1</v>
      </c>
      <c r="X4995" t="s">
        <v>22</v>
      </c>
      <c r="Y4995">
        <v>2.5</v>
      </c>
      <c r="Z4995" s="2">
        <f t="shared" ref="Z4995:Z5058" si="576">U4995+Y4995</f>
        <v>961.58900000000006</v>
      </c>
      <c r="AA4995" t="s">
        <v>52</v>
      </c>
      <c r="AB4995" t="s">
        <v>31</v>
      </c>
      <c r="AC4995" t="s">
        <v>25</v>
      </c>
      <c r="AD4995" t="s">
        <v>26</v>
      </c>
      <c r="AE4995" t="s">
        <v>19</v>
      </c>
      <c r="AF4995" t="s">
        <v>606</v>
      </c>
    </row>
    <row r="4996" spans="1:32" x14ac:dyDescent="0.25">
      <c r="A4996">
        <f t="shared" ref="A4996:A5059" si="577">A4995+1</f>
        <v>4995</v>
      </c>
      <c r="B4996">
        <v>229</v>
      </c>
      <c r="C4996" t="s">
        <v>170</v>
      </c>
      <c r="D4996" t="s">
        <v>36</v>
      </c>
      <c r="E4996" t="str">
        <f t="shared" si="571"/>
        <v>***</v>
      </c>
      <c r="F4996" t="str">
        <f t="shared" si="573"/>
        <v>***</v>
      </c>
      <c r="G4996" t="str">
        <f t="shared" si="572"/>
        <v>***</v>
      </c>
      <c r="I4996" t="str">
        <f t="shared" si="574"/>
        <v>***</v>
      </c>
      <c r="O4996">
        <f>VLOOKUP(T4996,$P$14:$S$19,2,TRUE)</f>
        <v>0.02</v>
      </c>
      <c r="T4996">
        <v>24</v>
      </c>
      <c r="U4996">
        <v>599.1</v>
      </c>
      <c r="V4996" s="5">
        <f t="shared" si="575"/>
        <v>0</v>
      </c>
      <c r="X4996" t="s">
        <v>22</v>
      </c>
      <c r="Y4996">
        <v>12.98</v>
      </c>
      <c r="Z4996" s="2">
        <f t="shared" si="576"/>
        <v>612.08000000000004</v>
      </c>
      <c r="AA4996" t="s">
        <v>60</v>
      </c>
      <c r="AB4996" t="s">
        <v>16</v>
      </c>
      <c r="AC4996" t="s">
        <v>32</v>
      </c>
      <c r="AD4996" t="s">
        <v>49</v>
      </c>
      <c r="AE4996" t="s">
        <v>19</v>
      </c>
      <c r="AF4996" t="s">
        <v>68</v>
      </c>
    </row>
    <row r="4997" spans="1:32" x14ac:dyDescent="0.25">
      <c r="A4997">
        <f t="shared" si="577"/>
        <v>4996</v>
      </c>
      <c r="B4997">
        <v>229</v>
      </c>
      <c r="C4997" t="s">
        <v>170</v>
      </c>
      <c r="D4997" t="s">
        <v>36</v>
      </c>
      <c r="E4997" t="str">
        <f t="shared" ref="E4997:E5060" si="578">IF(D4997="Critical", "***","*")</f>
        <v>***</v>
      </c>
      <c r="F4997" t="str">
        <f t="shared" si="573"/>
        <v>***</v>
      </c>
      <c r="G4997" t="str">
        <f t="shared" ref="G4997:G5060" si="579">IF(D4997="Critical","***",IF(D4997="High","**","*"))</f>
        <v>***</v>
      </c>
      <c r="I4997" t="str">
        <f t="shared" si="574"/>
        <v>***</v>
      </c>
      <c r="O4997">
        <f>VLOOKUP(T4997,$P$14:$S$19,2,TRUE)</f>
        <v>0.04</v>
      </c>
      <c r="T4997">
        <v>43</v>
      </c>
      <c r="U4997">
        <v>586.11</v>
      </c>
      <c r="V4997" s="5">
        <f t="shared" si="575"/>
        <v>0</v>
      </c>
      <c r="X4997" t="s">
        <v>22</v>
      </c>
      <c r="Y4997">
        <v>4.9800000000000004</v>
      </c>
      <c r="Z4997" s="2">
        <f t="shared" si="576"/>
        <v>591.09</v>
      </c>
      <c r="AA4997" t="s">
        <v>71</v>
      </c>
      <c r="AB4997" t="s">
        <v>16</v>
      </c>
      <c r="AC4997" t="s">
        <v>17</v>
      </c>
      <c r="AD4997" t="s">
        <v>18</v>
      </c>
      <c r="AE4997" t="s">
        <v>45</v>
      </c>
      <c r="AF4997" t="s">
        <v>511</v>
      </c>
    </row>
    <row r="4998" spans="1:32" x14ac:dyDescent="0.25">
      <c r="A4998">
        <f t="shared" si="577"/>
        <v>4997</v>
      </c>
      <c r="B4998">
        <v>258</v>
      </c>
      <c r="C4998" t="s">
        <v>170</v>
      </c>
      <c r="D4998" t="s">
        <v>36</v>
      </c>
      <c r="E4998" t="str">
        <f t="shared" si="578"/>
        <v>***</v>
      </c>
      <c r="F4998" t="str">
        <f t="shared" si="573"/>
        <v>***</v>
      </c>
      <c r="G4998" t="str">
        <f t="shared" si="579"/>
        <v>***</v>
      </c>
      <c r="I4998" t="str">
        <f t="shared" si="574"/>
        <v>***</v>
      </c>
      <c r="O4998">
        <f>VLOOKUP(T4998,$P$14:$S$19,2,TRUE)</f>
        <v>3.5999999999999997E-2</v>
      </c>
      <c r="T4998">
        <v>33</v>
      </c>
      <c r="U4998">
        <v>216.77</v>
      </c>
      <c r="V4998" s="5">
        <f t="shared" si="575"/>
        <v>0</v>
      </c>
      <c r="X4998" t="s">
        <v>22</v>
      </c>
      <c r="Y4998">
        <v>5.27</v>
      </c>
      <c r="Z4998" s="2">
        <f t="shared" si="576"/>
        <v>222.04000000000002</v>
      </c>
      <c r="AA4998" t="s">
        <v>52</v>
      </c>
      <c r="AB4998" t="s">
        <v>41</v>
      </c>
      <c r="AC4998" t="s">
        <v>32</v>
      </c>
      <c r="AD4998" t="s">
        <v>49</v>
      </c>
      <c r="AE4998" t="s">
        <v>19</v>
      </c>
      <c r="AF4998" t="s">
        <v>511</v>
      </c>
    </row>
    <row r="4999" spans="1:32" x14ac:dyDescent="0.25">
      <c r="A4999">
        <f t="shared" si="577"/>
        <v>4998</v>
      </c>
      <c r="B4999">
        <v>258</v>
      </c>
      <c r="C4999" t="s">
        <v>170</v>
      </c>
      <c r="D4999" t="s">
        <v>36</v>
      </c>
      <c r="E4999" t="str">
        <f t="shared" si="578"/>
        <v>***</v>
      </c>
      <c r="F4999" t="str">
        <f t="shared" si="573"/>
        <v>***</v>
      </c>
      <c r="G4999" t="str">
        <f t="shared" si="579"/>
        <v>***</v>
      </c>
      <c r="I4999" t="str">
        <f t="shared" si="574"/>
        <v>***</v>
      </c>
      <c r="O4999">
        <f>VLOOKUP(T4999,$P$14:$S$19,2,TRUE)</f>
        <v>0</v>
      </c>
      <c r="T4999">
        <v>7</v>
      </c>
      <c r="U4999">
        <v>201.36</v>
      </c>
      <c r="V4999" s="5">
        <f t="shared" si="575"/>
        <v>0</v>
      </c>
      <c r="X4999" t="s">
        <v>37</v>
      </c>
      <c r="Y4999">
        <v>53.03</v>
      </c>
      <c r="Z4999" s="2">
        <f t="shared" si="576"/>
        <v>254.39000000000001</v>
      </c>
      <c r="AA4999" t="s">
        <v>71</v>
      </c>
      <c r="AB4999" t="s">
        <v>41</v>
      </c>
      <c r="AC4999" t="s">
        <v>32</v>
      </c>
      <c r="AD4999" t="s">
        <v>74</v>
      </c>
      <c r="AE4999" t="s">
        <v>39</v>
      </c>
      <c r="AF4999" t="s">
        <v>68</v>
      </c>
    </row>
    <row r="5000" spans="1:32" x14ac:dyDescent="0.25">
      <c r="A5000">
        <f t="shared" si="577"/>
        <v>4999</v>
      </c>
      <c r="B5000">
        <v>21024</v>
      </c>
      <c r="C5000" t="s">
        <v>170</v>
      </c>
      <c r="D5000" t="s">
        <v>40</v>
      </c>
      <c r="E5000" t="str">
        <f t="shared" si="578"/>
        <v>*</v>
      </c>
      <c r="F5000" t="str">
        <f t="shared" si="573"/>
        <v>*</v>
      </c>
      <c r="G5000" t="str">
        <f t="shared" si="579"/>
        <v>*</v>
      </c>
      <c r="I5000" t="str">
        <f t="shared" si="574"/>
        <v>*</v>
      </c>
      <c r="O5000">
        <f>VLOOKUP(T5000,$P$14:$S$19,2,TRUE)</f>
        <v>3.5999999999999997E-2</v>
      </c>
      <c r="T5000">
        <v>34</v>
      </c>
      <c r="U5000">
        <v>195.49</v>
      </c>
      <c r="V5000" s="5">
        <f t="shared" si="575"/>
        <v>0</v>
      </c>
      <c r="X5000" t="s">
        <v>22</v>
      </c>
      <c r="Y5000">
        <v>1.2</v>
      </c>
      <c r="Z5000" s="2">
        <f t="shared" si="576"/>
        <v>196.69</v>
      </c>
      <c r="AA5000" t="s">
        <v>15</v>
      </c>
      <c r="AB5000" t="s">
        <v>31</v>
      </c>
      <c r="AC5000" t="s">
        <v>32</v>
      </c>
      <c r="AD5000" t="s">
        <v>33</v>
      </c>
      <c r="AE5000" t="s">
        <v>34</v>
      </c>
      <c r="AF5000" t="s">
        <v>511</v>
      </c>
    </row>
    <row r="5001" spans="1:32" x14ac:dyDescent="0.25">
      <c r="A5001">
        <f t="shared" si="577"/>
        <v>5000</v>
      </c>
      <c r="B5001">
        <v>258</v>
      </c>
      <c r="C5001" t="s">
        <v>170</v>
      </c>
      <c r="D5001" t="s">
        <v>36</v>
      </c>
      <c r="E5001" t="str">
        <f t="shared" si="578"/>
        <v>***</v>
      </c>
      <c r="F5001" t="str">
        <f t="shared" si="573"/>
        <v>***</v>
      </c>
      <c r="G5001" t="str">
        <f t="shared" si="579"/>
        <v>***</v>
      </c>
      <c r="I5001" t="str">
        <f t="shared" si="574"/>
        <v>***</v>
      </c>
      <c r="O5001">
        <f>VLOOKUP(T5001,$P$14:$S$19,2,TRUE)</f>
        <v>0.02</v>
      </c>
      <c r="T5001">
        <v>21</v>
      </c>
      <c r="U5001">
        <v>154.35</v>
      </c>
      <c r="V5001" s="5">
        <f t="shared" si="575"/>
        <v>0</v>
      </c>
      <c r="X5001" t="s">
        <v>22</v>
      </c>
      <c r="Y5001">
        <v>8.74</v>
      </c>
      <c r="Z5001" s="2">
        <f t="shared" si="576"/>
        <v>163.09</v>
      </c>
      <c r="AA5001" t="s">
        <v>71</v>
      </c>
      <c r="AB5001" t="s">
        <v>41</v>
      </c>
      <c r="AC5001" t="s">
        <v>32</v>
      </c>
      <c r="AD5001" t="s">
        <v>44</v>
      </c>
      <c r="AE5001" t="s">
        <v>19</v>
      </c>
      <c r="AF5001" t="s">
        <v>511</v>
      </c>
    </row>
    <row r="5002" spans="1:32" x14ac:dyDescent="0.25">
      <c r="A5002">
        <f t="shared" si="577"/>
        <v>5001</v>
      </c>
      <c r="B5002">
        <v>37861</v>
      </c>
      <c r="C5002" t="s">
        <v>919</v>
      </c>
      <c r="D5002" t="s">
        <v>30</v>
      </c>
      <c r="E5002" t="str">
        <f t="shared" si="578"/>
        <v>*</v>
      </c>
      <c r="F5002" t="str">
        <f t="shared" si="573"/>
        <v>*</v>
      </c>
      <c r="G5002" t="str">
        <f t="shared" si="579"/>
        <v>*</v>
      </c>
      <c r="I5002" t="str">
        <f t="shared" si="574"/>
        <v>*</v>
      </c>
      <c r="O5002">
        <f>VLOOKUP(T5002,$P$14:$S$19,2,TRUE)</f>
        <v>3.5999999999999997E-2</v>
      </c>
      <c r="T5002">
        <v>32</v>
      </c>
      <c r="U5002">
        <v>980.07</v>
      </c>
      <c r="V5002" s="5">
        <f t="shared" si="575"/>
        <v>1</v>
      </c>
      <c r="X5002" t="s">
        <v>22</v>
      </c>
      <c r="Y5002">
        <v>5.76</v>
      </c>
      <c r="Z5002" s="2">
        <f t="shared" si="576"/>
        <v>985.83</v>
      </c>
      <c r="AA5002" t="s">
        <v>60</v>
      </c>
      <c r="AB5002" t="s">
        <v>31</v>
      </c>
      <c r="AC5002" t="s">
        <v>32</v>
      </c>
      <c r="AD5002" t="s">
        <v>44</v>
      </c>
      <c r="AE5002" t="s">
        <v>19</v>
      </c>
      <c r="AF5002" t="s">
        <v>190</v>
      </c>
    </row>
    <row r="5003" spans="1:32" x14ac:dyDescent="0.25">
      <c r="A5003">
        <f t="shared" si="577"/>
        <v>5002</v>
      </c>
      <c r="B5003">
        <v>4706</v>
      </c>
      <c r="C5003" t="s">
        <v>318</v>
      </c>
      <c r="D5003" t="s">
        <v>30</v>
      </c>
      <c r="E5003" t="str">
        <f t="shared" si="578"/>
        <v>*</v>
      </c>
      <c r="F5003" t="str">
        <f t="shared" si="573"/>
        <v>*</v>
      </c>
      <c r="G5003" t="str">
        <f t="shared" si="579"/>
        <v>*</v>
      </c>
      <c r="I5003" t="str">
        <f t="shared" si="574"/>
        <v>*</v>
      </c>
      <c r="O5003">
        <f>VLOOKUP(T5003,$P$14:$S$19,2,TRUE)</f>
        <v>3.5999999999999997E-2</v>
      </c>
      <c r="T5003">
        <v>30</v>
      </c>
      <c r="U5003">
        <v>2116.6999999999998</v>
      </c>
      <c r="V5003" s="5">
        <f t="shared" si="575"/>
        <v>1</v>
      </c>
      <c r="X5003" t="s">
        <v>22</v>
      </c>
      <c r="Y5003">
        <v>19.989999999999998</v>
      </c>
      <c r="Z5003" s="2">
        <f t="shared" si="576"/>
        <v>2136.6899999999996</v>
      </c>
      <c r="AA5003" t="s">
        <v>48</v>
      </c>
      <c r="AB5003" t="s">
        <v>24</v>
      </c>
      <c r="AC5003" t="s">
        <v>32</v>
      </c>
      <c r="AD5003" t="s">
        <v>49</v>
      </c>
      <c r="AE5003" t="s">
        <v>19</v>
      </c>
      <c r="AF5003" t="s">
        <v>671</v>
      </c>
    </row>
    <row r="5004" spans="1:32" x14ac:dyDescent="0.25">
      <c r="A5004">
        <f t="shared" si="577"/>
        <v>5003</v>
      </c>
      <c r="B5004">
        <v>28453</v>
      </c>
      <c r="C5004" t="s">
        <v>318</v>
      </c>
      <c r="D5004" t="s">
        <v>36</v>
      </c>
      <c r="E5004" t="str">
        <f t="shared" si="578"/>
        <v>***</v>
      </c>
      <c r="F5004" t="str">
        <f t="shared" si="573"/>
        <v>***</v>
      </c>
      <c r="G5004" t="str">
        <f t="shared" si="579"/>
        <v>***</v>
      </c>
      <c r="I5004" t="str">
        <f t="shared" si="574"/>
        <v>***</v>
      </c>
      <c r="O5004">
        <f>VLOOKUP(T5004,$P$14:$S$19,2,TRUE)</f>
        <v>0.02</v>
      </c>
      <c r="T5004">
        <v>26</v>
      </c>
      <c r="U5004">
        <v>560.03</v>
      </c>
      <c r="V5004" s="5">
        <f t="shared" si="575"/>
        <v>0</v>
      </c>
      <c r="X5004" t="s">
        <v>22</v>
      </c>
      <c r="Y5004">
        <v>13.99</v>
      </c>
      <c r="Z5004" s="2">
        <f t="shared" si="576"/>
        <v>574.02</v>
      </c>
      <c r="AA5004" t="s">
        <v>60</v>
      </c>
      <c r="AB5004" t="s">
        <v>41</v>
      </c>
      <c r="AC5004" t="s">
        <v>32</v>
      </c>
      <c r="AD5004" t="s">
        <v>172</v>
      </c>
      <c r="AE5004" t="s">
        <v>27</v>
      </c>
      <c r="AF5004" t="s">
        <v>318</v>
      </c>
    </row>
    <row r="5005" spans="1:32" x14ac:dyDescent="0.25">
      <c r="A5005">
        <f t="shared" si="577"/>
        <v>5004</v>
      </c>
      <c r="B5005">
        <v>5891</v>
      </c>
      <c r="C5005" t="s">
        <v>318</v>
      </c>
      <c r="D5005" t="s">
        <v>40</v>
      </c>
      <c r="E5005" t="str">
        <f t="shared" si="578"/>
        <v>*</v>
      </c>
      <c r="F5005" t="str">
        <f t="shared" si="573"/>
        <v>*</v>
      </c>
      <c r="G5005" t="str">
        <f t="shared" si="579"/>
        <v>*</v>
      </c>
      <c r="I5005" t="str">
        <f t="shared" si="574"/>
        <v>*</v>
      </c>
      <c r="O5005">
        <f>VLOOKUP(T5005,$P$14:$S$19,2,TRUE)</f>
        <v>0</v>
      </c>
      <c r="T5005">
        <v>2</v>
      </c>
      <c r="U5005">
        <v>44.45</v>
      </c>
      <c r="V5005" s="5">
        <f t="shared" si="575"/>
        <v>0</v>
      </c>
      <c r="X5005" t="s">
        <v>22</v>
      </c>
      <c r="Y5005">
        <v>1.49</v>
      </c>
      <c r="Z5005" s="2">
        <f t="shared" si="576"/>
        <v>45.940000000000005</v>
      </c>
      <c r="AA5005" t="s">
        <v>15</v>
      </c>
      <c r="AB5005" t="s">
        <v>41</v>
      </c>
      <c r="AC5005" t="s">
        <v>32</v>
      </c>
      <c r="AD5005" t="s">
        <v>49</v>
      </c>
      <c r="AE5005" t="s">
        <v>19</v>
      </c>
      <c r="AF5005" t="s">
        <v>671</v>
      </c>
    </row>
    <row r="5006" spans="1:32" x14ac:dyDescent="0.25">
      <c r="A5006">
        <f t="shared" si="577"/>
        <v>5005</v>
      </c>
      <c r="B5006">
        <v>6241</v>
      </c>
      <c r="C5006" t="s">
        <v>544</v>
      </c>
      <c r="D5006" t="s">
        <v>13</v>
      </c>
      <c r="E5006" t="str">
        <f t="shared" si="578"/>
        <v>*</v>
      </c>
      <c r="F5006" t="str">
        <f t="shared" si="573"/>
        <v>*</v>
      </c>
      <c r="G5006" t="str">
        <f t="shared" si="579"/>
        <v>*</v>
      </c>
      <c r="I5006" t="str">
        <f t="shared" si="574"/>
        <v>*</v>
      </c>
      <c r="O5006">
        <f>VLOOKUP(T5006,$P$14:$S$19,2,TRUE)</f>
        <v>0.02</v>
      </c>
      <c r="T5006">
        <v>29</v>
      </c>
      <c r="U5006">
        <v>5433.0895</v>
      </c>
      <c r="V5006" s="5">
        <f t="shared" si="575"/>
        <v>1</v>
      </c>
      <c r="X5006" t="s">
        <v>22</v>
      </c>
      <c r="Y5006">
        <v>8.99</v>
      </c>
      <c r="Z5006" s="2">
        <f t="shared" si="576"/>
        <v>5442.0794999999998</v>
      </c>
      <c r="AA5006" t="s">
        <v>64</v>
      </c>
      <c r="AB5006" t="s">
        <v>24</v>
      </c>
      <c r="AC5006" t="s">
        <v>25</v>
      </c>
      <c r="AD5006" t="s">
        <v>26</v>
      </c>
      <c r="AE5006" t="s">
        <v>19</v>
      </c>
      <c r="AF5006" s="1">
        <v>40210</v>
      </c>
    </row>
    <row r="5007" spans="1:32" x14ac:dyDescent="0.25">
      <c r="A5007">
        <f t="shared" si="577"/>
        <v>5006</v>
      </c>
      <c r="B5007">
        <v>6241</v>
      </c>
      <c r="C5007" t="s">
        <v>544</v>
      </c>
      <c r="D5007" t="s">
        <v>13</v>
      </c>
      <c r="E5007" t="str">
        <f t="shared" si="578"/>
        <v>*</v>
      </c>
      <c r="F5007" t="str">
        <f t="shared" si="573"/>
        <v>*</v>
      </c>
      <c r="G5007" t="str">
        <f t="shared" si="579"/>
        <v>*</v>
      </c>
      <c r="I5007" t="str">
        <f t="shared" si="574"/>
        <v>*</v>
      </c>
      <c r="O5007">
        <f>VLOOKUP(T5007,$P$14:$S$19,2,TRUE)</f>
        <v>0.02</v>
      </c>
      <c r="T5007">
        <v>24</v>
      </c>
      <c r="U5007">
        <v>133.94</v>
      </c>
      <c r="V5007" s="5">
        <f t="shared" si="575"/>
        <v>0</v>
      </c>
      <c r="X5007" t="s">
        <v>14</v>
      </c>
      <c r="Y5007">
        <v>1</v>
      </c>
      <c r="Z5007" s="2">
        <f t="shared" si="576"/>
        <v>134.94</v>
      </c>
      <c r="AA5007" t="s">
        <v>64</v>
      </c>
      <c r="AB5007" t="s">
        <v>24</v>
      </c>
      <c r="AC5007" t="s">
        <v>32</v>
      </c>
      <c r="AD5007" t="s">
        <v>33</v>
      </c>
      <c r="AE5007" t="s">
        <v>34</v>
      </c>
      <c r="AF5007" s="1">
        <v>40238</v>
      </c>
    </row>
    <row r="5008" spans="1:32" x14ac:dyDescent="0.25">
      <c r="A5008">
        <f t="shared" si="577"/>
        <v>5007</v>
      </c>
      <c r="B5008">
        <v>59684</v>
      </c>
      <c r="C5008" t="s">
        <v>68</v>
      </c>
      <c r="D5008" t="s">
        <v>40</v>
      </c>
      <c r="E5008" t="str">
        <f t="shared" si="578"/>
        <v>*</v>
      </c>
      <c r="F5008" t="str">
        <f t="shared" si="573"/>
        <v>*</v>
      </c>
      <c r="G5008" t="str">
        <f t="shared" si="579"/>
        <v>*</v>
      </c>
      <c r="I5008" t="str">
        <f t="shared" si="574"/>
        <v>*</v>
      </c>
      <c r="O5008">
        <f>VLOOKUP(T5008,$P$14:$S$19,2,TRUE)</f>
        <v>0.05</v>
      </c>
      <c r="T5008">
        <v>50</v>
      </c>
      <c r="U5008">
        <v>9059.9</v>
      </c>
      <c r="V5008" s="5">
        <f t="shared" si="575"/>
        <v>1</v>
      </c>
      <c r="X5008" t="s">
        <v>37</v>
      </c>
      <c r="Y5008">
        <v>55.24</v>
      </c>
      <c r="Z5008" s="2">
        <f t="shared" si="576"/>
        <v>9115.14</v>
      </c>
      <c r="AA5008" t="s">
        <v>64</v>
      </c>
      <c r="AB5008" t="s">
        <v>31</v>
      </c>
      <c r="AC5008" t="s">
        <v>32</v>
      </c>
      <c r="AD5008" t="s">
        <v>172</v>
      </c>
      <c r="AE5008" t="s">
        <v>39</v>
      </c>
      <c r="AF5008" t="s">
        <v>353</v>
      </c>
    </row>
    <row r="5009" spans="1:32" x14ac:dyDescent="0.25">
      <c r="A5009">
        <f t="shared" si="577"/>
        <v>5008</v>
      </c>
      <c r="B5009">
        <v>47267</v>
      </c>
      <c r="C5009" t="s">
        <v>68</v>
      </c>
      <c r="D5009" t="s">
        <v>40</v>
      </c>
      <c r="E5009" t="str">
        <f t="shared" si="578"/>
        <v>*</v>
      </c>
      <c r="F5009" t="str">
        <f t="shared" si="573"/>
        <v>*</v>
      </c>
      <c r="G5009" t="str">
        <f t="shared" si="579"/>
        <v>*</v>
      </c>
      <c r="I5009" t="str">
        <f t="shared" si="574"/>
        <v>*</v>
      </c>
      <c r="O5009">
        <f>VLOOKUP(T5009,$P$14:$S$19,2,TRUE)</f>
        <v>0.01</v>
      </c>
      <c r="T5009">
        <v>14</v>
      </c>
      <c r="U5009">
        <v>1042.06</v>
      </c>
      <c r="V5009" s="5">
        <f t="shared" si="575"/>
        <v>1</v>
      </c>
      <c r="X5009" t="s">
        <v>37</v>
      </c>
      <c r="Y5009">
        <v>89.3</v>
      </c>
      <c r="Z5009" s="2">
        <f t="shared" si="576"/>
        <v>1131.3599999999999</v>
      </c>
      <c r="AA5009" t="s">
        <v>64</v>
      </c>
      <c r="AB5009" t="s">
        <v>31</v>
      </c>
      <c r="AC5009" t="s">
        <v>17</v>
      </c>
      <c r="AD5009" t="s">
        <v>66</v>
      </c>
      <c r="AE5009" t="s">
        <v>103</v>
      </c>
      <c r="AF5009" t="s">
        <v>511</v>
      </c>
    </row>
    <row r="5010" spans="1:32" x14ac:dyDescent="0.25">
      <c r="A5010">
        <f t="shared" si="577"/>
        <v>5009</v>
      </c>
      <c r="B5010">
        <v>47267</v>
      </c>
      <c r="C5010" t="s">
        <v>68</v>
      </c>
      <c r="D5010" t="s">
        <v>40</v>
      </c>
      <c r="E5010" t="str">
        <f t="shared" si="578"/>
        <v>*</v>
      </c>
      <c r="F5010" t="str">
        <f t="shared" si="573"/>
        <v>*</v>
      </c>
      <c r="G5010" t="str">
        <f t="shared" si="579"/>
        <v>*</v>
      </c>
      <c r="I5010" t="str">
        <f t="shared" si="574"/>
        <v>*</v>
      </c>
      <c r="O5010">
        <f>VLOOKUP(T5010,$P$14:$S$19,2,TRUE)</f>
        <v>0.02</v>
      </c>
      <c r="T5010">
        <v>24</v>
      </c>
      <c r="U5010">
        <v>492.71</v>
      </c>
      <c r="V5010" s="5">
        <f t="shared" si="575"/>
        <v>0</v>
      </c>
      <c r="X5010" t="s">
        <v>22</v>
      </c>
      <c r="Y5010">
        <v>8.68</v>
      </c>
      <c r="Z5010" s="2">
        <f t="shared" si="576"/>
        <v>501.39</v>
      </c>
      <c r="AA5010" t="s">
        <v>64</v>
      </c>
      <c r="AB5010" t="s">
        <v>31</v>
      </c>
      <c r="AC5010" t="s">
        <v>32</v>
      </c>
      <c r="AD5010" t="s">
        <v>44</v>
      </c>
      <c r="AE5010" t="s">
        <v>19</v>
      </c>
      <c r="AF5010" t="s">
        <v>511</v>
      </c>
    </row>
    <row r="5011" spans="1:32" x14ac:dyDescent="0.25">
      <c r="A5011">
        <f t="shared" si="577"/>
        <v>5010</v>
      </c>
      <c r="B5011">
        <v>1699</v>
      </c>
      <c r="C5011" t="s">
        <v>68</v>
      </c>
      <c r="D5011" t="s">
        <v>36</v>
      </c>
      <c r="E5011" t="str">
        <f t="shared" si="578"/>
        <v>***</v>
      </c>
      <c r="F5011" t="str">
        <f t="shared" si="573"/>
        <v>***</v>
      </c>
      <c r="G5011" t="str">
        <f t="shared" si="579"/>
        <v>***</v>
      </c>
      <c r="I5011" t="str">
        <f t="shared" si="574"/>
        <v>***</v>
      </c>
      <c r="O5011">
        <f>VLOOKUP(T5011,$P$14:$S$19,2,TRUE)</f>
        <v>0.04</v>
      </c>
      <c r="T5011">
        <v>40</v>
      </c>
      <c r="U5011">
        <v>430.88</v>
      </c>
      <c r="V5011" s="5">
        <f t="shared" si="575"/>
        <v>0</v>
      </c>
      <c r="X5011" t="s">
        <v>22</v>
      </c>
      <c r="Y5011">
        <v>5.25</v>
      </c>
      <c r="Z5011" s="2">
        <f t="shared" si="576"/>
        <v>436.13</v>
      </c>
      <c r="AA5011" t="s">
        <v>71</v>
      </c>
      <c r="AB5011" t="s">
        <v>31</v>
      </c>
      <c r="AC5011" t="s">
        <v>32</v>
      </c>
      <c r="AD5011" t="s">
        <v>78</v>
      </c>
      <c r="AE5011" t="s">
        <v>19</v>
      </c>
      <c r="AF5011" t="s">
        <v>586</v>
      </c>
    </row>
    <row r="5012" spans="1:32" x14ac:dyDescent="0.25">
      <c r="A5012">
        <f t="shared" si="577"/>
        <v>5011</v>
      </c>
      <c r="B5012">
        <v>59684</v>
      </c>
      <c r="C5012" t="s">
        <v>68</v>
      </c>
      <c r="D5012" t="s">
        <v>40</v>
      </c>
      <c r="E5012" t="str">
        <f t="shared" si="578"/>
        <v>*</v>
      </c>
      <c r="F5012" t="str">
        <f t="shared" si="573"/>
        <v>*</v>
      </c>
      <c r="G5012" t="str">
        <f t="shared" si="579"/>
        <v>*</v>
      </c>
      <c r="I5012" t="str">
        <f t="shared" si="574"/>
        <v>*</v>
      </c>
      <c r="O5012">
        <f>VLOOKUP(T5012,$P$14:$S$19,2,TRUE)</f>
        <v>0.04</v>
      </c>
      <c r="T5012">
        <v>41</v>
      </c>
      <c r="U5012">
        <v>368.17</v>
      </c>
      <c r="V5012" s="5">
        <f t="shared" si="575"/>
        <v>0</v>
      </c>
      <c r="X5012" t="s">
        <v>14</v>
      </c>
      <c r="Y5012">
        <v>2.38</v>
      </c>
      <c r="Z5012" s="2">
        <f t="shared" si="576"/>
        <v>370.55</v>
      </c>
      <c r="AA5012" t="s">
        <v>64</v>
      </c>
      <c r="AB5012" t="s">
        <v>31</v>
      </c>
      <c r="AC5012" t="s">
        <v>25</v>
      </c>
      <c r="AD5012" t="s">
        <v>42</v>
      </c>
      <c r="AE5012" t="s">
        <v>45</v>
      </c>
      <c r="AF5012" t="s">
        <v>336</v>
      </c>
    </row>
    <row r="5013" spans="1:32" x14ac:dyDescent="0.25">
      <c r="A5013">
        <f t="shared" si="577"/>
        <v>5012</v>
      </c>
      <c r="B5013">
        <v>23399</v>
      </c>
      <c r="C5013" t="s">
        <v>68</v>
      </c>
      <c r="D5013" t="s">
        <v>21</v>
      </c>
      <c r="E5013" t="str">
        <f t="shared" si="578"/>
        <v>*</v>
      </c>
      <c r="F5013" t="str">
        <f t="shared" si="573"/>
        <v>**</v>
      </c>
      <c r="G5013" t="str">
        <f t="shared" si="579"/>
        <v>**</v>
      </c>
      <c r="I5013" t="str">
        <f t="shared" si="574"/>
        <v>**</v>
      </c>
      <c r="O5013">
        <f>VLOOKUP(T5013,$P$14:$S$19,2,TRUE)</f>
        <v>0.01</v>
      </c>
      <c r="T5013">
        <v>14</v>
      </c>
      <c r="U5013">
        <v>209.3</v>
      </c>
      <c r="V5013" s="5">
        <f t="shared" si="575"/>
        <v>0</v>
      </c>
      <c r="X5013" t="s">
        <v>14</v>
      </c>
      <c r="Y5013">
        <v>4.51</v>
      </c>
      <c r="Z5013" s="2">
        <f t="shared" si="576"/>
        <v>213.81</v>
      </c>
      <c r="AA5013" t="s">
        <v>60</v>
      </c>
      <c r="AB5013" t="s">
        <v>24</v>
      </c>
      <c r="AC5013" t="s">
        <v>32</v>
      </c>
      <c r="AD5013" t="s">
        <v>74</v>
      </c>
      <c r="AE5013" t="s">
        <v>19</v>
      </c>
      <c r="AF5013" t="s">
        <v>68</v>
      </c>
    </row>
    <row r="5014" spans="1:32" x14ac:dyDescent="0.25">
      <c r="A5014">
        <f t="shared" si="577"/>
        <v>5013</v>
      </c>
      <c r="B5014">
        <v>59684</v>
      </c>
      <c r="C5014" t="s">
        <v>68</v>
      </c>
      <c r="D5014" t="s">
        <v>40</v>
      </c>
      <c r="E5014" t="str">
        <f t="shared" si="578"/>
        <v>*</v>
      </c>
      <c r="F5014" t="str">
        <f t="shared" si="573"/>
        <v>*</v>
      </c>
      <c r="G5014" t="str">
        <f t="shared" si="579"/>
        <v>*</v>
      </c>
      <c r="I5014" t="str">
        <f t="shared" si="574"/>
        <v>*</v>
      </c>
      <c r="O5014">
        <f>VLOOKUP(T5014,$P$14:$S$19,2,TRUE)</f>
        <v>0.02</v>
      </c>
      <c r="T5014">
        <v>25</v>
      </c>
      <c r="U5014">
        <v>168.39</v>
      </c>
      <c r="V5014" s="5">
        <f t="shared" si="575"/>
        <v>0</v>
      </c>
      <c r="X5014" t="s">
        <v>22</v>
      </c>
      <c r="Y5014">
        <v>9.68</v>
      </c>
      <c r="Z5014" s="2">
        <f t="shared" si="576"/>
        <v>178.07</v>
      </c>
      <c r="AA5014" t="s">
        <v>64</v>
      </c>
      <c r="AB5014" t="s">
        <v>31</v>
      </c>
      <c r="AC5014" t="s">
        <v>32</v>
      </c>
      <c r="AD5014" t="s">
        <v>44</v>
      </c>
      <c r="AE5014" t="s">
        <v>19</v>
      </c>
      <c r="AF5014" t="s">
        <v>511</v>
      </c>
    </row>
    <row r="5015" spans="1:32" x14ac:dyDescent="0.25">
      <c r="A5015">
        <f t="shared" si="577"/>
        <v>5014</v>
      </c>
      <c r="B5015">
        <v>59684</v>
      </c>
      <c r="C5015" t="s">
        <v>68</v>
      </c>
      <c r="D5015" t="s">
        <v>40</v>
      </c>
      <c r="E5015" t="str">
        <f t="shared" si="578"/>
        <v>*</v>
      </c>
      <c r="F5015" t="str">
        <f t="shared" si="573"/>
        <v>*</v>
      </c>
      <c r="G5015" t="str">
        <f t="shared" si="579"/>
        <v>*</v>
      </c>
      <c r="I5015" t="str">
        <f t="shared" si="574"/>
        <v>*</v>
      </c>
      <c r="O5015">
        <f>VLOOKUP(T5015,$P$14:$S$19,2,TRUE)</f>
        <v>0</v>
      </c>
      <c r="T5015">
        <v>3</v>
      </c>
      <c r="U5015">
        <v>14.46</v>
      </c>
      <c r="V5015" s="5">
        <f t="shared" si="575"/>
        <v>0</v>
      </c>
      <c r="X5015" t="s">
        <v>22</v>
      </c>
      <c r="Y5015">
        <v>2.2599999999999998</v>
      </c>
      <c r="Z5015" s="2">
        <f t="shared" si="576"/>
        <v>16.72</v>
      </c>
      <c r="AA5015" t="s">
        <v>64</v>
      </c>
      <c r="AB5015" t="s">
        <v>31</v>
      </c>
      <c r="AC5015" t="s">
        <v>32</v>
      </c>
      <c r="AD5015" t="s">
        <v>44</v>
      </c>
      <c r="AE5015" t="s">
        <v>34</v>
      </c>
      <c r="AF5015" t="s">
        <v>69</v>
      </c>
    </row>
    <row r="5016" spans="1:32" x14ac:dyDescent="0.25">
      <c r="A5016">
        <f t="shared" si="577"/>
        <v>5015</v>
      </c>
      <c r="B5016">
        <v>24422</v>
      </c>
      <c r="C5016" t="s">
        <v>189</v>
      </c>
      <c r="D5016" t="s">
        <v>36</v>
      </c>
      <c r="E5016" t="str">
        <f t="shared" si="578"/>
        <v>***</v>
      </c>
      <c r="F5016" t="str">
        <f t="shared" si="573"/>
        <v>***</v>
      </c>
      <c r="G5016" t="str">
        <f t="shared" si="579"/>
        <v>***</v>
      </c>
      <c r="I5016" t="str">
        <f t="shared" si="574"/>
        <v>***</v>
      </c>
      <c r="O5016">
        <f>VLOOKUP(T5016,$P$14:$S$19,2,TRUE)</f>
        <v>0.02</v>
      </c>
      <c r="T5016">
        <v>20</v>
      </c>
      <c r="U5016">
        <v>3467.28</v>
      </c>
      <c r="V5016" s="5">
        <f t="shared" si="575"/>
        <v>1</v>
      </c>
      <c r="X5016" t="s">
        <v>37</v>
      </c>
      <c r="Y5016">
        <v>29.21</v>
      </c>
      <c r="Z5016" s="2">
        <f t="shared" si="576"/>
        <v>3496.4900000000002</v>
      </c>
      <c r="AA5016" t="s">
        <v>71</v>
      </c>
      <c r="AB5016" t="s">
        <v>31</v>
      </c>
      <c r="AC5016" t="s">
        <v>17</v>
      </c>
      <c r="AD5016" t="s">
        <v>66</v>
      </c>
      <c r="AE5016" t="s">
        <v>103</v>
      </c>
      <c r="AF5016" t="s">
        <v>152</v>
      </c>
    </row>
    <row r="5017" spans="1:32" x14ac:dyDescent="0.25">
      <c r="A5017">
        <f t="shared" si="577"/>
        <v>5016</v>
      </c>
      <c r="B5017">
        <v>46662</v>
      </c>
      <c r="C5017" t="s">
        <v>189</v>
      </c>
      <c r="D5017" t="s">
        <v>36</v>
      </c>
      <c r="E5017" t="str">
        <f t="shared" si="578"/>
        <v>***</v>
      </c>
      <c r="F5017" t="str">
        <f t="shared" si="573"/>
        <v>***</v>
      </c>
      <c r="G5017" t="str">
        <f t="shared" si="579"/>
        <v>***</v>
      </c>
      <c r="I5017" t="str">
        <f t="shared" si="574"/>
        <v>***</v>
      </c>
      <c r="O5017">
        <f>VLOOKUP(T5017,$P$14:$S$19,2,TRUE)</f>
        <v>0.04</v>
      </c>
      <c r="T5017">
        <v>48</v>
      </c>
      <c r="U5017">
        <v>3410.1574999999998</v>
      </c>
      <c r="V5017" s="5">
        <f t="shared" si="575"/>
        <v>1</v>
      </c>
      <c r="X5017" t="s">
        <v>22</v>
      </c>
      <c r="Y5017">
        <v>0.99</v>
      </c>
      <c r="Z5017" s="2">
        <f t="shared" si="576"/>
        <v>3411.1474999999996</v>
      </c>
      <c r="AA5017" t="s">
        <v>15</v>
      </c>
      <c r="AB5017" t="s">
        <v>41</v>
      </c>
      <c r="AC5017" t="s">
        <v>25</v>
      </c>
      <c r="AD5017" t="s">
        <v>26</v>
      </c>
      <c r="AE5017" t="s">
        <v>34</v>
      </c>
      <c r="AF5017" t="s">
        <v>152</v>
      </c>
    </row>
    <row r="5018" spans="1:32" x14ac:dyDescent="0.25">
      <c r="A5018">
        <f t="shared" si="577"/>
        <v>5017</v>
      </c>
      <c r="B5018">
        <v>37792</v>
      </c>
      <c r="C5018" t="s">
        <v>189</v>
      </c>
      <c r="D5018" t="s">
        <v>21</v>
      </c>
      <c r="E5018" t="str">
        <f t="shared" si="578"/>
        <v>*</v>
      </c>
      <c r="F5018" t="str">
        <f t="shared" si="573"/>
        <v>**</v>
      </c>
      <c r="G5018" t="str">
        <f t="shared" si="579"/>
        <v>**</v>
      </c>
      <c r="I5018" t="str">
        <f t="shared" si="574"/>
        <v>**</v>
      </c>
      <c r="O5018">
        <f>VLOOKUP(T5018,$P$14:$S$19,2,TRUE)</f>
        <v>0.04</v>
      </c>
      <c r="T5018">
        <v>49</v>
      </c>
      <c r="U5018">
        <v>183.08</v>
      </c>
      <c r="V5018" s="5">
        <f t="shared" si="575"/>
        <v>0</v>
      </c>
      <c r="X5018" t="s">
        <v>22</v>
      </c>
      <c r="Y5018">
        <v>0.5</v>
      </c>
      <c r="Z5018" s="2">
        <f t="shared" si="576"/>
        <v>183.58</v>
      </c>
      <c r="AA5018" t="s">
        <v>71</v>
      </c>
      <c r="AB5018" t="s">
        <v>31</v>
      </c>
      <c r="AC5018" t="s">
        <v>32</v>
      </c>
      <c r="AD5018" t="s">
        <v>81</v>
      </c>
      <c r="AE5018" t="s">
        <v>19</v>
      </c>
      <c r="AF5018" t="s">
        <v>152</v>
      </c>
    </row>
    <row r="5019" spans="1:32" x14ac:dyDescent="0.25">
      <c r="A5019">
        <f t="shared" si="577"/>
        <v>5018</v>
      </c>
      <c r="B5019">
        <v>39585</v>
      </c>
      <c r="C5019" t="s">
        <v>189</v>
      </c>
      <c r="D5019" t="s">
        <v>30</v>
      </c>
      <c r="E5019" t="str">
        <f t="shared" si="578"/>
        <v>*</v>
      </c>
      <c r="F5019" t="str">
        <f t="shared" si="573"/>
        <v>*</v>
      </c>
      <c r="G5019" t="str">
        <f t="shared" si="579"/>
        <v>*</v>
      </c>
      <c r="I5019" t="str">
        <f t="shared" si="574"/>
        <v>*</v>
      </c>
      <c r="O5019">
        <f>VLOOKUP(T5019,$P$14:$S$19,2,TRUE)</f>
        <v>3.5999999999999997E-2</v>
      </c>
      <c r="T5019">
        <v>32</v>
      </c>
      <c r="U5019">
        <v>166.17</v>
      </c>
      <c r="V5019" s="5">
        <f t="shared" si="575"/>
        <v>0</v>
      </c>
      <c r="X5019" t="s">
        <v>22</v>
      </c>
      <c r="Y5019">
        <v>3.63</v>
      </c>
      <c r="Z5019" s="2">
        <f t="shared" si="576"/>
        <v>169.79999999999998</v>
      </c>
      <c r="AA5019" t="s">
        <v>56</v>
      </c>
      <c r="AB5019" t="s">
        <v>31</v>
      </c>
      <c r="AC5019" t="s">
        <v>17</v>
      </c>
      <c r="AD5019" t="s">
        <v>18</v>
      </c>
      <c r="AE5019" t="s">
        <v>34</v>
      </c>
      <c r="AF5019" t="s">
        <v>190</v>
      </c>
    </row>
    <row r="5020" spans="1:32" x14ac:dyDescent="0.25">
      <c r="A5020">
        <f t="shared" si="577"/>
        <v>5019</v>
      </c>
      <c r="B5020">
        <v>46662</v>
      </c>
      <c r="C5020" t="s">
        <v>189</v>
      </c>
      <c r="D5020" t="s">
        <v>36</v>
      </c>
      <c r="E5020" t="str">
        <f t="shared" si="578"/>
        <v>***</v>
      </c>
      <c r="F5020" t="str">
        <f t="shared" si="573"/>
        <v>***</v>
      </c>
      <c r="G5020" t="str">
        <f t="shared" si="579"/>
        <v>***</v>
      </c>
      <c r="I5020" t="str">
        <f t="shared" si="574"/>
        <v>***</v>
      </c>
      <c r="O5020">
        <f>VLOOKUP(T5020,$P$14:$S$19,2,TRUE)</f>
        <v>3.5999999999999997E-2</v>
      </c>
      <c r="T5020">
        <v>33</v>
      </c>
      <c r="U5020">
        <v>162</v>
      </c>
      <c r="V5020" s="5">
        <f t="shared" si="575"/>
        <v>0</v>
      </c>
      <c r="X5020" t="s">
        <v>22</v>
      </c>
      <c r="Y5020">
        <v>0.71</v>
      </c>
      <c r="Z5020" s="2">
        <f t="shared" si="576"/>
        <v>162.71</v>
      </c>
      <c r="AA5020" t="s">
        <v>15</v>
      </c>
      <c r="AB5020" t="s">
        <v>41</v>
      </c>
      <c r="AC5020" t="s">
        <v>32</v>
      </c>
      <c r="AD5020" t="s">
        <v>33</v>
      </c>
      <c r="AE5020" t="s">
        <v>34</v>
      </c>
      <c r="AF5020" t="s">
        <v>152</v>
      </c>
    </row>
    <row r="5021" spans="1:32" x14ac:dyDescent="0.25">
      <c r="A5021">
        <f t="shared" si="577"/>
        <v>5020</v>
      </c>
      <c r="B5021">
        <v>46662</v>
      </c>
      <c r="C5021" t="s">
        <v>189</v>
      </c>
      <c r="D5021" t="s">
        <v>36</v>
      </c>
      <c r="E5021" t="str">
        <f t="shared" si="578"/>
        <v>***</v>
      </c>
      <c r="F5021" t="str">
        <f t="shared" si="573"/>
        <v>***</v>
      </c>
      <c r="G5021" t="str">
        <f t="shared" si="579"/>
        <v>***</v>
      </c>
      <c r="I5021" t="str">
        <f t="shared" si="574"/>
        <v>***</v>
      </c>
      <c r="O5021">
        <f>VLOOKUP(T5021,$P$14:$S$19,2,TRUE)</f>
        <v>0</v>
      </c>
      <c r="T5021">
        <v>8</v>
      </c>
      <c r="U5021">
        <v>57.22</v>
      </c>
      <c r="V5021" s="5">
        <f t="shared" si="575"/>
        <v>0</v>
      </c>
      <c r="X5021" t="s">
        <v>22</v>
      </c>
      <c r="Y5021">
        <v>6.6</v>
      </c>
      <c r="Z5021" s="2">
        <f t="shared" si="576"/>
        <v>63.82</v>
      </c>
      <c r="AA5021" t="s">
        <v>15</v>
      </c>
      <c r="AB5021" t="s">
        <v>41</v>
      </c>
      <c r="AC5021" t="s">
        <v>32</v>
      </c>
      <c r="AD5021" t="s">
        <v>44</v>
      </c>
      <c r="AE5021" t="s">
        <v>19</v>
      </c>
      <c r="AF5021" t="s">
        <v>152</v>
      </c>
    </row>
    <row r="5022" spans="1:32" x14ac:dyDescent="0.25">
      <c r="A5022">
        <f t="shared" si="577"/>
        <v>5021</v>
      </c>
      <c r="B5022">
        <v>37792</v>
      </c>
      <c r="C5022" t="s">
        <v>189</v>
      </c>
      <c r="D5022" t="s">
        <v>21</v>
      </c>
      <c r="E5022" t="str">
        <f t="shared" si="578"/>
        <v>*</v>
      </c>
      <c r="F5022" t="str">
        <f t="shared" si="573"/>
        <v>**</v>
      </c>
      <c r="G5022" t="str">
        <f t="shared" si="579"/>
        <v>**</v>
      </c>
      <c r="I5022" t="str">
        <f t="shared" si="574"/>
        <v>**</v>
      </c>
      <c r="O5022">
        <f>VLOOKUP(T5022,$P$14:$S$19,2,TRUE)</f>
        <v>0.01</v>
      </c>
      <c r="T5022">
        <v>14</v>
      </c>
      <c r="U5022">
        <v>36.74</v>
      </c>
      <c r="V5022" s="5">
        <f t="shared" si="575"/>
        <v>0</v>
      </c>
      <c r="X5022" t="s">
        <v>22</v>
      </c>
      <c r="Y5022">
        <v>0.97</v>
      </c>
      <c r="Z5022" s="2">
        <f t="shared" si="576"/>
        <v>37.71</v>
      </c>
      <c r="AA5022" t="s">
        <v>52</v>
      </c>
      <c r="AB5022" t="s">
        <v>31</v>
      </c>
      <c r="AC5022" t="s">
        <v>32</v>
      </c>
      <c r="AD5022" t="s">
        <v>33</v>
      </c>
      <c r="AE5022" t="s">
        <v>34</v>
      </c>
      <c r="AF5022" t="s">
        <v>190</v>
      </c>
    </row>
    <row r="5023" spans="1:32" x14ac:dyDescent="0.25">
      <c r="A5023">
        <f t="shared" si="577"/>
        <v>5022</v>
      </c>
      <c r="B5023">
        <v>29220</v>
      </c>
      <c r="C5023" t="s">
        <v>940</v>
      </c>
      <c r="D5023" t="s">
        <v>40</v>
      </c>
      <c r="E5023" t="str">
        <f t="shared" si="578"/>
        <v>*</v>
      </c>
      <c r="F5023" t="str">
        <f t="shared" si="573"/>
        <v>*</v>
      </c>
      <c r="G5023" t="str">
        <f t="shared" si="579"/>
        <v>*</v>
      </c>
      <c r="I5023" t="str">
        <f t="shared" si="574"/>
        <v>*</v>
      </c>
      <c r="O5023">
        <f>VLOOKUP(T5023,$P$14:$S$19,2,TRUE)</f>
        <v>3.5999999999999997E-2</v>
      </c>
      <c r="T5023">
        <v>36</v>
      </c>
      <c r="U5023">
        <v>12690.33</v>
      </c>
      <c r="V5023" s="5">
        <f t="shared" si="575"/>
        <v>1</v>
      </c>
      <c r="X5023" t="s">
        <v>14</v>
      </c>
      <c r="Y5023">
        <v>19.989999999999998</v>
      </c>
      <c r="Z5023" s="2">
        <f t="shared" si="576"/>
        <v>12710.32</v>
      </c>
      <c r="AA5023" t="s">
        <v>52</v>
      </c>
      <c r="AB5023" t="s">
        <v>31</v>
      </c>
      <c r="AC5023" t="s">
        <v>32</v>
      </c>
      <c r="AD5023" t="s">
        <v>49</v>
      </c>
      <c r="AE5023" t="s">
        <v>19</v>
      </c>
      <c r="AF5023" t="s">
        <v>940</v>
      </c>
    </row>
    <row r="5024" spans="1:32" x14ac:dyDescent="0.25">
      <c r="A5024">
        <f t="shared" si="577"/>
        <v>5023</v>
      </c>
      <c r="B5024">
        <v>29216</v>
      </c>
      <c r="C5024" t="s">
        <v>940</v>
      </c>
      <c r="D5024" t="s">
        <v>36</v>
      </c>
      <c r="E5024" t="str">
        <f t="shared" si="578"/>
        <v>***</v>
      </c>
      <c r="F5024" t="str">
        <f t="shared" si="573"/>
        <v>***</v>
      </c>
      <c r="G5024" t="str">
        <f t="shared" si="579"/>
        <v>***</v>
      </c>
      <c r="I5024" t="str">
        <f t="shared" si="574"/>
        <v>***</v>
      </c>
      <c r="O5024">
        <f>VLOOKUP(T5024,$P$14:$S$19,2,TRUE)</f>
        <v>0.01</v>
      </c>
      <c r="T5024">
        <v>17</v>
      </c>
      <c r="U5024">
        <v>3711.04</v>
      </c>
      <c r="V5024" s="5">
        <f t="shared" si="575"/>
        <v>1</v>
      </c>
      <c r="X5024" t="s">
        <v>37</v>
      </c>
      <c r="Y5024">
        <v>69.64</v>
      </c>
      <c r="Z5024" s="2">
        <f t="shared" si="576"/>
        <v>3780.68</v>
      </c>
      <c r="AA5024" t="s">
        <v>60</v>
      </c>
      <c r="AB5024" t="s">
        <v>41</v>
      </c>
      <c r="AC5024" t="s">
        <v>17</v>
      </c>
      <c r="AD5024" t="s">
        <v>66</v>
      </c>
      <c r="AE5024" t="s">
        <v>103</v>
      </c>
      <c r="AF5024" t="s">
        <v>671</v>
      </c>
    </row>
    <row r="5025" spans="1:32" x14ac:dyDescent="0.25">
      <c r="A5025">
        <f t="shared" si="577"/>
        <v>5024</v>
      </c>
      <c r="B5025">
        <v>29216</v>
      </c>
      <c r="C5025" t="s">
        <v>940</v>
      </c>
      <c r="D5025" t="s">
        <v>36</v>
      </c>
      <c r="E5025" t="str">
        <f t="shared" si="578"/>
        <v>***</v>
      </c>
      <c r="F5025" t="str">
        <f t="shared" si="573"/>
        <v>***</v>
      </c>
      <c r="G5025" t="str">
        <f t="shared" si="579"/>
        <v>***</v>
      </c>
      <c r="I5025" t="str">
        <f t="shared" si="574"/>
        <v>***</v>
      </c>
      <c r="O5025">
        <f>VLOOKUP(T5025,$P$14:$S$19,2,TRUE)</f>
        <v>0.04</v>
      </c>
      <c r="T5025">
        <v>46</v>
      </c>
      <c r="U5025">
        <v>1936.45</v>
      </c>
      <c r="V5025" s="5">
        <f t="shared" si="575"/>
        <v>1</v>
      </c>
      <c r="X5025" t="s">
        <v>22</v>
      </c>
      <c r="Y5025">
        <v>4</v>
      </c>
      <c r="Z5025" s="2">
        <f t="shared" si="576"/>
        <v>1940.45</v>
      </c>
      <c r="AA5025" t="s">
        <v>60</v>
      </c>
      <c r="AB5025" t="s">
        <v>41</v>
      </c>
      <c r="AC5025" t="s">
        <v>25</v>
      </c>
      <c r="AD5025" t="s">
        <v>42</v>
      </c>
      <c r="AE5025" t="s">
        <v>19</v>
      </c>
      <c r="AF5025" t="s">
        <v>671</v>
      </c>
    </row>
    <row r="5026" spans="1:32" x14ac:dyDescent="0.25">
      <c r="A5026">
        <f t="shared" si="577"/>
        <v>5025</v>
      </c>
      <c r="B5026">
        <v>53730</v>
      </c>
      <c r="C5026" t="s">
        <v>940</v>
      </c>
      <c r="D5026" t="s">
        <v>21</v>
      </c>
      <c r="E5026" t="str">
        <f t="shared" si="578"/>
        <v>*</v>
      </c>
      <c r="F5026" t="str">
        <f t="shared" si="573"/>
        <v>**</v>
      </c>
      <c r="G5026" t="str">
        <f t="shared" si="579"/>
        <v>**</v>
      </c>
      <c r="I5026" t="str">
        <f t="shared" si="574"/>
        <v>**</v>
      </c>
      <c r="O5026">
        <f>VLOOKUP(T5026,$P$14:$S$19,2,TRUE)</f>
        <v>0.04</v>
      </c>
      <c r="T5026">
        <v>40</v>
      </c>
      <c r="U5026">
        <v>181.8</v>
      </c>
      <c r="V5026" s="5">
        <f t="shared" si="575"/>
        <v>0</v>
      </c>
      <c r="X5026" t="s">
        <v>22</v>
      </c>
      <c r="Y5026">
        <v>5.83</v>
      </c>
      <c r="Z5026" s="2">
        <f t="shared" si="576"/>
        <v>187.63000000000002</v>
      </c>
      <c r="AA5026" t="s">
        <v>52</v>
      </c>
      <c r="AB5026" t="s">
        <v>31</v>
      </c>
      <c r="AC5026" t="s">
        <v>32</v>
      </c>
      <c r="AD5026" t="s">
        <v>49</v>
      </c>
      <c r="AE5026" t="s">
        <v>19</v>
      </c>
      <c r="AF5026" t="s">
        <v>671</v>
      </c>
    </row>
    <row r="5027" spans="1:32" x14ac:dyDescent="0.25">
      <c r="A5027">
        <f t="shared" si="577"/>
        <v>5026</v>
      </c>
      <c r="B5027">
        <v>42945</v>
      </c>
      <c r="C5027" t="s">
        <v>940</v>
      </c>
      <c r="D5027" t="s">
        <v>30</v>
      </c>
      <c r="E5027" t="str">
        <f t="shared" si="578"/>
        <v>*</v>
      </c>
      <c r="F5027" t="str">
        <f t="shared" si="573"/>
        <v>*</v>
      </c>
      <c r="G5027" t="str">
        <f t="shared" si="579"/>
        <v>*</v>
      </c>
      <c r="I5027" t="str">
        <f t="shared" si="574"/>
        <v>*</v>
      </c>
      <c r="O5027">
        <f>VLOOKUP(T5027,$P$14:$S$19,2,TRUE)</f>
        <v>0.04</v>
      </c>
      <c r="T5027">
        <v>45</v>
      </c>
      <c r="U5027">
        <v>178.7</v>
      </c>
      <c r="V5027" s="5">
        <f t="shared" si="575"/>
        <v>0</v>
      </c>
      <c r="X5027" t="s">
        <v>22</v>
      </c>
      <c r="Y5027">
        <v>5.13</v>
      </c>
      <c r="Z5027" s="2">
        <f t="shared" si="576"/>
        <v>183.82999999999998</v>
      </c>
      <c r="AA5027" t="s">
        <v>56</v>
      </c>
      <c r="AB5027" t="s">
        <v>31</v>
      </c>
      <c r="AC5027" t="s">
        <v>32</v>
      </c>
      <c r="AD5027" t="s">
        <v>172</v>
      </c>
      <c r="AE5027" t="s">
        <v>19</v>
      </c>
      <c r="AF5027" t="s">
        <v>940</v>
      </c>
    </row>
    <row r="5028" spans="1:32" x14ac:dyDescent="0.25">
      <c r="A5028">
        <f t="shared" si="577"/>
        <v>5027</v>
      </c>
      <c r="B5028">
        <v>13507</v>
      </c>
      <c r="C5028" t="s">
        <v>940</v>
      </c>
      <c r="D5028" t="s">
        <v>40</v>
      </c>
      <c r="E5028" t="str">
        <f t="shared" si="578"/>
        <v>*</v>
      </c>
      <c r="F5028" t="str">
        <f t="shared" si="573"/>
        <v>*</v>
      </c>
      <c r="G5028" t="str">
        <f t="shared" si="579"/>
        <v>*</v>
      </c>
      <c r="I5028" t="str">
        <f t="shared" si="574"/>
        <v>*</v>
      </c>
      <c r="O5028">
        <f>VLOOKUP(T5028,$P$14:$S$19,2,TRUE)</f>
        <v>0.02</v>
      </c>
      <c r="T5028">
        <v>27</v>
      </c>
      <c r="U5028">
        <v>176.1</v>
      </c>
      <c r="V5028" s="5">
        <f t="shared" si="575"/>
        <v>0</v>
      </c>
      <c r="X5028" t="s">
        <v>22</v>
      </c>
      <c r="Y5028">
        <v>6.18</v>
      </c>
      <c r="Z5028" s="2">
        <f t="shared" si="576"/>
        <v>182.28</v>
      </c>
      <c r="AA5028" t="s">
        <v>15</v>
      </c>
      <c r="AB5028" t="s">
        <v>24</v>
      </c>
      <c r="AC5028" t="s">
        <v>32</v>
      </c>
      <c r="AD5028" t="s">
        <v>44</v>
      </c>
      <c r="AE5028" t="s">
        <v>19</v>
      </c>
      <c r="AF5028" t="s">
        <v>671</v>
      </c>
    </row>
    <row r="5029" spans="1:32" x14ac:dyDescent="0.25">
      <c r="A5029">
        <f t="shared" si="577"/>
        <v>5028</v>
      </c>
      <c r="B5029">
        <v>26432</v>
      </c>
      <c r="C5029" t="s">
        <v>431</v>
      </c>
      <c r="D5029" t="s">
        <v>13</v>
      </c>
      <c r="E5029" t="str">
        <f t="shared" si="578"/>
        <v>*</v>
      </c>
      <c r="F5029" t="str">
        <f t="shared" si="573"/>
        <v>*</v>
      </c>
      <c r="G5029" t="str">
        <f t="shared" si="579"/>
        <v>*</v>
      </c>
      <c r="I5029" t="str">
        <f t="shared" si="574"/>
        <v>*</v>
      </c>
      <c r="O5029">
        <f>VLOOKUP(T5029,$P$14:$S$19,2,TRUE)</f>
        <v>0.04</v>
      </c>
      <c r="T5029">
        <v>48</v>
      </c>
      <c r="U5029">
        <v>27820.34</v>
      </c>
      <c r="V5029" s="5">
        <f t="shared" si="575"/>
        <v>1</v>
      </c>
      <c r="X5029" t="s">
        <v>22</v>
      </c>
      <c r="Y5029">
        <v>24.49</v>
      </c>
      <c r="Z5029" s="2">
        <f t="shared" si="576"/>
        <v>27844.83</v>
      </c>
      <c r="AA5029" t="s">
        <v>52</v>
      </c>
      <c r="AB5029" t="s">
        <v>31</v>
      </c>
      <c r="AC5029" t="s">
        <v>25</v>
      </c>
      <c r="AD5029" t="s">
        <v>57</v>
      </c>
      <c r="AE5029" t="s">
        <v>58</v>
      </c>
      <c r="AF5029" s="1">
        <v>40391</v>
      </c>
    </row>
    <row r="5030" spans="1:32" x14ac:dyDescent="0.25">
      <c r="A5030">
        <f t="shared" si="577"/>
        <v>5029</v>
      </c>
      <c r="B5030">
        <v>26432</v>
      </c>
      <c r="C5030" t="s">
        <v>431</v>
      </c>
      <c r="D5030" t="s">
        <v>13</v>
      </c>
      <c r="E5030" t="str">
        <f t="shared" si="578"/>
        <v>*</v>
      </c>
      <c r="F5030" t="str">
        <f t="shared" si="573"/>
        <v>*</v>
      </c>
      <c r="G5030" t="str">
        <f t="shared" si="579"/>
        <v>*</v>
      </c>
      <c r="I5030" t="str">
        <f t="shared" si="574"/>
        <v>*</v>
      </c>
      <c r="O5030">
        <f>VLOOKUP(T5030,$P$14:$S$19,2,TRUE)</f>
        <v>3.5999999999999997E-2</v>
      </c>
      <c r="T5030">
        <v>37</v>
      </c>
      <c r="U5030">
        <v>1420.89</v>
      </c>
      <c r="V5030" s="5">
        <f t="shared" si="575"/>
        <v>1</v>
      </c>
      <c r="X5030" t="s">
        <v>22</v>
      </c>
      <c r="Y5030">
        <v>4.5</v>
      </c>
      <c r="Z5030" s="2">
        <f t="shared" si="576"/>
        <v>1425.39</v>
      </c>
      <c r="AA5030" t="s">
        <v>52</v>
      </c>
      <c r="AB5030" t="s">
        <v>31</v>
      </c>
      <c r="AC5030" t="s">
        <v>32</v>
      </c>
      <c r="AD5030" t="s">
        <v>172</v>
      </c>
      <c r="AE5030" t="s">
        <v>19</v>
      </c>
      <c r="AF5030" s="1">
        <v>40330</v>
      </c>
    </row>
    <row r="5031" spans="1:32" x14ac:dyDescent="0.25">
      <c r="A5031">
        <f t="shared" si="577"/>
        <v>5030</v>
      </c>
      <c r="B5031">
        <v>26432</v>
      </c>
      <c r="C5031" t="s">
        <v>431</v>
      </c>
      <c r="D5031" t="s">
        <v>13</v>
      </c>
      <c r="E5031" t="str">
        <f t="shared" si="578"/>
        <v>*</v>
      </c>
      <c r="F5031" t="str">
        <f t="shared" si="573"/>
        <v>*</v>
      </c>
      <c r="G5031" t="str">
        <f t="shared" si="579"/>
        <v>*</v>
      </c>
      <c r="I5031" t="str">
        <f t="shared" si="574"/>
        <v>*</v>
      </c>
      <c r="O5031">
        <f>VLOOKUP(T5031,$P$14:$S$19,2,TRUE)</f>
        <v>0.01</v>
      </c>
      <c r="T5031">
        <v>11</v>
      </c>
      <c r="U5031">
        <v>45.18</v>
      </c>
      <c r="V5031" s="5">
        <f t="shared" si="575"/>
        <v>0</v>
      </c>
      <c r="X5031" t="s">
        <v>14</v>
      </c>
      <c r="Y5031">
        <v>2.97</v>
      </c>
      <c r="Z5031" s="2">
        <f t="shared" si="576"/>
        <v>48.15</v>
      </c>
      <c r="AA5031" t="s">
        <v>52</v>
      </c>
      <c r="AB5031" t="s">
        <v>31</v>
      </c>
      <c r="AC5031" t="s">
        <v>32</v>
      </c>
      <c r="AD5031" t="s">
        <v>44</v>
      </c>
      <c r="AE5031" t="s">
        <v>34</v>
      </c>
      <c r="AF5031" s="1">
        <v>40269</v>
      </c>
    </row>
    <row r="5032" spans="1:32" x14ac:dyDescent="0.25">
      <c r="A5032">
        <f t="shared" si="577"/>
        <v>5031</v>
      </c>
      <c r="B5032">
        <v>19556</v>
      </c>
      <c r="C5032" t="s">
        <v>511</v>
      </c>
      <c r="D5032" t="s">
        <v>30</v>
      </c>
      <c r="E5032" t="str">
        <f t="shared" si="578"/>
        <v>*</v>
      </c>
      <c r="F5032" t="str">
        <f t="shared" si="573"/>
        <v>*</v>
      </c>
      <c r="G5032" t="str">
        <f t="shared" si="579"/>
        <v>*</v>
      </c>
      <c r="I5032" t="str">
        <f t="shared" si="574"/>
        <v>*</v>
      </c>
      <c r="O5032">
        <f>VLOOKUP(T5032,$P$14:$S$19,2,TRUE)</f>
        <v>0.04</v>
      </c>
      <c r="T5032">
        <v>45</v>
      </c>
      <c r="U5032">
        <v>5785.59</v>
      </c>
      <c r="V5032" s="5">
        <f t="shared" si="575"/>
        <v>1</v>
      </c>
      <c r="X5032" t="s">
        <v>37</v>
      </c>
      <c r="Y5032">
        <v>30</v>
      </c>
      <c r="Z5032" s="2">
        <f t="shared" si="576"/>
        <v>5815.59</v>
      </c>
      <c r="AA5032" t="s">
        <v>48</v>
      </c>
      <c r="AB5032" t="s">
        <v>16</v>
      </c>
      <c r="AC5032" t="s">
        <v>17</v>
      </c>
      <c r="AD5032" t="s">
        <v>38</v>
      </c>
      <c r="AE5032" t="s">
        <v>39</v>
      </c>
      <c r="AF5032" t="s">
        <v>336</v>
      </c>
    </row>
    <row r="5033" spans="1:32" x14ac:dyDescent="0.25">
      <c r="A5033">
        <f t="shared" si="577"/>
        <v>5032</v>
      </c>
      <c r="B5033">
        <v>19556</v>
      </c>
      <c r="C5033" t="s">
        <v>511</v>
      </c>
      <c r="D5033" t="s">
        <v>30</v>
      </c>
      <c r="E5033" t="str">
        <f t="shared" si="578"/>
        <v>*</v>
      </c>
      <c r="F5033" t="str">
        <f t="shared" si="573"/>
        <v>*</v>
      </c>
      <c r="G5033" t="str">
        <f t="shared" si="579"/>
        <v>*</v>
      </c>
      <c r="I5033" t="str">
        <f t="shared" si="574"/>
        <v>*</v>
      </c>
      <c r="O5033">
        <f>VLOOKUP(T5033,$P$14:$S$19,2,TRUE)</f>
        <v>3.5999999999999997E-2</v>
      </c>
      <c r="T5033">
        <v>35</v>
      </c>
      <c r="U5033">
        <v>3238.143</v>
      </c>
      <c r="V5033" s="5">
        <f t="shared" si="575"/>
        <v>1</v>
      </c>
      <c r="X5033" t="s">
        <v>22</v>
      </c>
      <c r="Y5033">
        <v>4.2300000000000004</v>
      </c>
      <c r="Z5033" s="2">
        <f t="shared" si="576"/>
        <v>3242.373</v>
      </c>
      <c r="AA5033" t="s">
        <v>48</v>
      </c>
      <c r="AB5033" t="s">
        <v>16</v>
      </c>
      <c r="AC5033" t="s">
        <v>25</v>
      </c>
      <c r="AD5033" t="s">
        <v>26</v>
      </c>
      <c r="AE5033" t="s">
        <v>19</v>
      </c>
      <c r="AF5033" t="s">
        <v>712</v>
      </c>
    </row>
    <row r="5034" spans="1:32" x14ac:dyDescent="0.25">
      <c r="A5034">
        <f t="shared" si="577"/>
        <v>5033</v>
      </c>
      <c r="B5034">
        <v>36293</v>
      </c>
      <c r="C5034" t="s">
        <v>511</v>
      </c>
      <c r="D5034" t="s">
        <v>40</v>
      </c>
      <c r="E5034" t="str">
        <f t="shared" si="578"/>
        <v>*</v>
      </c>
      <c r="F5034" t="str">
        <f t="shared" si="573"/>
        <v>*</v>
      </c>
      <c r="G5034" t="str">
        <f t="shared" si="579"/>
        <v>*</v>
      </c>
      <c r="I5034" t="str">
        <f t="shared" si="574"/>
        <v>*</v>
      </c>
      <c r="O5034">
        <f>VLOOKUP(T5034,$P$14:$S$19,2,TRUE)</f>
        <v>0.01</v>
      </c>
      <c r="T5034">
        <v>13</v>
      </c>
      <c r="U5034">
        <v>1272.83</v>
      </c>
      <c r="V5034" s="5">
        <f t="shared" si="575"/>
        <v>1</v>
      </c>
      <c r="X5034" t="s">
        <v>22</v>
      </c>
      <c r="Y5034">
        <v>7.18</v>
      </c>
      <c r="Z5034" s="2">
        <f t="shared" si="576"/>
        <v>1280.01</v>
      </c>
      <c r="AA5034" t="s">
        <v>62</v>
      </c>
      <c r="AB5034" t="s">
        <v>24</v>
      </c>
      <c r="AC5034" t="s">
        <v>25</v>
      </c>
      <c r="AD5034" t="s">
        <v>42</v>
      </c>
      <c r="AE5034" t="s">
        <v>19</v>
      </c>
      <c r="AF5034" s="1">
        <v>40817</v>
      </c>
    </row>
    <row r="5035" spans="1:32" x14ac:dyDescent="0.25">
      <c r="A5035">
        <f t="shared" si="577"/>
        <v>5034</v>
      </c>
      <c r="B5035">
        <v>19556</v>
      </c>
      <c r="C5035" t="s">
        <v>511</v>
      </c>
      <c r="D5035" t="s">
        <v>30</v>
      </c>
      <c r="E5035" t="str">
        <f t="shared" si="578"/>
        <v>*</v>
      </c>
      <c r="F5035" t="str">
        <f t="shared" si="573"/>
        <v>*</v>
      </c>
      <c r="G5035" t="str">
        <f t="shared" si="579"/>
        <v>*</v>
      </c>
      <c r="I5035" t="str">
        <f t="shared" si="574"/>
        <v>*</v>
      </c>
      <c r="O5035">
        <f>VLOOKUP(T5035,$P$14:$S$19,2,TRUE)</f>
        <v>0.02</v>
      </c>
      <c r="T5035">
        <v>22</v>
      </c>
      <c r="U5035">
        <v>1131.93</v>
      </c>
      <c r="V5035" s="5">
        <f t="shared" si="575"/>
        <v>1</v>
      </c>
      <c r="X5035" t="s">
        <v>22</v>
      </c>
      <c r="Y5035">
        <v>4.8600000000000003</v>
      </c>
      <c r="Z5035" s="2">
        <f t="shared" si="576"/>
        <v>1136.79</v>
      </c>
      <c r="AA5035" t="s">
        <v>48</v>
      </c>
      <c r="AB5035" t="s">
        <v>16</v>
      </c>
      <c r="AC5035" t="s">
        <v>32</v>
      </c>
      <c r="AD5035" t="s">
        <v>44</v>
      </c>
      <c r="AE5035" t="s">
        <v>19</v>
      </c>
      <c r="AF5035" s="1">
        <v>40817</v>
      </c>
    </row>
    <row r="5036" spans="1:32" x14ac:dyDescent="0.25">
      <c r="A5036">
        <f t="shared" si="577"/>
        <v>5035</v>
      </c>
      <c r="B5036">
        <v>25735</v>
      </c>
      <c r="C5036" t="s">
        <v>511</v>
      </c>
      <c r="D5036" t="s">
        <v>30</v>
      </c>
      <c r="E5036" t="str">
        <f t="shared" si="578"/>
        <v>*</v>
      </c>
      <c r="F5036" t="str">
        <f t="shared" si="573"/>
        <v>*</v>
      </c>
      <c r="G5036" t="str">
        <f t="shared" si="579"/>
        <v>*</v>
      </c>
      <c r="I5036" t="str">
        <f t="shared" si="574"/>
        <v>*</v>
      </c>
      <c r="O5036">
        <f>VLOOKUP(T5036,$P$14:$S$19,2,TRUE)</f>
        <v>0.04</v>
      </c>
      <c r="T5036">
        <v>45</v>
      </c>
      <c r="U5036">
        <v>260.37</v>
      </c>
      <c r="V5036" s="5">
        <f t="shared" si="575"/>
        <v>0</v>
      </c>
      <c r="X5036" t="s">
        <v>22</v>
      </c>
      <c r="Y5036">
        <v>1.99</v>
      </c>
      <c r="Z5036" s="2">
        <f t="shared" si="576"/>
        <v>262.36</v>
      </c>
      <c r="AA5036" t="s">
        <v>23</v>
      </c>
      <c r="AB5036" t="s">
        <v>16</v>
      </c>
      <c r="AC5036" t="s">
        <v>32</v>
      </c>
      <c r="AD5036" t="s">
        <v>33</v>
      </c>
      <c r="AE5036" t="s">
        <v>34</v>
      </c>
      <c r="AF5036" t="s">
        <v>388</v>
      </c>
    </row>
    <row r="5037" spans="1:32" x14ac:dyDescent="0.25">
      <c r="A5037">
        <f t="shared" si="577"/>
        <v>5036</v>
      </c>
      <c r="B5037">
        <v>36293</v>
      </c>
      <c r="C5037" t="s">
        <v>511</v>
      </c>
      <c r="D5037" t="s">
        <v>40</v>
      </c>
      <c r="E5037" t="str">
        <f t="shared" si="578"/>
        <v>*</v>
      </c>
      <c r="F5037" t="str">
        <f t="shared" si="573"/>
        <v>*</v>
      </c>
      <c r="G5037" t="str">
        <f t="shared" si="579"/>
        <v>*</v>
      </c>
      <c r="I5037" t="str">
        <f t="shared" si="574"/>
        <v>*</v>
      </c>
      <c r="O5037">
        <f>VLOOKUP(T5037,$P$14:$S$19,2,TRUE)</f>
        <v>0.02</v>
      </c>
      <c r="T5037">
        <v>25</v>
      </c>
      <c r="U5037">
        <v>165.36</v>
      </c>
      <c r="V5037" s="5">
        <f t="shared" si="575"/>
        <v>0</v>
      </c>
      <c r="X5037" t="s">
        <v>14</v>
      </c>
      <c r="Y5037">
        <v>7.49</v>
      </c>
      <c r="Z5037" s="2">
        <f t="shared" si="576"/>
        <v>172.85000000000002</v>
      </c>
      <c r="AA5037" t="s">
        <v>62</v>
      </c>
      <c r="AB5037" t="s">
        <v>24</v>
      </c>
      <c r="AC5037" t="s">
        <v>32</v>
      </c>
      <c r="AD5037" t="s">
        <v>44</v>
      </c>
      <c r="AE5037" t="s">
        <v>19</v>
      </c>
      <c r="AF5037" t="s">
        <v>606</v>
      </c>
    </row>
    <row r="5038" spans="1:32" x14ac:dyDescent="0.25">
      <c r="A5038">
        <f t="shared" si="577"/>
        <v>5037</v>
      </c>
      <c r="B5038">
        <v>27011</v>
      </c>
      <c r="C5038" t="s">
        <v>511</v>
      </c>
      <c r="D5038" t="s">
        <v>40</v>
      </c>
      <c r="E5038" t="str">
        <f t="shared" si="578"/>
        <v>*</v>
      </c>
      <c r="F5038" t="str">
        <f t="shared" si="573"/>
        <v>*</v>
      </c>
      <c r="G5038" t="str">
        <f t="shared" si="579"/>
        <v>*</v>
      </c>
      <c r="I5038" t="str">
        <f t="shared" si="574"/>
        <v>*</v>
      </c>
      <c r="O5038">
        <f>VLOOKUP(T5038,$P$14:$S$19,2,TRUE)</f>
        <v>0</v>
      </c>
      <c r="T5038">
        <v>5</v>
      </c>
      <c r="U5038">
        <v>53.66</v>
      </c>
      <c r="V5038" s="5">
        <f t="shared" si="575"/>
        <v>0</v>
      </c>
      <c r="X5038" t="s">
        <v>22</v>
      </c>
      <c r="Y5038">
        <v>1.39</v>
      </c>
      <c r="Z5038" s="2">
        <f t="shared" si="576"/>
        <v>55.05</v>
      </c>
      <c r="AA5038" t="s">
        <v>52</v>
      </c>
      <c r="AB5038" t="s">
        <v>41</v>
      </c>
      <c r="AC5038" t="s">
        <v>32</v>
      </c>
      <c r="AD5038" t="s">
        <v>78</v>
      </c>
      <c r="AE5038" t="s">
        <v>19</v>
      </c>
      <c r="AF5038" t="s">
        <v>511</v>
      </c>
    </row>
    <row r="5039" spans="1:32" x14ac:dyDescent="0.25">
      <c r="A5039">
        <f t="shared" si="577"/>
        <v>5038</v>
      </c>
      <c r="B5039">
        <v>353</v>
      </c>
      <c r="C5039" t="s">
        <v>511</v>
      </c>
      <c r="D5039" t="s">
        <v>13</v>
      </c>
      <c r="E5039" t="str">
        <f t="shared" si="578"/>
        <v>*</v>
      </c>
      <c r="F5039" t="str">
        <f t="shared" si="573"/>
        <v>*</v>
      </c>
      <c r="G5039" t="str">
        <f t="shared" si="579"/>
        <v>*</v>
      </c>
      <c r="I5039" t="str">
        <f t="shared" si="574"/>
        <v>*</v>
      </c>
      <c r="O5039">
        <f>VLOOKUP(T5039,$P$14:$S$19,2,TRUE)</f>
        <v>0.02</v>
      </c>
      <c r="T5039">
        <v>21</v>
      </c>
      <c r="U5039">
        <v>46.94</v>
      </c>
      <c r="V5039" s="5">
        <f t="shared" si="575"/>
        <v>0</v>
      </c>
      <c r="X5039" t="s">
        <v>22</v>
      </c>
      <c r="Y5039">
        <v>1</v>
      </c>
      <c r="Z5039" s="2">
        <f t="shared" si="576"/>
        <v>47.94</v>
      </c>
      <c r="AA5039" t="s">
        <v>48</v>
      </c>
      <c r="AB5039" t="s">
        <v>41</v>
      </c>
      <c r="AC5039" t="s">
        <v>32</v>
      </c>
      <c r="AD5039" t="s">
        <v>33</v>
      </c>
      <c r="AE5039" t="s">
        <v>34</v>
      </c>
      <c r="AF5039" s="1">
        <v>40547</v>
      </c>
    </row>
    <row r="5040" spans="1:32" x14ac:dyDescent="0.25">
      <c r="A5040">
        <f t="shared" si="577"/>
        <v>5039</v>
      </c>
      <c r="B5040">
        <v>58626</v>
      </c>
      <c r="C5040" t="s">
        <v>190</v>
      </c>
      <c r="D5040" t="s">
        <v>21</v>
      </c>
      <c r="E5040" t="str">
        <f t="shared" si="578"/>
        <v>*</v>
      </c>
      <c r="F5040" t="str">
        <f t="shared" si="573"/>
        <v>**</v>
      </c>
      <c r="G5040" t="str">
        <f t="shared" si="579"/>
        <v>**</v>
      </c>
      <c r="I5040" t="str">
        <f t="shared" si="574"/>
        <v>**</v>
      </c>
      <c r="O5040">
        <f>VLOOKUP(T5040,$P$14:$S$19,2,TRUE)</f>
        <v>0.02</v>
      </c>
      <c r="T5040">
        <v>21</v>
      </c>
      <c r="U5040">
        <v>10469.030000000001</v>
      </c>
      <c r="V5040" s="5">
        <f t="shared" si="575"/>
        <v>1</v>
      </c>
      <c r="X5040" t="s">
        <v>37</v>
      </c>
      <c r="Y5040">
        <v>26</v>
      </c>
      <c r="Z5040" s="2">
        <f t="shared" si="576"/>
        <v>10495.03</v>
      </c>
      <c r="AA5040" t="s">
        <v>62</v>
      </c>
      <c r="AB5040" t="s">
        <v>24</v>
      </c>
      <c r="AC5040" t="s">
        <v>17</v>
      </c>
      <c r="AD5040" t="s">
        <v>38</v>
      </c>
      <c r="AE5040" t="s">
        <v>39</v>
      </c>
      <c r="AF5040" s="1">
        <v>40940</v>
      </c>
    </row>
    <row r="5041" spans="1:32" x14ac:dyDescent="0.25">
      <c r="A5041">
        <f t="shared" si="577"/>
        <v>5040</v>
      </c>
      <c r="B5041">
        <v>58626</v>
      </c>
      <c r="C5041" t="s">
        <v>190</v>
      </c>
      <c r="D5041" t="s">
        <v>21</v>
      </c>
      <c r="E5041" t="str">
        <f t="shared" si="578"/>
        <v>*</v>
      </c>
      <c r="F5041" t="str">
        <f t="shared" si="573"/>
        <v>**</v>
      </c>
      <c r="G5041" t="str">
        <f t="shared" si="579"/>
        <v>**</v>
      </c>
      <c r="I5041" t="str">
        <f t="shared" si="574"/>
        <v>**</v>
      </c>
      <c r="O5041">
        <f>VLOOKUP(T5041,$P$14:$S$19,2,TRUE)</f>
        <v>0.02</v>
      </c>
      <c r="T5041">
        <v>23</v>
      </c>
      <c r="U5041">
        <v>6641.14</v>
      </c>
      <c r="V5041" s="5">
        <f t="shared" si="575"/>
        <v>1</v>
      </c>
      <c r="X5041" t="s">
        <v>37</v>
      </c>
      <c r="Y5041">
        <v>64.73</v>
      </c>
      <c r="Z5041" s="2">
        <f t="shared" si="576"/>
        <v>6705.87</v>
      </c>
      <c r="AA5041" t="s">
        <v>62</v>
      </c>
      <c r="AB5041" t="s">
        <v>24</v>
      </c>
      <c r="AC5041" t="s">
        <v>17</v>
      </c>
      <c r="AD5041" t="s">
        <v>38</v>
      </c>
      <c r="AE5041" t="s">
        <v>39</v>
      </c>
      <c r="AF5041" s="1">
        <v>40909</v>
      </c>
    </row>
    <row r="5042" spans="1:32" x14ac:dyDescent="0.25">
      <c r="A5042">
        <f t="shared" si="577"/>
        <v>5041</v>
      </c>
      <c r="B5042">
        <v>57959</v>
      </c>
      <c r="C5042" t="s">
        <v>190</v>
      </c>
      <c r="D5042" t="s">
        <v>40</v>
      </c>
      <c r="E5042" t="str">
        <f t="shared" si="578"/>
        <v>*</v>
      </c>
      <c r="F5042" t="str">
        <f t="shared" si="573"/>
        <v>*</v>
      </c>
      <c r="G5042" t="str">
        <f t="shared" si="579"/>
        <v>*</v>
      </c>
      <c r="I5042" t="str">
        <f t="shared" si="574"/>
        <v>*</v>
      </c>
      <c r="O5042">
        <f>VLOOKUP(T5042,$P$14:$S$19,2,TRUE)</f>
        <v>0.04</v>
      </c>
      <c r="T5042">
        <v>48</v>
      </c>
      <c r="U5042">
        <v>1269.79</v>
      </c>
      <c r="V5042" s="5">
        <f t="shared" si="575"/>
        <v>1</v>
      </c>
      <c r="X5042" t="s">
        <v>14</v>
      </c>
      <c r="Y5042">
        <v>5.89</v>
      </c>
      <c r="Z5042" s="2">
        <f t="shared" si="576"/>
        <v>1275.68</v>
      </c>
      <c r="AA5042" t="s">
        <v>15</v>
      </c>
      <c r="AB5042" t="s">
        <v>16</v>
      </c>
      <c r="AC5042" t="s">
        <v>25</v>
      </c>
      <c r="AD5042" t="s">
        <v>42</v>
      </c>
      <c r="AE5042" t="s">
        <v>19</v>
      </c>
      <c r="AF5042" t="s">
        <v>152</v>
      </c>
    </row>
    <row r="5043" spans="1:32" x14ac:dyDescent="0.25">
      <c r="A5043">
        <f t="shared" si="577"/>
        <v>5042</v>
      </c>
      <c r="B5043">
        <v>16805</v>
      </c>
      <c r="C5043" t="s">
        <v>190</v>
      </c>
      <c r="D5043" t="s">
        <v>13</v>
      </c>
      <c r="E5043" t="str">
        <f t="shared" si="578"/>
        <v>*</v>
      </c>
      <c r="F5043" t="str">
        <f t="shared" si="573"/>
        <v>*</v>
      </c>
      <c r="G5043" t="str">
        <f t="shared" si="579"/>
        <v>*</v>
      </c>
      <c r="I5043" t="str">
        <f t="shared" si="574"/>
        <v>*</v>
      </c>
      <c r="O5043">
        <f>VLOOKUP(T5043,$P$14:$S$19,2,TRUE)</f>
        <v>0.02</v>
      </c>
      <c r="T5043">
        <v>29</v>
      </c>
      <c r="U5043">
        <v>852.75</v>
      </c>
      <c r="V5043" s="5">
        <f t="shared" si="575"/>
        <v>1</v>
      </c>
      <c r="X5043" t="s">
        <v>22</v>
      </c>
      <c r="Y5043">
        <v>1.49</v>
      </c>
      <c r="Z5043" s="2">
        <f t="shared" si="576"/>
        <v>854.24</v>
      </c>
      <c r="AA5043" t="s">
        <v>56</v>
      </c>
      <c r="AB5043" t="s">
        <v>31</v>
      </c>
      <c r="AC5043" t="s">
        <v>32</v>
      </c>
      <c r="AD5043" t="s">
        <v>49</v>
      </c>
      <c r="AE5043" t="s">
        <v>19</v>
      </c>
      <c r="AF5043" s="1">
        <v>40909</v>
      </c>
    </row>
    <row r="5044" spans="1:32" x14ac:dyDescent="0.25">
      <c r="A5044">
        <f t="shared" si="577"/>
        <v>5043</v>
      </c>
      <c r="B5044">
        <v>58626</v>
      </c>
      <c r="C5044" t="s">
        <v>190</v>
      </c>
      <c r="D5044" t="s">
        <v>21</v>
      </c>
      <c r="E5044" t="str">
        <f t="shared" si="578"/>
        <v>*</v>
      </c>
      <c r="F5044" t="str">
        <f t="shared" si="573"/>
        <v>**</v>
      </c>
      <c r="G5044" t="str">
        <f t="shared" si="579"/>
        <v>**</v>
      </c>
      <c r="I5044" t="str">
        <f t="shared" si="574"/>
        <v>**</v>
      </c>
      <c r="O5044">
        <f>VLOOKUP(T5044,$P$14:$S$19,2,TRUE)</f>
        <v>0.01</v>
      </c>
      <c r="T5044">
        <v>18</v>
      </c>
      <c r="U5044">
        <v>835.55</v>
      </c>
      <c r="V5044" s="5">
        <f t="shared" si="575"/>
        <v>1</v>
      </c>
      <c r="X5044" t="s">
        <v>22</v>
      </c>
      <c r="Y5044">
        <v>1.99</v>
      </c>
      <c r="Z5044" s="2">
        <f t="shared" si="576"/>
        <v>837.54</v>
      </c>
      <c r="AA5044" t="s">
        <v>62</v>
      </c>
      <c r="AB5044" t="s">
        <v>24</v>
      </c>
      <c r="AC5044" t="s">
        <v>25</v>
      </c>
      <c r="AD5044" t="s">
        <v>42</v>
      </c>
      <c r="AE5044" t="s">
        <v>45</v>
      </c>
      <c r="AF5044" t="s">
        <v>152</v>
      </c>
    </row>
    <row r="5045" spans="1:32" x14ac:dyDescent="0.25">
      <c r="A5045">
        <f t="shared" si="577"/>
        <v>5044</v>
      </c>
      <c r="B5045">
        <v>29666</v>
      </c>
      <c r="C5045" t="s">
        <v>190</v>
      </c>
      <c r="D5045" t="s">
        <v>30</v>
      </c>
      <c r="E5045" t="str">
        <f t="shared" si="578"/>
        <v>*</v>
      </c>
      <c r="F5045" t="str">
        <f t="shared" si="573"/>
        <v>*</v>
      </c>
      <c r="G5045" t="str">
        <f t="shared" si="579"/>
        <v>*</v>
      </c>
      <c r="I5045" t="str">
        <f t="shared" si="574"/>
        <v>*</v>
      </c>
      <c r="O5045">
        <f>VLOOKUP(T5045,$P$14:$S$19,2,TRUE)</f>
        <v>0.04</v>
      </c>
      <c r="T5045">
        <v>44</v>
      </c>
      <c r="U5045">
        <v>362.75</v>
      </c>
      <c r="V5045" s="5">
        <f t="shared" si="575"/>
        <v>0</v>
      </c>
      <c r="X5045" t="s">
        <v>22</v>
      </c>
      <c r="Y5045">
        <v>2.38</v>
      </c>
      <c r="Z5045" s="2">
        <f t="shared" si="576"/>
        <v>365.13</v>
      </c>
      <c r="AA5045" t="s">
        <v>23</v>
      </c>
      <c r="AB5045" t="s">
        <v>24</v>
      </c>
      <c r="AC5045" t="s">
        <v>25</v>
      </c>
      <c r="AD5045" t="s">
        <v>42</v>
      </c>
      <c r="AE5045" t="s">
        <v>45</v>
      </c>
      <c r="AF5045" s="1">
        <v>40909</v>
      </c>
    </row>
    <row r="5046" spans="1:32" x14ac:dyDescent="0.25">
      <c r="A5046">
        <f t="shared" si="577"/>
        <v>5045</v>
      </c>
      <c r="B5046">
        <v>18534</v>
      </c>
      <c r="C5046" t="s">
        <v>190</v>
      </c>
      <c r="D5046" t="s">
        <v>13</v>
      </c>
      <c r="E5046" t="str">
        <f t="shared" si="578"/>
        <v>*</v>
      </c>
      <c r="F5046" t="str">
        <f t="shared" si="573"/>
        <v>*</v>
      </c>
      <c r="G5046" t="str">
        <f t="shared" si="579"/>
        <v>*</v>
      </c>
      <c r="I5046" t="str">
        <f t="shared" si="574"/>
        <v>*</v>
      </c>
      <c r="O5046">
        <f>VLOOKUP(T5046,$P$14:$S$19,2,TRUE)</f>
        <v>3.5999999999999997E-2</v>
      </c>
      <c r="T5046">
        <v>36</v>
      </c>
      <c r="U5046">
        <v>282.58</v>
      </c>
      <c r="V5046" s="5">
        <f t="shared" si="575"/>
        <v>0</v>
      </c>
      <c r="X5046" t="s">
        <v>14</v>
      </c>
      <c r="Y5046">
        <v>1.99</v>
      </c>
      <c r="Z5046" s="2">
        <f t="shared" si="576"/>
        <v>284.57</v>
      </c>
      <c r="AA5046" t="s">
        <v>71</v>
      </c>
      <c r="AB5046" t="s">
        <v>31</v>
      </c>
      <c r="AC5046" t="s">
        <v>25</v>
      </c>
      <c r="AD5046" t="s">
        <v>42</v>
      </c>
      <c r="AE5046" t="s">
        <v>45</v>
      </c>
      <c r="AF5046" t="s">
        <v>190</v>
      </c>
    </row>
    <row r="5047" spans="1:32" x14ac:dyDescent="0.25">
      <c r="A5047">
        <f t="shared" si="577"/>
        <v>5046</v>
      </c>
      <c r="B5047">
        <v>57959</v>
      </c>
      <c r="C5047" t="s">
        <v>190</v>
      </c>
      <c r="D5047" t="s">
        <v>40</v>
      </c>
      <c r="E5047" t="str">
        <f t="shared" si="578"/>
        <v>*</v>
      </c>
      <c r="F5047" t="str">
        <f t="shared" si="573"/>
        <v>*</v>
      </c>
      <c r="G5047" t="str">
        <f t="shared" si="579"/>
        <v>*</v>
      </c>
      <c r="I5047" t="str">
        <f t="shared" si="574"/>
        <v>*</v>
      </c>
      <c r="O5047">
        <f>VLOOKUP(T5047,$P$14:$S$19,2,TRUE)</f>
        <v>0.04</v>
      </c>
      <c r="T5047">
        <v>40</v>
      </c>
      <c r="U5047">
        <v>239.86</v>
      </c>
      <c r="V5047" s="5">
        <f t="shared" si="575"/>
        <v>0</v>
      </c>
      <c r="X5047" t="s">
        <v>22</v>
      </c>
      <c r="Y5047">
        <v>3.37</v>
      </c>
      <c r="Z5047" s="2">
        <f t="shared" si="576"/>
        <v>243.23000000000002</v>
      </c>
      <c r="AA5047" t="s">
        <v>15</v>
      </c>
      <c r="AB5047" t="s">
        <v>16</v>
      </c>
      <c r="AC5047" t="s">
        <v>32</v>
      </c>
      <c r="AD5047" t="s">
        <v>114</v>
      </c>
      <c r="AE5047" t="s">
        <v>34</v>
      </c>
      <c r="AF5047" t="s">
        <v>152</v>
      </c>
    </row>
    <row r="5048" spans="1:32" x14ac:dyDescent="0.25">
      <c r="A5048">
        <f t="shared" si="577"/>
        <v>5047</v>
      </c>
      <c r="B5048">
        <v>22051</v>
      </c>
      <c r="C5048" t="s">
        <v>190</v>
      </c>
      <c r="D5048" t="s">
        <v>30</v>
      </c>
      <c r="E5048" t="str">
        <f t="shared" si="578"/>
        <v>*</v>
      </c>
      <c r="F5048" t="str">
        <f t="shared" si="573"/>
        <v>*</v>
      </c>
      <c r="G5048" t="str">
        <f t="shared" si="579"/>
        <v>*</v>
      </c>
      <c r="I5048" t="str">
        <f t="shared" si="574"/>
        <v>*</v>
      </c>
      <c r="O5048">
        <f>VLOOKUP(T5048,$P$14:$S$19,2,TRUE)</f>
        <v>3.5999999999999997E-2</v>
      </c>
      <c r="T5048">
        <v>39</v>
      </c>
      <c r="U5048">
        <v>209.33</v>
      </c>
      <c r="V5048" s="5">
        <f t="shared" si="575"/>
        <v>0</v>
      </c>
      <c r="X5048" t="s">
        <v>22</v>
      </c>
      <c r="Y5048">
        <v>7.44</v>
      </c>
      <c r="Z5048" s="2">
        <f t="shared" si="576"/>
        <v>216.77</v>
      </c>
      <c r="AA5048" t="s">
        <v>64</v>
      </c>
      <c r="AB5048" t="s">
        <v>31</v>
      </c>
      <c r="AC5048" t="s">
        <v>32</v>
      </c>
      <c r="AD5048" t="s">
        <v>44</v>
      </c>
      <c r="AE5048" t="s">
        <v>19</v>
      </c>
      <c r="AF5048" s="1">
        <v>40909</v>
      </c>
    </row>
    <row r="5049" spans="1:32" x14ac:dyDescent="0.25">
      <c r="A5049">
        <f t="shared" si="577"/>
        <v>5048</v>
      </c>
      <c r="B5049">
        <v>16805</v>
      </c>
      <c r="C5049" t="s">
        <v>190</v>
      </c>
      <c r="D5049" t="s">
        <v>13</v>
      </c>
      <c r="E5049" t="str">
        <f t="shared" si="578"/>
        <v>*</v>
      </c>
      <c r="F5049" t="str">
        <f t="shared" si="573"/>
        <v>*</v>
      </c>
      <c r="G5049" t="str">
        <f t="shared" si="579"/>
        <v>*</v>
      </c>
      <c r="I5049" t="str">
        <f t="shared" si="574"/>
        <v>*</v>
      </c>
      <c r="O5049">
        <f>VLOOKUP(T5049,$P$14:$S$19,2,TRUE)</f>
        <v>0.02</v>
      </c>
      <c r="T5049">
        <v>26</v>
      </c>
      <c r="U5049">
        <v>172.33</v>
      </c>
      <c r="V5049" s="5">
        <f t="shared" si="575"/>
        <v>0</v>
      </c>
      <c r="X5049" t="s">
        <v>22</v>
      </c>
      <c r="Y5049">
        <v>5.74</v>
      </c>
      <c r="Z5049" s="2">
        <f t="shared" si="576"/>
        <v>178.07000000000002</v>
      </c>
      <c r="AA5049" t="s">
        <v>56</v>
      </c>
      <c r="AB5049" t="s">
        <v>31</v>
      </c>
      <c r="AC5049" t="s">
        <v>32</v>
      </c>
      <c r="AD5049" t="s">
        <v>44</v>
      </c>
      <c r="AE5049" t="s">
        <v>19</v>
      </c>
      <c r="AF5049" s="1">
        <v>40909</v>
      </c>
    </row>
    <row r="5050" spans="1:32" x14ac:dyDescent="0.25">
      <c r="A5050">
        <f t="shared" si="577"/>
        <v>5049</v>
      </c>
      <c r="B5050">
        <v>29666</v>
      </c>
      <c r="C5050" t="s">
        <v>190</v>
      </c>
      <c r="D5050" t="s">
        <v>30</v>
      </c>
      <c r="E5050" t="str">
        <f t="shared" si="578"/>
        <v>*</v>
      </c>
      <c r="F5050" t="str">
        <f t="shared" si="573"/>
        <v>*</v>
      </c>
      <c r="G5050" t="str">
        <f t="shared" si="579"/>
        <v>*</v>
      </c>
      <c r="I5050" t="str">
        <f t="shared" si="574"/>
        <v>*</v>
      </c>
      <c r="O5050">
        <f>VLOOKUP(T5050,$P$14:$S$19,2,TRUE)</f>
        <v>0.02</v>
      </c>
      <c r="T5050">
        <v>29</v>
      </c>
      <c r="U5050">
        <v>155.86000000000001</v>
      </c>
      <c r="V5050" s="5">
        <f t="shared" si="575"/>
        <v>0</v>
      </c>
      <c r="X5050" t="s">
        <v>22</v>
      </c>
      <c r="Y5050">
        <v>8.16</v>
      </c>
      <c r="Z5050" s="2">
        <f t="shared" si="576"/>
        <v>164.02</v>
      </c>
      <c r="AA5050" t="s">
        <v>52</v>
      </c>
      <c r="AB5050" t="s">
        <v>24</v>
      </c>
      <c r="AC5050" t="s">
        <v>32</v>
      </c>
      <c r="AD5050" t="s">
        <v>44</v>
      </c>
      <c r="AE5050" t="s">
        <v>19</v>
      </c>
      <c r="AF5050" t="s">
        <v>152</v>
      </c>
    </row>
    <row r="5051" spans="1:32" x14ac:dyDescent="0.25">
      <c r="A5051">
        <f t="shared" si="577"/>
        <v>5050</v>
      </c>
      <c r="B5051">
        <v>49344</v>
      </c>
      <c r="C5051" t="s">
        <v>671</v>
      </c>
      <c r="D5051" t="s">
        <v>13</v>
      </c>
      <c r="E5051" t="str">
        <f t="shared" si="578"/>
        <v>*</v>
      </c>
      <c r="F5051" t="str">
        <f t="shared" si="573"/>
        <v>*</v>
      </c>
      <c r="G5051" t="str">
        <f t="shared" si="579"/>
        <v>*</v>
      </c>
      <c r="I5051" t="str">
        <f t="shared" si="574"/>
        <v>*</v>
      </c>
      <c r="O5051">
        <f>VLOOKUP(T5051,$P$14:$S$19,2,TRUE)</f>
        <v>0</v>
      </c>
      <c r="T5051">
        <v>1</v>
      </c>
      <c r="U5051">
        <v>803.33</v>
      </c>
      <c r="V5051" s="5">
        <f t="shared" si="575"/>
        <v>1</v>
      </c>
      <c r="X5051" t="s">
        <v>22</v>
      </c>
      <c r="Y5051">
        <v>24.49</v>
      </c>
      <c r="Z5051" s="2">
        <f t="shared" si="576"/>
        <v>827.82</v>
      </c>
      <c r="AA5051" t="s">
        <v>60</v>
      </c>
      <c r="AB5051" t="s">
        <v>41</v>
      </c>
      <c r="AC5051" t="s">
        <v>32</v>
      </c>
      <c r="AD5051" t="s">
        <v>53</v>
      </c>
      <c r="AE5051" t="s">
        <v>27</v>
      </c>
      <c r="AF5051" t="s">
        <v>671</v>
      </c>
    </row>
    <row r="5052" spans="1:32" x14ac:dyDescent="0.25">
      <c r="A5052">
        <f t="shared" si="577"/>
        <v>5051</v>
      </c>
      <c r="B5052">
        <v>49344</v>
      </c>
      <c r="C5052" t="s">
        <v>671</v>
      </c>
      <c r="D5052" t="s">
        <v>13</v>
      </c>
      <c r="E5052" t="str">
        <f t="shared" si="578"/>
        <v>*</v>
      </c>
      <c r="F5052" t="str">
        <f t="shared" si="573"/>
        <v>*</v>
      </c>
      <c r="G5052" t="str">
        <f t="shared" si="579"/>
        <v>*</v>
      </c>
      <c r="I5052" t="str">
        <f t="shared" si="574"/>
        <v>*</v>
      </c>
      <c r="O5052">
        <f>VLOOKUP(T5052,$P$14:$S$19,2,TRUE)</f>
        <v>3.5999999999999997E-2</v>
      </c>
      <c r="T5052">
        <v>31</v>
      </c>
      <c r="U5052">
        <v>672.93</v>
      </c>
      <c r="V5052" s="5">
        <f t="shared" si="575"/>
        <v>0</v>
      </c>
      <c r="X5052" t="s">
        <v>22</v>
      </c>
      <c r="Y5052">
        <v>4</v>
      </c>
      <c r="Z5052" s="2">
        <f t="shared" si="576"/>
        <v>676.93</v>
      </c>
      <c r="AA5052" t="s">
        <v>60</v>
      </c>
      <c r="AB5052" t="s">
        <v>41</v>
      </c>
      <c r="AC5052" t="s">
        <v>25</v>
      </c>
      <c r="AD5052" t="s">
        <v>42</v>
      </c>
      <c r="AE5052" t="s">
        <v>19</v>
      </c>
      <c r="AF5052" t="s">
        <v>671</v>
      </c>
    </row>
    <row r="5053" spans="1:32" x14ac:dyDescent="0.25">
      <c r="A5053">
        <f t="shared" si="577"/>
        <v>5052</v>
      </c>
      <c r="B5053">
        <v>47815</v>
      </c>
      <c r="C5053" t="s">
        <v>671</v>
      </c>
      <c r="D5053" t="s">
        <v>30</v>
      </c>
      <c r="E5053" t="str">
        <f t="shared" si="578"/>
        <v>*</v>
      </c>
      <c r="F5053" t="str">
        <f t="shared" si="573"/>
        <v>*</v>
      </c>
      <c r="G5053" t="str">
        <f t="shared" si="579"/>
        <v>*</v>
      </c>
      <c r="I5053" t="str">
        <f t="shared" si="574"/>
        <v>*</v>
      </c>
      <c r="O5053">
        <f>VLOOKUP(T5053,$P$14:$S$19,2,TRUE)</f>
        <v>0.04</v>
      </c>
      <c r="T5053">
        <v>45</v>
      </c>
      <c r="U5053">
        <v>580.96</v>
      </c>
      <c r="V5053" s="5">
        <f t="shared" si="575"/>
        <v>0</v>
      </c>
      <c r="X5053" t="s">
        <v>22</v>
      </c>
      <c r="Y5053">
        <v>6.85</v>
      </c>
      <c r="Z5053" s="2">
        <f t="shared" si="576"/>
        <v>587.81000000000006</v>
      </c>
      <c r="AA5053" t="s">
        <v>73</v>
      </c>
      <c r="AB5053" t="s">
        <v>24</v>
      </c>
      <c r="AC5053" t="s">
        <v>17</v>
      </c>
      <c r="AD5053" t="s">
        <v>18</v>
      </c>
      <c r="AE5053" t="s">
        <v>34</v>
      </c>
      <c r="AF5053" t="s">
        <v>671</v>
      </c>
    </row>
    <row r="5054" spans="1:32" x14ac:dyDescent="0.25">
      <c r="A5054">
        <f t="shared" si="577"/>
        <v>5053</v>
      </c>
      <c r="B5054">
        <v>50950</v>
      </c>
      <c r="C5054" t="s">
        <v>671</v>
      </c>
      <c r="D5054" t="s">
        <v>30</v>
      </c>
      <c r="E5054" t="str">
        <f t="shared" si="578"/>
        <v>*</v>
      </c>
      <c r="F5054" t="str">
        <f t="shared" si="573"/>
        <v>*</v>
      </c>
      <c r="G5054" t="str">
        <f t="shared" si="579"/>
        <v>*</v>
      </c>
      <c r="I5054" t="str">
        <f t="shared" si="574"/>
        <v>*</v>
      </c>
      <c r="O5054">
        <f>VLOOKUP(T5054,$P$14:$S$19,2,TRUE)</f>
        <v>3.5999999999999997E-2</v>
      </c>
      <c r="T5054">
        <v>35</v>
      </c>
      <c r="U5054">
        <v>448.1</v>
      </c>
      <c r="V5054" s="5">
        <f t="shared" si="575"/>
        <v>0</v>
      </c>
      <c r="X5054" t="s">
        <v>14</v>
      </c>
      <c r="Y5054">
        <v>4.51</v>
      </c>
      <c r="Z5054" s="2">
        <f t="shared" si="576"/>
        <v>452.61</v>
      </c>
      <c r="AA5054" t="s">
        <v>15</v>
      </c>
      <c r="AB5054" t="s">
        <v>31</v>
      </c>
      <c r="AC5054" t="s">
        <v>32</v>
      </c>
      <c r="AD5054" t="s">
        <v>74</v>
      </c>
      <c r="AE5054" t="s">
        <v>19</v>
      </c>
      <c r="AF5054" t="s">
        <v>671</v>
      </c>
    </row>
    <row r="5055" spans="1:32" x14ac:dyDescent="0.25">
      <c r="A5055">
        <f t="shared" si="577"/>
        <v>5054</v>
      </c>
      <c r="B5055">
        <v>50950</v>
      </c>
      <c r="C5055" t="s">
        <v>671</v>
      </c>
      <c r="D5055" t="s">
        <v>30</v>
      </c>
      <c r="E5055" t="str">
        <f t="shared" si="578"/>
        <v>*</v>
      </c>
      <c r="F5055" t="str">
        <f t="shared" si="573"/>
        <v>*</v>
      </c>
      <c r="G5055" t="str">
        <f t="shared" si="579"/>
        <v>*</v>
      </c>
      <c r="I5055" t="str">
        <f t="shared" si="574"/>
        <v>*</v>
      </c>
      <c r="O5055">
        <f>VLOOKUP(T5055,$P$14:$S$19,2,TRUE)</f>
        <v>0</v>
      </c>
      <c r="T5055">
        <v>6</v>
      </c>
      <c r="U5055">
        <v>391.12</v>
      </c>
      <c r="V5055" s="5">
        <f t="shared" si="575"/>
        <v>0</v>
      </c>
      <c r="X5055" t="s">
        <v>37</v>
      </c>
      <c r="Y5055">
        <v>30</v>
      </c>
      <c r="Z5055" s="2">
        <f t="shared" si="576"/>
        <v>421.12</v>
      </c>
      <c r="AA5055" t="s">
        <v>15</v>
      </c>
      <c r="AB5055" t="s">
        <v>31</v>
      </c>
      <c r="AC5055" t="s">
        <v>17</v>
      </c>
      <c r="AD5055" t="s">
        <v>38</v>
      </c>
      <c r="AE5055" t="s">
        <v>39</v>
      </c>
      <c r="AF5055" t="s">
        <v>671</v>
      </c>
    </row>
    <row r="5056" spans="1:32" x14ac:dyDescent="0.25">
      <c r="A5056">
        <f t="shared" si="577"/>
        <v>5055</v>
      </c>
      <c r="B5056">
        <v>25542</v>
      </c>
      <c r="C5056" t="s">
        <v>671</v>
      </c>
      <c r="D5056" t="s">
        <v>13</v>
      </c>
      <c r="E5056" t="str">
        <f t="shared" si="578"/>
        <v>*</v>
      </c>
      <c r="F5056" t="str">
        <f t="shared" si="573"/>
        <v>*</v>
      </c>
      <c r="G5056" t="str">
        <f t="shared" si="579"/>
        <v>*</v>
      </c>
      <c r="I5056" t="str">
        <f t="shared" si="574"/>
        <v>*</v>
      </c>
      <c r="O5056">
        <f>VLOOKUP(T5056,$P$14:$S$19,2,TRUE)</f>
        <v>3.5999999999999997E-2</v>
      </c>
      <c r="T5056">
        <v>37</v>
      </c>
      <c r="U5056">
        <v>257.45999999999998</v>
      </c>
      <c r="V5056" s="5">
        <f t="shared" si="575"/>
        <v>0</v>
      </c>
      <c r="X5056" t="s">
        <v>14</v>
      </c>
      <c r="Y5056">
        <v>4.2300000000000004</v>
      </c>
      <c r="Z5056" s="2">
        <f t="shared" si="576"/>
        <v>261.69</v>
      </c>
      <c r="AA5056" t="s">
        <v>23</v>
      </c>
      <c r="AB5056" t="s">
        <v>41</v>
      </c>
      <c r="AC5056" t="s">
        <v>32</v>
      </c>
      <c r="AD5056" t="s">
        <v>44</v>
      </c>
      <c r="AE5056" t="s">
        <v>34</v>
      </c>
      <c r="AF5056" t="s">
        <v>671</v>
      </c>
    </row>
    <row r="5057" spans="1:32" x14ac:dyDescent="0.25">
      <c r="A5057">
        <f t="shared" si="577"/>
        <v>5056</v>
      </c>
      <c r="B5057">
        <v>45127</v>
      </c>
      <c r="C5057" t="s">
        <v>671</v>
      </c>
      <c r="D5057" t="s">
        <v>40</v>
      </c>
      <c r="E5057" t="str">
        <f t="shared" si="578"/>
        <v>*</v>
      </c>
      <c r="F5057" t="str">
        <f t="shared" si="573"/>
        <v>*</v>
      </c>
      <c r="G5057" t="str">
        <f t="shared" si="579"/>
        <v>*</v>
      </c>
      <c r="I5057" t="str">
        <f t="shared" si="574"/>
        <v>*</v>
      </c>
      <c r="O5057">
        <f>VLOOKUP(T5057,$P$14:$S$19,2,TRUE)</f>
        <v>0.01</v>
      </c>
      <c r="T5057">
        <v>10</v>
      </c>
      <c r="U5057">
        <v>14.15</v>
      </c>
      <c r="V5057" s="5">
        <f t="shared" si="575"/>
        <v>0</v>
      </c>
      <c r="X5057" t="s">
        <v>22</v>
      </c>
      <c r="Y5057">
        <v>0.7</v>
      </c>
      <c r="Z5057" s="2">
        <f t="shared" si="576"/>
        <v>14.85</v>
      </c>
      <c r="AA5057" t="s">
        <v>64</v>
      </c>
      <c r="AB5057" t="s">
        <v>16</v>
      </c>
      <c r="AC5057" t="s">
        <v>32</v>
      </c>
      <c r="AD5057" t="s">
        <v>114</v>
      </c>
      <c r="AE5057" t="s">
        <v>34</v>
      </c>
      <c r="AF5057" t="s">
        <v>671</v>
      </c>
    </row>
    <row r="5058" spans="1:32" x14ac:dyDescent="0.25">
      <c r="A5058">
        <f t="shared" si="577"/>
        <v>5057</v>
      </c>
      <c r="B5058">
        <v>46597</v>
      </c>
      <c r="C5058" t="s">
        <v>947</v>
      </c>
      <c r="D5058" t="s">
        <v>30</v>
      </c>
      <c r="E5058" t="str">
        <f t="shared" si="578"/>
        <v>*</v>
      </c>
      <c r="F5058" t="str">
        <f t="shared" si="573"/>
        <v>*</v>
      </c>
      <c r="G5058" t="str">
        <f t="shared" si="579"/>
        <v>*</v>
      </c>
      <c r="I5058" t="str">
        <f t="shared" si="574"/>
        <v>*</v>
      </c>
      <c r="O5058">
        <f>VLOOKUP(T5058,$P$14:$S$19,2,TRUE)</f>
        <v>0.04</v>
      </c>
      <c r="T5058">
        <v>47</v>
      </c>
      <c r="U5058">
        <v>8216.5930000000008</v>
      </c>
      <c r="V5058" s="5">
        <f t="shared" si="575"/>
        <v>1</v>
      </c>
      <c r="X5058" t="s">
        <v>22</v>
      </c>
      <c r="Y5058">
        <v>8.99</v>
      </c>
      <c r="Z5058" s="2">
        <f t="shared" si="576"/>
        <v>8225.5830000000005</v>
      </c>
      <c r="AA5058" t="s">
        <v>52</v>
      </c>
      <c r="AB5058" t="s">
        <v>16</v>
      </c>
      <c r="AC5058" t="s">
        <v>25</v>
      </c>
      <c r="AD5058" t="s">
        <v>26</v>
      </c>
      <c r="AE5058" t="s">
        <v>19</v>
      </c>
      <c r="AF5058" t="s">
        <v>947</v>
      </c>
    </row>
    <row r="5059" spans="1:32" x14ac:dyDescent="0.25">
      <c r="A5059">
        <f t="shared" si="577"/>
        <v>5058</v>
      </c>
      <c r="B5059">
        <v>46597</v>
      </c>
      <c r="C5059" t="s">
        <v>947</v>
      </c>
      <c r="D5059" t="s">
        <v>30</v>
      </c>
      <c r="E5059" t="str">
        <f t="shared" si="578"/>
        <v>*</v>
      </c>
      <c r="F5059" t="str">
        <f t="shared" ref="F5059:F5122" si="580">VLOOKUP(D5059,$P$6:$S$10,2,FALSE)</f>
        <v>*</v>
      </c>
      <c r="G5059" t="str">
        <f t="shared" si="579"/>
        <v>*</v>
      </c>
      <c r="I5059" t="str">
        <f t="shared" ref="I5059:I5122" si="581">HLOOKUP(D5059,$J$18:$N$19,2,FALSE)</f>
        <v>*</v>
      </c>
      <c r="O5059">
        <f>VLOOKUP(T5059,$P$14:$S$19,2,TRUE)</f>
        <v>0</v>
      </c>
      <c r="T5059">
        <v>1</v>
      </c>
      <c r="U5059">
        <v>200.57</v>
      </c>
      <c r="V5059" s="5">
        <f t="shared" ref="V5059:V5122" si="582">IF(U5059&gt;800,1,0)</f>
        <v>0</v>
      </c>
      <c r="X5059" t="s">
        <v>37</v>
      </c>
      <c r="Y5059">
        <v>70.2</v>
      </c>
      <c r="Z5059" s="2">
        <f t="shared" ref="Z5059:Z5122" si="583">U5059+Y5059</f>
        <v>270.77</v>
      </c>
      <c r="AA5059" t="s">
        <v>52</v>
      </c>
      <c r="AB5059" t="s">
        <v>16</v>
      </c>
      <c r="AC5059" t="s">
        <v>17</v>
      </c>
      <c r="AD5059" t="s">
        <v>38</v>
      </c>
      <c r="AE5059" t="s">
        <v>39</v>
      </c>
      <c r="AF5059" s="1">
        <v>40210</v>
      </c>
    </row>
    <row r="5060" spans="1:32" x14ac:dyDescent="0.25">
      <c r="A5060">
        <f t="shared" ref="A5060:A5123" si="584">A5059+1</f>
        <v>5059</v>
      </c>
      <c r="B5060">
        <v>46597</v>
      </c>
      <c r="C5060" t="s">
        <v>947</v>
      </c>
      <c r="D5060" t="s">
        <v>30</v>
      </c>
      <c r="E5060" t="str">
        <f t="shared" si="578"/>
        <v>*</v>
      </c>
      <c r="F5060" t="str">
        <f t="shared" si="580"/>
        <v>*</v>
      </c>
      <c r="G5060" t="str">
        <f t="shared" si="579"/>
        <v>*</v>
      </c>
      <c r="I5060" t="str">
        <f t="shared" si="581"/>
        <v>*</v>
      </c>
      <c r="O5060">
        <f>VLOOKUP(T5060,$P$14:$S$19,2,TRUE)</f>
        <v>0.01</v>
      </c>
      <c r="T5060">
        <v>10</v>
      </c>
      <c r="U5060">
        <v>130.36000000000001</v>
      </c>
      <c r="V5060" s="5">
        <f t="shared" si="582"/>
        <v>0</v>
      </c>
      <c r="X5060" t="s">
        <v>22</v>
      </c>
      <c r="Y5060">
        <v>4.9800000000000004</v>
      </c>
      <c r="Z5060" s="2">
        <f t="shared" si="583"/>
        <v>135.34</v>
      </c>
      <c r="AA5060" t="s">
        <v>52</v>
      </c>
      <c r="AB5060" t="s">
        <v>16</v>
      </c>
      <c r="AC5060" t="s">
        <v>32</v>
      </c>
      <c r="AD5060" t="s">
        <v>49</v>
      </c>
      <c r="AE5060" t="s">
        <v>19</v>
      </c>
      <c r="AF5060" s="1">
        <v>40210</v>
      </c>
    </row>
    <row r="5061" spans="1:32" x14ac:dyDescent="0.25">
      <c r="A5061">
        <f t="shared" si="584"/>
        <v>5060</v>
      </c>
      <c r="B5061">
        <v>43392</v>
      </c>
      <c r="C5061" t="s">
        <v>780</v>
      </c>
      <c r="D5061" t="s">
        <v>40</v>
      </c>
      <c r="E5061" t="str">
        <f t="shared" ref="E5061:E5124" si="585">IF(D5061="Critical", "***","*")</f>
        <v>*</v>
      </c>
      <c r="F5061" t="str">
        <f t="shared" si="580"/>
        <v>*</v>
      </c>
      <c r="G5061" t="str">
        <f t="shared" ref="G5061:G5124" si="586">IF(D5061="Critical","***",IF(D5061="High","**","*"))</f>
        <v>*</v>
      </c>
      <c r="I5061" t="str">
        <f t="shared" si="581"/>
        <v>*</v>
      </c>
      <c r="O5061">
        <f>VLOOKUP(T5061,$P$14:$S$19,2,TRUE)</f>
        <v>3.5999999999999997E-2</v>
      </c>
      <c r="T5061">
        <v>39</v>
      </c>
      <c r="U5061">
        <v>6553.45</v>
      </c>
      <c r="V5061" s="5">
        <f t="shared" si="582"/>
        <v>1</v>
      </c>
      <c r="X5061" t="s">
        <v>22</v>
      </c>
      <c r="Y5061">
        <v>19.989999999999998</v>
      </c>
      <c r="Z5061" s="2">
        <f t="shared" si="583"/>
        <v>6573.44</v>
      </c>
      <c r="AA5061" t="s">
        <v>43</v>
      </c>
      <c r="AB5061" t="s">
        <v>24</v>
      </c>
      <c r="AC5061" t="s">
        <v>32</v>
      </c>
      <c r="AD5061" t="s">
        <v>78</v>
      </c>
      <c r="AE5061" t="s">
        <v>19</v>
      </c>
      <c r="AF5061" s="1">
        <v>40575</v>
      </c>
    </row>
    <row r="5062" spans="1:32" x14ac:dyDescent="0.25">
      <c r="A5062">
        <f t="shared" si="584"/>
        <v>5061</v>
      </c>
      <c r="B5062">
        <v>18530</v>
      </c>
      <c r="C5062" t="s">
        <v>780</v>
      </c>
      <c r="D5062" t="s">
        <v>30</v>
      </c>
      <c r="E5062" t="str">
        <f t="shared" si="585"/>
        <v>*</v>
      </c>
      <c r="F5062" t="str">
        <f t="shared" si="580"/>
        <v>*</v>
      </c>
      <c r="G5062" t="str">
        <f t="shared" si="586"/>
        <v>*</v>
      </c>
      <c r="I5062" t="str">
        <f t="shared" si="581"/>
        <v>*</v>
      </c>
      <c r="O5062">
        <f>VLOOKUP(T5062,$P$14:$S$19,2,TRUE)</f>
        <v>0.02</v>
      </c>
      <c r="T5062">
        <v>25</v>
      </c>
      <c r="U5062">
        <v>1491.5205000000001</v>
      </c>
      <c r="V5062" s="5">
        <f t="shared" si="582"/>
        <v>1</v>
      </c>
      <c r="X5062" t="s">
        <v>22</v>
      </c>
      <c r="Y5062">
        <v>5.99</v>
      </c>
      <c r="Z5062" s="2">
        <f t="shared" si="583"/>
        <v>1497.5105000000001</v>
      </c>
      <c r="AA5062" t="s">
        <v>48</v>
      </c>
      <c r="AB5062" t="s">
        <v>31</v>
      </c>
      <c r="AC5062" t="s">
        <v>25</v>
      </c>
      <c r="AD5062" t="s">
        <v>26</v>
      </c>
      <c r="AE5062" t="s">
        <v>19</v>
      </c>
      <c r="AF5062" s="1">
        <v>40575</v>
      </c>
    </row>
    <row r="5063" spans="1:32" x14ac:dyDescent="0.25">
      <c r="A5063">
        <f t="shared" si="584"/>
        <v>5062</v>
      </c>
      <c r="B5063">
        <v>28262</v>
      </c>
      <c r="C5063" t="s">
        <v>780</v>
      </c>
      <c r="D5063" t="s">
        <v>40</v>
      </c>
      <c r="E5063" t="str">
        <f t="shared" si="585"/>
        <v>*</v>
      </c>
      <c r="F5063" t="str">
        <f t="shared" si="580"/>
        <v>*</v>
      </c>
      <c r="G5063" t="str">
        <f t="shared" si="586"/>
        <v>*</v>
      </c>
      <c r="I5063" t="str">
        <f t="shared" si="581"/>
        <v>*</v>
      </c>
      <c r="O5063">
        <f>VLOOKUP(T5063,$P$14:$S$19,2,TRUE)</f>
        <v>0.02</v>
      </c>
      <c r="T5063">
        <v>26</v>
      </c>
      <c r="U5063">
        <v>299.11</v>
      </c>
      <c r="V5063" s="5">
        <f t="shared" si="582"/>
        <v>0</v>
      </c>
      <c r="X5063" t="s">
        <v>22</v>
      </c>
      <c r="Y5063">
        <v>5.01</v>
      </c>
      <c r="Z5063" s="2">
        <f t="shared" si="583"/>
        <v>304.12</v>
      </c>
      <c r="AA5063" t="s">
        <v>56</v>
      </c>
      <c r="AB5063" t="s">
        <v>24</v>
      </c>
      <c r="AC5063" t="s">
        <v>32</v>
      </c>
      <c r="AD5063" t="s">
        <v>44</v>
      </c>
      <c r="AE5063" t="s">
        <v>19</v>
      </c>
      <c r="AF5063" s="1">
        <v>40544</v>
      </c>
    </row>
    <row r="5064" spans="1:32" x14ac:dyDescent="0.25">
      <c r="A5064">
        <f t="shared" si="584"/>
        <v>5063</v>
      </c>
      <c r="B5064">
        <v>18530</v>
      </c>
      <c r="C5064" t="s">
        <v>780</v>
      </c>
      <c r="D5064" t="s">
        <v>30</v>
      </c>
      <c r="E5064" t="str">
        <f t="shared" si="585"/>
        <v>*</v>
      </c>
      <c r="F5064" t="str">
        <f t="shared" si="580"/>
        <v>*</v>
      </c>
      <c r="G5064" t="str">
        <f t="shared" si="586"/>
        <v>*</v>
      </c>
      <c r="I5064" t="str">
        <f t="shared" si="581"/>
        <v>*</v>
      </c>
      <c r="O5064">
        <f>VLOOKUP(T5064,$P$14:$S$19,2,TRUE)</f>
        <v>0</v>
      </c>
      <c r="T5064">
        <v>2</v>
      </c>
      <c r="U5064">
        <v>56.13</v>
      </c>
      <c r="V5064" s="5">
        <f t="shared" si="582"/>
        <v>0</v>
      </c>
      <c r="X5064" t="s">
        <v>22</v>
      </c>
      <c r="Y5064">
        <v>14.39</v>
      </c>
      <c r="Z5064" s="2">
        <f t="shared" si="583"/>
        <v>70.52000000000001</v>
      </c>
      <c r="AA5064" t="s">
        <v>48</v>
      </c>
      <c r="AB5064" t="s">
        <v>31</v>
      </c>
      <c r="AC5064" t="s">
        <v>17</v>
      </c>
      <c r="AD5064" t="s">
        <v>18</v>
      </c>
      <c r="AE5064" t="s">
        <v>19</v>
      </c>
      <c r="AF5064" t="s">
        <v>780</v>
      </c>
    </row>
    <row r="5065" spans="1:32" x14ac:dyDescent="0.25">
      <c r="A5065">
        <f t="shared" si="584"/>
        <v>5064</v>
      </c>
      <c r="B5065">
        <v>3271</v>
      </c>
      <c r="C5065" t="s">
        <v>152</v>
      </c>
      <c r="D5065" t="s">
        <v>36</v>
      </c>
      <c r="E5065" t="str">
        <f t="shared" si="585"/>
        <v>***</v>
      </c>
      <c r="F5065" t="str">
        <f t="shared" si="580"/>
        <v>***</v>
      </c>
      <c r="G5065" t="str">
        <f t="shared" si="586"/>
        <v>***</v>
      </c>
      <c r="I5065" t="str">
        <f t="shared" si="581"/>
        <v>***</v>
      </c>
      <c r="O5065">
        <f>VLOOKUP(T5065,$P$14:$S$19,2,TRUE)</f>
        <v>0.04</v>
      </c>
      <c r="T5065">
        <v>45</v>
      </c>
      <c r="U5065">
        <v>11532.99</v>
      </c>
      <c r="V5065" s="5">
        <f t="shared" si="582"/>
        <v>1</v>
      </c>
      <c r="X5065" t="s">
        <v>37</v>
      </c>
      <c r="Y5065">
        <v>17.86</v>
      </c>
      <c r="Z5065" s="2">
        <f t="shared" si="583"/>
        <v>11550.85</v>
      </c>
      <c r="AA5065" t="s">
        <v>23</v>
      </c>
      <c r="AB5065" t="s">
        <v>41</v>
      </c>
      <c r="AC5065" t="s">
        <v>25</v>
      </c>
      <c r="AD5065" t="s">
        <v>76</v>
      </c>
      <c r="AE5065" t="s">
        <v>39</v>
      </c>
      <c r="AF5065" t="s">
        <v>152</v>
      </c>
    </row>
    <row r="5066" spans="1:32" x14ac:dyDescent="0.25">
      <c r="A5066">
        <f t="shared" si="584"/>
        <v>5065</v>
      </c>
      <c r="B5066">
        <v>27015</v>
      </c>
      <c r="C5066" t="s">
        <v>152</v>
      </c>
      <c r="D5066" t="s">
        <v>13</v>
      </c>
      <c r="E5066" t="str">
        <f t="shared" si="585"/>
        <v>*</v>
      </c>
      <c r="F5066" t="str">
        <f t="shared" si="580"/>
        <v>*</v>
      </c>
      <c r="G5066" t="str">
        <f t="shared" si="586"/>
        <v>*</v>
      </c>
      <c r="I5066" t="str">
        <f t="shared" si="581"/>
        <v>*</v>
      </c>
      <c r="O5066">
        <f>VLOOKUP(T5066,$P$14:$S$19,2,TRUE)</f>
        <v>0.02</v>
      </c>
      <c r="T5066">
        <v>24</v>
      </c>
      <c r="U5066">
        <v>1339.25</v>
      </c>
      <c r="V5066" s="5">
        <f t="shared" si="582"/>
        <v>1</v>
      </c>
      <c r="X5066" t="s">
        <v>22</v>
      </c>
      <c r="Y5066">
        <v>13.22</v>
      </c>
      <c r="Z5066" s="2">
        <f t="shared" si="583"/>
        <v>1352.47</v>
      </c>
      <c r="AA5066" t="s">
        <v>23</v>
      </c>
      <c r="AB5066" t="s">
        <v>41</v>
      </c>
      <c r="AC5066" t="s">
        <v>32</v>
      </c>
      <c r="AD5066" t="s">
        <v>172</v>
      </c>
      <c r="AE5066" t="s">
        <v>19</v>
      </c>
      <c r="AF5066" t="s">
        <v>152</v>
      </c>
    </row>
    <row r="5067" spans="1:32" x14ac:dyDescent="0.25">
      <c r="A5067">
        <f t="shared" si="584"/>
        <v>5066</v>
      </c>
      <c r="B5067">
        <v>37543</v>
      </c>
      <c r="C5067" t="s">
        <v>152</v>
      </c>
      <c r="D5067" t="s">
        <v>40</v>
      </c>
      <c r="E5067" t="str">
        <f t="shared" si="585"/>
        <v>*</v>
      </c>
      <c r="F5067" t="str">
        <f t="shared" si="580"/>
        <v>*</v>
      </c>
      <c r="G5067" t="str">
        <f t="shared" si="586"/>
        <v>*</v>
      </c>
      <c r="I5067" t="str">
        <f t="shared" si="581"/>
        <v>*</v>
      </c>
      <c r="O5067">
        <f>VLOOKUP(T5067,$P$14:$S$19,2,TRUE)</f>
        <v>0</v>
      </c>
      <c r="T5067">
        <v>6</v>
      </c>
      <c r="U5067">
        <v>241.85</v>
      </c>
      <c r="V5067" s="5">
        <f t="shared" si="582"/>
        <v>0</v>
      </c>
      <c r="X5067" t="s">
        <v>22</v>
      </c>
      <c r="Y5067">
        <v>13.89</v>
      </c>
      <c r="Z5067" s="2">
        <f t="shared" si="583"/>
        <v>255.74</v>
      </c>
      <c r="AA5067" t="s">
        <v>48</v>
      </c>
      <c r="AB5067" t="s">
        <v>41</v>
      </c>
      <c r="AC5067" t="s">
        <v>32</v>
      </c>
      <c r="AD5067" t="s">
        <v>33</v>
      </c>
      <c r="AE5067" t="s">
        <v>34</v>
      </c>
      <c r="AF5067" s="1">
        <v>40909</v>
      </c>
    </row>
    <row r="5068" spans="1:32" x14ac:dyDescent="0.25">
      <c r="A5068">
        <f t="shared" si="584"/>
        <v>5067</v>
      </c>
      <c r="B5068">
        <v>3271</v>
      </c>
      <c r="C5068" t="s">
        <v>152</v>
      </c>
      <c r="D5068" t="s">
        <v>36</v>
      </c>
      <c r="E5068" t="str">
        <f t="shared" si="585"/>
        <v>***</v>
      </c>
      <c r="F5068" t="str">
        <f t="shared" si="580"/>
        <v>***</v>
      </c>
      <c r="G5068" t="str">
        <f t="shared" si="586"/>
        <v>***</v>
      </c>
      <c r="I5068" t="str">
        <f t="shared" si="581"/>
        <v>***</v>
      </c>
      <c r="O5068">
        <f>VLOOKUP(T5068,$P$14:$S$19,2,TRUE)</f>
        <v>0.01</v>
      </c>
      <c r="T5068">
        <v>18</v>
      </c>
      <c r="U5068">
        <v>146.1</v>
      </c>
      <c r="V5068" s="5">
        <f t="shared" si="582"/>
        <v>0</v>
      </c>
      <c r="X5068" t="s">
        <v>14</v>
      </c>
      <c r="Y5068">
        <v>1.43</v>
      </c>
      <c r="Z5068" s="2">
        <f t="shared" si="583"/>
        <v>147.53</v>
      </c>
      <c r="AA5068" t="s">
        <v>23</v>
      </c>
      <c r="AB5068" t="s">
        <v>41</v>
      </c>
      <c r="AC5068" t="s">
        <v>32</v>
      </c>
      <c r="AD5068" t="s">
        <v>44</v>
      </c>
      <c r="AE5068" t="s">
        <v>34</v>
      </c>
      <c r="AF5068" s="1">
        <v>40909</v>
      </c>
    </row>
    <row r="5069" spans="1:32" x14ac:dyDescent="0.25">
      <c r="A5069">
        <f t="shared" si="584"/>
        <v>5068</v>
      </c>
      <c r="B5069">
        <v>5607</v>
      </c>
      <c r="C5069" t="s">
        <v>152</v>
      </c>
      <c r="D5069" t="s">
        <v>30</v>
      </c>
      <c r="E5069" t="str">
        <f t="shared" si="585"/>
        <v>*</v>
      </c>
      <c r="F5069" t="str">
        <f t="shared" si="580"/>
        <v>*</v>
      </c>
      <c r="G5069" t="str">
        <f t="shared" si="586"/>
        <v>*</v>
      </c>
      <c r="I5069" t="str">
        <f t="shared" si="581"/>
        <v>*</v>
      </c>
      <c r="O5069">
        <f>VLOOKUP(T5069,$P$14:$S$19,2,TRUE)</f>
        <v>0</v>
      </c>
      <c r="T5069">
        <v>8</v>
      </c>
      <c r="U5069">
        <v>61.871499999999997</v>
      </c>
      <c r="V5069" s="5">
        <f t="shared" si="582"/>
        <v>0</v>
      </c>
      <c r="X5069" t="s">
        <v>22</v>
      </c>
      <c r="Y5069">
        <v>5.03</v>
      </c>
      <c r="Z5069" s="2">
        <f t="shared" si="583"/>
        <v>66.901499999999999</v>
      </c>
      <c r="AA5069" t="s">
        <v>110</v>
      </c>
      <c r="AB5069" t="s">
        <v>41</v>
      </c>
      <c r="AC5069" t="s">
        <v>25</v>
      </c>
      <c r="AD5069" t="s">
        <v>26</v>
      </c>
      <c r="AE5069" t="s">
        <v>27</v>
      </c>
      <c r="AF5069" s="1">
        <v>40969</v>
      </c>
    </row>
    <row r="5070" spans="1:32" x14ac:dyDescent="0.25">
      <c r="A5070">
        <f t="shared" si="584"/>
        <v>5069</v>
      </c>
      <c r="B5070">
        <v>27137</v>
      </c>
      <c r="C5070" t="s">
        <v>152</v>
      </c>
      <c r="D5070" t="s">
        <v>21</v>
      </c>
      <c r="E5070" t="str">
        <f t="shared" si="585"/>
        <v>*</v>
      </c>
      <c r="F5070" t="str">
        <f t="shared" si="580"/>
        <v>**</v>
      </c>
      <c r="G5070" t="str">
        <f t="shared" si="586"/>
        <v>**</v>
      </c>
      <c r="I5070" t="str">
        <f t="shared" si="581"/>
        <v>**</v>
      </c>
      <c r="O5070">
        <f>VLOOKUP(T5070,$P$14:$S$19,2,TRUE)</f>
        <v>0</v>
      </c>
      <c r="T5070">
        <v>2</v>
      </c>
      <c r="U5070">
        <v>60.5625</v>
      </c>
      <c r="V5070" s="5">
        <f t="shared" si="582"/>
        <v>0</v>
      </c>
      <c r="X5070" t="s">
        <v>22</v>
      </c>
      <c r="Y5070">
        <v>1.1000000000000001</v>
      </c>
      <c r="Z5070" s="2">
        <f t="shared" si="583"/>
        <v>61.662500000000001</v>
      </c>
      <c r="AA5070" t="s">
        <v>71</v>
      </c>
      <c r="AB5070" t="s">
        <v>24</v>
      </c>
      <c r="AC5070" t="s">
        <v>25</v>
      </c>
      <c r="AD5070" t="s">
        <v>26</v>
      </c>
      <c r="AE5070" t="s">
        <v>19</v>
      </c>
      <c r="AF5070" s="1">
        <v>40940</v>
      </c>
    </row>
    <row r="5071" spans="1:32" x14ac:dyDescent="0.25">
      <c r="A5071">
        <f t="shared" si="584"/>
        <v>5070</v>
      </c>
      <c r="B5071">
        <v>21572</v>
      </c>
      <c r="C5071" t="s">
        <v>926</v>
      </c>
      <c r="D5071" t="s">
        <v>36</v>
      </c>
      <c r="E5071" t="str">
        <f t="shared" si="585"/>
        <v>***</v>
      </c>
      <c r="F5071" t="str">
        <f t="shared" si="580"/>
        <v>***</v>
      </c>
      <c r="G5071" t="str">
        <f t="shared" si="586"/>
        <v>***</v>
      </c>
      <c r="I5071" t="str">
        <f t="shared" si="581"/>
        <v>***</v>
      </c>
      <c r="O5071">
        <f>VLOOKUP(T5071,$P$14:$S$19,2,TRUE)</f>
        <v>0.04</v>
      </c>
      <c r="T5071">
        <v>42</v>
      </c>
      <c r="U5071">
        <v>8549.0400000000009</v>
      </c>
      <c r="V5071" s="5">
        <f t="shared" si="582"/>
        <v>1</v>
      </c>
      <c r="X5071" t="s">
        <v>22</v>
      </c>
      <c r="Y5071">
        <v>11.54</v>
      </c>
      <c r="Z5071" s="2">
        <f t="shared" si="583"/>
        <v>8560.5800000000017</v>
      </c>
      <c r="AA5071" t="s">
        <v>15</v>
      </c>
      <c r="AB5071" t="s">
        <v>41</v>
      </c>
      <c r="AC5071" t="s">
        <v>17</v>
      </c>
      <c r="AD5071" t="s">
        <v>18</v>
      </c>
      <c r="AE5071" t="s">
        <v>58</v>
      </c>
      <c r="AF5071" t="s">
        <v>397</v>
      </c>
    </row>
    <row r="5072" spans="1:32" x14ac:dyDescent="0.25">
      <c r="A5072">
        <f t="shared" si="584"/>
        <v>5071</v>
      </c>
      <c r="B5072">
        <v>54055</v>
      </c>
      <c r="C5072" t="s">
        <v>926</v>
      </c>
      <c r="D5072" t="s">
        <v>36</v>
      </c>
      <c r="E5072" t="str">
        <f t="shared" si="585"/>
        <v>***</v>
      </c>
      <c r="F5072" t="str">
        <f t="shared" si="580"/>
        <v>***</v>
      </c>
      <c r="G5072" t="str">
        <f t="shared" si="586"/>
        <v>***</v>
      </c>
      <c r="I5072" t="str">
        <f t="shared" si="581"/>
        <v>***</v>
      </c>
      <c r="O5072">
        <f>VLOOKUP(T5072,$P$14:$S$19,2,TRUE)</f>
        <v>0.04</v>
      </c>
      <c r="T5072">
        <v>44</v>
      </c>
      <c r="U5072">
        <v>5483.96</v>
      </c>
      <c r="V5072" s="5">
        <f t="shared" si="582"/>
        <v>1</v>
      </c>
      <c r="X5072" t="s">
        <v>37</v>
      </c>
      <c r="Y5072">
        <v>58.64</v>
      </c>
      <c r="Z5072" s="2">
        <f t="shared" si="583"/>
        <v>5542.6</v>
      </c>
      <c r="AA5072" t="s">
        <v>23</v>
      </c>
      <c r="AB5072" t="s">
        <v>41</v>
      </c>
      <c r="AC5072" t="s">
        <v>17</v>
      </c>
      <c r="AD5072" t="s">
        <v>165</v>
      </c>
      <c r="AE5072" t="s">
        <v>103</v>
      </c>
      <c r="AF5072" t="s">
        <v>397</v>
      </c>
    </row>
    <row r="5073" spans="1:32" x14ac:dyDescent="0.25">
      <c r="A5073">
        <f t="shared" si="584"/>
        <v>5072</v>
      </c>
      <c r="B5073">
        <v>16612</v>
      </c>
      <c r="C5073" t="s">
        <v>926</v>
      </c>
      <c r="D5073" t="s">
        <v>21</v>
      </c>
      <c r="E5073" t="str">
        <f t="shared" si="585"/>
        <v>*</v>
      </c>
      <c r="F5073" t="str">
        <f t="shared" si="580"/>
        <v>**</v>
      </c>
      <c r="G5073" t="str">
        <f t="shared" si="586"/>
        <v>**</v>
      </c>
      <c r="I5073" t="str">
        <f t="shared" si="581"/>
        <v>**</v>
      </c>
      <c r="O5073">
        <f>VLOOKUP(T5073,$P$14:$S$19,2,TRUE)</f>
        <v>0.04</v>
      </c>
      <c r="T5073">
        <v>45</v>
      </c>
      <c r="U5073">
        <v>3699.22</v>
      </c>
      <c r="V5073" s="5">
        <f t="shared" si="582"/>
        <v>1</v>
      </c>
      <c r="X5073" t="s">
        <v>37</v>
      </c>
      <c r="Y5073">
        <v>30.06</v>
      </c>
      <c r="Z5073" s="2">
        <f t="shared" si="583"/>
        <v>3729.2799999999997</v>
      </c>
      <c r="AA5073" t="s">
        <v>71</v>
      </c>
      <c r="AB5073" t="s">
        <v>41</v>
      </c>
      <c r="AC5073" t="s">
        <v>25</v>
      </c>
      <c r="AD5073" t="s">
        <v>76</v>
      </c>
      <c r="AE5073" t="s">
        <v>103</v>
      </c>
      <c r="AF5073" t="s">
        <v>804</v>
      </c>
    </row>
    <row r="5074" spans="1:32" x14ac:dyDescent="0.25">
      <c r="A5074">
        <f t="shared" si="584"/>
        <v>5073</v>
      </c>
      <c r="B5074">
        <v>57506</v>
      </c>
      <c r="C5074" t="s">
        <v>926</v>
      </c>
      <c r="D5074" t="s">
        <v>40</v>
      </c>
      <c r="E5074" t="str">
        <f t="shared" si="585"/>
        <v>*</v>
      </c>
      <c r="F5074" t="str">
        <f t="shared" si="580"/>
        <v>*</v>
      </c>
      <c r="G5074" t="str">
        <f t="shared" si="586"/>
        <v>*</v>
      </c>
      <c r="I5074" t="str">
        <f t="shared" si="581"/>
        <v>*</v>
      </c>
      <c r="O5074">
        <f>VLOOKUP(T5074,$P$14:$S$19,2,TRUE)</f>
        <v>0.04</v>
      </c>
      <c r="T5074">
        <v>48</v>
      </c>
      <c r="U5074">
        <v>332.55</v>
      </c>
      <c r="V5074" s="5">
        <f t="shared" si="582"/>
        <v>0</v>
      </c>
      <c r="X5074" t="s">
        <v>22</v>
      </c>
      <c r="Y5074">
        <v>5.47</v>
      </c>
      <c r="Z5074" s="2">
        <f t="shared" si="583"/>
        <v>338.02000000000004</v>
      </c>
      <c r="AA5074" t="s">
        <v>64</v>
      </c>
      <c r="AB5074" t="s">
        <v>31</v>
      </c>
      <c r="AC5074" t="s">
        <v>32</v>
      </c>
      <c r="AD5074" t="s">
        <v>44</v>
      </c>
      <c r="AE5074" t="s">
        <v>19</v>
      </c>
      <c r="AF5074" t="s">
        <v>926</v>
      </c>
    </row>
    <row r="5075" spans="1:32" x14ac:dyDescent="0.25">
      <c r="A5075">
        <f t="shared" si="584"/>
        <v>5074</v>
      </c>
      <c r="B5075">
        <v>16612</v>
      </c>
      <c r="C5075" t="s">
        <v>926</v>
      </c>
      <c r="D5075" t="s">
        <v>21</v>
      </c>
      <c r="E5075" t="str">
        <f t="shared" si="585"/>
        <v>*</v>
      </c>
      <c r="F5075" t="str">
        <f t="shared" si="580"/>
        <v>**</v>
      </c>
      <c r="G5075" t="str">
        <f t="shared" si="586"/>
        <v>**</v>
      </c>
      <c r="I5075" t="str">
        <f t="shared" si="581"/>
        <v>**</v>
      </c>
      <c r="O5075">
        <f>VLOOKUP(T5075,$P$14:$S$19,2,TRUE)</f>
        <v>0</v>
      </c>
      <c r="T5075">
        <v>6</v>
      </c>
      <c r="U5075">
        <v>48.93</v>
      </c>
      <c r="V5075" s="5">
        <f t="shared" si="582"/>
        <v>0</v>
      </c>
      <c r="X5075" t="s">
        <v>22</v>
      </c>
      <c r="Y5075">
        <v>10.050000000000001</v>
      </c>
      <c r="Z5075" s="2">
        <f t="shared" si="583"/>
        <v>58.980000000000004</v>
      </c>
      <c r="AA5075" t="s">
        <v>71</v>
      </c>
      <c r="AB5075" t="s">
        <v>41</v>
      </c>
      <c r="AC5075" t="s">
        <v>32</v>
      </c>
      <c r="AD5075" t="s">
        <v>44</v>
      </c>
      <c r="AE5075" t="s">
        <v>19</v>
      </c>
      <c r="AF5075" t="s">
        <v>397</v>
      </c>
    </row>
    <row r="5076" spans="1:32" x14ac:dyDescent="0.25">
      <c r="A5076">
        <f t="shared" si="584"/>
        <v>5075</v>
      </c>
      <c r="B5076">
        <v>59619</v>
      </c>
      <c r="C5076" t="s">
        <v>889</v>
      </c>
      <c r="D5076" t="s">
        <v>30</v>
      </c>
      <c r="E5076" t="str">
        <f t="shared" si="585"/>
        <v>*</v>
      </c>
      <c r="F5076" t="str">
        <f t="shared" si="580"/>
        <v>*</v>
      </c>
      <c r="G5076" t="str">
        <f t="shared" si="586"/>
        <v>*</v>
      </c>
      <c r="I5076" t="str">
        <f t="shared" si="581"/>
        <v>*</v>
      </c>
      <c r="O5076">
        <f>VLOOKUP(T5076,$P$14:$S$19,2,TRUE)</f>
        <v>3.5999999999999997E-2</v>
      </c>
      <c r="T5076">
        <v>35</v>
      </c>
      <c r="U5076">
        <v>225.4</v>
      </c>
      <c r="V5076" s="5">
        <f t="shared" si="582"/>
        <v>0</v>
      </c>
      <c r="X5076" t="s">
        <v>22</v>
      </c>
      <c r="Y5076">
        <v>8.4</v>
      </c>
      <c r="Z5076" s="2">
        <f t="shared" si="583"/>
        <v>233.8</v>
      </c>
      <c r="AA5076" t="s">
        <v>52</v>
      </c>
      <c r="AB5076" t="s">
        <v>16</v>
      </c>
      <c r="AC5076" t="s">
        <v>32</v>
      </c>
      <c r="AD5076" t="s">
        <v>44</v>
      </c>
      <c r="AE5076" t="s">
        <v>19</v>
      </c>
      <c r="AF5076" t="s">
        <v>787</v>
      </c>
    </row>
    <row r="5077" spans="1:32" x14ac:dyDescent="0.25">
      <c r="A5077">
        <f t="shared" si="584"/>
        <v>5076</v>
      </c>
      <c r="B5077">
        <v>59619</v>
      </c>
      <c r="C5077" t="s">
        <v>889</v>
      </c>
      <c r="D5077" t="s">
        <v>30</v>
      </c>
      <c r="E5077" t="str">
        <f t="shared" si="585"/>
        <v>*</v>
      </c>
      <c r="F5077" t="str">
        <f t="shared" si="580"/>
        <v>*</v>
      </c>
      <c r="G5077" t="str">
        <f t="shared" si="586"/>
        <v>*</v>
      </c>
      <c r="I5077" t="str">
        <f t="shared" si="581"/>
        <v>*</v>
      </c>
      <c r="O5077">
        <f>VLOOKUP(T5077,$P$14:$S$19,2,TRUE)</f>
        <v>0.01</v>
      </c>
      <c r="T5077">
        <v>12</v>
      </c>
      <c r="U5077">
        <v>76.040000000000006</v>
      </c>
      <c r="V5077" s="5">
        <f t="shared" si="582"/>
        <v>0</v>
      </c>
      <c r="X5077" t="s">
        <v>22</v>
      </c>
      <c r="Y5077">
        <v>7.15</v>
      </c>
      <c r="Z5077" s="2">
        <f t="shared" si="583"/>
        <v>83.190000000000012</v>
      </c>
      <c r="AA5077" t="s">
        <v>71</v>
      </c>
      <c r="AB5077" t="s">
        <v>16</v>
      </c>
      <c r="AC5077" t="s">
        <v>32</v>
      </c>
      <c r="AD5077" t="s">
        <v>44</v>
      </c>
      <c r="AE5077" t="s">
        <v>19</v>
      </c>
      <c r="AF5077" t="s">
        <v>787</v>
      </c>
    </row>
    <row r="5078" spans="1:32" x14ac:dyDescent="0.25">
      <c r="A5078">
        <f t="shared" si="584"/>
        <v>5077</v>
      </c>
      <c r="B5078">
        <v>47015</v>
      </c>
      <c r="C5078" t="s">
        <v>550</v>
      </c>
      <c r="D5078" t="s">
        <v>30</v>
      </c>
      <c r="E5078" t="str">
        <f t="shared" si="585"/>
        <v>*</v>
      </c>
      <c r="F5078" t="str">
        <f t="shared" si="580"/>
        <v>*</v>
      </c>
      <c r="G5078" t="str">
        <f t="shared" si="586"/>
        <v>*</v>
      </c>
      <c r="I5078" t="str">
        <f t="shared" si="581"/>
        <v>*</v>
      </c>
      <c r="O5078">
        <f>VLOOKUP(T5078,$P$14:$S$19,2,TRUE)</f>
        <v>0.01</v>
      </c>
      <c r="T5078">
        <v>19</v>
      </c>
      <c r="U5078">
        <v>5441.06</v>
      </c>
      <c r="V5078" s="5">
        <f t="shared" si="582"/>
        <v>1</v>
      </c>
      <c r="X5078" t="s">
        <v>37</v>
      </c>
      <c r="Y5078">
        <v>61.76</v>
      </c>
      <c r="Z5078" s="2">
        <f t="shared" si="583"/>
        <v>5502.8200000000006</v>
      </c>
      <c r="AA5078" t="s">
        <v>60</v>
      </c>
      <c r="AB5078" t="s">
        <v>31</v>
      </c>
      <c r="AC5078" t="s">
        <v>17</v>
      </c>
      <c r="AD5078" t="s">
        <v>66</v>
      </c>
      <c r="AE5078" t="s">
        <v>103</v>
      </c>
      <c r="AF5078" t="s">
        <v>539</v>
      </c>
    </row>
    <row r="5079" spans="1:32" x14ac:dyDescent="0.25">
      <c r="A5079">
        <f t="shared" si="584"/>
        <v>5078</v>
      </c>
      <c r="B5079">
        <v>10245</v>
      </c>
      <c r="C5079" t="s">
        <v>550</v>
      </c>
      <c r="D5079" t="s">
        <v>40</v>
      </c>
      <c r="E5079" t="str">
        <f t="shared" si="585"/>
        <v>*</v>
      </c>
      <c r="F5079" t="str">
        <f t="shared" si="580"/>
        <v>*</v>
      </c>
      <c r="G5079" t="str">
        <f t="shared" si="586"/>
        <v>*</v>
      </c>
      <c r="I5079" t="str">
        <f t="shared" si="581"/>
        <v>*</v>
      </c>
      <c r="O5079">
        <f>VLOOKUP(T5079,$P$14:$S$19,2,TRUE)</f>
        <v>0.02</v>
      </c>
      <c r="T5079">
        <v>27</v>
      </c>
      <c r="U5079">
        <v>2645.88</v>
      </c>
      <c r="V5079" s="5">
        <f t="shared" si="582"/>
        <v>1</v>
      </c>
      <c r="X5079" t="s">
        <v>37</v>
      </c>
      <c r="Y5079">
        <v>57.38</v>
      </c>
      <c r="Z5079" s="2">
        <f t="shared" si="583"/>
        <v>2703.26</v>
      </c>
      <c r="AA5079" t="s">
        <v>48</v>
      </c>
      <c r="AB5079" t="s">
        <v>31</v>
      </c>
      <c r="AC5079" t="s">
        <v>17</v>
      </c>
      <c r="AD5079" t="s">
        <v>165</v>
      </c>
      <c r="AE5079" t="s">
        <v>103</v>
      </c>
      <c r="AF5079" t="s">
        <v>539</v>
      </c>
    </row>
    <row r="5080" spans="1:32" x14ac:dyDescent="0.25">
      <c r="A5080">
        <f t="shared" si="584"/>
        <v>5079</v>
      </c>
      <c r="B5080">
        <v>10245</v>
      </c>
      <c r="C5080" t="s">
        <v>550</v>
      </c>
      <c r="D5080" t="s">
        <v>40</v>
      </c>
      <c r="E5080" t="str">
        <f t="shared" si="585"/>
        <v>*</v>
      </c>
      <c r="F5080" t="str">
        <f t="shared" si="580"/>
        <v>*</v>
      </c>
      <c r="G5080" t="str">
        <f t="shared" si="586"/>
        <v>*</v>
      </c>
      <c r="I5080" t="str">
        <f t="shared" si="581"/>
        <v>*</v>
      </c>
      <c r="O5080">
        <f>VLOOKUP(T5080,$P$14:$S$19,2,TRUE)</f>
        <v>0.02</v>
      </c>
      <c r="T5080">
        <v>20</v>
      </c>
      <c r="U5080">
        <v>2573.29</v>
      </c>
      <c r="V5080" s="5">
        <f t="shared" si="582"/>
        <v>1</v>
      </c>
      <c r="X5080" t="s">
        <v>37</v>
      </c>
      <c r="Y5080">
        <v>70.2</v>
      </c>
      <c r="Z5080" s="2">
        <f t="shared" si="583"/>
        <v>2643.49</v>
      </c>
      <c r="AA5080" t="s">
        <v>23</v>
      </c>
      <c r="AB5080" t="s">
        <v>31</v>
      </c>
      <c r="AC5080" t="s">
        <v>17</v>
      </c>
      <c r="AD5080" t="s">
        <v>38</v>
      </c>
      <c r="AE5080" t="s">
        <v>39</v>
      </c>
      <c r="AF5080" t="s">
        <v>539</v>
      </c>
    </row>
    <row r="5081" spans="1:32" x14ac:dyDescent="0.25">
      <c r="A5081">
        <f t="shared" si="584"/>
        <v>5080</v>
      </c>
      <c r="B5081">
        <v>49763</v>
      </c>
      <c r="C5081" t="s">
        <v>550</v>
      </c>
      <c r="D5081" t="s">
        <v>36</v>
      </c>
      <c r="E5081" t="str">
        <f t="shared" si="585"/>
        <v>***</v>
      </c>
      <c r="F5081" t="str">
        <f t="shared" si="580"/>
        <v>***</v>
      </c>
      <c r="G5081" t="str">
        <f t="shared" si="586"/>
        <v>***</v>
      </c>
      <c r="I5081" t="str">
        <f t="shared" si="581"/>
        <v>***</v>
      </c>
      <c r="O5081">
        <f>VLOOKUP(T5081,$P$14:$S$19,2,TRUE)</f>
        <v>0</v>
      </c>
      <c r="T5081">
        <v>6</v>
      </c>
      <c r="U5081">
        <v>2320.35</v>
      </c>
      <c r="V5081" s="5">
        <f t="shared" si="582"/>
        <v>1</v>
      </c>
      <c r="X5081" t="s">
        <v>37</v>
      </c>
      <c r="Y5081">
        <v>84.84</v>
      </c>
      <c r="Z5081" s="2">
        <f t="shared" si="583"/>
        <v>2405.19</v>
      </c>
      <c r="AA5081" t="s">
        <v>64</v>
      </c>
      <c r="AB5081" t="s">
        <v>31</v>
      </c>
      <c r="AC5081" t="s">
        <v>17</v>
      </c>
      <c r="AD5081" t="s">
        <v>66</v>
      </c>
      <c r="AE5081" t="s">
        <v>103</v>
      </c>
      <c r="AF5081" t="s">
        <v>550</v>
      </c>
    </row>
    <row r="5082" spans="1:32" x14ac:dyDescent="0.25">
      <c r="A5082">
        <f t="shared" si="584"/>
        <v>5081</v>
      </c>
      <c r="B5082">
        <v>7171</v>
      </c>
      <c r="C5082" t="s">
        <v>550</v>
      </c>
      <c r="D5082" t="s">
        <v>40</v>
      </c>
      <c r="E5082" t="str">
        <f t="shared" si="585"/>
        <v>*</v>
      </c>
      <c r="F5082" t="str">
        <f t="shared" si="580"/>
        <v>*</v>
      </c>
      <c r="G5082" t="str">
        <f t="shared" si="586"/>
        <v>*</v>
      </c>
      <c r="I5082" t="str">
        <f t="shared" si="581"/>
        <v>*</v>
      </c>
      <c r="O5082">
        <f>VLOOKUP(T5082,$P$14:$S$19,2,TRUE)</f>
        <v>0.02</v>
      </c>
      <c r="T5082">
        <v>28</v>
      </c>
      <c r="U5082">
        <v>1703.8505</v>
      </c>
      <c r="V5082" s="5">
        <f t="shared" si="582"/>
        <v>1</v>
      </c>
      <c r="X5082" t="s">
        <v>22</v>
      </c>
      <c r="Y5082">
        <v>8.99</v>
      </c>
      <c r="Z5082" s="2">
        <f t="shared" si="583"/>
        <v>1712.8405</v>
      </c>
      <c r="AA5082" t="s">
        <v>60</v>
      </c>
      <c r="AB5082" t="s">
        <v>16</v>
      </c>
      <c r="AC5082" t="s">
        <v>25</v>
      </c>
      <c r="AD5082" t="s">
        <v>26</v>
      </c>
      <c r="AE5082" t="s">
        <v>19</v>
      </c>
      <c r="AF5082" t="s">
        <v>497</v>
      </c>
    </row>
    <row r="5083" spans="1:32" x14ac:dyDescent="0.25">
      <c r="A5083">
        <f t="shared" si="584"/>
        <v>5082</v>
      </c>
      <c r="B5083">
        <v>9537</v>
      </c>
      <c r="C5083" t="s">
        <v>550</v>
      </c>
      <c r="D5083" t="s">
        <v>30</v>
      </c>
      <c r="E5083" t="str">
        <f t="shared" si="585"/>
        <v>*</v>
      </c>
      <c r="F5083" t="str">
        <f t="shared" si="580"/>
        <v>*</v>
      </c>
      <c r="G5083" t="str">
        <f t="shared" si="586"/>
        <v>*</v>
      </c>
      <c r="I5083" t="str">
        <f t="shared" si="581"/>
        <v>*</v>
      </c>
      <c r="O5083">
        <f>VLOOKUP(T5083,$P$14:$S$19,2,TRUE)</f>
        <v>0</v>
      </c>
      <c r="T5083">
        <v>6</v>
      </c>
      <c r="U5083">
        <v>906.02</v>
      </c>
      <c r="V5083" s="5">
        <f t="shared" si="582"/>
        <v>1</v>
      </c>
      <c r="X5083" t="s">
        <v>37</v>
      </c>
      <c r="Y5083">
        <v>66.27</v>
      </c>
      <c r="Z5083" s="2">
        <f t="shared" si="583"/>
        <v>972.29</v>
      </c>
      <c r="AA5083" t="s">
        <v>62</v>
      </c>
      <c r="AB5083" t="s">
        <v>24</v>
      </c>
      <c r="AC5083" t="s">
        <v>17</v>
      </c>
      <c r="AD5083" t="s">
        <v>165</v>
      </c>
      <c r="AE5083" t="s">
        <v>103</v>
      </c>
      <c r="AF5083" t="s">
        <v>497</v>
      </c>
    </row>
    <row r="5084" spans="1:32" x14ac:dyDescent="0.25">
      <c r="A5084">
        <f t="shared" si="584"/>
        <v>5083</v>
      </c>
      <c r="B5084">
        <v>7171</v>
      </c>
      <c r="C5084" t="s">
        <v>550</v>
      </c>
      <c r="D5084" t="s">
        <v>40</v>
      </c>
      <c r="E5084" t="str">
        <f t="shared" si="585"/>
        <v>*</v>
      </c>
      <c r="F5084" t="str">
        <f t="shared" si="580"/>
        <v>*</v>
      </c>
      <c r="G5084" t="str">
        <f t="shared" si="586"/>
        <v>*</v>
      </c>
      <c r="I5084" t="str">
        <f t="shared" si="581"/>
        <v>*</v>
      </c>
      <c r="O5084">
        <f>VLOOKUP(T5084,$P$14:$S$19,2,TRUE)</f>
        <v>0.01</v>
      </c>
      <c r="T5084">
        <v>17</v>
      </c>
      <c r="U5084">
        <v>303.18650000000002</v>
      </c>
      <c r="V5084" s="5">
        <f t="shared" si="582"/>
        <v>0</v>
      </c>
      <c r="X5084" t="s">
        <v>22</v>
      </c>
      <c r="Y5084">
        <v>0.99</v>
      </c>
      <c r="Z5084" s="2">
        <f t="shared" si="583"/>
        <v>304.17650000000003</v>
      </c>
      <c r="AA5084" t="s">
        <v>60</v>
      </c>
      <c r="AB5084" t="s">
        <v>16</v>
      </c>
      <c r="AC5084" t="s">
        <v>25</v>
      </c>
      <c r="AD5084" t="s">
        <v>26</v>
      </c>
      <c r="AE5084" t="s">
        <v>34</v>
      </c>
      <c r="AF5084" t="s">
        <v>497</v>
      </c>
    </row>
    <row r="5085" spans="1:32" x14ac:dyDescent="0.25">
      <c r="A5085">
        <f t="shared" si="584"/>
        <v>5084</v>
      </c>
      <c r="B5085">
        <v>9537</v>
      </c>
      <c r="C5085" t="s">
        <v>550</v>
      </c>
      <c r="D5085" t="s">
        <v>30</v>
      </c>
      <c r="E5085" t="str">
        <f t="shared" si="585"/>
        <v>*</v>
      </c>
      <c r="F5085" t="str">
        <f t="shared" si="580"/>
        <v>*</v>
      </c>
      <c r="G5085" t="str">
        <f t="shared" si="586"/>
        <v>*</v>
      </c>
      <c r="I5085" t="str">
        <f t="shared" si="581"/>
        <v>*</v>
      </c>
      <c r="O5085">
        <f>VLOOKUP(T5085,$P$14:$S$19,2,TRUE)</f>
        <v>0.04</v>
      </c>
      <c r="T5085">
        <v>43</v>
      </c>
      <c r="U5085">
        <v>170.88</v>
      </c>
      <c r="V5085" s="5">
        <f t="shared" si="582"/>
        <v>0</v>
      </c>
      <c r="X5085" t="s">
        <v>22</v>
      </c>
      <c r="Y5085">
        <v>5.44</v>
      </c>
      <c r="Z5085" s="2">
        <f t="shared" si="583"/>
        <v>176.32</v>
      </c>
      <c r="AA5085" t="s">
        <v>62</v>
      </c>
      <c r="AB5085" t="s">
        <v>24</v>
      </c>
      <c r="AC5085" t="s">
        <v>32</v>
      </c>
      <c r="AD5085" t="s">
        <v>49</v>
      </c>
      <c r="AE5085" t="s">
        <v>19</v>
      </c>
      <c r="AF5085" t="s">
        <v>497</v>
      </c>
    </row>
    <row r="5086" spans="1:32" x14ac:dyDescent="0.25">
      <c r="A5086">
        <f t="shared" si="584"/>
        <v>5085</v>
      </c>
      <c r="B5086">
        <v>59045</v>
      </c>
      <c r="C5086" t="s">
        <v>550</v>
      </c>
      <c r="D5086" t="s">
        <v>36</v>
      </c>
      <c r="E5086" t="str">
        <f t="shared" si="585"/>
        <v>***</v>
      </c>
      <c r="F5086" t="str">
        <f t="shared" si="580"/>
        <v>***</v>
      </c>
      <c r="G5086" t="str">
        <f t="shared" si="586"/>
        <v>***</v>
      </c>
      <c r="I5086" t="str">
        <f t="shared" si="581"/>
        <v>***</v>
      </c>
      <c r="O5086">
        <f>VLOOKUP(T5086,$P$14:$S$19,2,TRUE)</f>
        <v>3.5999999999999997E-2</v>
      </c>
      <c r="T5086">
        <v>30</v>
      </c>
      <c r="U5086">
        <v>140.24</v>
      </c>
      <c r="V5086" s="5">
        <f t="shared" si="582"/>
        <v>0</v>
      </c>
      <c r="X5086" t="s">
        <v>22</v>
      </c>
      <c r="Y5086">
        <v>1.49</v>
      </c>
      <c r="Z5086" s="2">
        <f t="shared" si="583"/>
        <v>141.73000000000002</v>
      </c>
      <c r="AA5086" t="s">
        <v>62</v>
      </c>
      <c r="AB5086" t="s">
        <v>24</v>
      </c>
      <c r="AC5086" t="s">
        <v>32</v>
      </c>
      <c r="AD5086" t="s">
        <v>49</v>
      </c>
      <c r="AE5086" t="s">
        <v>19</v>
      </c>
      <c r="AF5086" t="s">
        <v>497</v>
      </c>
    </row>
    <row r="5087" spans="1:32" x14ac:dyDescent="0.25">
      <c r="A5087">
        <f t="shared" si="584"/>
        <v>5086</v>
      </c>
      <c r="B5087">
        <v>10245</v>
      </c>
      <c r="C5087" t="s">
        <v>550</v>
      </c>
      <c r="D5087" t="s">
        <v>40</v>
      </c>
      <c r="E5087" t="str">
        <f t="shared" si="585"/>
        <v>*</v>
      </c>
      <c r="F5087" t="str">
        <f t="shared" si="580"/>
        <v>*</v>
      </c>
      <c r="G5087" t="str">
        <f t="shared" si="586"/>
        <v>*</v>
      </c>
      <c r="I5087" t="str">
        <f t="shared" si="581"/>
        <v>*</v>
      </c>
      <c r="O5087">
        <f>VLOOKUP(T5087,$P$14:$S$19,2,TRUE)</f>
        <v>0.02</v>
      </c>
      <c r="T5087">
        <v>23</v>
      </c>
      <c r="U5087">
        <v>127.17</v>
      </c>
      <c r="V5087" s="5">
        <f t="shared" si="582"/>
        <v>0</v>
      </c>
      <c r="X5087" t="s">
        <v>22</v>
      </c>
      <c r="Y5087">
        <v>6.98</v>
      </c>
      <c r="Z5087" s="2">
        <f t="shared" si="583"/>
        <v>134.15</v>
      </c>
      <c r="AA5087" t="s">
        <v>71</v>
      </c>
      <c r="AB5087" t="s">
        <v>31</v>
      </c>
      <c r="AC5087" t="s">
        <v>32</v>
      </c>
      <c r="AD5087" t="s">
        <v>49</v>
      </c>
      <c r="AE5087" t="s">
        <v>19</v>
      </c>
      <c r="AF5087" t="s">
        <v>497</v>
      </c>
    </row>
    <row r="5088" spans="1:32" x14ac:dyDescent="0.25">
      <c r="A5088">
        <f t="shared" si="584"/>
        <v>5087</v>
      </c>
      <c r="B5088">
        <v>49763</v>
      </c>
      <c r="C5088" t="s">
        <v>550</v>
      </c>
      <c r="D5088" t="s">
        <v>36</v>
      </c>
      <c r="E5088" t="str">
        <f t="shared" si="585"/>
        <v>***</v>
      </c>
      <c r="F5088" t="str">
        <f t="shared" si="580"/>
        <v>***</v>
      </c>
      <c r="G5088" t="str">
        <f t="shared" si="586"/>
        <v>***</v>
      </c>
      <c r="I5088" t="str">
        <f t="shared" si="581"/>
        <v>***</v>
      </c>
      <c r="O5088">
        <f>VLOOKUP(T5088,$P$14:$S$19,2,TRUE)</f>
        <v>0</v>
      </c>
      <c r="T5088">
        <v>8</v>
      </c>
      <c r="U5088">
        <v>49.04</v>
      </c>
      <c r="V5088" s="5">
        <f t="shared" si="582"/>
        <v>0</v>
      </c>
      <c r="X5088" t="s">
        <v>22</v>
      </c>
      <c r="Y5088">
        <v>1.39</v>
      </c>
      <c r="Z5088" s="2">
        <f t="shared" si="583"/>
        <v>50.43</v>
      </c>
      <c r="AA5088" t="s">
        <v>64</v>
      </c>
      <c r="AB5088" t="s">
        <v>31</v>
      </c>
      <c r="AC5088" t="s">
        <v>32</v>
      </c>
      <c r="AD5088" t="s">
        <v>78</v>
      </c>
      <c r="AE5088" t="s">
        <v>19</v>
      </c>
      <c r="AF5088" t="s">
        <v>539</v>
      </c>
    </row>
    <row r="5089" spans="1:32" x14ac:dyDescent="0.25">
      <c r="A5089">
        <f t="shared" si="584"/>
        <v>5088</v>
      </c>
      <c r="B5089">
        <v>33184</v>
      </c>
      <c r="C5089" t="s">
        <v>292</v>
      </c>
      <c r="D5089" t="s">
        <v>30</v>
      </c>
      <c r="E5089" t="str">
        <f t="shared" si="585"/>
        <v>*</v>
      </c>
      <c r="F5089" t="str">
        <f t="shared" si="580"/>
        <v>*</v>
      </c>
      <c r="G5089" t="str">
        <f t="shared" si="586"/>
        <v>*</v>
      </c>
      <c r="I5089" t="str">
        <f t="shared" si="581"/>
        <v>*</v>
      </c>
      <c r="O5089">
        <f>VLOOKUP(T5089,$P$14:$S$19,2,TRUE)</f>
        <v>0</v>
      </c>
      <c r="T5089">
        <v>1</v>
      </c>
      <c r="U5089">
        <v>1754.29</v>
      </c>
      <c r="V5089" s="5">
        <f t="shared" si="582"/>
        <v>1</v>
      </c>
      <c r="X5089" t="s">
        <v>22</v>
      </c>
      <c r="Y5089">
        <v>19.989999999999998</v>
      </c>
      <c r="Z5089" s="2">
        <f t="shared" si="583"/>
        <v>1774.28</v>
      </c>
      <c r="AA5089" t="s">
        <v>60</v>
      </c>
      <c r="AB5089" t="s">
        <v>24</v>
      </c>
      <c r="AC5089" t="s">
        <v>32</v>
      </c>
      <c r="AD5089" t="s">
        <v>49</v>
      </c>
      <c r="AE5089" t="s">
        <v>19</v>
      </c>
      <c r="AF5089" t="s">
        <v>654</v>
      </c>
    </row>
    <row r="5090" spans="1:32" x14ac:dyDescent="0.25">
      <c r="A5090">
        <f t="shared" si="584"/>
        <v>5089</v>
      </c>
      <c r="B5090">
        <v>33184</v>
      </c>
      <c r="C5090" t="s">
        <v>292</v>
      </c>
      <c r="D5090" t="s">
        <v>30</v>
      </c>
      <c r="E5090" t="str">
        <f t="shared" si="585"/>
        <v>*</v>
      </c>
      <c r="F5090" t="str">
        <f t="shared" si="580"/>
        <v>*</v>
      </c>
      <c r="G5090" t="str">
        <f t="shared" si="586"/>
        <v>*</v>
      </c>
      <c r="I5090" t="str">
        <f t="shared" si="581"/>
        <v>*</v>
      </c>
      <c r="O5090">
        <f>VLOOKUP(T5090,$P$14:$S$19,2,TRUE)</f>
        <v>3.5999999999999997E-2</v>
      </c>
      <c r="T5090">
        <v>32</v>
      </c>
      <c r="U5090">
        <v>402.49</v>
      </c>
      <c r="V5090" s="5">
        <f t="shared" si="582"/>
        <v>0</v>
      </c>
      <c r="X5090" t="s">
        <v>22</v>
      </c>
      <c r="Y5090">
        <v>5.63</v>
      </c>
      <c r="Z5090" s="2">
        <f t="shared" si="583"/>
        <v>408.12</v>
      </c>
      <c r="AA5090" t="s">
        <v>60</v>
      </c>
      <c r="AB5090" t="s">
        <v>24</v>
      </c>
      <c r="AC5090" t="s">
        <v>32</v>
      </c>
      <c r="AD5090" t="s">
        <v>49</v>
      </c>
      <c r="AE5090" t="s">
        <v>19</v>
      </c>
      <c r="AF5090" t="s">
        <v>654</v>
      </c>
    </row>
    <row r="5091" spans="1:32" x14ac:dyDescent="0.25">
      <c r="A5091">
        <f t="shared" si="584"/>
        <v>5090</v>
      </c>
      <c r="B5091">
        <v>34211</v>
      </c>
      <c r="C5091" t="s">
        <v>292</v>
      </c>
      <c r="D5091" t="s">
        <v>30</v>
      </c>
      <c r="E5091" t="str">
        <f t="shared" si="585"/>
        <v>*</v>
      </c>
      <c r="F5091" t="str">
        <f t="shared" si="580"/>
        <v>*</v>
      </c>
      <c r="G5091" t="str">
        <f t="shared" si="586"/>
        <v>*</v>
      </c>
      <c r="I5091" t="str">
        <f t="shared" si="581"/>
        <v>*</v>
      </c>
      <c r="O5091">
        <f>VLOOKUP(T5091,$P$14:$S$19,2,TRUE)</f>
        <v>0.01</v>
      </c>
      <c r="T5091">
        <v>15</v>
      </c>
      <c r="U5091">
        <v>136.49</v>
      </c>
      <c r="V5091" s="5">
        <f t="shared" si="582"/>
        <v>0</v>
      </c>
      <c r="X5091" t="s">
        <v>22</v>
      </c>
      <c r="Y5091">
        <v>1.0900000000000001</v>
      </c>
      <c r="Z5091" s="2">
        <f t="shared" si="583"/>
        <v>137.58000000000001</v>
      </c>
      <c r="AA5091" t="s">
        <v>23</v>
      </c>
      <c r="AB5091" t="s">
        <v>24</v>
      </c>
      <c r="AC5091" t="s">
        <v>32</v>
      </c>
      <c r="AD5091" t="s">
        <v>33</v>
      </c>
      <c r="AE5091" t="s">
        <v>34</v>
      </c>
      <c r="AF5091" t="s">
        <v>166</v>
      </c>
    </row>
    <row r="5092" spans="1:32" x14ac:dyDescent="0.25">
      <c r="A5092">
        <f t="shared" si="584"/>
        <v>5091</v>
      </c>
      <c r="B5092">
        <v>40772</v>
      </c>
      <c r="C5092" t="s">
        <v>292</v>
      </c>
      <c r="D5092" t="s">
        <v>36</v>
      </c>
      <c r="E5092" t="str">
        <f t="shared" si="585"/>
        <v>***</v>
      </c>
      <c r="F5092" t="str">
        <f t="shared" si="580"/>
        <v>***</v>
      </c>
      <c r="G5092" t="str">
        <f t="shared" si="586"/>
        <v>***</v>
      </c>
      <c r="I5092" t="str">
        <f t="shared" si="581"/>
        <v>***</v>
      </c>
      <c r="O5092">
        <f>VLOOKUP(T5092,$P$14:$S$19,2,TRUE)</f>
        <v>0.01</v>
      </c>
      <c r="T5092">
        <v>15</v>
      </c>
      <c r="U5092">
        <v>128.27000000000001</v>
      </c>
      <c r="V5092" s="5">
        <f t="shared" si="582"/>
        <v>0</v>
      </c>
      <c r="X5092" t="s">
        <v>22</v>
      </c>
      <c r="Y5092">
        <v>2.82</v>
      </c>
      <c r="Z5092" s="2">
        <f t="shared" si="583"/>
        <v>131.09</v>
      </c>
      <c r="AA5092" t="s">
        <v>60</v>
      </c>
      <c r="AB5092" t="s">
        <v>16</v>
      </c>
      <c r="AC5092" t="s">
        <v>32</v>
      </c>
      <c r="AD5092" t="s">
        <v>114</v>
      </c>
      <c r="AE5092" t="s">
        <v>34</v>
      </c>
      <c r="AF5092" t="s">
        <v>164</v>
      </c>
    </row>
    <row r="5093" spans="1:32" x14ac:dyDescent="0.25">
      <c r="A5093">
        <f t="shared" si="584"/>
        <v>5092</v>
      </c>
      <c r="B5093">
        <v>56452</v>
      </c>
      <c r="C5093" t="s">
        <v>804</v>
      </c>
      <c r="D5093" t="s">
        <v>30</v>
      </c>
      <c r="E5093" t="str">
        <f t="shared" si="585"/>
        <v>*</v>
      </c>
      <c r="F5093" t="str">
        <f t="shared" si="580"/>
        <v>*</v>
      </c>
      <c r="G5093" t="str">
        <f t="shared" si="586"/>
        <v>*</v>
      </c>
      <c r="I5093" t="str">
        <f t="shared" si="581"/>
        <v>*</v>
      </c>
      <c r="O5093">
        <f>VLOOKUP(T5093,$P$14:$S$19,2,TRUE)</f>
        <v>3.5999999999999997E-2</v>
      </c>
      <c r="T5093">
        <v>34</v>
      </c>
      <c r="U5093">
        <v>6686.3440000000001</v>
      </c>
      <c r="V5093" s="5">
        <f t="shared" si="582"/>
        <v>1</v>
      </c>
      <c r="X5093" t="s">
        <v>37</v>
      </c>
      <c r="Y5093">
        <v>59.24</v>
      </c>
      <c r="Z5093" s="2">
        <f t="shared" si="583"/>
        <v>6745.5839999999998</v>
      </c>
      <c r="AA5093" t="s">
        <v>15</v>
      </c>
      <c r="AB5093" t="s">
        <v>16</v>
      </c>
      <c r="AC5093" t="s">
        <v>17</v>
      </c>
      <c r="AD5093" t="s">
        <v>66</v>
      </c>
      <c r="AE5093" t="s">
        <v>103</v>
      </c>
      <c r="AF5093" t="s">
        <v>397</v>
      </c>
    </row>
    <row r="5094" spans="1:32" x14ac:dyDescent="0.25">
      <c r="A5094">
        <f t="shared" si="584"/>
        <v>5093</v>
      </c>
      <c r="B5094">
        <v>48836</v>
      </c>
      <c r="C5094" t="s">
        <v>804</v>
      </c>
      <c r="D5094" t="s">
        <v>36</v>
      </c>
      <c r="E5094" t="str">
        <f t="shared" si="585"/>
        <v>***</v>
      </c>
      <c r="F5094" t="str">
        <f t="shared" si="580"/>
        <v>***</v>
      </c>
      <c r="G5094" t="str">
        <f t="shared" si="586"/>
        <v>***</v>
      </c>
      <c r="I5094" t="str">
        <f t="shared" si="581"/>
        <v>***</v>
      </c>
      <c r="O5094">
        <f>VLOOKUP(T5094,$P$14:$S$19,2,TRUE)</f>
        <v>0</v>
      </c>
      <c r="T5094">
        <v>8</v>
      </c>
      <c r="U5094">
        <v>2651.21</v>
      </c>
      <c r="V5094" s="5">
        <f t="shared" si="582"/>
        <v>1</v>
      </c>
      <c r="X5094" t="s">
        <v>37</v>
      </c>
      <c r="Y5094">
        <v>40.19</v>
      </c>
      <c r="Z5094" s="2">
        <f t="shared" si="583"/>
        <v>2691.4</v>
      </c>
      <c r="AA5094" t="s">
        <v>15</v>
      </c>
      <c r="AB5094" t="s">
        <v>41</v>
      </c>
      <c r="AC5094" t="s">
        <v>17</v>
      </c>
      <c r="AD5094" t="s">
        <v>66</v>
      </c>
      <c r="AE5094" t="s">
        <v>103</v>
      </c>
      <c r="AF5094" t="s">
        <v>864</v>
      </c>
    </row>
    <row r="5095" spans="1:32" x14ac:dyDescent="0.25">
      <c r="A5095">
        <f t="shared" si="584"/>
        <v>5094</v>
      </c>
      <c r="B5095">
        <v>14913</v>
      </c>
      <c r="C5095" t="s">
        <v>804</v>
      </c>
      <c r="D5095" t="s">
        <v>21</v>
      </c>
      <c r="E5095" t="str">
        <f t="shared" si="585"/>
        <v>*</v>
      </c>
      <c r="F5095" t="str">
        <f t="shared" si="580"/>
        <v>**</v>
      </c>
      <c r="G5095" t="str">
        <f t="shared" si="586"/>
        <v>**</v>
      </c>
      <c r="I5095" t="str">
        <f t="shared" si="581"/>
        <v>**</v>
      </c>
      <c r="O5095">
        <f>VLOOKUP(T5095,$P$14:$S$19,2,TRUE)</f>
        <v>0.04</v>
      </c>
      <c r="T5095">
        <v>47</v>
      </c>
      <c r="U5095">
        <v>1003.43</v>
      </c>
      <c r="V5095" s="5">
        <f t="shared" si="582"/>
        <v>1</v>
      </c>
      <c r="X5095" t="s">
        <v>22</v>
      </c>
      <c r="Y5095">
        <v>8.68</v>
      </c>
      <c r="Z5095" s="2">
        <f t="shared" si="583"/>
        <v>1012.1099999999999</v>
      </c>
      <c r="AA5095" t="s">
        <v>60</v>
      </c>
      <c r="AB5095" t="s">
        <v>16</v>
      </c>
      <c r="AC5095" t="s">
        <v>32</v>
      </c>
      <c r="AD5095" t="s">
        <v>44</v>
      </c>
      <c r="AE5095" t="s">
        <v>19</v>
      </c>
      <c r="AF5095" t="s">
        <v>397</v>
      </c>
    </row>
    <row r="5096" spans="1:32" x14ac:dyDescent="0.25">
      <c r="A5096">
        <f t="shared" si="584"/>
        <v>5095</v>
      </c>
      <c r="B5096">
        <v>13408</v>
      </c>
      <c r="C5096" t="s">
        <v>804</v>
      </c>
      <c r="D5096" t="s">
        <v>13</v>
      </c>
      <c r="E5096" t="str">
        <f t="shared" si="585"/>
        <v>*</v>
      </c>
      <c r="F5096" t="str">
        <f t="shared" si="580"/>
        <v>*</v>
      </c>
      <c r="G5096" t="str">
        <f t="shared" si="586"/>
        <v>*</v>
      </c>
      <c r="I5096" t="str">
        <f t="shared" si="581"/>
        <v>*</v>
      </c>
      <c r="O5096">
        <f>VLOOKUP(T5096,$P$14:$S$19,2,TRUE)</f>
        <v>0</v>
      </c>
      <c r="T5096">
        <v>4</v>
      </c>
      <c r="U5096">
        <v>256.77</v>
      </c>
      <c r="V5096" s="5">
        <f t="shared" si="582"/>
        <v>0</v>
      </c>
      <c r="X5096" t="s">
        <v>22</v>
      </c>
      <c r="Y5096">
        <v>12.23</v>
      </c>
      <c r="Z5096" s="2">
        <f t="shared" si="583"/>
        <v>269</v>
      </c>
      <c r="AA5096" t="s">
        <v>23</v>
      </c>
      <c r="AB5096" t="s">
        <v>41</v>
      </c>
      <c r="AC5096" t="s">
        <v>17</v>
      </c>
      <c r="AD5096" t="s">
        <v>18</v>
      </c>
      <c r="AE5096" t="s">
        <v>27</v>
      </c>
      <c r="AF5096" t="s">
        <v>864</v>
      </c>
    </row>
    <row r="5097" spans="1:32" x14ac:dyDescent="0.25">
      <c r="A5097">
        <f t="shared" si="584"/>
        <v>5096</v>
      </c>
      <c r="B5097">
        <v>12259</v>
      </c>
      <c r="C5097" t="s">
        <v>589</v>
      </c>
      <c r="D5097" t="s">
        <v>21</v>
      </c>
      <c r="E5097" t="str">
        <f t="shared" si="585"/>
        <v>*</v>
      </c>
      <c r="F5097" t="str">
        <f t="shared" si="580"/>
        <v>**</v>
      </c>
      <c r="G5097" t="str">
        <f t="shared" si="586"/>
        <v>**</v>
      </c>
      <c r="I5097" t="str">
        <f t="shared" si="581"/>
        <v>**</v>
      </c>
      <c r="O5097">
        <f>VLOOKUP(T5097,$P$14:$S$19,2,TRUE)</f>
        <v>0.04</v>
      </c>
      <c r="T5097">
        <v>45</v>
      </c>
      <c r="U5097">
        <v>5007.6899999999996</v>
      </c>
      <c r="V5097" s="5">
        <f t="shared" si="582"/>
        <v>1</v>
      </c>
      <c r="X5097" t="s">
        <v>37</v>
      </c>
      <c r="Y5097">
        <v>51.42</v>
      </c>
      <c r="Z5097" s="2">
        <f t="shared" si="583"/>
        <v>5059.1099999999997</v>
      </c>
      <c r="AA5097" t="s">
        <v>73</v>
      </c>
      <c r="AB5097" t="s">
        <v>16</v>
      </c>
      <c r="AC5097" t="s">
        <v>17</v>
      </c>
      <c r="AD5097" t="s">
        <v>165</v>
      </c>
      <c r="AE5097" t="s">
        <v>103</v>
      </c>
      <c r="AF5097" t="s">
        <v>801</v>
      </c>
    </row>
    <row r="5098" spans="1:32" x14ac:dyDescent="0.25">
      <c r="A5098">
        <f t="shared" si="584"/>
        <v>5097</v>
      </c>
      <c r="B5098">
        <v>14791</v>
      </c>
      <c r="C5098" t="s">
        <v>589</v>
      </c>
      <c r="D5098" t="s">
        <v>40</v>
      </c>
      <c r="E5098" t="str">
        <f t="shared" si="585"/>
        <v>*</v>
      </c>
      <c r="F5098" t="str">
        <f t="shared" si="580"/>
        <v>*</v>
      </c>
      <c r="G5098" t="str">
        <f t="shared" si="586"/>
        <v>*</v>
      </c>
      <c r="I5098" t="str">
        <f t="shared" si="581"/>
        <v>*</v>
      </c>
      <c r="O5098">
        <f>VLOOKUP(T5098,$P$14:$S$19,2,TRUE)</f>
        <v>0.02</v>
      </c>
      <c r="T5098">
        <v>29</v>
      </c>
      <c r="U5098">
        <v>1576.223</v>
      </c>
      <c r="V5098" s="5">
        <f t="shared" si="582"/>
        <v>1</v>
      </c>
      <c r="X5098" t="s">
        <v>22</v>
      </c>
      <c r="Y5098">
        <v>3.99</v>
      </c>
      <c r="Z5098" s="2">
        <f t="shared" si="583"/>
        <v>1580.213</v>
      </c>
      <c r="AA5098" t="s">
        <v>23</v>
      </c>
      <c r="AB5098" t="s">
        <v>16</v>
      </c>
      <c r="AC5098" t="s">
        <v>25</v>
      </c>
      <c r="AD5098" t="s">
        <v>26</v>
      </c>
      <c r="AE5098" t="s">
        <v>19</v>
      </c>
      <c r="AF5098" t="s">
        <v>787</v>
      </c>
    </row>
    <row r="5099" spans="1:32" x14ac:dyDescent="0.25">
      <c r="A5099">
        <f t="shared" si="584"/>
        <v>5098</v>
      </c>
      <c r="B5099">
        <v>12259</v>
      </c>
      <c r="C5099" t="s">
        <v>589</v>
      </c>
      <c r="D5099" t="s">
        <v>21</v>
      </c>
      <c r="E5099" t="str">
        <f t="shared" si="585"/>
        <v>*</v>
      </c>
      <c r="F5099" t="str">
        <f t="shared" si="580"/>
        <v>**</v>
      </c>
      <c r="G5099" t="str">
        <f t="shared" si="586"/>
        <v>**</v>
      </c>
      <c r="I5099" t="str">
        <f t="shared" si="581"/>
        <v>**</v>
      </c>
      <c r="O5099">
        <f>VLOOKUP(T5099,$P$14:$S$19,2,TRUE)</f>
        <v>0.04</v>
      </c>
      <c r="T5099">
        <v>45</v>
      </c>
      <c r="U5099">
        <v>1379.62</v>
      </c>
      <c r="V5099" s="5">
        <f t="shared" si="582"/>
        <v>1</v>
      </c>
      <c r="X5099" t="s">
        <v>22</v>
      </c>
      <c r="Y5099">
        <v>6.72</v>
      </c>
      <c r="Z5099" s="2">
        <f t="shared" si="583"/>
        <v>1386.34</v>
      </c>
      <c r="AA5099" t="s">
        <v>73</v>
      </c>
      <c r="AB5099" t="s">
        <v>16</v>
      </c>
      <c r="AC5099" t="s">
        <v>32</v>
      </c>
      <c r="AD5099" t="s">
        <v>74</v>
      </c>
      <c r="AE5099" t="s">
        <v>19</v>
      </c>
      <c r="AF5099" t="s">
        <v>787</v>
      </c>
    </row>
    <row r="5100" spans="1:32" x14ac:dyDescent="0.25">
      <c r="A5100">
        <f t="shared" si="584"/>
        <v>5099</v>
      </c>
      <c r="B5100">
        <v>47778</v>
      </c>
      <c r="C5100" t="s">
        <v>589</v>
      </c>
      <c r="D5100" t="s">
        <v>36</v>
      </c>
      <c r="E5100" t="str">
        <f t="shared" si="585"/>
        <v>***</v>
      </c>
      <c r="F5100" t="str">
        <f t="shared" si="580"/>
        <v>***</v>
      </c>
      <c r="G5100" t="str">
        <f t="shared" si="586"/>
        <v>***</v>
      </c>
      <c r="I5100" t="str">
        <f t="shared" si="581"/>
        <v>***</v>
      </c>
      <c r="O5100">
        <f>VLOOKUP(T5100,$P$14:$S$19,2,TRUE)</f>
        <v>0.01</v>
      </c>
      <c r="T5100">
        <v>12</v>
      </c>
      <c r="U5100">
        <v>174.11</v>
      </c>
      <c r="V5100" s="5">
        <f t="shared" si="582"/>
        <v>0</v>
      </c>
      <c r="X5100" t="s">
        <v>22</v>
      </c>
      <c r="Y5100">
        <v>6.85</v>
      </c>
      <c r="Z5100" s="2">
        <f t="shared" si="583"/>
        <v>180.96</v>
      </c>
      <c r="AA5100" t="s">
        <v>56</v>
      </c>
      <c r="AB5100" t="s">
        <v>31</v>
      </c>
      <c r="AC5100" t="s">
        <v>17</v>
      </c>
      <c r="AD5100" t="s">
        <v>18</v>
      </c>
      <c r="AE5100" t="s">
        <v>34</v>
      </c>
      <c r="AF5100" t="s">
        <v>801</v>
      </c>
    </row>
    <row r="5101" spans="1:32" x14ac:dyDescent="0.25">
      <c r="A5101">
        <f t="shared" si="584"/>
        <v>5100</v>
      </c>
      <c r="B5101">
        <v>22849</v>
      </c>
      <c r="C5101" t="s">
        <v>539</v>
      </c>
      <c r="D5101" t="s">
        <v>30</v>
      </c>
      <c r="E5101" t="str">
        <f t="shared" si="585"/>
        <v>*</v>
      </c>
      <c r="F5101" t="str">
        <f t="shared" si="580"/>
        <v>*</v>
      </c>
      <c r="G5101" t="str">
        <f t="shared" si="586"/>
        <v>*</v>
      </c>
      <c r="I5101" t="str">
        <f t="shared" si="581"/>
        <v>*</v>
      </c>
      <c r="O5101">
        <f>VLOOKUP(T5101,$P$14:$S$19,2,TRUE)</f>
        <v>0.02</v>
      </c>
      <c r="T5101">
        <v>25</v>
      </c>
      <c r="U5101">
        <v>4366.348</v>
      </c>
      <c r="V5101" s="5">
        <f t="shared" si="582"/>
        <v>1</v>
      </c>
      <c r="X5101" t="s">
        <v>22</v>
      </c>
      <c r="Y5101">
        <v>3</v>
      </c>
      <c r="Z5101" s="2">
        <f t="shared" si="583"/>
        <v>4369.348</v>
      </c>
      <c r="AA5101" t="s">
        <v>23</v>
      </c>
      <c r="AB5101" t="s">
        <v>31</v>
      </c>
      <c r="AC5101" t="s">
        <v>25</v>
      </c>
      <c r="AD5101" t="s">
        <v>26</v>
      </c>
      <c r="AE5101" t="s">
        <v>19</v>
      </c>
      <c r="AF5101" t="s">
        <v>540</v>
      </c>
    </row>
    <row r="5102" spans="1:32" x14ac:dyDescent="0.25">
      <c r="A5102">
        <f t="shared" si="584"/>
        <v>5101</v>
      </c>
      <c r="B5102">
        <v>35494</v>
      </c>
      <c r="C5102" t="s">
        <v>539</v>
      </c>
      <c r="D5102" t="s">
        <v>40</v>
      </c>
      <c r="E5102" t="str">
        <f t="shared" si="585"/>
        <v>*</v>
      </c>
      <c r="F5102" t="str">
        <f t="shared" si="580"/>
        <v>*</v>
      </c>
      <c r="G5102" t="str">
        <f t="shared" si="586"/>
        <v>*</v>
      </c>
      <c r="I5102" t="str">
        <f t="shared" si="581"/>
        <v>*</v>
      </c>
      <c r="O5102">
        <f>VLOOKUP(T5102,$P$14:$S$19,2,TRUE)</f>
        <v>0.01</v>
      </c>
      <c r="T5102">
        <v>18</v>
      </c>
      <c r="U5102">
        <v>1731.104</v>
      </c>
      <c r="V5102" s="5">
        <f t="shared" si="582"/>
        <v>1</v>
      </c>
      <c r="X5102" t="s">
        <v>22</v>
      </c>
      <c r="Y5102">
        <v>69</v>
      </c>
      <c r="Z5102" s="2">
        <f t="shared" si="583"/>
        <v>1800.104</v>
      </c>
      <c r="AA5102" t="s">
        <v>52</v>
      </c>
      <c r="AB5102" t="s">
        <v>16</v>
      </c>
      <c r="AC5102" t="s">
        <v>17</v>
      </c>
      <c r="AD5102" t="s">
        <v>66</v>
      </c>
      <c r="AE5102" t="s">
        <v>58</v>
      </c>
      <c r="AF5102" t="s">
        <v>497</v>
      </c>
    </row>
    <row r="5103" spans="1:32" x14ac:dyDescent="0.25">
      <c r="A5103">
        <f t="shared" si="584"/>
        <v>5102</v>
      </c>
      <c r="B5103">
        <v>58500</v>
      </c>
      <c r="C5103" t="s">
        <v>539</v>
      </c>
      <c r="D5103" t="s">
        <v>13</v>
      </c>
      <c r="E5103" t="str">
        <f t="shared" si="585"/>
        <v>*</v>
      </c>
      <c r="F5103" t="str">
        <f t="shared" si="580"/>
        <v>*</v>
      </c>
      <c r="G5103" t="str">
        <f t="shared" si="586"/>
        <v>*</v>
      </c>
      <c r="I5103" t="str">
        <f t="shared" si="581"/>
        <v>*</v>
      </c>
      <c r="O5103">
        <f>VLOOKUP(T5103,$P$14:$S$19,2,TRUE)</f>
        <v>0.01</v>
      </c>
      <c r="T5103">
        <v>17</v>
      </c>
      <c r="U5103">
        <v>1529.0139999999999</v>
      </c>
      <c r="V5103" s="5">
        <f t="shared" si="582"/>
        <v>1</v>
      </c>
      <c r="X5103" t="s">
        <v>22</v>
      </c>
      <c r="Y5103">
        <v>8.99</v>
      </c>
      <c r="Z5103" s="2">
        <f t="shared" si="583"/>
        <v>1538.0039999999999</v>
      </c>
      <c r="AA5103" t="s">
        <v>15</v>
      </c>
      <c r="AB5103" t="s">
        <v>41</v>
      </c>
      <c r="AC5103" t="s">
        <v>25</v>
      </c>
      <c r="AD5103" t="s">
        <v>26</v>
      </c>
      <c r="AE5103" t="s">
        <v>19</v>
      </c>
      <c r="AF5103" t="s">
        <v>539</v>
      </c>
    </row>
    <row r="5104" spans="1:32" x14ac:dyDescent="0.25">
      <c r="A5104">
        <f t="shared" si="584"/>
        <v>5103</v>
      </c>
      <c r="B5104">
        <v>55808</v>
      </c>
      <c r="C5104" t="s">
        <v>539</v>
      </c>
      <c r="D5104" t="s">
        <v>30</v>
      </c>
      <c r="E5104" t="str">
        <f t="shared" si="585"/>
        <v>*</v>
      </c>
      <c r="F5104" t="str">
        <f t="shared" si="580"/>
        <v>*</v>
      </c>
      <c r="G5104" t="str">
        <f t="shared" si="586"/>
        <v>*</v>
      </c>
      <c r="I5104" t="str">
        <f t="shared" si="581"/>
        <v>*</v>
      </c>
      <c r="O5104">
        <f>VLOOKUP(T5104,$P$14:$S$19,2,TRUE)</f>
        <v>0.04</v>
      </c>
      <c r="T5104">
        <v>45</v>
      </c>
      <c r="U5104">
        <v>837.38599999999997</v>
      </c>
      <c r="V5104" s="5">
        <f t="shared" si="582"/>
        <v>1</v>
      </c>
      <c r="X5104" t="s">
        <v>22</v>
      </c>
      <c r="Y5104">
        <v>4.8099999999999996</v>
      </c>
      <c r="Z5104" s="2">
        <f t="shared" si="583"/>
        <v>842.19599999999991</v>
      </c>
      <c r="AA5104" t="s">
        <v>64</v>
      </c>
      <c r="AB5104" t="s">
        <v>41</v>
      </c>
      <c r="AC5104" t="s">
        <v>25</v>
      </c>
      <c r="AD5104" t="s">
        <v>26</v>
      </c>
      <c r="AE5104" t="s">
        <v>27</v>
      </c>
      <c r="AF5104" t="s">
        <v>540</v>
      </c>
    </row>
    <row r="5105" spans="1:32" x14ac:dyDescent="0.25">
      <c r="A5105">
        <f t="shared" si="584"/>
        <v>5104</v>
      </c>
      <c r="B5105">
        <v>55808</v>
      </c>
      <c r="C5105" t="s">
        <v>539</v>
      </c>
      <c r="D5105" t="s">
        <v>30</v>
      </c>
      <c r="E5105" t="str">
        <f t="shared" si="585"/>
        <v>*</v>
      </c>
      <c r="F5105" t="str">
        <f t="shared" si="580"/>
        <v>*</v>
      </c>
      <c r="G5105" t="str">
        <f t="shared" si="586"/>
        <v>*</v>
      </c>
      <c r="I5105" t="str">
        <f t="shared" si="581"/>
        <v>*</v>
      </c>
      <c r="O5105">
        <f>VLOOKUP(T5105,$P$14:$S$19,2,TRUE)</f>
        <v>0</v>
      </c>
      <c r="T5105">
        <v>6</v>
      </c>
      <c r="U5105">
        <v>830.28</v>
      </c>
      <c r="V5105" s="5">
        <f t="shared" si="582"/>
        <v>1</v>
      </c>
      <c r="X5105" t="s">
        <v>37</v>
      </c>
      <c r="Y5105">
        <v>70.2</v>
      </c>
      <c r="Z5105" s="2">
        <f t="shared" si="583"/>
        <v>900.48</v>
      </c>
      <c r="AA5105" t="s">
        <v>64</v>
      </c>
      <c r="AB5105" t="s">
        <v>41</v>
      </c>
      <c r="AC5105" t="s">
        <v>17</v>
      </c>
      <c r="AD5105" t="s">
        <v>38</v>
      </c>
      <c r="AE5105" t="s">
        <v>39</v>
      </c>
      <c r="AF5105" t="s">
        <v>540</v>
      </c>
    </row>
    <row r="5106" spans="1:32" x14ac:dyDescent="0.25">
      <c r="A5106">
        <f t="shared" si="584"/>
        <v>5105</v>
      </c>
      <c r="B5106">
        <v>50276</v>
      </c>
      <c r="C5106" t="s">
        <v>539</v>
      </c>
      <c r="D5106" t="s">
        <v>30</v>
      </c>
      <c r="E5106" t="str">
        <f t="shared" si="585"/>
        <v>*</v>
      </c>
      <c r="F5106" t="str">
        <f t="shared" si="580"/>
        <v>*</v>
      </c>
      <c r="G5106" t="str">
        <f t="shared" si="586"/>
        <v>*</v>
      </c>
      <c r="I5106" t="str">
        <f t="shared" si="581"/>
        <v>*</v>
      </c>
      <c r="O5106">
        <f>VLOOKUP(T5106,$P$14:$S$19,2,TRUE)</f>
        <v>3.5999999999999997E-2</v>
      </c>
      <c r="T5106">
        <v>34</v>
      </c>
      <c r="U5106">
        <v>390.35</v>
      </c>
      <c r="V5106" s="5">
        <f t="shared" si="582"/>
        <v>0</v>
      </c>
      <c r="X5106" t="s">
        <v>22</v>
      </c>
      <c r="Y5106">
        <v>2.36</v>
      </c>
      <c r="Z5106" s="2">
        <f t="shared" si="583"/>
        <v>392.71000000000004</v>
      </c>
      <c r="AA5106" t="s">
        <v>71</v>
      </c>
      <c r="AB5106" t="s">
        <v>24</v>
      </c>
      <c r="AC5106" t="s">
        <v>32</v>
      </c>
      <c r="AD5106" t="s">
        <v>33</v>
      </c>
      <c r="AE5106" t="s">
        <v>34</v>
      </c>
      <c r="AF5106" t="s">
        <v>497</v>
      </c>
    </row>
    <row r="5107" spans="1:32" x14ac:dyDescent="0.25">
      <c r="A5107">
        <f t="shared" si="584"/>
        <v>5106</v>
      </c>
      <c r="B5107">
        <v>22849</v>
      </c>
      <c r="C5107" t="s">
        <v>539</v>
      </c>
      <c r="D5107" t="s">
        <v>30</v>
      </c>
      <c r="E5107" t="str">
        <f t="shared" si="585"/>
        <v>*</v>
      </c>
      <c r="F5107" t="str">
        <f t="shared" si="580"/>
        <v>*</v>
      </c>
      <c r="G5107" t="str">
        <f t="shared" si="586"/>
        <v>*</v>
      </c>
      <c r="I5107" t="str">
        <f t="shared" si="581"/>
        <v>*</v>
      </c>
      <c r="O5107">
        <f>VLOOKUP(T5107,$P$14:$S$19,2,TRUE)</f>
        <v>0.02</v>
      </c>
      <c r="T5107">
        <v>27</v>
      </c>
      <c r="U5107">
        <v>304.98</v>
      </c>
      <c r="V5107" s="5">
        <f t="shared" si="582"/>
        <v>0</v>
      </c>
      <c r="X5107" t="s">
        <v>22</v>
      </c>
      <c r="Y5107">
        <v>5.63</v>
      </c>
      <c r="Z5107" s="2">
        <f t="shared" si="583"/>
        <v>310.61</v>
      </c>
      <c r="AA5107" t="s">
        <v>23</v>
      </c>
      <c r="AB5107" t="s">
        <v>31</v>
      </c>
      <c r="AC5107" t="s">
        <v>32</v>
      </c>
      <c r="AD5107" t="s">
        <v>49</v>
      </c>
      <c r="AE5107" t="s">
        <v>19</v>
      </c>
      <c r="AF5107" t="s">
        <v>497</v>
      </c>
    </row>
    <row r="5108" spans="1:32" x14ac:dyDescent="0.25">
      <c r="A5108">
        <f t="shared" si="584"/>
        <v>5107</v>
      </c>
      <c r="B5108">
        <v>22849</v>
      </c>
      <c r="C5108" t="s">
        <v>539</v>
      </c>
      <c r="D5108" t="s">
        <v>30</v>
      </c>
      <c r="E5108" t="str">
        <f t="shared" si="585"/>
        <v>*</v>
      </c>
      <c r="F5108" t="str">
        <f t="shared" si="580"/>
        <v>*</v>
      </c>
      <c r="G5108" t="str">
        <f t="shared" si="586"/>
        <v>*</v>
      </c>
      <c r="I5108" t="str">
        <f t="shared" si="581"/>
        <v>*</v>
      </c>
      <c r="O5108">
        <f>VLOOKUP(T5108,$P$14:$S$19,2,TRUE)</f>
        <v>0.02</v>
      </c>
      <c r="T5108">
        <v>27</v>
      </c>
      <c r="U5108">
        <v>198.13</v>
      </c>
      <c r="V5108" s="5">
        <f t="shared" si="582"/>
        <v>0</v>
      </c>
      <c r="X5108" t="s">
        <v>22</v>
      </c>
      <c r="Y5108">
        <v>9.69</v>
      </c>
      <c r="Z5108" s="2">
        <f t="shared" si="583"/>
        <v>207.82</v>
      </c>
      <c r="AA5108" t="s">
        <v>23</v>
      </c>
      <c r="AB5108" t="s">
        <v>31</v>
      </c>
      <c r="AC5108" t="s">
        <v>32</v>
      </c>
      <c r="AD5108" t="s">
        <v>74</v>
      </c>
      <c r="AE5108" t="s">
        <v>19</v>
      </c>
      <c r="AF5108" t="s">
        <v>540</v>
      </c>
    </row>
    <row r="5109" spans="1:32" x14ac:dyDescent="0.25">
      <c r="A5109">
        <f t="shared" si="584"/>
        <v>5108</v>
      </c>
      <c r="B5109">
        <v>45991</v>
      </c>
      <c r="C5109" t="s">
        <v>539</v>
      </c>
      <c r="D5109" t="s">
        <v>13</v>
      </c>
      <c r="E5109" t="str">
        <f t="shared" si="585"/>
        <v>*</v>
      </c>
      <c r="F5109" t="str">
        <f t="shared" si="580"/>
        <v>*</v>
      </c>
      <c r="G5109" t="str">
        <f t="shared" si="586"/>
        <v>*</v>
      </c>
      <c r="I5109" t="str">
        <f t="shared" si="581"/>
        <v>*</v>
      </c>
      <c r="O5109">
        <f>VLOOKUP(T5109,$P$14:$S$19,2,TRUE)</f>
        <v>0.05</v>
      </c>
      <c r="T5109">
        <v>50</v>
      </c>
      <c r="U5109">
        <v>196.39</v>
      </c>
      <c r="V5109" s="5">
        <f t="shared" si="582"/>
        <v>0</v>
      </c>
      <c r="X5109" t="s">
        <v>22</v>
      </c>
      <c r="Y5109">
        <v>0.5</v>
      </c>
      <c r="Z5109" s="2">
        <f t="shared" si="583"/>
        <v>196.89</v>
      </c>
      <c r="AA5109" t="s">
        <v>23</v>
      </c>
      <c r="AB5109" t="s">
        <v>16</v>
      </c>
      <c r="AC5109" t="s">
        <v>32</v>
      </c>
      <c r="AD5109" t="s">
        <v>81</v>
      </c>
      <c r="AE5109" t="s">
        <v>19</v>
      </c>
      <c r="AF5109" t="s">
        <v>906</v>
      </c>
    </row>
    <row r="5110" spans="1:32" x14ac:dyDescent="0.25">
      <c r="A5110">
        <f t="shared" si="584"/>
        <v>5109</v>
      </c>
      <c r="B5110">
        <v>45991</v>
      </c>
      <c r="C5110" t="s">
        <v>539</v>
      </c>
      <c r="D5110" t="s">
        <v>13</v>
      </c>
      <c r="E5110" t="str">
        <f t="shared" si="585"/>
        <v>*</v>
      </c>
      <c r="F5110" t="str">
        <f t="shared" si="580"/>
        <v>*</v>
      </c>
      <c r="G5110" t="str">
        <f t="shared" si="586"/>
        <v>*</v>
      </c>
      <c r="I5110" t="str">
        <f t="shared" si="581"/>
        <v>*</v>
      </c>
      <c r="O5110">
        <f>VLOOKUP(T5110,$P$14:$S$19,2,TRUE)</f>
        <v>0</v>
      </c>
      <c r="T5110">
        <v>1</v>
      </c>
      <c r="U5110">
        <v>131.27000000000001</v>
      </c>
      <c r="V5110" s="5">
        <f t="shared" si="582"/>
        <v>0</v>
      </c>
      <c r="X5110" t="s">
        <v>37</v>
      </c>
      <c r="Y5110">
        <v>35.840000000000003</v>
      </c>
      <c r="Z5110" s="2">
        <f t="shared" si="583"/>
        <v>167.11</v>
      </c>
      <c r="AA5110" t="s">
        <v>23</v>
      </c>
      <c r="AB5110" t="s">
        <v>16</v>
      </c>
      <c r="AC5110" t="s">
        <v>17</v>
      </c>
      <c r="AD5110" t="s">
        <v>165</v>
      </c>
      <c r="AE5110" t="s">
        <v>103</v>
      </c>
      <c r="AF5110" t="s">
        <v>540</v>
      </c>
    </row>
    <row r="5111" spans="1:32" x14ac:dyDescent="0.25">
      <c r="A5111">
        <f t="shared" si="584"/>
        <v>5110</v>
      </c>
      <c r="B5111">
        <v>22849</v>
      </c>
      <c r="C5111" t="s">
        <v>539</v>
      </c>
      <c r="D5111" t="s">
        <v>30</v>
      </c>
      <c r="E5111" t="str">
        <f t="shared" si="585"/>
        <v>*</v>
      </c>
      <c r="F5111" t="str">
        <f t="shared" si="580"/>
        <v>*</v>
      </c>
      <c r="G5111" t="str">
        <f t="shared" si="586"/>
        <v>*</v>
      </c>
      <c r="I5111" t="str">
        <f t="shared" si="581"/>
        <v>*</v>
      </c>
      <c r="O5111">
        <f>VLOOKUP(T5111,$P$14:$S$19,2,TRUE)</f>
        <v>3.5999999999999997E-2</v>
      </c>
      <c r="T5111">
        <v>34</v>
      </c>
      <c r="U5111">
        <v>104.24</v>
      </c>
      <c r="V5111" s="5">
        <f t="shared" si="582"/>
        <v>0</v>
      </c>
      <c r="X5111" t="s">
        <v>14</v>
      </c>
      <c r="Y5111">
        <v>1.34</v>
      </c>
      <c r="Z5111" s="2">
        <f t="shared" si="583"/>
        <v>105.58</v>
      </c>
      <c r="AA5111" t="s">
        <v>23</v>
      </c>
      <c r="AB5111" t="s">
        <v>31</v>
      </c>
      <c r="AC5111" t="s">
        <v>32</v>
      </c>
      <c r="AD5111" t="s">
        <v>33</v>
      </c>
      <c r="AE5111" t="s">
        <v>34</v>
      </c>
      <c r="AF5111" t="s">
        <v>540</v>
      </c>
    </row>
    <row r="5112" spans="1:32" x14ac:dyDescent="0.25">
      <c r="A5112">
        <f t="shared" si="584"/>
        <v>5111</v>
      </c>
      <c r="B5112">
        <v>54053</v>
      </c>
      <c r="C5112" t="s">
        <v>164</v>
      </c>
      <c r="D5112" t="s">
        <v>21</v>
      </c>
      <c r="E5112" t="str">
        <f t="shared" si="585"/>
        <v>*</v>
      </c>
      <c r="F5112" t="str">
        <f t="shared" si="580"/>
        <v>**</v>
      </c>
      <c r="G5112" t="str">
        <f t="shared" si="586"/>
        <v>**</v>
      </c>
      <c r="I5112" t="str">
        <f t="shared" si="581"/>
        <v>**</v>
      </c>
      <c r="O5112">
        <f>VLOOKUP(T5112,$P$14:$S$19,2,TRUE)</f>
        <v>3.5999999999999997E-2</v>
      </c>
      <c r="T5112">
        <v>34</v>
      </c>
      <c r="U5112">
        <v>5634.3525</v>
      </c>
      <c r="V5112" s="5">
        <f t="shared" si="582"/>
        <v>1</v>
      </c>
      <c r="X5112" t="s">
        <v>22</v>
      </c>
      <c r="Y5112">
        <v>8.08</v>
      </c>
      <c r="Z5112" s="2">
        <f t="shared" si="583"/>
        <v>5642.4324999999999</v>
      </c>
      <c r="AA5112" t="s">
        <v>52</v>
      </c>
      <c r="AB5112" t="s">
        <v>16</v>
      </c>
      <c r="AC5112" t="s">
        <v>25</v>
      </c>
      <c r="AD5112" t="s">
        <v>26</v>
      </c>
      <c r="AE5112" t="s">
        <v>19</v>
      </c>
      <c r="AF5112" t="s">
        <v>654</v>
      </c>
    </row>
    <row r="5113" spans="1:32" x14ac:dyDescent="0.25">
      <c r="A5113">
        <f t="shared" si="584"/>
        <v>5112</v>
      </c>
      <c r="B5113">
        <v>1154</v>
      </c>
      <c r="C5113" t="s">
        <v>164</v>
      </c>
      <c r="D5113" t="s">
        <v>36</v>
      </c>
      <c r="E5113" t="str">
        <f t="shared" si="585"/>
        <v>***</v>
      </c>
      <c r="F5113" t="str">
        <f t="shared" si="580"/>
        <v>***</v>
      </c>
      <c r="G5113" t="str">
        <f t="shared" si="586"/>
        <v>***</v>
      </c>
      <c r="I5113" t="str">
        <f t="shared" si="581"/>
        <v>***</v>
      </c>
      <c r="O5113">
        <f>VLOOKUP(T5113,$P$14:$S$19,2,TRUE)</f>
        <v>0.04</v>
      </c>
      <c r="T5113">
        <v>44</v>
      </c>
      <c r="U5113">
        <v>4462.2299999999996</v>
      </c>
      <c r="V5113" s="5">
        <f t="shared" si="582"/>
        <v>1</v>
      </c>
      <c r="X5113" t="s">
        <v>37</v>
      </c>
      <c r="Y5113">
        <v>26.22</v>
      </c>
      <c r="Z5113" s="2">
        <f t="shared" si="583"/>
        <v>4488.45</v>
      </c>
      <c r="AA5113" t="s">
        <v>110</v>
      </c>
      <c r="AB5113" t="s">
        <v>41</v>
      </c>
      <c r="AC5113" t="s">
        <v>17</v>
      </c>
      <c r="AD5113" t="s">
        <v>165</v>
      </c>
      <c r="AE5113" t="s">
        <v>103</v>
      </c>
      <c r="AF5113" t="s">
        <v>166</v>
      </c>
    </row>
    <row r="5114" spans="1:32" x14ac:dyDescent="0.25">
      <c r="A5114">
        <f t="shared" si="584"/>
        <v>5113</v>
      </c>
      <c r="B5114">
        <v>54053</v>
      </c>
      <c r="C5114" t="s">
        <v>164</v>
      </c>
      <c r="D5114" t="s">
        <v>21</v>
      </c>
      <c r="E5114" t="str">
        <f t="shared" si="585"/>
        <v>*</v>
      </c>
      <c r="F5114" t="str">
        <f t="shared" si="580"/>
        <v>**</v>
      </c>
      <c r="G5114" t="str">
        <f t="shared" si="586"/>
        <v>**</v>
      </c>
      <c r="I5114" t="str">
        <f t="shared" si="581"/>
        <v>**</v>
      </c>
      <c r="O5114">
        <f>VLOOKUP(T5114,$P$14:$S$19,2,TRUE)</f>
        <v>0.01</v>
      </c>
      <c r="T5114">
        <v>18</v>
      </c>
      <c r="U5114">
        <v>821.7885</v>
      </c>
      <c r="V5114" s="5">
        <f t="shared" si="582"/>
        <v>1</v>
      </c>
      <c r="X5114" t="s">
        <v>14</v>
      </c>
      <c r="Y5114">
        <v>5</v>
      </c>
      <c r="Z5114" s="2">
        <f t="shared" si="583"/>
        <v>826.7885</v>
      </c>
      <c r="AA5114" t="s">
        <v>71</v>
      </c>
      <c r="AB5114" t="s">
        <v>16</v>
      </c>
      <c r="AC5114" t="s">
        <v>25</v>
      </c>
      <c r="AD5114" t="s">
        <v>26</v>
      </c>
      <c r="AE5114" t="s">
        <v>45</v>
      </c>
      <c r="AF5114" t="s">
        <v>654</v>
      </c>
    </row>
    <row r="5115" spans="1:32" x14ac:dyDescent="0.25">
      <c r="A5115">
        <f t="shared" si="584"/>
        <v>5114</v>
      </c>
      <c r="B5115">
        <v>1154</v>
      </c>
      <c r="C5115" t="s">
        <v>164</v>
      </c>
      <c r="D5115" t="s">
        <v>36</v>
      </c>
      <c r="E5115" t="str">
        <f t="shared" si="585"/>
        <v>***</v>
      </c>
      <c r="F5115" t="str">
        <f t="shared" si="580"/>
        <v>***</v>
      </c>
      <c r="G5115" t="str">
        <f t="shared" si="586"/>
        <v>***</v>
      </c>
      <c r="I5115" t="str">
        <f t="shared" si="581"/>
        <v>***</v>
      </c>
      <c r="O5115">
        <f>VLOOKUP(T5115,$P$14:$S$19,2,TRUE)</f>
        <v>0.01</v>
      </c>
      <c r="T5115">
        <v>11</v>
      </c>
      <c r="U5115">
        <v>663.78399999999999</v>
      </c>
      <c r="V5115" s="5">
        <f t="shared" si="582"/>
        <v>0</v>
      </c>
      <c r="X5115" t="s">
        <v>22</v>
      </c>
      <c r="Y5115">
        <v>69</v>
      </c>
      <c r="Z5115" s="2">
        <f t="shared" si="583"/>
        <v>732.78399999999999</v>
      </c>
      <c r="AA5115" t="s">
        <v>110</v>
      </c>
      <c r="AB5115" t="s">
        <v>41</v>
      </c>
      <c r="AC5115" t="s">
        <v>17</v>
      </c>
      <c r="AD5115" t="s">
        <v>66</v>
      </c>
      <c r="AE5115" t="s">
        <v>58</v>
      </c>
      <c r="AF5115" t="s">
        <v>166</v>
      </c>
    </row>
    <row r="5116" spans="1:32" x14ac:dyDescent="0.25">
      <c r="A5116">
        <f t="shared" si="584"/>
        <v>5115</v>
      </c>
      <c r="B5116">
        <v>1154</v>
      </c>
      <c r="C5116" t="s">
        <v>164</v>
      </c>
      <c r="D5116" t="s">
        <v>36</v>
      </c>
      <c r="E5116" t="str">
        <f t="shared" si="585"/>
        <v>***</v>
      </c>
      <c r="F5116" t="str">
        <f t="shared" si="580"/>
        <v>***</v>
      </c>
      <c r="G5116" t="str">
        <f t="shared" si="586"/>
        <v>***</v>
      </c>
      <c r="I5116" t="str">
        <f t="shared" si="581"/>
        <v>***</v>
      </c>
      <c r="O5116">
        <f>VLOOKUP(T5116,$P$14:$S$19,2,TRUE)</f>
        <v>0</v>
      </c>
      <c r="T5116">
        <v>7</v>
      </c>
      <c r="U5116">
        <v>516.65</v>
      </c>
      <c r="V5116" s="5">
        <f t="shared" si="582"/>
        <v>0</v>
      </c>
      <c r="X5116" t="s">
        <v>14</v>
      </c>
      <c r="Y5116">
        <v>3.5</v>
      </c>
      <c r="Z5116" s="2">
        <f t="shared" si="583"/>
        <v>520.15</v>
      </c>
      <c r="AA5116" t="s">
        <v>334</v>
      </c>
      <c r="AB5116" t="s">
        <v>41</v>
      </c>
      <c r="AC5116" t="s">
        <v>32</v>
      </c>
      <c r="AD5116" t="s">
        <v>172</v>
      </c>
      <c r="AE5116" t="s">
        <v>19</v>
      </c>
      <c r="AF5116" t="s">
        <v>654</v>
      </c>
    </row>
    <row r="5117" spans="1:32" x14ac:dyDescent="0.25">
      <c r="A5117">
        <f t="shared" si="584"/>
        <v>5116</v>
      </c>
      <c r="B5117">
        <v>43203</v>
      </c>
      <c r="C5117" t="s">
        <v>164</v>
      </c>
      <c r="D5117" t="s">
        <v>30</v>
      </c>
      <c r="E5117" t="str">
        <f t="shared" si="585"/>
        <v>*</v>
      </c>
      <c r="F5117" t="str">
        <f t="shared" si="580"/>
        <v>*</v>
      </c>
      <c r="G5117" t="str">
        <f t="shared" si="586"/>
        <v>*</v>
      </c>
      <c r="I5117" t="str">
        <f t="shared" si="581"/>
        <v>*</v>
      </c>
      <c r="O5117">
        <f>VLOOKUP(T5117,$P$14:$S$19,2,TRUE)</f>
        <v>3.5999999999999997E-2</v>
      </c>
      <c r="T5117">
        <v>32</v>
      </c>
      <c r="U5117">
        <v>225.16</v>
      </c>
      <c r="V5117" s="5">
        <f t="shared" si="582"/>
        <v>0</v>
      </c>
      <c r="X5117" t="s">
        <v>22</v>
      </c>
      <c r="Y5117">
        <v>5.2</v>
      </c>
      <c r="Z5117" s="2">
        <f t="shared" si="583"/>
        <v>230.35999999999999</v>
      </c>
      <c r="AA5117" t="s">
        <v>43</v>
      </c>
      <c r="AB5117" t="s">
        <v>41</v>
      </c>
      <c r="AC5117" t="s">
        <v>32</v>
      </c>
      <c r="AD5117" t="s">
        <v>44</v>
      </c>
      <c r="AE5117" t="s">
        <v>19</v>
      </c>
      <c r="AF5117" t="s">
        <v>166</v>
      </c>
    </row>
    <row r="5118" spans="1:32" x14ac:dyDescent="0.25">
      <c r="A5118">
        <f t="shared" si="584"/>
        <v>5117</v>
      </c>
      <c r="B5118">
        <v>1154</v>
      </c>
      <c r="C5118" t="s">
        <v>164</v>
      </c>
      <c r="D5118" t="s">
        <v>36</v>
      </c>
      <c r="E5118" t="str">
        <f t="shared" si="585"/>
        <v>***</v>
      </c>
      <c r="F5118" t="str">
        <f t="shared" si="580"/>
        <v>***</v>
      </c>
      <c r="G5118" t="str">
        <f t="shared" si="586"/>
        <v>***</v>
      </c>
      <c r="I5118" t="str">
        <f t="shared" si="581"/>
        <v>***</v>
      </c>
      <c r="O5118">
        <f>VLOOKUP(T5118,$P$14:$S$19,2,TRUE)</f>
        <v>0.02</v>
      </c>
      <c r="T5118">
        <v>23</v>
      </c>
      <c r="U5118">
        <v>115.1</v>
      </c>
      <c r="V5118" s="5">
        <f t="shared" si="582"/>
        <v>0</v>
      </c>
      <c r="X5118" t="s">
        <v>22</v>
      </c>
      <c r="Y5118">
        <v>0.5</v>
      </c>
      <c r="Z5118" s="2">
        <f t="shared" si="583"/>
        <v>115.6</v>
      </c>
      <c r="AA5118" t="s">
        <v>52</v>
      </c>
      <c r="AB5118" t="s">
        <v>41</v>
      </c>
      <c r="AC5118" t="s">
        <v>32</v>
      </c>
      <c r="AD5118" t="s">
        <v>81</v>
      </c>
      <c r="AE5118" t="s">
        <v>19</v>
      </c>
      <c r="AF5118" t="s">
        <v>166</v>
      </c>
    </row>
    <row r="5119" spans="1:32" x14ac:dyDescent="0.25">
      <c r="A5119">
        <f t="shared" si="584"/>
        <v>5118</v>
      </c>
      <c r="B5119">
        <v>1537</v>
      </c>
      <c r="C5119" t="s">
        <v>164</v>
      </c>
      <c r="D5119" t="s">
        <v>30</v>
      </c>
      <c r="E5119" t="str">
        <f t="shared" si="585"/>
        <v>*</v>
      </c>
      <c r="F5119" t="str">
        <f t="shared" si="580"/>
        <v>*</v>
      </c>
      <c r="G5119" t="str">
        <f t="shared" si="586"/>
        <v>*</v>
      </c>
      <c r="I5119" t="str">
        <f t="shared" si="581"/>
        <v>*</v>
      </c>
      <c r="O5119">
        <f>VLOOKUP(T5119,$P$14:$S$19,2,TRUE)</f>
        <v>0</v>
      </c>
      <c r="T5119">
        <v>5</v>
      </c>
      <c r="U5119">
        <v>16.600000000000001</v>
      </c>
      <c r="V5119" s="5">
        <f t="shared" si="582"/>
        <v>0</v>
      </c>
      <c r="X5119" t="s">
        <v>22</v>
      </c>
      <c r="Y5119">
        <v>6.05</v>
      </c>
      <c r="Z5119" s="2">
        <f t="shared" si="583"/>
        <v>22.650000000000002</v>
      </c>
      <c r="AA5119" t="s">
        <v>52</v>
      </c>
      <c r="AB5119" t="s">
        <v>31</v>
      </c>
      <c r="AC5119" t="s">
        <v>32</v>
      </c>
      <c r="AD5119" t="s">
        <v>49</v>
      </c>
      <c r="AE5119" t="s">
        <v>19</v>
      </c>
      <c r="AF5119" t="s">
        <v>164</v>
      </c>
    </row>
    <row r="5120" spans="1:32" x14ac:dyDescent="0.25">
      <c r="A5120">
        <f t="shared" si="584"/>
        <v>5119</v>
      </c>
      <c r="B5120">
        <v>46119</v>
      </c>
      <c r="C5120" t="s">
        <v>397</v>
      </c>
      <c r="D5120" t="s">
        <v>36</v>
      </c>
      <c r="E5120" t="str">
        <f t="shared" si="585"/>
        <v>***</v>
      </c>
      <c r="F5120" t="str">
        <f t="shared" si="580"/>
        <v>***</v>
      </c>
      <c r="G5120" t="str">
        <f t="shared" si="586"/>
        <v>***</v>
      </c>
      <c r="I5120" t="str">
        <f t="shared" si="581"/>
        <v>***</v>
      </c>
      <c r="O5120">
        <f>VLOOKUP(T5120,$P$14:$S$19,2,TRUE)</f>
        <v>0.04</v>
      </c>
      <c r="T5120">
        <v>46</v>
      </c>
      <c r="U5120">
        <v>18824.419999999998</v>
      </c>
      <c r="V5120" s="5">
        <f t="shared" si="582"/>
        <v>1</v>
      </c>
      <c r="X5120" t="s">
        <v>37</v>
      </c>
      <c r="Y5120">
        <v>75.23</v>
      </c>
      <c r="Z5120" s="2">
        <f t="shared" si="583"/>
        <v>18899.649999999998</v>
      </c>
      <c r="AA5120" t="s">
        <v>62</v>
      </c>
      <c r="AB5120" t="s">
        <v>16</v>
      </c>
      <c r="AC5120" t="s">
        <v>17</v>
      </c>
      <c r="AD5120" t="s">
        <v>66</v>
      </c>
      <c r="AE5120" t="s">
        <v>103</v>
      </c>
      <c r="AF5120" t="s">
        <v>864</v>
      </c>
    </row>
    <row r="5121" spans="1:32" x14ac:dyDescent="0.25">
      <c r="A5121">
        <f t="shared" si="584"/>
        <v>5120</v>
      </c>
      <c r="B5121">
        <v>33095</v>
      </c>
      <c r="C5121" t="s">
        <v>397</v>
      </c>
      <c r="D5121" t="s">
        <v>30</v>
      </c>
      <c r="E5121" t="str">
        <f t="shared" si="585"/>
        <v>*</v>
      </c>
      <c r="F5121" t="str">
        <f t="shared" si="580"/>
        <v>*</v>
      </c>
      <c r="G5121" t="str">
        <f t="shared" si="586"/>
        <v>*</v>
      </c>
      <c r="I5121" t="str">
        <f t="shared" si="581"/>
        <v>*</v>
      </c>
      <c r="O5121">
        <f>VLOOKUP(T5121,$P$14:$S$19,2,TRUE)</f>
        <v>3.5999999999999997E-2</v>
      </c>
      <c r="T5121">
        <v>30</v>
      </c>
      <c r="U5121">
        <v>4846.74</v>
      </c>
      <c r="V5121" s="5">
        <f t="shared" si="582"/>
        <v>1</v>
      </c>
      <c r="X5121" t="s">
        <v>22</v>
      </c>
      <c r="Y5121">
        <v>5.5</v>
      </c>
      <c r="Z5121" s="2">
        <f t="shared" si="583"/>
        <v>4852.24</v>
      </c>
      <c r="AA5121" t="s">
        <v>15</v>
      </c>
      <c r="AB5121" t="s">
        <v>16</v>
      </c>
      <c r="AC5121" t="s">
        <v>25</v>
      </c>
      <c r="AD5121" t="s">
        <v>42</v>
      </c>
      <c r="AE5121" t="s">
        <v>19</v>
      </c>
      <c r="AF5121" t="s">
        <v>398</v>
      </c>
    </row>
    <row r="5122" spans="1:32" x14ac:dyDescent="0.25">
      <c r="A5122">
        <f t="shared" si="584"/>
        <v>5121</v>
      </c>
      <c r="B5122">
        <v>33095</v>
      </c>
      <c r="C5122" t="s">
        <v>397</v>
      </c>
      <c r="D5122" t="s">
        <v>30</v>
      </c>
      <c r="E5122" t="str">
        <f t="shared" si="585"/>
        <v>*</v>
      </c>
      <c r="F5122" t="str">
        <f t="shared" si="580"/>
        <v>*</v>
      </c>
      <c r="G5122" t="str">
        <f t="shared" si="586"/>
        <v>*</v>
      </c>
      <c r="I5122" t="str">
        <f t="shared" si="581"/>
        <v>*</v>
      </c>
      <c r="O5122">
        <f>VLOOKUP(T5122,$P$14:$S$19,2,TRUE)</f>
        <v>3.5999999999999997E-2</v>
      </c>
      <c r="T5122">
        <v>34</v>
      </c>
      <c r="U5122">
        <v>2548.3000000000002</v>
      </c>
      <c r="V5122" s="5">
        <f t="shared" si="582"/>
        <v>1</v>
      </c>
      <c r="X5122" t="s">
        <v>22</v>
      </c>
      <c r="Y5122">
        <v>19.989999999999998</v>
      </c>
      <c r="Z5122" s="2">
        <f t="shared" si="583"/>
        <v>2568.29</v>
      </c>
      <c r="AA5122" t="s">
        <v>15</v>
      </c>
      <c r="AB5122" t="s">
        <v>16</v>
      </c>
      <c r="AC5122" t="s">
        <v>17</v>
      </c>
      <c r="AD5122" t="s">
        <v>18</v>
      </c>
      <c r="AE5122" t="s">
        <v>19</v>
      </c>
      <c r="AF5122" t="s">
        <v>864</v>
      </c>
    </row>
    <row r="5123" spans="1:32" x14ac:dyDescent="0.25">
      <c r="A5123">
        <f t="shared" si="584"/>
        <v>5122</v>
      </c>
      <c r="B5123">
        <v>46119</v>
      </c>
      <c r="C5123" t="s">
        <v>397</v>
      </c>
      <c r="D5123" t="s">
        <v>36</v>
      </c>
      <c r="E5123" t="str">
        <f t="shared" si="585"/>
        <v>***</v>
      </c>
      <c r="F5123" t="str">
        <f t="shared" ref="F5123:F5186" si="587">VLOOKUP(D5123,$P$6:$S$10,2,FALSE)</f>
        <v>***</v>
      </c>
      <c r="G5123" t="str">
        <f t="shared" si="586"/>
        <v>***</v>
      </c>
      <c r="I5123" t="str">
        <f t="shared" ref="I5123:I5186" si="588">HLOOKUP(D5123,$J$18:$N$19,2,FALSE)</f>
        <v>***</v>
      </c>
      <c r="O5123">
        <f>VLOOKUP(T5123,$P$14:$S$19,2,TRUE)</f>
        <v>0.02</v>
      </c>
      <c r="T5123">
        <v>20</v>
      </c>
      <c r="U5123">
        <v>154.13</v>
      </c>
      <c r="V5123" s="5">
        <f t="shared" ref="V5123:V5186" si="589">IF(U5123&gt;800,1,0)</f>
        <v>0</v>
      </c>
      <c r="X5123" t="s">
        <v>22</v>
      </c>
      <c r="Y5123">
        <v>1.25</v>
      </c>
      <c r="Z5123" s="2">
        <f t="shared" ref="Z5123:Z5186" si="590">U5123+Y5123</f>
        <v>155.38</v>
      </c>
      <c r="AA5123" t="s">
        <v>62</v>
      </c>
      <c r="AB5123" t="s">
        <v>16</v>
      </c>
      <c r="AC5123" t="s">
        <v>32</v>
      </c>
      <c r="AD5123" t="s">
        <v>44</v>
      </c>
      <c r="AE5123" t="s">
        <v>34</v>
      </c>
      <c r="AF5123" t="s">
        <v>398</v>
      </c>
    </row>
    <row r="5124" spans="1:32" x14ac:dyDescent="0.25">
      <c r="A5124">
        <f t="shared" ref="A5124:A5187" si="591">A5123+1</f>
        <v>5123</v>
      </c>
      <c r="B5124">
        <v>32741</v>
      </c>
      <c r="C5124" t="s">
        <v>397</v>
      </c>
      <c r="D5124" t="s">
        <v>13</v>
      </c>
      <c r="E5124" t="str">
        <f t="shared" si="585"/>
        <v>*</v>
      </c>
      <c r="F5124" t="str">
        <f t="shared" si="587"/>
        <v>*</v>
      </c>
      <c r="G5124" t="str">
        <f t="shared" si="586"/>
        <v>*</v>
      </c>
      <c r="I5124" t="str">
        <f t="shared" si="588"/>
        <v>*</v>
      </c>
      <c r="O5124">
        <f>VLOOKUP(T5124,$P$14:$S$19,2,TRUE)</f>
        <v>0.01</v>
      </c>
      <c r="T5124">
        <v>13</v>
      </c>
      <c r="U5124">
        <v>136.24</v>
      </c>
      <c r="V5124" s="5">
        <f t="shared" si="589"/>
        <v>0</v>
      </c>
      <c r="X5124" t="s">
        <v>22</v>
      </c>
      <c r="Y5124">
        <v>9.4499999999999993</v>
      </c>
      <c r="Z5124" s="2">
        <f t="shared" si="590"/>
        <v>145.69</v>
      </c>
      <c r="AA5124" t="s">
        <v>52</v>
      </c>
      <c r="AB5124" t="s">
        <v>31</v>
      </c>
      <c r="AC5124" t="s">
        <v>32</v>
      </c>
      <c r="AD5124" t="s">
        <v>74</v>
      </c>
      <c r="AE5124" t="s">
        <v>19</v>
      </c>
      <c r="AF5124" t="s">
        <v>308</v>
      </c>
    </row>
    <row r="5125" spans="1:32" x14ac:dyDescent="0.25">
      <c r="A5125">
        <f t="shared" si="591"/>
        <v>5124</v>
      </c>
      <c r="B5125">
        <v>46119</v>
      </c>
      <c r="C5125" t="s">
        <v>397</v>
      </c>
      <c r="D5125" t="s">
        <v>36</v>
      </c>
      <c r="E5125" t="str">
        <f t="shared" ref="E5125:E5188" si="592">IF(D5125="Critical", "***","*")</f>
        <v>***</v>
      </c>
      <c r="F5125" t="str">
        <f t="shared" si="587"/>
        <v>***</v>
      </c>
      <c r="G5125" t="str">
        <f t="shared" ref="G5125:G5188" si="593">IF(D5125="Critical","***",IF(D5125="High","**","*"))</f>
        <v>***</v>
      </c>
      <c r="I5125" t="str">
        <f t="shared" si="588"/>
        <v>***</v>
      </c>
      <c r="O5125">
        <f>VLOOKUP(T5125,$P$14:$S$19,2,TRUE)</f>
        <v>0.02</v>
      </c>
      <c r="T5125">
        <v>23</v>
      </c>
      <c r="U5125">
        <v>93.05</v>
      </c>
      <c r="V5125" s="5">
        <f t="shared" si="589"/>
        <v>0</v>
      </c>
      <c r="X5125" t="s">
        <v>22</v>
      </c>
      <c r="Y5125">
        <v>1.49</v>
      </c>
      <c r="Z5125" s="2">
        <f t="shared" si="590"/>
        <v>94.539999999999992</v>
      </c>
      <c r="AA5125" t="s">
        <v>62</v>
      </c>
      <c r="AB5125" t="s">
        <v>16</v>
      </c>
      <c r="AC5125" t="s">
        <v>32</v>
      </c>
      <c r="AD5125" t="s">
        <v>49</v>
      </c>
      <c r="AE5125" t="s">
        <v>19</v>
      </c>
      <c r="AF5125" t="s">
        <v>398</v>
      </c>
    </row>
    <row r="5126" spans="1:32" x14ac:dyDescent="0.25">
      <c r="A5126">
        <f t="shared" si="591"/>
        <v>5125</v>
      </c>
      <c r="B5126">
        <v>34498</v>
      </c>
      <c r="C5126" t="s">
        <v>397</v>
      </c>
      <c r="D5126" t="s">
        <v>13</v>
      </c>
      <c r="E5126" t="str">
        <f t="shared" si="592"/>
        <v>*</v>
      </c>
      <c r="F5126" t="str">
        <f t="shared" si="587"/>
        <v>*</v>
      </c>
      <c r="G5126" t="str">
        <f t="shared" si="593"/>
        <v>*</v>
      </c>
      <c r="I5126" t="str">
        <f t="shared" si="588"/>
        <v>*</v>
      </c>
      <c r="O5126">
        <f>VLOOKUP(T5126,$P$14:$S$19,2,TRUE)</f>
        <v>0</v>
      </c>
      <c r="T5126">
        <v>3</v>
      </c>
      <c r="U5126">
        <v>62.89</v>
      </c>
      <c r="V5126" s="5">
        <f t="shared" si="589"/>
        <v>0</v>
      </c>
      <c r="X5126" t="s">
        <v>22</v>
      </c>
      <c r="Y5126">
        <v>9.0299999999999994</v>
      </c>
      <c r="Z5126" s="2">
        <f t="shared" si="590"/>
        <v>71.92</v>
      </c>
      <c r="AA5126" t="s">
        <v>64</v>
      </c>
      <c r="AB5126" t="s">
        <v>24</v>
      </c>
      <c r="AC5126" t="s">
        <v>32</v>
      </c>
      <c r="AD5126" t="s">
        <v>44</v>
      </c>
      <c r="AE5126" t="s">
        <v>19</v>
      </c>
      <c r="AF5126" t="s">
        <v>295</v>
      </c>
    </row>
    <row r="5127" spans="1:32" x14ac:dyDescent="0.25">
      <c r="A5127">
        <f t="shared" si="591"/>
        <v>5126</v>
      </c>
      <c r="B5127">
        <v>34498</v>
      </c>
      <c r="C5127" t="s">
        <v>397</v>
      </c>
      <c r="D5127" t="s">
        <v>13</v>
      </c>
      <c r="E5127" t="str">
        <f t="shared" si="592"/>
        <v>*</v>
      </c>
      <c r="F5127" t="str">
        <f t="shared" si="587"/>
        <v>*</v>
      </c>
      <c r="G5127" t="str">
        <f t="shared" si="593"/>
        <v>*</v>
      </c>
      <c r="I5127" t="str">
        <f t="shared" si="588"/>
        <v>*</v>
      </c>
      <c r="O5127">
        <f>VLOOKUP(T5127,$P$14:$S$19,2,TRUE)</f>
        <v>0</v>
      </c>
      <c r="T5127">
        <v>4</v>
      </c>
      <c r="U5127">
        <v>47.12</v>
      </c>
      <c r="V5127" s="5">
        <f t="shared" si="589"/>
        <v>0</v>
      </c>
      <c r="X5127" t="s">
        <v>14</v>
      </c>
      <c r="Y5127">
        <v>1.39</v>
      </c>
      <c r="Z5127" s="2">
        <f t="shared" si="590"/>
        <v>48.51</v>
      </c>
      <c r="AA5127" t="s">
        <v>64</v>
      </c>
      <c r="AB5127" t="s">
        <v>24</v>
      </c>
      <c r="AC5127" t="s">
        <v>32</v>
      </c>
      <c r="AD5127" t="s">
        <v>78</v>
      </c>
      <c r="AE5127" t="s">
        <v>19</v>
      </c>
      <c r="AF5127" t="s">
        <v>295</v>
      </c>
    </row>
    <row r="5128" spans="1:32" x14ac:dyDescent="0.25">
      <c r="A5128">
        <f t="shared" si="591"/>
        <v>5127</v>
      </c>
      <c r="B5128">
        <v>37349</v>
      </c>
      <c r="C5128" t="s">
        <v>787</v>
      </c>
      <c r="D5128" t="s">
        <v>36</v>
      </c>
      <c r="E5128" t="str">
        <f t="shared" si="592"/>
        <v>***</v>
      </c>
      <c r="F5128" t="str">
        <f t="shared" si="587"/>
        <v>***</v>
      </c>
      <c r="G5128" t="str">
        <f t="shared" si="593"/>
        <v>***</v>
      </c>
      <c r="I5128" t="str">
        <f t="shared" si="588"/>
        <v>***</v>
      </c>
      <c r="O5128">
        <f>VLOOKUP(T5128,$P$14:$S$19,2,TRUE)</f>
        <v>0</v>
      </c>
      <c r="T5128">
        <v>8</v>
      </c>
      <c r="U5128">
        <v>631.73</v>
      </c>
      <c r="V5128" s="5">
        <f t="shared" si="589"/>
        <v>0</v>
      </c>
      <c r="X5128" t="s">
        <v>14</v>
      </c>
      <c r="Y5128">
        <v>19.989999999999998</v>
      </c>
      <c r="Z5128" s="2">
        <f t="shared" si="590"/>
        <v>651.72</v>
      </c>
      <c r="AA5128" t="s">
        <v>23</v>
      </c>
      <c r="AB5128" t="s">
        <v>31</v>
      </c>
      <c r="AC5128" t="s">
        <v>17</v>
      </c>
      <c r="AD5128" t="s">
        <v>18</v>
      </c>
      <c r="AE5128" t="s">
        <v>19</v>
      </c>
      <c r="AF5128" t="s">
        <v>437</v>
      </c>
    </row>
    <row r="5129" spans="1:32" x14ac:dyDescent="0.25">
      <c r="A5129">
        <f t="shared" si="591"/>
        <v>5128</v>
      </c>
      <c r="B5129">
        <v>32931</v>
      </c>
      <c r="C5129" t="s">
        <v>787</v>
      </c>
      <c r="D5129" t="s">
        <v>13</v>
      </c>
      <c r="E5129" t="str">
        <f t="shared" si="592"/>
        <v>*</v>
      </c>
      <c r="F5129" t="str">
        <f t="shared" si="587"/>
        <v>*</v>
      </c>
      <c r="G5129" t="str">
        <f t="shared" si="593"/>
        <v>*</v>
      </c>
      <c r="I5129" t="str">
        <f t="shared" si="588"/>
        <v>*</v>
      </c>
      <c r="O5129">
        <f>VLOOKUP(T5129,$P$14:$S$19,2,TRUE)</f>
        <v>0.02</v>
      </c>
      <c r="T5129">
        <v>25</v>
      </c>
      <c r="U5129">
        <v>298.11</v>
      </c>
      <c r="V5129" s="5">
        <f t="shared" si="589"/>
        <v>0</v>
      </c>
      <c r="X5129" t="s">
        <v>22</v>
      </c>
      <c r="Y5129">
        <v>6.27</v>
      </c>
      <c r="Z5129" s="2">
        <f t="shared" si="590"/>
        <v>304.38</v>
      </c>
      <c r="AA5129" t="s">
        <v>56</v>
      </c>
      <c r="AB5129" t="s">
        <v>31</v>
      </c>
      <c r="AC5129" t="s">
        <v>32</v>
      </c>
      <c r="AD5129" t="s">
        <v>74</v>
      </c>
      <c r="AE5129" t="s">
        <v>27</v>
      </c>
      <c r="AF5129" t="s">
        <v>356</v>
      </c>
    </row>
    <row r="5130" spans="1:32" x14ac:dyDescent="0.25">
      <c r="A5130">
        <f t="shared" si="591"/>
        <v>5129</v>
      </c>
      <c r="B5130">
        <v>32931</v>
      </c>
      <c r="C5130" t="s">
        <v>787</v>
      </c>
      <c r="D5130" t="s">
        <v>13</v>
      </c>
      <c r="E5130" t="str">
        <f t="shared" si="592"/>
        <v>*</v>
      </c>
      <c r="F5130" t="str">
        <f t="shared" si="587"/>
        <v>*</v>
      </c>
      <c r="G5130" t="str">
        <f t="shared" si="593"/>
        <v>*</v>
      </c>
      <c r="I5130" t="str">
        <f t="shared" si="588"/>
        <v>*</v>
      </c>
      <c r="O5130">
        <f>VLOOKUP(T5130,$P$14:$S$19,2,TRUE)</f>
        <v>3.5999999999999997E-2</v>
      </c>
      <c r="T5130">
        <v>31</v>
      </c>
      <c r="U5130">
        <v>86.1</v>
      </c>
      <c r="V5130" s="5">
        <f t="shared" si="589"/>
        <v>0</v>
      </c>
      <c r="X5130" t="s">
        <v>22</v>
      </c>
      <c r="Y5130">
        <v>0.5</v>
      </c>
      <c r="Z5130" s="2">
        <f t="shared" si="590"/>
        <v>86.6</v>
      </c>
      <c r="AA5130" t="s">
        <v>56</v>
      </c>
      <c r="AB5130" t="s">
        <v>31</v>
      </c>
      <c r="AC5130" t="s">
        <v>32</v>
      </c>
      <c r="AD5130" t="s">
        <v>81</v>
      </c>
      <c r="AE5130" t="s">
        <v>19</v>
      </c>
      <c r="AF5130" t="s">
        <v>299</v>
      </c>
    </row>
    <row r="5131" spans="1:32" x14ac:dyDescent="0.25">
      <c r="A5131">
        <f t="shared" si="591"/>
        <v>5130</v>
      </c>
      <c r="B5131">
        <v>30981</v>
      </c>
      <c r="C5131" t="s">
        <v>497</v>
      </c>
      <c r="D5131" t="s">
        <v>13</v>
      </c>
      <c r="E5131" t="str">
        <f t="shared" si="592"/>
        <v>*</v>
      </c>
      <c r="F5131" t="str">
        <f t="shared" si="587"/>
        <v>*</v>
      </c>
      <c r="G5131" t="str">
        <f t="shared" si="593"/>
        <v>*</v>
      </c>
      <c r="I5131" t="str">
        <f t="shared" si="588"/>
        <v>*</v>
      </c>
      <c r="O5131">
        <f>VLOOKUP(T5131,$P$14:$S$19,2,TRUE)</f>
        <v>0.02</v>
      </c>
      <c r="T5131">
        <v>29</v>
      </c>
      <c r="U5131">
        <v>7837.44</v>
      </c>
      <c r="V5131" s="5">
        <f t="shared" si="589"/>
        <v>1</v>
      </c>
      <c r="X5131" t="s">
        <v>37</v>
      </c>
      <c r="Y5131">
        <v>23.19</v>
      </c>
      <c r="Z5131" s="2">
        <f t="shared" si="590"/>
        <v>7860.6299999999992</v>
      </c>
      <c r="AA5131" t="s">
        <v>23</v>
      </c>
      <c r="AB5131" t="s">
        <v>41</v>
      </c>
      <c r="AC5131" t="s">
        <v>32</v>
      </c>
      <c r="AD5131" t="s">
        <v>172</v>
      </c>
      <c r="AE5131" t="s">
        <v>39</v>
      </c>
      <c r="AF5131" t="s">
        <v>789</v>
      </c>
    </row>
    <row r="5132" spans="1:32" x14ac:dyDescent="0.25">
      <c r="A5132">
        <f t="shared" si="591"/>
        <v>5131</v>
      </c>
      <c r="B5132">
        <v>14434</v>
      </c>
      <c r="C5132" t="s">
        <v>497</v>
      </c>
      <c r="D5132" t="s">
        <v>30</v>
      </c>
      <c r="E5132" t="str">
        <f t="shared" si="592"/>
        <v>*</v>
      </c>
      <c r="F5132" t="str">
        <f t="shared" si="587"/>
        <v>*</v>
      </c>
      <c r="G5132" t="str">
        <f t="shared" si="593"/>
        <v>*</v>
      </c>
      <c r="I5132" t="str">
        <f t="shared" si="588"/>
        <v>*</v>
      </c>
      <c r="O5132">
        <f>VLOOKUP(T5132,$P$14:$S$19,2,TRUE)</f>
        <v>3.5999999999999997E-2</v>
      </c>
      <c r="T5132">
        <v>39</v>
      </c>
      <c r="U5132">
        <v>4733.88</v>
      </c>
      <c r="V5132" s="5">
        <f t="shared" si="589"/>
        <v>1</v>
      </c>
      <c r="X5132" t="s">
        <v>37</v>
      </c>
      <c r="Y5132">
        <v>56.14</v>
      </c>
      <c r="Z5132" s="2">
        <f t="shared" si="590"/>
        <v>4790.0200000000004</v>
      </c>
      <c r="AA5132" t="s">
        <v>48</v>
      </c>
      <c r="AB5132" t="s">
        <v>31</v>
      </c>
      <c r="AC5132" t="s">
        <v>25</v>
      </c>
      <c r="AD5132" t="s">
        <v>76</v>
      </c>
      <c r="AE5132" t="s">
        <v>103</v>
      </c>
      <c r="AF5132" t="s">
        <v>498</v>
      </c>
    </row>
    <row r="5133" spans="1:32" x14ac:dyDescent="0.25">
      <c r="A5133">
        <f t="shared" si="591"/>
        <v>5132</v>
      </c>
      <c r="B5133">
        <v>30981</v>
      </c>
      <c r="C5133" t="s">
        <v>497</v>
      </c>
      <c r="D5133" t="s">
        <v>13</v>
      </c>
      <c r="E5133" t="str">
        <f t="shared" si="592"/>
        <v>*</v>
      </c>
      <c r="F5133" t="str">
        <f t="shared" si="587"/>
        <v>*</v>
      </c>
      <c r="G5133" t="str">
        <f t="shared" si="593"/>
        <v>*</v>
      </c>
      <c r="I5133" t="str">
        <f t="shared" si="588"/>
        <v>*</v>
      </c>
      <c r="O5133">
        <f>VLOOKUP(T5133,$P$14:$S$19,2,TRUE)</f>
        <v>0.02</v>
      </c>
      <c r="T5133">
        <v>22</v>
      </c>
      <c r="U5133">
        <v>3653.22</v>
      </c>
      <c r="V5133" s="5">
        <f t="shared" si="589"/>
        <v>1</v>
      </c>
      <c r="X5133" t="s">
        <v>37</v>
      </c>
      <c r="Y5133">
        <v>30</v>
      </c>
      <c r="Z5133" s="2">
        <f t="shared" si="590"/>
        <v>3683.22</v>
      </c>
      <c r="AA5133" t="s">
        <v>23</v>
      </c>
      <c r="AB5133" t="s">
        <v>41</v>
      </c>
      <c r="AC5133" t="s">
        <v>17</v>
      </c>
      <c r="AD5133" t="s">
        <v>38</v>
      </c>
      <c r="AE5133" t="s">
        <v>39</v>
      </c>
      <c r="AF5133" t="s">
        <v>498</v>
      </c>
    </row>
    <row r="5134" spans="1:32" x14ac:dyDescent="0.25">
      <c r="A5134">
        <f t="shared" si="591"/>
        <v>5133</v>
      </c>
      <c r="B5134">
        <v>45155</v>
      </c>
      <c r="C5134" t="s">
        <v>497</v>
      </c>
      <c r="D5134" t="s">
        <v>13</v>
      </c>
      <c r="E5134" t="str">
        <f t="shared" si="592"/>
        <v>*</v>
      </c>
      <c r="F5134" t="str">
        <f t="shared" si="587"/>
        <v>*</v>
      </c>
      <c r="G5134" t="str">
        <f t="shared" si="593"/>
        <v>*</v>
      </c>
      <c r="I5134" t="str">
        <f t="shared" si="588"/>
        <v>*</v>
      </c>
      <c r="O5134">
        <f>VLOOKUP(T5134,$P$14:$S$19,2,TRUE)</f>
        <v>0.04</v>
      </c>
      <c r="T5134">
        <v>44</v>
      </c>
      <c r="U5134">
        <v>181.61</v>
      </c>
      <c r="V5134" s="5">
        <f t="shared" si="589"/>
        <v>0</v>
      </c>
      <c r="X5134" t="s">
        <v>22</v>
      </c>
      <c r="Y5134">
        <v>5.34</v>
      </c>
      <c r="Z5134" s="2">
        <f t="shared" si="590"/>
        <v>186.95000000000002</v>
      </c>
      <c r="AA5134" t="s">
        <v>71</v>
      </c>
      <c r="AB5134" t="s">
        <v>31</v>
      </c>
      <c r="AC5134" t="s">
        <v>32</v>
      </c>
      <c r="AD5134" t="s">
        <v>49</v>
      </c>
      <c r="AE5134" t="s">
        <v>19</v>
      </c>
      <c r="AF5134" t="s">
        <v>747</v>
      </c>
    </row>
    <row r="5135" spans="1:32" x14ac:dyDescent="0.25">
      <c r="A5135">
        <f t="shared" si="591"/>
        <v>5134</v>
      </c>
      <c r="B5135">
        <v>5636</v>
      </c>
      <c r="C5135" t="s">
        <v>497</v>
      </c>
      <c r="D5135" t="s">
        <v>40</v>
      </c>
      <c r="E5135" t="str">
        <f t="shared" si="592"/>
        <v>*</v>
      </c>
      <c r="F5135" t="str">
        <f t="shared" si="587"/>
        <v>*</v>
      </c>
      <c r="G5135" t="str">
        <f t="shared" si="593"/>
        <v>*</v>
      </c>
      <c r="I5135" t="str">
        <f t="shared" si="588"/>
        <v>*</v>
      </c>
      <c r="O5135">
        <f>VLOOKUP(T5135,$P$14:$S$19,2,TRUE)</f>
        <v>0.02</v>
      </c>
      <c r="T5135">
        <v>23</v>
      </c>
      <c r="U5135">
        <v>138.16999999999999</v>
      </c>
      <c r="V5135" s="5">
        <f t="shared" si="589"/>
        <v>0</v>
      </c>
      <c r="X5135" t="s">
        <v>22</v>
      </c>
      <c r="Y5135">
        <v>2.27</v>
      </c>
      <c r="Z5135" s="2">
        <f t="shared" si="590"/>
        <v>140.44</v>
      </c>
      <c r="AA5135" t="s">
        <v>52</v>
      </c>
      <c r="AB5135" t="s">
        <v>24</v>
      </c>
      <c r="AC5135" t="s">
        <v>32</v>
      </c>
      <c r="AD5135" t="s">
        <v>33</v>
      </c>
      <c r="AE5135" t="s">
        <v>34</v>
      </c>
      <c r="AF5135" t="s">
        <v>498</v>
      </c>
    </row>
    <row r="5136" spans="1:32" x14ac:dyDescent="0.25">
      <c r="A5136">
        <f t="shared" si="591"/>
        <v>5135</v>
      </c>
      <c r="B5136">
        <v>45155</v>
      </c>
      <c r="C5136" t="s">
        <v>497</v>
      </c>
      <c r="D5136" t="s">
        <v>13</v>
      </c>
      <c r="E5136" t="str">
        <f t="shared" si="592"/>
        <v>*</v>
      </c>
      <c r="F5136" t="str">
        <f t="shared" si="587"/>
        <v>*</v>
      </c>
      <c r="G5136" t="str">
        <f t="shared" si="593"/>
        <v>*</v>
      </c>
      <c r="I5136" t="str">
        <f t="shared" si="588"/>
        <v>*</v>
      </c>
      <c r="O5136">
        <f>VLOOKUP(T5136,$P$14:$S$19,2,TRUE)</f>
        <v>3.5999999999999997E-2</v>
      </c>
      <c r="T5136">
        <v>35</v>
      </c>
      <c r="U5136">
        <v>111.55</v>
      </c>
      <c r="V5136" s="5">
        <f t="shared" si="589"/>
        <v>0</v>
      </c>
      <c r="X5136" t="s">
        <v>22</v>
      </c>
      <c r="Y5136">
        <v>1.92</v>
      </c>
      <c r="Z5136" s="2">
        <f t="shared" si="590"/>
        <v>113.47</v>
      </c>
      <c r="AA5136" t="s">
        <v>71</v>
      </c>
      <c r="AB5136" t="s">
        <v>31</v>
      </c>
      <c r="AC5136" t="s">
        <v>32</v>
      </c>
      <c r="AD5136" t="s">
        <v>53</v>
      </c>
      <c r="AE5136" t="s">
        <v>34</v>
      </c>
      <c r="AF5136" t="s">
        <v>497</v>
      </c>
    </row>
    <row r="5137" spans="1:32" x14ac:dyDescent="0.25">
      <c r="A5137">
        <f t="shared" si="591"/>
        <v>5136</v>
      </c>
      <c r="B5137">
        <v>29473</v>
      </c>
      <c r="C5137" t="s">
        <v>654</v>
      </c>
      <c r="D5137" t="s">
        <v>40</v>
      </c>
      <c r="E5137" t="str">
        <f t="shared" si="592"/>
        <v>*</v>
      </c>
      <c r="F5137" t="str">
        <f t="shared" si="587"/>
        <v>*</v>
      </c>
      <c r="G5137" t="str">
        <f t="shared" si="593"/>
        <v>*</v>
      </c>
      <c r="I5137" t="str">
        <f t="shared" si="588"/>
        <v>*</v>
      </c>
      <c r="O5137">
        <f>VLOOKUP(T5137,$P$14:$S$19,2,TRUE)</f>
        <v>0.04</v>
      </c>
      <c r="T5137">
        <v>40</v>
      </c>
      <c r="U5137">
        <v>13367.82</v>
      </c>
      <c r="V5137" s="5">
        <f t="shared" si="589"/>
        <v>1</v>
      </c>
      <c r="X5137" t="s">
        <v>37</v>
      </c>
      <c r="Y5137">
        <v>29.2</v>
      </c>
      <c r="Z5137" s="2">
        <f t="shared" si="590"/>
        <v>13397.02</v>
      </c>
      <c r="AA5137" t="s">
        <v>52</v>
      </c>
      <c r="AB5137" t="s">
        <v>16</v>
      </c>
      <c r="AC5137" t="s">
        <v>17</v>
      </c>
      <c r="AD5137" t="s">
        <v>66</v>
      </c>
      <c r="AE5137" t="s">
        <v>103</v>
      </c>
      <c r="AF5137" t="s">
        <v>166</v>
      </c>
    </row>
    <row r="5138" spans="1:32" x14ac:dyDescent="0.25">
      <c r="A5138">
        <f t="shared" si="591"/>
        <v>5137</v>
      </c>
      <c r="B5138">
        <v>32292</v>
      </c>
      <c r="C5138" t="s">
        <v>654</v>
      </c>
      <c r="D5138" t="s">
        <v>13</v>
      </c>
      <c r="E5138" t="str">
        <f t="shared" si="592"/>
        <v>*</v>
      </c>
      <c r="F5138" t="str">
        <f t="shared" si="587"/>
        <v>*</v>
      </c>
      <c r="G5138" t="str">
        <f t="shared" si="593"/>
        <v>*</v>
      </c>
      <c r="I5138" t="str">
        <f t="shared" si="588"/>
        <v>*</v>
      </c>
      <c r="O5138">
        <f>VLOOKUP(T5138,$P$14:$S$19,2,TRUE)</f>
        <v>0.04</v>
      </c>
      <c r="T5138">
        <v>49</v>
      </c>
      <c r="U5138">
        <v>5008.7610000000004</v>
      </c>
      <c r="V5138" s="5">
        <f t="shared" si="589"/>
        <v>1</v>
      </c>
      <c r="X5138" t="s">
        <v>22</v>
      </c>
      <c r="Y5138">
        <v>5.99</v>
      </c>
      <c r="Z5138" s="2">
        <f t="shared" si="590"/>
        <v>5014.7510000000002</v>
      </c>
      <c r="AA5138" t="s">
        <v>52</v>
      </c>
      <c r="AB5138" t="s">
        <v>31</v>
      </c>
      <c r="AC5138" t="s">
        <v>25</v>
      </c>
      <c r="AD5138" t="s">
        <v>26</v>
      </c>
      <c r="AE5138" t="s">
        <v>19</v>
      </c>
      <c r="AF5138" t="s">
        <v>920</v>
      </c>
    </row>
    <row r="5139" spans="1:32" x14ac:dyDescent="0.25">
      <c r="A5139">
        <f t="shared" si="591"/>
        <v>5138</v>
      </c>
      <c r="B5139">
        <v>38052</v>
      </c>
      <c r="C5139" t="s">
        <v>654</v>
      </c>
      <c r="D5139" t="s">
        <v>13</v>
      </c>
      <c r="E5139" t="str">
        <f t="shared" si="592"/>
        <v>*</v>
      </c>
      <c r="F5139" t="str">
        <f t="shared" si="587"/>
        <v>*</v>
      </c>
      <c r="G5139" t="str">
        <f t="shared" si="593"/>
        <v>*</v>
      </c>
      <c r="I5139" t="str">
        <f t="shared" si="588"/>
        <v>*</v>
      </c>
      <c r="O5139">
        <f>VLOOKUP(T5139,$P$14:$S$19,2,TRUE)</f>
        <v>0.01</v>
      </c>
      <c r="T5139">
        <v>13</v>
      </c>
      <c r="U5139">
        <v>542.6</v>
      </c>
      <c r="V5139" s="5">
        <f t="shared" si="589"/>
        <v>0</v>
      </c>
      <c r="X5139" t="s">
        <v>22</v>
      </c>
      <c r="Y5139">
        <v>1.99</v>
      </c>
      <c r="Z5139" s="2">
        <f t="shared" si="590"/>
        <v>544.59</v>
      </c>
      <c r="AA5139" t="s">
        <v>23</v>
      </c>
      <c r="AB5139" t="s">
        <v>16</v>
      </c>
      <c r="AC5139" t="s">
        <v>25</v>
      </c>
      <c r="AD5139" t="s">
        <v>42</v>
      </c>
      <c r="AE5139" t="s">
        <v>45</v>
      </c>
      <c r="AF5139" t="s">
        <v>654</v>
      </c>
    </row>
    <row r="5140" spans="1:32" x14ac:dyDescent="0.25">
      <c r="A5140">
        <f t="shared" si="591"/>
        <v>5139</v>
      </c>
      <c r="B5140">
        <v>29473</v>
      </c>
      <c r="C5140" t="s">
        <v>654</v>
      </c>
      <c r="D5140" t="s">
        <v>40</v>
      </c>
      <c r="E5140" t="str">
        <f t="shared" si="592"/>
        <v>*</v>
      </c>
      <c r="F5140" t="str">
        <f t="shared" si="587"/>
        <v>*</v>
      </c>
      <c r="G5140" t="str">
        <f t="shared" si="593"/>
        <v>*</v>
      </c>
      <c r="I5140" t="str">
        <f t="shared" si="588"/>
        <v>*</v>
      </c>
      <c r="O5140">
        <f>VLOOKUP(T5140,$P$14:$S$19,2,TRUE)</f>
        <v>3.5999999999999997E-2</v>
      </c>
      <c r="T5140">
        <v>31</v>
      </c>
      <c r="U5140">
        <v>206.28649999999999</v>
      </c>
      <c r="V5140" s="5">
        <f t="shared" si="589"/>
        <v>0</v>
      </c>
      <c r="X5140" t="s">
        <v>22</v>
      </c>
      <c r="Y5140">
        <v>5.03</v>
      </c>
      <c r="Z5140" s="2">
        <f t="shared" si="590"/>
        <v>211.31649999999999</v>
      </c>
      <c r="AA5140" t="s">
        <v>71</v>
      </c>
      <c r="AB5140" t="s">
        <v>16</v>
      </c>
      <c r="AC5140" t="s">
        <v>25</v>
      </c>
      <c r="AD5140" t="s">
        <v>26</v>
      </c>
      <c r="AE5140" t="s">
        <v>27</v>
      </c>
      <c r="AF5140" t="s">
        <v>655</v>
      </c>
    </row>
    <row r="5141" spans="1:32" x14ac:dyDescent="0.25">
      <c r="A5141">
        <f t="shared" si="591"/>
        <v>5140</v>
      </c>
      <c r="B5141">
        <v>54371</v>
      </c>
      <c r="C5141" t="s">
        <v>654</v>
      </c>
      <c r="D5141" t="s">
        <v>30</v>
      </c>
      <c r="E5141" t="str">
        <f t="shared" si="592"/>
        <v>*</v>
      </c>
      <c r="F5141" t="str">
        <f t="shared" si="587"/>
        <v>*</v>
      </c>
      <c r="G5141" t="str">
        <f t="shared" si="593"/>
        <v>*</v>
      </c>
      <c r="I5141" t="str">
        <f t="shared" si="588"/>
        <v>*</v>
      </c>
      <c r="O5141">
        <f>VLOOKUP(T5141,$P$14:$S$19,2,TRUE)</f>
        <v>0</v>
      </c>
      <c r="T5141">
        <v>7</v>
      </c>
      <c r="U5141">
        <v>118.63</v>
      </c>
      <c r="V5141" s="5">
        <f t="shared" si="589"/>
        <v>0</v>
      </c>
      <c r="X5141" t="s">
        <v>22</v>
      </c>
      <c r="Y5141">
        <v>5.08</v>
      </c>
      <c r="Z5141" s="2">
        <f t="shared" si="590"/>
        <v>123.71</v>
      </c>
      <c r="AA5141" t="s">
        <v>64</v>
      </c>
      <c r="AB5141" t="s">
        <v>31</v>
      </c>
      <c r="AC5141" t="s">
        <v>32</v>
      </c>
      <c r="AD5141" t="s">
        <v>49</v>
      </c>
      <c r="AE5141" t="s">
        <v>19</v>
      </c>
      <c r="AF5141" t="s">
        <v>655</v>
      </c>
    </row>
    <row r="5142" spans="1:32" x14ac:dyDescent="0.25">
      <c r="A5142">
        <f t="shared" si="591"/>
        <v>5141</v>
      </c>
      <c r="B5142">
        <v>54371</v>
      </c>
      <c r="C5142" t="s">
        <v>654</v>
      </c>
      <c r="D5142" t="s">
        <v>30</v>
      </c>
      <c r="E5142" t="str">
        <f t="shared" si="592"/>
        <v>*</v>
      </c>
      <c r="F5142" t="str">
        <f t="shared" si="587"/>
        <v>*</v>
      </c>
      <c r="G5142" t="str">
        <f t="shared" si="593"/>
        <v>*</v>
      </c>
      <c r="I5142" t="str">
        <f t="shared" si="588"/>
        <v>*</v>
      </c>
      <c r="O5142">
        <f>VLOOKUP(T5142,$P$14:$S$19,2,TRUE)</f>
        <v>0.02</v>
      </c>
      <c r="T5142">
        <v>28</v>
      </c>
      <c r="U5142">
        <v>115.02</v>
      </c>
      <c r="V5142" s="5">
        <f t="shared" si="589"/>
        <v>0</v>
      </c>
      <c r="X5142" t="s">
        <v>22</v>
      </c>
      <c r="Y5142">
        <v>0.71</v>
      </c>
      <c r="Z5142" s="2">
        <f t="shared" si="590"/>
        <v>115.72999999999999</v>
      </c>
      <c r="AA5142" t="s">
        <v>64</v>
      </c>
      <c r="AB5142" t="s">
        <v>31</v>
      </c>
      <c r="AC5142" t="s">
        <v>32</v>
      </c>
      <c r="AD5142" t="s">
        <v>114</v>
      </c>
      <c r="AE5142" t="s">
        <v>34</v>
      </c>
      <c r="AF5142" t="s">
        <v>654</v>
      </c>
    </row>
    <row r="5143" spans="1:32" x14ac:dyDescent="0.25">
      <c r="A5143">
        <f t="shared" si="591"/>
        <v>5142</v>
      </c>
      <c r="B5143">
        <v>32292</v>
      </c>
      <c r="C5143" t="s">
        <v>654</v>
      </c>
      <c r="D5143" t="s">
        <v>13</v>
      </c>
      <c r="E5143" t="str">
        <f t="shared" si="592"/>
        <v>*</v>
      </c>
      <c r="F5143" t="str">
        <f t="shared" si="587"/>
        <v>*</v>
      </c>
      <c r="G5143" t="str">
        <f t="shared" si="593"/>
        <v>*</v>
      </c>
      <c r="I5143" t="str">
        <f t="shared" si="588"/>
        <v>*</v>
      </c>
      <c r="O5143">
        <f>VLOOKUP(T5143,$P$14:$S$19,2,TRUE)</f>
        <v>0</v>
      </c>
      <c r="T5143">
        <v>1</v>
      </c>
      <c r="U5143">
        <v>13.53</v>
      </c>
      <c r="V5143" s="5">
        <f t="shared" si="589"/>
        <v>0</v>
      </c>
      <c r="X5143" t="s">
        <v>22</v>
      </c>
      <c r="Y5143">
        <v>2.36</v>
      </c>
      <c r="Z5143" s="2">
        <f t="shared" si="590"/>
        <v>15.889999999999999</v>
      </c>
      <c r="AA5143" t="s">
        <v>23</v>
      </c>
      <c r="AB5143" t="s">
        <v>31</v>
      </c>
      <c r="AC5143" t="s">
        <v>32</v>
      </c>
      <c r="AD5143" t="s">
        <v>33</v>
      </c>
      <c r="AE5143" t="s">
        <v>34</v>
      </c>
      <c r="AF5143" t="s">
        <v>655</v>
      </c>
    </row>
    <row r="5144" spans="1:32" x14ac:dyDescent="0.25">
      <c r="A5144">
        <f t="shared" si="591"/>
        <v>5143</v>
      </c>
      <c r="B5144">
        <v>32037</v>
      </c>
      <c r="C5144" t="s">
        <v>864</v>
      </c>
      <c r="D5144" t="s">
        <v>13</v>
      </c>
      <c r="E5144" t="str">
        <f t="shared" si="592"/>
        <v>*</v>
      </c>
      <c r="F5144" t="str">
        <f t="shared" si="587"/>
        <v>*</v>
      </c>
      <c r="G5144" t="str">
        <f t="shared" si="593"/>
        <v>*</v>
      </c>
      <c r="I5144" t="str">
        <f t="shared" si="588"/>
        <v>*</v>
      </c>
      <c r="O5144">
        <f>VLOOKUP(T5144,$P$14:$S$19,2,TRUE)</f>
        <v>0.01</v>
      </c>
      <c r="T5144">
        <v>15</v>
      </c>
      <c r="U5144">
        <v>9862.51</v>
      </c>
      <c r="V5144" s="5">
        <f t="shared" si="589"/>
        <v>1</v>
      </c>
      <c r="X5144" t="s">
        <v>22</v>
      </c>
      <c r="Y5144">
        <v>24.49</v>
      </c>
      <c r="Z5144" s="2">
        <f t="shared" si="590"/>
        <v>9887</v>
      </c>
      <c r="AA5144" t="s">
        <v>23</v>
      </c>
      <c r="AB5144" t="s">
        <v>41</v>
      </c>
      <c r="AC5144" t="s">
        <v>25</v>
      </c>
      <c r="AD5144" t="s">
        <v>57</v>
      </c>
      <c r="AE5144" t="s">
        <v>58</v>
      </c>
      <c r="AF5144" t="s">
        <v>295</v>
      </c>
    </row>
    <row r="5145" spans="1:32" x14ac:dyDescent="0.25">
      <c r="A5145">
        <f t="shared" si="591"/>
        <v>5144</v>
      </c>
      <c r="B5145">
        <v>32037</v>
      </c>
      <c r="C5145" t="s">
        <v>864</v>
      </c>
      <c r="D5145" t="s">
        <v>13</v>
      </c>
      <c r="E5145" t="str">
        <f t="shared" si="592"/>
        <v>*</v>
      </c>
      <c r="F5145" t="str">
        <f t="shared" si="587"/>
        <v>*</v>
      </c>
      <c r="G5145" t="str">
        <f t="shared" si="593"/>
        <v>*</v>
      </c>
      <c r="I5145" t="str">
        <f t="shared" si="588"/>
        <v>*</v>
      </c>
      <c r="O5145">
        <f>VLOOKUP(T5145,$P$14:$S$19,2,TRUE)</f>
        <v>3.5999999999999997E-2</v>
      </c>
      <c r="T5145">
        <v>37</v>
      </c>
      <c r="U5145">
        <v>311.66000000000003</v>
      </c>
      <c r="V5145" s="5">
        <f t="shared" si="589"/>
        <v>0</v>
      </c>
      <c r="X5145" t="s">
        <v>22</v>
      </c>
      <c r="Y5145">
        <v>6.19</v>
      </c>
      <c r="Z5145" s="2">
        <f t="shared" si="590"/>
        <v>317.85000000000002</v>
      </c>
      <c r="AA5145" t="s">
        <v>23</v>
      </c>
      <c r="AB5145" t="s">
        <v>41</v>
      </c>
      <c r="AC5145" t="s">
        <v>32</v>
      </c>
      <c r="AD5145" t="s">
        <v>49</v>
      </c>
      <c r="AE5145" t="s">
        <v>19</v>
      </c>
      <c r="AF5145" t="s">
        <v>720</v>
      </c>
    </row>
    <row r="5146" spans="1:32" x14ac:dyDescent="0.25">
      <c r="A5146">
        <f t="shared" si="591"/>
        <v>5145</v>
      </c>
      <c r="B5146">
        <v>55874</v>
      </c>
      <c r="C5146" t="s">
        <v>864</v>
      </c>
      <c r="D5146" t="s">
        <v>40</v>
      </c>
      <c r="E5146" t="str">
        <f t="shared" si="592"/>
        <v>*</v>
      </c>
      <c r="F5146" t="str">
        <f t="shared" si="587"/>
        <v>*</v>
      </c>
      <c r="G5146" t="str">
        <f t="shared" si="593"/>
        <v>*</v>
      </c>
      <c r="I5146" t="str">
        <f t="shared" si="588"/>
        <v>*</v>
      </c>
      <c r="O5146">
        <f>VLOOKUP(T5146,$P$14:$S$19,2,TRUE)</f>
        <v>0.04</v>
      </c>
      <c r="T5146">
        <v>41</v>
      </c>
      <c r="U5146">
        <v>228.3</v>
      </c>
      <c r="V5146" s="5">
        <f t="shared" si="589"/>
        <v>0</v>
      </c>
      <c r="X5146" t="s">
        <v>14</v>
      </c>
      <c r="Y5146">
        <v>4.62</v>
      </c>
      <c r="Z5146" s="2">
        <f t="shared" si="590"/>
        <v>232.92000000000002</v>
      </c>
      <c r="AA5146" t="s">
        <v>23</v>
      </c>
      <c r="AB5146" t="s">
        <v>24</v>
      </c>
      <c r="AC5146" t="s">
        <v>25</v>
      </c>
      <c r="AD5146" t="s">
        <v>42</v>
      </c>
      <c r="AE5146" t="s">
        <v>45</v>
      </c>
      <c r="AF5146" t="s">
        <v>865</v>
      </c>
    </row>
    <row r="5147" spans="1:32" x14ac:dyDescent="0.25">
      <c r="A5147">
        <f t="shared" si="591"/>
        <v>5146</v>
      </c>
      <c r="B5147">
        <v>55874</v>
      </c>
      <c r="C5147" t="s">
        <v>864</v>
      </c>
      <c r="D5147" t="s">
        <v>40</v>
      </c>
      <c r="E5147" t="str">
        <f t="shared" si="592"/>
        <v>*</v>
      </c>
      <c r="F5147" t="str">
        <f t="shared" si="587"/>
        <v>*</v>
      </c>
      <c r="G5147" t="str">
        <f t="shared" si="593"/>
        <v>*</v>
      </c>
      <c r="I5147" t="str">
        <f t="shared" si="588"/>
        <v>*</v>
      </c>
      <c r="O5147">
        <f>VLOOKUP(T5147,$P$14:$S$19,2,TRUE)</f>
        <v>0.02</v>
      </c>
      <c r="T5147">
        <v>28</v>
      </c>
      <c r="U5147">
        <v>208.83</v>
      </c>
      <c r="V5147" s="5">
        <f t="shared" si="589"/>
        <v>0</v>
      </c>
      <c r="X5147" t="s">
        <v>22</v>
      </c>
      <c r="Y5147">
        <v>6.05</v>
      </c>
      <c r="Z5147" s="2">
        <f t="shared" si="590"/>
        <v>214.88000000000002</v>
      </c>
      <c r="AA5147" t="s">
        <v>23</v>
      </c>
      <c r="AB5147" t="s">
        <v>24</v>
      </c>
      <c r="AC5147" t="s">
        <v>32</v>
      </c>
      <c r="AD5147" t="s">
        <v>49</v>
      </c>
      <c r="AE5147" t="s">
        <v>19</v>
      </c>
      <c r="AF5147" t="s">
        <v>398</v>
      </c>
    </row>
    <row r="5148" spans="1:32" x14ac:dyDescent="0.25">
      <c r="A5148">
        <f t="shared" si="591"/>
        <v>5147</v>
      </c>
      <c r="B5148">
        <v>48998</v>
      </c>
      <c r="C5148" t="s">
        <v>864</v>
      </c>
      <c r="D5148" t="s">
        <v>13</v>
      </c>
      <c r="E5148" t="str">
        <f t="shared" si="592"/>
        <v>*</v>
      </c>
      <c r="F5148" t="str">
        <f t="shared" si="587"/>
        <v>*</v>
      </c>
      <c r="G5148" t="str">
        <f t="shared" si="593"/>
        <v>*</v>
      </c>
      <c r="I5148" t="str">
        <f t="shared" si="588"/>
        <v>*</v>
      </c>
      <c r="O5148">
        <f>VLOOKUP(T5148,$P$14:$S$19,2,TRUE)</f>
        <v>0.01</v>
      </c>
      <c r="T5148">
        <v>15</v>
      </c>
      <c r="U5148">
        <v>180.39</v>
      </c>
      <c r="V5148" s="5">
        <f t="shared" si="589"/>
        <v>0</v>
      </c>
      <c r="X5148" t="s">
        <v>22</v>
      </c>
      <c r="Y5148">
        <v>6.97</v>
      </c>
      <c r="Z5148" s="2">
        <f t="shared" si="590"/>
        <v>187.35999999999999</v>
      </c>
      <c r="AA5148" t="s">
        <v>56</v>
      </c>
      <c r="AB5148" t="s">
        <v>41</v>
      </c>
      <c r="AC5148" t="s">
        <v>32</v>
      </c>
      <c r="AD5148" t="s">
        <v>78</v>
      </c>
      <c r="AE5148" t="s">
        <v>19</v>
      </c>
      <c r="AF5148" t="s">
        <v>865</v>
      </c>
    </row>
    <row r="5149" spans="1:32" x14ac:dyDescent="0.25">
      <c r="A5149">
        <f t="shared" si="591"/>
        <v>5148</v>
      </c>
      <c r="B5149">
        <v>55874</v>
      </c>
      <c r="C5149" t="s">
        <v>864</v>
      </c>
      <c r="D5149" t="s">
        <v>40</v>
      </c>
      <c r="E5149" t="str">
        <f t="shared" si="592"/>
        <v>*</v>
      </c>
      <c r="F5149" t="str">
        <f t="shared" si="587"/>
        <v>*</v>
      </c>
      <c r="G5149" t="str">
        <f t="shared" si="593"/>
        <v>*</v>
      </c>
      <c r="I5149" t="str">
        <f t="shared" si="588"/>
        <v>*</v>
      </c>
      <c r="O5149">
        <f>VLOOKUP(T5149,$P$14:$S$19,2,TRUE)</f>
        <v>0.02</v>
      </c>
      <c r="T5149">
        <v>24</v>
      </c>
      <c r="U5149">
        <v>129.53</v>
      </c>
      <c r="V5149" s="5">
        <f t="shared" si="589"/>
        <v>0</v>
      </c>
      <c r="X5149" t="s">
        <v>22</v>
      </c>
      <c r="Y5149">
        <v>1.39</v>
      </c>
      <c r="Z5149" s="2">
        <f t="shared" si="590"/>
        <v>130.91999999999999</v>
      </c>
      <c r="AA5149" t="s">
        <v>56</v>
      </c>
      <c r="AB5149" t="s">
        <v>24</v>
      </c>
      <c r="AC5149" t="s">
        <v>32</v>
      </c>
      <c r="AD5149" t="s">
        <v>78</v>
      </c>
      <c r="AE5149" t="s">
        <v>19</v>
      </c>
      <c r="AF5149" t="s">
        <v>864</v>
      </c>
    </row>
    <row r="5150" spans="1:32" x14ac:dyDescent="0.25">
      <c r="A5150">
        <f t="shared" si="591"/>
        <v>5149</v>
      </c>
      <c r="B5150">
        <v>57127</v>
      </c>
      <c r="C5150" t="s">
        <v>801</v>
      </c>
      <c r="D5150" t="s">
        <v>13</v>
      </c>
      <c r="E5150" t="str">
        <f t="shared" si="592"/>
        <v>*</v>
      </c>
      <c r="F5150" t="str">
        <f t="shared" si="587"/>
        <v>*</v>
      </c>
      <c r="G5150" t="str">
        <f t="shared" si="593"/>
        <v>*</v>
      </c>
      <c r="I5150" t="str">
        <f t="shared" si="588"/>
        <v>*</v>
      </c>
      <c r="O5150">
        <f>VLOOKUP(T5150,$P$14:$S$19,2,TRUE)</f>
        <v>0.01</v>
      </c>
      <c r="T5150">
        <v>13</v>
      </c>
      <c r="U5150">
        <v>735.54</v>
      </c>
      <c r="V5150" s="5">
        <f t="shared" si="589"/>
        <v>0</v>
      </c>
      <c r="X5150" t="s">
        <v>22</v>
      </c>
      <c r="Y5150">
        <v>14.3</v>
      </c>
      <c r="Z5150" s="2">
        <f t="shared" si="590"/>
        <v>749.83999999999992</v>
      </c>
      <c r="AA5150" t="s">
        <v>43</v>
      </c>
      <c r="AB5150" t="s">
        <v>16</v>
      </c>
      <c r="AC5150" t="s">
        <v>32</v>
      </c>
      <c r="AD5150" t="s">
        <v>44</v>
      </c>
      <c r="AE5150" t="s">
        <v>19</v>
      </c>
      <c r="AF5150" t="s">
        <v>849</v>
      </c>
    </row>
    <row r="5151" spans="1:32" x14ac:dyDescent="0.25">
      <c r="A5151">
        <f t="shared" si="591"/>
        <v>5150</v>
      </c>
      <c r="B5151">
        <v>42820</v>
      </c>
      <c r="C5151" t="s">
        <v>801</v>
      </c>
      <c r="D5151" t="s">
        <v>13</v>
      </c>
      <c r="E5151" t="str">
        <f t="shared" si="592"/>
        <v>*</v>
      </c>
      <c r="F5151" t="str">
        <f t="shared" si="587"/>
        <v>*</v>
      </c>
      <c r="G5151" t="str">
        <f t="shared" si="593"/>
        <v>*</v>
      </c>
      <c r="I5151" t="str">
        <f t="shared" si="588"/>
        <v>*</v>
      </c>
      <c r="O5151">
        <f>VLOOKUP(T5151,$P$14:$S$19,2,TRUE)</f>
        <v>0.02</v>
      </c>
      <c r="T5151">
        <v>27</v>
      </c>
      <c r="U5151">
        <v>141.56</v>
      </c>
      <c r="V5151" s="5">
        <f t="shared" si="589"/>
        <v>0</v>
      </c>
      <c r="X5151" t="s">
        <v>22</v>
      </c>
      <c r="Y5151">
        <v>2.99</v>
      </c>
      <c r="Z5151" s="2">
        <f t="shared" si="590"/>
        <v>144.55000000000001</v>
      </c>
      <c r="AA5151" t="s">
        <v>23</v>
      </c>
      <c r="AB5151" t="s">
        <v>31</v>
      </c>
      <c r="AC5151" t="s">
        <v>32</v>
      </c>
      <c r="AD5151" t="s">
        <v>49</v>
      </c>
      <c r="AE5151" t="s">
        <v>19</v>
      </c>
      <c r="AF5151" t="s">
        <v>788</v>
      </c>
    </row>
    <row r="5152" spans="1:32" x14ac:dyDescent="0.25">
      <c r="A5152">
        <f t="shared" si="591"/>
        <v>5151</v>
      </c>
      <c r="B5152">
        <v>23426</v>
      </c>
      <c r="C5152" t="s">
        <v>540</v>
      </c>
      <c r="D5152" t="s">
        <v>36</v>
      </c>
      <c r="E5152" t="str">
        <f t="shared" si="592"/>
        <v>***</v>
      </c>
      <c r="F5152" t="str">
        <f t="shared" si="587"/>
        <v>***</v>
      </c>
      <c r="G5152" t="str">
        <f t="shared" si="593"/>
        <v>***</v>
      </c>
      <c r="I5152" t="str">
        <f t="shared" si="588"/>
        <v>***</v>
      </c>
      <c r="O5152">
        <f>VLOOKUP(T5152,$P$14:$S$19,2,TRUE)</f>
        <v>0.04</v>
      </c>
      <c r="T5152">
        <v>45</v>
      </c>
      <c r="U5152">
        <v>1009.8</v>
      </c>
      <c r="V5152" s="5">
        <f t="shared" si="589"/>
        <v>1</v>
      </c>
      <c r="X5152" t="s">
        <v>22</v>
      </c>
      <c r="Y5152">
        <v>1.99</v>
      </c>
      <c r="Z5152" s="2">
        <f t="shared" si="590"/>
        <v>1011.79</v>
      </c>
      <c r="AA5152" t="s">
        <v>23</v>
      </c>
      <c r="AB5152" t="s">
        <v>16</v>
      </c>
      <c r="AC5152" t="s">
        <v>25</v>
      </c>
      <c r="AD5152" t="s">
        <v>42</v>
      </c>
      <c r="AE5152" t="s">
        <v>45</v>
      </c>
      <c r="AF5152" t="s">
        <v>906</v>
      </c>
    </row>
    <row r="5153" spans="1:32" x14ac:dyDescent="0.25">
      <c r="A5153">
        <f t="shared" si="591"/>
        <v>5152</v>
      </c>
      <c r="B5153">
        <v>27105</v>
      </c>
      <c r="C5153" t="s">
        <v>540</v>
      </c>
      <c r="D5153" t="s">
        <v>30</v>
      </c>
      <c r="E5153" t="str">
        <f t="shared" si="592"/>
        <v>*</v>
      </c>
      <c r="F5153" t="str">
        <f t="shared" si="587"/>
        <v>*</v>
      </c>
      <c r="G5153" t="str">
        <f t="shared" si="593"/>
        <v>*</v>
      </c>
      <c r="I5153" t="str">
        <f t="shared" si="588"/>
        <v>*</v>
      </c>
      <c r="O5153">
        <f>VLOOKUP(T5153,$P$14:$S$19,2,TRUE)</f>
        <v>3.5999999999999997E-2</v>
      </c>
      <c r="T5153">
        <v>37</v>
      </c>
      <c r="U5153">
        <v>223.74</v>
      </c>
      <c r="V5153" s="5">
        <f t="shared" si="589"/>
        <v>0</v>
      </c>
      <c r="X5153" t="s">
        <v>22</v>
      </c>
      <c r="Y5153">
        <v>2.5</v>
      </c>
      <c r="Z5153" s="2">
        <f t="shared" si="590"/>
        <v>226.24</v>
      </c>
      <c r="AA5153" t="s">
        <v>15</v>
      </c>
      <c r="AB5153" t="s">
        <v>41</v>
      </c>
      <c r="AC5153" t="s">
        <v>32</v>
      </c>
      <c r="AD5153" t="s">
        <v>78</v>
      </c>
      <c r="AE5153" t="s">
        <v>19</v>
      </c>
      <c r="AF5153" t="s">
        <v>498</v>
      </c>
    </row>
    <row r="5154" spans="1:32" x14ac:dyDescent="0.25">
      <c r="A5154">
        <f t="shared" si="591"/>
        <v>5153</v>
      </c>
      <c r="B5154">
        <v>52868</v>
      </c>
      <c r="C5154" t="s">
        <v>540</v>
      </c>
      <c r="D5154" t="s">
        <v>13</v>
      </c>
      <c r="E5154" t="str">
        <f t="shared" si="592"/>
        <v>*</v>
      </c>
      <c r="F5154" t="str">
        <f t="shared" si="587"/>
        <v>*</v>
      </c>
      <c r="G5154" t="str">
        <f t="shared" si="593"/>
        <v>*</v>
      </c>
      <c r="I5154" t="str">
        <f t="shared" si="588"/>
        <v>*</v>
      </c>
      <c r="O5154">
        <f>VLOOKUP(T5154,$P$14:$S$19,2,TRUE)</f>
        <v>0.01</v>
      </c>
      <c r="T5154">
        <v>19</v>
      </c>
      <c r="U5154">
        <v>138.05000000000001</v>
      </c>
      <c r="V5154" s="5">
        <f t="shared" si="589"/>
        <v>0</v>
      </c>
      <c r="X5154" t="s">
        <v>22</v>
      </c>
      <c r="Y5154">
        <v>5.53</v>
      </c>
      <c r="Z5154" s="2">
        <f t="shared" si="590"/>
        <v>143.58000000000001</v>
      </c>
      <c r="AA5154" t="s">
        <v>64</v>
      </c>
      <c r="AB5154" t="s">
        <v>31</v>
      </c>
      <c r="AC5154" t="s">
        <v>25</v>
      </c>
      <c r="AD5154" t="s">
        <v>42</v>
      </c>
      <c r="AE5154" t="s">
        <v>45</v>
      </c>
      <c r="AF5154" t="s">
        <v>906</v>
      </c>
    </row>
    <row r="5155" spans="1:32" x14ac:dyDescent="0.25">
      <c r="A5155">
        <f t="shared" si="591"/>
        <v>5154</v>
      </c>
      <c r="B5155">
        <v>23426</v>
      </c>
      <c r="C5155" t="s">
        <v>540</v>
      </c>
      <c r="D5155" t="s">
        <v>36</v>
      </c>
      <c r="E5155" t="str">
        <f t="shared" si="592"/>
        <v>***</v>
      </c>
      <c r="F5155" t="str">
        <f t="shared" si="587"/>
        <v>***</v>
      </c>
      <c r="G5155" t="str">
        <f t="shared" si="593"/>
        <v>***</v>
      </c>
      <c r="I5155" t="str">
        <f t="shared" si="588"/>
        <v>***</v>
      </c>
      <c r="O5155">
        <f>VLOOKUP(T5155,$P$14:$S$19,2,TRUE)</f>
        <v>0.01</v>
      </c>
      <c r="T5155">
        <v>12</v>
      </c>
      <c r="U5155">
        <v>29.71</v>
      </c>
      <c r="V5155" s="5">
        <f t="shared" si="589"/>
        <v>0</v>
      </c>
      <c r="X5155" t="s">
        <v>22</v>
      </c>
      <c r="Y5155">
        <v>1.92</v>
      </c>
      <c r="Z5155" s="2">
        <f t="shared" si="590"/>
        <v>31.630000000000003</v>
      </c>
      <c r="AA5155" t="s">
        <v>23</v>
      </c>
      <c r="AB5155" t="s">
        <v>16</v>
      </c>
      <c r="AC5155" t="s">
        <v>32</v>
      </c>
      <c r="AD5155" t="s">
        <v>53</v>
      </c>
      <c r="AE5155" t="s">
        <v>34</v>
      </c>
      <c r="AF5155" t="s">
        <v>498</v>
      </c>
    </row>
    <row r="5156" spans="1:32" x14ac:dyDescent="0.25">
      <c r="A5156">
        <f t="shared" si="591"/>
        <v>5155</v>
      </c>
      <c r="B5156">
        <v>27105</v>
      </c>
      <c r="C5156" t="s">
        <v>540</v>
      </c>
      <c r="D5156" t="s">
        <v>30</v>
      </c>
      <c r="E5156" t="str">
        <f t="shared" si="592"/>
        <v>*</v>
      </c>
      <c r="F5156" t="str">
        <f t="shared" si="587"/>
        <v>*</v>
      </c>
      <c r="G5156" t="str">
        <f t="shared" si="593"/>
        <v>*</v>
      </c>
      <c r="I5156" t="str">
        <f t="shared" si="588"/>
        <v>*</v>
      </c>
      <c r="O5156">
        <f>VLOOKUP(T5156,$P$14:$S$19,2,TRUE)</f>
        <v>0</v>
      </c>
      <c r="T5156">
        <v>2</v>
      </c>
      <c r="U5156">
        <v>26.82</v>
      </c>
      <c r="V5156" s="5">
        <f t="shared" si="589"/>
        <v>0</v>
      </c>
      <c r="X5156" t="s">
        <v>22</v>
      </c>
      <c r="Y5156">
        <v>5.4</v>
      </c>
      <c r="Z5156" s="2">
        <f t="shared" si="590"/>
        <v>32.22</v>
      </c>
      <c r="AA5156" t="s">
        <v>15</v>
      </c>
      <c r="AB5156" t="s">
        <v>41</v>
      </c>
      <c r="AC5156" t="s">
        <v>17</v>
      </c>
      <c r="AD5156" t="s">
        <v>18</v>
      </c>
      <c r="AE5156" t="s">
        <v>45</v>
      </c>
      <c r="AF5156" t="s">
        <v>498</v>
      </c>
    </row>
    <row r="5157" spans="1:32" x14ac:dyDescent="0.25">
      <c r="A5157">
        <f t="shared" si="591"/>
        <v>5156</v>
      </c>
      <c r="B5157">
        <v>31106</v>
      </c>
      <c r="C5157" t="s">
        <v>166</v>
      </c>
      <c r="D5157" t="s">
        <v>13</v>
      </c>
      <c r="E5157" t="str">
        <f t="shared" si="592"/>
        <v>*</v>
      </c>
      <c r="F5157" t="str">
        <f t="shared" si="587"/>
        <v>*</v>
      </c>
      <c r="G5157" t="str">
        <f t="shared" si="593"/>
        <v>*</v>
      </c>
      <c r="I5157" t="str">
        <f t="shared" si="588"/>
        <v>*</v>
      </c>
      <c r="O5157">
        <f>VLOOKUP(T5157,$P$14:$S$19,2,TRUE)</f>
        <v>0.04</v>
      </c>
      <c r="T5157">
        <v>43</v>
      </c>
      <c r="U5157">
        <v>4697.0320000000002</v>
      </c>
      <c r="V5157" s="5">
        <f t="shared" si="589"/>
        <v>1</v>
      </c>
      <c r="X5157" t="s">
        <v>22</v>
      </c>
      <c r="Y5157">
        <v>5.63</v>
      </c>
      <c r="Z5157" s="2">
        <f t="shared" si="590"/>
        <v>4702.6620000000003</v>
      </c>
      <c r="AA5157" t="s">
        <v>60</v>
      </c>
      <c r="AB5157" t="s">
        <v>31</v>
      </c>
      <c r="AC5157" t="s">
        <v>25</v>
      </c>
      <c r="AD5157" t="s">
        <v>26</v>
      </c>
      <c r="AE5157" t="s">
        <v>19</v>
      </c>
      <c r="AF5157" t="s">
        <v>260</v>
      </c>
    </row>
    <row r="5158" spans="1:32" x14ac:dyDescent="0.25">
      <c r="A5158">
        <f t="shared" si="591"/>
        <v>5157</v>
      </c>
      <c r="B5158">
        <v>31106</v>
      </c>
      <c r="C5158" t="s">
        <v>166</v>
      </c>
      <c r="D5158" t="s">
        <v>13</v>
      </c>
      <c r="E5158" t="str">
        <f t="shared" si="592"/>
        <v>*</v>
      </c>
      <c r="F5158" t="str">
        <f t="shared" si="587"/>
        <v>*</v>
      </c>
      <c r="G5158" t="str">
        <f t="shared" si="593"/>
        <v>*</v>
      </c>
      <c r="I5158" t="str">
        <f t="shared" si="588"/>
        <v>*</v>
      </c>
      <c r="O5158">
        <f>VLOOKUP(T5158,$P$14:$S$19,2,TRUE)</f>
        <v>0.04</v>
      </c>
      <c r="T5158">
        <v>45</v>
      </c>
      <c r="U5158">
        <v>259.17</v>
      </c>
      <c r="V5158" s="5">
        <f t="shared" si="589"/>
        <v>0</v>
      </c>
      <c r="X5158" t="s">
        <v>22</v>
      </c>
      <c r="Y5158">
        <v>3.6</v>
      </c>
      <c r="Z5158" s="2">
        <f t="shared" si="590"/>
        <v>262.77000000000004</v>
      </c>
      <c r="AA5158" t="s">
        <v>60</v>
      </c>
      <c r="AB5158" t="s">
        <v>31</v>
      </c>
      <c r="AC5158" t="s">
        <v>32</v>
      </c>
      <c r="AD5158" t="s">
        <v>53</v>
      </c>
      <c r="AE5158" t="s">
        <v>45</v>
      </c>
      <c r="AF5158" t="s">
        <v>148</v>
      </c>
    </row>
    <row r="5159" spans="1:32" x14ac:dyDescent="0.25">
      <c r="A5159">
        <f t="shared" si="591"/>
        <v>5158</v>
      </c>
      <c r="B5159">
        <v>31106</v>
      </c>
      <c r="C5159" t="s">
        <v>166</v>
      </c>
      <c r="D5159" t="s">
        <v>13</v>
      </c>
      <c r="E5159" t="str">
        <f t="shared" si="592"/>
        <v>*</v>
      </c>
      <c r="F5159" t="str">
        <f t="shared" si="587"/>
        <v>*</v>
      </c>
      <c r="G5159" t="str">
        <f t="shared" si="593"/>
        <v>*</v>
      </c>
      <c r="I5159" t="str">
        <f t="shared" si="588"/>
        <v>*</v>
      </c>
      <c r="O5159">
        <f>VLOOKUP(T5159,$P$14:$S$19,2,TRUE)</f>
        <v>0</v>
      </c>
      <c r="T5159">
        <v>7</v>
      </c>
      <c r="U5159">
        <v>187.33</v>
      </c>
      <c r="V5159" s="5">
        <f t="shared" si="589"/>
        <v>0</v>
      </c>
      <c r="X5159" t="s">
        <v>22</v>
      </c>
      <c r="Y5159">
        <v>9.8699999999999992</v>
      </c>
      <c r="Z5159" s="2">
        <f t="shared" si="590"/>
        <v>197.20000000000002</v>
      </c>
      <c r="AA5159" t="s">
        <v>60</v>
      </c>
      <c r="AB5159" t="s">
        <v>31</v>
      </c>
      <c r="AC5159" t="s">
        <v>17</v>
      </c>
      <c r="AD5159" t="s">
        <v>18</v>
      </c>
      <c r="AE5159" t="s">
        <v>19</v>
      </c>
      <c r="AF5159" t="s">
        <v>725</v>
      </c>
    </row>
    <row r="5160" spans="1:32" x14ac:dyDescent="0.25">
      <c r="A5160">
        <f t="shared" si="591"/>
        <v>5159</v>
      </c>
      <c r="B5160">
        <v>31106</v>
      </c>
      <c r="C5160" t="s">
        <v>166</v>
      </c>
      <c r="D5160" t="s">
        <v>13</v>
      </c>
      <c r="E5160" t="str">
        <f t="shared" si="592"/>
        <v>*</v>
      </c>
      <c r="F5160" t="str">
        <f t="shared" si="587"/>
        <v>*</v>
      </c>
      <c r="G5160" t="str">
        <f t="shared" si="593"/>
        <v>*</v>
      </c>
      <c r="I5160" t="str">
        <f t="shared" si="588"/>
        <v>*</v>
      </c>
      <c r="O5160">
        <f>VLOOKUP(T5160,$P$14:$S$19,2,TRUE)</f>
        <v>3.5999999999999997E-2</v>
      </c>
      <c r="T5160">
        <v>37</v>
      </c>
      <c r="U5160">
        <v>101.9</v>
      </c>
      <c r="V5160" s="5">
        <f t="shared" si="589"/>
        <v>0</v>
      </c>
      <c r="X5160" t="s">
        <v>22</v>
      </c>
      <c r="Y5160">
        <v>0.5</v>
      </c>
      <c r="Z5160" s="2">
        <f t="shared" si="590"/>
        <v>102.4</v>
      </c>
      <c r="AA5160" t="s">
        <v>60</v>
      </c>
      <c r="AB5160" t="s">
        <v>31</v>
      </c>
      <c r="AC5160" t="s">
        <v>32</v>
      </c>
      <c r="AD5160" t="s">
        <v>81</v>
      </c>
      <c r="AE5160" t="s">
        <v>19</v>
      </c>
      <c r="AF5160" t="s">
        <v>166</v>
      </c>
    </row>
    <row r="5161" spans="1:32" x14ac:dyDescent="0.25">
      <c r="A5161">
        <f t="shared" si="591"/>
        <v>5160</v>
      </c>
      <c r="B5161">
        <v>14212</v>
      </c>
      <c r="C5161" t="s">
        <v>166</v>
      </c>
      <c r="D5161" t="s">
        <v>36</v>
      </c>
      <c r="E5161" t="str">
        <f t="shared" si="592"/>
        <v>***</v>
      </c>
      <c r="F5161" t="str">
        <f t="shared" si="587"/>
        <v>***</v>
      </c>
      <c r="G5161" t="str">
        <f t="shared" si="593"/>
        <v>***</v>
      </c>
      <c r="I5161" t="str">
        <f t="shared" si="588"/>
        <v>***</v>
      </c>
      <c r="O5161">
        <f>VLOOKUP(T5161,$P$14:$S$19,2,TRUE)</f>
        <v>0</v>
      </c>
      <c r="T5161">
        <v>4</v>
      </c>
      <c r="U5161">
        <v>31.18</v>
      </c>
      <c r="V5161" s="5">
        <f t="shared" si="589"/>
        <v>0</v>
      </c>
      <c r="X5161" t="s">
        <v>22</v>
      </c>
      <c r="Y5161">
        <v>5.22</v>
      </c>
      <c r="Z5161" s="2">
        <f t="shared" si="590"/>
        <v>36.4</v>
      </c>
      <c r="AA5161" t="s">
        <v>56</v>
      </c>
      <c r="AB5161" t="s">
        <v>24</v>
      </c>
      <c r="AC5161" t="s">
        <v>17</v>
      </c>
      <c r="AD5161" t="s">
        <v>18</v>
      </c>
      <c r="AE5161" t="s">
        <v>19</v>
      </c>
      <c r="AF5161" t="s">
        <v>655</v>
      </c>
    </row>
    <row r="5162" spans="1:32" x14ac:dyDescent="0.25">
      <c r="A5162">
        <f t="shared" si="591"/>
        <v>5161</v>
      </c>
      <c r="B5162">
        <v>14212</v>
      </c>
      <c r="C5162" t="s">
        <v>166</v>
      </c>
      <c r="D5162" t="s">
        <v>36</v>
      </c>
      <c r="E5162" t="str">
        <f t="shared" si="592"/>
        <v>***</v>
      </c>
      <c r="F5162" t="str">
        <f t="shared" si="587"/>
        <v>***</v>
      </c>
      <c r="G5162" t="str">
        <f t="shared" si="593"/>
        <v>***</v>
      </c>
      <c r="I5162" t="str">
        <f t="shared" si="588"/>
        <v>***</v>
      </c>
      <c r="O5162">
        <f>VLOOKUP(T5162,$P$14:$S$19,2,TRUE)</f>
        <v>0</v>
      </c>
      <c r="T5162">
        <v>8</v>
      </c>
      <c r="U5162">
        <v>21.99</v>
      </c>
      <c r="V5162" s="5">
        <f t="shared" si="589"/>
        <v>0</v>
      </c>
      <c r="X5162" t="s">
        <v>22</v>
      </c>
      <c r="Y5162">
        <v>0.5</v>
      </c>
      <c r="Z5162" s="2">
        <f t="shared" si="590"/>
        <v>22.49</v>
      </c>
      <c r="AA5162" t="s">
        <v>56</v>
      </c>
      <c r="AB5162" t="s">
        <v>24</v>
      </c>
      <c r="AC5162" t="s">
        <v>32</v>
      </c>
      <c r="AD5162" t="s">
        <v>81</v>
      </c>
      <c r="AE5162" t="s">
        <v>19</v>
      </c>
      <c r="AF5162" t="s">
        <v>148</v>
      </c>
    </row>
    <row r="5163" spans="1:32" x14ac:dyDescent="0.25">
      <c r="A5163">
        <f t="shared" si="591"/>
        <v>5162</v>
      </c>
      <c r="B5163">
        <v>59170</v>
      </c>
      <c r="C5163" t="s">
        <v>398</v>
      </c>
      <c r="D5163" t="s">
        <v>21</v>
      </c>
      <c r="E5163" t="str">
        <f t="shared" si="592"/>
        <v>*</v>
      </c>
      <c r="F5163" t="str">
        <f t="shared" si="587"/>
        <v>**</v>
      </c>
      <c r="G5163" t="str">
        <f t="shared" si="593"/>
        <v>**</v>
      </c>
      <c r="I5163" t="str">
        <f t="shared" si="588"/>
        <v>**</v>
      </c>
      <c r="O5163">
        <f>VLOOKUP(T5163,$P$14:$S$19,2,TRUE)</f>
        <v>0</v>
      </c>
      <c r="T5163">
        <v>5</v>
      </c>
      <c r="U5163">
        <v>8767.6200000000008</v>
      </c>
      <c r="V5163" s="5">
        <f t="shared" si="589"/>
        <v>1</v>
      </c>
      <c r="X5163" t="s">
        <v>22</v>
      </c>
      <c r="Y5163">
        <v>13.99</v>
      </c>
      <c r="Z5163" s="2">
        <f t="shared" si="590"/>
        <v>8781.61</v>
      </c>
      <c r="AA5163" t="s">
        <v>56</v>
      </c>
      <c r="AB5163" t="s">
        <v>16</v>
      </c>
      <c r="AC5163" t="s">
        <v>25</v>
      </c>
      <c r="AD5163" t="s">
        <v>76</v>
      </c>
      <c r="AE5163" t="s">
        <v>27</v>
      </c>
      <c r="AF5163" t="s">
        <v>834</v>
      </c>
    </row>
    <row r="5164" spans="1:32" x14ac:dyDescent="0.25">
      <c r="A5164">
        <f t="shared" si="591"/>
        <v>5163</v>
      </c>
      <c r="B5164">
        <v>59170</v>
      </c>
      <c r="C5164" t="s">
        <v>398</v>
      </c>
      <c r="D5164" t="s">
        <v>21</v>
      </c>
      <c r="E5164" t="str">
        <f t="shared" si="592"/>
        <v>*</v>
      </c>
      <c r="F5164" t="str">
        <f t="shared" si="587"/>
        <v>**</v>
      </c>
      <c r="G5164" t="str">
        <f t="shared" si="593"/>
        <v>**</v>
      </c>
      <c r="I5164" t="str">
        <f t="shared" si="588"/>
        <v>**</v>
      </c>
      <c r="O5164">
        <f>VLOOKUP(T5164,$P$14:$S$19,2,TRUE)</f>
        <v>0.02</v>
      </c>
      <c r="T5164">
        <v>22</v>
      </c>
      <c r="U5164">
        <v>954.57</v>
      </c>
      <c r="V5164" s="5">
        <f t="shared" si="589"/>
        <v>1</v>
      </c>
      <c r="X5164" t="s">
        <v>22</v>
      </c>
      <c r="Y5164">
        <v>34.200000000000003</v>
      </c>
      <c r="Z5164" s="2">
        <f t="shared" si="590"/>
        <v>988.7700000000001</v>
      </c>
      <c r="AA5164" t="s">
        <v>56</v>
      </c>
      <c r="AB5164" t="s">
        <v>16</v>
      </c>
      <c r="AC5164" t="s">
        <v>17</v>
      </c>
      <c r="AD5164" t="s">
        <v>18</v>
      </c>
      <c r="AE5164" t="s">
        <v>34</v>
      </c>
      <c r="AF5164" t="s">
        <v>834</v>
      </c>
    </row>
    <row r="5165" spans="1:32" x14ac:dyDescent="0.25">
      <c r="A5165">
        <f t="shared" si="591"/>
        <v>5164</v>
      </c>
      <c r="B5165">
        <v>59170</v>
      </c>
      <c r="C5165" t="s">
        <v>398</v>
      </c>
      <c r="D5165" t="s">
        <v>21</v>
      </c>
      <c r="E5165" t="str">
        <f t="shared" si="592"/>
        <v>*</v>
      </c>
      <c r="F5165" t="str">
        <f t="shared" si="587"/>
        <v>**</v>
      </c>
      <c r="G5165" t="str">
        <f t="shared" si="593"/>
        <v>**</v>
      </c>
      <c r="I5165" t="str">
        <f t="shared" si="588"/>
        <v>**</v>
      </c>
      <c r="O5165">
        <f>VLOOKUP(T5165,$P$14:$S$19,2,TRUE)</f>
        <v>0.01</v>
      </c>
      <c r="T5165">
        <v>10</v>
      </c>
      <c r="U5165">
        <v>607.77</v>
      </c>
      <c r="V5165" s="5">
        <f t="shared" si="589"/>
        <v>0</v>
      </c>
      <c r="X5165" t="s">
        <v>22</v>
      </c>
      <c r="Y5165">
        <v>10.84</v>
      </c>
      <c r="Z5165" s="2">
        <f t="shared" si="590"/>
        <v>618.61</v>
      </c>
      <c r="AA5165" t="s">
        <v>56</v>
      </c>
      <c r="AB5165" t="s">
        <v>16</v>
      </c>
      <c r="AC5165" t="s">
        <v>17</v>
      </c>
      <c r="AD5165" t="s">
        <v>18</v>
      </c>
      <c r="AE5165" t="s">
        <v>27</v>
      </c>
      <c r="AF5165" t="s">
        <v>834</v>
      </c>
    </row>
    <row r="5166" spans="1:32" x14ac:dyDescent="0.25">
      <c r="A5166">
        <f t="shared" si="591"/>
        <v>5165</v>
      </c>
      <c r="B5166">
        <v>59170</v>
      </c>
      <c r="C5166" t="s">
        <v>398</v>
      </c>
      <c r="D5166" t="s">
        <v>21</v>
      </c>
      <c r="E5166" t="str">
        <f t="shared" si="592"/>
        <v>*</v>
      </c>
      <c r="F5166" t="str">
        <f t="shared" si="587"/>
        <v>**</v>
      </c>
      <c r="G5166" t="str">
        <f t="shared" si="593"/>
        <v>**</v>
      </c>
      <c r="I5166" t="str">
        <f t="shared" si="588"/>
        <v>**</v>
      </c>
      <c r="O5166">
        <f>VLOOKUP(T5166,$P$14:$S$19,2,TRUE)</f>
        <v>0.04</v>
      </c>
      <c r="T5166">
        <v>44</v>
      </c>
      <c r="U5166">
        <v>242.46</v>
      </c>
      <c r="V5166" s="5">
        <f t="shared" si="589"/>
        <v>0</v>
      </c>
      <c r="X5166" t="s">
        <v>22</v>
      </c>
      <c r="Y5166">
        <v>2.99</v>
      </c>
      <c r="Z5166" s="2">
        <f t="shared" si="590"/>
        <v>245.45000000000002</v>
      </c>
      <c r="AA5166" t="s">
        <v>56</v>
      </c>
      <c r="AB5166" t="s">
        <v>16</v>
      </c>
      <c r="AC5166" t="s">
        <v>32</v>
      </c>
      <c r="AD5166" t="s">
        <v>49</v>
      </c>
      <c r="AE5166" t="s">
        <v>19</v>
      </c>
      <c r="AF5166" t="s">
        <v>865</v>
      </c>
    </row>
    <row r="5167" spans="1:32" x14ac:dyDescent="0.25">
      <c r="A5167">
        <f t="shared" si="591"/>
        <v>5166</v>
      </c>
      <c r="B5167">
        <v>22083</v>
      </c>
      <c r="C5167" t="s">
        <v>398</v>
      </c>
      <c r="D5167" t="s">
        <v>36</v>
      </c>
      <c r="E5167" t="str">
        <f t="shared" si="592"/>
        <v>***</v>
      </c>
      <c r="F5167" t="str">
        <f t="shared" si="587"/>
        <v>***</v>
      </c>
      <c r="G5167" t="str">
        <f t="shared" si="593"/>
        <v>***</v>
      </c>
      <c r="I5167" t="str">
        <f t="shared" si="588"/>
        <v>***</v>
      </c>
      <c r="O5167">
        <f>VLOOKUP(T5167,$P$14:$S$19,2,TRUE)</f>
        <v>0</v>
      </c>
      <c r="T5167">
        <v>2</v>
      </c>
      <c r="U5167">
        <v>16.809999999999999</v>
      </c>
      <c r="V5167" s="5">
        <f t="shared" si="589"/>
        <v>0</v>
      </c>
      <c r="X5167" t="s">
        <v>14</v>
      </c>
      <c r="Y5167">
        <v>2.14</v>
      </c>
      <c r="Z5167" s="2">
        <f t="shared" si="590"/>
        <v>18.95</v>
      </c>
      <c r="AA5167" t="s">
        <v>48</v>
      </c>
      <c r="AB5167" t="s">
        <v>31</v>
      </c>
      <c r="AC5167" t="s">
        <v>32</v>
      </c>
      <c r="AD5167" t="s">
        <v>44</v>
      </c>
      <c r="AE5167" t="s">
        <v>34</v>
      </c>
      <c r="AF5167" t="s">
        <v>834</v>
      </c>
    </row>
    <row r="5168" spans="1:32" x14ac:dyDescent="0.25">
      <c r="A5168">
        <f t="shared" si="591"/>
        <v>5167</v>
      </c>
      <c r="B5168">
        <v>39333</v>
      </c>
      <c r="C5168" t="s">
        <v>437</v>
      </c>
      <c r="D5168" t="s">
        <v>36</v>
      </c>
      <c r="E5168" t="str">
        <f t="shared" si="592"/>
        <v>***</v>
      </c>
      <c r="F5168" t="str">
        <f t="shared" si="587"/>
        <v>***</v>
      </c>
      <c r="G5168" t="str">
        <f t="shared" si="593"/>
        <v>***</v>
      </c>
      <c r="I5168" t="str">
        <f t="shared" si="588"/>
        <v>***</v>
      </c>
      <c r="O5168">
        <f>VLOOKUP(T5168,$P$14:$S$19,2,TRUE)</f>
        <v>3.5999999999999997E-2</v>
      </c>
      <c r="T5168">
        <v>31</v>
      </c>
      <c r="U5168">
        <v>8955.34</v>
      </c>
      <c r="V5168" s="5">
        <f t="shared" si="589"/>
        <v>1</v>
      </c>
      <c r="X5168" t="s">
        <v>22</v>
      </c>
      <c r="Y5168">
        <v>24.49</v>
      </c>
      <c r="Z5168" s="2">
        <f t="shared" si="590"/>
        <v>8979.83</v>
      </c>
      <c r="AA5168" t="s">
        <v>23</v>
      </c>
      <c r="AB5168" t="s">
        <v>16</v>
      </c>
      <c r="AC5168" t="s">
        <v>17</v>
      </c>
      <c r="AD5168" t="s">
        <v>38</v>
      </c>
      <c r="AE5168" t="s">
        <v>58</v>
      </c>
      <c r="AF5168" t="s">
        <v>438</v>
      </c>
    </row>
    <row r="5169" spans="1:32" x14ac:dyDescent="0.25">
      <c r="A5169">
        <f t="shared" si="591"/>
        <v>5168</v>
      </c>
      <c r="B5169">
        <v>54304</v>
      </c>
      <c r="C5169" t="s">
        <v>437</v>
      </c>
      <c r="D5169" t="s">
        <v>21</v>
      </c>
      <c r="E5169" t="str">
        <f t="shared" si="592"/>
        <v>*</v>
      </c>
      <c r="F5169" t="str">
        <f t="shared" si="587"/>
        <v>**</v>
      </c>
      <c r="G5169" t="str">
        <f t="shared" si="593"/>
        <v>**</v>
      </c>
      <c r="I5169" t="str">
        <f t="shared" si="588"/>
        <v>**</v>
      </c>
      <c r="O5169">
        <f>VLOOKUP(T5169,$P$14:$S$19,2,TRUE)</f>
        <v>0.01</v>
      </c>
      <c r="T5169">
        <v>11</v>
      </c>
      <c r="U5169">
        <v>558.62</v>
      </c>
      <c r="V5169" s="5">
        <f t="shared" si="589"/>
        <v>0</v>
      </c>
      <c r="X5169" t="s">
        <v>22</v>
      </c>
      <c r="Y5169">
        <v>3.99</v>
      </c>
      <c r="Z5169" s="2">
        <f t="shared" si="590"/>
        <v>562.61</v>
      </c>
      <c r="AA5169" t="s">
        <v>71</v>
      </c>
      <c r="AB5169" t="s">
        <v>16</v>
      </c>
      <c r="AC5169" t="s">
        <v>32</v>
      </c>
      <c r="AD5169" t="s">
        <v>172</v>
      </c>
      <c r="AE5169" t="s">
        <v>19</v>
      </c>
      <c r="AF5169" t="s">
        <v>438</v>
      </c>
    </row>
    <row r="5170" spans="1:32" x14ac:dyDescent="0.25">
      <c r="A5170">
        <f t="shared" si="591"/>
        <v>5169</v>
      </c>
      <c r="B5170">
        <v>36065</v>
      </c>
      <c r="C5170" t="s">
        <v>437</v>
      </c>
      <c r="D5170" t="s">
        <v>21</v>
      </c>
      <c r="E5170" t="str">
        <f t="shared" si="592"/>
        <v>*</v>
      </c>
      <c r="F5170" t="str">
        <f t="shared" si="587"/>
        <v>**</v>
      </c>
      <c r="G5170" t="str">
        <f t="shared" si="593"/>
        <v>**</v>
      </c>
      <c r="I5170" t="str">
        <f t="shared" si="588"/>
        <v>**</v>
      </c>
      <c r="O5170">
        <f>VLOOKUP(T5170,$P$14:$S$19,2,TRUE)</f>
        <v>3.5999999999999997E-2</v>
      </c>
      <c r="T5170">
        <v>31</v>
      </c>
      <c r="U5170">
        <v>538.29999999999995</v>
      </c>
      <c r="V5170" s="5">
        <f t="shared" si="589"/>
        <v>0</v>
      </c>
      <c r="X5170" t="s">
        <v>22</v>
      </c>
      <c r="Y5170">
        <v>12.39</v>
      </c>
      <c r="Z5170" s="2">
        <f t="shared" si="590"/>
        <v>550.68999999999994</v>
      </c>
      <c r="AA5170" t="s">
        <v>52</v>
      </c>
      <c r="AB5170" t="s">
        <v>24</v>
      </c>
      <c r="AC5170" t="s">
        <v>32</v>
      </c>
      <c r="AD5170" t="s">
        <v>78</v>
      </c>
      <c r="AE5170" t="s">
        <v>19</v>
      </c>
      <c r="AF5170" t="s">
        <v>437</v>
      </c>
    </row>
    <row r="5171" spans="1:32" x14ac:dyDescent="0.25">
      <c r="A5171">
        <f t="shared" si="591"/>
        <v>5170</v>
      </c>
      <c r="B5171">
        <v>39333</v>
      </c>
      <c r="C5171" t="s">
        <v>437</v>
      </c>
      <c r="D5171" t="s">
        <v>36</v>
      </c>
      <c r="E5171" t="str">
        <f t="shared" si="592"/>
        <v>***</v>
      </c>
      <c r="F5171" t="str">
        <f t="shared" si="587"/>
        <v>***</v>
      </c>
      <c r="G5171" t="str">
        <f t="shared" si="593"/>
        <v>***</v>
      </c>
      <c r="I5171" t="str">
        <f t="shared" si="588"/>
        <v>***</v>
      </c>
      <c r="O5171">
        <f>VLOOKUP(T5171,$P$14:$S$19,2,TRUE)</f>
        <v>0.01</v>
      </c>
      <c r="T5171">
        <v>18</v>
      </c>
      <c r="U5171">
        <v>95.22</v>
      </c>
      <c r="V5171" s="5">
        <f t="shared" si="589"/>
        <v>0</v>
      </c>
      <c r="X5171" t="s">
        <v>22</v>
      </c>
      <c r="Y5171">
        <v>4.7</v>
      </c>
      <c r="Z5171" s="2">
        <f t="shared" si="590"/>
        <v>99.92</v>
      </c>
      <c r="AA5171" t="s">
        <v>23</v>
      </c>
      <c r="AB5171" t="s">
        <v>16</v>
      </c>
      <c r="AC5171" t="s">
        <v>32</v>
      </c>
      <c r="AD5171" t="s">
        <v>44</v>
      </c>
      <c r="AE5171" t="s">
        <v>19</v>
      </c>
      <c r="AF5171" t="s">
        <v>437</v>
      </c>
    </row>
    <row r="5172" spans="1:32" x14ac:dyDescent="0.25">
      <c r="A5172">
        <f t="shared" si="591"/>
        <v>5171</v>
      </c>
      <c r="B5172">
        <v>49921</v>
      </c>
      <c r="C5172" t="s">
        <v>498</v>
      </c>
      <c r="D5172" t="s">
        <v>13</v>
      </c>
      <c r="E5172" t="str">
        <f t="shared" si="592"/>
        <v>*</v>
      </c>
      <c r="F5172" t="str">
        <f t="shared" si="587"/>
        <v>*</v>
      </c>
      <c r="G5172" t="str">
        <f t="shared" si="593"/>
        <v>*</v>
      </c>
      <c r="I5172" t="str">
        <f t="shared" si="588"/>
        <v>*</v>
      </c>
      <c r="O5172">
        <f>VLOOKUP(T5172,$P$14:$S$19,2,TRUE)</f>
        <v>0</v>
      </c>
      <c r="T5172">
        <v>5</v>
      </c>
      <c r="U5172">
        <v>756.15</v>
      </c>
      <c r="V5172" s="5">
        <f t="shared" si="589"/>
        <v>0</v>
      </c>
      <c r="X5172" t="s">
        <v>37</v>
      </c>
      <c r="Y5172">
        <v>17.850000000000001</v>
      </c>
      <c r="Z5172" s="2">
        <f t="shared" si="590"/>
        <v>774</v>
      </c>
      <c r="AA5172" t="s">
        <v>43</v>
      </c>
      <c r="AB5172" t="s">
        <v>24</v>
      </c>
      <c r="AC5172" t="s">
        <v>25</v>
      </c>
      <c r="AD5172" t="s">
        <v>76</v>
      </c>
      <c r="AE5172" t="s">
        <v>39</v>
      </c>
      <c r="AF5172" t="s">
        <v>783</v>
      </c>
    </row>
    <row r="5173" spans="1:32" x14ac:dyDescent="0.25">
      <c r="A5173">
        <f t="shared" si="591"/>
        <v>5172</v>
      </c>
      <c r="B5173">
        <v>10213</v>
      </c>
      <c r="C5173" t="s">
        <v>498</v>
      </c>
      <c r="D5173" t="s">
        <v>21</v>
      </c>
      <c r="E5173" t="str">
        <f t="shared" si="592"/>
        <v>*</v>
      </c>
      <c r="F5173" t="str">
        <f t="shared" si="587"/>
        <v>**</v>
      </c>
      <c r="G5173" t="str">
        <f t="shared" si="593"/>
        <v>**</v>
      </c>
      <c r="I5173" t="str">
        <f t="shared" si="588"/>
        <v>**</v>
      </c>
      <c r="O5173">
        <f>VLOOKUP(T5173,$P$14:$S$19,2,TRUE)</f>
        <v>0.01</v>
      </c>
      <c r="T5173">
        <v>12</v>
      </c>
      <c r="U5173">
        <v>464.57</v>
      </c>
      <c r="V5173" s="5">
        <f t="shared" si="589"/>
        <v>0</v>
      </c>
      <c r="X5173" t="s">
        <v>22</v>
      </c>
      <c r="Y5173">
        <v>4</v>
      </c>
      <c r="Z5173" s="2">
        <f t="shared" si="590"/>
        <v>468.57</v>
      </c>
      <c r="AA5173" t="s">
        <v>48</v>
      </c>
      <c r="AB5173" t="s">
        <v>31</v>
      </c>
      <c r="AC5173" t="s">
        <v>25</v>
      </c>
      <c r="AD5173" t="s">
        <v>42</v>
      </c>
      <c r="AE5173" t="s">
        <v>19</v>
      </c>
      <c r="AF5173" t="s">
        <v>789</v>
      </c>
    </row>
    <row r="5174" spans="1:32" x14ac:dyDescent="0.25">
      <c r="A5174">
        <f t="shared" si="591"/>
        <v>5173</v>
      </c>
      <c r="B5174">
        <v>49921</v>
      </c>
      <c r="C5174" t="s">
        <v>498</v>
      </c>
      <c r="D5174" t="s">
        <v>13</v>
      </c>
      <c r="E5174" t="str">
        <f t="shared" si="592"/>
        <v>*</v>
      </c>
      <c r="F5174" t="str">
        <f t="shared" si="587"/>
        <v>*</v>
      </c>
      <c r="G5174" t="str">
        <f t="shared" si="593"/>
        <v>*</v>
      </c>
      <c r="I5174" t="str">
        <f t="shared" si="588"/>
        <v>*</v>
      </c>
      <c r="O5174">
        <f>VLOOKUP(T5174,$P$14:$S$19,2,TRUE)</f>
        <v>0</v>
      </c>
      <c r="T5174">
        <v>1</v>
      </c>
      <c r="U5174">
        <v>18.149999999999999</v>
      </c>
      <c r="V5174" s="5">
        <f t="shared" si="589"/>
        <v>0</v>
      </c>
      <c r="X5174" t="s">
        <v>22</v>
      </c>
      <c r="Y5174">
        <v>6.13</v>
      </c>
      <c r="Z5174" s="2">
        <f t="shared" si="590"/>
        <v>24.279999999999998</v>
      </c>
      <c r="AA5174" t="s">
        <v>43</v>
      </c>
      <c r="AB5174" t="s">
        <v>24</v>
      </c>
      <c r="AC5174" t="s">
        <v>32</v>
      </c>
      <c r="AD5174" t="s">
        <v>74</v>
      </c>
      <c r="AE5174" t="s">
        <v>19</v>
      </c>
      <c r="AF5174" t="s">
        <v>789</v>
      </c>
    </row>
    <row r="5175" spans="1:32" x14ac:dyDescent="0.25">
      <c r="A5175">
        <f t="shared" si="591"/>
        <v>5174</v>
      </c>
      <c r="B5175">
        <v>40065</v>
      </c>
      <c r="C5175" t="s">
        <v>655</v>
      </c>
      <c r="D5175" t="s">
        <v>21</v>
      </c>
      <c r="E5175" t="str">
        <f t="shared" si="592"/>
        <v>*</v>
      </c>
      <c r="F5175" t="str">
        <f t="shared" si="587"/>
        <v>**</v>
      </c>
      <c r="G5175" t="str">
        <f t="shared" si="593"/>
        <v>**</v>
      </c>
      <c r="I5175" t="str">
        <f t="shared" si="588"/>
        <v>**</v>
      </c>
      <c r="O5175">
        <f>VLOOKUP(T5175,$P$14:$S$19,2,TRUE)</f>
        <v>0.04</v>
      </c>
      <c r="T5175">
        <v>49</v>
      </c>
      <c r="U5175">
        <v>21141.07</v>
      </c>
      <c r="V5175" s="5">
        <f t="shared" si="589"/>
        <v>1</v>
      </c>
      <c r="X5175" t="s">
        <v>22</v>
      </c>
      <c r="Y5175">
        <v>24.49</v>
      </c>
      <c r="Z5175" s="2">
        <f t="shared" si="590"/>
        <v>21165.56</v>
      </c>
      <c r="AA5175" t="s">
        <v>56</v>
      </c>
      <c r="AB5175" t="s">
        <v>16</v>
      </c>
      <c r="AC5175" t="s">
        <v>25</v>
      </c>
      <c r="AD5175" t="s">
        <v>57</v>
      </c>
      <c r="AE5175" t="s">
        <v>58</v>
      </c>
      <c r="AF5175" t="s">
        <v>148</v>
      </c>
    </row>
    <row r="5176" spans="1:32" x14ac:dyDescent="0.25">
      <c r="A5176">
        <f t="shared" si="591"/>
        <v>5175</v>
      </c>
      <c r="B5176">
        <v>41830</v>
      </c>
      <c r="C5176" t="s">
        <v>655</v>
      </c>
      <c r="D5176" t="s">
        <v>13</v>
      </c>
      <c r="E5176" t="str">
        <f t="shared" si="592"/>
        <v>*</v>
      </c>
      <c r="F5176" t="str">
        <f t="shared" si="587"/>
        <v>*</v>
      </c>
      <c r="G5176" t="str">
        <f t="shared" si="593"/>
        <v>*</v>
      </c>
      <c r="I5176" t="str">
        <f t="shared" si="588"/>
        <v>*</v>
      </c>
      <c r="O5176">
        <f>VLOOKUP(T5176,$P$14:$S$19,2,TRUE)</f>
        <v>0.04</v>
      </c>
      <c r="T5176">
        <v>42</v>
      </c>
      <c r="U5176">
        <v>5361.08</v>
      </c>
      <c r="V5176" s="5">
        <f t="shared" si="589"/>
        <v>1</v>
      </c>
      <c r="X5176" t="s">
        <v>37</v>
      </c>
      <c r="Y5176">
        <v>26.3</v>
      </c>
      <c r="Z5176" s="2">
        <f t="shared" si="590"/>
        <v>5387.38</v>
      </c>
      <c r="AA5176" t="s">
        <v>52</v>
      </c>
      <c r="AB5176" t="s">
        <v>41</v>
      </c>
      <c r="AC5176" t="s">
        <v>25</v>
      </c>
      <c r="AD5176" t="s">
        <v>76</v>
      </c>
      <c r="AE5176" t="s">
        <v>39</v>
      </c>
      <c r="AF5176" t="s">
        <v>623</v>
      </c>
    </row>
    <row r="5177" spans="1:32" x14ac:dyDescent="0.25">
      <c r="A5177">
        <f t="shared" si="591"/>
        <v>5176</v>
      </c>
      <c r="B5177">
        <v>4391</v>
      </c>
      <c r="C5177" t="s">
        <v>655</v>
      </c>
      <c r="D5177" t="s">
        <v>21</v>
      </c>
      <c r="E5177" t="str">
        <f t="shared" si="592"/>
        <v>*</v>
      </c>
      <c r="F5177" t="str">
        <f t="shared" si="587"/>
        <v>**</v>
      </c>
      <c r="G5177" t="str">
        <f t="shared" si="593"/>
        <v>**</v>
      </c>
      <c r="I5177" t="str">
        <f t="shared" si="588"/>
        <v>**</v>
      </c>
      <c r="O5177">
        <f>VLOOKUP(T5177,$P$14:$S$19,2,TRUE)</f>
        <v>0.02</v>
      </c>
      <c r="T5177">
        <v>20</v>
      </c>
      <c r="U5177">
        <v>2592.4319999999998</v>
      </c>
      <c r="V5177" s="5">
        <f t="shared" si="589"/>
        <v>1</v>
      </c>
      <c r="X5177" t="s">
        <v>22</v>
      </c>
      <c r="Y5177">
        <v>3.9</v>
      </c>
      <c r="Z5177" s="2">
        <f t="shared" si="590"/>
        <v>2596.3319999999999</v>
      </c>
      <c r="AA5177" t="s">
        <v>15</v>
      </c>
      <c r="AB5177" t="s">
        <v>41</v>
      </c>
      <c r="AC5177" t="s">
        <v>25</v>
      </c>
      <c r="AD5177" t="s">
        <v>26</v>
      </c>
      <c r="AE5177" t="s">
        <v>19</v>
      </c>
      <c r="AF5177" t="s">
        <v>622</v>
      </c>
    </row>
    <row r="5178" spans="1:32" x14ac:dyDescent="0.25">
      <c r="A5178">
        <f t="shared" si="591"/>
        <v>5177</v>
      </c>
      <c r="B5178">
        <v>40067</v>
      </c>
      <c r="C5178" t="s">
        <v>655</v>
      </c>
      <c r="D5178" t="s">
        <v>13</v>
      </c>
      <c r="E5178" t="str">
        <f t="shared" si="592"/>
        <v>*</v>
      </c>
      <c r="F5178" t="str">
        <f t="shared" si="587"/>
        <v>*</v>
      </c>
      <c r="G5178" t="str">
        <f t="shared" si="593"/>
        <v>*</v>
      </c>
      <c r="I5178" t="str">
        <f t="shared" si="588"/>
        <v>*</v>
      </c>
      <c r="O5178">
        <f>VLOOKUP(T5178,$P$14:$S$19,2,TRUE)</f>
        <v>3.5999999999999997E-2</v>
      </c>
      <c r="T5178">
        <v>38</v>
      </c>
      <c r="U5178">
        <v>2157.3085000000001</v>
      </c>
      <c r="V5178" s="5">
        <f t="shared" si="589"/>
        <v>1</v>
      </c>
      <c r="X5178" t="s">
        <v>22</v>
      </c>
      <c r="Y5178">
        <v>5.31</v>
      </c>
      <c r="Z5178" s="2">
        <f t="shared" si="590"/>
        <v>2162.6185</v>
      </c>
      <c r="AA5178" t="s">
        <v>43</v>
      </c>
      <c r="AB5178" t="s">
        <v>31</v>
      </c>
      <c r="AC5178" t="s">
        <v>25</v>
      </c>
      <c r="AD5178" t="s">
        <v>26</v>
      </c>
      <c r="AE5178" t="s">
        <v>19</v>
      </c>
      <c r="AF5178" t="s">
        <v>622</v>
      </c>
    </row>
    <row r="5179" spans="1:32" x14ac:dyDescent="0.25">
      <c r="A5179">
        <f t="shared" si="591"/>
        <v>5178</v>
      </c>
      <c r="B5179">
        <v>24775</v>
      </c>
      <c r="C5179" t="s">
        <v>655</v>
      </c>
      <c r="D5179" t="s">
        <v>36</v>
      </c>
      <c r="E5179" t="str">
        <f t="shared" si="592"/>
        <v>***</v>
      </c>
      <c r="F5179" t="str">
        <f t="shared" si="587"/>
        <v>***</v>
      </c>
      <c r="G5179" t="str">
        <f t="shared" si="593"/>
        <v>***</v>
      </c>
      <c r="I5179" t="str">
        <f t="shared" si="588"/>
        <v>***</v>
      </c>
      <c r="O5179">
        <f>VLOOKUP(T5179,$P$14:$S$19,2,TRUE)</f>
        <v>0.01</v>
      </c>
      <c r="T5179">
        <v>15</v>
      </c>
      <c r="U5179">
        <v>1616.66</v>
      </c>
      <c r="V5179" s="5">
        <f t="shared" si="589"/>
        <v>1</v>
      </c>
      <c r="X5179" t="s">
        <v>37</v>
      </c>
      <c r="Y5179">
        <v>56.22</v>
      </c>
      <c r="Z5179" s="2">
        <f t="shared" si="590"/>
        <v>1672.88</v>
      </c>
      <c r="AA5179" t="s">
        <v>60</v>
      </c>
      <c r="AB5179" t="s">
        <v>41</v>
      </c>
      <c r="AC5179" t="s">
        <v>17</v>
      </c>
      <c r="AD5179" t="s">
        <v>165</v>
      </c>
      <c r="AE5179" t="s">
        <v>103</v>
      </c>
      <c r="AF5179" t="s">
        <v>622</v>
      </c>
    </row>
    <row r="5180" spans="1:32" x14ac:dyDescent="0.25">
      <c r="A5180">
        <f t="shared" si="591"/>
        <v>5179</v>
      </c>
      <c r="B5180">
        <v>40673</v>
      </c>
      <c r="C5180" t="s">
        <v>655</v>
      </c>
      <c r="D5180" t="s">
        <v>13</v>
      </c>
      <c r="E5180" t="str">
        <f t="shared" si="592"/>
        <v>*</v>
      </c>
      <c r="F5180" t="str">
        <f t="shared" si="587"/>
        <v>*</v>
      </c>
      <c r="G5180" t="str">
        <f t="shared" si="593"/>
        <v>*</v>
      </c>
      <c r="I5180" t="str">
        <f t="shared" si="588"/>
        <v>*</v>
      </c>
      <c r="O5180">
        <f>VLOOKUP(T5180,$P$14:$S$19,2,TRUE)</f>
        <v>0.01</v>
      </c>
      <c r="T5180">
        <v>14</v>
      </c>
      <c r="U5180">
        <v>157.49</v>
      </c>
      <c r="V5180" s="5">
        <f t="shared" si="589"/>
        <v>0</v>
      </c>
      <c r="X5180" t="s">
        <v>22</v>
      </c>
      <c r="Y5180">
        <v>1.39</v>
      </c>
      <c r="Z5180" s="2">
        <f t="shared" si="590"/>
        <v>158.88</v>
      </c>
      <c r="AA5180" t="s">
        <v>15</v>
      </c>
      <c r="AB5180" t="s">
        <v>41</v>
      </c>
      <c r="AC5180" t="s">
        <v>32</v>
      </c>
      <c r="AD5180" t="s">
        <v>78</v>
      </c>
      <c r="AE5180" t="s">
        <v>19</v>
      </c>
      <c r="AF5180" t="s">
        <v>920</v>
      </c>
    </row>
    <row r="5181" spans="1:32" x14ac:dyDescent="0.25">
      <c r="A5181">
        <f t="shared" si="591"/>
        <v>5180</v>
      </c>
      <c r="B5181">
        <v>24775</v>
      </c>
      <c r="C5181" t="s">
        <v>655</v>
      </c>
      <c r="D5181" t="s">
        <v>36</v>
      </c>
      <c r="E5181" t="str">
        <f t="shared" si="592"/>
        <v>***</v>
      </c>
      <c r="F5181" t="str">
        <f t="shared" si="587"/>
        <v>***</v>
      </c>
      <c r="G5181" t="str">
        <f t="shared" si="593"/>
        <v>***</v>
      </c>
      <c r="I5181" t="str">
        <f t="shared" si="588"/>
        <v>***</v>
      </c>
      <c r="O5181">
        <f>VLOOKUP(T5181,$P$14:$S$19,2,TRUE)</f>
        <v>0</v>
      </c>
      <c r="T5181">
        <v>6</v>
      </c>
      <c r="U5181">
        <v>96.21</v>
      </c>
      <c r="V5181" s="5">
        <f t="shared" si="589"/>
        <v>0</v>
      </c>
      <c r="X5181" t="s">
        <v>22</v>
      </c>
      <c r="Y5181">
        <v>57.4</v>
      </c>
      <c r="Z5181" s="2">
        <f t="shared" si="590"/>
        <v>153.60999999999999</v>
      </c>
      <c r="AA5181" t="s">
        <v>60</v>
      </c>
      <c r="AB5181" t="s">
        <v>41</v>
      </c>
      <c r="AC5181" t="s">
        <v>17</v>
      </c>
      <c r="AD5181" t="s">
        <v>18</v>
      </c>
      <c r="AE5181" t="s">
        <v>19</v>
      </c>
      <c r="AF5181" t="s">
        <v>148</v>
      </c>
    </row>
    <row r="5182" spans="1:32" x14ac:dyDescent="0.25">
      <c r="A5182">
        <f t="shared" si="591"/>
        <v>5181</v>
      </c>
      <c r="B5182">
        <v>40065</v>
      </c>
      <c r="C5182" t="s">
        <v>655</v>
      </c>
      <c r="D5182" t="s">
        <v>21</v>
      </c>
      <c r="E5182" t="str">
        <f t="shared" si="592"/>
        <v>*</v>
      </c>
      <c r="F5182" t="str">
        <f t="shared" si="587"/>
        <v>**</v>
      </c>
      <c r="G5182" t="str">
        <f t="shared" si="593"/>
        <v>**</v>
      </c>
      <c r="I5182" t="str">
        <f t="shared" si="588"/>
        <v>**</v>
      </c>
      <c r="O5182">
        <f>VLOOKUP(T5182,$P$14:$S$19,2,TRUE)</f>
        <v>0</v>
      </c>
      <c r="T5182">
        <v>4</v>
      </c>
      <c r="U5182">
        <v>76.865499999999997</v>
      </c>
      <c r="V5182" s="5">
        <f t="shared" si="589"/>
        <v>0</v>
      </c>
      <c r="X5182" t="s">
        <v>14</v>
      </c>
      <c r="Y5182">
        <v>0.99</v>
      </c>
      <c r="Z5182" s="2">
        <f t="shared" si="590"/>
        <v>77.855499999999992</v>
      </c>
      <c r="AA5182" t="s">
        <v>56</v>
      </c>
      <c r="AB5182" t="s">
        <v>16</v>
      </c>
      <c r="AC5182" t="s">
        <v>25</v>
      </c>
      <c r="AD5182" t="s">
        <v>26</v>
      </c>
      <c r="AE5182" t="s">
        <v>34</v>
      </c>
      <c r="AF5182" t="s">
        <v>148</v>
      </c>
    </row>
    <row r="5183" spans="1:32" x14ac:dyDescent="0.25">
      <c r="A5183">
        <f t="shared" si="591"/>
        <v>5182</v>
      </c>
      <c r="B5183">
        <v>14240</v>
      </c>
      <c r="C5183" t="s">
        <v>655</v>
      </c>
      <c r="D5183" t="s">
        <v>21</v>
      </c>
      <c r="E5183" t="str">
        <f t="shared" si="592"/>
        <v>*</v>
      </c>
      <c r="F5183" t="str">
        <f t="shared" si="587"/>
        <v>**</v>
      </c>
      <c r="G5183" t="str">
        <f t="shared" si="593"/>
        <v>**</v>
      </c>
      <c r="I5183" t="str">
        <f t="shared" si="588"/>
        <v>**</v>
      </c>
      <c r="O5183">
        <f>VLOOKUP(T5183,$P$14:$S$19,2,TRUE)</f>
        <v>0.02</v>
      </c>
      <c r="T5183">
        <v>24</v>
      </c>
      <c r="U5183">
        <v>68.88</v>
      </c>
      <c r="V5183" s="5">
        <f t="shared" si="589"/>
        <v>0</v>
      </c>
      <c r="X5183" t="s">
        <v>22</v>
      </c>
      <c r="Y5183">
        <v>1.49</v>
      </c>
      <c r="Z5183" s="2">
        <f t="shared" si="590"/>
        <v>70.36999999999999</v>
      </c>
      <c r="AA5183" t="s">
        <v>15</v>
      </c>
      <c r="AB5183" t="s">
        <v>31</v>
      </c>
      <c r="AC5183" t="s">
        <v>32</v>
      </c>
      <c r="AD5183" t="s">
        <v>49</v>
      </c>
      <c r="AE5183" t="s">
        <v>19</v>
      </c>
      <c r="AF5183" t="s">
        <v>148</v>
      </c>
    </row>
    <row r="5184" spans="1:32" x14ac:dyDescent="0.25">
      <c r="A5184">
        <f t="shared" si="591"/>
        <v>5183</v>
      </c>
      <c r="B5184">
        <v>801</v>
      </c>
      <c r="C5184" t="s">
        <v>655</v>
      </c>
      <c r="D5184" t="s">
        <v>36</v>
      </c>
      <c r="E5184" t="str">
        <f t="shared" si="592"/>
        <v>***</v>
      </c>
      <c r="F5184" t="str">
        <f t="shared" si="587"/>
        <v>***</v>
      </c>
      <c r="G5184" t="str">
        <f t="shared" si="593"/>
        <v>***</v>
      </c>
      <c r="I5184" t="str">
        <f t="shared" si="588"/>
        <v>***</v>
      </c>
      <c r="O5184">
        <f>VLOOKUP(T5184,$P$14:$S$19,2,TRUE)</f>
        <v>0.02</v>
      </c>
      <c r="T5184">
        <v>20</v>
      </c>
      <c r="U5184">
        <v>59.85</v>
      </c>
      <c r="V5184" s="5">
        <f t="shared" si="589"/>
        <v>0</v>
      </c>
      <c r="X5184" t="s">
        <v>22</v>
      </c>
      <c r="Y5184">
        <v>3.5</v>
      </c>
      <c r="Z5184" s="2">
        <f t="shared" si="590"/>
        <v>63.35</v>
      </c>
      <c r="AA5184" t="s">
        <v>64</v>
      </c>
      <c r="AB5184" t="s">
        <v>31</v>
      </c>
      <c r="AC5184" t="s">
        <v>32</v>
      </c>
      <c r="AD5184" t="s">
        <v>33</v>
      </c>
      <c r="AE5184" t="s">
        <v>45</v>
      </c>
      <c r="AF5184" t="s">
        <v>857</v>
      </c>
    </row>
    <row r="5185" spans="1:32" x14ac:dyDescent="0.25">
      <c r="A5185">
        <f t="shared" si="591"/>
        <v>5184</v>
      </c>
      <c r="B5185">
        <v>16547</v>
      </c>
      <c r="C5185" t="s">
        <v>865</v>
      </c>
      <c r="D5185" t="s">
        <v>30</v>
      </c>
      <c r="E5185" t="str">
        <f t="shared" si="592"/>
        <v>*</v>
      </c>
      <c r="F5185" t="str">
        <f t="shared" si="587"/>
        <v>*</v>
      </c>
      <c r="G5185" t="str">
        <f t="shared" si="593"/>
        <v>*</v>
      </c>
      <c r="I5185" t="str">
        <f t="shared" si="588"/>
        <v>*</v>
      </c>
      <c r="O5185">
        <f>VLOOKUP(T5185,$P$14:$S$19,2,TRUE)</f>
        <v>3.5999999999999997E-2</v>
      </c>
      <c r="T5185">
        <v>30</v>
      </c>
      <c r="U5185">
        <v>10554.63</v>
      </c>
      <c r="V5185" s="5">
        <f t="shared" si="589"/>
        <v>1</v>
      </c>
      <c r="X5185" t="s">
        <v>37</v>
      </c>
      <c r="Y5185">
        <v>58.92</v>
      </c>
      <c r="Z5185" s="2">
        <f t="shared" si="590"/>
        <v>10613.55</v>
      </c>
      <c r="AA5185" t="s">
        <v>43</v>
      </c>
      <c r="AB5185" t="s">
        <v>31</v>
      </c>
      <c r="AC5185" t="s">
        <v>17</v>
      </c>
      <c r="AD5185" t="s">
        <v>38</v>
      </c>
      <c r="AE5185" t="s">
        <v>39</v>
      </c>
      <c r="AF5185" t="s">
        <v>295</v>
      </c>
    </row>
    <row r="5186" spans="1:32" x14ac:dyDescent="0.25">
      <c r="A5186">
        <f t="shared" si="591"/>
        <v>5185</v>
      </c>
      <c r="B5186">
        <v>16547</v>
      </c>
      <c r="C5186" t="s">
        <v>865</v>
      </c>
      <c r="D5186" t="s">
        <v>30</v>
      </c>
      <c r="E5186" t="str">
        <f t="shared" si="592"/>
        <v>*</v>
      </c>
      <c r="F5186" t="str">
        <f t="shared" si="587"/>
        <v>*</v>
      </c>
      <c r="G5186" t="str">
        <f t="shared" si="593"/>
        <v>*</v>
      </c>
      <c r="I5186" t="str">
        <f t="shared" si="588"/>
        <v>*</v>
      </c>
      <c r="O5186">
        <f>VLOOKUP(T5186,$P$14:$S$19,2,TRUE)</f>
        <v>0</v>
      </c>
      <c r="T5186">
        <v>8</v>
      </c>
      <c r="U5186">
        <v>1749.64</v>
      </c>
      <c r="V5186" s="5">
        <f t="shared" si="589"/>
        <v>1</v>
      </c>
      <c r="X5186" t="s">
        <v>37</v>
      </c>
      <c r="Y5186">
        <v>69.64</v>
      </c>
      <c r="Z5186" s="2">
        <f t="shared" si="590"/>
        <v>1819.2800000000002</v>
      </c>
      <c r="AA5186" t="s">
        <v>43</v>
      </c>
      <c r="AB5186" t="s">
        <v>31</v>
      </c>
      <c r="AC5186" t="s">
        <v>17</v>
      </c>
      <c r="AD5186" t="s">
        <v>66</v>
      </c>
      <c r="AE5186" t="s">
        <v>103</v>
      </c>
      <c r="AF5186" t="s">
        <v>865</v>
      </c>
    </row>
    <row r="5187" spans="1:32" x14ac:dyDescent="0.25">
      <c r="A5187">
        <f t="shared" si="591"/>
        <v>5186</v>
      </c>
      <c r="B5187">
        <v>6980</v>
      </c>
      <c r="C5187" t="s">
        <v>849</v>
      </c>
      <c r="D5187" t="s">
        <v>30</v>
      </c>
      <c r="E5187" t="str">
        <f t="shared" si="592"/>
        <v>*</v>
      </c>
      <c r="F5187" t="str">
        <f t="shared" ref="F5187:F5250" si="594">VLOOKUP(D5187,$P$6:$S$10,2,FALSE)</f>
        <v>*</v>
      </c>
      <c r="G5187" t="str">
        <f t="shared" si="593"/>
        <v>*</v>
      </c>
      <c r="I5187" t="str">
        <f t="shared" ref="I5187:I5250" si="595">HLOOKUP(D5187,$J$18:$N$19,2,FALSE)</f>
        <v>*</v>
      </c>
      <c r="O5187">
        <f>VLOOKUP(T5187,$P$14:$S$19,2,TRUE)</f>
        <v>0.01</v>
      </c>
      <c r="T5187">
        <v>18</v>
      </c>
      <c r="U5187">
        <v>136.29</v>
      </c>
      <c r="V5187" s="5">
        <f t="shared" ref="V5187:V5250" si="596">IF(U5187&gt;800,1,0)</f>
        <v>0</v>
      </c>
      <c r="X5187" t="s">
        <v>22</v>
      </c>
      <c r="Y5187">
        <v>7.72</v>
      </c>
      <c r="Z5187" s="2">
        <f t="shared" ref="Z5187:Z5250" si="597">U5187+Y5187</f>
        <v>144.01</v>
      </c>
      <c r="AA5187" t="s">
        <v>110</v>
      </c>
      <c r="AB5187" t="s">
        <v>16</v>
      </c>
      <c r="AC5187" t="s">
        <v>32</v>
      </c>
      <c r="AD5187" t="s">
        <v>49</v>
      </c>
      <c r="AE5187" t="s">
        <v>19</v>
      </c>
      <c r="AF5187" t="s">
        <v>438</v>
      </c>
    </row>
    <row r="5188" spans="1:32" x14ac:dyDescent="0.25">
      <c r="A5188">
        <f t="shared" ref="A5188:A5251" si="598">A5187+1</f>
        <v>5187</v>
      </c>
      <c r="B5188">
        <v>16481</v>
      </c>
      <c r="C5188" t="s">
        <v>906</v>
      </c>
      <c r="D5188" t="s">
        <v>13</v>
      </c>
      <c r="E5188" t="str">
        <f t="shared" si="592"/>
        <v>*</v>
      </c>
      <c r="F5188" t="str">
        <f t="shared" si="594"/>
        <v>*</v>
      </c>
      <c r="G5188" t="str">
        <f t="shared" si="593"/>
        <v>*</v>
      </c>
      <c r="I5188" t="str">
        <f t="shared" si="595"/>
        <v>*</v>
      </c>
      <c r="O5188">
        <f>VLOOKUP(T5188,$P$14:$S$19,2,TRUE)</f>
        <v>0.04</v>
      </c>
      <c r="T5188">
        <v>47</v>
      </c>
      <c r="U5188">
        <v>20265.22</v>
      </c>
      <c r="V5188" s="5">
        <f t="shared" si="596"/>
        <v>1</v>
      </c>
      <c r="X5188" t="s">
        <v>37</v>
      </c>
      <c r="Y5188">
        <v>14.7</v>
      </c>
      <c r="Z5188" s="2">
        <f t="shared" si="597"/>
        <v>20279.920000000002</v>
      </c>
      <c r="AA5188" t="s">
        <v>48</v>
      </c>
      <c r="AB5188" t="s">
        <v>31</v>
      </c>
      <c r="AC5188" t="s">
        <v>25</v>
      </c>
      <c r="AD5188" t="s">
        <v>76</v>
      </c>
      <c r="AE5188" t="s">
        <v>39</v>
      </c>
      <c r="AF5188" t="s">
        <v>878</v>
      </c>
    </row>
    <row r="5189" spans="1:32" x14ac:dyDescent="0.25">
      <c r="A5189">
        <f t="shared" si="598"/>
        <v>5188</v>
      </c>
      <c r="B5189">
        <v>16481</v>
      </c>
      <c r="C5189" t="s">
        <v>906</v>
      </c>
      <c r="D5189" t="s">
        <v>13</v>
      </c>
      <c r="E5189" t="str">
        <f t="shared" ref="E5189:E5252" si="599">IF(D5189="Critical", "***","*")</f>
        <v>*</v>
      </c>
      <c r="F5189" t="str">
        <f t="shared" si="594"/>
        <v>*</v>
      </c>
      <c r="G5189" t="str">
        <f t="shared" ref="G5189:G5252" si="600">IF(D5189="Critical","***",IF(D5189="High","**","*"))</f>
        <v>*</v>
      </c>
      <c r="I5189" t="str">
        <f t="shared" si="595"/>
        <v>*</v>
      </c>
      <c r="O5189">
        <f>VLOOKUP(T5189,$P$14:$S$19,2,TRUE)</f>
        <v>0.05</v>
      </c>
      <c r="T5189">
        <v>50</v>
      </c>
      <c r="U5189">
        <v>3089.06</v>
      </c>
      <c r="V5189" s="5">
        <f t="shared" si="596"/>
        <v>1</v>
      </c>
      <c r="X5189" t="s">
        <v>22</v>
      </c>
      <c r="Y5189">
        <v>13.22</v>
      </c>
      <c r="Z5189" s="2">
        <f t="shared" si="597"/>
        <v>3102.2799999999997</v>
      </c>
      <c r="AA5189" t="s">
        <v>48</v>
      </c>
      <c r="AB5189" t="s">
        <v>31</v>
      </c>
      <c r="AC5189" t="s">
        <v>32</v>
      </c>
      <c r="AD5189" t="s">
        <v>172</v>
      </c>
      <c r="AE5189" t="s">
        <v>19</v>
      </c>
      <c r="AF5189" t="s">
        <v>878</v>
      </c>
    </row>
    <row r="5190" spans="1:32" x14ac:dyDescent="0.25">
      <c r="A5190">
        <f t="shared" si="598"/>
        <v>5189</v>
      </c>
      <c r="B5190">
        <v>40386</v>
      </c>
      <c r="C5190" t="s">
        <v>906</v>
      </c>
      <c r="D5190" t="s">
        <v>21</v>
      </c>
      <c r="E5190" t="str">
        <f t="shared" si="599"/>
        <v>*</v>
      </c>
      <c r="F5190" t="str">
        <f t="shared" si="594"/>
        <v>**</v>
      </c>
      <c r="G5190" t="str">
        <f t="shared" si="600"/>
        <v>**</v>
      </c>
      <c r="I5190" t="str">
        <f t="shared" si="595"/>
        <v>**</v>
      </c>
      <c r="O5190">
        <f>VLOOKUP(T5190,$P$14:$S$19,2,TRUE)</f>
        <v>0.02</v>
      </c>
      <c r="T5190">
        <v>28</v>
      </c>
      <c r="U5190">
        <v>2905.3</v>
      </c>
      <c r="V5190" s="5">
        <f t="shared" si="596"/>
        <v>1</v>
      </c>
      <c r="X5190" t="s">
        <v>14</v>
      </c>
      <c r="Y5190">
        <v>0.49</v>
      </c>
      <c r="Z5190" s="2">
        <f t="shared" si="597"/>
        <v>2905.79</v>
      </c>
      <c r="AA5190" t="s">
        <v>23</v>
      </c>
      <c r="AB5190" t="s">
        <v>24</v>
      </c>
      <c r="AC5190" t="s">
        <v>32</v>
      </c>
      <c r="AD5190" t="s">
        <v>81</v>
      </c>
      <c r="AE5190" t="s">
        <v>19</v>
      </c>
      <c r="AF5190" t="s">
        <v>782</v>
      </c>
    </row>
    <row r="5191" spans="1:32" x14ac:dyDescent="0.25">
      <c r="A5191">
        <f t="shared" si="598"/>
        <v>5190</v>
      </c>
      <c r="B5191">
        <v>36454</v>
      </c>
      <c r="C5191" t="s">
        <v>906</v>
      </c>
      <c r="D5191" t="s">
        <v>36</v>
      </c>
      <c r="E5191" t="str">
        <f t="shared" si="599"/>
        <v>***</v>
      </c>
      <c r="F5191" t="str">
        <f t="shared" si="594"/>
        <v>***</v>
      </c>
      <c r="G5191" t="str">
        <f t="shared" si="600"/>
        <v>***</v>
      </c>
      <c r="I5191" t="str">
        <f t="shared" si="595"/>
        <v>***</v>
      </c>
      <c r="O5191">
        <f>VLOOKUP(T5191,$P$14:$S$19,2,TRUE)</f>
        <v>0</v>
      </c>
      <c r="T5191">
        <v>8</v>
      </c>
      <c r="U5191">
        <v>69.569999999999993</v>
      </c>
      <c r="V5191" s="5">
        <f t="shared" si="596"/>
        <v>0</v>
      </c>
      <c r="X5191" t="s">
        <v>22</v>
      </c>
      <c r="Y5191">
        <v>6.5</v>
      </c>
      <c r="Z5191" s="2">
        <f t="shared" si="597"/>
        <v>76.069999999999993</v>
      </c>
      <c r="AA5191" t="s">
        <v>71</v>
      </c>
      <c r="AB5191" t="s">
        <v>24</v>
      </c>
      <c r="AC5191" t="s">
        <v>32</v>
      </c>
      <c r="AD5191" t="s">
        <v>74</v>
      </c>
      <c r="AE5191" t="s">
        <v>27</v>
      </c>
      <c r="AF5191" t="s">
        <v>783</v>
      </c>
    </row>
    <row r="5192" spans="1:32" x14ac:dyDescent="0.25">
      <c r="A5192">
        <f t="shared" si="598"/>
        <v>5191</v>
      </c>
      <c r="B5192">
        <v>37445</v>
      </c>
      <c r="C5192" t="s">
        <v>148</v>
      </c>
      <c r="D5192" t="s">
        <v>21</v>
      </c>
      <c r="E5192" t="str">
        <f t="shared" si="599"/>
        <v>*</v>
      </c>
      <c r="F5192" t="str">
        <f t="shared" si="594"/>
        <v>**</v>
      </c>
      <c r="G5192" t="str">
        <f t="shared" si="600"/>
        <v>**</v>
      </c>
      <c r="I5192" t="str">
        <f t="shared" si="595"/>
        <v>**</v>
      </c>
      <c r="O5192">
        <f>VLOOKUP(T5192,$P$14:$S$19,2,TRUE)</f>
        <v>3.5999999999999997E-2</v>
      </c>
      <c r="T5192">
        <v>37</v>
      </c>
      <c r="U5192">
        <v>2180.23</v>
      </c>
      <c r="V5192" s="5">
        <f t="shared" si="596"/>
        <v>1</v>
      </c>
      <c r="X5192" t="s">
        <v>22</v>
      </c>
      <c r="Y5192">
        <v>3.5</v>
      </c>
      <c r="Z5192" s="2">
        <f t="shared" si="597"/>
        <v>2183.73</v>
      </c>
      <c r="AA5192" t="s">
        <v>15</v>
      </c>
      <c r="AB5192" t="s">
        <v>31</v>
      </c>
      <c r="AC5192" t="s">
        <v>32</v>
      </c>
      <c r="AD5192" t="s">
        <v>172</v>
      </c>
      <c r="AE5192" t="s">
        <v>19</v>
      </c>
      <c r="AF5192" t="s">
        <v>622</v>
      </c>
    </row>
    <row r="5193" spans="1:32" x14ac:dyDescent="0.25">
      <c r="A5193">
        <f t="shared" si="598"/>
        <v>5192</v>
      </c>
      <c r="B5193">
        <v>52003</v>
      </c>
      <c r="C5193" t="s">
        <v>148</v>
      </c>
      <c r="D5193" t="s">
        <v>13</v>
      </c>
      <c r="E5193" t="str">
        <f t="shared" si="599"/>
        <v>*</v>
      </c>
      <c r="F5193" t="str">
        <f t="shared" si="594"/>
        <v>*</v>
      </c>
      <c r="G5193" t="str">
        <f t="shared" si="600"/>
        <v>*</v>
      </c>
      <c r="I5193" t="str">
        <f t="shared" si="595"/>
        <v>*</v>
      </c>
      <c r="O5193">
        <f>VLOOKUP(T5193,$P$14:$S$19,2,TRUE)</f>
        <v>0.01</v>
      </c>
      <c r="T5193">
        <v>11</v>
      </c>
      <c r="U5193">
        <v>1884.2080000000001</v>
      </c>
      <c r="V5193" s="5">
        <f t="shared" si="596"/>
        <v>1</v>
      </c>
      <c r="X5193" t="s">
        <v>37</v>
      </c>
      <c r="Y5193">
        <v>110.2</v>
      </c>
      <c r="Z5193" s="2">
        <f t="shared" si="597"/>
        <v>1994.4080000000001</v>
      </c>
      <c r="AA5193" t="s">
        <v>15</v>
      </c>
      <c r="AB5193" t="s">
        <v>16</v>
      </c>
      <c r="AC5193" t="s">
        <v>17</v>
      </c>
      <c r="AD5193" t="s">
        <v>66</v>
      </c>
      <c r="AE5193" t="s">
        <v>103</v>
      </c>
      <c r="AF5193" t="s">
        <v>261</v>
      </c>
    </row>
    <row r="5194" spans="1:32" x14ac:dyDescent="0.25">
      <c r="A5194">
        <f t="shared" si="598"/>
        <v>5193</v>
      </c>
      <c r="B5194">
        <v>37123</v>
      </c>
      <c r="C5194" t="s">
        <v>148</v>
      </c>
      <c r="D5194" t="s">
        <v>21</v>
      </c>
      <c r="E5194" t="str">
        <f t="shared" si="599"/>
        <v>*</v>
      </c>
      <c r="F5194" t="str">
        <f t="shared" si="594"/>
        <v>**</v>
      </c>
      <c r="G5194" t="str">
        <f t="shared" si="600"/>
        <v>**</v>
      </c>
      <c r="I5194" t="str">
        <f t="shared" si="595"/>
        <v>**</v>
      </c>
      <c r="O5194">
        <f>VLOOKUP(T5194,$P$14:$S$19,2,TRUE)</f>
        <v>0.05</v>
      </c>
      <c r="T5194">
        <v>50</v>
      </c>
      <c r="U5194">
        <v>794.58</v>
      </c>
      <c r="V5194" s="5">
        <f t="shared" si="596"/>
        <v>0</v>
      </c>
      <c r="X5194" t="s">
        <v>37</v>
      </c>
      <c r="Y5194">
        <v>27.75</v>
      </c>
      <c r="Z5194" s="2">
        <f t="shared" si="597"/>
        <v>822.33</v>
      </c>
      <c r="AA5194" t="s">
        <v>23</v>
      </c>
      <c r="AB5194" t="s">
        <v>24</v>
      </c>
      <c r="AC5194" t="s">
        <v>17</v>
      </c>
      <c r="AD5194" t="s">
        <v>66</v>
      </c>
      <c r="AE5194" t="s">
        <v>103</v>
      </c>
      <c r="AF5194" t="s">
        <v>622</v>
      </c>
    </row>
    <row r="5195" spans="1:32" x14ac:dyDescent="0.25">
      <c r="A5195">
        <f t="shared" si="598"/>
        <v>5194</v>
      </c>
      <c r="B5195">
        <v>42115</v>
      </c>
      <c r="C5195" t="s">
        <v>148</v>
      </c>
      <c r="D5195" t="s">
        <v>36</v>
      </c>
      <c r="E5195" t="str">
        <f t="shared" si="599"/>
        <v>***</v>
      </c>
      <c r="F5195" t="str">
        <f t="shared" si="594"/>
        <v>***</v>
      </c>
      <c r="G5195" t="str">
        <f t="shared" si="600"/>
        <v>***</v>
      </c>
      <c r="I5195" t="str">
        <f t="shared" si="595"/>
        <v>***</v>
      </c>
      <c r="O5195">
        <f>VLOOKUP(T5195,$P$14:$S$19,2,TRUE)</f>
        <v>0.02</v>
      </c>
      <c r="T5195">
        <v>21</v>
      </c>
      <c r="U5195">
        <v>673.92</v>
      </c>
      <c r="V5195" s="5">
        <f t="shared" si="596"/>
        <v>0</v>
      </c>
      <c r="X5195" t="s">
        <v>22</v>
      </c>
      <c r="Y5195">
        <v>1.99</v>
      </c>
      <c r="Z5195" s="2">
        <f t="shared" si="597"/>
        <v>675.91</v>
      </c>
      <c r="AA5195" t="s">
        <v>48</v>
      </c>
      <c r="AB5195" t="s">
        <v>41</v>
      </c>
      <c r="AC5195" t="s">
        <v>25</v>
      </c>
      <c r="AD5195" t="s">
        <v>42</v>
      </c>
      <c r="AE5195" t="s">
        <v>45</v>
      </c>
      <c r="AF5195" t="s">
        <v>148</v>
      </c>
    </row>
    <row r="5196" spans="1:32" x14ac:dyDescent="0.25">
      <c r="A5196">
        <f t="shared" si="598"/>
        <v>5195</v>
      </c>
      <c r="B5196">
        <v>42115</v>
      </c>
      <c r="C5196" t="s">
        <v>148</v>
      </c>
      <c r="D5196" t="s">
        <v>36</v>
      </c>
      <c r="E5196" t="str">
        <f t="shared" si="599"/>
        <v>***</v>
      </c>
      <c r="F5196" t="str">
        <f t="shared" si="594"/>
        <v>***</v>
      </c>
      <c r="G5196" t="str">
        <f t="shared" si="600"/>
        <v>***</v>
      </c>
      <c r="I5196" t="str">
        <f t="shared" si="595"/>
        <v>***</v>
      </c>
      <c r="O5196">
        <f>VLOOKUP(T5196,$P$14:$S$19,2,TRUE)</f>
        <v>0.01</v>
      </c>
      <c r="T5196">
        <v>19</v>
      </c>
      <c r="U5196">
        <v>540.55999999999995</v>
      </c>
      <c r="V5196" s="5">
        <f t="shared" si="596"/>
        <v>0</v>
      </c>
      <c r="X5196" t="s">
        <v>22</v>
      </c>
      <c r="Y5196">
        <v>13.99</v>
      </c>
      <c r="Z5196" s="2">
        <f t="shared" si="597"/>
        <v>554.54999999999995</v>
      </c>
      <c r="AA5196" t="s">
        <v>48</v>
      </c>
      <c r="AB5196" t="s">
        <v>41</v>
      </c>
      <c r="AC5196" t="s">
        <v>32</v>
      </c>
      <c r="AD5196" t="s">
        <v>74</v>
      </c>
      <c r="AE5196" t="s">
        <v>27</v>
      </c>
      <c r="AF5196" t="s">
        <v>622</v>
      </c>
    </row>
    <row r="5197" spans="1:32" x14ac:dyDescent="0.25">
      <c r="A5197">
        <f t="shared" si="598"/>
        <v>5196</v>
      </c>
      <c r="B5197">
        <v>12418</v>
      </c>
      <c r="C5197" t="s">
        <v>148</v>
      </c>
      <c r="D5197" t="s">
        <v>30</v>
      </c>
      <c r="E5197" t="str">
        <f t="shared" si="599"/>
        <v>*</v>
      </c>
      <c r="F5197" t="str">
        <f t="shared" si="594"/>
        <v>*</v>
      </c>
      <c r="G5197" t="str">
        <f t="shared" si="600"/>
        <v>*</v>
      </c>
      <c r="I5197" t="str">
        <f t="shared" si="595"/>
        <v>*</v>
      </c>
      <c r="O5197">
        <f>VLOOKUP(T5197,$P$14:$S$19,2,TRUE)</f>
        <v>3.5999999999999997E-2</v>
      </c>
      <c r="T5197">
        <v>38</v>
      </c>
      <c r="U5197">
        <v>299.01</v>
      </c>
      <c r="V5197" s="5">
        <f t="shared" si="596"/>
        <v>0</v>
      </c>
      <c r="X5197" t="s">
        <v>22</v>
      </c>
      <c r="Y5197">
        <v>6.5</v>
      </c>
      <c r="Z5197" s="2">
        <f t="shared" si="597"/>
        <v>305.51</v>
      </c>
      <c r="AA5197" t="s">
        <v>48</v>
      </c>
      <c r="AB5197" t="s">
        <v>41</v>
      </c>
      <c r="AC5197" t="s">
        <v>32</v>
      </c>
      <c r="AD5197" t="s">
        <v>74</v>
      </c>
      <c r="AE5197" t="s">
        <v>27</v>
      </c>
      <c r="AF5197" t="s">
        <v>857</v>
      </c>
    </row>
    <row r="5198" spans="1:32" x14ac:dyDescent="0.25">
      <c r="A5198">
        <f t="shared" si="598"/>
        <v>5197</v>
      </c>
      <c r="B5198">
        <v>32192</v>
      </c>
      <c r="C5198" t="s">
        <v>148</v>
      </c>
      <c r="D5198" t="s">
        <v>30</v>
      </c>
      <c r="E5198" t="str">
        <f t="shared" si="599"/>
        <v>*</v>
      </c>
      <c r="F5198" t="str">
        <f t="shared" si="594"/>
        <v>*</v>
      </c>
      <c r="G5198" t="str">
        <f t="shared" si="600"/>
        <v>*</v>
      </c>
      <c r="I5198" t="str">
        <f t="shared" si="595"/>
        <v>*</v>
      </c>
      <c r="O5198">
        <f>VLOOKUP(T5198,$P$14:$S$19,2,TRUE)</f>
        <v>0</v>
      </c>
      <c r="T5198">
        <v>4</v>
      </c>
      <c r="U5198">
        <v>159.256</v>
      </c>
      <c r="V5198" s="5">
        <f t="shared" si="596"/>
        <v>0</v>
      </c>
      <c r="X5198" t="s">
        <v>22</v>
      </c>
      <c r="Y5198">
        <v>2.5</v>
      </c>
      <c r="Z5198" s="2">
        <f t="shared" si="597"/>
        <v>161.756</v>
      </c>
      <c r="AA5198" t="s">
        <v>56</v>
      </c>
      <c r="AB5198" t="s">
        <v>24</v>
      </c>
      <c r="AC5198" t="s">
        <v>25</v>
      </c>
      <c r="AD5198" t="s">
        <v>26</v>
      </c>
      <c r="AE5198" t="s">
        <v>19</v>
      </c>
      <c r="AF5198" t="s">
        <v>148</v>
      </c>
    </row>
    <row r="5199" spans="1:32" x14ac:dyDescent="0.25">
      <c r="A5199">
        <f t="shared" si="598"/>
        <v>5198</v>
      </c>
      <c r="B5199">
        <v>52003</v>
      </c>
      <c r="C5199" t="s">
        <v>148</v>
      </c>
      <c r="D5199" t="s">
        <v>13</v>
      </c>
      <c r="E5199" t="str">
        <f t="shared" si="599"/>
        <v>*</v>
      </c>
      <c r="F5199" t="str">
        <f t="shared" si="594"/>
        <v>*</v>
      </c>
      <c r="G5199" t="str">
        <f t="shared" si="600"/>
        <v>*</v>
      </c>
      <c r="I5199" t="str">
        <f t="shared" si="595"/>
        <v>*</v>
      </c>
      <c r="O5199">
        <f>VLOOKUP(T5199,$P$14:$S$19,2,TRUE)</f>
        <v>0</v>
      </c>
      <c r="T5199">
        <v>2</v>
      </c>
      <c r="U5199">
        <v>93.338499999999996</v>
      </c>
      <c r="V5199" s="5">
        <f t="shared" si="596"/>
        <v>0</v>
      </c>
      <c r="X5199" t="s">
        <v>22</v>
      </c>
      <c r="Y5199">
        <v>5</v>
      </c>
      <c r="Z5199" s="2">
        <f t="shared" si="597"/>
        <v>98.338499999999996</v>
      </c>
      <c r="AA5199" t="s">
        <v>15</v>
      </c>
      <c r="AB5199" t="s">
        <v>16</v>
      </c>
      <c r="AC5199" t="s">
        <v>25</v>
      </c>
      <c r="AD5199" t="s">
        <v>26</v>
      </c>
      <c r="AE5199" t="s">
        <v>45</v>
      </c>
      <c r="AF5199" t="s">
        <v>148</v>
      </c>
    </row>
    <row r="5200" spans="1:32" x14ac:dyDescent="0.25">
      <c r="A5200">
        <f t="shared" si="598"/>
        <v>5199</v>
      </c>
      <c r="B5200">
        <v>36455</v>
      </c>
      <c r="C5200" t="s">
        <v>834</v>
      </c>
      <c r="D5200" t="s">
        <v>21</v>
      </c>
      <c r="E5200" t="str">
        <f t="shared" si="599"/>
        <v>*</v>
      </c>
      <c r="F5200" t="str">
        <f t="shared" si="594"/>
        <v>**</v>
      </c>
      <c r="G5200" t="str">
        <f t="shared" si="600"/>
        <v>**</v>
      </c>
      <c r="I5200" t="str">
        <f t="shared" si="595"/>
        <v>**</v>
      </c>
      <c r="O5200">
        <f>VLOOKUP(T5200,$P$14:$S$19,2,TRUE)</f>
        <v>0.04</v>
      </c>
      <c r="T5200">
        <v>48</v>
      </c>
      <c r="U5200">
        <v>1838.19</v>
      </c>
      <c r="V5200" s="5">
        <f t="shared" si="596"/>
        <v>1</v>
      </c>
      <c r="X5200" t="s">
        <v>22</v>
      </c>
      <c r="Y5200">
        <v>1.99</v>
      </c>
      <c r="Z5200" s="2">
        <f t="shared" si="597"/>
        <v>1840.18</v>
      </c>
      <c r="AA5200" t="s">
        <v>56</v>
      </c>
      <c r="AB5200" t="s">
        <v>16</v>
      </c>
      <c r="AC5200" t="s">
        <v>25</v>
      </c>
      <c r="AD5200" t="s">
        <v>42</v>
      </c>
      <c r="AE5200" t="s">
        <v>45</v>
      </c>
      <c r="AF5200" t="s">
        <v>267</v>
      </c>
    </row>
    <row r="5201" spans="1:32" x14ac:dyDescent="0.25">
      <c r="A5201">
        <f t="shared" si="598"/>
        <v>5200</v>
      </c>
      <c r="B5201">
        <v>47011</v>
      </c>
      <c r="C5201" t="s">
        <v>834</v>
      </c>
      <c r="D5201" t="s">
        <v>21</v>
      </c>
      <c r="E5201" t="str">
        <f t="shared" si="599"/>
        <v>*</v>
      </c>
      <c r="F5201" t="str">
        <f t="shared" si="594"/>
        <v>**</v>
      </c>
      <c r="G5201" t="str">
        <f t="shared" si="600"/>
        <v>**</v>
      </c>
      <c r="I5201" t="str">
        <f t="shared" si="595"/>
        <v>**</v>
      </c>
      <c r="O5201">
        <f>VLOOKUP(T5201,$P$14:$S$19,2,TRUE)</f>
        <v>3.5999999999999997E-2</v>
      </c>
      <c r="T5201">
        <v>33</v>
      </c>
      <c r="U5201">
        <v>373.13</v>
      </c>
      <c r="V5201" s="5">
        <f t="shared" si="596"/>
        <v>0</v>
      </c>
      <c r="X5201" t="s">
        <v>22</v>
      </c>
      <c r="Y5201">
        <v>5.03</v>
      </c>
      <c r="Z5201" s="2">
        <f t="shared" si="597"/>
        <v>378.15999999999997</v>
      </c>
      <c r="AA5201" t="s">
        <v>15</v>
      </c>
      <c r="AB5201" t="s">
        <v>31</v>
      </c>
      <c r="AC5201" t="s">
        <v>32</v>
      </c>
      <c r="AD5201" t="s">
        <v>74</v>
      </c>
      <c r="AE5201" t="s">
        <v>19</v>
      </c>
      <c r="AF5201" t="s">
        <v>267</v>
      </c>
    </row>
    <row r="5202" spans="1:32" x14ac:dyDescent="0.25">
      <c r="A5202">
        <f t="shared" si="598"/>
        <v>5201</v>
      </c>
      <c r="B5202">
        <v>18471</v>
      </c>
      <c r="C5202" t="s">
        <v>834</v>
      </c>
      <c r="D5202" t="s">
        <v>30</v>
      </c>
      <c r="E5202" t="str">
        <f t="shared" si="599"/>
        <v>*</v>
      </c>
      <c r="F5202" t="str">
        <f t="shared" si="594"/>
        <v>*</v>
      </c>
      <c r="G5202" t="str">
        <f t="shared" si="600"/>
        <v>*</v>
      </c>
      <c r="I5202" t="str">
        <f t="shared" si="595"/>
        <v>*</v>
      </c>
      <c r="O5202">
        <f>VLOOKUP(T5202,$P$14:$S$19,2,TRUE)</f>
        <v>3.5999999999999997E-2</v>
      </c>
      <c r="T5202">
        <v>37</v>
      </c>
      <c r="U5202">
        <v>226.65</v>
      </c>
      <c r="V5202" s="5">
        <f t="shared" si="596"/>
        <v>0</v>
      </c>
      <c r="X5202" t="s">
        <v>22</v>
      </c>
      <c r="Y5202">
        <v>0.96</v>
      </c>
      <c r="Z5202" s="2">
        <f t="shared" si="597"/>
        <v>227.61</v>
      </c>
      <c r="AA5202" t="s">
        <v>15</v>
      </c>
      <c r="AB5202" t="s">
        <v>31</v>
      </c>
      <c r="AC5202" t="s">
        <v>32</v>
      </c>
      <c r="AD5202" t="s">
        <v>33</v>
      </c>
      <c r="AE5202" t="s">
        <v>34</v>
      </c>
      <c r="AF5202" t="s">
        <v>295</v>
      </c>
    </row>
    <row r="5203" spans="1:32" x14ac:dyDescent="0.25">
      <c r="A5203">
        <f t="shared" si="598"/>
        <v>5202</v>
      </c>
      <c r="B5203">
        <v>18471</v>
      </c>
      <c r="C5203" t="s">
        <v>834</v>
      </c>
      <c r="D5203" t="s">
        <v>30</v>
      </c>
      <c r="E5203" t="str">
        <f t="shared" si="599"/>
        <v>*</v>
      </c>
      <c r="F5203" t="str">
        <f t="shared" si="594"/>
        <v>*</v>
      </c>
      <c r="G5203" t="str">
        <f t="shared" si="600"/>
        <v>*</v>
      </c>
      <c r="I5203" t="str">
        <f t="shared" si="595"/>
        <v>*</v>
      </c>
      <c r="O5203">
        <f>VLOOKUP(T5203,$P$14:$S$19,2,TRUE)</f>
        <v>0.02</v>
      </c>
      <c r="T5203">
        <v>29</v>
      </c>
      <c r="U5203">
        <v>185.61</v>
      </c>
      <c r="V5203" s="5">
        <f t="shared" si="596"/>
        <v>0</v>
      </c>
      <c r="X5203" t="s">
        <v>22</v>
      </c>
      <c r="Y5203">
        <v>5.46</v>
      </c>
      <c r="Z5203" s="2">
        <f t="shared" si="597"/>
        <v>191.07000000000002</v>
      </c>
      <c r="AA5203" t="s">
        <v>15</v>
      </c>
      <c r="AB5203" t="s">
        <v>31</v>
      </c>
      <c r="AC5203" t="s">
        <v>32</v>
      </c>
      <c r="AD5203" t="s">
        <v>44</v>
      </c>
      <c r="AE5203" t="s">
        <v>19</v>
      </c>
      <c r="AF5203" t="s">
        <v>295</v>
      </c>
    </row>
    <row r="5204" spans="1:32" x14ac:dyDescent="0.25">
      <c r="A5204">
        <f t="shared" si="598"/>
        <v>5203</v>
      </c>
      <c r="B5204">
        <v>56483</v>
      </c>
      <c r="C5204" t="s">
        <v>834</v>
      </c>
      <c r="D5204" t="s">
        <v>21</v>
      </c>
      <c r="E5204" t="str">
        <f t="shared" si="599"/>
        <v>*</v>
      </c>
      <c r="F5204" t="str">
        <f t="shared" si="594"/>
        <v>**</v>
      </c>
      <c r="G5204" t="str">
        <f t="shared" si="600"/>
        <v>**</v>
      </c>
      <c r="I5204" t="str">
        <f t="shared" si="595"/>
        <v>**</v>
      </c>
      <c r="O5204">
        <f>VLOOKUP(T5204,$P$14:$S$19,2,TRUE)</f>
        <v>3.5999999999999997E-2</v>
      </c>
      <c r="T5204">
        <v>37</v>
      </c>
      <c r="U5204">
        <v>158.62</v>
      </c>
      <c r="V5204" s="5">
        <f t="shared" si="596"/>
        <v>0</v>
      </c>
      <c r="X5204" t="s">
        <v>22</v>
      </c>
      <c r="Y5204">
        <v>5.17</v>
      </c>
      <c r="Z5204" s="2">
        <f t="shared" si="597"/>
        <v>163.79</v>
      </c>
      <c r="AA5204" t="s">
        <v>15</v>
      </c>
      <c r="AB5204" t="s">
        <v>24</v>
      </c>
      <c r="AC5204" t="s">
        <v>32</v>
      </c>
      <c r="AD5204" t="s">
        <v>44</v>
      </c>
      <c r="AE5204" t="s">
        <v>19</v>
      </c>
      <c r="AF5204" t="s">
        <v>834</v>
      </c>
    </row>
    <row r="5205" spans="1:32" x14ac:dyDescent="0.25">
      <c r="A5205">
        <f t="shared" si="598"/>
        <v>5204</v>
      </c>
      <c r="B5205">
        <v>18471</v>
      </c>
      <c r="C5205" t="s">
        <v>834</v>
      </c>
      <c r="D5205" t="s">
        <v>30</v>
      </c>
      <c r="E5205" t="str">
        <f t="shared" si="599"/>
        <v>*</v>
      </c>
      <c r="F5205" t="str">
        <f t="shared" si="594"/>
        <v>*</v>
      </c>
      <c r="G5205" t="str">
        <f t="shared" si="600"/>
        <v>*</v>
      </c>
      <c r="I5205" t="str">
        <f t="shared" si="595"/>
        <v>*</v>
      </c>
      <c r="O5205">
        <f>VLOOKUP(T5205,$P$14:$S$19,2,TRUE)</f>
        <v>0</v>
      </c>
      <c r="T5205">
        <v>4</v>
      </c>
      <c r="U5205">
        <v>10.96</v>
      </c>
      <c r="V5205" s="5">
        <f t="shared" si="596"/>
        <v>0</v>
      </c>
      <c r="X5205" t="s">
        <v>22</v>
      </c>
      <c r="Y5205">
        <v>2.56</v>
      </c>
      <c r="Z5205" s="2">
        <f t="shared" si="597"/>
        <v>13.520000000000001</v>
      </c>
      <c r="AA5205" t="s">
        <v>15</v>
      </c>
      <c r="AB5205" t="s">
        <v>31</v>
      </c>
      <c r="AC5205" t="s">
        <v>32</v>
      </c>
      <c r="AD5205" t="s">
        <v>53</v>
      </c>
      <c r="AE5205" t="s">
        <v>45</v>
      </c>
      <c r="AF5205" t="s">
        <v>295</v>
      </c>
    </row>
    <row r="5206" spans="1:32" x14ac:dyDescent="0.25">
      <c r="A5206">
        <f t="shared" si="598"/>
        <v>5205</v>
      </c>
      <c r="B5206">
        <v>22368</v>
      </c>
      <c r="C5206" t="s">
        <v>438</v>
      </c>
      <c r="D5206" t="s">
        <v>40</v>
      </c>
      <c r="E5206" t="str">
        <f t="shared" si="599"/>
        <v>*</v>
      </c>
      <c r="F5206" t="str">
        <f t="shared" si="594"/>
        <v>*</v>
      </c>
      <c r="G5206" t="str">
        <f t="shared" si="600"/>
        <v>*</v>
      </c>
      <c r="I5206" t="str">
        <f t="shared" si="595"/>
        <v>*</v>
      </c>
      <c r="O5206">
        <f>VLOOKUP(T5206,$P$14:$S$19,2,TRUE)</f>
        <v>3.5999999999999997E-2</v>
      </c>
      <c r="T5206">
        <v>33</v>
      </c>
      <c r="U5206">
        <v>3917.61</v>
      </c>
      <c r="V5206" s="5">
        <f t="shared" si="596"/>
        <v>1</v>
      </c>
      <c r="X5206" t="s">
        <v>37</v>
      </c>
      <c r="Y5206">
        <v>56.14</v>
      </c>
      <c r="Z5206" s="2">
        <f t="shared" si="597"/>
        <v>3973.75</v>
      </c>
      <c r="AA5206" t="s">
        <v>71</v>
      </c>
      <c r="AB5206" t="s">
        <v>16</v>
      </c>
      <c r="AC5206" t="s">
        <v>25</v>
      </c>
      <c r="AD5206" t="s">
        <v>76</v>
      </c>
      <c r="AE5206" t="s">
        <v>103</v>
      </c>
      <c r="AF5206" t="s">
        <v>798</v>
      </c>
    </row>
    <row r="5207" spans="1:32" x14ac:dyDescent="0.25">
      <c r="A5207">
        <f t="shared" si="598"/>
        <v>5206</v>
      </c>
      <c r="B5207">
        <v>22368</v>
      </c>
      <c r="C5207" t="s">
        <v>438</v>
      </c>
      <c r="D5207" t="s">
        <v>40</v>
      </c>
      <c r="E5207" t="str">
        <f t="shared" si="599"/>
        <v>*</v>
      </c>
      <c r="F5207" t="str">
        <f t="shared" si="594"/>
        <v>*</v>
      </c>
      <c r="G5207" t="str">
        <f t="shared" si="600"/>
        <v>*</v>
      </c>
      <c r="I5207" t="str">
        <f t="shared" si="595"/>
        <v>*</v>
      </c>
      <c r="O5207">
        <f>VLOOKUP(T5207,$P$14:$S$19,2,TRUE)</f>
        <v>3.5999999999999997E-2</v>
      </c>
      <c r="T5207">
        <v>34</v>
      </c>
      <c r="U5207">
        <v>2788.04</v>
      </c>
      <c r="V5207" s="5">
        <f t="shared" si="596"/>
        <v>1</v>
      </c>
      <c r="X5207" t="s">
        <v>22</v>
      </c>
      <c r="Y5207">
        <v>35</v>
      </c>
      <c r="Z5207" s="2">
        <f t="shared" si="597"/>
        <v>2823.04</v>
      </c>
      <c r="AA5207" t="s">
        <v>71</v>
      </c>
      <c r="AB5207" t="s">
        <v>16</v>
      </c>
      <c r="AC5207" t="s">
        <v>32</v>
      </c>
      <c r="AD5207" t="s">
        <v>74</v>
      </c>
      <c r="AE5207" t="s">
        <v>58</v>
      </c>
      <c r="AF5207" t="s">
        <v>356</v>
      </c>
    </row>
    <row r="5208" spans="1:32" x14ac:dyDescent="0.25">
      <c r="A5208">
        <f t="shared" si="598"/>
        <v>5207</v>
      </c>
      <c r="B5208">
        <v>22368</v>
      </c>
      <c r="C5208" t="s">
        <v>438</v>
      </c>
      <c r="D5208" t="s">
        <v>40</v>
      </c>
      <c r="E5208" t="str">
        <f t="shared" si="599"/>
        <v>*</v>
      </c>
      <c r="F5208" t="str">
        <f t="shared" si="594"/>
        <v>*</v>
      </c>
      <c r="G5208" t="str">
        <f t="shared" si="600"/>
        <v>*</v>
      </c>
      <c r="I5208" t="str">
        <f t="shared" si="595"/>
        <v>*</v>
      </c>
      <c r="O5208">
        <f>VLOOKUP(T5208,$P$14:$S$19,2,TRUE)</f>
        <v>0</v>
      </c>
      <c r="T5208">
        <v>5</v>
      </c>
      <c r="U5208">
        <v>192.12</v>
      </c>
      <c r="V5208" s="5">
        <f t="shared" si="596"/>
        <v>0</v>
      </c>
      <c r="X5208" t="s">
        <v>22</v>
      </c>
      <c r="Y5208">
        <v>1.99</v>
      </c>
      <c r="Z5208" s="2">
        <f t="shared" si="597"/>
        <v>194.11</v>
      </c>
      <c r="AA5208" t="s">
        <v>71</v>
      </c>
      <c r="AB5208" t="s">
        <v>16</v>
      </c>
      <c r="AC5208" t="s">
        <v>25</v>
      </c>
      <c r="AD5208" t="s">
        <v>42</v>
      </c>
      <c r="AE5208" t="s">
        <v>45</v>
      </c>
      <c r="AF5208" t="s">
        <v>356</v>
      </c>
    </row>
    <row r="5209" spans="1:32" x14ac:dyDescent="0.25">
      <c r="A5209">
        <f t="shared" si="598"/>
        <v>5208</v>
      </c>
      <c r="B5209">
        <v>25091</v>
      </c>
      <c r="C5209" t="s">
        <v>438</v>
      </c>
      <c r="D5209" t="s">
        <v>40</v>
      </c>
      <c r="E5209" t="str">
        <f t="shared" si="599"/>
        <v>*</v>
      </c>
      <c r="F5209" t="str">
        <f t="shared" si="594"/>
        <v>*</v>
      </c>
      <c r="G5209" t="str">
        <f t="shared" si="600"/>
        <v>*</v>
      </c>
      <c r="I5209" t="str">
        <f t="shared" si="595"/>
        <v>*</v>
      </c>
      <c r="O5209">
        <f>VLOOKUP(T5209,$P$14:$S$19,2,TRUE)</f>
        <v>0</v>
      </c>
      <c r="T5209">
        <v>4</v>
      </c>
      <c r="U5209">
        <v>156.97</v>
      </c>
      <c r="V5209" s="5">
        <f t="shared" si="596"/>
        <v>0</v>
      </c>
      <c r="X5209" t="s">
        <v>22</v>
      </c>
      <c r="Y5209">
        <v>14.72</v>
      </c>
      <c r="Z5209" s="2">
        <f t="shared" si="597"/>
        <v>171.69</v>
      </c>
      <c r="AA5209" t="s">
        <v>23</v>
      </c>
      <c r="AB5209" t="s">
        <v>31</v>
      </c>
      <c r="AC5209" t="s">
        <v>32</v>
      </c>
      <c r="AD5209" t="s">
        <v>49</v>
      </c>
      <c r="AE5209" t="s">
        <v>19</v>
      </c>
      <c r="AF5209" t="s">
        <v>299</v>
      </c>
    </row>
    <row r="5210" spans="1:32" x14ac:dyDescent="0.25">
      <c r="A5210">
        <f t="shared" si="598"/>
        <v>5209</v>
      </c>
      <c r="B5210">
        <v>33060</v>
      </c>
      <c r="C5210" t="s">
        <v>438</v>
      </c>
      <c r="D5210" t="s">
        <v>21</v>
      </c>
      <c r="E5210" t="str">
        <f t="shared" si="599"/>
        <v>*</v>
      </c>
      <c r="F5210" t="str">
        <f t="shared" si="594"/>
        <v>**</v>
      </c>
      <c r="G5210" t="str">
        <f t="shared" si="600"/>
        <v>**</v>
      </c>
      <c r="I5210" t="str">
        <f t="shared" si="595"/>
        <v>**</v>
      </c>
      <c r="O5210">
        <f>VLOOKUP(T5210,$P$14:$S$19,2,TRUE)</f>
        <v>0</v>
      </c>
      <c r="T5210">
        <v>3</v>
      </c>
      <c r="U5210">
        <v>15.88</v>
      </c>
      <c r="V5210" s="5">
        <f t="shared" si="596"/>
        <v>0</v>
      </c>
      <c r="X5210" t="s">
        <v>22</v>
      </c>
      <c r="Y5210">
        <v>4.6900000000000004</v>
      </c>
      <c r="Z5210" s="2">
        <f t="shared" si="597"/>
        <v>20.57</v>
      </c>
      <c r="AA5210" t="s">
        <v>64</v>
      </c>
      <c r="AB5210" t="s">
        <v>41</v>
      </c>
      <c r="AC5210" t="s">
        <v>32</v>
      </c>
      <c r="AD5210" t="s">
        <v>49</v>
      </c>
      <c r="AE5210" t="s">
        <v>19</v>
      </c>
      <c r="AF5210" t="s">
        <v>356</v>
      </c>
    </row>
    <row r="5211" spans="1:32" x14ac:dyDescent="0.25">
      <c r="A5211">
        <f t="shared" si="598"/>
        <v>5210</v>
      </c>
      <c r="B5211">
        <v>51777</v>
      </c>
      <c r="C5211" t="s">
        <v>789</v>
      </c>
      <c r="D5211" t="s">
        <v>40</v>
      </c>
      <c r="E5211" t="str">
        <f t="shared" si="599"/>
        <v>*</v>
      </c>
      <c r="F5211" t="str">
        <f t="shared" si="594"/>
        <v>*</v>
      </c>
      <c r="G5211" t="str">
        <f t="shared" si="600"/>
        <v>*</v>
      </c>
      <c r="I5211" t="str">
        <f t="shared" si="595"/>
        <v>*</v>
      </c>
      <c r="O5211">
        <f>VLOOKUP(T5211,$P$14:$S$19,2,TRUE)</f>
        <v>0</v>
      </c>
      <c r="T5211">
        <v>4</v>
      </c>
      <c r="U5211">
        <v>3465.97</v>
      </c>
      <c r="V5211" s="5">
        <f t="shared" si="596"/>
        <v>1</v>
      </c>
      <c r="X5211" t="s">
        <v>22</v>
      </c>
      <c r="Y5211">
        <v>19.989999999999998</v>
      </c>
      <c r="Z5211" s="2">
        <f t="shared" si="597"/>
        <v>3485.9599999999996</v>
      </c>
      <c r="AA5211" t="s">
        <v>64</v>
      </c>
      <c r="AB5211" t="s">
        <v>24</v>
      </c>
      <c r="AC5211" t="s">
        <v>32</v>
      </c>
      <c r="AD5211" t="s">
        <v>49</v>
      </c>
      <c r="AE5211" t="s">
        <v>19</v>
      </c>
      <c r="AF5211" t="s">
        <v>782</v>
      </c>
    </row>
    <row r="5212" spans="1:32" x14ac:dyDescent="0.25">
      <c r="A5212">
        <f t="shared" si="598"/>
        <v>5211</v>
      </c>
      <c r="B5212">
        <v>9696</v>
      </c>
      <c r="C5212" t="s">
        <v>789</v>
      </c>
      <c r="D5212" t="s">
        <v>30</v>
      </c>
      <c r="E5212" t="str">
        <f t="shared" si="599"/>
        <v>*</v>
      </c>
      <c r="F5212" t="str">
        <f t="shared" si="594"/>
        <v>*</v>
      </c>
      <c r="G5212" t="str">
        <f t="shared" si="600"/>
        <v>*</v>
      </c>
      <c r="I5212" t="str">
        <f t="shared" si="595"/>
        <v>*</v>
      </c>
      <c r="O5212">
        <f>VLOOKUP(T5212,$P$14:$S$19,2,TRUE)</f>
        <v>0.01</v>
      </c>
      <c r="T5212">
        <v>13</v>
      </c>
      <c r="U5212">
        <v>3335.27</v>
      </c>
      <c r="V5212" s="5">
        <f t="shared" si="596"/>
        <v>1</v>
      </c>
      <c r="X5212" t="s">
        <v>37</v>
      </c>
      <c r="Y5212">
        <v>43.32</v>
      </c>
      <c r="Z5212" s="2">
        <f t="shared" si="597"/>
        <v>3378.59</v>
      </c>
      <c r="AA5212" t="s">
        <v>56</v>
      </c>
      <c r="AB5212" t="s">
        <v>31</v>
      </c>
      <c r="AC5212" t="s">
        <v>17</v>
      </c>
      <c r="AD5212" t="s">
        <v>38</v>
      </c>
      <c r="AE5212" t="s">
        <v>39</v>
      </c>
      <c r="AF5212" t="s">
        <v>783</v>
      </c>
    </row>
    <row r="5213" spans="1:32" x14ac:dyDescent="0.25">
      <c r="A5213">
        <f t="shared" si="598"/>
        <v>5212</v>
      </c>
      <c r="B5213">
        <v>51777</v>
      </c>
      <c r="C5213" t="s">
        <v>789</v>
      </c>
      <c r="D5213" t="s">
        <v>40</v>
      </c>
      <c r="E5213" t="str">
        <f t="shared" si="599"/>
        <v>*</v>
      </c>
      <c r="F5213" t="str">
        <f t="shared" si="594"/>
        <v>*</v>
      </c>
      <c r="G5213" t="str">
        <f t="shared" si="600"/>
        <v>*</v>
      </c>
      <c r="I5213" t="str">
        <f t="shared" si="595"/>
        <v>*</v>
      </c>
      <c r="O5213">
        <f>VLOOKUP(T5213,$P$14:$S$19,2,TRUE)</f>
        <v>0.01</v>
      </c>
      <c r="T5213">
        <v>13</v>
      </c>
      <c r="U5213">
        <v>1307.8800000000001</v>
      </c>
      <c r="V5213" s="5">
        <f t="shared" si="596"/>
        <v>1</v>
      </c>
      <c r="X5213" t="s">
        <v>22</v>
      </c>
      <c r="Y5213">
        <v>7.18</v>
      </c>
      <c r="Z5213" s="2">
        <f t="shared" si="597"/>
        <v>1315.0600000000002</v>
      </c>
      <c r="AA5213" t="s">
        <v>64</v>
      </c>
      <c r="AB5213" t="s">
        <v>24</v>
      </c>
      <c r="AC5213" t="s">
        <v>25</v>
      </c>
      <c r="AD5213" t="s">
        <v>42</v>
      </c>
      <c r="AE5213" t="s">
        <v>19</v>
      </c>
      <c r="AF5213" t="s">
        <v>783</v>
      </c>
    </row>
    <row r="5214" spans="1:32" x14ac:dyDescent="0.25">
      <c r="A5214">
        <f t="shared" si="598"/>
        <v>5213</v>
      </c>
      <c r="B5214">
        <v>9696</v>
      </c>
      <c r="C5214" t="s">
        <v>789</v>
      </c>
      <c r="D5214" t="s">
        <v>30</v>
      </c>
      <c r="E5214" t="str">
        <f t="shared" si="599"/>
        <v>*</v>
      </c>
      <c r="F5214" t="str">
        <f t="shared" si="594"/>
        <v>*</v>
      </c>
      <c r="G5214" t="str">
        <f t="shared" si="600"/>
        <v>*</v>
      </c>
      <c r="I5214" t="str">
        <f t="shared" si="595"/>
        <v>*</v>
      </c>
      <c r="O5214">
        <f>VLOOKUP(T5214,$P$14:$S$19,2,TRUE)</f>
        <v>0.01</v>
      </c>
      <c r="T5214">
        <v>15</v>
      </c>
      <c r="U5214">
        <v>110.15</v>
      </c>
      <c r="V5214" s="5">
        <f t="shared" si="596"/>
        <v>0</v>
      </c>
      <c r="X5214" t="s">
        <v>22</v>
      </c>
      <c r="Y5214">
        <v>2.99</v>
      </c>
      <c r="Z5214" s="2">
        <f t="shared" si="597"/>
        <v>113.14</v>
      </c>
      <c r="AA5214" t="s">
        <v>56</v>
      </c>
      <c r="AB5214" t="s">
        <v>31</v>
      </c>
      <c r="AC5214" t="s">
        <v>32</v>
      </c>
      <c r="AD5214" t="s">
        <v>49</v>
      </c>
      <c r="AE5214" t="s">
        <v>19</v>
      </c>
      <c r="AF5214" t="s">
        <v>783</v>
      </c>
    </row>
    <row r="5215" spans="1:32" x14ac:dyDescent="0.25">
      <c r="A5215">
        <f t="shared" si="598"/>
        <v>5214</v>
      </c>
      <c r="B5215">
        <v>12711</v>
      </c>
      <c r="C5215" t="s">
        <v>622</v>
      </c>
      <c r="D5215" t="s">
        <v>36</v>
      </c>
      <c r="E5215" t="str">
        <f t="shared" si="599"/>
        <v>***</v>
      </c>
      <c r="F5215" t="str">
        <f t="shared" si="594"/>
        <v>***</v>
      </c>
      <c r="G5215" t="str">
        <f t="shared" si="600"/>
        <v>***</v>
      </c>
      <c r="I5215" t="str">
        <f t="shared" si="595"/>
        <v>***</v>
      </c>
      <c r="O5215">
        <f>VLOOKUP(T5215,$P$14:$S$19,2,TRUE)</f>
        <v>3.5999999999999997E-2</v>
      </c>
      <c r="T5215">
        <v>32</v>
      </c>
      <c r="U5215">
        <v>1486.72</v>
      </c>
      <c r="V5215" s="5">
        <f t="shared" si="596"/>
        <v>1</v>
      </c>
      <c r="X5215" t="s">
        <v>22</v>
      </c>
      <c r="Y5215">
        <v>8.99</v>
      </c>
      <c r="Z5215" s="2">
        <f t="shared" si="597"/>
        <v>1495.71</v>
      </c>
      <c r="AA5215" t="s">
        <v>60</v>
      </c>
      <c r="AB5215" t="s">
        <v>31</v>
      </c>
      <c r="AC5215" t="s">
        <v>32</v>
      </c>
      <c r="AD5215" t="s">
        <v>33</v>
      </c>
      <c r="AE5215" t="s">
        <v>45</v>
      </c>
      <c r="AF5215" t="s">
        <v>857</v>
      </c>
    </row>
    <row r="5216" spans="1:32" x14ac:dyDescent="0.25">
      <c r="A5216">
        <f t="shared" si="598"/>
        <v>5215</v>
      </c>
      <c r="B5216">
        <v>12711</v>
      </c>
      <c r="C5216" t="s">
        <v>622</v>
      </c>
      <c r="D5216" t="s">
        <v>36</v>
      </c>
      <c r="E5216" t="str">
        <f t="shared" si="599"/>
        <v>***</v>
      </c>
      <c r="F5216" t="str">
        <f t="shared" si="594"/>
        <v>***</v>
      </c>
      <c r="G5216" t="str">
        <f t="shared" si="600"/>
        <v>***</v>
      </c>
      <c r="I5216" t="str">
        <f t="shared" si="595"/>
        <v>***</v>
      </c>
      <c r="O5216">
        <f>VLOOKUP(T5216,$P$14:$S$19,2,TRUE)</f>
        <v>0.04</v>
      </c>
      <c r="T5216">
        <v>45</v>
      </c>
      <c r="U5216">
        <v>558.04</v>
      </c>
      <c r="V5216" s="5">
        <f t="shared" si="596"/>
        <v>0</v>
      </c>
      <c r="X5216" t="s">
        <v>22</v>
      </c>
      <c r="Y5216">
        <v>3.14</v>
      </c>
      <c r="Z5216" s="2">
        <f t="shared" si="597"/>
        <v>561.17999999999995</v>
      </c>
      <c r="AA5216" t="s">
        <v>60</v>
      </c>
      <c r="AB5216" t="s">
        <v>31</v>
      </c>
      <c r="AC5216" t="s">
        <v>32</v>
      </c>
      <c r="AD5216" t="s">
        <v>53</v>
      </c>
      <c r="AE5216" t="s">
        <v>45</v>
      </c>
      <c r="AF5216" t="s">
        <v>857</v>
      </c>
    </row>
    <row r="5217" spans="1:32" x14ac:dyDescent="0.25">
      <c r="A5217">
        <f t="shared" si="598"/>
        <v>5216</v>
      </c>
      <c r="B5217">
        <v>39075</v>
      </c>
      <c r="C5217" t="s">
        <v>622</v>
      </c>
      <c r="D5217" t="s">
        <v>30</v>
      </c>
      <c r="E5217" t="str">
        <f t="shared" si="599"/>
        <v>*</v>
      </c>
      <c r="F5217" t="str">
        <f t="shared" si="594"/>
        <v>*</v>
      </c>
      <c r="G5217" t="str">
        <f t="shared" si="600"/>
        <v>*</v>
      </c>
      <c r="I5217" t="str">
        <f t="shared" si="595"/>
        <v>*</v>
      </c>
      <c r="O5217">
        <f>VLOOKUP(T5217,$P$14:$S$19,2,TRUE)</f>
        <v>0.05</v>
      </c>
      <c r="T5217">
        <v>50</v>
      </c>
      <c r="U5217">
        <v>512.33000000000004</v>
      </c>
      <c r="V5217" s="5">
        <f t="shared" si="596"/>
        <v>0</v>
      </c>
      <c r="X5217" t="s">
        <v>22</v>
      </c>
      <c r="Y5217">
        <v>0.99</v>
      </c>
      <c r="Z5217" s="2">
        <f t="shared" si="597"/>
        <v>513.32000000000005</v>
      </c>
      <c r="AA5217" t="s">
        <v>56</v>
      </c>
      <c r="AB5217" t="s">
        <v>31</v>
      </c>
      <c r="AC5217" t="s">
        <v>32</v>
      </c>
      <c r="AD5217" t="s">
        <v>81</v>
      </c>
      <c r="AE5217" t="s">
        <v>19</v>
      </c>
      <c r="AF5217" t="s">
        <v>857</v>
      </c>
    </row>
    <row r="5218" spans="1:32" x14ac:dyDescent="0.25">
      <c r="A5218">
        <f t="shared" si="598"/>
        <v>5217</v>
      </c>
      <c r="B5218">
        <v>1057</v>
      </c>
      <c r="C5218" t="s">
        <v>622</v>
      </c>
      <c r="D5218" t="s">
        <v>36</v>
      </c>
      <c r="E5218" t="str">
        <f t="shared" si="599"/>
        <v>***</v>
      </c>
      <c r="F5218" t="str">
        <f t="shared" si="594"/>
        <v>***</v>
      </c>
      <c r="G5218" t="str">
        <f t="shared" si="600"/>
        <v>***</v>
      </c>
      <c r="I5218" t="str">
        <f t="shared" si="595"/>
        <v>***</v>
      </c>
      <c r="O5218">
        <f>VLOOKUP(T5218,$P$14:$S$19,2,TRUE)</f>
        <v>0.04</v>
      </c>
      <c r="T5218">
        <v>41</v>
      </c>
      <c r="U5218">
        <v>341.36</v>
      </c>
      <c r="V5218" s="5">
        <f t="shared" si="596"/>
        <v>0</v>
      </c>
      <c r="X5218" t="s">
        <v>22</v>
      </c>
      <c r="Y5218">
        <v>3.62</v>
      </c>
      <c r="Z5218" s="2">
        <f t="shared" si="597"/>
        <v>344.98</v>
      </c>
      <c r="AA5218" t="s">
        <v>23</v>
      </c>
      <c r="AB5218" t="s">
        <v>31</v>
      </c>
      <c r="AC5218" t="s">
        <v>25</v>
      </c>
      <c r="AD5218" t="s">
        <v>42</v>
      </c>
      <c r="AE5218" t="s">
        <v>45</v>
      </c>
      <c r="AF5218" t="s">
        <v>725</v>
      </c>
    </row>
    <row r="5219" spans="1:32" x14ac:dyDescent="0.25">
      <c r="A5219">
        <f t="shared" si="598"/>
        <v>5218</v>
      </c>
      <c r="B5219">
        <v>26309</v>
      </c>
      <c r="C5219" t="s">
        <v>622</v>
      </c>
      <c r="D5219" t="s">
        <v>13</v>
      </c>
      <c r="E5219" t="str">
        <f t="shared" si="599"/>
        <v>*</v>
      </c>
      <c r="F5219" t="str">
        <f t="shared" si="594"/>
        <v>*</v>
      </c>
      <c r="G5219" t="str">
        <f t="shared" si="600"/>
        <v>*</v>
      </c>
      <c r="I5219" t="str">
        <f t="shared" si="595"/>
        <v>*</v>
      </c>
      <c r="O5219">
        <f>VLOOKUP(T5219,$P$14:$S$19,2,TRUE)</f>
        <v>0.04</v>
      </c>
      <c r="T5219">
        <v>42</v>
      </c>
      <c r="U5219">
        <v>128.13</v>
      </c>
      <c r="V5219" s="5">
        <f t="shared" si="596"/>
        <v>0</v>
      </c>
      <c r="X5219" t="s">
        <v>22</v>
      </c>
      <c r="Y5219">
        <v>0.99</v>
      </c>
      <c r="Z5219" s="2">
        <f t="shared" si="597"/>
        <v>129.12</v>
      </c>
      <c r="AA5219" t="s">
        <v>56</v>
      </c>
      <c r="AB5219" t="s">
        <v>31</v>
      </c>
      <c r="AC5219" t="s">
        <v>32</v>
      </c>
      <c r="AD5219" t="s">
        <v>81</v>
      </c>
      <c r="AE5219" t="s">
        <v>19</v>
      </c>
      <c r="AF5219" t="s">
        <v>725</v>
      </c>
    </row>
    <row r="5220" spans="1:32" x14ac:dyDescent="0.25">
      <c r="A5220">
        <f t="shared" si="598"/>
        <v>5219</v>
      </c>
      <c r="B5220">
        <v>5860</v>
      </c>
      <c r="C5220" t="s">
        <v>622</v>
      </c>
      <c r="D5220" t="s">
        <v>30</v>
      </c>
      <c r="E5220" t="str">
        <f t="shared" si="599"/>
        <v>*</v>
      </c>
      <c r="F5220" t="str">
        <f t="shared" si="594"/>
        <v>*</v>
      </c>
      <c r="G5220" t="str">
        <f t="shared" si="600"/>
        <v>*</v>
      </c>
      <c r="I5220" t="str">
        <f t="shared" si="595"/>
        <v>*</v>
      </c>
      <c r="O5220">
        <f>VLOOKUP(T5220,$P$14:$S$19,2,TRUE)</f>
        <v>0.01</v>
      </c>
      <c r="T5220">
        <v>12</v>
      </c>
      <c r="U5220">
        <v>56.73</v>
      </c>
      <c r="V5220" s="5">
        <f t="shared" si="596"/>
        <v>0</v>
      </c>
      <c r="X5220" t="s">
        <v>22</v>
      </c>
      <c r="Y5220">
        <v>0.71</v>
      </c>
      <c r="Z5220" s="2">
        <f t="shared" si="597"/>
        <v>57.44</v>
      </c>
      <c r="AA5220" t="s">
        <v>56</v>
      </c>
      <c r="AB5220" t="s">
        <v>16</v>
      </c>
      <c r="AC5220" t="s">
        <v>32</v>
      </c>
      <c r="AD5220" t="s">
        <v>33</v>
      </c>
      <c r="AE5220" t="s">
        <v>34</v>
      </c>
      <c r="AF5220" t="s">
        <v>725</v>
      </c>
    </row>
    <row r="5221" spans="1:32" x14ac:dyDescent="0.25">
      <c r="A5221">
        <f t="shared" si="598"/>
        <v>5220</v>
      </c>
      <c r="B5221">
        <v>35905</v>
      </c>
      <c r="C5221" t="s">
        <v>622</v>
      </c>
      <c r="D5221" t="s">
        <v>13</v>
      </c>
      <c r="E5221" t="str">
        <f t="shared" si="599"/>
        <v>*</v>
      </c>
      <c r="F5221" t="str">
        <f t="shared" si="594"/>
        <v>*</v>
      </c>
      <c r="G5221" t="str">
        <f t="shared" si="600"/>
        <v>*</v>
      </c>
      <c r="I5221" t="str">
        <f t="shared" si="595"/>
        <v>*</v>
      </c>
      <c r="O5221">
        <f>VLOOKUP(T5221,$P$14:$S$19,2,TRUE)</f>
        <v>0.02</v>
      </c>
      <c r="T5221">
        <v>20</v>
      </c>
      <c r="U5221">
        <v>37.4</v>
      </c>
      <c r="V5221" s="5">
        <f t="shared" si="596"/>
        <v>0</v>
      </c>
      <c r="X5221" t="s">
        <v>14</v>
      </c>
      <c r="Y5221">
        <v>1.57</v>
      </c>
      <c r="Z5221" s="2">
        <f t="shared" si="597"/>
        <v>38.97</v>
      </c>
      <c r="AA5221" t="s">
        <v>52</v>
      </c>
      <c r="AB5221" t="s">
        <v>31</v>
      </c>
      <c r="AC5221" t="s">
        <v>32</v>
      </c>
      <c r="AD5221" t="s">
        <v>33</v>
      </c>
      <c r="AE5221" t="s">
        <v>34</v>
      </c>
      <c r="AF5221" t="s">
        <v>623</v>
      </c>
    </row>
    <row r="5222" spans="1:32" x14ac:dyDescent="0.25">
      <c r="A5222">
        <f t="shared" si="598"/>
        <v>5221</v>
      </c>
      <c r="B5222">
        <v>53511</v>
      </c>
      <c r="C5222" t="s">
        <v>295</v>
      </c>
      <c r="D5222" t="s">
        <v>40</v>
      </c>
      <c r="E5222" t="str">
        <f t="shared" si="599"/>
        <v>*</v>
      </c>
      <c r="F5222" t="str">
        <f t="shared" si="594"/>
        <v>*</v>
      </c>
      <c r="G5222" t="str">
        <f t="shared" si="600"/>
        <v>*</v>
      </c>
      <c r="I5222" t="str">
        <f t="shared" si="595"/>
        <v>*</v>
      </c>
      <c r="O5222">
        <f>VLOOKUP(T5222,$P$14:$S$19,2,TRUE)</f>
        <v>0.04</v>
      </c>
      <c r="T5222">
        <v>49</v>
      </c>
      <c r="U5222">
        <v>491.93</v>
      </c>
      <c r="V5222" s="5">
        <f t="shared" si="596"/>
        <v>0</v>
      </c>
      <c r="X5222" t="s">
        <v>22</v>
      </c>
      <c r="Y5222">
        <v>6.22</v>
      </c>
      <c r="Z5222" s="2">
        <f t="shared" si="597"/>
        <v>498.15000000000003</v>
      </c>
      <c r="AA5222" t="s">
        <v>43</v>
      </c>
      <c r="AB5222" t="s">
        <v>24</v>
      </c>
      <c r="AC5222" t="s">
        <v>17</v>
      </c>
      <c r="AD5222" t="s">
        <v>18</v>
      </c>
      <c r="AE5222" t="s">
        <v>19</v>
      </c>
      <c r="AF5222" t="s">
        <v>267</v>
      </c>
    </row>
    <row r="5223" spans="1:32" x14ac:dyDescent="0.25">
      <c r="A5223">
        <f t="shared" si="598"/>
        <v>5222</v>
      </c>
      <c r="B5223">
        <v>58182</v>
      </c>
      <c r="C5223" t="s">
        <v>295</v>
      </c>
      <c r="D5223" t="s">
        <v>21</v>
      </c>
      <c r="E5223" t="str">
        <f t="shared" si="599"/>
        <v>*</v>
      </c>
      <c r="F5223" t="str">
        <f t="shared" si="594"/>
        <v>**</v>
      </c>
      <c r="G5223" t="str">
        <f t="shared" si="600"/>
        <v>**</v>
      </c>
      <c r="I5223" t="str">
        <f t="shared" si="595"/>
        <v>**</v>
      </c>
      <c r="O5223">
        <f>VLOOKUP(T5223,$P$14:$S$19,2,TRUE)</f>
        <v>0.02</v>
      </c>
      <c r="T5223">
        <v>24</v>
      </c>
      <c r="U5223">
        <v>479.13</v>
      </c>
      <c r="V5223" s="5">
        <f t="shared" si="596"/>
        <v>0</v>
      </c>
      <c r="X5223" t="s">
        <v>14</v>
      </c>
      <c r="Y5223">
        <v>6.15</v>
      </c>
      <c r="Z5223" s="2">
        <f t="shared" si="597"/>
        <v>485.28</v>
      </c>
      <c r="AA5223" t="s">
        <v>64</v>
      </c>
      <c r="AB5223" t="s">
        <v>31</v>
      </c>
      <c r="AC5223" t="s">
        <v>17</v>
      </c>
      <c r="AD5223" t="s">
        <v>18</v>
      </c>
      <c r="AE5223" t="s">
        <v>45</v>
      </c>
      <c r="AF5223" t="s">
        <v>308</v>
      </c>
    </row>
    <row r="5224" spans="1:32" x14ac:dyDescent="0.25">
      <c r="A5224">
        <f t="shared" si="598"/>
        <v>5223</v>
      </c>
      <c r="B5224">
        <v>55300</v>
      </c>
      <c r="C5224" t="s">
        <v>295</v>
      </c>
      <c r="D5224" t="s">
        <v>21</v>
      </c>
      <c r="E5224" t="str">
        <f t="shared" si="599"/>
        <v>*</v>
      </c>
      <c r="F5224" t="str">
        <f t="shared" si="594"/>
        <v>**</v>
      </c>
      <c r="G5224" t="str">
        <f t="shared" si="600"/>
        <v>**</v>
      </c>
      <c r="I5224" t="str">
        <f t="shared" si="595"/>
        <v>**</v>
      </c>
      <c r="O5224">
        <f>VLOOKUP(T5224,$P$14:$S$19,2,TRUE)</f>
        <v>3.5999999999999997E-2</v>
      </c>
      <c r="T5224">
        <v>31</v>
      </c>
      <c r="U5224">
        <v>350.48</v>
      </c>
      <c r="V5224" s="5">
        <f t="shared" si="596"/>
        <v>0</v>
      </c>
      <c r="X5224" t="s">
        <v>22</v>
      </c>
      <c r="Y5224">
        <v>13.04</v>
      </c>
      <c r="Z5224" s="2">
        <f t="shared" si="597"/>
        <v>363.52000000000004</v>
      </c>
      <c r="AA5224" t="s">
        <v>23</v>
      </c>
      <c r="AB5224" t="s">
        <v>16</v>
      </c>
      <c r="AC5224" t="s">
        <v>17</v>
      </c>
      <c r="AD5224" t="s">
        <v>18</v>
      </c>
      <c r="AE5224" t="s">
        <v>58</v>
      </c>
      <c r="AF5224" t="s">
        <v>308</v>
      </c>
    </row>
    <row r="5225" spans="1:32" x14ac:dyDescent="0.25">
      <c r="A5225">
        <f t="shared" si="598"/>
        <v>5224</v>
      </c>
      <c r="B5225">
        <v>53511</v>
      </c>
      <c r="C5225" t="s">
        <v>295</v>
      </c>
      <c r="D5225" t="s">
        <v>40</v>
      </c>
      <c r="E5225" t="str">
        <f t="shared" si="599"/>
        <v>*</v>
      </c>
      <c r="F5225" t="str">
        <f t="shared" si="594"/>
        <v>*</v>
      </c>
      <c r="G5225" t="str">
        <f t="shared" si="600"/>
        <v>*</v>
      </c>
      <c r="I5225" t="str">
        <f t="shared" si="595"/>
        <v>*</v>
      </c>
      <c r="O5225">
        <f>VLOOKUP(T5225,$P$14:$S$19,2,TRUE)</f>
        <v>0.04</v>
      </c>
      <c r="T5225">
        <v>41</v>
      </c>
      <c r="U5225">
        <v>241.1</v>
      </c>
      <c r="V5225" s="5">
        <f t="shared" si="596"/>
        <v>0</v>
      </c>
      <c r="X5225" t="s">
        <v>22</v>
      </c>
      <c r="Y5225">
        <v>8.49</v>
      </c>
      <c r="Z5225" s="2">
        <f t="shared" si="597"/>
        <v>249.59</v>
      </c>
      <c r="AA5225" t="s">
        <v>43</v>
      </c>
      <c r="AB5225" t="s">
        <v>24</v>
      </c>
      <c r="AC5225" t="s">
        <v>32</v>
      </c>
      <c r="AD5225" t="s">
        <v>49</v>
      </c>
      <c r="AE5225" t="s">
        <v>19</v>
      </c>
      <c r="AF5225" t="s">
        <v>308</v>
      </c>
    </row>
    <row r="5226" spans="1:32" x14ac:dyDescent="0.25">
      <c r="A5226">
        <f t="shared" si="598"/>
        <v>5225</v>
      </c>
      <c r="B5226">
        <v>55300</v>
      </c>
      <c r="C5226" t="s">
        <v>295</v>
      </c>
      <c r="D5226" t="s">
        <v>21</v>
      </c>
      <c r="E5226" t="str">
        <f t="shared" si="599"/>
        <v>*</v>
      </c>
      <c r="F5226" t="str">
        <f t="shared" si="594"/>
        <v>**</v>
      </c>
      <c r="G5226" t="str">
        <f t="shared" si="600"/>
        <v>**</v>
      </c>
      <c r="I5226" t="str">
        <f t="shared" si="595"/>
        <v>**</v>
      </c>
      <c r="O5226">
        <f>VLOOKUP(T5226,$P$14:$S$19,2,TRUE)</f>
        <v>0.04</v>
      </c>
      <c r="T5226">
        <v>48</v>
      </c>
      <c r="U5226">
        <v>180.48</v>
      </c>
      <c r="V5226" s="5">
        <f t="shared" si="596"/>
        <v>0</v>
      </c>
      <c r="X5226" t="s">
        <v>22</v>
      </c>
      <c r="Y5226">
        <v>0.5</v>
      </c>
      <c r="Z5226" s="2">
        <f t="shared" si="597"/>
        <v>180.98</v>
      </c>
      <c r="AA5226" t="s">
        <v>23</v>
      </c>
      <c r="AB5226" t="s">
        <v>16</v>
      </c>
      <c r="AC5226" t="s">
        <v>32</v>
      </c>
      <c r="AD5226" t="s">
        <v>81</v>
      </c>
      <c r="AE5226" t="s">
        <v>19</v>
      </c>
      <c r="AF5226" t="s">
        <v>267</v>
      </c>
    </row>
    <row r="5227" spans="1:32" x14ac:dyDescent="0.25">
      <c r="A5227">
        <f t="shared" si="598"/>
        <v>5226</v>
      </c>
      <c r="B5227">
        <v>55300</v>
      </c>
      <c r="C5227" t="s">
        <v>295</v>
      </c>
      <c r="D5227" t="s">
        <v>21</v>
      </c>
      <c r="E5227" t="str">
        <f t="shared" si="599"/>
        <v>*</v>
      </c>
      <c r="F5227" t="str">
        <f t="shared" si="594"/>
        <v>**</v>
      </c>
      <c r="G5227" t="str">
        <f t="shared" si="600"/>
        <v>**</v>
      </c>
      <c r="I5227" t="str">
        <f t="shared" si="595"/>
        <v>**</v>
      </c>
      <c r="O5227">
        <f>VLOOKUP(T5227,$P$14:$S$19,2,TRUE)</f>
        <v>3.5999999999999997E-2</v>
      </c>
      <c r="T5227">
        <v>37</v>
      </c>
      <c r="U5227">
        <v>159.88999999999999</v>
      </c>
      <c r="V5227" s="5">
        <f t="shared" si="596"/>
        <v>0</v>
      </c>
      <c r="X5227" t="s">
        <v>22</v>
      </c>
      <c r="Y5227">
        <v>6.89</v>
      </c>
      <c r="Z5227" s="2">
        <f t="shared" si="597"/>
        <v>166.77999999999997</v>
      </c>
      <c r="AA5227" t="s">
        <v>23</v>
      </c>
      <c r="AB5227" t="s">
        <v>16</v>
      </c>
      <c r="AC5227" t="s">
        <v>32</v>
      </c>
      <c r="AD5227" t="s">
        <v>172</v>
      </c>
      <c r="AE5227" t="s">
        <v>19</v>
      </c>
      <c r="AF5227" t="s">
        <v>308</v>
      </c>
    </row>
    <row r="5228" spans="1:32" x14ac:dyDescent="0.25">
      <c r="A5228">
        <f t="shared" si="598"/>
        <v>5227</v>
      </c>
      <c r="B5228">
        <v>59780</v>
      </c>
      <c r="C5228" t="s">
        <v>356</v>
      </c>
      <c r="D5228" t="s">
        <v>36</v>
      </c>
      <c r="E5228" t="str">
        <f t="shared" si="599"/>
        <v>***</v>
      </c>
      <c r="F5228" t="str">
        <f t="shared" si="594"/>
        <v>***</v>
      </c>
      <c r="G5228" t="str">
        <f t="shared" si="600"/>
        <v>***</v>
      </c>
      <c r="I5228" t="str">
        <f t="shared" si="595"/>
        <v>***</v>
      </c>
      <c r="O5228">
        <f>VLOOKUP(T5228,$P$14:$S$19,2,TRUE)</f>
        <v>0.02</v>
      </c>
      <c r="T5228">
        <v>21</v>
      </c>
      <c r="U5228">
        <v>6776.92</v>
      </c>
      <c r="V5228" s="5">
        <f t="shared" si="596"/>
        <v>1</v>
      </c>
      <c r="X5228" t="s">
        <v>37</v>
      </c>
      <c r="Y5228">
        <v>26.53</v>
      </c>
      <c r="Z5228" s="2">
        <f t="shared" si="597"/>
        <v>6803.45</v>
      </c>
      <c r="AA5228" t="s">
        <v>15</v>
      </c>
      <c r="AB5228" t="s">
        <v>41</v>
      </c>
      <c r="AC5228" t="s">
        <v>25</v>
      </c>
      <c r="AD5228" t="s">
        <v>76</v>
      </c>
      <c r="AE5228" t="s">
        <v>39</v>
      </c>
      <c r="AF5228" t="s">
        <v>356</v>
      </c>
    </row>
    <row r="5229" spans="1:32" x14ac:dyDescent="0.25">
      <c r="A5229">
        <f t="shared" si="598"/>
        <v>5228</v>
      </c>
      <c r="B5229">
        <v>57538</v>
      </c>
      <c r="C5229" t="s">
        <v>356</v>
      </c>
      <c r="D5229" t="s">
        <v>36</v>
      </c>
      <c r="E5229" t="str">
        <f t="shared" si="599"/>
        <v>***</v>
      </c>
      <c r="F5229" t="str">
        <f t="shared" si="594"/>
        <v>***</v>
      </c>
      <c r="G5229" t="str">
        <f t="shared" si="600"/>
        <v>***</v>
      </c>
      <c r="I5229" t="str">
        <f t="shared" si="595"/>
        <v>***</v>
      </c>
      <c r="O5229">
        <f>VLOOKUP(T5229,$P$14:$S$19,2,TRUE)</f>
        <v>0.04</v>
      </c>
      <c r="T5229">
        <v>40</v>
      </c>
      <c r="U5229">
        <v>1370.49</v>
      </c>
      <c r="V5229" s="5">
        <f t="shared" si="596"/>
        <v>1</v>
      </c>
      <c r="X5229" t="s">
        <v>22</v>
      </c>
      <c r="Y5229">
        <v>19.989999999999998</v>
      </c>
      <c r="Z5229" s="2">
        <f t="shared" si="597"/>
        <v>1390.48</v>
      </c>
      <c r="AA5229" t="s">
        <v>23</v>
      </c>
      <c r="AB5229" t="s">
        <v>24</v>
      </c>
      <c r="AC5229" t="s">
        <v>17</v>
      </c>
      <c r="AD5229" t="s">
        <v>18</v>
      </c>
      <c r="AE5229" t="s">
        <v>19</v>
      </c>
      <c r="AF5229" t="s">
        <v>299</v>
      </c>
    </row>
    <row r="5230" spans="1:32" x14ac:dyDescent="0.25">
      <c r="A5230">
        <f t="shared" si="598"/>
        <v>5229</v>
      </c>
      <c r="B5230">
        <v>1060</v>
      </c>
      <c r="C5230" t="s">
        <v>356</v>
      </c>
      <c r="D5230" t="s">
        <v>40</v>
      </c>
      <c r="E5230" t="str">
        <f t="shared" si="599"/>
        <v>*</v>
      </c>
      <c r="F5230" t="str">
        <f t="shared" si="594"/>
        <v>*</v>
      </c>
      <c r="G5230" t="str">
        <f t="shared" si="600"/>
        <v>*</v>
      </c>
      <c r="I5230" t="str">
        <f t="shared" si="595"/>
        <v>*</v>
      </c>
      <c r="O5230">
        <f>VLOOKUP(T5230,$P$14:$S$19,2,TRUE)</f>
        <v>3.5999999999999997E-2</v>
      </c>
      <c r="T5230">
        <v>30</v>
      </c>
      <c r="U5230">
        <v>1187.55</v>
      </c>
      <c r="V5230" s="5">
        <f t="shared" si="596"/>
        <v>1</v>
      </c>
      <c r="X5230" t="s">
        <v>22</v>
      </c>
      <c r="Y5230">
        <v>2.99</v>
      </c>
      <c r="Z5230" s="2">
        <f t="shared" si="597"/>
        <v>1190.54</v>
      </c>
      <c r="AA5230" t="s">
        <v>56</v>
      </c>
      <c r="AB5230" t="s">
        <v>31</v>
      </c>
      <c r="AC5230" t="s">
        <v>32</v>
      </c>
      <c r="AD5230" t="s">
        <v>49</v>
      </c>
      <c r="AE5230" t="s">
        <v>19</v>
      </c>
      <c r="AF5230" t="s">
        <v>299</v>
      </c>
    </row>
    <row r="5231" spans="1:32" x14ac:dyDescent="0.25">
      <c r="A5231">
        <f t="shared" si="598"/>
        <v>5230</v>
      </c>
      <c r="B5231">
        <v>14023</v>
      </c>
      <c r="C5231" t="s">
        <v>356</v>
      </c>
      <c r="D5231" t="s">
        <v>30</v>
      </c>
      <c r="E5231" t="str">
        <f t="shared" si="599"/>
        <v>*</v>
      </c>
      <c r="F5231" t="str">
        <f t="shared" si="594"/>
        <v>*</v>
      </c>
      <c r="G5231" t="str">
        <f t="shared" si="600"/>
        <v>*</v>
      </c>
      <c r="I5231" t="str">
        <f t="shared" si="595"/>
        <v>*</v>
      </c>
      <c r="O5231">
        <f>VLOOKUP(T5231,$P$14:$S$19,2,TRUE)</f>
        <v>3.5999999999999997E-2</v>
      </c>
      <c r="T5231">
        <v>36</v>
      </c>
      <c r="U5231">
        <v>711.1</v>
      </c>
      <c r="V5231" s="5">
        <f t="shared" si="596"/>
        <v>0</v>
      </c>
      <c r="X5231" t="s">
        <v>22</v>
      </c>
      <c r="Y5231">
        <v>2.99</v>
      </c>
      <c r="Z5231" s="2">
        <f t="shared" si="597"/>
        <v>714.09</v>
      </c>
      <c r="AA5231" t="s">
        <v>23</v>
      </c>
      <c r="AB5231" t="s">
        <v>31</v>
      </c>
      <c r="AC5231" t="s">
        <v>32</v>
      </c>
      <c r="AD5231" t="s">
        <v>49</v>
      </c>
      <c r="AE5231" t="s">
        <v>19</v>
      </c>
      <c r="AF5231" t="s">
        <v>299</v>
      </c>
    </row>
    <row r="5232" spans="1:32" x14ac:dyDescent="0.25">
      <c r="A5232">
        <f t="shared" si="598"/>
        <v>5231</v>
      </c>
      <c r="B5232">
        <v>14023</v>
      </c>
      <c r="C5232" t="s">
        <v>356</v>
      </c>
      <c r="D5232" t="s">
        <v>30</v>
      </c>
      <c r="E5232" t="str">
        <f t="shared" si="599"/>
        <v>*</v>
      </c>
      <c r="F5232" t="str">
        <f t="shared" si="594"/>
        <v>*</v>
      </c>
      <c r="G5232" t="str">
        <f t="shared" si="600"/>
        <v>*</v>
      </c>
      <c r="I5232" t="str">
        <f t="shared" si="595"/>
        <v>*</v>
      </c>
      <c r="O5232">
        <f>VLOOKUP(T5232,$P$14:$S$19,2,TRUE)</f>
        <v>0.04</v>
      </c>
      <c r="T5232">
        <v>48</v>
      </c>
      <c r="U5232">
        <v>498.16</v>
      </c>
      <c r="V5232" s="5">
        <f t="shared" si="596"/>
        <v>0</v>
      </c>
      <c r="X5232" t="s">
        <v>22</v>
      </c>
      <c r="Y5232">
        <v>5.12</v>
      </c>
      <c r="Z5232" s="2">
        <f t="shared" si="597"/>
        <v>503.28000000000003</v>
      </c>
      <c r="AA5232" t="s">
        <v>23</v>
      </c>
      <c r="AB5232" t="s">
        <v>31</v>
      </c>
      <c r="AC5232" t="s">
        <v>32</v>
      </c>
      <c r="AD5232" t="s">
        <v>44</v>
      </c>
      <c r="AE5232" t="s">
        <v>19</v>
      </c>
      <c r="AF5232" t="s">
        <v>798</v>
      </c>
    </row>
    <row r="5233" spans="1:32" x14ac:dyDescent="0.25">
      <c r="A5233">
        <f t="shared" si="598"/>
        <v>5232</v>
      </c>
      <c r="B5233">
        <v>37157</v>
      </c>
      <c r="C5233" t="s">
        <v>356</v>
      </c>
      <c r="D5233" t="s">
        <v>21</v>
      </c>
      <c r="E5233" t="str">
        <f t="shared" si="599"/>
        <v>*</v>
      </c>
      <c r="F5233" t="str">
        <f t="shared" si="594"/>
        <v>**</v>
      </c>
      <c r="G5233" t="str">
        <f t="shared" si="600"/>
        <v>**</v>
      </c>
      <c r="I5233" t="str">
        <f t="shared" si="595"/>
        <v>**</v>
      </c>
      <c r="O5233">
        <f>VLOOKUP(T5233,$P$14:$S$19,2,TRUE)</f>
        <v>3.5999999999999997E-2</v>
      </c>
      <c r="T5233">
        <v>39</v>
      </c>
      <c r="U5233">
        <v>213</v>
      </c>
      <c r="V5233" s="5">
        <f t="shared" si="596"/>
        <v>0</v>
      </c>
      <c r="X5233" t="s">
        <v>22</v>
      </c>
      <c r="Y5233">
        <v>5.0599999999999996</v>
      </c>
      <c r="Z5233" s="2">
        <f t="shared" si="597"/>
        <v>218.06</v>
      </c>
      <c r="AA5233" t="s">
        <v>73</v>
      </c>
      <c r="AB5233" t="s">
        <v>41</v>
      </c>
      <c r="AC5233" t="s">
        <v>32</v>
      </c>
      <c r="AD5233" t="s">
        <v>44</v>
      </c>
      <c r="AE5233" t="s">
        <v>19</v>
      </c>
      <c r="AF5233" t="s">
        <v>299</v>
      </c>
    </row>
    <row r="5234" spans="1:32" x14ac:dyDescent="0.25">
      <c r="A5234">
        <f t="shared" si="598"/>
        <v>5233</v>
      </c>
      <c r="B5234">
        <v>38496</v>
      </c>
      <c r="C5234" t="s">
        <v>356</v>
      </c>
      <c r="D5234" t="s">
        <v>36</v>
      </c>
      <c r="E5234" t="str">
        <f t="shared" si="599"/>
        <v>***</v>
      </c>
      <c r="F5234" t="str">
        <f t="shared" si="594"/>
        <v>***</v>
      </c>
      <c r="G5234" t="str">
        <f t="shared" si="600"/>
        <v>***</v>
      </c>
      <c r="I5234" t="str">
        <f t="shared" si="595"/>
        <v>***</v>
      </c>
      <c r="O5234">
        <f>VLOOKUP(T5234,$P$14:$S$19,2,TRUE)</f>
        <v>0.02</v>
      </c>
      <c r="T5234">
        <v>23</v>
      </c>
      <c r="U5234">
        <v>116.57</v>
      </c>
      <c r="V5234" s="5">
        <f t="shared" si="596"/>
        <v>0</v>
      </c>
      <c r="X5234" t="s">
        <v>22</v>
      </c>
      <c r="Y5234">
        <v>4.72</v>
      </c>
      <c r="Z5234" s="2">
        <f t="shared" si="597"/>
        <v>121.28999999999999</v>
      </c>
      <c r="AA5234" t="s">
        <v>23</v>
      </c>
      <c r="AB5234" t="s">
        <v>31</v>
      </c>
      <c r="AC5234" t="s">
        <v>32</v>
      </c>
      <c r="AD5234" t="s">
        <v>44</v>
      </c>
      <c r="AE5234" t="s">
        <v>19</v>
      </c>
      <c r="AF5234" t="s">
        <v>299</v>
      </c>
    </row>
    <row r="5235" spans="1:32" x14ac:dyDescent="0.25">
      <c r="A5235">
        <f t="shared" si="598"/>
        <v>5234</v>
      </c>
      <c r="B5235">
        <v>4739</v>
      </c>
      <c r="C5235" t="s">
        <v>356</v>
      </c>
      <c r="D5235" t="s">
        <v>13</v>
      </c>
      <c r="E5235" t="str">
        <f t="shared" si="599"/>
        <v>*</v>
      </c>
      <c r="F5235" t="str">
        <f t="shared" si="594"/>
        <v>*</v>
      </c>
      <c r="G5235" t="str">
        <f t="shared" si="600"/>
        <v>*</v>
      </c>
      <c r="I5235" t="str">
        <f t="shared" si="595"/>
        <v>*</v>
      </c>
      <c r="O5235">
        <f>VLOOKUP(T5235,$P$14:$S$19,2,TRUE)</f>
        <v>0.01</v>
      </c>
      <c r="T5235">
        <v>16</v>
      </c>
      <c r="U5235">
        <v>48.57</v>
      </c>
      <c r="V5235" s="5">
        <f t="shared" si="596"/>
        <v>0</v>
      </c>
      <c r="X5235" t="s">
        <v>22</v>
      </c>
      <c r="Y5235">
        <v>0.7</v>
      </c>
      <c r="Z5235" s="2">
        <f t="shared" si="597"/>
        <v>49.27</v>
      </c>
      <c r="AA5235" t="s">
        <v>73</v>
      </c>
      <c r="AB5235" t="s">
        <v>31</v>
      </c>
      <c r="AC5235" t="s">
        <v>32</v>
      </c>
      <c r="AD5235" t="s">
        <v>33</v>
      </c>
      <c r="AE5235" t="s">
        <v>34</v>
      </c>
      <c r="AF5235" t="s">
        <v>300</v>
      </c>
    </row>
    <row r="5236" spans="1:32" x14ac:dyDescent="0.25">
      <c r="A5236">
        <f t="shared" si="598"/>
        <v>5235</v>
      </c>
      <c r="B5236">
        <v>56835</v>
      </c>
      <c r="C5236" t="s">
        <v>356</v>
      </c>
      <c r="D5236" t="s">
        <v>30</v>
      </c>
      <c r="E5236" t="str">
        <f t="shared" si="599"/>
        <v>*</v>
      </c>
      <c r="F5236" t="str">
        <f t="shared" si="594"/>
        <v>*</v>
      </c>
      <c r="G5236" t="str">
        <f t="shared" si="600"/>
        <v>*</v>
      </c>
      <c r="I5236" t="str">
        <f t="shared" si="595"/>
        <v>*</v>
      </c>
      <c r="O5236">
        <f>VLOOKUP(T5236,$P$14:$S$19,2,TRUE)</f>
        <v>0</v>
      </c>
      <c r="T5236">
        <v>1</v>
      </c>
      <c r="U5236">
        <v>10.94</v>
      </c>
      <c r="V5236" s="5">
        <f t="shared" si="596"/>
        <v>0</v>
      </c>
      <c r="X5236" t="s">
        <v>22</v>
      </c>
      <c r="Y5236">
        <v>2.25</v>
      </c>
      <c r="Z5236" s="2">
        <f t="shared" si="597"/>
        <v>13.19</v>
      </c>
      <c r="AA5236" t="s">
        <v>64</v>
      </c>
      <c r="AB5236" t="s">
        <v>41</v>
      </c>
      <c r="AC5236" t="s">
        <v>32</v>
      </c>
      <c r="AD5236" t="s">
        <v>33</v>
      </c>
      <c r="AE5236" t="s">
        <v>34</v>
      </c>
      <c r="AF5236" t="s">
        <v>356</v>
      </c>
    </row>
    <row r="5237" spans="1:32" x14ac:dyDescent="0.25">
      <c r="A5237">
        <f t="shared" si="598"/>
        <v>5236</v>
      </c>
      <c r="B5237">
        <v>21475</v>
      </c>
      <c r="C5237" t="s">
        <v>782</v>
      </c>
      <c r="D5237" t="s">
        <v>36</v>
      </c>
      <c r="E5237" t="str">
        <f t="shared" si="599"/>
        <v>***</v>
      </c>
      <c r="F5237" t="str">
        <f t="shared" si="594"/>
        <v>***</v>
      </c>
      <c r="G5237" t="str">
        <f t="shared" si="600"/>
        <v>***</v>
      </c>
      <c r="I5237" t="str">
        <f t="shared" si="595"/>
        <v>***</v>
      </c>
      <c r="O5237">
        <f>VLOOKUP(T5237,$P$14:$S$19,2,TRUE)</f>
        <v>0.01</v>
      </c>
      <c r="T5237">
        <v>15</v>
      </c>
      <c r="U5237">
        <v>4956.7839999999997</v>
      </c>
      <c r="V5237" s="5">
        <f t="shared" si="596"/>
        <v>1</v>
      </c>
      <c r="X5237" t="s">
        <v>37</v>
      </c>
      <c r="Y5237">
        <v>75.23</v>
      </c>
      <c r="Z5237" s="2">
        <f t="shared" si="597"/>
        <v>5032.0139999999992</v>
      </c>
      <c r="AA5237" t="s">
        <v>48</v>
      </c>
      <c r="AB5237" t="s">
        <v>16</v>
      </c>
      <c r="AC5237" t="s">
        <v>17</v>
      </c>
      <c r="AD5237" t="s">
        <v>66</v>
      </c>
      <c r="AE5237" t="s">
        <v>103</v>
      </c>
      <c r="AF5237" t="s">
        <v>783</v>
      </c>
    </row>
    <row r="5238" spans="1:32" x14ac:dyDescent="0.25">
      <c r="A5238">
        <f t="shared" si="598"/>
        <v>5237</v>
      </c>
      <c r="B5238">
        <v>40962</v>
      </c>
      <c r="C5238" t="s">
        <v>782</v>
      </c>
      <c r="D5238" t="s">
        <v>36</v>
      </c>
      <c r="E5238" t="str">
        <f t="shared" si="599"/>
        <v>***</v>
      </c>
      <c r="F5238" t="str">
        <f t="shared" si="594"/>
        <v>***</v>
      </c>
      <c r="G5238" t="str">
        <f t="shared" si="600"/>
        <v>***</v>
      </c>
      <c r="I5238" t="str">
        <f t="shared" si="595"/>
        <v>***</v>
      </c>
      <c r="O5238">
        <f>VLOOKUP(T5238,$P$14:$S$19,2,TRUE)</f>
        <v>3.5999999999999997E-2</v>
      </c>
      <c r="T5238">
        <v>30</v>
      </c>
      <c r="U5238">
        <v>3276.9965000000002</v>
      </c>
      <c r="V5238" s="5">
        <f t="shared" si="596"/>
        <v>1</v>
      </c>
      <c r="X5238" t="s">
        <v>22</v>
      </c>
      <c r="Y5238">
        <v>8.99</v>
      </c>
      <c r="Z5238" s="2">
        <f t="shared" si="597"/>
        <v>3285.9865</v>
      </c>
      <c r="AA5238" t="s">
        <v>23</v>
      </c>
      <c r="AB5238" t="s">
        <v>31</v>
      </c>
      <c r="AC5238" t="s">
        <v>25</v>
      </c>
      <c r="AD5238" t="s">
        <v>26</v>
      </c>
      <c r="AE5238" t="s">
        <v>19</v>
      </c>
      <c r="AF5238" t="s">
        <v>783</v>
      </c>
    </row>
    <row r="5239" spans="1:32" x14ac:dyDescent="0.25">
      <c r="A5239">
        <f t="shared" si="598"/>
        <v>5238</v>
      </c>
      <c r="B5239">
        <v>12486</v>
      </c>
      <c r="C5239" t="s">
        <v>782</v>
      </c>
      <c r="D5239" t="s">
        <v>21</v>
      </c>
      <c r="E5239" t="str">
        <f t="shared" si="599"/>
        <v>*</v>
      </c>
      <c r="F5239" t="str">
        <f t="shared" si="594"/>
        <v>**</v>
      </c>
      <c r="G5239" t="str">
        <f t="shared" si="600"/>
        <v>**</v>
      </c>
      <c r="I5239" t="str">
        <f t="shared" si="595"/>
        <v>**</v>
      </c>
      <c r="O5239">
        <f>VLOOKUP(T5239,$P$14:$S$19,2,TRUE)</f>
        <v>3.5999999999999997E-2</v>
      </c>
      <c r="T5239">
        <v>31</v>
      </c>
      <c r="U5239">
        <v>3081.33</v>
      </c>
      <c r="V5239" s="5">
        <f t="shared" si="596"/>
        <v>1</v>
      </c>
      <c r="X5239" t="s">
        <v>37</v>
      </c>
      <c r="Y5239">
        <v>57.38</v>
      </c>
      <c r="Z5239" s="2">
        <f t="shared" si="597"/>
        <v>3138.71</v>
      </c>
      <c r="AA5239" t="s">
        <v>48</v>
      </c>
      <c r="AB5239" t="s">
        <v>31</v>
      </c>
      <c r="AC5239" t="s">
        <v>17</v>
      </c>
      <c r="AD5239" t="s">
        <v>165</v>
      </c>
      <c r="AE5239" t="s">
        <v>103</v>
      </c>
      <c r="AF5239" t="s">
        <v>783</v>
      </c>
    </row>
    <row r="5240" spans="1:32" x14ac:dyDescent="0.25">
      <c r="A5240">
        <f t="shared" si="598"/>
        <v>5239</v>
      </c>
      <c r="B5240">
        <v>12486</v>
      </c>
      <c r="C5240" t="s">
        <v>782</v>
      </c>
      <c r="D5240" t="s">
        <v>21</v>
      </c>
      <c r="E5240" t="str">
        <f t="shared" si="599"/>
        <v>*</v>
      </c>
      <c r="F5240" t="str">
        <f t="shared" si="594"/>
        <v>**</v>
      </c>
      <c r="G5240" t="str">
        <f t="shared" si="600"/>
        <v>**</v>
      </c>
      <c r="I5240" t="str">
        <f t="shared" si="595"/>
        <v>**</v>
      </c>
      <c r="O5240">
        <f>VLOOKUP(T5240,$P$14:$S$19,2,TRUE)</f>
        <v>0.04</v>
      </c>
      <c r="T5240">
        <v>42</v>
      </c>
      <c r="U5240">
        <v>1692.56</v>
      </c>
      <c r="V5240" s="5">
        <f t="shared" si="596"/>
        <v>1</v>
      </c>
      <c r="X5240" t="s">
        <v>22</v>
      </c>
      <c r="Y5240">
        <v>7.2</v>
      </c>
      <c r="Z5240" s="2">
        <f t="shared" si="597"/>
        <v>1699.76</v>
      </c>
      <c r="AA5240" t="s">
        <v>48</v>
      </c>
      <c r="AB5240" t="s">
        <v>31</v>
      </c>
      <c r="AC5240" t="s">
        <v>32</v>
      </c>
      <c r="AD5240" t="s">
        <v>172</v>
      </c>
      <c r="AE5240" t="s">
        <v>19</v>
      </c>
      <c r="AF5240" t="s">
        <v>783</v>
      </c>
    </row>
    <row r="5241" spans="1:32" x14ac:dyDescent="0.25">
      <c r="A5241">
        <f t="shared" si="598"/>
        <v>5240</v>
      </c>
      <c r="B5241">
        <v>40962</v>
      </c>
      <c r="C5241" t="s">
        <v>782</v>
      </c>
      <c r="D5241" t="s">
        <v>36</v>
      </c>
      <c r="E5241" t="str">
        <f t="shared" si="599"/>
        <v>***</v>
      </c>
      <c r="F5241" t="str">
        <f t="shared" si="594"/>
        <v>***</v>
      </c>
      <c r="G5241" t="str">
        <f t="shared" si="600"/>
        <v>***</v>
      </c>
      <c r="I5241" t="str">
        <f t="shared" si="595"/>
        <v>***</v>
      </c>
      <c r="O5241">
        <f>VLOOKUP(T5241,$P$14:$S$19,2,TRUE)</f>
        <v>0.02</v>
      </c>
      <c r="T5241">
        <v>28</v>
      </c>
      <c r="U5241">
        <v>1553.66</v>
      </c>
      <c r="V5241" s="5">
        <f t="shared" si="596"/>
        <v>1</v>
      </c>
      <c r="X5241" t="s">
        <v>22</v>
      </c>
      <c r="Y5241">
        <v>0.99</v>
      </c>
      <c r="Z5241" s="2">
        <f t="shared" si="597"/>
        <v>1554.65</v>
      </c>
      <c r="AA5241" t="s">
        <v>23</v>
      </c>
      <c r="AB5241" t="s">
        <v>31</v>
      </c>
      <c r="AC5241" t="s">
        <v>32</v>
      </c>
      <c r="AD5241" t="s">
        <v>172</v>
      </c>
      <c r="AE5241" t="s">
        <v>19</v>
      </c>
      <c r="AF5241" t="s">
        <v>783</v>
      </c>
    </row>
    <row r="5242" spans="1:32" x14ac:dyDescent="0.25">
      <c r="A5242">
        <f t="shared" si="598"/>
        <v>5241</v>
      </c>
      <c r="B5242">
        <v>21475</v>
      </c>
      <c r="C5242" t="s">
        <v>782</v>
      </c>
      <c r="D5242" t="s">
        <v>36</v>
      </c>
      <c r="E5242" t="str">
        <f t="shared" si="599"/>
        <v>***</v>
      </c>
      <c r="F5242" t="str">
        <f t="shared" si="594"/>
        <v>***</v>
      </c>
      <c r="G5242" t="str">
        <f t="shared" si="600"/>
        <v>***</v>
      </c>
      <c r="I5242" t="str">
        <f t="shared" si="595"/>
        <v>***</v>
      </c>
      <c r="O5242">
        <f>VLOOKUP(T5242,$P$14:$S$19,2,TRUE)</f>
        <v>3.5999999999999997E-2</v>
      </c>
      <c r="T5242">
        <v>39</v>
      </c>
      <c r="U5242">
        <v>538.14</v>
      </c>
      <c r="V5242" s="5">
        <f t="shared" si="596"/>
        <v>0</v>
      </c>
      <c r="X5242" t="s">
        <v>22</v>
      </c>
      <c r="Y5242">
        <v>1.99</v>
      </c>
      <c r="Z5242" s="2">
        <f t="shared" si="597"/>
        <v>540.13</v>
      </c>
      <c r="AA5242" t="s">
        <v>48</v>
      </c>
      <c r="AB5242" t="s">
        <v>16</v>
      </c>
      <c r="AC5242" t="s">
        <v>25</v>
      </c>
      <c r="AD5242" t="s">
        <v>42</v>
      </c>
      <c r="AE5242" t="s">
        <v>45</v>
      </c>
      <c r="AF5242" t="s">
        <v>747</v>
      </c>
    </row>
    <row r="5243" spans="1:32" x14ac:dyDescent="0.25">
      <c r="A5243">
        <f t="shared" si="598"/>
        <v>5242</v>
      </c>
      <c r="B5243">
        <v>58117</v>
      </c>
      <c r="C5243" t="s">
        <v>782</v>
      </c>
      <c r="D5243" t="s">
        <v>36</v>
      </c>
      <c r="E5243" t="str">
        <f t="shared" si="599"/>
        <v>***</v>
      </c>
      <c r="F5243" t="str">
        <f t="shared" si="594"/>
        <v>***</v>
      </c>
      <c r="G5243" t="str">
        <f t="shared" si="600"/>
        <v>***</v>
      </c>
      <c r="I5243" t="str">
        <f t="shared" si="595"/>
        <v>***</v>
      </c>
      <c r="O5243">
        <f>VLOOKUP(T5243,$P$14:$S$19,2,TRUE)</f>
        <v>0.04</v>
      </c>
      <c r="T5243">
        <v>42</v>
      </c>
      <c r="U5243">
        <v>134.86000000000001</v>
      </c>
      <c r="V5243" s="5">
        <f t="shared" si="596"/>
        <v>0</v>
      </c>
      <c r="X5243" t="s">
        <v>22</v>
      </c>
      <c r="Y5243">
        <v>1.92</v>
      </c>
      <c r="Z5243" s="2">
        <f t="shared" si="597"/>
        <v>136.78</v>
      </c>
      <c r="AA5243" t="s">
        <v>64</v>
      </c>
      <c r="AB5243" t="s">
        <v>31</v>
      </c>
      <c r="AC5243" t="s">
        <v>32</v>
      </c>
      <c r="AD5243" t="s">
        <v>53</v>
      </c>
      <c r="AE5243" t="s">
        <v>34</v>
      </c>
      <c r="AF5243" t="s">
        <v>783</v>
      </c>
    </row>
    <row r="5244" spans="1:32" x14ac:dyDescent="0.25">
      <c r="A5244">
        <f t="shared" si="598"/>
        <v>5243</v>
      </c>
      <c r="B5244">
        <v>7462</v>
      </c>
      <c r="C5244" t="s">
        <v>782</v>
      </c>
      <c r="D5244" t="s">
        <v>21</v>
      </c>
      <c r="E5244" t="str">
        <f t="shared" si="599"/>
        <v>*</v>
      </c>
      <c r="F5244" t="str">
        <f t="shared" si="594"/>
        <v>**</v>
      </c>
      <c r="G5244" t="str">
        <f t="shared" si="600"/>
        <v>**</v>
      </c>
      <c r="I5244" t="str">
        <f t="shared" si="595"/>
        <v>**</v>
      </c>
      <c r="O5244">
        <f>VLOOKUP(T5244,$P$14:$S$19,2,TRUE)</f>
        <v>0</v>
      </c>
      <c r="T5244">
        <v>3</v>
      </c>
      <c r="U5244">
        <v>72.63</v>
      </c>
      <c r="V5244" s="5">
        <f t="shared" si="596"/>
        <v>0</v>
      </c>
      <c r="X5244" t="s">
        <v>14</v>
      </c>
      <c r="Y5244">
        <v>5.53</v>
      </c>
      <c r="Z5244" s="2">
        <f t="shared" si="597"/>
        <v>78.16</v>
      </c>
      <c r="AA5244" t="s">
        <v>23</v>
      </c>
      <c r="AB5244" t="s">
        <v>24</v>
      </c>
      <c r="AC5244" t="s">
        <v>32</v>
      </c>
      <c r="AD5244" t="s">
        <v>33</v>
      </c>
      <c r="AE5244" t="s">
        <v>45</v>
      </c>
      <c r="AF5244" t="s">
        <v>783</v>
      </c>
    </row>
    <row r="5245" spans="1:32" x14ac:dyDescent="0.25">
      <c r="A5245">
        <f t="shared" si="598"/>
        <v>5244</v>
      </c>
      <c r="B5245">
        <v>6</v>
      </c>
      <c r="C5245" t="s">
        <v>857</v>
      </c>
      <c r="D5245" t="s">
        <v>30</v>
      </c>
      <c r="E5245" t="str">
        <f t="shared" si="599"/>
        <v>*</v>
      </c>
      <c r="F5245" t="str">
        <f t="shared" si="594"/>
        <v>*</v>
      </c>
      <c r="G5245" t="str">
        <f t="shared" si="600"/>
        <v>*</v>
      </c>
      <c r="I5245" t="str">
        <f t="shared" si="595"/>
        <v>*</v>
      </c>
      <c r="O5245">
        <f>VLOOKUP(T5245,$P$14:$S$19,2,TRUE)</f>
        <v>0</v>
      </c>
      <c r="T5245">
        <v>2</v>
      </c>
      <c r="U5245">
        <v>6.93</v>
      </c>
      <c r="V5245" s="5">
        <f t="shared" si="596"/>
        <v>0</v>
      </c>
      <c r="X5245" t="s">
        <v>22</v>
      </c>
      <c r="Y5245">
        <v>2.56</v>
      </c>
      <c r="Z5245" s="2">
        <f t="shared" si="597"/>
        <v>9.49</v>
      </c>
      <c r="AA5245" t="s">
        <v>56</v>
      </c>
      <c r="AB5245" t="s">
        <v>31</v>
      </c>
      <c r="AC5245" t="s">
        <v>32</v>
      </c>
      <c r="AD5245" t="s">
        <v>53</v>
      </c>
      <c r="AE5245" t="s">
        <v>45</v>
      </c>
      <c r="AF5245" t="s">
        <v>725</v>
      </c>
    </row>
    <row r="5246" spans="1:32" x14ac:dyDescent="0.25">
      <c r="A5246">
        <f t="shared" si="598"/>
        <v>5245</v>
      </c>
      <c r="B5246">
        <v>57509</v>
      </c>
      <c r="C5246" t="s">
        <v>267</v>
      </c>
      <c r="D5246" t="s">
        <v>13</v>
      </c>
      <c r="E5246" t="str">
        <f t="shared" si="599"/>
        <v>*</v>
      </c>
      <c r="F5246" t="str">
        <f t="shared" si="594"/>
        <v>*</v>
      </c>
      <c r="G5246" t="str">
        <f t="shared" si="600"/>
        <v>*</v>
      </c>
      <c r="I5246" t="str">
        <f t="shared" si="595"/>
        <v>*</v>
      </c>
      <c r="O5246">
        <f>VLOOKUP(T5246,$P$14:$S$19,2,TRUE)</f>
        <v>0.01</v>
      </c>
      <c r="T5246">
        <v>11</v>
      </c>
      <c r="U5246">
        <v>2770.35</v>
      </c>
      <c r="V5246" s="5">
        <f t="shared" si="596"/>
        <v>1</v>
      </c>
      <c r="X5246" t="s">
        <v>37</v>
      </c>
      <c r="Y5246">
        <v>66.67</v>
      </c>
      <c r="Z5246" s="2">
        <f t="shared" si="597"/>
        <v>2837.02</v>
      </c>
      <c r="AA5246" t="s">
        <v>43</v>
      </c>
      <c r="AB5246" t="s">
        <v>41</v>
      </c>
      <c r="AC5246" t="s">
        <v>17</v>
      </c>
      <c r="AD5246" t="s">
        <v>66</v>
      </c>
      <c r="AE5246" t="s">
        <v>103</v>
      </c>
      <c r="AF5246" t="s">
        <v>55</v>
      </c>
    </row>
    <row r="5247" spans="1:32" x14ac:dyDescent="0.25">
      <c r="A5247">
        <f t="shared" si="598"/>
        <v>5246</v>
      </c>
      <c r="B5247">
        <v>38087</v>
      </c>
      <c r="C5247" t="s">
        <v>267</v>
      </c>
      <c r="D5247" t="s">
        <v>36</v>
      </c>
      <c r="E5247" t="str">
        <f t="shared" si="599"/>
        <v>***</v>
      </c>
      <c r="F5247" t="str">
        <f t="shared" si="594"/>
        <v>***</v>
      </c>
      <c r="G5247" t="str">
        <f t="shared" si="600"/>
        <v>***</v>
      </c>
      <c r="I5247" t="str">
        <f t="shared" si="595"/>
        <v>***</v>
      </c>
      <c r="O5247">
        <f>VLOOKUP(T5247,$P$14:$S$19,2,TRUE)</f>
        <v>0.01</v>
      </c>
      <c r="T5247">
        <v>18</v>
      </c>
      <c r="U5247">
        <v>901.81</v>
      </c>
      <c r="V5247" s="5">
        <f t="shared" si="596"/>
        <v>1</v>
      </c>
      <c r="X5247" t="s">
        <v>22</v>
      </c>
      <c r="Y5247">
        <v>19.989999999999998</v>
      </c>
      <c r="Z5247" s="2">
        <f t="shared" si="597"/>
        <v>921.8</v>
      </c>
      <c r="AA5247" t="s">
        <v>71</v>
      </c>
      <c r="AB5247" t="s">
        <v>24</v>
      </c>
      <c r="AC5247" t="s">
        <v>25</v>
      </c>
      <c r="AD5247" t="s">
        <v>42</v>
      </c>
      <c r="AE5247" t="s">
        <v>19</v>
      </c>
      <c r="AF5247" t="s">
        <v>267</v>
      </c>
    </row>
    <row r="5248" spans="1:32" x14ac:dyDescent="0.25">
      <c r="A5248">
        <f t="shared" si="598"/>
        <v>5247</v>
      </c>
      <c r="B5248">
        <v>57509</v>
      </c>
      <c r="C5248" t="s">
        <v>267</v>
      </c>
      <c r="D5248" t="s">
        <v>13</v>
      </c>
      <c r="E5248" t="str">
        <f t="shared" si="599"/>
        <v>*</v>
      </c>
      <c r="F5248" t="str">
        <f t="shared" si="594"/>
        <v>*</v>
      </c>
      <c r="G5248" t="str">
        <f t="shared" si="600"/>
        <v>*</v>
      </c>
      <c r="I5248" t="str">
        <f t="shared" si="595"/>
        <v>*</v>
      </c>
      <c r="O5248">
        <f>VLOOKUP(T5248,$P$14:$S$19,2,TRUE)</f>
        <v>3.5999999999999997E-2</v>
      </c>
      <c r="T5248">
        <v>39</v>
      </c>
      <c r="U5248">
        <v>199.39</v>
      </c>
      <c r="V5248" s="5">
        <f t="shared" si="596"/>
        <v>0</v>
      </c>
      <c r="X5248" t="s">
        <v>14</v>
      </c>
      <c r="Y5248">
        <v>0.5</v>
      </c>
      <c r="Z5248" s="2">
        <f t="shared" si="597"/>
        <v>199.89</v>
      </c>
      <c r="AA5248" t="s">
        <v>43</v>
      </c>
      <c r="AB5248" t="s">
        <v>41</v>
      </c>
      <c r="AC5248" t="s">
        <v>32</v>
      </c>
      <c r="AD5248" t="s">
        <v>81</v>
      </c>
      <c r="AE5248" t="s">
        <v>19</v>
      </c>
      <c r="AF5248" t="s">
        <v>267</v>
      </c>
    </row>
    <row r="5249" spans="1:32" x14ac:dyDescent="0.25">
      <c r="A5249">
        <f t="shared" si="598"/>
        <v>5248</v>
      </c>
      <c r="B5249">
        <v>43940</v>
      </c>
      <c r="C5249" t="s">
        <v>798</v>
      </c>
      <c r="D5249" t="s">
        <v>36</v>
      </c>
      <c r="E5249" t="str">
        <f t="shared" si="599"/>
        <v>***</v>
      </c>
      <c r="F5249" t="str">
        <f t="shared" si="594"/>
        <v>***</v>
      </c>
      <c r="G5249" t="str">
        <f t="shared" si="600"/>
        <v>***</v>
      </c>
      <c r="I5249" t="str">
        <f t="shared" si="595"/>
        <v>***</v>
      </c>
      <c r="O5249">
        <f>VLOOKUP(T5249,$P$14:$S$19,2,TRUE)</f>
        <v>0.01</v>
      </c>
      <c r="T5249">
        <v>12</v>
      </c>
      <c r="U5249">
        <v>1940.21</v>
      </c>
      <c r="V5249" s="5">
        <f t="shared" si="596"/>
        <v>1</v>
      </c>
      <c r="X5249" t="s">
        <v>22</v>
      </c>
      <c r="Y5249">
        <v>4.2</v>
      </c>
      <c r="Z5249" s="2">
        <f t="shared" si="597"/>
        <v>1944.41</v>
      </c>
      <c r="AA5249" t="s">
        <v>52</v>
      </c>
      <c r="AB5249" t="s">
        <v>16</v>
      </c>
      <c r="AC5249" t="s">
        <v>25</v>
      </c>
      <c r="AD5249" t="s">
        <v>26</v>
      </c>
      <c r="AE5249" t="s">
        <v>19</v>
      </c>
      <c r="AF5249" t="s">
        <v>299</v>
      </c>
    </row>
    <row r="5250" spans="1:32" x14ac:dyDescent="0.25">
      <c r="A5250">
        <f t="shared" si="598"/>
        <v>5249</v>
      </c>
      <c r="B5250">
        <v>43940</v>
      </c>
      <c r="C5250" t="s">
        <v>798</v>
      </c>
      <c r="D5250" t="s">
        <v>36</v>
      </c>
      <c r="E5250" t="str">
        <f t="shared" si="599"/>
        <v>***</v>
      </c>
      <c r="F5250" t="str">
        <f t="shared" si="594"/>
        <v>***</v>
      </c>
      <c r="G5250" t="str">
        <f t="shared" si="600"/>
        <v>***</v>
      </c>
      <c r="I5250" t="str">
        <f t="shared" si="595"/>
        <v>***</v>
      </c>
      <c r="O5250">
        <f>VLOOKUP(T5250,$P$14:$S$19,2,TRUE)</f>
        <v>0.04</v>
      </c>
      <c r="T5250">
        <v>44</v>
      </c>
      <c r="U5250">
        <v>1717.21</v>
      </c>
      <c r="V5250" s="5">
        <f t="shared" si="596"/>
        <v>1</v>
      </c>
      <c r="X5250" t="s">
        <v>22</v>
      </c>
      <c r="Y5250">
        <v>8.99</v>
      </c>
      <c r="Z5250" s="2">
        <f t="shared" si="597"/>
        <v>1726.2</v>
      </c>
      <c r="AA5250" t="s">
        <v>52</v>
      </c>
      <c r="AB5250" t="s">
        <v>16</v>
      </c>
      <c r="AC5250" t="s">
        <v>32</v>
      </c>
      <c r="AD5250" t="s">
        <v>33</v>
      </c>
      <c r="AE5250" t="s">
        <v>45</v>
      </c>
      <c r="AF5250" t="s">
        <v>299</v>
      </c>
    </row>
    <row r="5251" spans="1:32" x14ac:dyDescent="0.25">
      <c r="A5251">
        <f t="shared" si="598"/>
        <v>5250</v>
      </c>
      <c r="B5251">
        <v>17632</v>
      </c>
      <c r="C5251" t="s">
        <v>798</v>
      </c>
      <c r="D5251" t="s">
        <v>40</v>
      </c>
      <c r="E5251" t="str">
        <f t="shared" si="599"/>
        <v>*</v>
      </c>
      <c r="F5251" t="str">
        <f t="shared" ref="F5251:F5314" si="601">VLOOKUP(D5251,$P$6:$S$10,2,FALSE)</f>
        <v>*</v>
      </c>
      <c r="G5251" t="str">
        <f t="shared" si="600"/>
        <v>*</v>
      </c>
      <c r="I5251" t="str">
        <f t="shared" ref="I5251:I5314" si="602">HLOOKUP(D5251,$J$18:$N$19,2,FALSE)</f>
        <v>*</v>
      </c>
      <c r="O5251">
        <f>VLOOKUP(T5251,$P$14:$S$19,2,TRUE)</f>
        <v>3.5999999999999997E-2</v>
      </c>
      <c r="T5251">
        <v>38</v>
      </c>
      <c r="U5251">
        <v>71.12</v>
      </c>
      <c r="V5251" s="5">
        <f t="shared" ref="V5251:V5314" si="603">IF(U5251&gt;800,1,0)</f>
        <v>0</v>
      </c>
      <c r="X5251" t="s">
        <v>22</v>
      </c>
      <c r="Y5251">
        <v>0.7</v>
      </c>
      <c r="Z5251" s="2">
        <f t="shared" ref="Z5251:Z5314" si="604">U5251+Y5251</f>
        <v>71.820000000000007</v>
      </c>
      <c r="AA5251" t="s">
        <v>64</v>
      </c>
      <c r="AB5251" t="s">
        <v>31</v>
      </c>
      <c r="AC5251" t="s">
        <v>32</v>
      </c>
      <c r="AD5251" t="s">
        <v>114</v>
      </c>
      <c r="AE5251" t="s">
        <v>34</v>
      </c>
      <c r="AF5251" t="s">
        <v>299</v>
      </c>
    </row>
    <row r="5252" spans="1:32" x14ac:dyDescent="0.25">
      <c r="A5252">
        <f t="shared" ref="A5252:A5315" si="605">A5251+1</f>
        <v>5251</v>
      </c>
      <c r="B5252">
        <v>41122</v>
      </c>
      <c r="C5252" t="s">
        <v>798</v>
      </c>
      <c r="D5252" t="s">
        <v>30</v>
      </c>
      <c r="E5252" t="str">
        <f t="shared" si="599"/>
        <v>*</v>
      </c>
      <c r="F5252" t="str">
        <f t="shared" si="601"/>
        <v>*</v>
      </c>
      <c r="G5252" t="str">
        <f t="shared" si="600"/>
        <v>*</v>
      </c>
      <c r="I5252" t="str">
        <f t="shared" si="602"/>
        <v>*</v>
      </c>
      <c r="O5252">
        <f>VLOOKUP(T5252,$P$14:$S$19,2,TRUE)</f>
        <v>0.02</v>
      </c>
      <c r="T5252">
        <v>29</v>
      </c>
      <c r="U5252">
        <v>61.22</v>
      </c>
      <c r="V5252" s="5">
        <f t="shared" si="603"/>
        <v>0</v>
      </c>
      <c r="X5252" t="s">
        <v>14</v>
      </c>
      <c r="Y5252">
        <v>4.08</v>
      </c>
      <c r="Z5252" s="2">
        <f t="shared" si="604"/>
        <v>65.3</v>
      </c>
      <c r="AA5252" t="s">
        <v>23</v>
      </c>
      <c r="AB5252" t="s">
        <v>41</v>
      </c>
      <c r="AC5252" t="s">
        <v>17</v>
      </c>
      <c r="AD5252" t="s">
        <v>18</v>
      </c>
      <c r="AE5252" t="s">
        <v>45</v>
      </c>
      <c r="AF5252" t="s">
        <v>788</v>
      </c>
    </row>
    <row r="5253" spans="1:32" x14ac:dyDescent="0.25">
      <c r="A5253">
        <f t="shared" si="605"/>
        <v>5252</v>
      </c>
      <c r="B5253">
        <v>26499</v>
      </c>
      <c r="C5253" t="s">
        <v>798</v>
      </c>
      <c r="D5253" t="s">
        <v>40</v>
      </c>
      <c r="E5253" t="str">
        <f t="shared" ref="E5253:E5316" si="606">IF(D5253="Critical", "***","*")</f>
        <v>*</v>
      </c>
      <c r="F5253" t="str">
        <f t="shared" si="601"/>
        <v>*</v>
      </c>
      <c r="G5253" t="str">
        <f t="shared" ref="G5253:G5316" si="607">IF(D5253="Critical","***",IF(D5253="High","**","*"))</f>
        <v>*</v>
      </c>
      <c r="I5253" t="str">
        <f t="shared" si="602"/>
        <v>*</v>
      </c>
      <c r="O5253">
        <f>VLOOKUP(T5253,$P$14:$S$19,2,TRUE)</f>
        <v>0.01</v>
      </c>
      <c r="T5253">
        <v>11</v>
      </c>
      <c r="U5253">
        <v>32.4</v>
      </c>
      <c r="V5253" s="5">
        <f t="shared" si="603"/>
        <v>0</v>
      </c>
      <c r="X5253" t="s">
        <v>22</v>
      </c>
      <c r="Y5253">
        <v>0.5</v>
      </c>
      <c r="Z5253" s="2">
        <f t="shared" si="604"/>
        <v>32.9</v>
      </c>
      <c r="AA5253" t="s">
        <v>43</v>
      </c>
      <c r="AB5253" t="s">
        <v>31</v>
      </c>
      <c r="AC5253" t="s">
        <v>32</v>
      </c>
      <c r="AD5253" t="s">
        <v>81</v>
      </c>
      <c r="AE5253" t="s">
        <v>19</v>
      </c>
      <c r="AF5253" t="s">
        <v>299</v>
      </c>
    </row>
    <row r="5254" spans="1:32" x14ac:dyDescent="0.25">
      <c r="A5254">
        <f t="shared" si="605"/>
        <v>5253</v>
      </c>
      <c r="B5254">
        <v>49312</v>
      </c>
      <c r="C5254" t="s">
        <v>783</v>
      </c>
      <c r="D5254" t="s">
        <v>36</v>
      </c>
      <c r="E5254" t="str">
        <f t="shared" si="606"/>
        <v>***</v>
      </c>
      <c r="F5254" t="str">
        <f t="shared" si="601"/>
        <v>***</v>
      </c>
      <c r="G5254" t="str">
        <f t="shared" si="607"/>
        <v>***</v>
      </c>
      <c r="I5254" t="str">
        <f t="shared" si="602"/>
        <v>***</v>
      </c>
      <c r="O5254">
        <f>VLOOKUP(T5254,$P$14:$S$19,2,TRUE)</f>
        <v>0.01</v>
      </c>
      <c r="T5254">
        <v>19</v>
      </c>
      <c r="U5254">
        <v>1882.18</v>
      </c>
      <c r="V5254" s="5">
        <f t="shared" si="603"/>
        <v>1</v>
      </c>
      <c r="X5254" t="s">
        <v>14</v>
      </c>
      <c r="Y5254">
        <v>5.81</v>
      </c>
      <c r="Z5254" s="2">
        <f t="shared" si="604"/>
        <v>1887.99</v>
      </c>
      <c r="AA5254" t="s">
        <v>71</v>
      </c>
      <c r="AB5254" t="s">
        <v>31</v>
      </c>
      <c r="AC5254" t="s">
        <v>17</v>
      </c>
      <c r="AD5254" t="s">
        <v>18</v>
      </c>
      <c r="AE5254" t="s">
        <v>27</v>
      </c>
      <c r="AF5254" t="s">
        <v>878</v>
      </c>
    </row>
    <row r="5255" spans="1:32" x14ac:dyDescent="0.25">
      <c r="A5255">
        <f t="shared" si="605"/>
        <v>5254</v>
      </c>
      <c r="B5255">
        <v>3814</v>
      </c>
      <c r="C5255" t="s">
        <v>783</v>
      </c>
      <c r="D5255" t="s">
        <v>13</v>
      </c>
      <c r="E5255" t="str">
        <f t="shared" si="606"/>
        <v>*</v>
      </c>
      <c r="F5255" t="str">
        <f t="shared" si="601"/>
        <v>*</v>
      </c>
      <c r="G5255" t="str">
        <f t="shared" si="607"/>
        <v>*</v>
      </c>
      <c r="I5255" t="str">
        <f t="shared" si="602"/>
        <v>*</v>
      </c>
      <c r="O5255">
        <f>VLOOKUP(T5255,$P$14:$S$19,2,TRUE)</f>
        <v>0.04</v>
      </c>
      <c r="T5255">
        <v>43</v>
      </c>
      <c r="U5255">
        <v>1225.4100000000001</v>
      </c>
      <c r="V5255" s="5">
        <f t="shared" si="603"/>
        <v>1</v>
      </c>
      <c r="X5255" t="s">
        <v>14</v>
      </c>
      <c r="Y5255">
        <v>13.99</v>
      </c>
      <c r="Z5255" s="2">
        <f t="shared" si="604"/>
        <v>1239.4000000000001</v>
      </c>
      <c r="AA5255" t="s">
        <v>48</v>
      </c>
      <c r="AB5255" t="s">
        <v>16</v>
      </c>
      <c r="AC5255" t="s">
        <v>32</v>
      </c>
      <c r="AD5255" t="s">
        <v>74</v>
      </c>
      <c r="AE5255" t="s">
        <v>27</v>
      </c>
      <c r="AF5255" t="s">
        <v>680</v>
      </c>
    </row>
    <row r="5256" spans="1:32" x14ac:dyDescent="0.25">
      <c r="A5256">
        <f t="shared" si="605"/>
        <v>5255</v>
      </c>
      <c r="B5256">
        <v>5347</v>
      </c>
      <c r="C5256" t="s">
        <v>783</v>
      </c>
      <c r="D5256" t="s">
        <v>40</v>
      </c>
      <c r="E5256" t="str">
        <f t="shared" si="606"/>
        <v>*</v>
      </c>
      <c r="F5256" t="str">
        <f t="shared" si="601"/>
        <v>*</v>
      </c>
      <c r="G5256" t="str">
        <f t="shared" si="607"/>
        <v>*</v>
      </c>
      <c r="I5256" t="str">
        <f t="shared" si="602"/>
        <v>*</v>
      </c>
      <c r="O5256">
        <f>VLOOKUP(T5256,$P$14:$S$19,2,TRUE)</f>
        <v>0</v>
      </c>
      <c r="T5256">
        <v>7</v>
      </c>
      <c r="U5256">
        <v>525.55499999999995</v>
      </c>
      <c r="V5256" s="5">
        <f t="shared" si="603"/>
        <v>0</v>
      </c>
      <c r="X5256" t="s">
        <v>22</v>
      </c>
      <c r="Y5256">
        <v>1.25</v>
      </c>
      <c r="Z5256" s="2">
        <f t="shared" si="604"/>
        <v>526.80499999999995</v>
      </c>
      <c r="AA5256" t="s">
        <v>56</v>
      </c>
      <c r="AB5256" t="s">
        <v>31</v>
      </c>
      <c r="AC5256" t="s">
        <v>25</v>
      </c>
      <c r="AD5256" t="s">
        <v>26</v>
      </c>
      <c r="AE5256" t="s">
        <v>45</v>
      </c>
      <c r="AF5256" t="s">
        <v>878</v>
      </c>
    </row>
    <row r="5257" spans="1:32" x14ac:dyDescent="0.25">
      <c r="A5257">
        <f t="shared" si="605"/>
        <v>5256</v>
      </c>
      <c r="B5257">
        <v>5347</v>
      </c>
      <c r="C5257" t="s">
        <v>783</v>
      </c>
      <c r="D5257" t="s">
        <v>40</v>
      </c>
      <c r="E5257" t="str">
        <f t="shared" si="606"/>
        <v>*</v>
      </c>
      <c r="F5257" t="str">
        <f t="shared" si="601"/>
        <v>*</v>
      </c>
      <c r="G5257" t="str">
        <f t="shared" si="607"/>
        <v>*</v>
      </c>
      <c r="I5257" t="str">
        <f t="shared" si="602"/>
        <v>*</v>
      </c>
      <c r="O5257">
        <f>VLOOKUP(T5257,$P$14:$S$19,2,TRUE)</f>
        <v>3.5999999999999997E-2</v>
      </c>
      <c r="T5257">
        <v>39</v>
      </c>
      <c r="U5257">
        <v>276.029</v>
      </c>
      <c r="V5257" s="5">
        <f t="shared" si="603"/>
        <v>0</v>
      </c>
      <c r="X5257" t="s">
        <v>22</v>
      </c>
      <c r="Y5257">
        <v>5.03</v>
      </c>
      <c r="Z5257" s="2">
        <f t="shared" si="604"/>
        <v>281.05899999999997</v>
      </c>
      <c r="AA5257" t="s">
        <v>56</v>
      </c>
      <c r="AB5257" t="s">
        <v>31</v>
      </c>
      <c r="AC5257" t="s">
        <v>25</v>
      </c>
      <c r="AD5257" t="s">
        <v>26</v>
      </c>
      <c r="AE5257" t="s">
        <v>27</v>
      </c>
      <c r="AF5257" t="s">
        <v>890</v>
      </c>
    </row>
    <row r="5258" spans="1:32" x14ac:dyDescent="0.25">
      <c r="A5258">
        <f t="shared" si="605"/>
        <v>5257</v>
      </c>
      <c r="B5258">
        <v>5347</v>
      </c>
      <c r="C5258" t="s">
        <v>783</v>
      </c>
      <c r="D5258" t="s">
        <v>40</v>
      </c>
      <c r="E5258" t="str">
        <f t="shared" si="606"/>
        <v>*</v>
      </c>
      <c r="F5258" t="str">
        <f t="shared" si="601"/>
        <v>*</v>
      </c>
      <c r="G5258" t="str">
        <f t="shared" si="607"/>
        <v>*</v>
      </c>
      <c r="I5258" t="str">
        <f t="shared" si="602"/>
        <v>*</v>
      </c>
      <c r="O5258">
        <f>VLOOKUP(T5258,$P$14:$S$19,2,TRUE)</f>
        <v>0</v>
      </c>
      <c r="T5258">
        <v>1</v>
      </c>
      <c r="U5258">
        <v>187.20400000000001</v>
      </c>
      <c r="V5258" s="5">
        <f t="shared" si="603"/>
        <v>0</v>
      </c>
      <c r="X5258" t="s">
        <v>22</v>
      </c>
      <c r="Y5258">
        <v>5.26</v>
      </c>
      <c r="Z5258" s="2">
        <f t="shared" si="604"/>
        <v>192.464</v>
      </c>
      <c r="AA5258" t="s">
        <v>56</v>
      </c>
      <c r="AB5258" t="s">
        <v>31</v>
      </c>
      <c r="AC5258" t="s">
        <v>25</v>
      </c>
      <c r="AD5258" t="s">
        <v>26</v>
      </c>
      <c r="AE5258" t="s">
        <v>19</v>
      </c>
      <c r="AF5258" t="s">
        <v>747</v>
      </c>
    </row>
    <row r="5259" spans="1:32" x14ac:dyDescent="0.25">
      <c r="A5259">
        <f t="shared" si="605"/>
        <v>5258</v>
      </c>
      <c r="B5259">
        <v>49312</v>
      </c>
      <c r="C5259" t="s">
        <v>783</v>
      </c>
      <c r="D5259" t="s">
        <v>36</v>
      </c>
      <c r="E5259" t="str">
        <f t="shared" si="606"/>
        <v>***</v>
      </c>
      <c r="F5259" t="str">
        <f t="shared" si="601"/>
        <v>***</v>
      </c>
      <c r="G5259" t="str">
        <f t="shared" si="607"/>
        <v>***</v>
      </c>
      <c r="I5259" t="str">
        <f t="shared" si="602"/>
        <v>***</v>
      </c>
      <c r="O5259">
        <f>VLOOKUP(T5259,$P$14:$S$19,2,TRUE)</f>
        <v>3.5999999999999997E-2</v>
      </c>
      <c r="T5259">
        <v>30</v>
      </c>
      <c r="U5259">
        <v>164.41</v>
      </c>
      <c r="V5259" s="5">
        <f t="shared" si="603"/>
        <v>0</v>
      </c>
      <c r="X5259" t="s">
        <v>22</v>
      </c>
      <c r="Y5259">
        <v>7.54</v>
      </c>
      <c r="Z5259" s="2">
        <f t="shared" si="604"/>
        <v>171.95</v>
      </c>
      <c r="AA5259" t="s">
        <v>71</v>
      </c>
      <c r="AB5259" t="s">
        <v>31</v>
      </c>
      <c r="AC5259" t="s">
        <v>32</v>
      </c>
      <c r="AD5259" t="s">
        <v>44</v>
      </c>
      <c r="AE5259" t="s">
        <v>19</v>
      </c>
      <c r="AF5259" t="s">
        <v>747</v>
      </c>
    </row>
    <row r="5260" spans="1:32" x14ac:dyDescent="0.25">
      <c r="A5260">
        <f t="shared" si="605"/>
        <v>5259</v>
      </c>
      <c r="B5260">
        <v>46466</v>
      </c>
      <c r="C5260" t="s">
        <v>725</v>
      </c>
      <c r="D5260" t="s">
        <v>40</v>
      </c>
      <c r="E5260" t="str">
        <f t="shared" si="606"/>
        <v>*</v>
      </c>
      <c r="F5260" t="str">
        <f t="shared" si="601"/>
        <v>*</v>
      </c>
      <c r="G5260" t="str">
        <f t="shared" si="607"/>
        <v>*</v>
      </c>
      <c r="I5260" t="str">
        <f t="shared" si="602"/>
        <v>*</v>
      </c>
      <c r="O5260">
        <f>VLOOKUP(T5260,$P$14:$S$19,2,TRUE)</f>
        <v>0</v>
      </c>
      <c r="T5260">
        <v>7</v>
      </c>
      <c r="U5260">
        <v>271.27</v>
      </c>
      <c r="V5260" s="5">
        <f t="shared" si="603"/>
        <v>0</v>
      </c>
      <c r="X5260" t="s">
        <v>22</v>
      </c>
      <c r="Y5260">
        <v>13.99</v>
      </c>
      <c r="Z5260" s="2">
        <f t="shared" si="604"/>
        <v>285.26</v>
      </c>
      <c r="AA5260" t="s">
        <v>23</v>
      </c>
      <c r="AB5260" t="s">
        <v>41</v>
      </c>
      <c r="AC5260" t="s">
        <v>17</v>
      </c>
      <c r="AD5260" t="s">
        <v>18</v>
      </c>
      <c r="AE5260" t="s">
        <v>34</v>
      </c>
      <c r="AF5260" t="s">
        <v>920</v>
      </c>
    </row>
    <row r="5261" spans="1:32" x14ac:dyDescent="0.25">
      <c r="A5261">
        <f t="shared" si="605"/>
        <v>5260</v>
      </c>
      <c r="B5261">
        <v>6368</v>
      </c>
      <c r="C5261" t="s">
        <v>308</v>
      </c>
      <c r="D5261" t="s">
        <v>30</v>
      </c>
      <c r="E5261" t="str">
        <f t="shared" si="606"/>
        <v>*</v>
      </c>
      <c r="F5261" t="str">
        <f t="shared" si="601"/>
        <v>*</v>
      </c>
      <c r="G5261" t="str">
        <f t="shared" si="607"/>
        <v>*</v>
      </c>
      <c r="I5261" t="str">
        <f t="shared" si="602"/>
        <v>*</v>
      </c>
      <c r="O5261">
        <f>VLOOKUP(T5261,$P$14:$S$19,2,TRUE)</f>
        <v>0.04</v>
      </c>
      <c r="T5261">
        <v>40</v>
      </c>
      <c r="U5261">
        <v>19100.45</v>
      </c>
      <c r="V5261" s="5">
        <f t="shared" si="603"/>
        <v>1</v>
      </c>
      <c r="X5261" t="s">
        <v>37</v>
      </c>
      <c r="Y5261">
        <v>14.7</v>
      </c>
      <c r="Z5261" s="2">
        <f t="shared" si="604"/>
        <v>19115.150000000001</v>
      </c>
      <c r="AA5261" t="s">
        <v>15</v>
      </c>
      <c r="AB5261" t="s">
        <v>31</v>
      </c>
      <c r="AC5261" t="s">
        <v>25</v>
      </c>
      <c r="AD5261" t="s">
        <v>76</v>
      </c>
      <c r="AE5261" t="s">
        <v>39</v>
      </c>
      <c r="AF5261" t="s">
        <v>308</v>
      </c>
    </row>
    <row r="5262" spans="1:32" x14ac:dyDescent="0.25">
      <c r="A5262">
        <f t="shared" si="605"/>
        <v>5261</v>
      </c>
      <c r="B5262">
        <v>39072</v>
      </c>
      <c r="C5262" t="s">
        <v>308</v>
      </c>
      <c r="D5262" t="s">
        <v>21</v>
      </c>
      <c r="E5262" t="str">
        <f t="shared" si="606"/>
        <v>*</v>
      </c>
      <c r="F5262" t="str">
        <f t="shared" si="601"/>
        <v>**</v>
      </c>
      <c r="G5262" t="str">
        <f t="shared" si="607"/>
        <v>**</v>
      </c>
      <c r="I5262" t="str">
        <f t="shared" si="602"/>
        <v>**</v>
      </c>
      <c r="O5262">
        <f>VLOOKUP(T5262,$P$14:$S$19,2,TRUE)</f>
        <v>0.05</v>
      </c>
      <c r="T5262">
        <v>50</v>
      </c>
      <c r="U5262">
        <v>1633.37</v>
      </c>
      <c r="V5262" s="5">
        <f t="shared" si="603"/>
        <v>1</v>
      </c>
      <c r="X5262" t="s">
        <v>22</v>
      </c>
      <c r="Y5262">
        <v>7.73</v>
      </c>
      <c r="Z5262" s="2">
        <f t="shared" si="604"/>
        <v>1641.1</v>
      </c>
      <c r="AA5262" t="s">
        <v>56</v>
      </c>
      <c r="AB5262" t="s">
        <v>31</v>
      </c>
      <c r="AC5262" t="s">
        <v>32</v>
      </c>
      <c r="AD5262" t="s">
        <v>33</v>
      </c>
      <c r="AE5262" t="s">
        <v>19</v>
      </c>
      <c r="AF5262" t="s">
        <v>720</v>
      </c>
    </row>
    <row r="5263" spans="1:32" x14ac:dyDescent="0.25">
      <c r="A5263">
        <f t="shared" si="605"/>
        <v>5262</v>
      </c>
      <c r="B5263">
        <v>54947</v>
      </c>
      <c r="C5263" t="s">
        <v>308</v>
      </c>
      <c r="D5263" t="s">
        <v>30</v>
      </c>
      <c r="E5263" t="str">
        <f t="shared" si="606"/>
        <v>*</v>
      </c>
      <c r="F5263" t="str">
        <f t="shared" si="601"/>
        <v>*</v>
      </c>
      <c r="G5263" t="str">
        <f t="shared" si="607"/>
        <v>*</v>
      </c>
      <c r="I5263" t="str">
        <f t="shared" si="602"/>
        <v>*</v>
      </c>
      <c r="O5263">
        <f>VLOOKUP(T5263,$P$14:$S$19,2,TRUE)</f>
        <v>0.04</v>
      </c>
      <c r="T5263">
        <v>42</v>
      </c>
      <c r="U5263">
        <v>1498.46</v>
      </c>
      <c r="V5263" s="5">
        <f t="shared" si="603"/>
        <v>1</v>
      </c>
      <c r="X5263" t="s">
        <v>22</v>
      </c>
      <c r="Y5263">
        <v>5.0199999999999996</v>
      </c>
      <c r="Z5263" s="2">
        <f t="shared" si="604"/>
        <v>1503.48</v>
      </c>
      <c r="AA5263" t="s">
        <v>15</v>
      </c>
      <c r="AB5263" t="s">
        <v>16</v>
      </c>
      <c r="AC5263" t="s">
        <v>17</v>
      </c>
      <c r="AD5263" t="s">
        <v>18</v>
      </c>
      <c r="AE5263" t="s">
        <v>19</v>
      </c>
      <c r="AF5263" t="s">
        <v>867</v>
      </c>
    </row>
    <row r="5264" spans="1:32" x14ac:dyDescent="0.25">
      <c r="A5264">
        <f t="shared" si="605"/>
        <v>5263</v>
      </c>
      <c r="B5264">
        <v>54947</v>
      </c>
      <c r="C5264" t="s">
        <v>308</v>
      </c>
      <c r="D5264" t="s">
        <v>30</v>
      </c>
      <c r="E5264" t="str">
        <f t="shared" si="606"/>
        <v>*</v>
      </c>
      <c r="F5264" t="str">
        <f t="shared" si="601"/>
        <v>*</v>
      </c>
      <c r="G5264" t="str">
        <f t="shared" si="607"/>
        <v>*</v>
      </c>
      <c r="I5264" t="str">
        <f t="shared" si="602"/>
        <v>*</v>
      </c>
      <c r="O5264">
        <f>VLOOKUP(T5264,$P$14:$S$19,2,TRUE)</f>
        <v>0.02</v>
      </c>
      <c r="T5264">
        <v>27</v>
      </c>
      <c r="U5264">
        <v>132.36000000000001</v>
      </c>
      <c r="V5264" s="5">
        <f t="shared" si="603"/>
        <v>0</v>
      </c>
      <c r="X5264" t="s">
        <v>22</v>
      </c>
      <c r="Y5264">
        <v>4.62</v>
      </c>
      <c r="Z5264" s="2">
        <f t="shared" si="604"/>
        <v>136.98000000000002</v>
      </c>
      <c r="AA5264" t="s">
        <v>15</v>
      </c>
      <c r="AB5264" t="s">
        <v>16</v>
      </c>
      <c r="AC5264" t="s">
        <v>25</v>
      </c>
      <c r="AD5264" t="s">
        <v>42</v>
      </c>
      <c r="AE5264" t="s">
        <v>45</v>
      </c>
      <c r="AF5264" t="s">
        <v>720</v>
      </c>
    </row>
    <row r="5265" spans="1:32" x14ac:dyDescent="0.25">
      <c r="A5265">
        <f t="shared" si="605"/>
        <v>5264</v>
      </c>
      <c r="B5265">
        <v>2279</v>
      </c>
      <c r="C5265" t="s">
        <v>299</v>
      </c>
      <c r="D5265" t="s">
        <v>40</v>
      </c>
      <c r="E5265" t="str">
        <f t="shared" si="606"/>
        <v>*</v>
      </c>
      <c r="F5265" t="str">
        <f t="shared" si="601"/>
        <v>*</v>
      </c>
      <c r="G5265" t="str">
        <f t="shared" si="607"/>
        <v>*</v>
      </c>
      <c r="I5265" t="str">
        <f t="shared" si="602"/>
        <v>*</v>
      </c>
      <c r="O5265">
        <f>VLOOKUP(T5265,$P$14:$S$19,2,TRUE)</f>
        <v>0.04</v>
      </c>
      <c r="T5265">
        <v>49</v>
      </c>
      <c r="U5265">
        <v>4577.18</v>
      </c>
      <c r="V5265" s="5">
        <f t="shared" si="603"/>
        <v>1</v>
      </c>
      <c r="X5265" t="s">
        <v>37</v>
      </c>
      <c r="Y5265">
        <v>30</v>
      </c>
      <c r="Z5265" s="2">
        <f t="shared" si="604"/>
        <v>4607.18</v>
      </c>
      <c r="AA5265" t="s">
        <v>15</v>
      </c>
      <c r="AB5265" t="s">
        <v>31</v>
      </c>
      <c r="AC5265" t="s">
        <v>17</v>
      </c>
      <c r="AD5265" t="s">
        <v>38</v>
      </c>
      <c r="AE5265" t="s">
        <v>39</v>
      </c>
      <c r="AF5265" t="s">
        <v>788</v>
      </c>
    </row>
    <row r="5266" spans="1:32" x14ac:dyDescent="0.25">
      <c r="A5266">
        <f t="shared" si="605"/>
        <v>5265</v>
      </c>
      <c r="B5266">
        <v>29475</v>
      </c>
      <c r="C5266" t="s">
        <v>299</v>
      </c>
      <c r="D5266" t="s">
        <v>21</v>
      </c>
      <c r="E5266" t="str">
        <f t="shared" si="606"/>
        <v>*</v>
      </c>
      <c r="F5266" t="str">
        <f t="shared" si="601"/>
        <v>**</v>
      </c>
      <c r="G5266" t="str">
        <f t="shared" si="607"/>
        <v>**</v>
      </c>
      <c r="I5266" t="str">
        <f t="shared" si="602"/>
        <v>**</v>
      </c>
      <c r="O5266">
        <f>VLOOKUP(T5266,$P$14:$S$19,2,TRUE)</f>
        <v>0</v>
      </c>
      <c r="T5266">
        <v>2</v>
      </c>
      <c r="U5266">
        <v>1814.82</v>
      </c>
      <c r="V5266" s="5">
        <f t="shared" si="603"/>
        <v>1</v>
      </c>
      <c r="X5266" t="s">
        <v>37</v>
      </c>
      <c r="Y5266">
        <v>44.55</v>
      </c>
      <c r="Z5266" s="2">
        <f t="shared" si="604"/>
        <v>1859.37</v>
      </c>
      <c r="AA5266" t="s">
        <v>23</v>
      </c>
      <c r="AB5266" t="s">
        <v>41</v>
      </c>
      <c r="AC5266" t="s">
        <v>17</v>
      </c>
      <c r="AD5266" t="s">
        <v>165</v>
      </c>
      <c r="AE5266" t="s">
        <v>103</v>
      </c>
      <c r="AF5266" t="s">
        <v>620</v>
      </c>
    </row>
    <row r="5267" spans="1:32" x14ac:dyDescent="0.25">
      <c r="A5267">
        <f t="shared" si="605"/>
        <v>5266</v>
      </c>
      <c r="B5267">
        <v>51362</v>
      </c>
      <c r="C5267" t="s">
        <v>299</v>
      </c>
      <c r="D5267" t="s">
        <v>40</v>
      </c>
      <c r="E5267" t="str">
        <f t="shared" si="606"/>
        <v>*</v>
      </c>
      <c r="F5267" t="str">
        <f t="shared" si="601"/>
        <v>*</v>
      </c>
      <c r="G5267" t="str">
        <f t="shared" si="607"/>
        <v>*</v>
      </c>
      <c r="I5267" t="str">
        <f t="shared" si="602"/>
        <v>*</v>
      </c>
      <c r="O5267">
        <f>VLOOKUP(T5267,$P$14:$S$19,2,TRUE)</f>
        <v>0.04</v>
      </c>
      <c r="T5267">
        <v>47</v>
      </c>
      <c r="U5267">
        <v>1501.8</v>
      </c>
      <c r="V5267" s="5">
        <f t="shared" si="603"/>
        <v>1</v>
      </c>
      <c r="X5267" t="s">
        <v>22</v>
      </c>
      <c r="Y5267">
        <v>4</v>
      </c>
      <c r="Z5267" s="2">
        <f t="shared" si="604"/>
        <v>1505.8</v>
      </c>
      <c r="AA5267" t="s">
        <v>15</v>
      </c>
      <c r="AB5267" t="s">
        <v>31</v>
      </c>
      <c r="AC5267" t="s">
        <v>25</v>
      </c>
      <c r="AD5267" t="s">
        <v>42</v>
      </c>
      <c r="AE5267" t="s">
        <v>19</v>
      </c>
      <c r="AF5267" t="s">
        <v>300</v>
      </c>
    </row>
    <row r="5268" spans="1:32" x14ac:dyDescent="0.25">
      <c r="A5268">
        <f t="shared" si="605"/>
        <v>5267</v>
      </c>
      <c r="B5268">
        <v>2279</v>
      </c>
      <c r="C5268" t="s">
        <v>299</v>
      </c>
      <c r="D5268" t="s">
        <v>40</v>
      </c>
      <c r="E5268" t="str">
        <f t="shared" si="606"/>
        <v>*</v>
      </c>
      <c r="F5268" t="str">
        <f t="shared" si="601"/>
        <v>*</v>
      </c>
      <c r="G5268" t="str">
        <f t="shared" si="607"/>
        <v>*</v>
      </c>
      <c r="I5268" t="str">
        <f t="shared" si="602"/>
        <v>*</v>
      </c>
      <c r="O5268">
        <f>VLOOKUP(T5268,$P$14:$S$19,2,TRUE)</f>
        <v>3.5999999999999997E-2</v>
      </c>
      <c r="T5268">
        <v>39</v>
      </c>
      <c r="U5268">
        <v>845.9</v>
      </c>
      <c r="V5268" s="5">
        <f t="shared" si="603"/>
        <v>1</v>
      </c>
      <c r="X5268" t="s">
        <v>22</v>
      </c>
      <c r="Y5268">
        <v>5.42</v>
      </c>
      <c r="Z5268" s="2">
        <f t="shared" si="604"/>
        <v>851.31999999999994</v>
      </c>
      <c r="AA5268" t="s">
        <v>15</v>
      </c>
      <c r="AB5268" t="s">
        <v>31</v>
      </c>
      <c r="AC5268" t="s">
        <v>32</v>
      </c>
      <c r="AD5268" t="s">
        <v>74</v>
      </c>
      <c r="AE5268" t="s">
        <v>19</v>
      </c>
      <c r="AF5268" t="s">
        <v>300</v>
      </c>
    </row>
    <row r="5269" spans="1:32" x14ac:dyDescent="0.25">
      <c r="A5269">
        <f t="shared" si="605"/>
        <v>5268</v>
      </c>
      <c r="B5269">
        <v>4487</v>
      </c>
      <c r="C5269" t="s">
        <v>299</v>
      </c>
      <c r="D5269" t="s">
        <v>40</v>
      </c>
      <c r="E5269" t="str">
        <f t="shared" si="606"/>
        <v>*</v>
      </c>
      <c r="F5269" t="str">
        <f t="shared" si="601"/>
        <v>*</v>
      </c>
      <c r="G5269" t="str">
        <f t="shared" si="607"/>
        <v>*</v>
      </c>
      <c r="I5269" t="str">
        <f t="shared" si="602"/>
        <v>*</v>
      </c>
      <c r="O5269">
        <f>VLOOKUP(T5269,$P$14:$S$19,2,TRUE)</f>
        <v>0.05</v>
      </c>
      <c r="T5269">
        <v>50</v>
      </c>
      <c r="U5269">
        <v>325.24</v>
      </c>
      <c r="V5269" s="5">
        <f t="shared" si="603"/>
        <v>0</v>
      </c>
      <c r="X5269" t="s">
        <v>22</v>
      </c>
      <c r="Y5269">
        <v>5.27</v>
      </c>
      <c r="Z5269" s="2">
        <f t="shared" si="604"/>
        <v>330.51</v>
      </c>
      <c r="AA5269" t="s">
        <v>71</v>
      </c>
      <c r="AB5269" t="s">
        <v>24</v>
      </c>
      <c r="AC5269" t="s">
        <v>32</v>
      </c>
      <c r="AD5269" t="s">
        <v>49</v>
      </c>
      <c r="AE5269" t="s">
        <v>19</v>
      </c>
      <c r="AF5269" t="s">
        <v>788</v>
      </c>
    </row>
    <row r="5270" spans="1:32" x14ac:dyDescent="0.25">
      <c r="A5270">
        <f t="shared" si="605"/>
        <v>5269</v>
      </c>
      <c r="B5270">
        <v>29475</v>
      </c>
      <c r="C5270" t="s">
        <v>299</v>
      </c>
      <c r="D5270" t="s">
        <v>21</v>
      </c>
      <c r="E5270" t="str">
        <f t="shared" si="606"/>
        <v>*</v>
      </c>
      <c r="F5270" t="str">
        <f t="shared" si="601"/>
        <v>**</v>
      </c>
      <c r="G5270" t="str">
        <f t="shared" si="607"/>
        <v>**</v>
      </c>
      <c r="I5270" t="str">
        <f t="shared" si="602"/>
        <v>**</v>
      </c>
      <c r="O5270">
        <f>VLOOKUP(T5270,$P$14:$S$19,2,TRUE)</f>
        <v>0.04</v>
      </c>
      <c r="T5270">
        <v>49</v>
      </c>
      <c r="U5270">
        <v>235.12</v>
      </c>
      <c r="V5270" s="5">
        <f t="shared" si="603"/>
        <v>0</v>
      </c>
      <c r="X5270" t="s">
        <v>22</v>
      </c>
      <c r="Y5270">
        <v>3.05</v>
      </c>
      <c r="Z5270" s="2">
        <f t="shared" si="604"/>
        <v>238.17000000000002</v>
      </c>
      <c r="AA5270" t="s">
        <v>23</v>
      </c>
      <c r="AB5270" t="s">
        <v>41</v>
      </c>
      <c r="AC5270" t="s">
        <v>17</v>
      </c>
      <c r="AD5270" t="s">
        <v>18</v>
      </c>
      <c r="AE5270" t="s">
        <v>45</v>
      </c>
      <c r="AF5270" t="s">
        <v>300</v>
      </c>
    </row>
    <row r="5271" spans="1:32" x14ac:dyDescent="0.25">
      <c r="A5271">
        <f t="shared" si="605"/>
        <v>5270</v>
      </c>
      <c r="B5271">
        <v>37606</v>
      </c>
      <c r="C5271" t="s">
        <v>299</v>
      </c>
      <c r="D5271" t="s">
        <v>36</v>
      </c>
      <c r="E5271" t="str">
        <f t="shared" si="606"/>
        <v>***</v>
      </c>
      <c r="F5271" t="str">
        <f t="shared" si="601"/>
        <v>***</v>
      </c>
      <c r="G5271" t="str">
        <f t="shared" si="607"/>
        <v>***</v>
      </c>
      <c r="I5271" t="str">
        <f t="shared" si="602"/>
        <v>***</v>
      </c>
      <c r="O5271">
        <f>VLOOKUP(T5271,$P$14:$S$19,2,TRUE)</f>
        <v>0.04</v>
      </c>
      <c r="T5271">
        <v>41</v>
      </c>
      <c r="U5271">
        <v>148.99</v>
      </c>
      <c r="V5271" s="5">
        <f t="shared" si="603"/>
        <v>0</v>
      </c>
      <c r="X5271" t="s">
        <v>22</v>
      </c>
      <c r="Y5271">
        <v>4.17</v>
      </c>
      <c r="Z5271" s="2">
        <f t="shared" si="604"/>
        <v>153.16</v>
      </c>
      <c r="AA5271" t="s">
        <v>15</v>
      </c>
      <c r="AB5271" t="s">
        <v>16</v>
      </c>
      <c r="AC5271" t="s">
        <v>32</v>
      </c>
      <c r="AD5271" t="s">
        <v>33</v>
      </c>
      <c r="AE5271" t="s">
        <v>45</v>
      </c>
      <c r="AF5271" t="s">
        <v>300</v>
      </c>
    </row>
    <row r="5272" spans="1:32" x14ac:dyDescent="0.25">
      <c r="A5272">
        <f t="shared" si="605"/>
        <v>5271</v>
      </c>
      <c r="B5272">
        <v>37606</v>
      </c>
      <c r="C5272" t="s">
        <v>299</v>
      </c>
      <c r="D5272" t="s">
        <v>36</v>
      </c>
      <c r="E5272" t="str">
        <f t="shared" si="606"/>
        <v>***</v>
      </c>
      <c r="F5272" t="str">
        <f t="shared" si="601"/>
        <v>***</v>
      </c>
      <c r="G5272" t="str">
        <f t="shared" si="607"/>
        <v>***</v>
      </c>
      <c r="I5272" t="str">
        <f t="shared" si="602"/>
        <v>***</v>
      </c>
      <c r="O5272">
        <f>VLOOKUP(T5272,$P$14:$S$19,2,TRUE)</f>
        <v>0.02</v>
      </c>
      <c r="T5272">
        <v>21</v>
      </c>
      <c r="U5272">
        <v>70.66</v>
      </c>
      <c r="V5272" s="5">
        <f t="shared" si="603"/>
        <v>0</v>
      </c>
      <c r="X5272" t="s">
        <v>22</v>
      </c>
      <c r="Y5272">
        <v>3.97</v>
      </c>
      <c r="Z5272" s="2">
        <f t="shared" si="604"/>
        <v>74.63</v>
      </c>
      <c r="AA5272" t="s">
        <v>15</v>
      </c>
      <c r="AB5272" t="s">
        <v>16</v>
      </c>
      <c r="AC5272" t="s">
        <v>32</v>
      </c>
      <c r="AD5272" t="s">
        <v>33</v>
      </c>
      <c r="AE5272" t="s">
        <v>34</v>
      </c>
      <c r="AF5272" t="s">
        <v>300</v>
      </c>
    </row>
    <row r="5273" spans="1:32" x14ac:dyDescent="0.25">
      <c r="A5273">
        <f t="shared" si="605"/>
        <v>5272</v>
      </c>
      <c r="B5273">
        <v>37606</v>
      </c>
      <c r="C5273" t="s">
        <v>299</v>
      </c>
      <c r="D5273" t="s">
        <v>36</v>
      </c>
      <c r="E5273" t="str">
        <f t="shared" si="606"/>
        <v>***</v>
      </c>
      <c r="F5273" t="str">
        <f t="shared" si="601"/>
        <v>***</v>
      </c>
      <c r="G5273" t="str">
        <f t="shared" si="607"/>
        <v>***</v>
      </c>
      <c r="I5273" t="str">
        <f t="shared" si="602"/>
        <v>***</v>
      </c>
      <c r="O5273">
        <f>VLOOKUP(T5273,$P$14:$S$19,2,TRUE)</f>
        <v>0</v>
      </c>
      <c r="T5273">
        <v>1</v>
      </c>
      <c r="U5273">
        <v>19.96</v>
      </c>
      <c r="V5273" s="5">
        <f t="shared" si="603"/>
        <v>0</v>
      </c>
      <c r="X5273" t="s">
        <v>14</v>
      </c>
      <c r="Y5273">
        <v>4.8600000000000003</v>
      </c>
      <c r="Z5273" s="2">
        <f t="shared" si="604"/>
        <v>24.82</v>
      </c>
      <c r="AA5273" t="s">
        <v>15</v>
      </c>
      <c r="AB5273" t="s">
        <v>16</v>
      </c>
      <c r="AC5273" t="s">
        <v>32</v>
      </c>
      <c r="AD5273" t="s">
        <v>44</v>
      </c>
      <c r="AE5273" t="s">
        <v>19</v>
      </c>
      <c r="AF5273" t="s">
        <v>788</v>
      </c>
    </row>
    <row r="5274" spans="1:32" x14ac:dyDescent="0.25">
      <c r="A5274">
        <f t="shared" si="605"/>
        <v>5273</v>
      </c>
      <c r="B5274">
        <v>39872</v>
      </c>
      <c r="C5274" t="s">
        <v>299</v>
      </c>
      <c r="D5274" t="s">
        <v>36</v>
      </c>
      <c r="E5274" t="str">
        <f t="shared" si="606"/>
        <v>***</v>
      </c>
      <c r="F5274" t="str">
        <f t="shared" si="601"/>
        <v>***</v>
      </c>
      <c r="G5274" t="str">
        <f t="shared" si="607"/>
        <v>***</v>
      </c>
      <c r="I5274" t="str">
        <f t="shared" si="602"/>
        <v>***</v>
      </c>
      <c r="O5274">
        <f>VLOOKUP(T5274,$P$14:$S$19,2,TRUE)</f>
        <v>0</v>
      </c>
      <c r="T5274">
        <v>5</v>
      </c>
      <c r="U5274">
        <v>16.239999999999998</v>
      </c>
      <c r="V5274" s="5">
        <f t="shared" si="603"/>
        <v>0</v>
      </c>
      <c r="X5274" t="s">
        <v>22</v>
      </c>
      <c r="Y5274">
        <v>0.99</v>
      </c>
      <c r="Z5274" s="2">
        <f t="shared" si="604"/>
        <v>17.229999999999997</v>
      </c>
      <c r="AA5274" t="s">
        <v>23</v>
      </c>
      <c r="AB5274" t="s">
        <v>41</v>
      </c>
      <c r="AC5274" t="s">
        <v>32</v>
      </c>
      <c r="AD5274" t="s">
        <v>81</v>
      </c>
      <c r="AE5274" t="s">
        <v>19</v>
      </c>
      <c r="AF5274" t="s">
        <v>788</v>
      </c>
    </row>
    <row r="5275" spans="1:32" x14ac:dyDescent="0.25">
      <c r="A5275">
        <f t="shared" si="605"/>
        <v>5274</v>
      </c>
      <c r="B5275">
        <v>12641</v>
      </c>
      <c r="C5275" t="s">
        <v>747</v>
      </c>
      <c r="D5275" t="s">
        <v>13</v>
      </c>
      <c r="E5275" t="str">
        <f t="shared" si="606"/>
        <v>*</v>
      </c>
      <c r="F5275" t="str">
        <f t="shared" si="601"/>
        <v>*</v>
      </c>
      <c r="G5275" t="str">
        <f t="shared" si="607"/>
        <v>*</v>
      </c>
      <c r="I5275" t="str">
        <f t="shared" si="602"/>
        <v>*</v>
      </c>
      <c r="O5275">
        <f>VLOOKUP(T5275,$P$14:$S$19,2,TRUE)</f>
        <v>0.02</v>
      </c>
      <c r="T5275">
        <v>24</v>
      </c>
      <c r="U5275">
        <v>3668.6</v>
      </c>
      <c r="V5275" s="5">
        <f t="shared" si="603"/>
        <v>1</v>
      </c>
      <c r="X5275" t="s">
        <v>22</v>
      </c>
      <c r="Y5275">
        <v>7.07</v>
      </c>
      <c r="Z5275" s="2">
        <f t="shared" si="604"/>
        <v>3675.67</v>
      </c>
      <c r="AA5275" t="s">
        <v>56</v>
      </c>
      <c r="AB5275" t="s">
        <v>41</v>
      </c>
      <c r="AC5275" t="s">
        <v>32</v>
      </c>
      <c r="AD5275" t="s">
        <v>74</v>
      </c>
      <c r="AE5275" t="s">
        <v>19</v>
      </c>
      <c r="AF5275" t="s">
        <v>362</v>
      </c>
    </row>
    <row r="5276" spans="1:32" x14ac:dyDescent="0.25">
      <c r="A5276">
        <f t="shared" si="605"/>
        <v>5275</v>
      </c>
      <c r="B5276">
        <v>12641</v>
      </c>
      <c r="C5276" t="s">
        <v>747</v>
      </c>
      <c r="D5276" t="s">
        <v>13</v>
      </c>
      <c r="E5276" t="str">
        <f t="shared" si="606"/>
        <v>*</v>
      </c>
      <c r="F5276" t="str">
        <f t="shared" si="601"/>
        <v>*</v>
      </c>
      <c r="G5276" t="str">
        <f t="shared" si="607"/>
        <v>*</v>
      </c>
      <c r="I5276" t="str">
        <f t="shared" si="602"/>
        <v>*</v>
      </c>
      <c r="O5276">
        <f>VLOOKUP(T5276,$P$14:$S$19,2,TRUE)</f>
        <v>0.02</v>
      </c>
      <c r="T5276">
        <v>25</v>
      </c>
      <c r="U5276">
        <v>676.24</v>
      </c>
      <c r="V5276" s="5">
        <f t="shared" si="603"/>
        <v>0</v>
      </c>
      <c r="X5276" t="s">
        <v>22</v>
      </c>
      <c r="Y5276">
        <v>5.86</v>
      </c>
      <c r="Z5276" s="2">
        <f t="shared" si="604"/>
        <v>682.1</v>
      </c>
      <c r="AA5276" t="s">
        <v>56</v>
      </c>
      <c r="AB5276" t="s">
        <v>41</v>
      </c>
      <c r="AC5276" t="s">
        <v>32</v>
      </c>
      <c r="AD5276" t="s">
        <v>44</v>
      </c>
      <c r="AE5276" t="s">
        <v>19</v>
      </c>
      <c r="AF5276" t="s">
        <v>362</v>
      </c>
    </row>
    <row r="5277" spans="1:32" x14ac:dyDescent="0.25">
      <c r="A5277">
        <f t="shared" si="605"/>
        <v>5276</v>
      </c>
      <c r="B5277">
        <v>12641</v>
      </c>
      <c r="C5277" t="s">
        <v>747</v>
      </c>
      <c r="D5277" t="s">
        <v>13</v>
      </c>
      <c r="E5277" t="str">
        <f t="shared" si="606"/>
        <v>*</v>
      </c>
      <c r="F5277" t="str">
        <f t="shared" si="601"/>
        <v>*</v>
      </c>
      <c r="G5277" t="str">
        <f t="shared" si="607"/>
        <v>*</v>
      </c>
      <c r="I5277" t="str">
        <f t="shared" si="602"/>
        <v>*</v>
      </c>
      <c r="O5277">
        <f>VLOOKUP(T5277,$P$14:$S$19,2,TRUE)</f>
        <v>0</v>
      </c>
      <c r="T5277">
        <v>2</v>
      </c>
      <c r="U5277">
        <v>107.12</v>
      </c>
      <c r="V5277" s="5">
        <f t="shared" si="603"/>
        <v>0</v>
      </c>
      <c r="X5277" t="s">
        <v>22</v>
      </c>
      <c r="Y5277">
        <v>4.8600000000000003</v>
      </c>
      <c r="Z5277" s="2">
        <f t="shared" si="604"/>
        <v>111.98</v>
      </c>
      <c r="AA5277" t="s">
        <v>56</v>
      </c>
      <c r="AB5277" t="s">
        <v>41</v>
      </c>
      <c r="AC5277" t="s">
        <v>32</v>
      </c>
      <c r="AD5277" t="s">
        <v>44</v>
      </c>
      <c r="AE5277" t="s">
        <v>19</v>
      </c>
      <c r="AF5277" t="s">
        <v>468</v>
      </c>
    </row>
    <row r="5278" spans="1:32" x14ac:dyDescent="0.25">
      <c r="A5278">
        <f t="shared" si="605"/>
        <v>5277</v>
      </c>
      <c r="B5278">
        <v>33794</v>
      </c>
      <c r="C5278" t="s">
        <v>747</v>
      </c>
      <c r="D5278" t="s">
        <v>36</v>
      </c>
      <c r="E5278" t="str">
        <f t="shared" si="606"/>
        <v>***</v>
      </c>
      <c r="F5278" t="str">
        <f t="shared" si="601"/>
        <v>***</v>
      </c>
      <c r="G5278" t="str">
        <f t="shared" si="607"/>
        <v>***</v>
      </c>
      <c r="I5278" t="str">
        <f t="shared" si="602"/>
        <v>***</v>
      </c>
      <c r="O5278">
        <f>VLOOKUP(T5278,$P$14:$S$19,2,TRUE)</f>
        <v>0.01</v>
      </c>
      <c r="T5278">
        <v>18</v>
      </c>
      <c r="U5278">
        <v>92.77</v>
      </c>
      <c r="V5278" s="5">
        <f t="shared" si="603"/>
        <v>0</v>
      </c>
      <c r="X5278" t="s">
        <v>22</v>
      </c>
      <c r="Y5278">
        <v>3.05</v>
      </c>
      <c r="Z5278" s="2">
        <f t="shared" si="604"/>
        <v>95.82</v>
      </c>
      <c r="AA5278" t="s">
        <v>64</v>
      </c>
      <c r="AB5278" t="s">
        <v>24</v>
      </c>
      <c r="AC5278" t="s">
        <v>17</v>
      </c>
      <c r="AD5278" t="s">
        <v>18</v>
      </c>
      <c r="AE5278" t="s">
        <v>45</v>
      </c>
      <c r="AF5278" t="s">
        <v>890</v>
      </c>
    </row>
    <row r="5279" spans="1:32" x14ac:dyDescent="0.25">
      <c r="A5279">
        <f t="shared" si="605"/>
        <v>5278</v>
      </c>
      <c r="B5279">
        <v>11651</v>
      </c>
      <c r="C5279" t="s">
        <v>747</v>
      </c>
      <c r="D5279" t="s">
        <v>40</v>
      </c>
      <c r="E5279" t="str">
        <f t="shared" si="606"/>
        <v>*</v>
      </c>
      <c r="F5279" t="str">
        <f t="shared" si="601"/>
        <v>*</v>
      </c>
      <c r="G5279" t="str">
        <f t="shared" si="607"/>
        <v>*</v>
      </c>
      <c r="I5279" t="str">
        <f t="shared" si="602"/>
        <v>*</v>
      </c>
      <c r="O5279">
        <f>VLOOKUP(T5279,$P$14:$S$19,2,TRUE)</f>
        <v>0.01</v>
      </c>
      <c r="T5279">
        <v>19</v>
      </c>
      <c r="U5279">
        <v>65.849999999999994</v>
      </c>
      <c r="V5279" s="5">
        <f t="shared" si="603"/>
        <v>0</v>
      </c>
      <c r="X5279" t="s">
        <v>14</v>
      </c>
      <c r="Y5279">
        <v>0.98</v>
      </c>
      <c r="Z5279" s="2">
        <f t="shared" si="604"/>
        <v>66.83</v>
      </c>
      <c r="AA5279" t="s">
        <v>56</v>
      </c>
      <c r="AB5279" t="s">
        <v>24</v>
      </c>
      <c r="AC5279" t="s">
        <v>32</v>
      </c>
      <c r="AD5279" t="s">
        <v>33</v>
      </c>
      <c r="AE5279" t="s">
        <v>34</v>
      </c>
      <c r="AF5279" t="s">
        <v>890</v>
      </c>
    </row>
    <row r="5280" spans="1:32" x14ac:dyDescent="0.25">
      <c r="A5280">
        <f t="shared" si="605"/>
        <v>5279</v>
      </c>
      <c r="B5280">
        <v>36643</v>
      </c>
      <c r="C5280" t="s">
        <v>720</v>
      </c>
      <c r="D5280" t="s">
        <v>36</v>
      </c>
      <c r="E5280" t="str">
        <f t="shared" si="606"/>
        <v>***</v>
      </c>
      <c r="F5280" t="str">
        <f t="shared" si="601"/>
        <v>***</v>
      </c>
      <c r="G5280" t="str">
        <f t="shared" si="607"/>
        <v>***</v>
      </c>
      <c r="I5280" t="str">
        <f t="shared" si="602"/>
        <v>***</v>
      </c>
      <c r="O5280">
        <f>VLOOKUP(T5280,$P$14:$S$19,2,TRUE)</f>
        <v>3.5999999999999997E-2</v>
      </c>
      <c r="T5280">
        <v>30</v>
      </c>
      <c r="U5280">
        <v>1025.02</v>
      </c>
      <c r="V5280" s="5">
        <f t="shared" si="603"/>
        <v>1</v>
      </c>
      <c r="X5280" t="s">
        <v>22</v>
      </c>
      <c r="Y5280">
        <v>8.74</v>
      </c>
      <c r="Z5280" s="2">
        <f t="shared" si="604"/>
        <v>1033.76</v>
      </c>
      <c r="AA5280" t="s">
        <v>23</v>
      </c>
      <c r="AB5280" t="s">
        <v>31</v>
      </c>
      <c r="AC5280" t="s">
        <v>32</v>
      </c>
      <c r="AD5280" t="s">
        <v>74</v>
      </c>
      <c r="AE5280" t="s">
        <v>19</v>
      </c>
      <c r="AF5280" t="s">
        <v>867</v>
      </c>
    </row>
    <row r="5281" spans="1:32" x14ac:dyDescent="0.25">
      <c r="A5281">
        <f t="shared" si="605"/>
        <v>5280</v>
      </c>
      <c r="B5281">
        <v>58310</v>
      </c>
      <c r="C5281" t="s">
        <v>720</v>
      </c>
      <c r="D5281" t="s">
        <v>36</v>
      </c>
      <c r="E5281" t="str">
        <f t="shared" si="606"/>
        <v>***</v>
      </c>
      <c r="F5281" t="str">
        <f t="shared" si="601"/>
        <v>***</v>
      </c>
      <c r="G5281" t="str">
        <f t="shared" si="607"/>
        <v>***</v>
      </c>
      <c r="I5281" t="str">
        <f t="shared" si="602"/>
        <v>***</v>
      </c>
      <c r="O5281">
        <f>VLOOKUP(T5281,$P$14:$S$19,2,TRUE)</f>
        <v>0.02</v>
      </c>
      <c r="T5281">
        <v>22</v>
      </c>
      <c r="U5281">
        <v>834.81</v>
      </c>
      <c r="V5281" s="5">
        <f t="shared" si="603"/>
        <v>1</v>
      </c>
      <c r="X5281" t="s">
        <v>22</v>
      </c>
      <c r="Y5281">
        <v>12.9</v>
      </c>
      <c r="Z5281" s="2">
        <f t="shared" si="604"/>
        <v>847.70999999999992</v>
      </c>
      <c r="AA5281" t="s">
        <v>64</v>
      </c>
      <c r="AB5281" t="s">
        <v>41</v>
      </c>
      <c r="AC5281" t="s">
        <v>32</v>
      </c>
      <c r="AD5281" t="s">
        <v>74</v>
      </c>
      <c r="AE5281" t="s">
        <v>19</v>
      </c>
      <c r="AF5281" t="s">
        <v>867</v>
      </c>
    </row>
    <row r="5282" spans="1:32" x14ac:dyDescent="0.25">
      <c r="A5282">
        <f t="shared" si="605"/>
        <v>5281</v>
      </c>
      <c r="B5282">
        <v>28256</v>
      </c>
      <c r="C5282" t="s">
        <v>720</v>
      </c>
      <c r="D5282" t="s">
        <v>21</v>
      </c>
      <c r="E5282" t="str">
        <f t="shared" si="606"/>
        <v>*</v>
      </c>
      <c r="F5282" t="str">
        <f t="shared" si="601"/>
        <v>**</v>
      </c>
      <c r="G5282" t="str">
        <f t="shared" si="607"/>
        <v>**</v>
      </c>
      <c r="I5282" t="str">
        <f t="shared" si="602"/>
        <v>**</v>
      </c>
      <c r="O5282">
        <f>VLOOKUP(T5282,$P$14:$S$19,2,TRUE)</f>
        <v>0.01</v>
      </c>
      <c r="T5282">
        <v>19</v>
      </c>
      <c r="U5282">
        <v>467.4</v>
      </c>
      <c r="V5282" s="5">
        <f t="shared" si="603"/>
        <v>0</v>
      </c>
      <c r="X5282" t="s">
        <v>37</v>
      </c>
      <c r="Y5282">
        <v>53.03</v>
      </c>
      <c r="Z5282" s="2">
        <f t="shared" si="604"/>
        <v>520.42999999999995</v>
      </c>
      <c r="AA5282" t="s">
        <v>60</v>
      </c>
      <c r="AB5282" t="s">
        <v>31</v>
      </c>
      <c r="AC5282" t="s">
        <v>32</v>
      </c>
      <c r="AD5282" t="s">
        <v>74</v>
      </c>
      <c r="AE5282" t="s">
        <v>39</v>
      </c>
      <c r="AF5282" t="s">
        <v>720</v>
      </c>
    </row>
    <row r="5283" spans="1:32" x14ac:dyDescent="0.25">
      <c r="A5283">
        <f t="shared" si="605"/>
        <v>5282</v>
      </c>
      <c r="B5283">
        <v>36643</v>
      </c>
      <c r="C5283" t="s">
        <v>720</v>
      </c>
      <c r="D5283" t="s">
        <v>36</v>
      </c>
      <c r="E5283" t="str">
        <f t="shared" si="606"/>
        <v>***</v>
      </c>
      <c r="F5283" t="str">
        <f t="shared" si="601"/>
        <v>***</v>
      </c>
      <c r="G5283" t="str">
        <f t="shared" si="607"/>
        <v>***</v>
      </c>
      <c r="I5283" t="str">
        <f t="shared" si="602"/>
        <v>***</v>
      </c>
      <c r="O5283">
        <f>VLOOKUP(T5283,$P$14:$S$19,2,TRUE)</f>
        <v>0.01</v>
      </c>
      <c r="T5283">
        <v>17</v>
      </c>
      <c r="U5283">
        <v>240.87</v>
      </c>
      <c r="V5283" s="5">
        <f t="shared" si="603"/>
        <v>0</v>
      </c>
      <c r="X5283" t="s">
        <v>22</v>
      </c>
      <c r="Y5283">
        <v>8.7799999999999994</v>
      </c>
      <c r="Z5283" s="2">
        <f t="shared" si="604"/>
        <v>249.65</v>
      </c>
      <c r="AA5283" t="s">
        <v>23</v>
      </c>
      <c r="AB5283" t="s">
        <v>31</v>
      </c>
      <c r="AC5283" t="s">
        <v>17</v>
      </c>
      <c r="AD5283" t="s">
        <v>18</v>
      </c>
      <c r="AE5283" t="s">
        <v>19</v>
      </c>
      <c r="AF5283" t="s">
        <v>839</v>
      </c>
    </row>
    <row r="5284" spans="1:32" x14ac:dyDescent="0.25">
      <c r="A5284">
        <f t="shared" si="605"/>
        <v>5283</v>
      </c>
      <c r="B5284">
        <v>42528</v>
      </c>
      <c r="C5284" t="s">
        <v>788</v>
      </c>
      <c r="D5284" t="s">
        <v>40</v>
      </c>
      <c r="E5284" t="str">
        <f t="shared" si="606"/>
        <v>*</v>
      </c>
      <c r="F5284" t="str">
        <f t="shared" si="601"/>
        <v>*</v>
      </c>
      <c r="G5284" t="str">
        <f t="shared" si="607"/>
        <v>*</v>
      </c>
      <c r="I5284" t="str">
        <f t="shared" si="602"/>
        <v>*</v>
      </c>
      <c r="O5284">
        <f>VLOOKUP(T5284,$P$14:$S$19,2,TRUE)</f>
        <v>3.5999999999999997E-2</v>
      </c>
      <c r="T5284">
        <v>37</v>
      </c>
      <c r="U5284">
        <v>1356.45</v>
      </c>
      <c r="V5284" s="5">
        <f t="shared" si="603"/>
        <v>1</v>
      </c>
      <c r="X5284" t="s">
        <v>22</v>
      </c>
      <c r="Y5284">
        <v>19.989999999999998</v>
      </c>
      <c r="Z5284" s="2">
        <f t="shared" si="604"/>
        <v>1376.44</v>
      </c>
      <c r="AA5284" t="s">
        <v>71</v>
      </c>
      <c r="AB5284" t="s">
        <v>16</v>
      </c>
      <c r="AC5284" t="s">
        <v>32</v>
      </c>
      <c r="AD5284" t="s">
        <v>44</v>
      </c>
      <c r="AE5284" t="s">
        <v>19</v>
      </c>
      <c r="AF5284" t="s">
        <v>620</v>
      </c>
    </row>
    <row r="5285" spans="1:32" x14ac:dyDescent="0.25">
      <c r="A5285">
        <f t="shared" si="605"/>
        <v>5284</v>
      </c>
      <c r="B5285">
        <v>27426</v>
      </c>
      <c r="C5285" t="s">
        <v>788</v>
      </c>
      <c r="D5285" t="s">
        <v>13</v>
      </c>
      <c r="E5285" t="str">
        <f t="shared" si="606"/>
        <v>*</v>
      </c>
      <c r="F5285" t="str">
        <f t="shared" si="601"/>
        <v>*</v>
      </c>
      <c r="G5285" t="str">
        <f t="shared" si="607"/>
        <v>*</v>
      </c>
      <c r="I5285" t="str">
        <f t="shared" si="602"/>
        <v>*</v>
      </c>
      <c r="O5285">
        <f>VLOOKUP(T5285,$P$14:$S$19,2,TRUE)</f>
        <v>0.04</v>
      </c>
      <c r="T5285">
        <v>41</v>
      </c>
      <c r="U5285">
        <v>438.66</v>
      </c>
      <c r="V5285" s="5">
        <f t="shared" si="603"/>
        <v>0</v>
      </c>
      <c r="X5285" t="s">
        <v>22</v>
      </c>
      <c r="Y5285">
        <v>4.78</v>
      </c>
      <c r="Z5285" s="2">
        <f t="shared" si="604"/>
        <v>443.44</v>
      </c>
      <c r="AA5285" t="s">
        <v>60</v>
      </c>
      <c r="AB5285" t="s">
        <v>41</v>
      </c>
      <c r="AC5285" t="s">
        <v>32</v>
      </c>
      <c r="AD5285" t="s">
        <v>44</v>
      </c>
      <c r="AE5285" t="s">
        <v>19</v>
      </c>
      <c r="AF5285" t="s">
        <v>620</v>
      </c>
    </row>
    <row r="5286" spans="1:32" x14ac:dyDescent="0.25">
      <c r="A5286">
        <f t="shared" si="605"/>
        <v>5285</v>
      </c>
      <c r="B5286">
        <v>27426</v>
      </c>
      <c r="C5286" t="s">
        <v>788</v>
      </c>
      <c r="D5286" t="s">
        <v>13</v>
      </c>
      <c r="E5286" t="str">
        <f t="shared" si="606"/>
        <v>*</v>
      </c>
      <c r="F5286" t="str">
        <f t="shared" si="601"/>
        <v>*</v>
      </c>
      <c r="G5286" t="str">
        <f t="shared" si="607"/>
        <v>*</v>
      </c>
      <c r="I5286" t="str">
        <f t="shared" si="602"/>
        <v>*</v>
      </c>
      <c r="O5286">
        <f>VLOOKUP(T5286,$P$14:$S$19,2,TRUE)</f>
        <v>3.5999999999999997E-2</v>
      </c>
      <c r="T5286">
        <v>32</v>
      </c>
      <c r="U5286">
        <v>416.99</v>
      </c>
      <c r="V5286" s="5">
        <f t="shared" si="603"/>
        <v>0</v>
      </c>
      <c r="X5286" t="s">
        <v>14</v>
      </c>
      <c r="Y5286">
        <v>4.59</v>
      </c>
      <c r="Z5286" s="2">
        <f t="shared" si="604"/>
        <v>421.58</v>
      </c>
      <c r="AA5286" t="s">
        <v>60</v>
      </c>
      <c r="AB5286" t="s">
        <v>41</v>
      </c>
      <c r="AC5286" t="s">
        <v>32</v>
      </c>
      <c r="AD5286" t="s">
        <v>53</v>
      </c>
      <c r="AE5286" t="s">
        <v>34</v>
      </c>
      <c r="AF5286" s="1">
        <v>40212</v>
      </c>
    </row>
    <row r="5287" spans="1:32" x14ac:dyDescent="0.25">
      <c r="A5287">
        <f t="shared" si="605"/>
        <v>5286</v>
      </c>
      <c r="B5287">
        <v>42528</v>
      </c>
      <c r="C5287" t="s">
        <v>788</v>
      </c>
      <c r="D5287" t="s">
        <v>40</v>
      </c>
      <c r="E5287" t="str">
        <f t="shared" si="606"/>
        <v>*</v>
      </c>
      <c r="F5287" t="str">
        <f t="shared" si="601"/>
        <v>*</v>
      </c>
      <c r="G5287" t="str">
        <f t="shared" si="607"/>
        <v>*</v>
      </c>
      <c r="I5287" t="str">
        <f t="shared" si="602"/>
        <v>*</v>
      </c>
      <c r="O5287">
        <f>VLOOKUP(T5287,$P$14:$S$19,2,TRUE)</f>
        <v>3.5999999999999997E-2</v>
      </c>
      <c r="T5287">
        <v>31</v>
      </c>
      <c r="U5287">
        <v>313.05</v>
      </c>
      <c r="V5287" s="5">
        <f t="shared" si="603"/>
        <v>0</v>
      </c>
      <c r="X5287" t="s">
        <v>14</v>
      </c>
      <c r="Y5287">
        <v>1.99</v>
      </c>
      <c r="Z5287" s="2">
        <f t="shared" si="604"/>
        <v>315.04000000000002</v>
      </c>
      <c r="AA5287" t="s">
        <v>71</v>
      </c>
      <c r="AB5287" t="s">
        <v>16</v>
      </c>
      <c r="AC5287" t="s">
        <v>25</v>
      </c>
      <c r="AD5287" t="s">
        <v>42</v>
      </c>
      <c r="AE5287" t="s">
        <v>45</v>
      </c>
      <c r="AF5287" t="s">
        <v>300</v>
      </c>
    </row>
    <row r="5288" spans="1:32" x14ac:dyDescent="0.25">
      <c r="A5288">
        <f t="shared" si="605"/>
        <v>5287</v>
      </c>
      <c r="B5288">
        <v>42528</v>
      </c>
      <c r="C5288" t="s">
        <v>788</v>
      </c>
      <c r="D5288" t="s">
        <v>40</v>
      </c>
      <c r="E5288" t="str">
        <f t="shared" si="606"/>
        <v>*</v>
      </c>
      <c r="F5288" t="str">
        <f t="shared" si="601"/>
        <v>*</v>
      </c>
      <c r="G5288" t="str">
        <f t="shared" si="607"/>
        <v>*</v>
      </c>
      <c r="I5288" t="str">
        <f t="shared" si="602"/>
        <v>*</v>
      </c>
      <c r="O5288">
        <f>VLOOKUP(T5288,$P$14:$S$19,2,TRUE)</f>
        <v>0.01</v>
      </c>
      <c r="T5288">
        <v>13</v>
      </c>
      <c r="U5288">
        <v>250.75</v>
      </c>
      <c r="V5288" s="5">
        <f t="shared" si="603"/>
        <v>0</v>
      </c>
      <c r="X5288" t="s">
        <v>22</v>
      </c>
      <c r="Y5288">
        <v>9.4700000000000006</v>
      </c>
      <c r="Z5288" s="2">
        <f t="shared" si="604"/>
        <v>260.22000000000003</v>
      </c>
      <c r="AA5288" t="s">
        <v>71</v>
      </c>
      <c r="AB5288" t="s">
        <v>16</v>
      </c>
      <c r="AC5288" t="s">
        <v>32</v>
      </c>
      <c r="AD5288" t="s">
        <v>74</v>
      </c>
      <c r="AE5288" t="s">
        <v>19</v>
      </c>
      <c r="AF5288" t="s">
        <v>300</v>
      </c>
    </row>
    <row r="5289" spans="1:32" x14ac:dyDescent="0.25">
      <c r="A5289">
        <f t="shared" si="605"/>
        <v>5288</v>
      </c>
      <c r="B5289">
        <v>42528</v>
      </c>
      <c r="C5289" t="s">
        <v>788</v>
      </c>
      <c r="D5289" t="s">
        <v>40</v>
      </c>
      <c r="E5289" t="str">
        <f t="shared" si="606"/>
        <v>*</v>
      </c>
      <c r="F5289" t="str">
        <f t="shared" si="601"/>
        <v>*</v>
      </c>
      <c r="G5289" t="str">
        <f t="shared" si="607"/>
        <v>*</v>
      </c>
      <c r="I5289" t="str">
        <f t="shared" si="602"/>
        <v>*</v>
      </c>
      <c r="O5289">
        <f>VLOOKUP(T5289,$P$14:$S$19,2,TRUE)</f>
        <v>0.02</v>
      </c>
      <c r="T5289">
        <v>29</v>
      </c>
      <c r="U5289">
        <v>200.7</v>
      </c>
      <c r="V5289" s="5">
        <f t="shared" si="603"/>
        <v>0</v>
      </c>
      <c r="X5289" t="s">
        <v>22</v>
      </c>
      <c r="Y5289">
        <v>9.17</v>
      </c>
      <c r="Z5289" s="2">
        <f t="shared" si="604"/>
        <v>209.86999999999998</v>
      </c>
      <c r="AA5289" t="s">
        <v>52</v>
      </c>
      <c r="AB5289" t="s">
        <v>16</v>
      </c>
      <c r="AC5289" t="s">
        <v>32</v>
      </c>
      <c r="AD5289" t="s">
        <v>44</v>
      </c>
      <c r="AE5289" t="s">
        <v>19</v>
      </c>
      <c r="AF5289" t="s">
        <v>300</v>
      </c>
    </row>
    <row r="5290" spans="1:32" x14ac:dyDescent="0.25">
      <c r="A5290">
        <f t="shared" si="605"/>
        <v>5289</v>
      </c>
      <c r="B5290">
        <v>42528</v>
      </c>
      <c r="C5290" t="s">
        <v>788</v>
      </c>
      <c r="D5290" t="s">
        <v>40</v>
      </c>
      <c r="E5290" t="str">
        <f t="shared" si="606"/>
        <v>*</v>
      </c>
      <c r="F5290" t="str">
        <f t="shared" si="601"/>
        <v>*</v>
      </c>
      <c r="G5290" t="str">
        <f t="shared" si="607"/>
        <v>*</v>
      </c>
      <c r="I5290" t="str">
        <f t="shared" si="602"/>
        <v>*</v>
      </c>
      <c r="O5290">
        <f>VLOOKUP(T5290,$P$14:$S$19,2,TRUE)</f>
        <v>0.04</v>
      </c>
      <c r="T5290">
        <v>46</v>
      </c>
      <c r="U5290">
        <v>161.28</v>
      </c>
      <c r="V5290" s="5">
        <f t="shared" si="603"/>
        <v>0</v>
      </c>
      <c r="X5290" t="s">
        <v>22</v>
      </c>
      <c r="Y5290">
        <v>0.76</v>
      </c>
      <c r="Z5290" s="2">
        <f t="shared" si="604"/>
        <v>162.04</v>
      </c>
      <c r="AA5290" t="s">
        <v>334</v>
      </c>
      <c r="AB5290" t="s">
        <v>16</v>
      </c>
      <c r="AC5290" t="s">
        <v>32</v>
      </c>
      <c r="AD5290" t="s">
        <v>114</v>
      </c>
      <c r="AE5290" t="s">
        <v>34</v>
      </c>
      <c r="AF5290" t="s">
        <v>620</v>
      </c>
    </row>
    <row r="5291" spans="1:32" x14ac:dyDescent="0.25">
      <c r="A5291">
        <f t="shared" si="605"/>
        <v>5290</v>
      </c>
      <c r="B5291">
        <v>3749</v>
      </c>
      <c r="C5291" t="s">
        <v>878</v>
      </c>
      <c r="D5291" t="s">
        <v>40</v>
      </c>
      <c r="E5291" t="str">
        <f t="shared" si="606"/>
        <v>*</v>
      </c>
      <c r="F5291" t="str">
        <f t="shared" si="601"/>
        <v>*</v>
      </c>
      <c r="G5291" t="str">
        <f t="shared" si="607"/>
        <v>*</v>
      </c>
      <c r="I5291" t="str">
        <f t="shared" si="602"/>
        <v>*</v>
      </c>
      <c r="O5291">
        <f>VLOOKUP(T5291,$P$14:$S$19,2,TRUE)</f>
        <v>0.02</v>
      </c>
      <c r="T5291">
        <v>27</v>
      </c>
      <c r="U5291">
        <v>353.62</v>
      </c>
      <c r="V5291" s="5">
        <f t="shared" si="603"/>
        <v>0</v>
      </c>
      <c r="X5291" t="s">
        <v>22</v>
      </c>
      <c r="Y5291">
        <v>1.49</v>
      </c>
      <c r="Z5291" s="2">
        <f t="shared" si="604"/>
        <v>355.11</v>
      </c>
      <c r="AA5291" t="s">
        <v>64</v>
      </c>
      <c r="AB5291" t="s">
        <v>16</v>
      </c>
      <c r="AC5291" t="s">
        <v>32</v>
      </c>
      <c r="AD5291" t="s">
        <v>49</v>
      </c>
      <c r="AE5291" t="s">
        <v>19</v>
      </c>
      <c r="AF5291" t="s">
        <v>646</v>
      </c>
    </row>
    <row r="5292" spans="1:32" x14ac:dyDescent="0.25">
      <c r="A5292">
        <f t="shared" si="605"/>
        <v>5291</v>
      </c>
      <c r="B5292">
        <v>41921</v>
      </c>
      <c r="C5292" t="s">
        <v>260</v>
      </c>
      <c r="D5292" t="s">
        <v>40</v>
      </c>
      <c r="E5292" t="str">
        <f t="shared" si="606"/>
        <v>*</v>
      </c>
      <c r="F5292" t="str">
        <f t="shared" si="601"/>
        <v>*</v>
      </c>
      <c r="G5292" t="str">
        <f t="shared" si="607"/>
        <v>*</v>
      </c>
      <c r="I5292" t="str">
        <f t="shared" si="602"/>
        <v>*</v>
      </c>
      <c r="O5292">
        <f>VLOOKUP(T5292,$P$14:$S$19,2,TRUE)</f>
        <v>3.5999999999999997E-2</v>
      </c>
      <c r="T5292">
        <v>32</v>
      </c>
      <c r="U5292">
        <v>16313.51</v>
      </c>
      <c r="V5292" s="5">
        <f t="shared" si="603"/>
        <v>1</v>
      </c>
      <c r="X5292" t="s">
        <v>37</v>
      </c>
      <c r="Y5292">
        <v>26</v>
      </c>
      <c r="Z5292" s="2">
        <f t="shared" si="604"/>
        <v>16339.51</v>
      </c>
      <c r="AA5292" t="s">
        <v>56</v>
      </c>
      <c r="AB5292" t="s">
        <v>16</v>
      </c>
      <c r="AC5292" t="s">
        <v>17</v>
      </c>
      <c r="AD5292" t="s">
        <v>38</v>
      </c>
      <c r="AE5292" t="s">
        <v>39</v>
      </c>
      <c r="AF5292" t="s">
        <v>471</v>
      </c>
    </row>
    <row r="5293" spans="1:32" x14ac:dyDescent="0.25">
      <c r="A5293">
        <f t="shared" si="605"/>
        <v>5292</v>
      </c>
      <c r="B5293">
        <v>40132</v>
      </c>
      <c r="C5293" t="s">
        <v>260</v>
      </c>
      <c r="D5293" t="s">
        <v>13</v>
      </c>
      <c r="E5293" t="str">
        <f t="shared" si="606"/>
        <v>*</v>
      </c>
      <c r="F5293" t="str">
        <f t="shared" si="601"/>
        <v>*</v>
      </c>
      <c r="G5293" t="str">
        <f t="shared" si="607"/>
        <v>*</v>
      </c>
      <c r="I5293" t="str">
        <f t="shared" si="602"/>
        <v>*</v>
      </c>
      <c r="O5293">
        <f>VLOOKUP(T5293,$P$14:$S$19,2,TRUE)</f>
        <v>3.5999999999999997E-2</v>
      </c>
      <c r="T5293">
        <v>36</v>
      </c>
      <c r="U5293">
        <v>4698.5</v>
      </c>
      <c r="V5293" s="5">
        <f t="shared" si="603"/>
        <v>1</v>
      </c>
      <c r="X5293" t="s">
        <v>37</v>
      </c>
      <c r="Y5293">
        <v>51.94</v>
      </c>
      <c r="Z5293" s="2">
        <f t="shared" si="604"/>
        <v>4750.4399999999996</v>
      </c>
      <c r="AA5293" t="s">
        <v>43</v>
      </c>
      <c r="AB5293" t="s">
        <v>31</v>
      </c>
      <c r="AC5293" t="s">
        <v>17</v>
      </c>
      <c r="AD5293" t="s">
        <v>66</v>
      </c>
      <c r="AE5293" t="s">
        <v>103</v>
      </c>
      <c r="AF5293" t="s">
        <v>174</v>
      </c>
    </row>
    <row r="5294" spans="1:32" x14ac:dyDescent="0.25">
      <c r="A5294">
        <f t="shared" si="605"/>
        <v>5293</v>
      </c>
      <c r="B5294">
        <v>51239</v>
      </c>
      <c r="C5294" t="s">
        <v>260</v>
      </c>
      <c r="D5294" t="s">
        <v>13</v>
      </c>
      <c r="E5294" t="str">
        <f t="shared" si="606"/>
        <v>*</v>
      </c>
      <c r="F5294" t="str">
        <f t="shared" si="601"/>
        <v>*</v>
      </c>
      <c r="G5294" t="str">
        <f t="shared" si="607"/>
        <v>*</v>
      </c>
      <c r="I5294" t="str">
        <f t="shared" si="602"/>
        <v>*</v>
      </c>
      <c r="O5294">
        <f>VLOOKUP(T5294,$P$14:$S$19,2,TRUE)</f>
        <v>0.04</v>
      </c>
      <c r="T5294">
        <v>48</v>
      </c>
      <c r="U5294">
        <v>4046.25</v>
      </c>
      <c r="V5294" s="5">
        <f t="shared" si="603"/>
        <v>1</v>
      </c>
      <c r="X5294" t="s">
        <v>37</v>
      </c>
      <c r="Y5294">
        <v>60</v>
      </c>
      <c r="Z5294" s="2">
        <f t="shared" si="604"/>
        <v>4106.25</v>
      </c>
      <c r="AA5294" t="s">
        <v>56</v>
      </c>
      <c r="AB5294" t="s">
        <v>16</v>
      </c>
      <c r="AC5294" t="s">
        <v>17</v>
      </c>
      <c r="AD5294" t="s">
        <v>66</v>
      </c>
      <c r="AE5294" t="s">
        <v>39</v>
      </c>
      <c r="AF5294" t="s">
        <v>261</v>
      </c>
    </row>
    <row r="5295" spans="1:32" x14ac:dyDescent="0.25">
      <c r="A5295">
        <f t="shared" si="605"/>
        <v>5294</v>
      </c>
      <c r="B5295">
        <v>40132</v>
      </c>
      <c r="C5295" t="s">
        <v>260</v>
      </c>
      <c r="D5295" t="s">
        <v>13</v>
      </c>
      <c r="E5295" t="str">
        <f t="shared" si="606"/>
        <v>*</v>
      </c>
      <c r="F5295" t="str">
        <f t="shared" si="601"/>
        <v>*</v>
      </c>
      <c r="G5295" t="str">
        <f t="shared" si="607"/>
        <v>*</v>
      </c>
      <c r="I5295" t="str">
        <f t="shared" si="602"/>
        <v>*</v>
      </c>
      <c r="O5295">
        <f>VLOOKUP(T5295,$P$14:$S$19,2,TRUE)</f>
        <v>0.02</v>
      </c>
      <c r="T5295">
        <v>26</v>
      </c>
      <c r="U5295">
        <v>1363</v>
      </c>
      <c r="V5295" s="5">
        <f t="shared" si="603"/>
        <v>1</v>
      </c>
      <c r="X5295" t="s">
        <v>37</v>
      </c>
      <c r="Y5295">
        <v>14.19</v>
      </c>
      <c r="Z5295" s="2">
        <f t="shared" si="604"/>
        <v>1377.19</v>
      </c>
      <c r="AA5295" t="s">
        <v>43</v>
      </c>
      <c r="AB5295" t="s">
        <v>31</v>
      </c>
      <c r="AC5295" t="s">
        <v>17</v>
      </c>
      <c r="AD5295" t="s">
        <v>38</v>
      </c>
      <c r="AE5295" t="s">
        <v>39</v>
      </c>
      <c r="AF5295" t="s">
        <v>174</v>
      </c>
    </row>
    <row r="5296" spans="1:32" x14ac:dyDescent="0.25">
      <c r="A5296">
        <f t="shared" si="605"/>
        <v>5295</v>
      </c>
      <c r="B5296">
        <v>8388</v>
      </c>
      <c r="C5296" t="s">
        <v>260</v>
      </c>
      <c r="D5296" t="s">
        <v>13</v>
      </c>
      <c r="E5296" t="str">
        <f t="shared" si="606"/>
        <v>*</v>
      </c>
      <c r="F5296" t="str">
        <f t="shared" si="601"/>
        <v>*</v>
      </c>
      <c r="G5296" t="str">
        <f t="shared" si="607"/>
        <v>*</v>
      </c>
      <c r="I5296" t="str">
        <f t="shared" si="602"/>
        <v>*</v>
      </c>
      <c r="O5296">
        <f>VLOOKUP(T5296,$P$14:$S$19,2,TRUE)</f>
        <v>3.5999999999999997E-2</v>
      </c>
      <c r="T5296">
        <v>37</v>
      </c>
      <c r="U5296">
        <v>434.11</v>
      </c>
      <c r="V5296" s="5">
        <f t="shared" si="603"/>
        <v>0</v>
      </c>
      <c r="X5296" t="s">
        <v>22</v>
      </c>
      <c r="Y5296">
        <v>5.63</v>
      </c>
      <c r="Z5296" s="2">
        <f t="shared" si="604"/>
        <v>439.74</v>
      </c>
      <c r="AA5296" t="s">
        <v>23</v>
      </c>
      <c r="AB5296" t="s">
        <v>41</v>
      </c>
      <c r="AC5296" t="s">
        <v>32</v>
      </c>
      <c r="AD5296" t="s">
        <v>49</v>
      </c>
      <c r="AE5296" t="s">
        <v>19</v>
      </c>
      <c r="AF5296" t="s">
        <v>261</v>
      </c>
    </row>
    <row r="5297" spans="1:32" x14ac:dyDescent="0.25">
      <c r="A5297">
        <f t="shared" si="605"/>
        <v>5296</v>
      </c>
      <c r="B5297">
        <v>40132</v>
      </c>
      <c r="C5297" t="s">
        <v>260</v>
      </c>
      <c r="D5297" t="s">
        <v>13</v>
      </c>
      <c r="E5297" t="str">
        <f t="shared" si="606"/>
        <v>*</v>
      </c>
      <c r="F5297" t="str">
        <f t="shared" si="601"/>
        <v>*</v>
      </c>
      <c r="G5297" t="str">
        <f t="shared" si="607"/>
        <v>*</v>
      </c>
      <c r="I5297" t="str">
        <f t="shared" si="602"/>
        <v>*</v>
      </c>
      <c r="O5297">
        <f>VLOOKUP(T5297,$P$14:$S$19,2,TRUE)</f>
        <v>0.01</v>
      </c>
      <c r="T5297">
        <v>16</v>
      </c>
      <c r="U5297">
        <v>347.47</v>
      </c>
      <c r="V5297" s="5">
        <f t="shared" si="603"/>
        <v>0</v>
      </c>
      <c r="X5297" t="s">
        <v>22</v>
      </c>
      <c r="Y5297">
        <v>15.1</v>
      </c>
      <c r="Z5297" s="2">
        <f t="shared" si="604"/>
        <v>362.57000000000005</v>
      </c>
      <c r="AA5297" t="s">
        <v>43</v>
      </c>
      <c r="AB5297" t="s">
        <v>31</v>
      </c>
      <c r="AC5297" t="s">
        <v>32</v>
      </c>
      <c r="AD5297" t="s">
        <v>49</v>
      </c>
      <c r="AE5297" t="s">
        <v>19</v>
      </c>
      <c r="AF5297" s="1">
        <v>40942</v>
      </c>
    </row>
    <row r="5298" spans="1:32" x14ac:dyDescent="0.25">
      <c r="A5298">
        <f t="shared" si="605"/>
        <v>5297</v>
      </c>
      <c r="B5298">
        <v>41921</v>
      </c>
      <c r="C5298" t="s">
        <v>260</v>
      </c>
      <c r="D5298" t="s">
        <v>40</v>
      </c>
      <c r="E5298" t="str">
        <f t="shared" si="606"/>
        <v>*</v>
      </c>
      <c r="F5298" t="str">
        <f t="shared" si="601"/>
        <v>*</v>
      </c>
      <c r="G5298" t="str">
        <f t="shared" si="607"/>
        <v>*</v>
      </c>
      <c r="I5298" t="str">
        <f t="shared" si="602"/>
        <v>*</v>
      </c>
      <c r="O5298">
        <f>VLOOKUP(T5298,$P$14:$S$19,2,TRUE)</f>
        <v>0.02</v>
      </c>
      <c r="T5298">
        <v>29</v>
      </c>
      <c r="U5298">
        <v>337.38</v>
      </c>
      <c r="V5298" s="5">
        <f t="shared" si="603"/>
        <v>0</v>
      </c>
      <c r="X5298" t="s">
        <v>14</v>
      </c>
      <c r="Y5298">
        <v>6.97</v>
      </c>
      <c r="Z5298" s="2">
        <f t="shared" si="604"/>
        <v>344.35</v>
      </c>
      <c r="AA5298" t="s">
        <v>56</v>
      </c>
      <c r="AB5298" t="s">
        <v>16</v>
      </c>
      <c r="AC5298" t="s">
        <v>32</v>
      </c>
      <c r="AD5298" t="s">
        <v>78</v>
      </c>
      <c r="AE5298" t="s">
        <v>19</v>
      </c>
      <c r="AF5298" t="s">
        <v>623</v>
      </c>
    </row>
    <row r="5299" spans="1:32" x14ac:dyDescent="0.25">
      <c r="A5299">
        <f t="shared" si="605"/>
        <v>5298</v>
      </c>
      <c r="B5299">
        <v>8388</v>
      </c>
      <c r="C5299" t="s">
        <v>260</v>
      </c>
      <c r="D5299" t="s">
        <v>13</v>
      </c>
      <c r="E5299" t="str">
        <f t="shared" si="606"/>
        <v>*</v>
      </c>
      <c r="F5299" t="str">
        <f t="shared" si="601"/>
        <v>*</v>
      </c>
      <c r="G5299" t="str">
        <f t="shared" si="607"/>
        <v>*</v>
      </c>
      <c r="I5299" t="str">
        <f t="shared" si="602"/>
        <v>*</v>
      </c>
      <c r="O5299">
        <f>VLOOKUP(T5299,$P$14:$S$19,2,TRUE)</f>
        <v>3.5999999999999997E-2</v>
      </c>
      <c r="T5299">
        <v>39</v>
      </c>
      <c r="U5299">
        <v>290.3</v>
      </c>
      <c r="V5299" s="5">
        <f t="shared" si="603"/>
        <v>0</v>
      </c>
      <c r="X5299" t="s">
        <v>22</v>
      </c>
      <c r="Y5299">
        <v>4</v>
      </c>
      <c r="Z5299" s="2">
        <f t="shared" si="604"/>
        <v>294.3</v>
      </c>
      <c r="AA5299" t="s">
        <v>23</v>
      </c>
      <c r="AB5299" t="s">
        <v>41</v>
      </c>
      <c r="AC5299" t="s">
        <v>17</v>
      </c>
      <c r="AD5299" t="s">
        <v>18</v>
      </c>
      <c r="AE5299" t="s">
        <v>34</v>
      </c>
      <c r="AF5299" t="s">
        <v>261</v>
      </c>
    </row>
    <row r="5300" spans="1:32" x14ac:dyDescent="0.25">
      <c r="A5300">
        <f t="shared" si="605"/>
        <v>5299</v>
      </c>
      <c r="B5300">
        <v>8388</v>
      </c>
      <c r="C5300" t="s">
        <v>260</v>
      </c>
      <c r="D5300" t="s">
        <v>13</v>
      </c>
      <c r="E5300" t="str">
        <f t="shared" si="606"/>
        <v>*</v>
      </c>
      <c r="F5300" t="str">
        <f t="shared" si="601"/>
        <v>*</v>
      </c>
      <c r="G5300" t="str">
        <f t="shared" si="607"/>
        <v>*</v>
      </c>
      <c r="I5300" t="str">
        <f t="shared" si="602"/>
        <v>*</v>
      </c>
      <c r="O5300">
        <f>VLOOKUP(T5300,$P$14:$S$19,2,TRUE)</f>
        <v>0.04</v>
      </c>
      <c r="T5300">
        <v>42</v>
      </c>
      <c r="U5300">
        <v>288.89999999999998</v>
      </c>
      <c r="V5300" s="5">
        <f t="shared" si="603"/>
        <v>0</v>
      </c>
      <c r="X5300" t="s">
        <v>22</v>
      </c>
      <c r="Y5300">
        <v>1.6</v>
      </c>
      <c r="Z5300" s="2">
        <f t="shared" si="604"/>
        <v>290.5</v>
      </c>
      <c r="AA5300" t="s">
        <v>23</v>
      </c>
      <c r="AB5300" t="s">
        <v>41</v>
      </c>
      <c r="AC5300" t="s">
        <v>32</v>
      </c>
      <c r="AD5300" t="s">
        <v>44</v>
      </c>
      <c r="AE5300" t="s">
        <v>34</v>
      </c>
      <c r="AF5300" t="s">
        <v>261</v>
      </c>
    </row>
    <row r="5301" spans="1:32" x14ac:dyDescent="0.25">
      <c r="A5301">
        <f t="shared" si="605"/>
        <v>5300</v>
      </c>
      <c r="B5301">
        <v>9281</v>
      </c>
      <c r="C5301" t="s">
        <v>260</v>
      </c>
      <c r="D5301" t="s">
        <v>36</v>
      </c>
      <c r="E5301" t="str">
        <f t="shared" si="606"/>
        <v>***</v>
      </c>
      <c r="F5301" t="str">
        <f t="shared" si="601"/>
        <v>***</v>
      </c>
      <c r="G5301" t="str">
        <f t="shared" si="607"/>
        <v>***</v>
      </c>
      <c r="I5301" t="str">
        <f t="shared" si="602"/>
        <v>***</v>
      </c>
      <c r="O5301">
        <f>VLOOKUP(T5301,$P$14:$S$19,2,TRUE)</f>
        <v>3.5999999999999997E-2</v>
      </c>
      <c r="T5301">
        <v>31</v>
      </c>
      <c r="U5301">
        <v>199.8</v>
      </c>
      <c r="V5301" s="5">
        <f t="shared" si="603"/>
        <v>0</v>
      </c>
      <c r="X5301" t="s">
        <v>14</v>
      </c>
      <c r="Y5301">
        <v>6.81</v>
      </c>
      <c r="Z5301" s="2">
        <f t="shared" si="604"/>
        <v>206.61</v>
      </c>
      <c r="AA5301" t="s">
        <v>23</v>
      </c>
      <c r="AB5301" t="s">
        <v>24</v>
      </c>
      <c r="AC5301" t="s">
        <v>32</v>
      </c>
      <c r="AD5301" t="s">
        <v>44</v>
      </c>
      <c r="AE5301" t="s">
        <v>19</v>
      </c>
      <c r="AF5301" t="s">
        <v>261</v>
      </c>
    </row>
    <row r="5302" spans="1:32" x14ac:dyDescent="0.25">
      <c r="A5302">
        <f t="shared" si="605"/>
        <v>5301</v>
      </c>
      <c r="B5302">
        <v>35392</v>
      </c>
      <c r="C5302" t="s">
        <v>260</v>
      </c>
      <c r="D5302" t="s">
        <v>21</v>
      </c>
      <c r="E5302" t="str">
        <f t="shared" si="606"/>
        <v>*</v>
      </c>
      <c r="F5302" t="str">
        <f t="shared" si="601"/>
        <v>**</v>
      </c>
      <c r="G5302" t="str">
        <f t="shared" si="607"/>
        <v>**</v>
      </c>
      <c r="I5302" t="str">
        <f t="shared" si="602"/>
        <v>**</v>
      </c>
      <c r="O5302">
        <f>VLOOKUP(T5302,$P$14:$S$19,2,TRUE)</f>
        <v>0</v>
      </c>
      <c r="T5302">
        <v>9</v>
      </c>
      <c r="U5302">
        <v>70.88</v>
      </c>
      <c r="V5302" s="5">
        <f t="shared" si="603"/>
        <v>0</v>
      </c>
      <c r="X5302" t="s">
        <v>22</v>
      </c>
      <c r="Y5302">
        <v>9.68</v>
      </c>
      <c r="Z5302" s="2">
        <f t="shared" si="604"/>
        <v>80.56</v>
      </c>
      <c r="AA5302" t="s">
        <v>73</v>
      </c>
      <c r="AB5302" t="s">
        <v>24</v>
      </c>
      <c r="AC5302" t="s">
        <v>32</v>
      </c>
      <c r="AD5302" t="s">
        <v>44</v>
      </c>
      <c r="AE5302" t="s">
        <v>19</v>
      </c>
      <c r="AF5302" t="s">
        <v>260</v>
      </c>
    </row>
    <row r="5303" spans="1:32" x14ac:dyDescent="0.25">
      <c r="A5303">
        <f t="shared" si="605"/>
        <v>5302</v>
      </c>
      <c r="B5303">
        <v>9281</v>
      </c>
      <c r="C5303" t="s">
        <v>260</v>
      </c>
      <c r="D5303" t="s">
        <v>36</v>
      </c>
      <c r="E5303" t="str">
        <f t="shared" si="606"/>
        <v>***</v>
      </c>
      <c r="F5303" t="str">
        <f t="shared" si="601"/>
        <v>***</v>
      </c>
      <c r="G5303" t="str">
        <f t="shared" si="607"/>
        <v>***</v>
      </c>
      <c r="I5303" t="str">
        <f t="shared" si="602"/>
        <v>***</v>
      </c>
      <c r="O5303">
        <f>VLOOKUP(T5303,$P$14:$S$19,2,TRUE)</f>
        <v>0.02</v>
      </c>
      <c r="T5303">
        <v>24</v>
      </c>
      <c r="U5303">
        <v>68.97</v>
      </c>
      <c r="V5303" s="5">
        <f t="shared" si="603"/>
        <v>0</v>
      </c>
      <c r="X5303" t="s">
        <v>22</v>
      </c>
      <c r="Y5303">
        <v>0.97</v>
      </c>
      <c r="Z5303" s="2">
        <f t="shared" si="604"/>
        <v>69.94</v>
      </c>
      <c r="AA5303" t="s">
        <v>23</v>
      </c>
      <c r="AB5303" t="s">
        <v>24</v>
      </c>
      <c r="AC5303" t="s">
        <v>32</v>
      </c>
      <c r="AD5303" t="s">
        <v>33</v>
      </c>
      <c r="AE5303" t="s">
        <v>34</v>
      </c>
      <c r="AF5303" t="s">
        <v>261</v>
      </c>
    </row>
    <row r="5304" spans="1:32" x14ac:dyDescent="0.25">
      <c r="A5304">
        <f t="shared" si="605"/>
        <v>5303</v>
      </c>
      <c r="B5304">
        <v>37441</v>
      </c>
      <c r="C5304" t="s">
        <v>867</v>
      </c>
      <c r="D5304" t="s">
        <v>36</v>
      </c>
      <c r="E5304" t="str">
        <f t="shared" si="606"/>
        <v>***</v>
      </c>
      <c r="F5304" t="str">
        <f t="shared" si="601"/>
        <v>***</v>
      </c>
      <c r="G5304" t="str">
        <f t="shared" si="607"/>
        <v>***</v>
      </c>
      <c r="I5304" t="str">
        <f t="shared" si="602"/>
        <v>***</v>
      </c>
      <c r="O5304">
        <f>VLOOKUP(T5304,$P$14:$S$19,2,TRUE)</f>
        <v>0.04</v>
      </c>
      <c r="T5304">
        <v>46</v>
      </c>
      <c r="U5304">
        <v>14740.51</v>
      </c>
      <c r="V5304" s="5">
        <f t="shared" si="603"/>
        <v>1</v>
      </c>
      <c r="X5304" t="s">
        <v>37</v>
      </c>
      <c r="Y5304">
        <v>164.73</v>
      </c>
      <c r="Z5304" s="2">
        <f t="shared" si="604"/>
        <v>14905.24</v>
      </c>
      <c r="AA5304" t="s">
        <v>23</v>
      </c>
      <c r="AB5304" t="s">
        <v>41</v>
      </c>
      <c r="AC5304" t="s">
        <v>17</v>
      </c>
      <c r="AD5304" t="s">
        <v>38</v>
      </c>
      <c r="AE5304" t="s">
        <v>39</v>
      </c>
      <c r="AF5304" t="s">
        <v>839</v>
      </c>
    </row>
    <row r="5305" spans="1:32" x14ac:dyDescent="0.25">
      <c r="A5305">
        <f t="shared" si="605"/>
        <v>5304</v>
      </c>
      <c r="B5305">
        <v>11008</v>
      </c>
      <c r="C5305" t="s">
        <v>867</v>
      </c>
      <c r="D5305" t="s">
        <v>36</v>
      </c>
      <c r="E5305" t="str">
        <f t="shared" si="606"/>
        <v>***</v>
      </c>
      <c r="F5305" t="str">
        <f t="shared" si="601"/>
        <v>***</v>
      </c>
      <c r="G5305" t="str">
        <f t="shared" si="607"/>
        <v>***</v>
      </c>
      <c r="I5305" t="str">
        <f t="shared" si="602"/>
        <v>***</v>
      </c>
      <c r="O5305">
        <f>VLOOKUP(T5305,$P$14:$S$19,2,TRUE)</f>
        <v>0.01</v>
      </c>
      <c r="T5305">
        <v>17</v>
      </c>
      <c r="U5305">
        <v>2545.89</v>
      </c>
      <c r="V5305" s="5">
        <f t="shared" si="603"/>
        <v>1</v>
      </c>
      <c r="X5305" t="s">
        <v>22</v>
      </c>
      <c r="Y5305">
        <v>35</v>
      </c>
      <c r="Z5305" s="2">
        <f t="shared" si="604"/>
        <v>2580.89</v>
      </c>
      <c r="AA5305" t="s">
        <v>71</v>
      </c>
      <c r="AB5305" t="s">
        <v>24</v>
      </c>
      <c r="AC5305" t="s">
        <v>32</v>
      </c>
      <c r="AD5305" t="s">
        <v>74</v>
      </c>
      <c r="AE5305" t="s">
        <v>58</v>
      </c>
      <c r="AF5305" t="s">
        <v>55</v>
      </c>
    </row>
    <row r="5306" spans="1:32" x14ac:dyDescent="0.25">
      <c r="A5306">
        <f t="shared" si="605"/>
        <v>5305</v>
      </c>
      <c r="B5306">
        <v>18816</v>
      </c>
      <c r="C5306" t="s">
        <v>867</v>
      </c>
      <c r="D5306" t="s">
        <v>36</v>
      </c>
      <c r="E5306" t="str">
        <f t="shared" si="606"/>
        <v>***</v>
      </c>
      <c r="F5306" t="str">
        <f t="shared" si="601"/>
        <v>***</v>
      </c>
      <c r="G5306" t="str">
        <f t="shared" si="607"/>
        <v>***</v>
      </c>
      <c r="I5306" t="str">
        <f t="shared" si="602"/>
        <v>***</v>
      </c>
      <c r="O5306">
        <f>VLOOKUP(T5306,$P$14:$S$19,2,TRUE)</f>
        <v>0.01</v>
      </c>
      <c r="T5306">
        <v>12</v>
      </c>
      <c r="U5306">
        <v>580.46</v>
      </c>
      <c r="V5306" s="5">
        <f t="shared" si="603"/>
        <v>0</v>
      </c>
      <c r="X5306" t="s">
        <v>14</v>
      </c>
      <c r="Y5306">
        <v>3.99</v>
      </c>
      <c r="Z5306" s="2">
        <f t="shared" si="604"/>
        <v>584.45000000000005</v>
      </c>
      <c r="AA5306" t="s">
        <v>52</v>
      </c>
      <c r="AB5306" t="s">
        <v>31</v>
      </c>
      <c r="AC5306" t="s">
        <v>32</v>
      </c>
      <c r="AD5306" t="s">
        <v>172</v>
      </c>
      <c r="AE5306" t="s">
        <v>19</v>
      </c>
      <c r="AF5306" t="s">
        <v>55</v>
      </c>
    </row>
    <row r="5307" spans="1:32" x14ac:dyDescent="0.25">
      <c r="A5307">
        <f t="shared" si="605"/>
        <v>5306</v>
      </c>
      <c r="B5307">
        <v>37441</v>
      </c>
      <c r="C5307" t="s">
        <v>867</v>
      </c>
      <c r="D5307" t="s">
        <v>36</v>
      </c>
      <c r="E5307" t="str">
        <f t="shared" si="606"/>
        <v>***</v>
      </c>
      <c r="F5307" t="str">
        <f t="shared" si="601"/>
        <v>***</v>
      </c>
      <c r="G5307" t="str">
        <f t="shared" si="607"/>
        <v>***</v>
      </c>
      <c r="I5307" t="str">
        <f t="shared" si="602"/>
        <v>***</v>
      </c>
      <c r="O5307">
        <f>VLOOKUP(T5307,$P$14:$S$19,2,TRUE)</f>
        <v>0</v>
      </c>
      <c r="T5307">
        <v>1</v>
      </c>
      <c r="U5307">
        <v>3.77</v>
      </c>
      <c r="V5307" s="5">
        <f t="shared" si="603"/>
        <v>0</v>
      </c>
      <c r="X5307" t="s">
        <v>22</v>
      </c>
      <c r="Y5307">
        <v>0.96</v>
      </c>
      <c r="Z5307" s="2">
        <f t="shared" si="604"/>
        <v>4.7300000000000004</v>
      </c>
      <c r="AA5307" t="s">
        <v>23</v>
      </c>
      <c r="AB5307" t="s">
        <v>41</v>
      </c>
      <c r="AC5307" t="s">
        <v>32</v>
      </c>
      <c r="AD5307" t="s">
        <v>33</v>
      </c>
      <c r="AE5307" t="s">
        <v>34</v>
      </c>
      <c r="AF5307" t="s">
        <v>55</v>
      </c>
    </row>
    <row r="5308" spans="1:32" x14ac:dyDescent="0.25">
      <c r="A5308">
        <f t="shared" si="605"/>
        <v>5307</v>
      </c>
      <c r="B5308">
        <v>29156</v>
      </c>
      <c r="C5308" t="s">
        <v>300</v>
      </c>
      <c r="D5308" t="s">
        <v>13</v>
      </c>
      <c r="E5308" t="str">
        <f t="shared" si="606"/>
        <v>*</v>
      </c>
      <c r="F5308" t="str">
        <f t="shared" si="601"/>
        <v>*</v>
      </c>
      <c r="G5308" t="str">
        <f t="shared" si="607"/>
        <v>*</v>
      </c>
      <c r="I5308" t="str">
        <f t="shared" si="602"/>
        <v>*</v>
      </c>
      <c r="O5308">
        <f>VLOOKUP(T5308,$P$14:$S$19,2,TRUE)</f>
        <v>0.01</v>
      </c>
      <c r="T5308">
        <v>10</v>
      </c>
      <c r="U5308">
        <v>208.77</v>
      </c>
      <c r="V5308" s="5">
        <f t="shared" si="603"/>
        <v>0</v>
      </c>
      <c r="X5308" t="s">
        <v>22</v>
      </c>
      <c r="Y5308">
        <v>4</v>
      </c>
      <c r="Z5308" s="2">
        <f t="shared" si="604"/>
        <v>212.77</v>
      </c>
      <c r="AA5308" t="s">
        <v>64</v>
      </c>
      <c r="AB5308" t="s">
        <v>41</v>
      </c>
      <c r="AC5308" t="s">
        <v>25</v>
      </c>
      <c r="AD5308" t="s">
        <v>42</v>
      </c>
      <c r="AE5308" t="s">
        <v>19</v>
      </c>
      <c r="AF5308" s="1">
        <v>40181</v>
      </c>
    </row>
    <row r="5309" spans="1:32" x14ac:dyDescent="0.25">
      <c r="A5309">
        <f t="shared" si="605"/>
        <v>5308</v>
      </c>
      <c r="B5309">
        <v>48609</v>
      </c>
      <c r="C5309" t="s">
        <v>300</v>
      </c>
      <c r="D5309" t="s">
        <v>21</v>
      </c>
      <c r="E5309" t="str">
        <f t="shared" si="606"/>
        <v>*</v>
      </c>
      <c r="F5309" t="str">
        <f t="shared" si="601"/>
        <v>**</v>
      </c>
      <c r="G5309" t="str">
        <f t="shared" si="607"/>
        <v>**</v>
      </c>
      <c r="I5309" t="str">
        <f t="shared" si="602"/>
        <v>**</v>
      </c>
      <c r="O5309">
        <f>VLOOKUP(T5309,$P$14:$S$19,2,TRUE)</f>
        <v>0</v>
      </c>
      <c r="T5309">
        <v>5</v>
      </c>
      <c r="U5309">
        <v>186.5</v>
      </c>
      <c r="V5309" s="5">
        <f t="shared" si="603"/>
        <v>0</v>
      </c>
      <c r="X5309" t="s">
        <v>14</v>
      </c>
      <c r="Y5309">
        <v>4.2699999999999996</v>
      </c>
      <c r="Z5309" s="2">
        <f t="shared" si="604"/>
        <v>190.77</v>
      </c>
      <c r="AA5309" t="s">
        <v>73</v>
      </c>
      <c r="AB5309" t="s">
        <v>31</v>
      </c>
      <c r="AC5309" t="s">
        <v>32</v>
      </c>
      <c r="AD5309" t="s">
        <v>33</v>
      </c>
      <c r="AE5309" t="s">
        <v>34</v>
      </c>
      <c r="AF5309" t="s">
        <v>620</v>
      </c>
    </row>
    <row r="5310" spans="1:32" x14ac:dyDescent="0.25">
      <c r="A5310">
        <f t="shared" si="605"/>
        <v>5309</v>
      </c>
      <c r="B5310">
        <v>53344</v>
      </c>
      <c r="C5310" t="s">
        <v>300</v>
      </c>
      <c r="D5310" t="s">
        <v>21</v>
      </c>
      <c r="E5310" t="str">
        <f t="shared" si="606"/>
        <v>*</v>
      </c>
      <c r="F5310" t="str">
        <f t="shared" si="601"/>
        <v>**</v>
      </c>
      <c r="G5310" t="str">
        <f t="shared" si="607"/>
        <v>**</v>
      </c>
      <c r="I5310" t="str">
        <f t="shared" si="602"/>
        <v>**</v>
      </c>
      <c r="O5310">
        <f>VLOOKUP(T5310,$P$14:$S$19,2,TRUE)</f>
        <v>3.5999999999999997E-2</v>
      </c>
      <c r="T5310">
        <v>36</v>
      </c>
      <c r="U5310">
        <v>181.95</v>
      </c>
      <c r="V5310" s="5">
        <f t="shared" si="603"/>
        <v>0</v>
      </c>
      <c r="X5310" t="s">
        <v>22</v>
      </c>
      <c r="Y5310">
        <v>6.07</v>
      </c>
      <c r="Z5310" s="2">
        <f t="shared" si="604"/>
        <v>188.01999999999998</v>
      </c>
      <c r="AA5310" t="s">
        <v>15</v>
      </c>
      <c r="AB5310" t="s">
        <v>24</v>
      </c>
      <c r="AC5310" t="s">
        <v>32</v>
      </c>
      <c r="AD5310" t="s">
        <v>49</v>
      </c>
      <c r="AE5310" t="s">
        <v>19</v>
      </c>
      <c r="AF5310" t="s">
        <v>474</v>
      </c>
    </row>
    <row r="5311" spans="1:32" x14ac:dyDescent="0.25">
      <c r="A5311">
        <f t="shared" si="605"/>
        <v>5310</v>
      </c>
      <c r="B5311">
        <v>48609</v>
      </c>
      <c r="C5311" t="s">
        <v>300</v>
      </c>
      <c r="D5311" t="s">
        <v>21</v>
      </c>
      <c r="E5311" t="str">
        <f t="shared" si="606"/>
        <v>*</v>
      </c>
      <c r="F5311" t="str">
        <f t="shared" si="601"/>
        <v>**</v>
      </c>
      <c r="G5311" t="str">
        <f t="shared" si="607"/>
        <v>**</v>
      </c>
      <c r="I5311" t="str">
        <f t="shared" si="602"/>
        <v>**</v>
      </c>
      <c r="O5311">
        <f>VLOOKUP(T5311,$P$14:$S$19,2,TRUE)</f>
        <v>0.02</v>
      </c>
      <c r="T5311">
        <v>26</v>
      </c>
      <c r="U5311">
        <v>176.34</v>
      </c>
      <c r="V5311" s="5">
        <f t="shared" si="603"/>
        <v>0</v>
      </c>
      <c r="X5311" t="s">
        <v>22</v>
      </c>
      <c r="Y5311">
        <v>7.86</v>
      </c>
      <c r="Z5311" s="2">
        <f t="shared" si="604"/>
        <v>184.20000000000002</v>
      </c>
      <c r="AA5311" t="s">
        <v>73</v>
      </c>
      <c r="AB5311" t="s">
        <v>31</v>
      </c>
      <c r="AC5311" t="s">
        <v>32</v>
      </c>
      <c r="AD5311" t="s">
        <v>44</v>
      </c>
      <c r="AE5311" t="s">
        <v>19</v>
      </c>
      <c r="AF5311" t="s">
        <v>620</v>
      </c>
    </row>
    <row r="5312" spans="1:32" x14ac:dyDescent="0.25">
      <c r="A5312">
        <f t="shared" si="605"/>
        <v>5311</v>
      </c>
      <c r="B5312">
        <v>11878</v>
      </c>
      <c r="C5312" t="s">
        <v>300</v>
      </c>
      <c r="D5312" t="s">
        <v>30</v>
      </c>
      <c r="E5312" t="str">
        <f t="shared" si="606"/>
        <v>*</v>
      </c>
      <c r="F5312" t="str">
        <f t="shared" si="601"/>
        <v>*</v>
      </c>
      <c r="G5312" t="str">
        <f t="shared" si="607"/>
        <v>*</v>
      </c>
      <c r="I5312" t="str">
        <f t="shared" si="602"/>
        <v>*</v>
      </c>
      <c r="O5312">
        <f>VLOOKUP(T5312,$P$14:$S$19,2,TRUE)</f>
        <v>0.01</v>
      </c>
      <c r="T5312">
        <v>18</v>
      </c>
      <c r="U5312">
        <v>102.06</v>
      </c>
      <c r="V5312" s="5">
        <f t="shared" si="603"/>
        <v>0</v>
      </c>
      <c r="X5312" t="s">
        <v>22</v>
      </c>
      <c r="Y5312">
        <v>0.5</v>
      </c>
      <c r="Z5312" s="2">
        <f t="shared" si="604"/>
        <v>102.56</v>
      </c>
      <c r="AA5312" t="s">
        <v>23</v>
      </c>
      <c r="AB5312" t="s">
        <v>24</v>
      </c>
      <c r="AC5312" t="s">
        <v>32</v>
      </c>
      <c r="AD5312" t="s">
        <v>81</v>
      </c>
      <c r="AE5312" t="s">
        <v>19</v>
      </c>
      <c r="AF5312" t="s">
        <v>620</v>
      </c>
    </row>
    <row r="5313" spans="1:32" x14ac:dyDescent="0.25">
      <c r="A5313">
        <f t="shared" si="605"/>
        <v>5312</v>
      </c>
      <c r="B5313">
        <v>11878</v>
      </c>
      <c r="C5313" t="s">
        <v>300</v>
      </c>
      <c r="D5313" t="s">
        <v>30</v>
      </c>
      <c r="E5313" t="str">
        <f t="shared" si="606"/>
        <v>*</v>
      </c>
      <c r="F5313" t="str">
        <f t="shared" si="601"/>
        <v>*</v>
      </c>
      <c r="G5313" t="str">
        <f t="shared" si="607"/>
        <v>*</v>
      </c>
      <c r="I5313" t="str">
        <f t="shared" si="602"/>
        <v>*</v>
      </c>
      <c r="O5313">
        <f>VLOOKUP(T5313,$P$14:$S$19,2,TRUE)</f>
        <v>0.01</v>
      </c>
      <c r="T5313">
        <v>15</v>
      </c>
      <c r="U5313">
        <v>101.82</v>
      </c>
      <c r="V5313" s="5">
        <f t="shared" si="603"/>
        <v>0</v>
      </c>
      <c r="X5313" t="s">
        <v>22</v>
      </c>
      <c r="Y5313">
        <v>7.03</v>
      </c>
      <c r="Z5313" s="2">
        <f t="shared" si="604"/>
        <v>108.85</v>
      </c>
      <c r="AA5313" t="s">
        <v>23</v>
      </c>
      <c r="AB5313" t="s">
        <v>24</v>
      </c>
      <c r="AC5313" t="s">
        <v>32</v>
      </c>
      <c r="AD5313" t="s">
        <v>44</v>
      </c>
      <c r="AE5313" t="s">
        <v>19</v>
      </c>
      <c r="AF5313" t="s">
        <v>620</v>
      </c>
    </row>
    <row r="5314" spans="1:32" x14ac:dyDescent="0.25">
      <c r="A5314">
        <f t="shared" si="605"/>
        <v>5313</v>
      </c>
      <c r="B5314">
        <v>10627</v>
      </c>
      <c r="C5314" t="s">
        <v>300</v>
      </c>
      <c r="D5314" t="s">
        <v>13</v>
      </c>
      <c r="E5314" t="str">
        <f t="shared" si="606"/>
        <v>*</v>
      </c>
      <c r="F5314" t="str">
        <f t="shared" si="601"/>
        <v>*</v>
      </c>
      <c r="G5314" t="str">
        <f t="shared" si="607"/>
        <v>*</v>
      </c>
      <c r="I5314" t="str">
        <f t="shared" si="602"/>
        <v>*</v>
      </c>
      <c r="O5314">
        <f>VLOOKUP(T5314,$P$14:$S$19,2,TRUE)</f>
        <v>0</v>
      </c>
      <c r="T5314">
        <v>4</v>
      </c>
      <c r="U5314">
        <v>40.229999999999997</v>
      </c>
      <c r="V5314" s="5">
        <f t="shared" si="603"/>
        <v>0</v>
      </c>
      <c r="X5314" t="s">
        <v>22</v>
      </c>
      <c r="Y5314">
        <v>9.23</v>
      </c>
      <c r="Z5314" s="2">
        <f t="shared" si="604"/>
        <v>49.459999999999994</v>
      </c>
      <c r="AA5314" t="s">
        <v>52</v>
      </c>
      <c r="AB5314" t="s">
        <v>41</v>
      </c>
      <c r="AC5314" t="s">
        <v>32</v>
      </c>
      <c r="AD5314" t="s">
        <v>172</v>
      </c>
      <c r="AE5314" t="s">
        <v>19</v>
      </c>
      <c r="AF5314" s="1">
        <v>40181</v>
      </c>
    </row>
    <row r="5315" spans="1:32" x14ac:dyDescent="0.25">
      <c r="A5315">
        <f t="shared" si="605"/>
        <v>5314</v>
      </c>
      <c r="B5315">
        <v>39909</v>
      </c>
      <c r="C5315" t="s">
        <v>890</v>
      </c>
      <c r="D5315" t="s">
        <v>13</v>
      </c>
      <c r="E5315" t="str">
        <f t="shared" si="606"/>
        <v>*</v>
      </c>
      <c r="F5315" t="str">
        <f t="shared" ref="F5315:F5378" si="608">VLOOKUP(D5315,$P$6:$S$10,2,FALSE)</f>
        <v>*</v>
      </c>
      <c r="G5315" t="str">
        <f t="shared" si="607"/>
        <v>*</v>
      </c>
      <c r="I5315" t="str">
        <f t="shared" ref="I5315:I5378" si="609">HLOOKUP(D5315,$J$18:$N$19,2,FALSE)</f>
        <v>*</v>
      </c>
      <c r="O5315">
        <f>VLOOKUP(T5315,$P$14:$S$19,2,TRUE)</f>
        <v>0.05</v>
      </c>
      <c r="T5315">
        <v>50</v>
      </c>
      <c r="U5315">
        <v>7778.7579999999998</v>
      </c>
      <c r="V5315" s="5">
        <f t="shared" ref="V5315:V5378" si="610">IF(U5315&gt;800,1,0)</f>
        <v>1</v>
      </c>
      <c r="X5315" t="s">
        <v>22</v>
      </c>
      <c r="Y5315">
        <v>4.99</v>
      </c>
      <c r="Z5315" s="2">
        <f t="shared" ref="Z5315:Z5378" si="611">U5315+Y5315</f>
        <v>7783.7479999999996</v>
      </c>
      <c r="AA5315" t="s">
        <v>23</v>
      </c>
      <c r="AB5315" t="s">
        <v>41</v>
      </c>
      <c r="AC5315" t="s">
        <v>25</v>
      </c>
      <c r="AD5315" t="s">
        <v>26</v>
      </c>
      <c r="AE5315" t="s">
        <v>19</v>
      </c>
      <c r="AF5315" s="1">
        <v>40636</v>
      </c>
    </row>
    <row r="5316" spans="1:32" x14ac:dyDescent="0.25">
      <c r="A5316">
        <f t="shared" ref="A5316:A5379" si="612">A5315+1</f>
        <v>5315</v>
      </c>
      <c r="B5316">
        <v>18023</v>
      </c>
      <c r="C5316" t="s">
        <v>890</v>
      </c>
      <c r="D5316" t="s">
        <v>40</v>
      </c>
      <c r="E5316" t="str">
        <f t="shared" si="606"/>
        <v>*</v>
      </c>
      <c r="F5316" t="str">
        <f t="shared" si="608"/>
        <v>*</v>
      </c>
      <c r="G5316" t="str">
        <f t="shared" si="607"/>
        <v>*</v>
      </c>
      <c r="I5316" t="str">
        <f t="shared" si="609"/>
        <v>*</v>
      </c>
      <c r="O5316">
        <f>VLOOKUP(T5316,$P$14:$S$19,2,TRUE)</f>
        <v>3.5999999999999997E-2</v>
      </c>
      <c r="T5316">
        <v>38</v>
      </c>
      <c r="U5316">
        <v>4502.26</v>
      </c>
      <c r="V5316" s="5">
        <f t="shared" si="610"/>
        <v>1</v>
      </c>
      <c r="X5316" t="s">
        <v>37</v>
      </c>
      <c r="Y5316">
        <v>26.3</v>
      </c>
      <c r="Z5316" s="2">
        <f t="shared" si="611"/>
        <v>4528.5600000000004</v>
      </c>
      <c r="AA5316" t="s">
        <v>52</v>
      </c>
      <c r="AB5316" t="s">
        <v>41</v>
      </c>
      <c r="AC5316" t="s">
        <v>25</v>
      </c>
      <c r="AD5316" t="s">
        <v>76</v>
      </c>
      <c r="AE5316" t="s">
        <v>39</v>
      </c>
      <c r="AF5316" t="s">
        <v>646</v>
      </c>
    </row>
    <row r="5317" spans="1:32" x14ac:dyDescent="0.25">
      <c r="A5317">
        <f t="shared" si="612"/>
        <v>5316</v>
      </c>
      <c r="B5317">
        <v>32965</v>
      </c>
      <c r="C5317" t="s">
        <v>890</v>
      </c>
      <c r="D5317" t="s">
        <v>21</v>
      </c>
      <c r="E5317" t="str">
        <f t="shared" ref="E5317:E5380" si="613">IF(D5317="Critical", "***","*")</f>
        <v>*</v>
      </c>
      <c r="F5317" t="str">
        <f t="shared" si="608"/>
        <v>**</v>
      </c>
      <c r="G5317" t="str">
        <f t="shared" ref="G5317:G5380" si="614">IF(D5317="Critical","***",IF(D5317="High","**","*"))</f>
        <v>**</v>
      </c>
      <c r="I5317" t="str">
        <f t="shared" si="609"/>
        <v>**</v>
      </c>
      <c r="O5317">
        <f>VLOOKUP(T5317,$P$14:$S$19,2,TRUE)</f>
        <v>0.02</v>
      </c>
      <c r="T5317">
        <v>25</v>
      </c>
      <c r="U5317">
        <v>2427.25</v>
      </c>
      <c r="V5317" s="5">
        <f t="shared" si="610"/>
        <v>1</v>
      </c>
      <c r="X5317" t="s">
        <v>22</v>
      </c>
      <c r="Y5317">
        <v>19.989999999999998</v>
      </c>
      <c r="Z5317" s="2">
        <f t="shared" si="611"/>
        <v>2447.2399999999998</v>
      </c>
      <c r="AA5317" t="s">
        <v>52</v>
      </c>
      <c r="AB5317" t="s">
        <v>24</v>
      </c>
      <c r="AC5317" t="s">
        <v>25</v>
      </c>
      <c r="AD5317" t="s">
        <v>42</v>
      </c>
      <c r="AE5317" t="s">
        <v>19</v>
      </c>
      <c r="AF5317" t="s">
        <v>646</v>
      </c>
    </row>
    <row r="5318" spans="1:32" x14ac:dyDescent="0.25">
      <c r="A5318">
        <f t="shared" si="612"/>
        <v>5317</v>
      </c>
      <c r="B5318">
        <v>40001</v>
      </c>
      <c r="C5318" t="s">
        <v>890</v>
      </c>
      <c r="D5318" t="s">
        <v>40</v>
      </c>
      <c r="E5318" t="str">
        <f t="shared" si="613"/>
        <v>*</v>
      </c>
      <c r="F5318" t="str">
        <f t="shared" si="608"/>
        <v>*</v>
      </c>
      <c r="G5318" t="str">
        <f t="shared" si="614"/>
        <v>*</v>
      </c>
      <c r="I5318" t="str">
        <f t="shared" si="609"/>
        <v>*</v>
      </c>
      <c r="O5318">
        <f>VLOOKUP(T5318,$P$14:$S$19,2,TRUE)</f>
        <v>0.04</v>
      </c>
      <c r="T5318">
        <v>46</v>
      </c>
      <c r="U5318">
        <v>1736.53</v>
      </c>
      <c r="V5318" s="5">
        <f t="shared" si="610"/>
        <v>1</v>
      </c>
      <c r="X5318" t="s">
        <v>22</v>
      </c>
      <c r="Y5318">
        <v>3.99</v>
      </c>
      <c r="Z5318" s="2">
        <f t="shared" si="611"/>
        <v>1740.52</v>
      </c>
      <c r="AA5318" t="s">
        <v>23</v>
      </c>
      <c r="AB5318" t="s">
        <v>41</v>
      </c>
      <c r="AC5318" t="s">
        <v>32</v>
      </c>
      <c r="AD5318" t="s">
        <v>172</v>
      </c>
      <c r="AE5318" t="s">
        <v>19</v>
      </c>
      <c r="AF5318" t="s">
        <v>362</v>
      </c>
    </row>
    <row r="5319" spans="1:32" x14ac:dyDescent="0.25">
      <c r="A5319">
        <f t="shared" si="612"/>
        <v>5318</v>
      </c>
      <c r="B5319">
        <v>37863</v>
      </c>
      <c r="C5319" t="s">
        <v>890</v>
      </c>
      <c r="D5319" t="s">
        <v>21</v>
      </c>
      <c r="E5319" t="str">
        <f t="shared" si="613"/>
        <v>*</v>
      </c>
      <c r="F5319" t="str">
        <f t="shared" si="608"/>
        <v>**</v>
      </c>
      <c r="G5319" t="str">
        <f t="shared" si="614"/>
        <v>**</v>
      </c>
      <c r="I5319" t="str">
        <f t="shared" si="609"/>
        <v>**</v>
      </c>
      <c r="O5319">
        <f>VLOOKUP(T5319,$P$14:$S$19,2,TRUE)</f>
        <v>0.02</v>
      </c>
      <c r="T5319">
        <v>27</v>
      </c>
      <c r="U5319">
        <v>305.05</v>
      </c>
      <c r="V5319" s="5">
        <f t="shared" si="610"/>
        <v>0</v>
      </c>
      <c r="X5319" t="s">
        <v>22</v>
      </c>
      <c r="Y5319">
        <v>3.37</v>
      </c>
      <c r="Z5319" s="2">
        <f t="shared" si="611"/>
        <v>308.42</v>
      </c>
      <c r="AA5319" t="s">
        <v>23</v>
      </c>
      <c r="AB5319" t="s">
        <v>41</v>
      </c>
      <c r="AC5319" t="s">
        <v>32</v>
      </c>
      <c r="AD5319" t="s">
        <v>53</v>
      </c>
      <c r="AE5319" t="s">
        <v>45</v>
      </c>
      <c r="AF5319" t="s">
        <v>362</v>
      </c>
    </row>
    <row r="5320" spans="1:32" x14ac:dyDescent="0.25">
      <c r="A5320">
        <f t="shared" si="612"/>
        <v>5319</v>
      </c>
      <c r="B5320">
        <v>21350</v>
      </c>
      <c r="C5320" t="s">
        <v>890</v>
      </c>
      <c r="D5320" t="s">
        <v>40</v>
      </c>
      <c r="E5320" t="str">
        <f t="shared" si="613"/>
        <v>*</v>
      </c>
      <c r="F5320" t="str">
        <f t="shared" si="608"/>
        <v>*</v>
      </c>
      <c r="G5320" t="str">
        <f t="shared" si="614"/>
        <v>*</v>
      </c>
      <c r="I5320" t="str">
        <f t="shared" si="609"/>
        <v>*</v>
      </c>
      <c r="O5320">
        <f>VLOOKUP(T5320,$P$14:$S$19,2,TRUE)</f>
        <v>3.5999999999999997E-2</v>
      </c>
      <c r="T5320">
        <v>30</v>
      </c>
      <c r="U5320">
        <v>278.94</v>
      </c>
      <c r="V5320" s="5">
        <f t="shared" si="610"/>
        <v>0</v>
      </c>
      <c r="X5320" t="s">
        <v>22</v>
      </c>
      <c r="Y5320">
        <v>9.86</v>
      </c>
      <c r="Z5320" s="2">
        <f t="shared" si="611"/>
        <v>288.8</v>
      </c>
      <c r="AA5320" t="s">
        <v>15</v>
      </c>
      <c r="AB5320" t="s">
        <v>31</v>
      </c>
      <c r="AC5320" t="s">
        <v>32</v>
      </c>
      <c r="AD5320" t="s">
        <v>44</v>
      </c>
      <c r="AE5320" t="s">
        <v>19</v>
      </c>
      <c r="AF5320" t="s">
        <v>646</v>
      </c>
    </row>
    <row r="5321" spans="1:32" x14ac:dyDescent="0.25">
      <c r="A5321">
        <f t="shared" si="612"/>
        <v>5320</v>
      </c>
      <c r="B5321">
        <v>18023</v>
      </c>
      <c r="C5321" t="s">
        <v>890</v>
      </c>
      <c r="D5321" t="s">
        <v>40</v>
      </c>
      <c r="E5321" t="str">
        <f t="shared" si="613"/>
        <v>*</v>
      </c>
      <c r="F5321" t="str">
        <f t="shared" si="608"/>
        <v>*</v>
      </c>
      <c r="G5321" t="str">
        <f t="shared" si="614"/>
        <v>*</v>
      </c>
      <c r="I5321" t="str">
        <f t="shared" si="609"/>
        <v>*</v>
      </c>
      <c r="O5321">
        <f>VLOOKUP(T5321,$P$14:$S$19,2,TRUE)</f>
        <v>3.5999999999999997E-2</v>
      </c>
      <c r="T5321">
        <v>34</v>
      </c>
      <c r="U5321">
        <v>192.23</v>
      </c>
      <c r="V5321" s="5">
        <f t="shared" si="610"/>
        <v>0</v>
      </c>
      <c r="X5321" t="s">
        <v>22</v>
      </c>
      <c r="Y5321">
        <v>7.64</v>
      </c>
      <c r="Z5321" s="2">
        <f t="shared" si="611"/>
        <v>199.86999999999998</v>
      </c>
      <c r="AA5321" t="s">
        <v>52</v>
      </c>
      <c r="AB5321" t="s">
        <v>41</v>
      </c>
      <c r="AC5321" t="s">
        <v>32</v>
      </c>
      <c r="AD5321" t="s">
        <v>44</v>
      </c>
      <c r="AE5321" t="s">
        <v>19</v>
      </c>
      <c r="AF5321" t="s">
        <v>646</v>
      </c>
    </row>
    <row r="5322" spans="1:32" x14ac:dyDescent="0.25">
      <c r="A5322">
        <f t="shared" si="612"/>
        <v>5321</v>
      </c>
      <c r="B5322">
        <v>54787</v>
      </c>
      <c r="C5322" t="s">
        <v>890</v>
      </c>
      <c r="D5322" t="s">
        <v>21</v>
      </c>
      <c r="E5322" t="str">
        <f t="shared" si="613"/>
        <v>*</v>
      </c>
      <c r="F5322" t="str">
        <f t="shared" si="608"/>
        <v>**</v>
      </c>
      <c r="G5322" t="str">
        <f t="shared" si="614"/>
        <v>**</v>
      </c>
      <c r="I5322" t="str">
        <f t="shared" si="609"/>
        <v>**</v>
      </c>
      <c r="O5322">
        <f>VLOOKUP(T5322,$P$14:$S$19,2,TRUE)</f>
        <v>0</v>
      </c>
      <c r="T5322">
        <v>7</v>
      </c>
      <c r="U5322">
        <v>170.02</v>
      </c>
      <c r="V5322" s="5">
        <f t="shared" si="610"/>
        <v>0</v>
      </c>
      <c r="X5322" t="s">
        <v>22</v>
      </c>
      <c r="Y5322">
        <v>16.87</v>
      </c>
      <c r="Z5322" s="2">
        <f t="shared" si="611"/>
        <v>186.89000000000001</v>
      </c>
      <c r="AA5322" t="s">
        <v>56</v>
      </c>
      <c r="AB5322" t="s">
        <v>41</v>
      </c>
      <c r="AC5322" t="s">
        <v>32</v>
      </c>
      <c r="AD5322" t="s">
        <v>44</v>
      </c>
      <c r="AE5322" t="s">
        <v>19</v>
      </c>
      <c r="AF5322" t="s">
        <v>646</v>
      </c>
    </row>
    <row r="5323" spans="1:32" x14ac:dyDescent="0.25">
      <c r="A5323">
        <f t="shared" si="612"/>
        <v>5322</v>
      </c>
      <c r="B5323">
        <v>25799</v>
      </c>
      <c r="C5323" t="s">
        <v>890</v>
      </c>
      <c r="D5323" t="s">
        <v>13</v>
      </c>
      <c r="E5323" t="str">
        <f t="shared" si="613"/>
        <v>*</v>
      </c>
      <c r="F5323" t="str">
        <f t="shared" si="608"/>
        <v>*</v>
      </c>
      <c r="G5323" t="str">
        <f t="shared" si="614"/>
        <v>*</v>
      </c>
      <c r="I5323" t="str">
        <f t="shared" si="609"/>
        <v>*</v>
      </c>
      <c r="O5323">
        <f>VLOOKUP(T5323,$P$14:$S$19,2,TRUE)</f>
        <v>3.5999999999999997E-2</v>
      </c>
      <c r="T5323">
        <v>38</v>
      </c>
      <c r="U5323">
        <v>136.5</v>
      </c>
      <c r="V5323" s="5">
        <f t="shared" si="610"/>
        <v>0</v>
      </c>
      <c r="X5323" t="s">
        <v>22</v>
      </c>
      <c r="Y5323">
        <v>7.49</v>
      </c>
      <c r="Z5323" s="2">
        <f t="shared" si="611"/>
        <v>143.99</v>
      </c>
      <c r="AA5323" t="s">
        <v>60</v>
      </c>
      <c r="AB5323" t="s">
        <v>31</v>
      </c>
      <c r="AC5323" t="s">
        <v>32</v>
      </c>
      <c r="AD5323" t="s">
        <v>33</v>
      </c>
      <c r="AE5323" t="s">
        <v>34</v>
      </c>
      <c r="AF5323" t="s">
        <v>680</v>
      </c>
    </row>
    <row r="5324" spans="1:32" x14ac:dyDescent="0.25">
      <c r="A5324">
        <f t="shared" si="612"/>
        <v>5323</v>
      </c>
      <c r="B5324">
        <v>32965</v>
      </c>
      <c r="C5324" t="s">
        <v>890</v>
      </c>
      <c r="D5324" t="s">
        <v>21</v>
      </c>
      <c r="E5324" t="str">
        <f t="shared" si="613"/>
        <v>*</v>
      </c>
      <c r="F5324" t="str">
        <f t="shared" si="608"/>
        <v>**</v>
      </c>
      <c r="G5324" t="str">
        <f t="shared" si="614"/>
        <v>**</v>
      </c>
      <c r="I5324" t="str">
        <f t="shared" si="609"/>
        <v>**</v>
      </c>
      <c r="O5324">
        <f>VLOOKUP(T5324,$P$14:$S$19,2,TRUE)</f>
        <v>0</v>
      </c>
      <c r="T5324">
        <v>2</v>
      </c>
      <c r="U5324">
        <v>11.15</v>
      </c>
      <c r="V5324" s="5">
        <f t="shared" si="610"/>
        <v>0</v>
      </c>
      <c r="X5324" t="s">
        <v>22</v>
      </c>
      <c r="Y5324">
        <v>2.97</v>
      </c>
      <c r="Z5324" s="2">
        <f t="shared" si="611"/>
        <v>14.120000000000001</v>
      </c>
      <c r="AA5324" t="s">
        <v>71</v>
      </c>
      <c r="AB5324" t="s">
        <v>24</v>
      </c>
      <c r="AC5324" t="s">
        <v>32</v>
      </c>
      <c r="AD5324" t="s">
        <v>44</v>
      </c>
      <c r="AE5324" t="s">
        <v>34</v>
      </c>
      <c r="AF5324" t="s">
        <v>646</v>
      </c>
    </row>
    <row r="5325" spans="1:32" x14ac:dyDescent="0.25">
      <c r="A5325">
        <f t="shared" si="612"/>
        <v>5324</v>
      </c>
      <c r="B5325">
        <v>25314</v>
      </c>
      <c r="C5325" t="s">
        <v>623</v>
      </c>
      <c r="D5325" t="s">
        <v>21</v>
      </c>
      <c r="E5325" t="str">
        <f t="shared" si="613"/>
        <v>*</v>
      </c>
      <c r="F5325" t="str">
        <f t="shared" si="608"/>
        <v>**</v>
      </c>
      <c r="G5325" t="str">
        <f t="shared" si="614"/>
        <v>**</v>
      </c>
      <c r="I5325" t="str">
        <f t="shared" si="609"/>
        <v>**</v>
      </c>
      <c r="O5325">
        <f>VLOOKUP(T5325,$P$14:$S$19,2,TRUE)</f>
        <v>0.04</v>
      </c>
      <c r="T5325">
        <v>43</v>
      </c>
      <c r="U5325">
        <v>7679.5119999999997</v>
      </c>
      <c r="V5325" s="5">
        <f t="shared" si="610"/>
        <v>1</v>
      </c>
      <c r="X5325" t="s">
        <v>22</v>
      </c>
      <c r="Y5325">
        <v>5</v>
      </c>
      <c r="Z5325" s="2">
        <f t="shared" si="611"/>
        <v>7684.5119999999997</v>
      </c>
      <c r="AA5325" t="s">
        <v>60</v>
      </c>
      <c r="AB5325" t="s">
        <v>31</v>
      </c>
      <c r="AC5325" t="s">
        <v>25</v>
      </c>
      <c r="AD5325" t="s">
        <v>26</v>
      </c>
      <c r="AE5325" t="s">
        <v>19</v>
      </c>
      <c r="AF5325" t="s">
        <v>471</v>
      </c>
    </row>
    <row r="5326" spans="1:32" x14ac:dyDescent="0.25">
      <c r="A5326">
        <f t="shared" si="612"/>
        <v>5325</v>
      </c>
      <c r="B5326">
        <v>13668</v>
      </c>
      <c r="C5326" t="s">
        <v>623</v>
      </c>
      <c r="D5326" t="s">
        <v>36</v>
      </c>
      <c r="E5326" t="str">
        <f t="shared" si="613"/>
        <v>***</v>
      </c>
      <c r="F5326" t="str">
        <f t="shared" si="608"/>
        <v>***</v>
      </c>
      <c r="G5326" t="str">
        <f t="shared" si="614"/>
        <v>***</v>
      </c>
      <c r="I5326" t="str">
        <f t="shared" si="609"/>
        <v>***</v>
      </c>
      <c r="O5326">
        <f>VLOOKUP(T5326,$P$14:$S$19,2,TRUE)</f>
        <v>0.04</v>
      </c>
      <c r="T5326">
        <v>42</v>
      </c>
      <c r="U5326">
        <v>282.61</v>
      </c>
      <c r="V5326" s="5">
        <f t="shared" si="610"/>
        <v>0</v>
      </c>
      <c r="X5326" t="s">
        <v>22</v>
      </c>
      <c r="Y5326">
        <v>5.22</v>
      </c>
      <c r="Z5326" s="2">
        <f t="shared" si="611"/>
        <v>287.83000000000004</v>
      </c>
      <c r="AA5326" t="s">
        <v>48</v>
      </c>
      <c r="AB5326" t="s">
        <v>41</v>
      </c>
      <c r="AC5326" t="s">
        <v>17</v>
      </c>
      <c r="AD5326" t="s">
        <v>18</v>
      </c>
      <c r="AE5326" t="s">
        <v>19</v>
      </c>
      <c r="AF5326" t="s">
        <v>471</v>
      </c>
    </row>
    <row r="5327" spans="1:32" x14ac:dyDescent="0.25">
      <c r="A5327">
        <f t="shared" si="612"/>
        <v>5326</v>
      </c>
      <c r="B5327">
        <v>11776</v>
      </c>
      <c r="C5327" t="s">
        <v>623</v>
      </c>
      <c r="D5327" t="s">
        <v>13</v>
      </c>
      <c r="E5327" t="str">
        <f t="shared" si="613"/>
        <v>*</v>
      </c>
      <c r="F5327" t="str">
        <f t="shared" si="608"/>
        <v>*</v>
      </c>
      <c r="G5327" t="str">
        <f t="shared" si="614"/>
        <v>*</v>
      </c>
      <c r="I5327" t="str">
        <f t="shared" si="609"/>
        <v>*</v>
      </c>
      <c r="O5327">
        <f>VLOOKUP(T5327,$P$14:$S$19,2,TRUE)</f>
        <v>0.04</v>
      </c>
      <c r="T5327">
        <v>40</v>
      </c>
      <c r="U5327">
        <v>57.24</v>
      </c>
      <c r="V5327" s="5">
        <f t="shared" si="610"/>
        <v>0</v>
      </c>
      <c r="X5327" t="s">
        <v>14</v>
      </c>
      <c r="Y5327">
        <v>0.7</v>
      </c>
      <c r="Z5327" s="2">
        <f t="shared" si="611"/>
        <v>57.940000000000005</v>
      </c>
      <c r="AA5327" t="s">
        <v>15</v>
      </c>
      <c r="AB5327" t="s">
        <v>24</v>
      </c>
      <c r="AC5327" t="s">
        <v>32</v>
      </c>
      <c r="AD5327" t="s">
        <v>114</v>
      </c>
      <c r="AE5327" t="s">
        <v>34</v>
      </c>
      <c r="AF5327" t="s">
        <v>623</v>
      </c>
    </row>
    <row r="5328" spans="1:32" x14ac:dyDescent="0.25">
      <c r="A5328">
        <f t="shared" si="612"/>
        <v>5327</v>
      </c>
      <c r="B5328">
        <v>48230</v>
      </c>
      <c r="C5328" t="s">
        <v>839</v>
      </c>
      <c r="D5328" t="s">
        <v>30</v>
      </c>
      <c r="E5328" t="str">
        <f t="shared" si="613"/>
        <v>*</v>
      </c>
      <c r="F5328" t="str">
        <f t="shared" si="608"/>
        <v>*</v>
      </c>
      <c r="G5328" t="str">
        <f t="shared" si="614"/>
        <v>*</v>
      </c>
      <c r="I5328" t="str">
        <f t="shared" si="609"/>
        <v>*</v>
      </c>
      <c r="O5328">
        <f>VLOOKUP(T5328,$P$14:$S$19,2,TRUE)</f>
        <v>3.5999999999999997E-2</v>
      </c>
      <c r="T5328">
        <v>31</v>
      </c>
      <c r="U5328">
        <v>2645.8</v>
      </c>
      <c r="V5328" s="5">
        <f t="shared" si="610"/>
        <v>1</v>
      </c>
      <c r="X5328" t="s">
        <v>22</v>
      </c>
      <c r="Y5328">
        <v>35</v>
      </c>
      <c r="Z5328" s="2">
        <f t="shared" si="611"/>
        <v>2680.8</v>
      </c>
      <c r="AA5328" t="s">
        <v>64</v>
      </c>
      <c r="AB5328" t="s">
        <v>31</v>
      </c>
      <c r="AC5328" t="s">
        <v>32</v>
      </c>
      <c r="AD5328" t="s">
        <v>74</v>
      </c>
      <c r="AE5328" t="s">
        <v>58</v>
      </c>
      <c r="AF5328" t="s">
        <v>59</v>
      </c>
    </row>
    <row r="5329" spans="1:32" x14ac:dyDescent="0.25">
      <c r="A5329">
        <f t="shared" si="612"/>
        <v>5328</v>
      </c>
      <c r="B5329">
        <v>48230</v>
      </c>
      <c r="C5329" t="s">
        <v>839</v>
      </c>
      <c r="D5329" t="s">
        <v>30</v>
      </c>
      <c r="E5329" t="str">
        <f t="shared" si="613"/>
        <v>*</v>
      </c>
      <c r="F5329" t="str">
        <f t="shared" si="608"/>
        <v>*</v>
      </c>
      <c r="G5329" t="str">
        <f t="shared" si="614"/>
        <v>*</v>
      </c>
      <c r="I5329" t="str">
        <f t="shared" si="609"/>
        <v>*</v>
      </c>
      <c r="O5329">
        <f>VLOOKUP(T5329,$P$14:$S$19,2,TRUE)</f>
        <v>3.5999999999999997E-2</v>
      </c>
      <c r="T5329">
        <v>39</v>
      </c>
      <c r="U5329">
        <v>1140.26</v>
      </c>
      <c r="V5329" s="5">
        <f t="shared" si="610"/>
        <v>1</v>
      </c>
      <c r="X5329" t="s">
        <v>14</v>
      </c>
      <c r="Y5329">
        <v>8.5500000000000007</v>
      </c>
      <c r="Z5329" s="2">
        <f t="shared" si="611"/>
        <v>1148.81</v>
      </c>
      <c r="AA5329" t="s">
        <v>64</v>
      </c>
      <c r="AB5329" t="s">
        <v>31</v>
      </c>
      <c r="AC5329" t="s">
        <v>17</v>
      </c>
      <c r="AD5329" t="s">
        <v>18</v>
      </c>
      <c r="AE5329" t="s">
        <v>19</v>
      </c>
      <c r="AF5329" t="s">
        <v>59</v>
      </c>
    </row>
    <row r="5330" spans="1:32" x14ac:dyDescent="0.25">
      <c r="A5330">
        <f t="shared" si="612"/>
        <v>5329</v>
      </c>
      <c r="B5330">
        <v>18819</v>
      </c>
      <c r="C5330" t="s">
        <v>839</v>
      </c>
      <c r="D5330" t="s">
        <v>13</v>
      </c>
      <c r="E5330" t="str">
        <f t="shared" si="613"/>
        <v>*</v>
      </c>
      <c r="F5330" t="str">
        <f t="shared" si="608"/>
        <v>*</v>
      </c>
      <c r="G5330" t="str">
        <f t="shared" si="614"/>
        <v>*</v>
      </c>
      <c r="I5330" t="str">
        <f t="shared" si="609"/>
        <v>*</v>
      </c>
      <c r="O5330">
        <f>VLOOKUP(T5330,$P$14:$S$19,2,TRUE)</f>
        <v>0.02</v>
      </c>
      <c r="T5330">
        <v>22</v>
      </c>
      <c r="U5330">
        <v>1102.3</v>
      </c>
      <c r="V5330" s="5">
        <f t="shared" si="610"/>
        <v>1</v>
      </c>
      <c r="X5330" t="s">
        <v>22</v>
      </c>
      <c r="Y5330">
        <v>22.24</v>
      </c>
      <c r="Z5330" s="2">
        <f t="shared" si="611"/>
        <v>1124.54</v>
      </c>
      <c r="AA5330" t="s">
        <v>48</v>
      </c>
      <c r="AB5330" t="s">
        <v>31</v>
      </c>
      <c r="AC5330" t="s">
        <v>17</v>
      </c>
      <c r="AD5330" t="s">
        <v>18</v>
      </c>
      <c r="AE5330" t="s">
        <v>58</v>
      </c>
      <c r="AF5330" t="s">
        <v>59</v>
      </c>
    </row>
    <row r="5331" spans="1:32" x14ac:dyDescent="0.25">
      <c r="A5331">
        <f t="shared" si="612"/>
        <v>5330</v>
      </c>
      <c r="B5331">
        <v>49123</v>
      </c>
      <c r="C5331" t="s">
        <v>839</v>
      </c>
      <c r="D5331" t="s">
        <v>21</v>
      </c>
      <c r="E5331" t="str">
        <f t="shared" si="613"/>
        <v>*</v>
      </c>
      <c r="F5331" t="str">
        <f t="shared" si="608"/>
        <v>**</v>
      </c>
      <c r="G5331" t="str">
        <f t="shared" si="614"/>
        <v>**</v>
      </c>
      <c r="I5331" t="str">
        <f t="shared" si="609"/>
        <v>**</v>
      </c>
      <c r="O5331">
        <f>VLOOKUP(T5331,$P$14:$S$19,2,TRUE)</f>
        <v>3.5999999999999997E-2</v>
      </c>
      <c r="T5331">
        <v>31</v>
      </c>
      <c r="U5331">
        <v>305.76</v>
      </c>
      <c r="V5331" s="5">
        <f t="shared" si="610"/>
        <v>0</v>
      </c>
      <c r="X5331" t="s">
        <v>22</v>
      </c>
      <c r="Y5331">
        <v>5.75</v>
      </c>
      <c r="Z5331" s="2">
        <f t="shared" si="611"/>
        <v>311.51</v>
      </c>
      <c r="AA5331" t="s">
        <v>64</v>
      </c>
      <c r="AB5331" t="s">
        <v>31</v>
      </c>
      <c r="AC5331" t="s">
        <v>32</v>
      </c>
      <c r="AD5331" t="s">
        <v>49</v>
      </c>
      <c r="AE5331" t="s">
        <v>19</v>
      </c>
      <c r="AF5331" t="s">
        <v>55</v>
      </c>
    </row>
    <row r="5332" spans="1:32" x14ac:dyDescent="0.25">
      <c r="A5332">
        <f t="shared" si="612"/>
        <v>5331</v>
      </c>
      <c r="B5332">
        <v>49123</v>
      </c>
      <c r="C5332" t="s">
        <v>839</v>
      </c>
      <c r="D5332" t="s">
        <v>21</v>
      </c>
      <c r="E5332" t="str">
        <f t="shared" si="613"/>
        <v>*</v>
      </c>
      <c r="F5332" t="str">
        <f t="shared" si="608"/>
        <v>**</v>
      </c>
      <c r="G5332" t="str">
        <f t="shared" si="614"/>
        <v>**</v>
      </c>
      <c r="I5332" t="str">
        <f t="shared" si="609"/>
        <v>**</v>
      </c>
      <c r="O5332">
        <f>VLOOKUP(T5332,$P$14:$S$19,2,TRUE)</f>
        <v>0</v>
      </c>
      <c r="T5332">
        <v>3</v>
      </c>
      <c r="U5332">
        <v>25.48</v>
      </c>
      <c r="V5332" s="5">
        <f t="shared" si="610"/>
        <v>0</v>
      </c>
      <c r="X5332" t="s">
        <v>22</v>
      </c>
      <c r="Y5332">
        <v>1.99</v>
      </c>
      <c r="Z5332" s="2">
        <f t="shared" si="611"/>
        <v>27.47</v>
      </c>
      <c r="AA5332" t="s">
        <v>64</v>
      </c>
      <c r="AB5332" t="s">
        <v>31</v>
      </c>
      <c r="AC5332" t="s">
        <v>25</v>
      </c>
      <c r="AD5332" t="s">
        <v>42</v>
      </c>
      <c r="AE5332" t="s">
        <v>45</v>
      </c>
      <c r="AF5332" t="s">
        <v>55</v>
      </c>
    </row>
    <row r="5333" spans="1:32" x14ac:dyDescent="0.25">
      <c r="A5333">
        <f t="shared" si="612"/>
        <v>5332</v>
      </c>
      <c r="B5333">
        <v>8807</v>
      </c>
      <c r="C5333" t="s">
        <v>620</v>
      </c>
      <c r="D5333" t="s">
        <v>13</v>
      </c>
      <c r="E5333" t="str">
        <f t="shared" si="613"/>
        <v>*</v>
      </c>
      <c r="F5333" t="str">
        <f t="shared" si="608"/>
        <v>*</v>
      </c>
      <c r="G5333" t="str">
        <f t="shared" si="614"/>
        <v>*</v>
      </c>
      <c r="I5333" t="str">
        <f t="shared" si="609"/>
        <v>*</v>
      </c>
      <c r="O5333">
        <f>VLOOKUP(T5333,$P$14:$S$19,2,TRUE)</f>
        <v>0.01</v>
      </c>
      <c r="T5333">
        <v>14</v>
      </c>
      <c r="U5333">
        <v>1379.3375000000001</v>
      </c>
      <c r="V5333" s="5">
        <f t="shared" si="610"/>
        <v>1</v>
      </c>
      <c r="X5333" t="s">
        <v>22</v>
      </c>
      <c r="Y5333">
        <v>4.2</v>
      </c>
      <c r="Z5333" s="2">
        <f t="shared" si="611"/>
        <v>1383.5375000000001</v>
      </c>
      <c r="AA5333" t="s">
        <v>334</v>
      </c>
      <c r="AB5333" t="s">
        <v>16</v>
      </c>
      <c r="AC5333" t="s">
        <v>25</v>
      </c>
      <c r="AD5333" t="s">
        <v>26</v>
      </c>
      <c r="AE5333" t="s">
        <v>19</v>
      </c>
      <c r="AF5333" s="1">
        <v>40271</v>
      </c>
    </row>
    <row r="5334" spans="1:32" x14ac:dyDescent="0.25">
      <c r="A5334">
        <f t="shared" si="612"/>
        <v>5333</v>
      </c>
      <c r="B5334">
        <v>8807</v>
      </c>
      <c r="C5334" t="s">
        <v>620</v>
      </c>
      <c r="D5334" t="s">
        <v>13</v>
      </c>
      <c r="E5334" t="str">
        <f t="shared" si="613"/>
        <v>*</v>
      </c>
      <c r="F5334" t="str">
        <f t="shared" si="608"/>
        <v>*</v>
      </c>
      <c r="G5334" t="str">
        <f t="shared" si="614"/>
        <v>*</v>
      </c>
      <c r="I5334" t="str">
        <f t="shared" si="609"/>
        <v>*</v>
      </c>
      <c r="O5334">
        <f>VLOOKUP(T5334,$P$14:$S$19,2,TRUE)</f>
        <v>0.01</v>
      </c>
      <c r="T5334">
        <v>19</v>
      </c>
      <c r="U5334">
        <v>428.14</v>
      </c>
      <c r="V5334" s="5">
        <f t="shared" si="610"/>
        <v>0</v>
      </c>
      <c r="X5334" t="s">
        <v>22</v>
      </c>
      <c r="Y5334">
        <v>11.54</v>
      </c>
      <c r="Z5334" s="2">
        <f t="shared" si="611"/>
        <v>439.68</v>
      </c>
      <c r="AA5334" t="s">
        <v>71</v>
      </c>
      <c r="AB5334" t="s">
        <v>16</v>
      </c>
      <c r="AC5334" t="s">
        <v>32</v>
      </c>
      <c r="AD5334" t="s">
        <v>44</v>
      </c>
      <c r="AE5334" t="s">
        <v>19</v>
      </c>
      <c r="AF5334" t="s">
        <v>123</v>
      </c>
    </row>
    <row r="5335" spans="1:32" x14ac:dyDescent="0.25">
      <c r="A5335">
        <f t="shared" si="612"/>
        <v>5334</v>
      </c>
      <c r="B5335">
        <v>12803</v>
      </c>
      <c r="C5335" t="s">
        <v>620</v>
      </c>
      <c r="D5335" t="s">
        <v>30</v>
      </c>
      <c r="E5335" t="str">
        <f t="shared" si="613"/>
        <v>*</v>
      </c>
      <c r="F5335" t="str">
        <f t="shared" si="608"/>
        <v>*</v>
      </c>
      <c r="G5335" t="str">
        <f t="shared" si="614"/>
        <v>*</v>
      </c>
      <c r="I5335" t="str">
        <f t="shared" si="609"/>
        <v>*</v>
      </c>
      <c r="O5335">
        <f>VLOOKUP(T5335,$P$14:$S$19,2,TRUE)</f>
        <v>3.5999999999999997E-2</v>
      </c>
      <c r="T5335">
        <v>32</v>
      </c>
      <c r="U5335">
        <v>383.81</v>
      </c>
      <c r="V5335" s="5">
        <f t="shared" si="610"/>
        <v>0</v>
      </c>
      <c r="X5335" t="s">
        <v>22</v>
      </c>
      <c r="Y5335">
        <v>4.8099999999999996</v>
      </c>
      <c r="Z5335" s="2">
        <f t="shared" si="611"/>
        <v>388.62</v>
      </c>
      <c r="AA5335" t="s">
        <v>73</v>
      </c>
      <c r="AB5335" t="s">
        <v>41</v>
      </c>
      <c r="AC5335" t="s">
        <v>32</v>
      </c>
      <c r="AD5335" t="s">
        <v>74</v>
      </c>
      <c r="AE5335" t="s">
        <v>19</v>
      </c>
      <c r="AF5335" t="s">
        <v>123</v>
      </c>
    </row>
    <row r="5336" spans="1:32" x14ac:dyDescent="0.25">
      <c r="A5336">
        <f t="shared" si="612"/>
        <v>5335</v>
      </c>
      <c r="B5336">
        <v>11747</v>
      </c>
      <c r="C5336" t="s">
        <v>620</v>
      </c>
      <c r="D5336" t="s">
        <v>40</v>
      </c>
      <c r="E5336" t="str">
        <f t="shared" si="613"/>
        <v>*</v>
      </c>
      <c r="F5336" t="str">
        <f t="shared" si="608"/>
        <v>*</v>
      </c>
      <c r="G5336" t="str">
        <f t="shared" si="614"/>
        <v>*</v>
      </c>
      <c r="I5336" t="str">
        <f t="shared" si="609"/>
        <v>*</v>
      </c>
      <c r="O5336">
        <f>VLOOKUP(T5336,$P$14:$S$19,2,TRUE)</f>
        <v>0</v>
      </c>
      <c r="T5336">
        <v>3</v>
      </c>
      <c r="U5336">
        <v>315.27999999999997</v>
      </c>
      <c r="V5336" s="5">
        <f t="shared" si="610"/>
        <v>0</v>
      </c>
      <c r="X5336" t="s">
        <v>22</v>
      </c>
      <c r="Y5336">
        <v>19.989999999999998</v>
      </c>
      <c r="Z5336" s="2">
        <f t="shared" si="611"/>
        <v>335.27</v>
      </c>
      <c r="AA5336" t="s">
        <v>71</v>
      </c>
      <c r="AB5336" t="s">
        <v>16</v>
      </c>
      <c r="AC5336" t="s">
        <v>25</v>
      </c>
      <c r="AD5336" t="s">
        <v>76</v>
      </c>
      <c r="AE5336" t="s">
        <v>19</v>
      </c>
      <c r="AF5336" t="s">
        <v>620</v>
      </c>
    </row>
    <row r="5337" spans="1:32" x14ac:dyDescent="0.25">
      <c r="A5337">
        <f t="shared" si="612"/>
        <v>5336</v>
      </c>
      <c r="B5337">
        <v>4960</v>
      </c>
      <c r="C5337" t="s">
        <v>646</v>
      </c>
      <c r="D5337" t="s">
        <v>13</v>
      </c>
      <c r="E5337" t="str">
        <f t="shared" si="613"/>
        <v>*</v>
      </c>
      <c r="F5337" t="str">
        <f t="shared" si="608"/>
        <v>*</v>
      </c>
      <c r="G5337" t="str">
        <f t="shared" si="614"/>
        <v>*</v>
      </c>
      <c r="I5337" t="str">
        <f t="shared" si="609"/>
        <v>*</v>
      </c>
      <c r="O5337">
        <f>VLOOKUP(T5337,$P$14:$S$19,2,TRUE)</f>
        <v>3.5999999999999997E-2</v>
      </c>
      <c r="T5337">
        <v>30</v>
      </c>
      <c r="U5337">
        <v>8363.65</v>
      </c>
      <c r="V5337" s="5">
        <f t="shared" si="610"/>
        <v>1</v>
      </c>
      <c r="X5337" t="s">
        <v>37</v>
      </c>
      <c r="Y5337">
        <v>64.73</v>
      </c>
      <c r="Z5337" s="2">
        <f t="shared" si="611"/>
        <v>8428.3799999999992</v>
      </c>
      <c r="AA5337" t="s">
        <v>334</v>
      </c>
      <c r="AB5337" t="s">
        <v>31</v>
      </c>
      <c r="AC5337" t="s">
        <v>17</v>
      </c>
      <c r="AD5337" t="s">
        <v>38</v>
      </c>
      <c r="AE5337" t="s">
        <v>39</v>
      </c>
      <c r="AF5337" s="1">
        <v>40546</v>
      </c>
    </row>
    <row r="5338" spans="1:32" x14ac:dyDescent="0.25">
      <c r="A5338">
        <f t="shared" si="612"/>
        <v>5337</v>
      </c>
      <c r="B5338">
        <v>4960</v>
      </c>
      <c r="C5338" t="s">
        <v>646</v>
      </c>
      <c r="D5338" t="s">
        <v>13</v>
      </c>
      <c r="E5338" t="str">
        <f t="shared" si="613"/>
        <v>*</v>
      </c>
      <c r="F5338" t="str">
        <f t="shared" si="608"/>
        <v>*</v>
      </c>
      <c r="G5338" t="str">
        <f t="shared" si="614"/>
        <v>*</v>
      </c>
      <c r="I5338" t="str">
        <f t="shared" si="609"/>
        <v>*</v>
      </c>
      <c r="O5338">
        <f>VLOOKUP(T5338,$P$14:$S$19,2,TRUE)</f>
        <v>0</v>
      </c>
      <c r="T5338">
        <v>4</v>
      </c>
      <c r="U5338">
        <v>40.869999999999997</v>
      </c>
      <c r="V5338" s="5">
        <f t="shared" si="610"/>
        <v>0</v>
      </c>
      <c r="X5338" t="s">
        <v>14</v>
      </c>
      <c r="Y5338">
        <v>8.74</v>
      </c>
      <c r="Z5338" s="2">
        <f t="shared" si="611"/>
        <v>49.61</v>
      </c>
      <c r="AA5338" t="s">
        <v>52</v>
      </c>
      <c r="AB5338" t="s">
        <v>31</v>
      </c>
      <c r="AC5338" t="s">
        <v>32</v>
      </c>
      <c r="AD5338" t="s">
        <v>44</v>
      </c>
      <c r="AE5338" t="s">
        <v>19</v>
      </c>
      <c r="AF5338" t="s">
        <v>680</v>
      </c>
    </row>
    <row r="5339" spans="1:32" x14ac:dyDescent="0.25">
      <c r="A5339">
        <f t="shared" si="612"/>
        <v>5338</v>
      </c>
      <c r="B5339">
        <v>19558</v>
      </c>
      <c r="C5339" t="s">
        <v>646</v>
      </c>
      <c r="D5339" t="s">
        <v>13</v>
      </c>
      <c r="E5339" t="str">
        <f t="shared" si="613"/>
        <v>*</v>
      </c>
      <c r="F5339" t="str">
        <f t="shared" si="608"/>
        <v>*</v>
      </c>
      <c r="G5339" t="str">
        <f t="shared" si="614"/>
        <v>*</v>
      </c>
      <c r="I5339" t="str">
        <f t="shared" si="609"/>
        <v>*</v>
      </c>
      <c r="O5339">
        <f>VLOOKUP(T5339,$P$14:$S$19,2,TRUE)</f>
        <v>0</v>
      </c>
      <c r="T5339">
        <v>2</v>
      </c>
      <c r="U5339">
        <v>7.98</v>
      </c>
      <c r="V5339" s="5">
        <f t="shared" si="610"/>
        <v>0</v>
      </c>
      <c r="X5339" t="s">
        <v>22</v>
      </c>
      <c r="Y5339">
        <v>1.35</v>
      </c>
      <c r="Z5339" s="2">
        <f t="shared" si="611"/>
        <v>9.33</v>
      </c>
      <c r="AA5339" t="s">
        <v>52</v>
      </c>
      <c r="AB5339" t="s">
        <v>31</v>
      </c>
      <c r="AC5339" t="s">
        <v>32</v>
      </c>
      <c r="AD5339" t="s">
        <v>114</v>
      </c>
      <c r="AE5339" t="s">
        <v>34</v>
      </c>
      <c r="AF5339" t="s">
        <v>468</v>
      </c>
    </row>
    <row r="5340" spans="1:32" x14ac:dyDescent="0.25">
      <c r="A5340">
        <f t="shared" si="612"/>
        <v>5339</v>
      </c>
      <c r="B5340">
        <v>25637</v>
      </c>
      <c r="C5340" t="s">
        <v>261</v>
      </c>
      <c r="D5340" t="s">
        <v>30</v>
      </c>
      <c r="E5340" t="str">
        <f t="shared" si="613"/>
        <v>*</v>
      </c>
      <c r="F5340" t="str">
        <f t="shared" si="608"/>
        <v>*</v>
      </c>
      <c r="G5340" t="str">
        <f t="shared" si="614"/>
        <v>*</v>
      </c>
      <c r="I5340" t="str">
        <f t="shared" si="609"/>
        <v>*</v>
      </c>
      <c r="O5340">
        <f>VLOOKUP(T5340,$P$14:$S$19,2,TRUE)</f>
        <v>0.01</v>
      </c>
      <c r="T5340">
        <v>12</v>
      </c>
      <c r="U5340">
        <v>2409.424</v>
      </c>
      <c r="V5340" s="5">
        <f t="shared" si="610"/>
        <v>1</v>
      </c>
      <c r="X5340" t="s">
        <v>37</v>
      </c>
      <c r="Y5340">
        <v>66.67</v>
      </c>
      <c r="Z5340" s="2">
        <f t="shared" si="611"/>
        <v>2476.0940000000001</v>
      </c>
      <c r="AA5340" t="s">
        <v>73</v>
      </c>
      <c r="AB5340" t="s">
        <v>24</v>
      </c>
      <c r="AC5340" t="s">
        <v>17</v>
      </c>
      <c r="AD5340" t="s">
        <v>66</v>
      </c>
      <c r="AE5340" t="s">
        <v>103</v>
      </c>
      <c r="AF5340" t="s">
        <v>341</v>
      </c>
    </row>
    <row r="5341" spans="1:32" x14ac:dyDescent="0.25">
      <c r="A5341">
        <f t="shared" si="612"/>
        <v>5340</v>
      </c>
      <c r="B5341">
        <v>18279</v>
      </c>
      <c r="C5341" t="s">
        <v>55</v>
      </c>
      <c r="D5341" t="s">
        <v>40</v>
      </c>
      <c r="E5341" t="str">
        <f t="shared" si="613"/>
        <v>*</v>
      </c>
      <c r="F5341" t="str">
        <f t="shared" si="608"/>
        <v>*</v>
      </c>
      <c r="G5341" t="str">
        <f t="shared" si="614"/>
        <v>*</v>
      </c>
      <c r="I5341" t="str">
        <f t="shared" si="609"/>
        <v>*</v>
      </c>
      <c r="O5341">
        <f>VLOOKUP(T5341,$P$14:$S$19,2,TRUE)</f>
        <v>0.02</v>
      </c>
      <c r="T5341">
        <v>20</v>
      </c>
      <c r="U5341">
        <v>10281.790000000001</v>
      </c>
      <c r="V5341" s="5">
        <f t="shared" si="610"/>
        <v>1</v>
      </c>
      <c r="X5341" t="s">
        <v>22</v>
      </c>
      <c r="Y5341">
        <v>24.49</v>
      </c>
      <c r="Z5341" s="2">
        <f t="shared" si="611"/>
        <v>10306.280000000001</v>
      </c>
      <c r="AA5341" t="s">
        <v>56</v>
      </c>
      <c r="AB5341" t="s">
        <v>16</v>
      </c>
      <c r="AC5341" t="s">
        <v>25</v>
      </c>
      <c r="AD5341" t="s">
        <v>57</v>
      </c>
      <c r="AE5341" t="s">
        <v>58</v>
      </c>
      <c r="AF5341" t="s">
        <v>59</v>
      </c>
    </row>
    <row r="5342" spans="1:32" x14ac:dyDescent="0.25">
      <c r="A5342">
        <f t="shared" si="612"/>
        <v>5341</v>
      </c>
      <c r="B5342">
        <v>30215</v>
      </c>
      <c r="C5342" t="s">
        <v>55</v>
      </c>
      <c r="D5342" t="s">
        <v>40</v>
      </c>
      <c r="E5342" t="str">
        <f t="shared" si="613"/>
        <v>*</v>
      </c>
      <c r="F5342" t="str">
        <f t="shared" si="608"/>
        <v>*</v>
      </c>
      <c r="G5342" t="str">
        <f t="shared" si="614"/>
        <v>*</v>
      </c>
      <c r="I5342" t="str">
        <f t="shared" si="609"/>
        <v>*</v>
      </c>
      <c r="O5342">
        <f>VLOOKUP(T5342,$P$14:$S$19,2,TRUE)</f>
        <v>0.02</v>
      </c>
      <c r="T5342">
        <v>23</v>
      </c>
      <c r="U5342">
        <v>3637.7280000000001</v>
      </c>
      <c r="V5342" s="5">
        <f t="shared" si="610"/>
        <v>1</v>
      </c>
      <c r="X5342" t="s">
        <v>22</v>
      </c>
      <c r="Y5342">
        <v>8.99</v>
      </c>
      <c r="Z5342" s="2">
        <f t="shared" si="611"/>
        <v>3646.7179999999998</v>
      </c>
      <c r="AA5342" t="s">
        <v>71</v>
      </c>
      <c r="AB5342" t="s">
        <v>41</v>
      </c>
      <c r="AC5342" t="s">
        <v>25</v>
      </c>
      <c r="AD5342" t="s">
        <v>26</v>
      </c>
      <c r="AE5342" t="s">
        <v>19</v>
      </c>
      <c r="AF5342" t="s">
        <v>882</v>
      </c>
    </row>
    <row r="5343" spans="1:32" x14ac:dyDescent="0.25">
      <c r="A5343">
        <f t="shared" si="612"/>
        <v>5342</v>
      </c>
      <c r="B5343">
        <v>1059</v>
      </c>
      <c r="C5343" t="s">
        <v>55</v>
      </c>
      <c r="D5343" t="s">
        <v>36</v>
      </c>
      <c r="E5343" t="str">
        <f t="shared" si="613"/>
        <v>***</v>
      </c>
      <c r="F5343" t="str">
        <f t="shared" si="608"/>
        <v>***</v>
      </c>
      <c r="G5343" t="str">
        <f t="shared" si="614"/>
        <v>***</v>
      </c>
      <c r="I5343" t="str">
        <f t="shared" si="609"/>
        <v>***</v>
      </c>
      <c r="O5343">
        <f>VLOOKUP(T5343,$P$14:$S$19,2,TRUE)</f>
        <v>0.02</v>
      </c>
      <c r="T5343">
        <v>24</v>
      </c>
      <c r="U5343">
        <v>990.1</v>
      </c>
      <c r="V5343" s="5">
        <f t="shared" si="610"/>
        <v>1</v>
      </c>
      <c r="X5343" t="s">
        <v>22</v>
      </c>
      <c r="Y5343">
        <v>7.47</v>
      </c>
      <c r="Z5343" s="2">
        <f t="shared" si="611"/>
        <v>997.57</v>
      </c>
      <c r="AA5343" t="s">
        <v>23</v>
      </c>
      <c r="AB5343" t="s">
        <v>31</v>
      </c>
      <c r="AC5343" t="s">
        <v>32</v>
      </c>
      <c r="AD5343" t="s">
        <v>49</v>
      </c>
      <c r="AE5343" t="s">
        <v>19</v>
      </c>
      <c r="AF5343" t="s">
        <v>59</v>
      </c>
    </row>
    <row r="5344" spans="1:32" x14ac:dyDescent="0.25">
      <c r="A5344">
        <f t="shared" si="612"/>
        <v>5343</v>
      </c>
      <c r="B5344">
        <v>57890</v>
      </c>
      <c r="C5344" t="s">
        <v>55</v>
      </c>
      <c r="D5344" t="s">
        <v>36</v>
      </c>
      <c r="E5344" t="str">
        <f t="shared" si="613"/>
        <v>***</v>
      </c>
      <c r="F5344" t="str">
        <f t="shared" si="608"/>
        <v>***</v>
      </c>
      <c r="G5344" t="str">
        <f t="shared" si="614"/>
        <v>***</v>
      </c>
      <c r="I5344" t="str">
        <f t="shared" si="609"/>
        <v>***</v>
      </c>
      <c r="O5344">
        <f>VLOOKUP(T5344,$P$14:$S$19,2,TRUE)</f>
        <v>0.01</v>
      </c>
      <c r="T5344">
        <v>15</v>
      </c>
      <c r="U5344">
        <v>803.04</v>
      </c>
      <c r="V5344" s="5">
        <f t="shared" si="610"/>
        <v>1</v>
      </c>
      <c r="X5344" t="s">
        <v>22</v>
      </c>
      <c r="Y5344">
        <v>6.79</v>
      </c>
      <c r="Z5344" s="2">
        <f t="shared" si="611"/>
        <v>809.82999999999993</v>
      </c>
      <c r="AA5344" t="s">
        <v>334</v>
      </c>
      <c r="AB5344" t="s">
        <v>41</v>
      </c>
      <c r="AC5344" t="s">
        <v>32</v>
      </c>
      <c r="AD5344" t="s">
        <v>44</v>
      </c>
      <c r="AE5344" t="s">
        <v>19</v>
      </c>
      <c r="AF5344" t="s">
        <v>882</v>
      </c>
    </row>
    <row r="5345" spans="1:32" x14ac:dyDescent="0.25">
      <c r="A5345">
        <f t="shared" si="612"/>
        <v>5344</v>
      </c>
      <c r="B5345">
        <v>30564</v>
      </c>
      <c r="C5345" t="s">
        <v>55</v>
      </c>
      <c r="D5345" t="s">
        <v>36</v>
      </c>
      <c r="E5345" t="str">
        <f t="shared" si="613"/>
        <v>***</v>
      </c>
      <c r="F5345" t="str">
        <f t="shared" si="608"/>
        <v>***</v>
      </c>
      <c r="G5345" t="str">
        <f t="shared" si="614"/>
        <v>***</v>
      </c>
      <c r="I5345" t="str">
        <f t="shared" si="609"/>
        <v>***</v>
      </c>
      <c r="O5345">
        <f>VLOOKUP(T5345,$P$14:$S$19,2,TRUE)</f>
        <v>0.02</v>
      </c>
      <c r="T5345">
        <v>20</v>
      </c>
      <c r="U5345">
        <v>606.39850000000001</v>
      </c>
      <c r="V5345" s="5">
        <f t="shared" si="610"/>
        <v>0</v>
      </c>
      <c r="X5345" t="s">
        <v>22</v>
      </c>
      <c r="Y5345">
        <v>5.99</v>
      </c>
      <c r="Z5345" s="2">
        <f t="shared" si="611"/>
        <v>612.38850000000002</v>
      </c>
      <c r="AA5345" t="s">
        <v>60</v>
      </c>
      <c r="AB5345" t="s">
        <v>41</v>
      </c>
      <c r="AC5345" t="s">
        <v>25</v>
      </c>
      <c r="AD5345" t="s">
        <v>26</v>
      </c>
      <c r="AE5345" t="s">
        <v>34</v>
      </c>
      <c r="AF5345" t="s">
        <v>59</v>
      </c>
    </row>
    <row r="5346" spans="1:32" x14ac:dyDescent="0.25">
      <c r="A5346">
        <f t="shared" si="612"/>
        <v>5345</v>
      </c>
      <c r="B5346">
        <v>18279</v>
      </c>
      <c r="C5346" t="s">
        <v>55</v>
      </c>
      <c r="D5346" t="s">
        <v>40</v>
      </c>
      <c r="E5346" t="str">
        <f t="shared" si="613"/>
        <v>*</v>
      </c>
      <c r="F5346" t="str">
        <f t="shared" si="608"/>
        <v>*</v>
      </c>
      <c r="G5346" t="str">
        <f t="shared" si="614"/>
        <v>*</v>
      </c>
      <c r="I5346" t="str">
        <f t="shared" si="609"/>
        <v>*</v>
      </c>
      <c r="O5346">
        <f>VLOOKUP(T5346,$P$14:$S$19,2,TRUE)</f>
        <v>0.02</v>
      </c>
      <c r="T5346">
        <v>22</v>
      </c>
      <c r="U5346">
        <v>184.35</v>
      </c>
      <c r="V5346" s="5">
        <f t="shared" si="610"/>
        <v>0</v>
      </c>
      <c r="X5346" t="s">
        <v>22</v>
      </c>
      <c r="Y5346">
        <v>1.99</v>
      </c>
      <c r="Z5346" s="2">
        <f t="shared" si="611"/>
        <v>186.34</v>
      </c>
      <c r="AA5346" t="s">
        <v>56</v>
      </c>
      <c r="AB5346" t="s">
        <v>16</v>
      </c>
      <c r="AC5346" t="s">
        <v>25</v>
      </c>
      <c r="AD5346" t="s">
        <v>42</v>
      </c>
      <c r="AE5346" t="s">
        <v>45</v>
      </c>
      <c r="AF5346" t="s">
        <v>882</v>
      </c>
    </row>
    <row r="5347" spans="1:32" x14ac:dyDescent="0.25">
      <c r="A5347">
        <f t="shared" si="612"/>
        <v>5346</v>
      </c>
      <c r="B5347">
        <v>1059</v>
      </c>
      <c r="C5347" t="s">
        <v>55</v>
      </c>
      <c r="D5347" t="s">
        <v>36</v>
      </c>
      <c r="E5347" t="str">
        <f t="shared" si="613"/>
        <v>***</v>
      </c>
      <c r="F5347" t="str">
        <f t="shared" si="608"/>
        <v>***</v>
      </c>
      <c r="G5347" t="str">
        <f t="shared" si="614"/>
        <v>***</v>
      </c>
      <c r="I5347" t="str">
        <f t="shared" si="609"/>
        <v>***</v>
      </c>
      <c r="O5347">
        <f>VLOOKUP(T5347,$P$14:$S$19,2,TRUE)</f>
        <v>0.02</v>
      </c>
      <c r="T5347">
        <v>22</v>
      </c>
      <c r="U5347">
        <v>127.33</v>
      </c>
      <c r="V5347" s="5">
        <f t="shared" si="610"/>
        <v>0</v>
      </c>
      <c r="X5347" t="s">
        <v>22</v>
      </c>
      <c r="Y5347">
        <v>2.99</v>
      </c>
      <c r="Z5347" s="2">
        <f t="shared" si="611"/>
        <v>130.32</v>
      </c>
      <c r="AA5347" t="s">
        <v>23</v>
      </c>
      <c r="AB5347" t="s">
        <v>31</v>
      </c>
      <c r="AC5347" t="s">
        <v>32</v>
      </c>
      <c r="AD5347" t="s">
        <v>49</v>
      </c>
      <c r="AE5347" t="s">
        <v>19</v>
      </c>
      <c r="AF5347" t="s">
        <v>882</v>
      </c>
    </row>
    <row r="5348" spans="1:32" x14ac:dyDescent="0.25">
      <c r="A5348">
        <f t="shared" si="612"/>
        <v>5347</v>
      </c>
      <c r="B5348">
        <v>30215</v>
      </c>
      <c r="C5348" t="s">
        <v>55</v>
      </c>
      <c r="D5348" t="s">
        <v>40</v>
      </c>
      <c r="E5348" t="str">
        <f t="shared" si="613"/>
        <v>*</v>
      </c>
      <c r="F5348" t="str">
        <f t="shared" si="608"/>
        <v>*</v>
      </c>
      <c r="G5348" t="str">
        <f t="shared" si="614"/>
        <v>*</v>
      </c>
      <c r="I5348" t="str">
        <f t="shared" si="609"/>
        <v>*</v>
      </c>
      <c r="O5348">
        <f>VLOOKUP(T5348,$P$14:$S$19,2,TRUE)</f>
        <v>0.02</v>
      </c>
      <c r="T5348">
        <v>20</v>
      </c>
      <c r="U5348">
        <v>125.84</v>
      </c>
      <c r="V5348" s="5">
        <f t="shared" si="610"/>
        <v>0</v>
      </c>
      <c r="X5348" t="s">
        <v>22</v>
      </c>
      <c r="Y5348">
        <v>2</v>
      </c>
      <c r="Z5348" s="2">
        <f t="shared" si="611"/>
        <v>127.84</v>
      </c>
      <c r="AA5348" t="s">
        <v>334</v>
      </c>
      <c r="AB5348" t="s">
        <v>41</v>
      </c>
      <c r="AC5348" t="s">
        <v>32</v>
      </c>
      <c r="AD5348" t="s">
        <v>44</v>
      </c>
      <c r="AE5348" t="s">
        <v>34</v>
      </c>
      <c r="AF5348" t="s">
        <v>59</v>
      </c>
    </row>
    <row r="5349" spans="1:32" x14ac:dyDescent="0.25">
      <c r="A5349">
        <f t="shared" si="612"/>
        <v>5348</v>
      </c>
      <c r="B5349">
        <v>43846</v>
      </c>
      <c r="C5349" t="s">
        <v>55</v>
      </c>
      <c r="D5349" t="s">
        <v>21</v>
      </c>
      <c r="E5349" t="str">
        <f t="shared" si="613"/>
        <v>*</v>
      </c>
      <c r="F5349" t="str">
        <f t="shared" si="608"/>
        <v>**</v>
      </c>
      <c r="G5349" t="str">
        <f t="shared" si="614"/>
        <v>**</v>
      </c>
      <c r="I5349" t="str">
        <f t="shared" si="609"/>
        <v>**</v>
      </c>
      <c r="O5349">
        <f>VLOOKUP(T5349,$P$14:$S$19,2,TRUE)</f>
        <v>0</v>
      </c>
      <c r="T5349">
        <v>9</v>
      </c>
      <c r="U5349">
        <v>31.36</v>
      </c>
      <c r="V5349" s="5">
        <f t="shared" si="610"/>
        <v>0</v>
      </c>
      <c r="X5349" t="s">
        <v>22</v>
      </c>
      <c r="Y5349">
        <v>2.2000000000000002</v>
      </c>
      <c r="Z5349" s="2">
        <f t="shared" si="611"/>
        <v>33.56</v>
      </c>
      <c r="AA5349" t="s">
        <v>15</v>
      </c>
      <c r="AB5349" t="s">
        <v>16</v>
      </c>
      <c r="AC5349" t="s">
        <v>32</v>
      </c>
      <c r="AD5349" t="s">
        <v>44</v>
      </c>
      <c r="AE5349" t="s">
        <v>34</v>
      </c>
      <c r="AF5349" t="s">
        <v>59</v>
      </c>
    </row>
    <row r="5350" spans="1:32" x14ac:dyDescent="0.25">
      <c r="A5350">
        <f t="shared" si="612"/>
        <v>5349</v>
      </c>
      <c r="B5350">
        <v>36836</v>
      </c>
      <c r="C5350" t="s">
        <v>474</v>
      </c>
      <c r="D5350" t="s">
        <v>40</v>
      </c>
      <c r="E5350" t="str">
        <f t="shared" si="613"/>
        <v>*</v>
      </c>
      <c r="F5350" t="str">
        <f t="shared" si="608"/>
        <v>*</v>
      </c>
      <c r="G5350" t="str">
        <f t="shared" si="614"/>
        <v>*</v>
      </c>
      <c r="I5350" t="str">
        <f t="shared" si="609"/>
        <v>*</v>
      </c>
      <c r="O5350">
        <f>VLOOKUP(T5350,$P$14:$S$19,2,TRUE)</f>
        <v>0.04</v>
      </c>
      <c r="T5350">
        <v>43</v>
      </c>
      <c r="U5350">
        <v>16116.33</v>
      </c>
      <c r="V5350" s="5">
        <f t="shared" si="610"/>
        <v>1</v>
      </c>
      <c r="X5350" t="s">
        <v>22</v>
      </c>
      <c r="Y5350">
        <v>19.989999999999998</v>
      </c>
      <c r="Z5350" s="2">
        <f t="shared" si="611"/>
        <v>16136.32</v>
      </c>
      <c r="AA5350" t="s">
        <v>15</v>
      </c>
      <c r="AB5350" t="s">
        <v>31</v>
      </c>
      <c r="AC5350" t="s">
        <v>32</v>
      </c>
      <c r="AD5350" t="s">
        <v>49</v>
      </c>
      <c r="AE5350" t="s">
        <v>19</v>
      </c>
      <c r="AF5350" s="1">
        <v>40181</v>
      </c>
    </row>
    <row r="5351" spans="1:32" x14ac:dyDescent="0.25">
      <c r="A5351">
        <f t="shared" si="612"/>
        <v>5350</v>
      </c>
      <c r="B5351">
        <v>38979</v>
      </c>
      <c r="C5351" t="s">
        <v>474</v>
      </c>
      <c r="D5351" t="s">
        <v>13</v>
      </c>
      <c r="E5351" t="str">
        <f t="shared" si="613"/>
        <v>*</v>
      </c>
      <c r="F5351" t="str">
        <f t="shared" si="608"/>
        <v>*</v>
      </c>
      <c r="G5351" t="str">
        <f t="shared" si="614"/>
        <v>*</v>
      </c>
      <c r="I5351" t="str">
        <f t="shared" si="609"/>
        <v>*</v>
      </c>
      <c r="O5351">
        <f>VLOOKUP(T5351,$P$14:$S$19,2,TRUE)</f>
        <v>0.04</v>
      </c>
      <c r="T5351">
        <v>48</v>
      </c>
      <c r="U5351">
        <v>3355.1</v>
      </c>
      <c r="V5351" s="5">
        <f t="shared" si="610"/>
        <v>1</v>
      </c>
      <c r="X5351" t="s">
        <v>37</v>
      </c>
      <c r="Y5351">
        <v>59.81</v>
      </c>
      <c r="Z5351" s="2">
        <f t="shared" si="611"/>
        <v>3414.91</v>
      </c>
      <c r="AA5351" t="s">
        <v>64</v>
      </c>
      <c r="AB5351" t="s">
        <v>31</v>
      </c>
      <c r="AC5351" t="s">
        <v>17</v>
      </c>
      <c r="AD5351" t="s">
        <v>38</v>
      </c>
      <c r="AE5351" t="s">
        <v>39</v>
      </c>
      <c r="AF5351" t="s">
        <v>474</v>
      </c>
    </row>
    <row r="5352" spans="1:32" x14ac:dyDescent="0.25">
      <c r="A5352">
        <f t="shared" si="612"/>
        <v>5351</v>
      </c>
      <c r="B5352">
        <v>38979</v>
      </c>
      <c r="C5352" t="s">
        <v>474</v>
      </c>
      <c r="D5352" t="s">
        <v>13</v>
      </c>
      <c r="E5352" t="str">
        <f t="shared" si="613"/>
        <v>*</v>
      </c>
      <c r="F5352" t="str">
        <f t="shared" si="608"/>
        <v>*</v>
      </c>
      <c r="G5352" t="str">
        <f t="shared" si="614"/>
        <v>*</v>
      </c>
      <c r="I5352" t="str">
        <f t="shared" si="609"/>
        <v>*</v>
      </c>
      <c r="O5352">
        <f>VLOOKUP(T5352,$P$14:$S$19,2,TRUE)</f>
        <v>3.5999999999999997E-2</v>
      </c>
      <c r="T5352">
        <v>34</v>
      </c>
      <c r="U5352">
        <v>2864.55</v>
      </c>
      <c r="V5352" s="5">
        <f t="shared" si="610"/>
        <v>1</v>
      </c>
      <c r="X5352" t="s">
        <v>22</v>
      </c>
      <c r="Y5352">
        <v>5.5</v>
      </c>
      <c r="Z5352" s="2">
        <f t="shared" si="611"/>
        <v>2870.05</v>
      </c>
      <c r="AA5352" t="s">
        <v>64</v>
      </c>
      <c r="AB5352" t="s">
        <v>31</v>
      </c>
      <c r="AC5352" t="s">
        <v>25</v>
      </c>
      <c r="AD5352" t="s">
        <v>42</v>
      </c>
      <c r="AE5352" t="s">
        <v>19</v>
      </c>
      <c r="AF5352" s="1">
        <v>40240</v>
      </c>
    </row>
    <row r="5353" spans="1:32" x14ac:dyDescent="0.25">
      <c r="A5353">
        <f t="shared" si="612"/>
        <v>5352</v>
      </c>
      <c r="B5353">
        <v>37541</v>
      </c>
      <c r="C5353" t="s">
        <v>474</v>
      </c>
      <c r="D5353" t="s">
        <v>40</v>
      </c>
      <c r="E5353" t="str">
        <f t="shared" si="613"/>
        <v>*</v>
      </c>
      <c r="F5353" t="str">
        <f t="shared" si="608"/>
        <v>*</v>
      </c>
      <c r="G5353" t="str">
        <f t="shared" si="614"/>
        <v>*</v>
      </c>
      <c r="I5353" t="str">
        <f t="shared" si="609"/>
        <v>*</v>
      </c>
      <c r="O5353">
        <f>VLOOKUP(T5353,$P$14:$S$19,2,TRUE)</f>
        <v>0.01</v>
      </c>
      <c r="T5353">
        <v>18</v>
      </c>
      <c r="U5353">
        <v>1373.11</v>
      </c>
      <c r="V5353" s="5">
        <f t="shared" si="610"/>
        <v>1</v>
      </c>
      <c r="X5353" t="s">
        <v>22</v>
      </c>
      <c r="Y5353">
        <v>35</v>
      </c>
      <c r="Z5353" s="2">
        <f t="shared" si="611"/>
        <v>1408.11</v>
      </c>
      <c r="AA5353" t="s">
        <v>43</v>
      </c>
      <c r="AB5353" t="s">
        <v>24</v>
      </c>
      <c r="AC5353" t="s">
        <v>32</v>
      </c>
      <c r="AD5353" t="s">
        <v>74</v>
      </c>
      <c r="AE5353" t="s">
        <v>58</v>
      </c>
      <c r="AF5353" t="s">
        <v>285</v>
      </c>
    </row>
    <row r="5354" spans="1:32" x14ac:dyDescent="0.25">
      <c r="A5354">
        <f t="shared" si="612"/>
        <v>5353</v>
      </c>
      <c r="B5354">
        <v>27461</v>
      </c>
      <c r="C5354" t="s">
        <v>474</v>
      </c>
      <c r="D5354" t="s">
        <v>36</v>
      </c>
      <c r="E5354" t="str">
        <f t="shared" si="613"/>
        <v>***</v>
      </c>
      <c r="F5354" t="str">
        <f t="shared" si="608"/>
        <v>***</v>
      </c>
      <c r="G5354" t="str">
        <f t="shared" si="614"/>
        <v>***</v>
      </c>
      <c r="I5354" t="str">
        <f t="shared" si="609"/>
        <v>***</v>
      </c>
      <c r="O5354">
        <f>VLOOKUP(T5354,$P$14:$S$19,2,TRUE)</f>
        <v>0.02</v>
      </c>
      <c r="T5354">
        <v>26</v>
      </c>
      <c r="U5354">
        <v>1096.17</v>
      </c>
      <c r="V5354" s="5">
        <f t="shared" si="610"/>
        <v>1</v>
      </c>
      <c r="X5354" t="s">
        <v>22</v>
      </c>
      <c r="Y5354">
        <v>19.989999999999998</v>
      </c>
      <c r="Z5354" s="2">
        <f t="shared" si="611"/>
        <v>1116.1600000000001</v>
      </c>
      <c r="AA5354" t="s">
        <v>23</v>
      </c>
      <c r="AB5354" t="s">
        <v>31</v>
      </c>
      <c r="AC5354" t="s">
        <v>32</v>
      </c>
      <c r="AD5354" t="s">
        <v>44</v>
      </c>
      <c r="AE5354" t="s">
        <v>19</v>
      </c>
      <c r="AF5354" t="s">
        <v>474</v>
      </c>
    </row>
    <row r="5355" spans="1:32" x14ac:dyDescent="0.25">
      <c r="A5355">
        <f t="shared" si="612"/>
        <v>5354</v>
      </c>
      <c r="B5355">
        <v>27879</v>
      </c>
      <c r="C5355" t="s">
        <v>474</v>
      </c>
      <c r="D5355" t="s">
        <v>40</v>
      </c>
      <c r="E5355" t="str">
        <f t="shared" si="613"/>
        <v>*</v>
      </c>
      <c r="F5355" t="str">
        <f t="shared" si="608"/>
        <v>*</v>
      </c>
      <c r="G5355" t="str">
        <f t="shared" si="614"/>
        <v>*</v>
      </c>
      <c r="I5355" t="str">
        <f t="shared" si="609"/>
        <v>*</v>
      </c>
      <c r="O5355">
        <f>VLOOKUP(T5355,$P$14:$S$19,2,TRUE)</f>
        <v>0.04</v>
      </c>
      <c r="T5355">
        <v>44</v>
      </c>
      <c r="U5355">
        <v>669.01</v>
      </c>
      <c r="V5355" s="5">
        <f t="shared" si="610"/>
        <v>0</v>
      </c>
      <c r="X5355" t="s">
        <v>22</v>
      </c>
      <c r="Y5355">
        <v>1.39</v>
      </c>
      <c r="Z5355" s="2">
        <f t="shared" si="611"/>
        <v>670.4</v>
      </c>
      <c r="AA5355" t="s">
        <v>73</v>
      </c>
      <c r="AB5355" t="s">
        <v>24</v>
      </c>
      <c r="AC5355" t="s">
        <v>32</v>
      </c>
      <c r="AD5355" t="s">
        <v>78</v>
      </c>
      <c r="AE5355" t="s">
        <v>19</v>
      </c>
      <c r="AF5355" t="s">
        <v>123</v>
      </c>
    </row>
    <row r="5356" spans="1:32" x14ac:dyDescent="0.25">
      <c r="A5356">
        <f t="shared" si="612"/>
        <v>5355</v>
      </c>
      <c r="B5356">
        <v>37541</v>
      </c>
      <c r="C5356" t="s">
        <v>474</v>
      </c>
      <c r="D5356" t="s">
        <v>40</v>
      </c>
      <c r="E5356" t="str">
        <f t="shared" si="613"/>
        <v>*</v>
      </c>
      <c r="F5356" t="str">
        <f t="shared" si="608"/>
        <v>*</v>
      </c>
      <c r="G5356" t="str">
        <f t="shared" si="614"/>
        <v>*</v>
      </c>
      <c r="I5356" t="str">
        <f t="shared" si="609"/>
        <v>*</v>
      </c>
      <c r="O5356">
        <f>VLOOKUP(T5356,$P$14:$S$19,2,TRUE)</f>
        <v>0.01</v>
      </c>
      <c r="T5356">
        <v>10</v>
      </c>
      <c r="U5356">
        <v>550.61</v>
      </c>
      <c r="V5356" s="5">
        <f t="shared" si="610"/>
        <v>0</v>
      </c>
      <c r="X5356" t="s">
        <v>14</v>
      </c>
      <c r="Y5356">
        <v>13.88</v>
      </c>
      <c r="Z5356" s="2">
        <f t="shared" si="611"/>
        <v>564.49</v>
      </c>
      <c r="AA5356" t="s">
        <v>43</v>
      </c>
      <c r="AB5356" t="s">
        <v>24</v>
      </c>
      <c r="AC5356" t="s">
        <v>32</v>
      </c>
      <c r="AD5356" t="s">
        <v>44</v>
      </c>
      <c r="AE5356" t="s">
        <v>19</v>
      </c>
      <c r="AF5356" t="s">
        <v>123</v>
      </c>
    </row>
    <row r="5357" spans="1:32" x14ac:dyDescent="0.25">
      <c r="A5357">
        <f t="shared" si="612"/>
        <v>5356</v>
      </c>
      <c r="B5357">
        <v>55394</v>
      </c>
      <c r="C5357" t="s">
        <v>474</v>
      </c>
      <c r="D5357" t="s">
        <v>36</v>
      </c>
      <c r="E5357" t="str">
        <f t="shared" si="613"/>
        <v>***</v>
      </c>
      <c r="F5357" t="str">
        <f t="shared" si="608"/>
        <v>***</v>
      </c>
      <c r="G5357" t="str">
        <f t="shared" si="614"/>
        <v>***</v>
      </c>
      <c r="I5357" t="str">
        <f t="shared" si="609"/>
        <v>***</v>
      </c>
      <c r="O5357">
        <f>VLOOKUP(T5357,$P$14:$S$19,2,TRUE)</f>
        <v>0.02</v>
      </c>
      <c r="T5357">
        <v>21</v>
      </c>
      <c r="U5357">
        <v>340.7</v>
      </c>
      <c r="V5357" s="5">
        <f t="shared" si="610"/>
        <v>0</v>
      </c>
      <c r="X5357" t="s">
        <v>37</v>
      </c>
      <c r="Y5357">
        <v>27.75</v>
      </c>
      <c r="Z5357" s="2">
        <f t="shared" si="611"/>
        <v>368.45</v>
      </c>
      <c r="AA5357" t="s">
        <v>23</v>
      </c>
      <c r="AB5357" t="s">
        <v>31</v>
      </c>
      <c r="AC5357" t="s">
        <v>17</v>
      </c>
      <c r="AD5357" t="s">
        <v>66</v>
      </c>
      <c r="AE5357" t="s">
        <v>103</v>
      </c>
      <c r="AF5357" t="s">
        <v>285</v>
      </c>
    </row>
    <row r="5358" spans="1:32" x14ac:dyDescent="0.25">
      <c r="A5358">
        <f t="shared" si="612"/>
        <v>5357</v>
      </c>
      <c r="B5358">
        <v>27879</v>
      </c>
      <c r="C5358" t="s">
        <v>474</v>
      </c>
      <c r="D5358" t="s">
        <v>40</v>
      </c>
      <c r="E5358" t="str">
        <f t="shared" si="613"/>
        <v>*</v>
      </c>
      <c r="F5358" t="str">
        <f t="shared" si="608"/>
        <v>*</v>
      </c>
      <c r="G5358" t="str">
        <f t="shared" si="614"/>
        <v>*</v>
      </c>
      <c r="I5358" t="str">
        <f t="shared" si="609"/>
        <v>*</v>
      </c>
      <c r="O5358">
        <f>VLOOKUP(T5358,$P$14:$S$19,2,TRUE)</f>
        <v>3.5999999999999997E-2</v>
      </c>
      <c r="T5358">
        <v>30</v>
      </c>
      <c r="U5358">
        <v>301.60000000000002</v>
      </c>
      <c r="V5358" s="5">
        <f t="shared" si="610"/>
        <v>0</v>
      </c>
      <c r="X5358" t="s">
        <v>14</v>
      </c>
      <c r="Y5358">
        <v>6.22</v>
      </c>
      <c r="Z5358" s="2">
        <f t="shared" si="611"/>
        <v>307.82000000000005</v>
      </c>
      <c r="AA5358" t="s">
        <v>73</v>
      </c>
      <c r="AB5358" t="s">
        <v>24</v>
      </c>
      <c r="AC5358" t="s">
        <v>17</v>
      </c>
      <c r="AD5358" t="s">
        <v>18</v>
      </c>
      <c r="AE5358" t="s">
        <v>19</v>
      </c>
      <c r="AF5358" t="s">
        <v>285</v>
      </c>
    </row>
    <row r="5359" spans="1:32" x14ac:dyDescent="0.25">
      <c r="A5359">
        <f t="shared" si="612"/>
        <v>5358</v>
      </c>
      <c r="B5359">
        <v>678</v>
      </c>
      <c r="C5359" t="s">
        <v>474</v>
      </c>
      <c r="D5359" t="s">
        <v>13</v>
      </c>
      <c r="E5359" t="str">
        <f t="shared" si="613"/>
        <v>*</v>
      </c>
      <c r="F5359" t="str">
        <f t="shared" si="608"/>
        <v>*</v>
      </c>
      <c r="G5359" t="str">
        <f t="shared" si="614"/>
        <v>*</v>
      </c>
      <c r="I5359" t="str">
        <f t="shared" si="609"/>
        <v>*</v>
      </c>
      <c r="O5359">
        <f>VLOOKUP(T5359,$P$14:$S$19,2,TRUE)</f>
        <v>0.04</v>
      </c>
      <c r="T5359">
        <v>44</v>
      </c>
      <c r="U5359">
        <v>228.41</v>
      </c>
      <c r="V5359" s="5">
        <f t="shared" si="610"/>
        <v>0</v>
      </c>
      <c r="X5359" t="s">
        <v>22</v>
      </c>
      <c r="Y5359">
        <v>8.33</v>
      </c>
      <c r="Z5359" s="2">
        <f t="shared" si="611"/>
        <v>236.74</v>
      </c>
      <c r="AA5359" t="s">
        <v>110</v>
      </c>
      <c r="AB5359" t="s">
        <v>41</v>
      </c>
      <c r="AC5359" t="s">
        <v>32</v>
      </c>
      <c r="AD5359" t="s">
        <v>44</v>
      </c>
      <c r="AE5359" t="s">
        <v>19</v>
      </c>
      <c r="AF5359" t="s">
        <v>474</v>
      </c>
    </row>
    <row r="5360" spans="1:32" x14ac:dyDescent="0.25">
      <c r="A5360">
        <f t="shared" si="612"/>
        <v>5359</v>
      </c>
      <c r="B5360">
        <v>20038</v>
      </c>
      <c r="C5360" t="s">
        <v>474</v>
      </c>
      <c r="D5360" t="s">
        <v>13</v>
      </c>
      <c r="E5360" t="str">
        <f t="shared" si="613"/>
        <v>*</v>
      </c>
      <c r="F5360" t="str">
        <f t="shared" si="608"/>
        <v>*</v>
      </c>
      <c r="G5360" t="str">
        <f t="shared" si="614"/>
        <v>*</v>
      </c>
      <c r="I5360" t="str">
        <f t="shared" si="609"/>
        <v>*</v>
      </c>
      <c r="O5360">
        <f>VLOOKUP(T5360,$P$14:$S$19,2,TRUE)</f>
        <v>0.04</v>
      </c>
      <c r="T5360">
        <v>42</v>
      </c>
      <c r="U5360">
        <v>173.44</v>
      </c>
      <c r="V5360" s="5">
        <f t="shared" si="610"/>
        <v>0</v>
      </c>
      <c r="X5360" t="s">
        <v>22</v>
      </c>
      <c r="Y5360">
        <v>6.6</v>
      </c>
      <c r="Z5360" s="2">
        <f t="shared" si="611"/>
        <v>180.04</v>
      </c>
      <c r="AA5360" t="s">
        <v>15</v>
      </c>
      <c r="AB5360" t="s">
        <v>16</v>
      </c>
      <c r="AC5360" t="s">
        <v>17</v>
      </c>
      <c r="AD5360" t="s">
        <v>18</v>
      </c>
      <c r="AE5360" t="s">
        <v>19</v>
      </c>
      <c r="AF5360" t="s">
        <v>285</v>
      </c>
    </row>
    <row r="5361" spans="1:32" x14ac:dyDescent="0.25">
      <c r="A5361">
        <f t="shared" si="612"/>
        <v>5360</v>
      </c>
      <c r="B5361">
        <v>27461</v>
      </c>
      <c r="C5361" t="s">
        <v>474</v>
      </c>
      <c r="D5361" t="s">
        <v>36</v>
      </c>
      <c r="E5361" t="str">
        <f t="shared" si="613"/>
        <v>***</v>
      </c>
      <c r="F5361" t="str">
        <f t="shared" si="608"/>
        <v>***</v>
      </c>
      <c r="G5361" t="str">
        <f t="shared" si="614"/>
        <v>***</v>
      </c>
      <c r="I5361" t="str">
        <f t="shared" si="609"/>
        <v>***</v>
      </c>
      <c r="O5361">
        <f>VLOOKUP(T5361,$P$14:$S$19,2,TRUE)</f>
        <v>0.04</v>
      </c>
      <c r="T5361">
        <v>40</v>
      </c>
      <c r="U5361">
        <v>121.92</v>
      </c>
      <c r="V5361" s="5">
        <f t="shared" si="610"/>
        <v>0</v>
      </c>
      <c r="X5361" t="s">
        <v>14</v>
      </c>
      <c r="Y5361">
        <v>0.5</v>
      </c>
      <c r="Z5361" s="2">
        <f t="shared" si="611"/>
        <v>122.42</v>
      </c>
      <c r="AA5361" t="s">
        <v>23</v>
      </c>
      <c r="AB5361" t="s">
        <v>31</v>
      </c>
      <c r="AC5361" t="s">
        <v>32</v>
      </c>
      <c r="AD5361" t="s">
        <v>81</v>
      </c>
      <c r="AE5361" t="s">
        <v>19</v>
      </c>
      <c r="AF5361" t="s">
        <v>474</v>
      </c>
    </row>
    <row r="5362" spans="1:32" x14ac:dyDescent="0.25">
      <c r="A5362">
        <f t="shared" si="612"/>
        <v>5361</v>
      </c>
      <c r="B5362">
        <v>37541</v>
      </c>
      <c r="C5362" t="s">
        <v>474</v>
      </c>
      <c r="D5362" t="s">
        <v>40</v>
      </c>
      <c r="E5362" t="str">
        <f t="shared" si="613"/>
        <v>*</v>
      </c>
      <c r="F5362" t="str">
        <f t="shared" si="608"/>
        <v>*</v>
      </c>
      <c r="G5362" t="str">
        <f t="shared" si="614"/>
        <v>*</v>
      </c>
      <c r="I5362" t="str">
        <f t="shared" si="609"/>
        <v>*</v>
      </c>
      <c r="O5362">
        <f>VLOOKUP(T5362,$P$14:$S$19,2,TRUE)</f>
        <v>0</v>
      </c>
      <c r="T5362">
        <v>3</v>
      </c>
      <c r="U5362">
        <v>71.94</v>
      </c>
      <c r="V5362" s="5">
        <f t="shared" si="610"/>
        <v>0</v>
      </c>
      <c r="X5362" t="s">
        <v>22</v>
      </c>
      <c r="Y5362">
        <v>5.99</v>
      </c>
      <c r="Z5362" s="2">
        <f t="shared" si="611"/>
        <v>77.929999999999993</v>
      </c>
      <c r="AA5362" t="s">
        <v>43</v>
      </c>
      <c r="AB5362" t="s">
        <v>24</v>
      </c>
      <c r="AC5362" t="s">
        <v>25</v>
      </c>
      <c r="AD5362" t="s">
        <v>42</v>
      </c>
      <c r="AE5362" t="s">
        <v>19</v>
      </c>
      <c r="AF5362" t="s">
        <v>285</v>
      </c>
    </row>
    <row r="5363" spans="1:32" x14ac:dyDescent="0.25">
      <c r="A5363">
        <f t="shared" si="612"/>
        <v>5362</v>
      </c>
      <c r="B5363">
        <v>38979</v>
      </c>
      <c r="C5363" t="s">
        <v>474</v>
      </c>
      <c r="D5363" t="s">
        <v>13</v>
      </c>
      <c r="E5363" t="str">
        <f t="shared" si="613"/>
        <v>*</v>
      </c>
      <c r="F5363" t="str">
        <f t="shared" si="608"/>
        <v>*</v>
      </c>
      <c r="G5363" t="str">
        <f t="shared" si="614"/>
        <v>*</v>
      </c>
      <c r="I5363" t="str">
        <f t="shared" si="609"/>
        <v>*</v>
      </c>
      <c r="O5363">
        <f>VLOOKUP(T5363,$P$14:$S$19,2,TRUE)</f>
        <v>3.5999999999999997E-2</v>
      </c>
      <c r="T5363">
        <v>31</v>
      </c>
      <c r="U5363">
        <v>65.61</v>
      </c>
      <c r="V5363" s="5">
        <f t="shared" si="610"/>
        <v>0</v>
      </c>
      <c r="X5363" t="s">
        <v>22</v>
      </c>
      <c r="Y5363">
        <v>1.63</v>
      </c>
      <c r="Z5363" s="2">
        <f t="shared" si="611"/>
        <v>67.239999999999995</v>
      </c>
      <c r="AA5363" t="s">
        <v>64</v>
      </c>
      <c r="AB5363" t="s">
        <v>31</v>
      </c>
      <c r="AC5363" t="s">
        <v>32</v>
      </c>
      <c r="AD5363" t="s">
        <v>33</v>
      </c>
      <c r="AE5363" t="s">
        <v>34</v>
      </c>
      <c r="AF5363" s="1">
        <v>40240</v>
      </c>
    </row>
    <row r="5364" spans="1:32" x14ac:dyDescent="0.25">
      <c r="A5364">
        <f t="shared" si="612"/>
        <v>5363</v>
      </c>
      <c r="B5364">
        <v>43137</v>
      </c>
      <c r="C5364" t="s">
        <v>362</v>
      </c>
      <c r="D5364" t="s">
        <v>21</v>
      </c>
      <c r="E5364" t="str">
        <f t="shared" si="613"/>
        <v>*</v>
      </c>
      <c r="F5364" t="str">
        <f t="shared" si="608"/>
        <v>**</v>
      </c>
      <c r="G5364" t="str">
        <f t="shared" si="614"/>
        <v>**</v>
      </c>
      <c r="I5364" t="str">
        <f t="shared" si="609"/>
        <v>**</v>
      </c>
      <c r="O5364">
        <f>VLOOKUP(T5364,$P$14:$S$19,2,TRUE)</f>
        <v>0.04</v>
      </c>
      <c r="T5364">
        <v>40</v>
      </c>
      <c r="U5364">
        <v>6069.05</v>
      </c>
      <c r="V5364" s="5">
        <f t="shared" si="610"/>
        <v>1</v>
      </c>
      <c r="X5364" t="s">
        <v>22</v>
      </c>
      <c r="Y5364">
        <v>7.07</v>
      </c>
      <c r="Z5364" s="2">
        <f t="shared" si="611"/>
        <v>6076.12</v>
      </c>
      <c r="AA5364" t="s">
        <v>64</v>
      </c>
      <c r="AB5364" t="s">
        <v>16</v>
      </c>
      <c r="AC5364" t="s">
        <v>32</v>
      </c>
      <c r="AD5364" t="s">
        <v>74</v>
      </c>
      <c r="AE5364" t="s">
        <v>19</v>
      </c>
      <c r="AF5364" t="s">
        <v>680</v>
      </c>
    </row>
    <row r="5365" spans="1:32" x14ac:dyDescent="0.25">
      <c r="A5365">
        <f t="shared" si="612"/>
        <v>5364</v>
      </c>
      <c r="B5365">
        <v>15462</v>
      </c>
      <c r="C5365" t="s">
        <v>362</v>
      </c>
      <c r="D5365" t="s">
        <v>36</v>
      </c>
      <c r="E5365" t="str">
        <f t="shared" si="613"/>
        <v>***</v>
      </c>
      <c r="F5365" t="str">
        <f t="shared" si="608"/>
        <v>***</v>
      </c>
      <c r="G5365" t="str">
        <f t="shared" si="614"/>
        <v>***</v>
      </c>
      <c r="I5365" t="str">
        <f t="shared" si="609"/>
        <v>***</v>
      </c>
      <c r="O5365">
        <f>VLOOKUP(T5365,$P$14:$S$19,2,TRUE)</f>
        <v>0.02</v>
      </c>
      <c r="T5365">
        <v>20</v>
      </c>
      <c r="U5365">
        <v>862.64</v>
      </c>
      <c r="V5365" s="5">
        <f t="shared" si="610"/>
        <v>1</v>
      </c>
      <c r="X5365" t="s">
        <v>22</v>
      </c>
      <c r="Y5365">
        <v>2.99</v>
      </c>
      <c r="Z5365" s="2">
        <f t="shared" si="611"/>
        <v>865.63</v>
      </c>
      <c r="AA5365" t="s">
        <v>60</v>
      </c>
      <c r="AB5365" t="s">
        <v>41</v>
      </c>
      <c r="AC5365" t="s">
        <v>32</v>
      </c>
      <c r="AD5365" t="s">
        <v>49</v>
      </c>
      <c r="AE5365" t="s">
        <v>19</v>
      </c>
      <c r="AF5365" t="s">
        <v>680</v>
      </c>
    </row>
    <row r="5366" spans="1:32" x14ac:dyDescent="0.25">
      <c r="A5366">
        <f t="shared" si="612"/>
        <v>5365</v>
      </c>
      <c r="B5366">
        <v>50145</v>
      </c>
      <c r="C5366" t="s">
        <v>362</v>
      </c>
      <c r="D5366" t="s">
        <v>21</v>
      </c>
      <c r="E5366" t="str">
        <f t="shared" si="613"/>
        <v>*</v>
      </c>
      <c r="F5366" t="str">
        <f t="shared" si="608"/>
        <v>**</v>
      </c>
      <c r="G5366" t="str">
        <f t="shared" si="614"/>
        <v>**</v>
      </c>
      <c r="I5366" t="str">
        <f t="shared" si="609"/>
        <v>**</v>
      </c>
      <c r="O5366">
        <f>VLOOKUP(T5366,$P$14:$S$19,2,TRUE)</f>
        <v>0</v>
      </c>
      <c r="T5366">
        <v>9</v>
      </c>
      <c r="U5366">
        <v>458.8</v>
      </c>
      <c r="V5366" s="5">
        <f t="shared" si="610"/>
        <v>0</v>
      </c>
      <c r="X5366" t="s">
        <v>22</v>
      </c>
      <c r="Y5366">
        <v>6.77</v>
      </c>
      <c r="Z5366" s="2">
        <f t="shared" si="611"/>
        <v>465.57</v>
      </c>
      <c r="AA5366" t="s">
        <v>60</v>
      </c>
      <c r="AB5366" t="s">
        <v>31</v>
      </c>
      <c r="AC5366" t="s">
        <v>17</v>
      </c>
      <c r="AD5366" t="s">
        <v>18</v>
      </c>
      <c r="AE5366" t="s">
        <v>19</v>
      </c>
      <c r="AF5366" t="s">
        <v>362</v>
      </c>
    </row>
    <row r="5367" spans="1:32" x14ac:dyDescent="0.25">
      <c r="A5367">
        <f t="shared" si="612"/>
        <v>5366</v>
      </c>
      <c r="B5367">
        <v>8133</v>
      </c>
      <c r="C5367" t="s">
        <v>362</v>
      </c>
      <c r="D5367" t="s">
        <v>40</v>
      </c>
      <c r="E5367" t="str">
        <f t="shared" si="613"/>
        <v>*</v>
      </c>
      <c r="F5367" t="str">
        <f t="shared" si="608"/>
        <v>*</v>
      </c>
      <c r="G5367" t="str">
        <f t="shared" si="614"/>
        <v>*</v>
      </c>
      <c r="I5367" t="str">
        <f t="shared" si="609"/>
        <v>*</v>
      </c>
      <c r="O5367">
        <f>VLOOKUP(T5367,$P$14:$S$19,2,TRUE)</f>
        <v>0.01</v>
      </c>
      <c r="T5367">
        <v>11</v>
      </c>
      <c r="U5367">
        <v>405.53</v>
      </c>
      <c r="V5367" s="5">
        <f t="shared" si="610"/>
        <v>0</v>
      </c>
      <c r="X5367" t="s">
        <v>22</v>
      </c>
      <c r="Y5367">
        <v>5.09</v>
      </c>
      <c r="Z5367" s="2">
        <f t="shared" si="611"/>
        <v>410.61999999999995</v>
      </c>
      <c r="AA5367" t="s">
        <v>60</v>
      </c>
      <c r="AB5367" t="s">
        <v>31</v>
      </c>
      <c r="AC5367" t="s">
        <v>32</v>
      </c>
      <c r="AD5367" t="s">
        <v>44</v>
      </c>
      <c r="AE5367" t="s">
        <v>19</v>
      </c>
      <c r="AF5367" t="s">
        <v>680</v>
      </c>
    </row>
    <row r="5368" spans="1:32" x14ac:dyDescent="0.25">
      <c r="A5368">
        <f t="shared" si="612"/>
        <v>5367</v>
      </c>
      <c r="B5368">
        <v>46372</v>
      </c>
      <c r="C5368" t="s">
        <v>362</v>
      </c>
      <c r="D5368" t="s">
        <v>21</v>
      </c>
      <c r="E5368" t="str">
        <f t="shared" si="613"/>
        <v>*</v>
      </c>
      <c r="F5368" t="str">
        <f t="shared" si="608"/>
        <v>**</v>
      </c>
      <c r="G5368" t="str">
        <f t="shared" si="614"/>
        <v>**</v>
      </c>
      <c r="I5368" t="str">
        <f t="shared" si="609"/>
        <v>**</v>
      </c>
      <c r="O5368">
        <f>VLOOKUP(T5368,$P$14:$S$19,2,TRUE)</f>
        <v>0</v>
      </c>
      <c r="T5368">
        <v>7</v>
      </c>
      <c r="U5368">
        <v>375.57</v>
      </c>
      <c r="V5368" s="5">
        <f t="shared" si="610"/>
        <v>0</v>
      </c>
      <c r="X5368" t="s">
        <v>22</v>
      </c>
      <c r="Y5368">
        <v>16.11</v>
      </c>
      <c r="Z5368" s="2">
        <f t="shared" si="611"/>
        <v>391.68</v>
      </c>
      <c r="AA5368" t="s">
        <v>64</v>
      </c>
      <c r="AB5368" t="s">
        <v>16</v>
      </c>
      <c r="AC5368" t="s">
        <v>32</v>
      </c>
      <c r="AD5368" t="s">
        <v>49</v>
      </c>
      <c r="AE5368" t="s">
        <v>19</v>
      </c>
      <c r="AF5368" t="s">
        <v>362</v>
      </c>
    </row>
    <row r="5369" spans="1:32" x14ac:dyDescent="0.25">
      <c r="A5369">
        <f t="shared" si="612"/>
        <v>5368</v>
      </c>
      <c r="B5369">
        <v>50145</v>
      </c>
      <c r="C5369" t="s">
        <v>362</v>
      </c>
      <c r="D5369" t="s">
        <v>21</v>
      </c>
      <c r="E5369" t="str">
        <f t="shared" si="613"/>
        <v>*</v>
      </c>
      <c r="F5369" t="str">
        <f t="shared" si="608"/>
        <v>**</v>
      </c>
      <c r="G5369" t="str">
        <f t="shared" si="614"/>
        <v>**</v>
      </c>
      <c r="I5369" t="str">
        <f t="shared" si="609"/>
        <v>**</v>
      </c>
      <c r="O5369">
        <f>VLOOKUP(T5369,$P$14:$S$19,2,TRUE)</f>
        <v>0.01</v>
      </c>
      <c r="T5369">
        <v>18</v>
      </c>
      <c r="U5369">
        <v>325.58</v>
      </c>
      <c r="V5369" s="5">
        <f t="shared" si="610"/>
        <v>0</v>
      </c>
      <c r="X5369" t="s">
        <v>22</v>
      </c>
      <c r="Y5369">
        <v>3.62</v>
      </c>
      <c r="Z5369" s="2">
        <f t="shared" si="611"/>
        <v>329.2</v>
      </c>
      <c r="AA5369" t="s">
        <v>60</v>
      </c>
      <c r="AB5369" t="s">
        <v>31</v>
      </c>
      <c r="AC5369" t="s">
        <v>17</v>
      </c>
      <c r="AD5369" t="s">
        <v>18</v>
      </c>
      <c r="AE5369" t="s">
        <v>34</v>
      </c>
      <c r="AF5369" t="s">
        <v>680</v>
      </c>
    </row>
    <row r="5370" spans="1:32" x14ac:dyDescent="0.25">
      <c r="A5370">
        <f t="shared" si="612"/>
        <v>5369</v>
      </c>
      <c r="B5370">
        <v>4642</v>
      </c>
      <c r="C5370" t="s">
        <v>362</v>
      </c>
      <c r="D5370" t="s">
        <v>36</v>
      </c>
      <c r="E5370" t="str">
        <f t="shared" si="613"/>
        <v>***</v>
      </c>
      <c r="F5370" t="str">
        <f t="shared" si="608"/>
        <v>***</v>
      </c>
      <c r="G5370" t="str">
        <f t="shared" si="614"/>
        <v>***</v>
      </c>
      <c r="I5370" t="str">
        <f t="shared" si="609"/>
        <v>***</v>
      </c>
      <c r="O5370">
        <f>VLOOKUP(T5370,$P$14:$S$19,2,TRUE)</f>
        <v>0.02</v>
      </c>
      <c r="T5370">
        <v>21</v>
      </c>
      <c r="U5370">
        <v>309.62</v>
      </c>
      <c r="V5370" s="5">
        <f t="shared" si="610"/>
        <v>0</v>
      </c>
      <c r="X5370" t="s">
        <v>14</v>
      </c>
      <c r="Y5370">
        <v>9.3699999999999992</v>
      </c>
      <c r="Z5370" s="2">
        <f t="shared" si="611"/>
        <v>318.99</v>
      </c>
      <c r="AA5370" t="s">
        <v>15</v>
      </c>
      <c r="AB5370" t="s">
        <v>31</v>
      </c>
      <c r="AC5370" t="s">
        <v>32</v>
      </c>
      <c r="AD5370" t="s">
        <v>74</v>
      </c>
      <c r="AE5370" t="s">
        <v>19</v>
      </c>
      <c r="AF5370" t="s">
        <v>362</v>
      </c>
    </row>
    <row r="5371" spans="1:32" x14ac:dyDescent="0.25">
      <c r="A5371">
        <f t="shared" si="612"/>
        <v>5370</v>
      </c>
      <c r="B5371">
        <v>21125</v>
      </c>
      <c r="C5371" t="s">
        <v>362</v>
      </c>
      <c r="D5371" t="s">
        <v>30</v>
      </c>
      <c r="E5371" t="str">
        <f t="shared" si="613"/>
        <v>*</v>
      </c>
      <c r="F5371" t="str">
        <f t="shared" si="608"/>
        <v>*</v>
      </c>
      <c r="G5371" t="str">
        <f t="shared" si="614"/>
        <v>*</v>
      </c>
      <c r="I5371" t="str">
        <f t="shared" si="609"/>
        <v>*</v>
      </c>
      <c r="O5371">
        <f>VLOOKUP(T5371,$P$14:$S$19,2,TRUE)</f>
        <v>0.01</v>
      </c>
      <c r="T5371">
        <v>17</v>
      </c>
      <c r="U5371">
        <v>155.16999999999999</v>
      </c>
      <c r="V5371" s="5">
        <f t="shared" si="610"/>
        <v>0</v>
      </c>
      <c r="X5371" t="s">
        <v>22</v>
      </c>
      <c r="Y5371">
        <v>4.3899999999999997</v>
      </c>
      <c r="Z5371" s="2">
        <f t="shared" si="611"/>
        <v>159.55999999999997</v>
      </c>
      <c r="AA5371" t="s">
        <v>23</v>
      </c>
      <c r="AB5371" t="s">
        <v>41</v>
      </c>
      <c r="AC5371" t="s">
        <v>32</v>
      </c>
      <c r="AD5371" t="s">
        <v>44</v>
      </c>
      <c r="AE5371" t="s">
        <v>34</v>
      </c>
      <c r="AF5371" t="s">
        <v>680</v>
      </c>
    </row>
    <row r="5372" spans="1:32" x14ac:dyDescent="0.25">
      <c r="A5372">
        <f t="shared" si="612"/>
        <v>5371</v>
      </c>
      <c r="B5372">
        <v>46372</v>
      </c>
      <c r="C5372" t="s">
        <v>362</v>
      </c>
      <c r="D5372" t="s">
        <v>21</v>
      </c>
      <c r="E5372" t="str">
        <f t="shared" si="613"/>
        <v>*</v>
      </c>
      <c r="F5372" t="str">
        <f t="shared" si="608"/>
        <v>**</v>
      </c>
      <c r="G5372" t="str">
        <f t="shared" si="614"/>
        <v>**</v>
      </c>
      <c r="I5372" t="str">
        <f t="shared" si="609"/>
        <v>**</v>
      </c>
      <c r="O5372">
        <f>VLOOKUP(T5372,$P$14:$S$19,2,TRUE)</f>
        <v>0.01</v>
      </c>
      <c r="T5372">
        <v>15</v>
      </c>
      <c r="U5372">
        <v>81.97</v>
      </c>
      <c r="V5372" s="5">
        <f t="shared" si="610"/>
        <v>0</v>
      </c>
      <c r="X5372" t="s">
        <v>22</v>
      </c>
      <c r="Y5372">
        <v>8.33</v>
      </c>
      <c r="Z5372" s="2">
        <f t="shared" si="611"/>
        <v>90.3</v>
      </c>
      <c r="AA5372" t="s">
        <v>64</v>
      </c>
      <c r="AB5372" t="s">
        <v>16</v>
      </c>
      <c r="AC5372" t="s">
        <v>32</v>
      </c>
      <c r="AD5372" t="s">
        <v>44</v>
      </c>
      <c r="AE5372" t="s">
        <v>19</v>
      </c>
      <c r="AF5372" t="s">
        <v>680</v>
      </c>
    </row>
    <row r="5373" spans="1:32" x14ac:dyDescent="0.25">
      <c r="A5373">
        <f t="shared" si="612"/>
        <v>5372</v>
      </c>
      <c r="B5373">
        <v>4642</v>
      </c>
      <c r="C5373" t="s">
        <v>362</v>
      </c>
      <c r="D5373" t="s">
        <v>36</v>
      </c>
      <c r="E5373" t="str">
        <f t="shared" si="613"/>
        <v>***</v>
      </c>
      <c r="F5373" t="str">
        <f t="shared" si="608"/>
        <v>***</v>
      </c>
      <c r="G5373" t="str">
        <f t="shared" si="614"/>
        <v>***</v>
      </c>
      <c r="I5373" t="str">
        <f t="shared" si="609"/>
        <v>***</v>
      </c>
      <c r="O5373">
        <f>VLOOKUP(T5373,$P$14:$S$19,2,TRUE)</f>
        <v>0</v>
      </c>
      <c r="T5373">
        <v>9</v>
      </c>
      <c r="U5373">
        <v>65.61</v>
      </c>
      <c r="V5373" s="5">
        <f t="shared" si="610"/>
        <v>0</v>
      </c>
      <c r="X5373" t="s">
        <v>22</v>
      </c>
      <c r="Y5373">
        <v>3.52</v>
      </c>
      <c r="Z5373" s="2">
        <f t="shared" si="611"/>
        <v>69.13</v>
      </c>
      <c r="AA5373" t="s">
        <v>15</v>
      </c>
      <c r="AB5373" t="s">
        <v>31</v>
      </c>
      <c r="AC5373" t="s">
        <v>25</v>
      </c>
      <c r="AD5373" t="s">
        <v>42</v>
      </c>
      <c r="AE5373" t="s">
        <v>45</v>
      </c>
      <c r="AF5373" t="s">
        <v>680</v>
      </c>
    </row>
    <row r="5374" spans="1:32" x14ac:dyDescent="0.25">
      <c r="A5374">
        <f t="shared" si="612"/>
        <v>5373</v>
      </c>
      <c r="B5374">
        <v>53221</v>
      </c>
      <c r="C5374" t="s">
        <v>471</v>
      </c>
      <c r="D5374" t="s">
        <v>30</v>
      </c>
      <c r="E5374" t="str">
        <f t="shared" si="613"/>
        <v>*</v>
      </c>
      <c r="F5374" t="str">
        <f t="shared" si="608"/>
        <v>*</v>
      </c>
      <c r="G5374" t="str">
        <f t="shared" si="614"/>
        <v>*</v>
      </c>
      <c r="I5374" t="str">
        <f t="shared" si="609"/>
        <v>*</v>
      </c>
      <c r="O5374">
        <f>VLOOKUP(T5374,$P$14:$S$19,2,TRUE)</f>
        <v>0.02</v>
      </c>
      <c r="T5374">
        <v>29</v>
      </c>
      <c r="U5374">
        <v>433.44</v>
      </c>
      <c r="V5374" s="5">
        <f t="shared" si="610"/>
        <v>0</v>
      </c>
      <c r="X5374" t="s">
        <v>22</v>
      </c>
      <c r="Y5374">
        <v>3.73</v>
      </c>
      <c r="Z5374" s="2">
        <f t="shared" si="611"/>
        <v>437.17</v>
      </c>
      <c r="AA5374" t="s">
        <v>64</v>
      </c>
      <c r="AB5374" t="s">
        <v>31</v>
      </c>
      <c r="AC5374" t="s">
        <v>17</v>
      </c>
      <c r="AD5374" t="s">
        <v>18</v>
      </c>
      <c r="AE5374" t="s">
        <v>45</v>
      </c>
      <c r="AF5374" t="s">
        <v>341</v>
      </c>
    </row>
    <row r="5375" spans="1:32" x14ac:dyDescent="0.25">
      <c r="A5375">
        <f t="shared" si="612"/>
        <v>5374</v>
      </c>
      <c r="B5375">
        <v>59075</v>
      </c>
      <c r="C5375" t="s">
        <v>471</v>
      </c>
      <c r="D5375" t="s">
        <v>13</v>
      </c>
      <c r="E5375" t="str">
        <f t="shared" si="613"/>
        <v>*</v>
      </c>
      <c r="F5375" t="str">
        <f t="shared" si="608"/>
        <v>*</v>
      </c>
      <c r="G5375" t="str">
        <f t="shared" si="614"/>
        <v>*</v>
      </c>
      <c r="I5375" t="str">
        <f t="shared" si="609"/>
        <v>*</v>
      </c>
      <c r="O5375">
        <f>VLOOKUP(T5375,$P$14:$S$19,2,TRUE)</f>
        <v>3.5999999999999997E-2</v>
      </c>
      <c r="T5375">
        <v>38</v>
      </c>
      <c r="U5375">
        <v>425.91</v>
      </c>
      <c r="V5375" s="5">
        <f t="shared" si="610"/>
        <v>0</v>
      </c>
      <c r="X5375" t="s">
        <v>22</v>
      </c>
      <c r="Y5375">
        <v>5.03</v>
      </c>
      <c r="Z5375" s="2">
        <f t="shared" si="611"/>
        <v>430.94</v>
      </c>
      <c r="AA5375" t="s">
        <v>23</v>
      </c>
      <c r="AB5375" t="s">
        <v>24</v>
      </c>
      <c r="AC5375" t="s">
        <v>32</v>
      </c>
      <c r="AD5375" t="s">
        <v>44</v>
      </c>
      <c r="AE5375" t="s">
        <v>19</v>
      </c>
      <c r="AF5375" t="s">
        <v>174</v>
      </c>
    </row>
    <row r="5376" spans="1:32" x14ac:dyDescent="0.25">
      <c r="A5376">
        <f t="shared" si="612"/>
        <v>5375</v>
      </c>
      <c r="B5376">
        <v>53026</v>
      </c>
      <c r="C5376" t="s">
        <v>471</v>
      </c>
      <c r="D5376" t="s">
        <v>13</v>
      </c>
      <c r="E5376" t="str">
        <f t="shared" si="613"/>
        <v>*</v>
      </c>
      <c r="F5376" t="str">
        <f t="shared" si="608"/>
        <v>*</v>
      </c>
      <c r="G5376" t="str">
        <f t="shared" si="614"/>
        <v>*</v>
      </c>
      <c r="I5376" t="str">
        <f t="shared" si="609"/>
        <v>*</v>
      </c>
      <c r="O5376">
        <f>VLOOKUP(T5376,$P$14:$S$19,2,TRUE)</f>
        <v>3.5999999999999997E-2</v>
      </c>
      <c r="T5376">
        <v>35</v>
      </c>
      <c r="U5376">
        <v>322.82</v>
      </c>
      <c r="V5376" s="5">
        <f t="shared" si="610"/>
        <v>0</v>
      </c>
      <c r="X5376" t="s">
        <v>22</v>
      </c>
      <c r="Y5376">
        <v>3.98</v>
      </c>
      <c r="Z5376" s="2">
        <f t="shared" si="611"/>
        <v>326.8</v>
      </c>
      <c r="AA5376" t="s">
        <v>56</v>
      </c>
      <c r="AB5376" t="s">
        <v>16</v>
      </c>
      <c r="AC5376" t="s">
        <v>32</v>
      </c>
      <c r="AD5376" t="s">
        <v>53</v>
      </c>
      <c r="AE5376" t="s">
        <v>45</v>
      </c>
      <c r="AF5376" s="1">
        <v>40971</v>
      </c>
    </row>
    <row r="5377" spans="1:32" x14ac:dyDescent="0.25">
      <c r="A5377">
        <f t="shared" si="612"/>
        <v>5376</v>
      </c>
      <c r="B5377">
        <v>57157</v>
      </c>
      <c r="C5377" t="s">
        <v>471</v>
      </c>
      <c r="D5377" t="s">
        <v>36</v>
      </c>
      <c r="E5377" t="str">
        <f t="shared" si="613"/>
        <v>***</v>
      </c>
      <c r="F5377" t="str">
        <f t="shared" si="608"/>
        <v>***</v>
      </c>
      <c r="G5377" t="str">
        <f t="shared" si="614"/>
        <v>***</v>
      </c>
      <c r="I5377" t="str">
        <f t="shared" si="609"/>
        <v>***</v>
      </c>
      <c r="O5377">
        <f>VLOOKUP(T5377,$P$14:$S$19,2,TRUE)</f>
        <v>0.01</v>
      </c>
      <c r="T5377">
        <v>18</v>
      </c>
      <c r="U5377">
        <v>203.57</v>
      </c>
      <c r="V5377" s="5">
        <f t="shared" si="610"/>
        <v>0</v>
      </c>
      <c r="X5377" t="s">
        <v>22</v>
      </c>
      <c r="Y5377">
        <v>3.99</v>
      </c>
      <c r="Z5377" s="2">
        <f t="shared" si="611"/>
        <v>207.56</v>
      </c>
      <c r="AA5377" t="s">
        <v>60</v>
      </c>
      <c r="AB5377" t="s">
        <v>31</v>
      </c>
      <c r="AC5377" t="s">
        <v>32</v>
      </c>
      <c r="AD5377" t="s">
        <v>172</v>
      </c>
      <c r="AE5377" t="s">
        <v>19</v>
      </c>
      <c r="AF5377" t="s">
        <v>174</v>
      </c>
    </row>
    <row r="5378" spans="1:32" x14ac:dyDescent="0.25">
      <c r="A5378">
        <f t="shared" si="612"/>
        <v>5377</v>
      </c>
      <c r="B5378">
        <v>59075</v>
      </c>
      <c r="C5378" t="s">
        <v>471</v>
      </c>
      <c r="D5378" t="s">
        <v>13</v>
      </c>
      <c r="E5378" t="str">
        <f t="shared" si="613"/>
        <v>*</v>
      </c>
      <c r="F5378" t="str">
        <f t="shared" si="608"/>
        <v>*</v>
      </c>
      <c r="G5378" t="str">
        <f t="shared" si="614"/>
        <v>*</v>
      </c>
      <c r="I5378" t="str">
        <f t="shared" si="609"/>
        <v>*</v>
      </c>
      <c r="O5378">
        <f>VLOOKUP(T5378,$P$14:$S$19,2,TRUE)</f>
        <v>0</v>
      </c>
      <c r="T5378">
        <v>4</v>
      </c>
      <c r="U5378">
        <v>21.84</v>
      </c>
      <c r="V5378" s="5">
        <f t="shared" si="610"/>
        <v>0</v>
      </c>
      <c r="X5378" t="s">
        <v>22</v>
      </c>
      <c r="Y5378">
        <v>2.39</v>
      </c>
      <c r="Z5378" s="2">
        <f t="shared" si="611"/>
        <v>24.23</v>
      </c>
      <c r="AA5378" t="s">
        <v>71</v>
      </c>
      <c r="AB5378" t="s">
        <v>24</v>
      </c>
      <c r="AC5378" t="s">
        <v>25</v>
      </c>
      <c r="AD5378" t="s">
        <v>42</v>
      </c>
      <c r="AE5378" t="s">
        <v>45</v>
      </c>
      <c r="AF5378" s="1">
        <v>41032</v>
      </c>
    </row>
    <row r="5379" spans="1:32" x14ac:dyDescent="0.25">
      <c r="A5379">
        <f t="shared" si="612"/>
        <v>5378</v>
      </c>
      <c r="B5379">
        <v>51937</v>
      </c>
      <c r="C5379" t="s">
        <v>59</v>
      </c>
      <c r="D5379" t="s">
        <v>21</v>
      </c>
      <c r="E5379" t="str">
        <f t="shared" si="613"/>
        <v>*</v>
      </c>
      <c r="F5379" t="str">
        <f t="shared" ref="F5379:F5442" si="615">VLOOKUP(D5379,$P$6:$S$10,2,FALSE)</f>
        <v>**</v>
      </c>
      <c r="G5379" t="str">
        <f t="shared" si="614"/>
        <v>**</v>
      </c>
      <c r="I5379" t="str">
        <f t="shared" ref="I5379:I5442" si="616">HLOOKUP(D5379,$J$18:$N$19,2,FALSE)</f>
        <v>**</v>
      </c>
      <c r="O5379">
        <f>VLOOKUP(T5379,$P$14:$S$19,2,TRUE)</f>
        <v>3.5999999999999997E-2</v>
      </c>
      <c r="T5379">
        <v>39</v>
      </c>
      <c r="U5379">
        <v>11613.13</v>
      </c>
      <c r="V5379" s="5">
        <f t="shared" ref="V5379:V5442" si="617">IF(U5379&gt;800,1,0)</f>
        <v>1</v>
      </c>
      <c r="X5379" t="s">
        <v>37</v>
      </c>
      <c r="Y5379">
        <v>42.52</v>
      </c>
      <c r="Z5379" s="2">
        <f t="shared" ref="Z5379:Z5442" si="618">U5379+Y5379</f>
        <v>11655.65</v>
      </c>
      <c r="AA5379" t="s">
        <v>23</v>
      </c>
      <c r="AB5379" t="s">
        <v>31</v>
      </c>
      <c r="AC5379" t="s">
        <v>32</v>
      </c>
      <c r="AD5379" t="s">
        <v>172</v>
      </c>
      <c r="AE5379" t="s">
        <v>39</v>
      </c>
      <c r="AF5379" t="s">
        <v>59</v>
      </c>
    </row>
    <row r="5380" spans="1:32" x14ac:dyDescent="0.25">
      <c r="A5380">
        <f t="shared" ref="A5380:A5443" si="619">A5379+1</f>
        <v>5379</v>
      </c>
      <c r="B5380">
        <v>14916</v>
      </c>
      <c r="C5380" t="s">
        <v>59</v>
      </c>
      <c r="D5380" t="s">
        <v>13</v>
      </c>
      <c r="E5380" t="str">
        <f t="shared" si="613"/>
        <v>*</v>
      </c>
      <c r="F5380" t="str">
        <f t="shared" si="615"/>
        <v>*</v>
      </c>
      <c r="G5380" t="str">
        <f t="shared" si="614"/>
        <v>*</v>
      </c>
      <c r="I5380" t="str">
        <f t="shared" si="616"/>
        <v>*</v>
      </c>
      <c r="O5380">
        <f>VLOOKUP(T5380,$P$14:$S$19,2,TRUE)</f>
        <v>0.01</v>
      </c>
      <c r="T5380">
        <v>16</v>
      </c>
      <c r="U5380">
        <v>1685.941</v>
      </c>
      <c r="V5380" s="5">
        <f t="shared" si="617"/>
        <v>1</v>
      </c>
      <c r="X5380" t="s">
        <v>14</v>
      </c>
      <c r="Y5380">
        <v>8.8000000000000007</v>
      </c>
      <c r="Z5380" s="2">
        <f t="shared" si="618"/>
        <v>1694.741</v>
      </c>
      <c r="AA5380" t="s">
        <v>56</v>
      </c>
      <c r="AB5380" t="s">
        <v>31</v>
      </c>
      <c r="AC5380" t="s">
        <v>25</v>
      </c>
      <c r="AD5380" t="s">
        <v>26</v>
      </c>
      <c r="AE5380" t="s">
        <v>19</v>
      </c>
      <c r="AF5380" s="1">
        <v>39816</v>
      </c>
    </row>
    <row r="5381" spans="1:32" x14ac:dyDescent="0.25">
      <c r="A5381">
        <f t="shared" si="619"/>
        <v>5380</v>
      </c>
      <c r="B5381">
        <v>39846</v>
      </c>
      <c r="C5381" t="s">
        <v>59</v>
      </c>
      <c r="D5381" t="s">
        <v>13</v>
      </c>
      <c r="E5381" t="str">
        <f t="shared" ref="E5381:E5444" si="620">IF(D5381="Critical", "***","*")</f>
        <v>*</v>
      </c>
      <c r="F5381" t="str">
        <f t="shared" si="615"/>
        <v>*</v>
      </c>
      <c r="G5381" t="str">
        <f t="shared" ref="G5381:G5444" si="621">IF(D5381="Critical","***",IF(D5381="High","**","*"))</f>
        <v>*</v>
      </c>
      <c r="I5381" t="str">
        <f t="shared" si="616"/>
        <v>*</v>
      </c>
      <c r="O5381">
        <f>VLOOKUP(T5381,$P$14:$S$19,2,TRUE)</f>
        <v>0.01</v>
      </c>
      <c r="T5381">
        <v>10</v>
      </c>
      <c r="U5381">
        <v>1372.14</v>
      </c>
      <c r="V5381" s="5">
        <f t="shared" si="617"/>
        <v>1</v>
      </c>
      <c r="X5381" t="s">
        <v>37</v>
      </c>
      <c r="Y5381">
        <v>54.74</v>
      </c>
      <c r="Z5381" s="2">
        <f t="shared" si="618"/>
        <v>1426.88</v>
      </c>
      <c r="AA5381" t="s">
        <v>60</v>
      </c>
      <c r="AB5381" t="s">
        <v>31</v>
      </c>
      <c r="AC5381" t="s">
        <v>17</v>
      </c>
      <c r="AD5381" t="s">
        <v>165</v>
      </c>
      <c r="AE5381" t="s">
        <v>103</v>
      </c>
      <c r="AF5381" s="1">
        <v>39967</v>
      </c>
    </row>
    <row r="5382" spans="1:32" x14ac:dyDescent="0.25">
      <c r="A5382">
        <f t="shared" si="619"/>
        <v>5381</v>
      </c>
      <c r="B5382">
        <v>6979</v>
      </c>
      <c r="C5382" t="s">
        <v>59</v>
      </c>
      <c r="D5382" t="s">
        <v>36</v>
      </c>
      <c r="E5382" t="str">
        <f t="shared" si="620"/>
        <v>***</v>
      </c>
      <c r="F5382" t="str">
        <f t="shared" si="615"/>
        <v>***</v>
      </c>
      <c r="G5382" t="str">
        <f t="shared" si="621"/>
        <v>***</v>
      </c>
      <c r="I5382" t="str">
        <f t="shared" si="616"/>
        <v>***</v>
      </c>
      <c r="O5382">
        <f>VLOOKUP(T5382,$P$14:$S$19,2,TRUE)</f>
        <v>0.02</v>
      </c>
      <c r="T5382">
        <v>28</v>
      </c>
      <c r="U5382">
        <v>334.89</v>
      </c>
      <c r="V5382" s="5">
        <f t="shared" si="617"/>
        <v>0</v>
      </c>
      <c r="X5382" t="s">
        <v>22</v>
      </c>
      <c r="Y5382">
        <v>5.99</v>
      </c>
      <c r="Z5382" s="2">
        <f t="shared" si="618"/>
        <v>340.88</v>
      </c>
      <c r="AA5382" t="s">
        <v>64</v>
      </c>
      <c r="AB5382" t="s">
        <v>41</v>
      </c>
      <c r="AC5382" t="s">
        <v>25</v>
      </c>
      <c r="AD5382" t="s">
        <v>76</v>
      </c>
      <c r="AE5382" t="s">
        <v>27</v>
      </c>
      <c r="AF5382" t="s">
        <v>882</v>
      </c>
    </row>
    <row r="5383" spans="1:32" x14ac:dyDescent="0.25">
      <c r="A5383">
        <f t="shared" si="619"/>
        <v>5382</v>
      </c>
      <c r="B5383">
        <v>39846</v>
      </c>
      <c r="C5383" t="s">
        <v>59</v>
      </c>
      <c r="D5383" t="s">
        <v>13</v>
      </c>
      <c r="E5383" t="str">
        <f t="shared" si="620"/>
        <v>*</v>
      </c>
      <c r="F5383" t="str">
        <f t="shared" si="615"/>
        <v>*</v>
      </c>
      <c r="G5383" t="str">
        <f t="shared" si="621"/>
        <v>*</v>
      </c>
      <c r="I5383" t="str">
        <f t="shared" si="616"/>
        <v>*</v>
      </c>
      <c r="O5383">
        <f>VLOOKUP(T5383,$P$14:$S$19,2,TRUE)</f>
        <v>0.01</v>
      </c>
      <c r="T5383">
        <v>14</v>
      </c>
      <c r="U5383">
        <v>71.47</v>
      </c>
      <c r="V5383" s="5">
        <f t="shared" si="617"/>
        <v>0</v>
      </c>
      <c r="X5383" t="s">
        <v>22</v>
      </c>
      <c r="Y5383">
        <v>4.62</v>
      </c>
      <c r="Z5383" s="2">
        <f t="shared" si="618"/>
        <v>76.09</v>
      </c>
      <c r="AA5383" t="s">
        <v>43</v>
      </c>
      <c r="AB5383" t="s">
        <v>31</v>
      </c>
      <c r="AC5383" t="s">
        <v>25</v>
      </c>
      <c r="AD5383" t="s">
        <v>42</v>
      </c>
      <c r="AE5383" t="s">
        <v>45</v>
      </c>
      <c r="AF5383" s="1">
        <v>39967</v>
      </c>
    </row>
    <row r="5384" spans="1:32" x14ac:dyDescent="0.25">
      <c r="A5384">
        <f t="shared" si="619"/>
        <v>5383</v>
      </c>
      <c r="B5384">
        <v>47942</v>
      </c>
      <c r="C5384" t="s">
        <v>123</v>
      </c>
      <c r="D5384" t="s">
        <v>40</v>
      </c>
      <c r="E5384" t="str">
        <f t="shared" si="620"/>
        <v>*</v>
      </c>
      <c r="F5384" t="str">
        <f t="shared" si="615"/>
        <v>*</v>
      </c>
      <c r="G5384" t="str">
        <f t="shared" si="621"/>
        <v>*</v>
      </c>
      <c r="I5384" t="str">
        <f t="shared" si="616"/>
        <v>*</v>
      </c>
      <c r="O5384">
        <f>VLOOKUP(T5384,$P$14:$S$19,2,TRUE)</f>
        <v>3.5999999999999997E-2</v>
      </c>
      <c r="T5384">
        <v>30</v>
      </c>
      <c r="U5384">
        <v>17034.919999999998</v>
      </c>
      <c r="V5384" s="5">
        <f t="shared" si="617"/>
        <v>1</v>
      </c>
      <c r="X5384" t="s">
        <v>22</v>
      </c>
      <c r="Y5384">
        <v>24.49</v>
      </c>
      <c r="Z5384" s="2">
        <f t="shared" si="618"/>
        <v>17059.41</v>
      </c>
      <c r="AA5384" t="s">
        <v>60</v>
      </c>
      <c r="AB5384" t="s">
        <v>31</v>
      </c>
      <c r="AC5384" t="s">
        <v>25</v>
      </c>
      <c r="AD5384" t="s">
        <v>57</v>
      </c>
      <c r="AE5384" t="s">
        <v>58</v>
      </c>
      <c r="AF5384" s="1">
        <v>40181</v>
      </c>
    </row>
    <row r="5385" spans="1:32" x14ac:dyDescent="0.25">
      <c r="A5385">
        <f t="shared" si="619"/>
        <v>5384</v>
      </c>
      <c r="B5385">
        <v>33922</v>
      </c>
      <c r="C5385" t="s">
        <v>123</v>
      </c>
      <c r="D5385" t="s">
        <v>30</v>
      </c>
      <c r="E5385" t="str">
        <f t="shared" si="620"/>
        <v>*</v>
      </c>
      <c r="F5385" t="str">
        <f t="shared" si="615"/>
        <v>*</v>
      </c>
      <c r="G5385" t="str">
        <f t="shared" si="621"/>
        <v>*</v>
      </c>
      <c r="I5385" t="str">
        <f t="shared" si="616"/>
        <v>*</v>
      </c>
      <c r="O5385">
        <f>VLOOKUP(T5385,$P$14:$S$19,2,TRUE)</f>
        <v>3.5999999999999997E-2</v>
      </c>
      <c r="T5385">
        <v>31</v>
      </c>
      <c r="U5385">
        <v>15251.5</v>
      </c>
      <c r="V5385" s="5">
        <f t="shared" si="617"/>
        <v>1</v>
      </c>
      <c r="X5385" t="s">
        <v>37</v>
      </c>
      <c r="Y5385">
        <v>69.3</v>
      </c>
      <c r="Z5385" s="2">
        <f t="shared" si="618"/>
        <v>15320.8</v>
      </c>
      <c r="AA5385" t="s">
        <v>43</v>
      </c>
      <c r="AB5385" t="s">
        <v>41</v>
      </c>
      <c r="AC5385" t="s">
        <v>25</v>
      </c>
      <c r="AD5385" t="s">
        <v>76</v>
      </c>
      <c r="AE5385" t="s">
        <v>39</v>
      </c>
      <c r="AF5385" t="s">
        <v>123</v>
      </c>
    </row>
    <row r="5386" spans="1:32" x14ac:dyDescent="0.25">
      <c r="A5386">
        <f t="shared" si="619"/>
        <v>5385</v>
      </c>
      <c r="B5386">
        <v>6272</v>
      </c>
      <c r="C5386" t="s">
        <v>123</v>
      </c>
      <c r="D5386" t="s">
        <v>21</v>
      </c>
      <c r="E5386" t="str">
        <f t="shared" si="620"/>
        <v>*</v>
      </c>
      <c r="F5386" t="str">
        <f t="shared" si="615"/>
        <v>**</v>
      </c>
      <c r="G5386" t="str">
        <f t="shared" si="621"/>
        <v>**</v>
      </c>
      <c r="I5386" t="str">
        <f t="shared" si="616"/>
        <v>**</v>
      </c>
      <c r="O5386">
        <f>VLOOKUP(T5386,$P$14:$S$19,2,TRUE)</f>
        <v>0.04</v>
      </c>
      <c r="T5386">
        <v>48</v>
      </c>
      <c r="U5386">
        <v>4965.384</v>
      </c>
      <c r="V5386" s="5">
        <f t="shared" si="617"/>
        <v>1</v>
      </c>
      <c r="X5386" t="s">
        <v>37</v>
      </c>
      <c r="Y5386">
        <v>51.94</v>
      </c>
      <c r="Z5386" s="2">
        <f t="shared" si="618"/>
        <v>5017.3239999999996</v>
      </c>
      <c r="AA5386" t="s">
        <v>60</v>
      </c>
      <c r="AB5386" t="s">
        <v>31</v>
      </c>
      <c r="AC5386" t="s">
        <v>17</v>
      </c>
      <c r="AD5386" t="s">
        <v>66</v>
      </c>
      <c r="AE5386" t="s">
        <v>103</v>
      </c>
      <c r="AF5386" s="1">
        <v>40181</v>
      </c>
    </row>
    <row r="5387" spans="1:32" x14ac:dyDescent="0.25">
      <c r="A5387">
        <f t="shared" si="619"/>
        <v>5386</v>
      </c>
      <c r="B5387">
        <v>16230</v>
      </c>
      <c r="C5387" t="s">
        <v>123</v>
      </c>
      <c r="D5387" t="s">
        <v>13</v>
      </c>
      <c r="E5387" t="str">
        <f t="shared" si="620"/>
        <v>*</v>
      </c>
      <c r="F5387" t="str">
        <f t="shared" si="615"/>
        <v>*</v>
      </c>
      <c r="G5387" t="str">
        <f t="shared" si="621"/>
        <v>*</v>
      </c>
      <c r="I5387" t="str">
        <f t="shared" si="616"/>
        <v>*</v>
      </c>
      <c r="O5387">
        <f>VLOOKUP(T5387,$P$14:$S$19,2,TRUE)</f>
        <v>0.04</v>
      </c>
      <c r="T5387">
        <v>40</v>
      </c>
      <c r="U5387">
        <v>4538.66</v>
      </c>
      <c r="V5387" s="5">
        <f t="shared" si="617"/>
        <v>1</v>
      </c>
      <c r="X5387" t="s">
        <v>22</v>
      </c>
      <c r="Y5387">
        <v>8.64</v>
      </c>
      <c r="Z5387" s="2">
        <f t="shared" si="618"/>
        <v>4547.3</v>
      </c>
      <c r="AA5387" t="s">
        <v>15</v>
      </c>
      <c r="AB5387" t="s">
        <v>31</v>
      </c>
      <c r="AC5387" t="s">
        <v>32</v>
      </c>
      <c r="AD5387" t="s">
        <v>74</v>
      </c>
      <c r="AE5387" t="s">
        <v>19</v>
      </c>
      <c r="AF5387" s="1">
        <v>40271</v>
      </c>
    </row>
    <row r="5388" spans="1:32" x14ac:dyDescent="0.25">
      <c r="A5388">
        <f t="shared" si="619"/>
        <v>5387</v>
      </c>
      <c r="B5388">
        <v>16230</v>
      </c>
      <c r="C5388" t="s">
        <v>123</v>
      </c>
      <c r="D5388" t="s">
        <v>13</v>
      </c>
      <c r="E5388" t="str">
        <f t="shared" si="620"/>
        <v>*</v>
      </c>
      <c r="F5388" t="str">
        <f t="shared" si="615"/>
        <v>*</v>
      </c>
      <c r="G5388" t="str">
        <f t="shared" si="621"/>
        <v>*</v>
      </c>
      <c r="I5388" t="str">
        <f t="shared" si="616"/>
        <v>*</v>
      </c>
      <c r="O5388">
        <f>VLOOKUP(T5388,$P$14:$S$19,2,TRUE)</f>
        <v>0.02</v>
      </c>
      <c r="T5388">
        <v>27</v>
      </c>
      <c r="U5388">
        <v>3379.01</v>
      </c>
      <c r="V5388" s="5">
        <f t="shared" si="617"/>
        <v>1</v>
      </c>
      <c r="X5388" t="s">
        <v>37</v>
      </c>
      <c r="Y5388">
        <v>54.74</v>
      </c>
      <c r="Z5388" s="2">
        <f t="shared" si="618"/>
        <v>3433.75</v>
      </c>
      <c r="AA5388" t="s">
        <v>15</v>
      </c>
      <c r="AB5388" t="s">
        <v>31</v>
      </c>
      <c r="AC5388" t="s">
        <v>17</v>
      </c>
      <c r="AD5388" t="s">
        <v>165</v>
      </c>
      <c r="AE5388" t="s">
        <v>103</v>
      </c>
      <c r="AF5388" s="1">
        <v>40181</v>
      </c>
    </row>
    <row r="5389" spans="1:32" x14ac:dyDescent="0.25">
      <c r="A5389">
        <f t="shared" si="619"/>
        <v>5388</v>
      </c>
      <c r="B5389">
        <v>6272</v>
      </c>
      <c r="C5389" t="s">
        <v>123</v>
      </c>
      <c r="D5389" t="s">
        <v>21</v>
      </c>
      <c r="E5389" t="str">
        <f t="shared" si="620"/>
        <v>*</v>
      </c>
      <c r="F5389" t="str">
        <f t="shared" si="615"/>
        <v>**</v>
      </c>
      <c r="G5389" t="str">
        <f t="shared" si="621"/>
        <v>**</v>
      </c>
      <c r="I5389" t="str">
        <f t="shared" si="616"/>
        <v>**</v>
      </c>
      <c r="O5389">
        <f>VLOOKUP(T5389,$P$14:$S$19,2,TRUE)</f>
        <v>3.5999999999999997E-2</v>
      </c>
      <c r="T5389">
        <v>31</v>
      </c>
      <c r="U5389">
        <v>3232.68</v>
      </c>
      <c r="V5389" s="5">
        <f t="shared" si="617"/>
        <v>1</v>
      </c>
      <c r="X5389" t="s">
        <v>22</v>
      </c>
      <c r="Y5389">
        <v>13.99</v>
      </c>
      <c r="Z5389" s="2">
        <f t="shared" si="618"/>
        <v>3246.6699999999996</v>
      </c>
      <c r="AA5389" t="s">
        <v>60</v>
      </c>
      <c r="AB5389" t="s">
        <v>31</v>
      </c>
      <c r="AC5389" t="s">
        <v>17</v>
      </c>
      <c r="AD5389" t="s">
        <v>18</v>
      </c>
      <c r="AE5389" t="s">
        <v>27</v>
      </c>
      <c r="AF5389" s="1">
        <v>40181</v>
      </c>
    </row>
    <row r="5390" spans="1:32" x14ac:dyDescent="0.25">
      <c r="A5390">
        <f t="shared" si="619"/>
        <v>5389</v>
      </c>
      <c r="B5390">
        <v>47942</v>
      </c>
      <c r="C5390" t="s">
        <v>123</v>
      </c>
      <c r="D5390" t="s">
        <v>40</v>
      </c>
      <c r="E5390" t="str">
        <f t="shared" si="620"/>
        <v>*</v>
      </c>
      <c r="F5390" t="str">
        <f t="shared" si="615"/>
        <v>*</v>
      </c>
      <c r="G5390" t="str">
        <f t="shared" si="621"/>
        <v>*</v>
      </c>
      <c r="I5390" t="str">
        <f t="shared" si="616"/>
        <v>*</v>
      </c>
      <c r="O5390">
        <f>VLOOKUP(T5390,$P$14:$S$19,2,TRUE)</f>
        <v>0</v>
      </c>
      <c r="T5390">
        <v>9</v>
      </c>
      <c r="U5390">
        <v>918.73950000000002</v>
      </c>
      <c r="V5390" s="5">
        <f t="shared" si="617"/>
        <v>1</v>
      </c>
      <c r="X5390" t="s">
        <v>14</v>
      </c>
      <c r="Y5390">
        <v>7.69</v>
      </c>
      <c r="Z5390" s="2">
        <f t="shared" si="618"/>
        <v>926.42950000000008</v>
      </c>
      <c r="AA5390" t="s">
        <v>60</v>
      </c>
      <c r="AB5390" t="s">
        <v>31</v>
      </c>
      <c r="AC5390" t="s">
        <v>25</v>
      </c>
      <c r="AD5390" t="s">
        <v>26</v>
      </c>
      <c r="AE5390" t="s">
        <v>19</v>
      </c>
      <c r="AF5390" t="s">
        <v>285</v>
      </c>
    </row>
    <row r="5391" spans="1:32" x14ac:dyDescent="0.25">
      <c r="A5391">
        <f t="shared" si="619"/>
        <v>5390</v>
      </c>
      <c r="B5391">
        <v>9701</v>
      </c>
      <c r="C5391" t="s">
        <v>123</v>
      </c>
      <c r="D5391" t="s">
        <v>13</v>
      </c>
      <c r="E5391" t="str">
        <f t="shared" si="620"/>
        <v>*</v>
      </c>
      <c r="F5391" t="str">
        <f t="shared" si="615"/>
        <v>*</v>
      </c>
      <c r="G5391" t="str">
        <f t="shared" si="621"/>
        <v>*</v>
      </c>
      <c r="I5391" t="str">
        <f t="shared" si="616"/>
        <v>*</v>
      </c>
      <c r="O5391">
        <f>VLOOKUP(T5391,$P$14:$S$19,2,TRUE)</f>
        <v>0</v>
      </c>
      <c r="T5391">
        <v>9</v>
      </c>
      <c r="U5391">
        <v>855.86500000000001</v>
      </c>
      <c r="V5391" s="5">
        <f t="shared" si="617"/>
        <v>1</v>
      </c>
      <c r="X5391" t="s">
        <v>22</v>
      </c>
      <c r="Y5391">
        <v>2.5</v>
      </c>
      <c r="Z5391" s="2">
        <f t="shared" si="618"/>
        <v>858.36500000000001</v>
      </c>
      <c r="AA5391" t="s">
        <v>23</v>
      </c>
      <c r="AB5391" t="s">
        <v>24</v>
      </c>
      <c r="AC5391" t="s">
        <v>25</v>
      </c>
      <c r="AD5391" t="s">
        <v>26</v>
      </c>
      <c r="AE5391" t="s">
        <v>19</v>
      </c>
      <c r="AF5391" s="1">
        <v>40240</v>
      </c>
    </row>
    <row r="5392" spans="1:32" x14ac:dyDescent="0.25">
      <c r="A5392">
        <f t="shared" si="619"/>
        <v>5391</v>
      </c>
      <c r="B5392">
        <v>16230</v>
      </c>
      <c r="C5392" t="s">
        <v>123</v>
      </c>
      <c r="D5392" t="s">
        <v>13</v>
      </c>
      <c r="E5392" t="str">
        <f t="shared" si="620"/>
        <v>*</v>
      </c>
      <c r="F5392" t="str">
        <f t="shared" si="615"/>
        <v>*</v>
      </c>
      <c r="G5392" t="str">
        <f t="shared" si="621"/>
        <v>*</v>
      </c>
      <c r="I5392" t="str">
        <f t="shared" si="616"/>
        <v>*</v>
      </c>
      <c r="O5392">
        <f>VLOOKUP(T5392,$P$14:$S$19,2,TRUE)</f>
        <v>0.01</v>
      </c>
      <c r="T5392">
        <v>15</v>
      </c>
      <c r="U5392">
        <v>687.52</v>
      </c>
      <c r="V5392" s="5">
        <f t="shared" si="617"/>
        <v>0</v>
      </c>
      <c r="X5392" t="s">
        <v>22</v>
      </c>
      <c r="Y5392">
        <v>5.81</v>
      </c>
      <c r="Z5392" s="2">
        <f t="shared" si="618"/>
        <v>693.32999999999993</v>
      </c>
      <c r="AA5392" t="s">
        <v>15</v>
      </c>
      <c r="AB5392" t="s">
        <v>31</v>
      </c>
      <c r="AC5392" t="s">
        <v>32</v>
      </c>
      <c r="AD5392" t="s">
        <v>44</v>
      </c>
      <c r="AE5392" t="s">
        <v>19</v>
      </c>
      <c r="AF5392" s="1">
        <v>40332</v>
      </c>
    </row>
    <row r="5393" spans="1:32" x14ac:dyDescent="0.25">
      <c r="A5393">
        <f t="shared" si="619"/>
        <v>5392</v>
      </c>
      <c r="B5393">
        <v>6272</v>
      </c>
      <c r="C5393" t="s">
        <v>123</v>
      </c>
      <c r="D5393" t="s">
        <v>21</v>
      </c>
      <c r="E5393" t="str">
        <f t="shared" si="620"/>
        <v>*</v>
      </c>
      <c r="F5393" t="str">
        <f t="shared" si="615"/>
        <v>**</v>
      </c>
      <c r="G5393" t="str">
        <f t="shared" si="621"/>
        <v>**</v>
      </c>
      <c r="I5393" t="str">
        <f t="shared" si="616"/>
        <v>**</v>
      </c>
      <c r="O5393">
        <f>VLOOKUP(T5393,$P$14:$S$19,2,TRUE)</f>
        <v>3.5999999999999997E-2</v>
      </c>
      <c r="T5393">
        <v>33</v>
      </c>
      <c r="U5393">
        <v>497.4</v>
      </c>
      <c r="V5393" s="5">
        <f t="shared" si="617"/>
        <v>0</v>
      </c>
      <c r="X5393" t="s">
        <v>22</v>
      </c>
      <c r="Y5393">
        <v>8.99</v>
      </c>
      <c r="Z5393" s="2">
        <f t="shared" si="618"/>
        <v>506.39</v>
      </c>
      <c r="AA5393" t="s">
        <v>60</v>
      </c>
      <c r="AB5393" t="s">
        <v>31</v>
      </c>
      <c r="AC5393" t="s">
        <v>17</v>
      </c>
      <c r="AD5393" t="s">
        <v>18</v>
      </c>
      <c r="AE5393" t="s">
        <v>45</v>
      </c>
      <c r="AF5393" s="1">
        <v>40181</v>
      </c>
    </row>
    <row r="5394" spans="1:32" x14ac:dyDescent="0.25">
      <c r="A5394">
        <f t="shared" si="619"/>
        <v>5393</v>
      </c>
      <c r="B5394">
        <v>6272</v>
      </c>
      <c r="C5394" t="s">
        <v>123</v>
      </c>
      <c r="D5394" t="s">
        <v>21</v>
      </c>
      <c r="E5394" t="str">
        <f t="shared" si="620"/>
        <v>*</v>
      </c>
      <c r="F5394" t="str">
        <f t="shared" si="615"/>
        <v>**</v>
      </c>
      <c r="G5394" t="str">
        <f t="shared" si="621"/>
        <v>**</v>
      </c>
      <c r="I5394" t="str">
        <f t="shared" si="616"/>
        <v>**</v>
      </c>
      <c r="O5394">
        <f>VLOOKUP(T5394,$P$14:$S$19,2,TRUE)</f>
        <v>0</v>
      </c>
      <c r="T5394">
        <v>8</v>
      </c>
      <c r="U5394">
        <v>358.41950000000003</v>
      </c>
      <c r="V5394" s="5">
        <f t="shared" si="617"/>
        <v>0</v>
      </c>
      <c r="X5394" t="s">
        <v>14</v>
      </c>
      <c r="Y5394">
        <v>2.5</v>
      </c>
      <c r="Z5394" s="2">
        <f t="shared" si="618"/>
        <v>360.91950000000003</v>
      </c>
      <c r="AA5394" t="s">
        <v>60</v>
      </c>
      <c r="AB5394" t="s">
        <v>31</v>
      </c>
      <c r="AC5394" t="s">
        <v>25</v>
      </c>
      <c r="AD5394" t="s">
        <v>26</v>
      </c>
      <c r="AE5394" t="s">
        <v>45</v>
      </c>
      <c r="AF5394" s="1">
        <v>40181</v>
      </c>
    </row>
    <row r="5395" spans="1:32" x14ac:dyDescent="0.25">
      <c r="A5395">
        <f t="shared" si="619"/>
        <v>5394</v>
      </c>
      <c r="B5395">
        <v>58820</v>
      </c>
      <c r="C5395" t="s">
        <v>123</v>
      </c>
      <c r="D5395" t="s">
        <v>13</v>
      </c>
      <c r="E5395" t="str">
        <f t="shared" si="620"/>
        <v>*</v>
      </c>
      <c r="F5395" t="str">
        <f t="shared" si="615"/>
        <v>*</v>
      </c>
      <c r="G5395" t="str">
        <f t="shared" si="621"/>
        <v>*</v>
      </c>
      <c r="I5395" t="str">
        <f t="shared" si="616"/>
        <v>*</v>
      </c>
      <c r="O5395">
        <f>VLOOKUP(T5395,$P$14:$S$19,2,TRUE)</f>
        <v>0.02</v>
      </c>
      <c r="T5395">
        <v>24</v>
      </c>
      <c r="U5395">
        <v>307.49</v>
      </c>
      <c r="V5395" s="5">
        <f t="shared" si="617"/>
        <v>0</v>
      </c>
      <c r="X5395" t="s">
        <v>22</v>
      </c>
      <c r="Y5395">
        <v>6.02</v>
      </c>
      <c r="Z5395" s="2">
        <f t="shared" si="618"/>
        <v>313.51</v>
      </c>
      <c r="AA5395" t="s">
        <v>23</v>
      </c>
      <c r="AB5395" t="s">
        <v>41</v>
      </c>
      <c r="AC5395" t="s">
        <v>17</v>
      </c>
      <c r="AD5395" t="s">
        <v>18</v>
      </c>
      <c r="AE5395" t="s">
        <v>45</v>
      </c>
      <c r="AF5395" s="1">
        <v>40271</v>
      </c>
    </row>
    <row r="5396" spans="1:32" x14ac:dyDescent="0.25">
      <c r="A5396">
        <f t="shared" si="619"/>
        <v>5395</v>
      </c>
      <c r="B5396">
        <v>4166</v>
      </c>
      <c r="C5396" t="s">
        <v>123</v>
      </c>
      <c r="D5396" t="s">
        <v>13</v>
      </c>
      <c r="E5396" t="str">
        <f t="shared" si="620"/>
        <v>*</v>
      </c>
      <c r="F5396" t="str">
        <f t="shared" si="615"/>
        <v>*</v>
      </c>
      <c r="G5396" t="str">
        <f t="shared" si="621"/>
        <v>*</v>
      </c>
      <c r="I5396" t="str">
        <f t="shared" si="616"/>
        <v>*</v>
      </c>
      <c r="O5396">
        <f>VLOOKUP(T5396,$P$14:$S$19,2,TRUE)</f>
        <v>0.01</v>
      </c>
      <c r="T5396">
        <v>19</v>
      </c>
      <c r="U5396">
        <v>138.85</v>
      </c>
      <c r="V5396" s="5">
        <f t="shared" si="617"/>
        <v>0</v>
      </c>
      <c r="X5396" t="s">
        <v>22</v>
      </c>
      <c r="Y5396">
        <v>6.05</v>
      </c>
      <c r="Z5396" s="2">
        <f t="shared" si="618"/>
        <v>144.9</v>
      </c>
      <c r="AA5396" t="s">
        <v>60</v>
      </c>
      <c r="AB5396" t="s">
        <v>31</v>
      </c>
      <c r="AC5396" t="s">
        <v>32</v>
      </c>
      <c r="AD5396" t="s">
        <v>49</v>
      </c>
      <c r="AE5396" t="s">
        <v>19</v>
      </c>
      <c r="AF5396" t="s">
        <v>123</v>
      </c>
    </row>
    <row r="5397" spans="1:32" x14ac:dyDescent="0.25">
      <c r="A5397">
        <f t="shared" si="619"/>
        <v>5396</v>
      </c>
      <c r="B5397">
        <v>9701</v>
      </c>
      <c r="C5397" t="s">
        <v>123</v>
      </c>
      <c r="D5397" t="s">
        <v>13</v>
      </c>
      <c r="E5397" t="str">
        <f t="shared" si="620"/>
        <v>*</v>
      </c>
      <c r="F5397" t="str">
        <f t="shared" si="615"/>
        <v>*</v>
      </c>
      <c r="G5397" t="str">
        <f t="shared" si="621"/>
        <v>*</v>
      </c>
      <c r="I5397" t="str">
        <f t="shared" si="616"/>
        <v>*</v>
      </c>
      <c r="O5397">
        <f>VLOOKUP(T5397,$P$14:$S$19,2,TRUE)</f>
        <v>0</v>
      </c>
      <c r="T5397">
        <v>8</v>
      </c>
      <c r="U5397">
        <v>103.75</v>
      </c>
      <c r="V5397" s="5">
        <f t="shared" si="617"/>
        <v>0</v>
      </c>
      <c r="X5397" t="s">
        <v>22</v>
      </c>
      <c r="Y5397">
        <v>1.49</v>
      </c>
      <c r="Z5397" s="2">
        <f t="shared" si="618"/>
        <v>105.24</v>
      </c>
      <c r="AA5397" t="s">
        <v>23</v>
      </c>
      <c r="AB5397" t="s">
        <v>24</v>
      </c>
      <c r="AC5397" t="s">
        <v>32</v>
      </c>
      <c r="AD5397" t="s">
        <v>49</v>
      </c>
      <c r="AE5397" t="s">
        <v>19</v>
      </c>
      <c r="AF5397" s="1">
        <v>40271</v>
      </c>
    </row>
    <row r="5398" spans="1:32" x14ac:dyDescent="0.25">
      <c r="A5398">
        <f t="shared" si="619"/>
        <v>5397</v>
      </c>
      <c r="B5398">
        <v>20386</v>
      </c>
      <c r="C5398" t="s">
        <v>123</v>
      </c>
      <c r="D5398" t="s">
        <v>36</v>
      </c>
      <c r="E5398" t="str">
        <f t="shared" si="620"/>
        <v>***</v>
      </c>
      <c r="F5398" t="str">
        <f t="shared" si="615"/>
        <v>***</v>
      </c>
      <c r="G5398" t="str">
        <f t="shared" si="621"/>
        <v>***</v>
      </c>
      <c r="I5398" t="str">
        <f t="shared" si="616"/>
        <v>***</v>
      </c>
      <c r="O5398">
        <f>VLOOKUP(T5398,$P$14:$S$19,2,TRUE)</f>
        <v>3.5999999999999997E-2</v>
      </c>
      <c r="T5398">
        <v>35</v>
      </c>
      <c r="U5398">
        <v>41.23</v>
      </c>
      <c r="V5398" s="5">
        <f t="shared" si="617"/>
        <v>0</v>
      </c>
      <c r="X5398" t="s">
        <v>22</v>
      </c>
      <c r="Y5398">
        <v>0.7</v>
      </c>
      <c r="Z5398" s="2">
        <f t="shared" si="618"/>
        <v>41.93</v>
      </c>
      <c r="AA5398" t="s">
        <v>71</v>
      </c>
      <c r="AB5398" t="s">
        <v>31</v>
      </c>
      <c r="AC5398" t="s">
        <v>32</v>
      </c>
      <c r="AD5398" t="s">
        <v>114</v>
      </c>
      <c r="AE5398" t="s">
        <v>34</v>
      </c>
      <c r="AF5398" t="s">
        <v>123</v>
      </c>
    </row>
    <row r="5399" spans="1:32" x14ac:dyDescent="0.25">
      <c r="A5399">
        <f t="shared" si="619"/>
        <v>5398</v>
      </c>
      <c r="B5399">
        <v>47942</v>
      </c>
      <c r="C5399" t="s">
        <v>123</v>
      </c>
      <c r="D5399" t="s">
        <v>40</v>
      </c>
      <c r="E5399" t="str">
        <f t="shared" si="620"/>
        <v>*</v>
      </c>
      <c r="F5399" t="str">
        <f t="shared" si="615"/>
        <v>*</v>
      </c>
      <c r="G5399" t="str">
        <f t="shared" si="621"/>
        <v>*</v>
      </c>
      <c r="I5399" t="str">
        <f t="shared" si="616"/>
        <v>*</v>
      </c>
      <c r="O5399">
        <f>VLOOKUP(T5399,$P$14:$S$19,2,TRUE)</f>
        <v>0</v>
      </c>
      <c r="T5399">
        <v>3</v>
      </c>
      <c r="U5399">
        <v>22.6</v>
      </c>
      <c r="V5399" s="5">
        <f t="shared" si="617"/>
        <v>0</v>
      </c>
      <c r="X5399" t="s">
        <v>14</v>
      </c>
      <c r="Y5399">
        <v>3.04</v>
      </c>
      <c r="Z5399" s="2">
        <f t="shared" si="618"/>
        <v>25.64</v>
      </c>
      <c r="AA5399" t="s">
        <v>60</v>
      </c>
      <c r="AB5399" t="s">
        <v>31</v>
      </c>
      <c r="AC5399" t="s">
        <v>32</v>
      </c>
      <c r="AD5399" t="s">
        <v>44</v>
      </c>
      <c r="AE5399" t="s">
        <v>34</v>
      </c>
      <c r="AF5399" s="1">
        <v>40181</v>
      </c>
    </row>
    <row r="5400" spans="1:32" x14ac:dyDescent="0.25">
      <c r="A5400">
        <f t="shared" si="619"/>
        <v>5399</v>
      </c>
      <c r="B5400">
        <v>16230</v>
      </c>
      <c r="C5400" t="s">
        <v>123</v>
      </c>
      <c r="D5400" t="s">
        <v>13</v>
      </c>
      <c r="E5400" t="str">
        <f t="shared" si="620"/>
        <v>*</v>
      </c>
      <c r="F5400" t="str">
        <f t="shared" si="615"/>
        <v>*</v>
      </c>
      <c r="G5400" t="str">
        <f t="shared" si="621"/>
        <v>*</v>
      </c>
      <c r="I5400" t="str">
        <f t="shared" si="616"/>
        <v>*</v>
      </c>
      <c r="O5400">
        <f>VLOOKUP(T5400,$P$14:$S$19,2,TRUE)</f>
        <v>0</v>
      </c>
      <c r="T5400">
        <v>2</v>
      </c>
      <c r="U5400">
        <v>13.3</v>
      </c>
      <c r="V5400" s="5">
        <f t="shared" si="617"/>
        <v>0</v>
      </c>
      <c r="X5400" t="s">
        <v>22</v>
      </c>
      <c r="Y5400">
        <v>0.49</v>
      </c>
      <c r="Z5400" s="2">
        <f t="shared" si="618"/>
        <v>13.790000000000001</v>
      </c>
      <c r="AA5400" t="s">
        <v>15</v>
      </c>
      <c r="AB5400" t="s">
        <v>31</v>
      </c>
      <c r="AC5400" t="s">
        <v>32</v>
      </c>
      <c r="AD5400" t="s">
        <v>81</v>
      </c>
      <c r="AE5400" t="s">
        <v>19</v>
      </c>
      <c r="AF5400" s="1">
        <v>40181</v>
      </c>
    </row>
    <row r="5401" spans="1:32" x14ac:dyDescent="0.25">
      <c r="A5401">
        <f t="shared" si="619"/>
        <v>5400</v>
      </c>
      <c r="B5401">
        <v>7521</v>
      </c>
      <c r="C5401" t="s">
        <v>680</v>
      </c>
      <c r="D5401" t="s">
        <v>13</v>
      </c>
      <c r="E5401" t="str">
        <f t="shared" si="620"/>
        <v>*</v>
      </c>
      <c r="F5401" t="str">
        <f t="shared" si="615"/>
        <v>*</v>
      </c>
      <c r="G5401" t="str">
        <f t="shared" si="621"/>
        <v>*</v>
      </c>
      <c r="I5401" t="str">
        <f t="shared" si="616"/>
        <v>*</v>
      </c>
      <c r="O5401">
        <f>VLOOKUP(T5401,$P$14:$S$19,2,TRUE)</f>
        <v>0.01</v>
      </c>
      <c r="T5401">
        <v>19</v>
      </c>
      <c r="U5401">
        <v>1942.1735000000001</v>
      </c>
      <c r="V5401" s="5">
        <f t="shared" si="617"/>
        <v>1</v>
      </c>
      <c r="X5401" t="s">
        <v>14</v>
      </c>
      <c r="Y5401">
        <v>2.5</v>
      </c>
      <c r="Z5401" s="2">
        <f t="shared" si="618"/>
        <v>1944.6735000000001</v>
      </c>
      <c r="AA5401" t="s">
        <v>23</v>
      </c>
      <c r="AB5401" t="s">
        <v>24</v>
      </c>
      <c r="AC5401" t="s">
        <v>25</v>
      </c>
      <c r="AD5401" t="s">
        <v>26</v>
      </c>
      <c r="AE5401" t="s">
        <v>19</v>
      </c>
      <c r="AF5401" s="1">
        <v>40666</v>
      </c>
    </row>
    <row r="5402" spans="1:32" x14ac:dyDescent="0.25">
      <c r="A5402">
        <f t="shared" si="619"/>
        <v>5401</v>
      </c>
      <c r="B5402">
        <v>56261</v>
      </c>
      <c r="C5402" t="s">
        <v>341</v>
      </c>
      <c r="D5402" t="s">
        <v>36</v>
      </c>
      <c r="E5402" t="str">
        <f t="shared" si="620"/>
        <v>***</v>
      </c>
      <c r="F5402" t="str">
        <f t="shared" si="615"/>
        <v>***</v>
      </c>
      <c r="G5402" t="str">
        <f t="shared" si="621"/>
        <v>***</v>
      </c>
      <c r="I5402" t="str">
        <f t="shared" si="616"/>
        <v>***</v>
      </c>
      <c r="O5402">
        <f>VLOOKUP(T5402,$P$14:$S$19,2,TRUE)</f>
        <v>0.04</v>
      </c>
      <c r="T5402">
        <v>43</v>
      </c>
      <c r="U5402">
        <v>16886.759999999998</v>
      </c>
      <c r="V5402" s="5">
        <f t="shared" si="617"/>
        <v>1</v>
      </c>
      <c r="X5402" t="s">
        <v>37</v>
      </c>
      <c r="Y5402">
        <v>85.63</v>
      </c>
      <c r="Z5402" s="2">
        <f t="shared" si="618"/>
        <v>16972.39</v>
      </c>
      <c r="AA5402" t="s">
        <v>15</v>
      </c>
      <c r="AB5402" t="s">
        <v>16</v>
      </c>
      <c r="AC5402" t="s">
        <v>17</v>
      </c>
      <c r="AD5402" t="s">
        <v>66</v>
      </c>
      <c r="AE5402" t="s">
        <v>103</v>
      </c>
      <c r="AF5402" t="s">
        <v>174</v>
      </c>
    </row>
    <row r="5403" spans="1:32" x14ac:dyDescent="0.25">
      <c r="A5403">
        <f t="shared" si="619"/>
        <v>5402</v>
      </c>
      <c r="B5403">
        <v>50721</v>
      </c>
      <c r="C5403" t="s">
        <v>341</v>
      </c>
      <c r="D5403" t="s">
        <v>21</v>
      </c>
      <c r="E5403" t="str">
        <f t="shared" si="620"/>
        <v>*</v>
      </c>
      <c r="F5403" t="str">
        <f t="shared" si="615"/>
        <v>**</v>
      </c>
      <c r="G5403" t="str">
        <f t="shared" si="621"/>
        <v>**</v>
      </c>
      <c r="I5403" t="str">
        <f t="shared" si="616"/>
        <v>**</v>
      </c>
      <c r="O5403">
        <f>VLOOKUP(T5403,$P$14:$S$19,2,TRUE)</f>
        <v>3.5999999999999997E-2</v>
      </c>
      <c r="T5403">
        <v>33</v>
      </c>
      <c r="U5403">
        <v>9758.7000000000007</v>
      </c>
      <c r="V5403" s="5">
        <f t="shared" si="617"/>
        <v>1</v>
      </c>
      <c r="X5403" t="s">
        <v>22</v>
      </c>
      <c r="Y5403">
        <v>19.989999999999998</v>
      </c>
      <c r="Z5403" s="2">
        <f t="shared" si="618"/>
        <v>9778.69</v>
      </c>
      <c r="AA5403" t="s">
        <v>23</v>
      </c>
      <c r="AB5403" t="s">
        <v>41</v>
      </c>
      <c r="AC5403" t="s">
        <v>32</v>
      </c>
      <c r="AD5403" t="s">
        <v>49</v>
      </c>
      <c r="AE5403" t="s">
        <v>19</v>
      </c>
      <c r="AF5403" t="s">
        <v>174</v>
      </c>
    </row>
    <row r="5404" spans="1:32" x14ac:dyDescent="0.25">
      <c r="A5404">
        <f t="shared" si="619"/>
        <v>5403</v>
      </c>
      <c r="B5404">
        <v>19332</v>
      </c>
      <c r="C5404" t="s">
        <v>341</v>
      </c>
      <c r="D5404" t="s">
        <v>21</v>
      </c>
      <c r="E5404" t="str">
        <f t="shared" si="620"/>
        <v>*</v>
      </c>
      <c r="F5404" t="str">
        <f t="shared" si="615"/>
        <v>**</v>
      </c>
      <c r="G5404" t="str">
        <f t="shared" si="621"/>
        <v>**</v>
      </c>
      <c r="I5404" t="str">
        <f t="shared" si="616"/>
        <v>**</v>
      </c>
      <c r="O5404">
        <f>VLOOKUP(T5404,$P$14:$S$19,2,TRUE)</f>
        <v>0.04</v>
      </c>
      <c r="T5404">
        <v>46</v>
      </c>
      <c r="U5404">
        <v>8246.86</v>
      </c>
      <c r="V5404" s="5">
        <f t="shared" si="617"/>
        <v>1</v>
      </c>
      <c r="X5404" t="s">
        <v>37</v>
      </c>
      <c r="Y5404">
        <v>29.21</v>
      </c>
      <c r="Z5404" s="2">
        <f t="shared" si="618"/>
        <v>8276.07</v>
      </c>
      <c r="AA5404" t="s">
        <v>52</v>
      </c>
      <c r="AB5404" t="s">
        <v>16</v>
      </c>
      <c r="AC5404" t="s">
        <v>17</v>
      </c>
      <c r="AD5404" t="s">
        <v>66</v>
      </c>
      <c r="AE5404" t="s">
        <v>103</v>
      </c>
      <c r="AF5404" t="s">
        <v>174</v>
      </c>
    </row>
    <row r="5405" spans="1:32" x14ac:dyDescent="0.25">
      <c r="A5405">
        <f t="shared" si="619"/>
        <v>5404</v>
      </c>
      <c r="B5405">
        <v>18950</v>
      </c>
      <c r="C5405" t="s">
        <v>341</v>
      </c>
      <c r="D5405" t="s">
        <v>13</v>
      </c>
      <c r="E5405" t="str">
        <f t="shared" si="620"/>
        <v>*</v>
      </c>
      <c r="F5405" t="str">
        <f t="shared" si="615"/>
        <v>*</v>
      </c>
      <c r="G5405" t="str">
        <f t="shared" si="621"/>
        <v>*</v>
      </c>
      <c r="I5405" t="str">
        <f t="shared" si="616"/>
        <v>*</v>
      </c>
      <c r="O5405">
        <f>VLOOKUP(T5405,$P$14:$S$19,2,TRUE)</f>
        <v>3.5999999999999997E-2</v>
      </c>
      <c r="T5405">
        <v>33</v>
      </c>
      <c r="U5405">
        <v>3008.5</v>
      </c>
      <c r="V5405" s="5">
        <f t="shared" si="617"/>
        <v>1</v>
      </c>
      <c r="X5405" t="s">
        <v>37</v>
      </c>
      <c r="Y5405">
        <v>14</v>
      </c>
      <c r="Z5405" s="2">
        <f t="shared" si="618"/>
        <v>3022.5</v>
      </c>
      <c r="AA5405" t="s">
        <v>52</v>
      </c>
      <c r="AB5405" t="s">
        <v>24</v>
      </c>
      <c r="AC5405" t="s">
        <v>25</v>
      </c>
      <c r="AD5405" t="s">
        <v>76</v>
      </c>
      <c r="AE5405" t="s">
        <v>39</v>
      </c>
      <c r="AF5405" s="1">
        <v>41002</v>
      </c>
    </row>
    <row r="5406" spans="1:32" x14ac:dyDescent="0.25">
      <c r="A5406">
        <f t="shared" si="619"/>
        <v>5405</v>
      </c>
      <c r="B5406">
        <v>49954</v>
      </c>
      <c r="C5406" t="s">
        <v>341</v>
      </c>
      <c r="D5406" t="s">
        <v>36</v>
      </c>
      <c r="E5406" t="str">
        <f t="shared" si="620"/>
        <v>***</v>
      </c>
      <c r="F5406" t="str">
        <f t="shared" si="615"/>
        <v>***</v>
      </c>
      <c r="G5406" t="str">
        <f t="shared" si="621"/>
        <v>***</v>
      </c>
      <c r="I5406" t="str">
        <f t="shared" si="616"/>
        <v>***</v>
      </c>
      <c r="O5406">
        <f>VLOOKUP(T5406,$P$14:$S$19,2,TRUE)</f>
        <v>3.5999999999999997E-2</v>
      </c>
      <c r="T5406">
        <v>36</v>
      </c>
      <c r="U5406">
        <v>1921.1275000000001</v>
      </c>
      <c r="V5406" s="5">
        <f t="shared" si="617"/>
        <v>1</v>
      </c>
      <c r="X5406" t="s">
        <v>22</v>
      </c>
      <c r="Y5406">
        <v>8.99</v>
      </c>
      <c r="Z5406" s="2">
        <f t="shared" si="618"/>
        <v>1930.1175000000001</v>
      </c>
      <c r="AA5406" t="s">
        <v>56</v>
      </c>
      <c r="AB5406" t="s">
        <v>41</v>
      </c>
      <c r="AC5406" t="s">
        <v>25</v>
      </c>
      <c r="AD5406" t="s">
        <v>26</v>
      </c>
      <c r="AE5406" t="s">
        <v>19</v>
      </c>
      <c r="AF5406" t="s">
        <v>174</v>
      </c>
    </row>
    <row r="5407" spans="1:32" x14ac:dyDescent="0.25">
      <c r="A5407">
        <f t="shared" si="619"/>
        <v>5406</v>
      </c>
      <c r="B5407">
        <v>7653</v>
      </c>
      <c r="C5407" t="s">
        <v>341</v>
      </c>
      <c r="D5407" t="s">
        <v>40</v>
      </c>
      <c r="E5407" t="str">
        <f t="shared" si="620"/>
        <v>*</v>
      </c>
      <c r="F5407" t="str">
        <f t="shared" si="615"/>
        <v>*</v>
      </c>
      <c r="G5407" t="str">
        <f t="shared" si="621"/>
        <v>*</v>
      </c>
      <c r="I5407" t="str">
        <f t="shared" si="616"/>
        <v>*</v>
      </c>
      <c r="O5407">
        <f>VLOOKUP(T5407,$P$14:$S$19,2,TRUE)</f>
        <v>3.5999999999999997E-2</v>
      </c>
      <c r="T5407">
        <v>32</v>
      </c>
      <c r="U5407">
        <v>1425.06</v>
      </c>
      <c r="V5407" s="5">
        <f t="shared" si="617"/>
        <v>1</v>
      </c>
      <c r="X5407" t="s">
        <v>22</v>
      </c>
      <c r="Y5407">
        <v>5.09</v>
      </c>
      <c r="Z5407" s="2">
        <f t="shared" si="618"/>
        <v>1430.1499999999999</v>
      </c>
      <c r="AA5407" t="s">
        <v>64</v>
      </c>
      <c r="AB5407" t="s">
        <v>16</v>
      </c>
      <c r="AC5407" t="s">
        <v>32</v>
      </c>
      <c r="AD5407" t="s">
        <v>44</v>
      </c>
      <c r="AE5407" t="s">
        <v>19</v>
      </c>
      <c r="AF5407" s="1">
        <v>40911</v>
      </c>
    </row>
    <row r="5408" spans="1:32" x14ac:dyDescent="0.25">
      <c r="A5408">
        <f t="shared" si="619"/>
        <v>5407</v>
      </c>
      <c r="B5408">
        <v>36257</v>
      </c>
      <c r="C5408" t="s">
        <v>341</v>
      </c>
      <c r="D5408" t="s">
        <v>21</v>
      </c>
      <c r="E5408" t="str">
        <f t="shared" si="620"/>
        <v>*</v>
      </c>
      <c r="F5408" t="str">
        <f t="shared" si="615"/>
        <v>**</v>
      </c>
      <c r="G5408" t="str">
        <f t="shared" si="621"/>
        <v>**</v>
      </c>
      <c r="I5408" t="str">
        <f t="shared" si="616"/>
        <v>**</v>
      </c>
      <c r="O5408">
        <f>VLOOKUP(T5408,$P$14:$S$19,2,TRUE)</f>
        <v>0.04</v>
      </c>
      <c r="T5408">
        <v>43</v>
      </c>
      <c r="U5408">
        <v>894.51</v>
      </c>
      <c r="V5408" s="5">
        <f t="shared" si="617"/>
        <v>1</v>
      </c>
      <c r="X5408" t="s">
        <v>22</v>
      </c>
      <c r="Y5408">
        <v>1.99</v>
      </c>
      <c r="Z5408" s="2">
        <f t="shared" si="618"/>
        <v>896.5</v>
      </c>
      <c r="AA5408" t="s">
        <v>56</v>
      </c>
      <c r="AB5408" t="s">
        <v>24</v>
      </c>
      <c r="AC5408" t="s">
        <v>25</v>
      </c>
      <c r="AD5408" t="s">
        <v>42</v>
      </c>
      <c r="AE5408" t="s">
        <v>45</v>
      </c>
      <c r="AF5408" t="s">
        <v>174</v>
      </c>
    </row>
    <row r="5409" spans="1:32" x14ac:dyDescent="0.25">
      <c r="A5409">
        <f t="shared" si="619"/>
        <v>5408</v>
      </c>
      <c r="B5409">
        <v>1282</v>
      </c>
      <c r="C5409" t="s">
        <v>341</v>
      </c>
      <c r="D5409" t="s">
        <v>30</v>
      </c>
      <c r="E5409" t="str">
        <f t="shared" si="620"/>
        <v>*</v>
      </c>
      <c r="F5409" t="str">
        <f t="shared" si="615"/>
        <v>*</v>
      </c>
      <c r="G5409" t="str">
        <f t="shared" si="621"/>
        <v>*</v>
      </c>
      <c r="I5409" t="str">
        <f t="shared" si="616"/>
        <v>*</v>
      </c>
      <c r="O5409">
        <f>VLOOKUP(T5409,$P$14:$S$19,2,TRUE)</f>
        <v>0.02</v>
      </c>
      <c r="T5409">
        <v>26</v>
      </c>
      <c r="U5409">
        <v>892.38</v>
      </c>
      <c r="V5409" s="5">
        <f t="shared" si="617"/>
        <v>1</v>
      </c>
      <c r="X5409" t="s">
        <v>22</v>
      </c>
      <c r="Y5409">
        <v>1.99</v>
      </c>
      <c r="Z5409" s="2">
        <f t="shared" si="618"/>
        <v>894.37</v>
      </c>
      <c r="AA5409" t="s">
        <v>15</v>
      </c>
      <c r="AB5409" t="s">
        <v>41</v>
      </c>
      <c r="AC5409" t="s">
        <v>25</v>
      </c>
      <c r="AD5409" t="s">
        <v>42</v>
      </c>
      <c r="AE5409" t="s">
        <v>45</v>
      </c>
      <c r="AF5409" t="s">
        <v>174</v>
      </c>
    </row>
    <row r="5410" spans="1:32" x14ac:dyDescent="0.25">
      <c r="A5410">
        <f t="shared" si="619"/>
        <v>5409</v>
      </c>
      <c r="B5410">
        <v>1282</v>
      </c>
      <c r="C5410" t="s">
        <v>341</v>
      </c>
      <c r="D5410" t="s">
        <v>30</v>
      </c>
      <c r="E5410" t="str">
        <f t="shared" si="620"/>
        <v>*</v>
      </c>
      <c r="F5410" t="str">
        <f t="shared" si="615"/>
        <v>*</v>
      </c>
      <c r="G5410" t="str">
        <f t="shared" si="621"/>
        <v>*</v>
      </c>
      <c r="I5410" t="str">
        <f t="shared" si="616"/>
        <v>*</v>
      </c>
      <c r="O5410">
        <f>VLOOKUP(T5410,$P$14:$S$19,2,TRUE)</f>
        <v>0.01</v>
      </c>
      <c r="T5410">
        <v>10</v>
      </c>
      <c r="U5410">
        <v>29.41</v>
      </c>
      <c r="V5410" s="5">
        <f t="shared" si="617"/>
        <v>0</v>
      </c>
      <c r="X5410" t="s">
        <v>22</v>
      </c>
      <c r="Y5410">
        <v>1.34</v>
      </c>
      <c r="Z5410" s="2">
        <f t="shared" si="618"/>
        <v>30.75</v>
      </c>
      <c r="AA5410" t="s">
        <v>15</v>
      </c>
      <c r="AB5410" t="s">
        <v>41</v>
      </c>
      <c r="AC5410" t="s">
        <v>32</v>
      </c>
      <c r="AD5410" t="s">
        <v>33</v>
      </c>
      <c r="AE5410" t="s">
        <v>34</v>
      </c>
      <c r="AF5410" t="s">
        <v>174</v>
      </c>
    </row>
    <row r="5411" spans="1:32" x14ac:dyDescent="0.25">
      <c r="A5411">
        <f t="shared" si="619"/>
        <v>5410</v>
      </c>
      <c r="B5411">
        <v>41888</v>
      </c>
      <c r="C5411" t="s">
        <v>882</v>
      </c>
      <c r="D5411" t="s">
        <v>13</v>
      </c>
      <c r="E5411" t="str">
        <f t="shared" si="620"/>
        <v>*</v>
      </c>
      <c r="F5411" t="str">
        <f t="shared" si="615"/>
        <v>*</v>
      </c>
      <c r="G5411" t="str">
        <f t="shared" si="621"/>
        <v>*</v>
      </c>
      <c r="I5411" t="str">
        <f t="shared" si="616"/>
        <v>*</v>
      </c>
      <c r="O5411">
        <f>VLOOKUP(T5411,$P$14:$S$19,2,TRUE)</f>
        <v>0.02</v>
      </c>
      <c r="T5411">
        <v>29</v>
      </c>
      <c r="U5411">
        <v>2823.0369999999998</v>
      </c>
      <c r="V5411" s="5">
        <f t="shared" si="617"/>
        <v>1</v>
      </c>
      <c r="X5411" t="s">
        <v>22</v>
      </c>
      <c r="Y5411">
        <v>4.2</v>
      </c>
      <c r="Z5411" s="2">
        <f t="shared" si="618"/>
        <v>2827.2369999999996</v>
      </c>
      <c r="AA5411" t="s">
        <v>15</v>
      </c>
      <c r="AB5411" t="s">
        <v>31</v>
      </c>
      <c r="AC5411" t="s">
        <v>25</v>
      </c>
      <c r="AD5411" t="s">
        <v>26</v>
      </c>
      <c r="AE5411" t="s">
        <v>19</v>
      </c>
      <c r="AF5411" t="s">
        <v>882</v>
      </c>
    </row>
    <row r="5412" spans="1:32" x14ac:dyDescent="0.25">
      <c r="A5412">
        <f t="shared" si="619"/>
        <v>5411</v>
      </c>
      <c r="B5412">
        <v>41888</v>
      </c>
      <c r="C5412" t="s">
        <v>882</v>
      </c>
      <c r="D5412" t="s">
        <v>13</v>
      </c>
      <c r="E5412" t="str">
        <f t="shared" si="620"/>
        <v>*</v>
      </c>
      <c r="F5412" t="str">
        <f t="shared" si="615"/>
        <v>*</v>
      </c>
      <c r="G5412" t="str">
        <f t="shared" si="621"/>
        <v>*</v>
      </c>
      <c r="I5412" t="str">
        <f t="shared" si="616"/>
        <v>*</v>
      </c>
      <c r="O5412">
        <f>VLOOKUP(T5412,$P$14:$S$19,2,TRUE)</f>
        <v>0.01</v>
      </c>
      <c r="T5412">
        <v>18</v>
      </c>
      <c r="U5412">
        <v>1979.47</v>
      </c>
      <c r="V5412" s="5">
        <f t="shared" si="617"/>
        <v>1</v>
      </c>
      <c r="X5412" t="s">
        <v>22</v>
      </c>
      <c r="Y5412">
        <v>9.07</v>
      </c>
      <c r="Z5412" s="2">
        <f t="shared" si="618"/>
        <v>1988.54</v>
      </c>
      <c r="AA5412" t="s">
        <v>15</v>
      </c>
      <c r="AB5412" t="s">
        <v>31</v>
      </c>
      <c r="AC5412" t="s">
        <v>32</v>
      </c>
      <c r="AD5412" t="s">
        <v>49</v>
      </c>
      <c r="AE5412" t="s">
        <v>19</v>
      </c>
      <c r="AF5412" s="1">
        <v>40059</v>
      </c>
    </row>
    <row r="5413" spans="1:32" x14ac:dyDescent="0.25">
      <c r="A5413">
        <f t="shared" si="619"/>
        <v>5412</v>
      </c>
      <c r="B5413">
        <v>57958</v>
      </c>
      <c r="C5413" t="s">
        <v>882</v>
      </c>
      <c r="D5413" t="s">
        <v>36</v>
      </c>
      <c r="E5413" t="str">
        <f t="shared" si="620"/>
        <v>***</v>
      </c>
      <c r="F5413" t="str">
        <f t="shared" si="615"/>
        <v>***</v>
      </c>
      <c r="G5413" t="str">
        <f t="shared" si="621"/>
        <v>***</v>
      </c>
      <c r="I5413" t="str">
        <f t="shared" si="616"/>
        <v>***</v>
      </c>
      <c r="O5413">
        <f>VLOOKUP(T5413,$P$14:$S$19,2,TRUE)</f>
        <v>0.04</v>
      </c>
      <c r="T5413">
        <v>46</v>
      </c>
      <c r="U5413">
        <v>1419.83</v>
      </c>
      <c r="V5413" s="5">
        <f t="shared" si="617"/>
        <v>1</v>
      </c>
      <c r="X5413" t="s">
        <v>14</v>
      </c>
      <c r="Y5413">
        <v>8.74</v>
      </c>
      <c r="Z5413" s="2">
        <f t="shared" si="618"/>
        <v>1428.57</v>
      </c>
      <c r="AA5413" t="s">
        <v>64</v>
      </c>
      <c r="AB5413" t="s">
        <v>16</v>
      </c>
      <c r="AC5413" t="s">
        <v>32</v>
      </c>
      <c r="AD5413" t="s">
        <v>44</v>
      </c>
      <c r="AE5413" t="s">
        <v>19</v>
      </c>
      <c r="AF5413" s="1">
        <v>39816</v>
      </c>
    </row>
    <row r="5414" spans="1:32" x14ac:dyDescent="0.25">
      <c r="A5414">
        <f t="shared" si="619"/>
        <v>5413</v>
      </c>
      <c r="B5414">
        <v>41888</v>
      </c>
      <c r="C5414" t="s">
        <v>882</v>
      </c>
      <c r="D5414" t="s">
        <v>13</v>
      </c>
      <c r="E5414" t="str">
        <f t="shared" si="620"/>
        <v>*</v>
      </c>
      <c r="F5414" t="str">
        <f t="shared" si="615"/>
        <v>*</v>
      </c>
      <c r="G5414" t="str">
        <f t="shared" si="621"/>
        <v>*</v>
      </c>
      <c r="I5414" t="str">
        <f t="shared" si="616"/>
        <v>*</v>
      </c>
      <c r="O5414">
        <f>VLOOKUP(T5414,$P$14:$S$19,2,TRUE)</f>
        <v>0.02</v>
      </c>
      <c r="T5414">
        <v>23</v>
      </c>
      <c r="U5414">
        <v>187.8</v>
      </c>
      <c r="V5414" s="5">
        <f t="shared" si="617"/>
        <v>0</v>
      </c>
      <c r="X5414" t="s">
        <v>14</v>
      </c>
      <c r="Y5414">
        <v>2.38</v>
      </c>
      <c r="Z5414" s="2">
        <f t="shared" si="618"/>
        <v>190.18</v>
      </c>
      <c r="AA5414" t="s">
        <v>15</v>
      </c>
      <c r="AB5414" t="s">
        <v>31</v>
      </c>
      <c r="AC5414" t="s">
        <v>25</v>
      </c>
      <c r="AD5414" t="s">
        <v>42</v>
      </c>
      <c r="AE5414" t="s">
        <v>45</v>
      </c>
      <c r="AF5414" s="1">
        <v>39906</v>
      </c>
    </row>
    <row r="5415" spans="1:32" x14ac:dyDescent="0.25">
      <c r="A5415">
        <f t="shared" si="619"/>
        <v>5414</v>
      </c>
      <c r="B5415">
        <v>17506</v>
      </c>
      <c r="C5415" t="s">
        <v>285</v>
      </c>
      <c r="D5415" t="s">
        <v>13</v>
      </c>
      <c r="E5415" t="str">
        <f t="shared" si="620"/>
        <v>*</v>
      </c>
      <c r="F5415" t="str">
        <f t="shared" si="615"/>
        <v>*</v>
      </c>
      <c r="G5415" t="str">
        <f t="shared" si="621"/>
        <v>*</v>
      </c>
      <c r="I5415" t="str">
        <f t="shared" si="616"/>
        <v>*</v>
      </c>
      <c r="O5415">
        <f>VLOOKUP(T5415,$P$14:$S$19,2,TRUE)</f>
        <v>3.5999999999999997E-2</v>
      </c>
      <c r="T5415">
        <v>33</v>
      </c>
      <c r="U5415">
        <v>9473.31</v>
      </c>
      <c r="V5415" s="5">
        <f t="shared" si="617"/>
        <v>1</v>
      </c>
      <c r="X5415" t="s">
        <v>37</v>
      </c>
      <c r="Y5415">
        <v>42.52</v>
      </c>
      <c r="Z5415" s="2">
        <f t="shared" si="618"/>
        <v>9515.83</v>
      </c>
      <c r="AA5415" t="s">
        <v>23</v>
      </c>
      <c r="AB5415" t="s">
        <v>41</v>
      </c>
      <c r="AC5415" t="s">
        <v>32</v>
      </c>
      <c r="AD5415" t="s">
        <v>172</v>
      </c>
      <c r="AE5415" t="s">
        <v>39</v>
      </c>
      <c r="AF5415" s="1">
        <v>40271</v>
      </c>
    </row>
    <row r="5416" spans="1:32" x14ac:dyDescent="0.25">
      <c r="A5416">
        <f t="shared" si="619"/>
        <v>5415</v>
      </c>
      <c r="B5416">
        <v>34787</v>
      </c>
      <c r="C5416" t="s">
        <v>285</v>
      </c>
      <c r="D5416" t="s">
        <v>13</v>
      </c>
      <c r="E5416" t="str">
        <f t="shared" si="620"/>
        <v>*</v>
      </c>
      <c r="F5416" t="str">
        <f t="shared" si="615"/>
        <v>*</v>
      </c>
      <c r="G5416" t="str">
        <f t="shared" si="621"/>
        <v>*</v>
      </c>
      <c r="I5416" t="str">
        <f t="shared" si="616"/>
        <v>*</v>
      </c>
      <c r="O5416">
        <f>VLOOKUP(T5416,$P$14:$S$19,2,TRUE)</f>
        <v>0.01</v>
      </c>
      <c r="T5416">
        <v>14</v>
      </c>
      <c r="U5416">
        <v>453.99</v>
      </c>
      <c r="V5416" s="5">
        <f t="shared" si="617"/>
        <v>0</v>
      </c>
      <c r="X5416" t="s">
        <v>22</v>
      </c>
      <c r="Y5416">
        <v>8.99</v>
      </c>
      <c r="Z5416" s="2">
        <f t="shared" si="618"/>
        <v>462.98</v>
      </c>
      <c r="AA5416" t="s">
        <v>15</v>
      </c>
      <c r="AB5416" t="s">
        <v>31</v>
      </c>
      <c r="AC5416" t="s">
        <v>32</v>
      </c>
      <c r="AD5416" t="s">
        <v>33</v>
      </c>
      <c r="AE5416" t="s">
        <v>45</v>
      </c>
      <c r="AF5416" s="1">
        <v>40212</v>
      </c>
    </row>
    <row r="5417" spans="1:32" x14ac:dyDescent="0.25">
      <c r="A5417">
        <f t="shared" si="619"/>
        <v>5416</v>
      </c>
      <c r="B5417">
        <v>28741</v>
      </c>
      <c r="C5417" t="s">
        <v>468</v>
      </c>
      <c r="D5417" t="s">
        <v>30</v>
      </c>
      <c r="E5417" t="str">
        <f t="shared" si="620"/>
        <v>*</v>
      </c>
      <c r="F5417" t="str">
        <f t="shared" si="615"/>
        <v>*</v>
      </c>
      <c r="G5417" t="str">
        <f t="shared" si="621"/>
        <v>*</v>
      </c>
      <c r="I5417" t="str">
        <f t="shared" si="616"/>
        <v>*</v>
      </c>
      <c r="O5417">
        <f>VLOOKUP(T5417,$P$14:$S$19,2,TRUE)</f>
        <v>0.01</v>
      </c>
      <c r="T5417">
        <v>13</v>
      </c>
      <c r="U5417">
        <v>70.13</v>
      </c>
      <c r="V5417" s="5">
        <f t="shared" si="617"/>
        <v>0</v>
      </c>
      <c r="X5417" t="s">
        <v>22</v>
      </c>
      <c r="Y5417">
        <v>0.95</v>
      </c>
      <c r="Z5417" s="2">
        <f t="shared" si="618"/>
        <v>71.08</v>
      </c>
      <c r="AA5417" t="s">
        <v>64</v>
      </c>
      <c r="AB5417" t="s">
        <v>24</v>
      </c>
      <c r="AC5417" t="s">
        <v>32</v>
      </c>
      <c r="AD5417" t="s">
        <v>44</v>
      </c>
      <c r="AE5417" t="s">
        <v>34</v>
      </c>
      <c r="AF5417" s="1">
        <v>40546</v>
      </c>
    </row>
    <row r="5418" spans="1:32" x14ac:dyDescent="0.25">
      <c r="A5418">
        <f t="shared" si="619"/>
        <v>5417</v>
      </c>
      <c r="B5418">
        <v>28741</v>
      </c>
      <c r="C5418" t="s">
        <v>468</v>
      </c>
      <c r="D5418" t="s">
        <v>30</v>
      </c>
      <c r="E5418" t="str">
        <f t="shared" si="620"/>
        <v>*</v>
      </c>
      <c r="F5418" t="str">
        <f t="shared" si="615"/>
        <v>*</v>
      </c>
      <c r="G5418" t="str">
        <f t="shared" si="621"/>
        <v>*</v>
      </c>
      <c r="I5418" t="str">
        <f t="shared" si="616"/>
        <v>*</v>
      </c>
      <c r="O5418">
        <f>VLOOKUP(T5418,$P$14:$S$19,2,TRUE)</f>
        <v>0</v>
      </c>
      <c r="T5418">
        <v>5</v>
      </c>
      <c r="U5418">
        <v>59.76</v>
      </c>
      <c r="V5418" s="5">
        <f t="shared" si="617"/>
        <v>0</v>
      </c>
      <c r="X5418" t="s">
        <v>22</v>
      </c>
      <c r="Y5418">
        <v>3.37</v>
      </c>
      <c r="Z5418" s="2">
        <f t="shared" si="618"/>
        <v>63.129999999999995</v>
      </c>
      <c r="AA5418" t="s">
        <v>64</v>
      </c>
      <c r="AB5418" t="s">
        <v>24</v>
      </c>
      <c r="AC5418" t="s">
        <v>32</v>
      </c>
      <c r="AD5418" t="s">
        <v>53</v>
      </c>
      <c r="AE5418" t="s">
        <v>45</v>
      </c>
      <c r="AF5418" s="1">
        <v>40546</v>
      </c>
    </row>
    <row r="5419" spans="1:32" x14ac:dyDescent="0.25">
      <c r="A5419">
        <f t="shared" si="619"/>
        <v>5418</v>
      </c>
      <c r="B5419">
        <v>20068</v>
      </c>
      <c r="C5419" t="s">
        <v>468</v>
      </c>
      <c r="D5419" t="s">
        <v>36</v>
      </c>
      <c r="E5419" t="str">
        <f t="shared" si="620"/>
        <v>***</v>
      </c>
      <c r="F5419" t="str">
        <f t="shared" si="615"/>
        <v>***</v>
      </c>
      <c r="G5419" t="str">
        <f t="shared" si="621"/>
        <v>***</v>
      </c>
      <c r="I5419" t="str">
        <f t="shared" si="616"/>
        <v>***</v>
      </c>
      <c r="O5419">
        <f>VLOOKUP(T5419,$P$14:$S$19,2,TRUE)</f>
        <v>0</v>
      </c>
      <c r="T5419">
        <v>9</v>
      </c>
      <c r="U5419">
        <v>53.18</v>
      </c>
      <c r="V5419" s="5">
        <f t="shared" si="617"/>
        <v>0</v>
      </c>
      <c r="X5419" t="s">
        <v>22</v>
      </c>
      <c r="Y5419">
        <v>6.98</v>
      </c>
      <c r="Z5419" s="2">
        <f t="shared" si="618"/>
        <v>60.16</v>
      </c>
      <c r="AA5419" t="s">
        <v>52</v>
      </c>
      <c r="AB5419" t="s">
        <v>41</v>
      </c>
      <c r="AC5419" t="s">
        <v>32</v>
      </c>
      <c r="AD5419" t="s">
        <v>49</v>
      </c>
      <c r="AE5419" t="s">
        <v>19</v>
      </c>
      <c r="AF5419" s="1">
        <v>40546</v>
      </c>
    </row>
    <row r="5420" spans="1:32" x14ac:dyDescent="0.25">
      <c r="A5420">
        <f t="shared" si="619"/>
        <v>5419</v>
      </c>
      <c r="B5420">
        <v>40612</v>
      </c>
      <c r="C5420" t="s">
        <v>468</v>
      </c>
      <c r="D5420" t="s">
        <v>21</v>
      </c>
      <c r="E5420" t="str">
        <f t="shared" si="620"/>
        <v>*</v>
      </c>
      <c r="F5420" t="str">
        <f t="shared" si="615"/>
        <v>**</v>
      </c>
      <c r="G5420" t="str">
        <f t="shared" si="621"/>
        <v>**</v>
      </c>
      <c r="I5420" t="str">
        <f t="shared" si="616"/>
        <v>**</v>
      </c>
      <c r="O5420">
        <f>VLOOKUP(T5420,$P$14:$S$19,2,TRUE)</f>
        <v>0</v>
      </c>
      <c r="T5420">
        <v>9</v>
      </c>
      <c r="U5420">
        <v>19.2</v>
      </c>
      <c r="V5420" s="5">
        <f t="shared" si="617"/>
        <v>0</v>
      </c>
      <c r="X5420" t="s">
        <v>22</v>
      </c>
      <c r="Y5420">
        <v>1.1200000000000001</v>
      </c>
      <c r="Z5420" s="2">
        <f t="shared" si="618"/>
        <v>20.32</v>
      </c>
      <c r="AA5420" t="s">
        <v>56</v>
      </c>
      <c r="AB5420" t="s">
        <v>31</v>
      </c>
      <c r="AC5420" t="s">
        <v>32</v>
      </c>
      <c r="AD5420" t="s">
        <v>33</v>
      </c>
      <c r="AE5420" t="s">
        <v>34</v>
      </c>
      <c r="AF5420" s="1">
        <v>40546</v>
      </c>
    </row>
    <row r="5421" spans="1:32" x14ac:dyDescent="0.25">
      <c r="A5421">
        <f t="shared" si="619"/>
        <v>5420</v>
      </c>
      <c r="B5421">
        <v>59204</v>
      </c>
      <c r="C5421" t="s">
        <v>174</v>
      </c>
      <c r="D5421" t="s">
        <v>40</v>
      </c>
      <c r="E5421" t="str">
        <f t="shared" si="620"/>
        <v>*</v>
      </c>
      <c r="F5421" t="str">
        <f t="shared" si="615"/>
        <v>*</v>
      </c>
      <c r="G5421" t="str">
        <f t="shared" si="621"/>
        <v>*</v>
      </c>
      <c r="I5421" t="str">
        <f t="shared" si="616"/>
        <v>*</v>
      </c>
      <c r="O5421">
        <f>VLOOKUP(T5421,$P$14:$S$19,2,TRUE)</f>
        <v>0</v>
      </c>
      <c r="T5421">
        <v>7</v>
      </c>
      <c r="U5421">
        <v>251.59</v>
      </c>
      <c r="V5421" s="5">
        <f t="shared" si="617"/>
        <v>0</v>
      </c>
      <c r="X5421" t="s">
        <v>22</v>
      </c>
      <c r="Y5421">
        <v>5.08</v>
      </c>
      <c r="Z5421" s="2">
        <f t="shared" si="618"/>
        <v>256.67</v>
      </c>
      <c r="AA5421" t="s">
        <v>15</v>
      </c>
      <c r="AB5421" t="s">
        <v>41</v>
      </c>
      <c r="AC5421" t="s">
        <v>32</v>
      </c>
      <c r="AD5421" t="s">
        <v>44</v>
      </c>
      <c r="AE5421" t="s">
        <v>34</v>
      </c>
      <c r="AF5421" s="1">
        <v>40911</v>
      </c>
    </row>
    <row r="5422" spans="1:32" x14ac:dyDescent="0.25">
      <c r="A5422">
        <f t="shared" si="619"/>
        <v>5421</v>
      </c>
      <c r="B5422">
        <v>59204</v>
      </c>
      <c r="C5422" t="s">
        <v>174</v>
      </c>
      <c r="D5422" t="s">
        <v>40</v>
      </c>
      <c r="E5422" t="str">
        <f t="shared" si="620"/>
        <v>*</v>
      </c>
      <c r="F5422" t="str">
        <f t="shared" si="615"/>
        <v>*</v>
      </c>
      <c r="G5422" t="str">
        <f t="shared" si="621"/>
        <v>*</v>
      </c>
      <c r="I5422" t="str">
        <f t="shared" si="616"/>
        <v>*</v>
      </c>
      <c r="O5422">
        <f>VLOOKUP(T5422,$P$14:$S$19,2,TRUE)</f>
        <v>0</v>
      </c>
      <c r="T5422">
        <v>8</v>
      </c>
      <c r="U5422">
        <v>250.29</v>
      </c>
      <c r="V5422" s="5">
        <f t="shared" si="617"/>
        <v>0</v>
      </c>
      <c r="X5422" t="s">
        <v>22</v>
      </c>
      <c r="Y5422">
        <v>12.62</v>
      </c>
      <c r="Z5422" s="2">
        <f t="shared" si="618"/>
        <v>262.90999999999997</v>
      </c>
      <c r="AA5422" t="s">
        <v>15</v>
      </c>
      <c r="AB5422" t="s">
        <v>41</v>
      </c>
      <c r="AC5422" t="s">
        <v>32</v>
      </c>
      <c r="AD5422" t="s">
        <v>49</v>
      </c>
      <c r="AE5422" t="s">
        <v>19</v>
      </c>
      <c r="AF5422" s="1">
        <v>40911</v>
      </c>
    </row>
    <row r="5423" spans="1:32" x14ac:dyDescent="0.25">
      <c r="A5423">
        <f t="shared" si="619"/>
        <v>5422</v>
      </c>
      <c r="B5423">
        <v>59204</v>
      </c>
      <c r="C5423" t="s">
        <v>174</v>
      </c>
      <c r="D5423" t="s">
        <v>40</v>
      </c>
      <c r="E5423" t="str">
        <f t="shared" si="620"/>
        <v>*</v>
      </c>
      <c r="F5423" t="str">
        <f t="shared" si="615"/>
        <v>*</v>
      </c>
      <c r="G5423" t="str">
        <f t="shared" si="621"/>
        <v>*</v>
      </c>
      <c r="I5423" t="str">
        <f t="shared" si="616"/>
        <v>*</v>
      </c>
      <c r="O5423">
        <f>VLOOKUP(T5423,$P$14:$S$19,2,TRUE)</f>
        <v>0.02</v>
      </c>
      <c r="T5423">
        <v>25</v>
      </c>
      <c r="U5423">
        <v>151.75</v>
      </c>
      <c r="V5423" s="5">
        <f t="shared" si="617"/>
        <v>0</v>
      </c>
      <c r="X5423" t="s">
        <v>22</v>
      </c>
      <c r="Y5423">
        <v>5.59</v>
      </c>
      <c r="Z5423" s="2">
        <f t="shared" si="618"/>
        <v>157.34</v>
      </c>
      <c r="AA5423" t="s">
        <v>64</v>
      </c>
      <c r="AB5423" t="s">
        <v>41</v>
      </c>
      <c r="AC5423" t="s">
        <v>32</v>
      </c>
      <c r="AD5423" t="s">
        <v>49</v>
      </c>
      <c r="AE5423" t="s">
        <v>19</v>
      </c>
      <c r="AF5423" s="1">
        <v>40911</v>
      </c>
    </row>
    <row r="5424" spans="1:32" x14ac:dyDescent="0.25">
      <c r="A5424">
        <f t="shared" si="619"/>
        <v>5423</v>
      </c>
      <c r="B5424">
        <v>28258</v>
      </c>
      <c r="C5424" t="s">
        <v>766</v>
      </c>
      <c r="D5424" t="s">
        <v>36</v>
      </c>
      <c r="E5424" t="str">
        <f t="shared" si="620"/>
        <v>***</v>
      </c>
      <c r="F5424" t="str">
        <f t="shared" si="615"/>
        <v>***</v>
      </c>
      <c r="G5424" t="str">
        <f t="shared" si="621"/>
        <v>***</v>
      </c>
      <c r="I5424" t="str">
        <f t="shared" si="616"/>
        <v>***</v>
      </c>
      <c r="O5424">
        <f>VLOOKUP(T5424,$P$14:$S$19,2,TRUE)</f>
        <v>0.02</v>
      </c>
      <c r="T5424">
        <v>25</v>
      </c>
      <c r="U5424">
        <v>2493.2399999999998</v>
      </c>
      <c r="V5424" s="5">
        <f t="shared" si="617"/>
        <v>1</v>
      </c>
      <c r="X5424" t="s">
        <v>22</v>
      </c>
      <c r="Y5424">
        <v>19.989999999999998</v>
      </c>
      <c r="Z5424" s="2">
        <f t="shared" si="618"/>
        <v>2513.2299999999996</v>
      </c>
      <c r="AA5424" t="s">
        <v>23</v>
      </c>
      <c r="AB5424" t="s">
        <v>41</v>
      </c>
      <c r="AC5424" t="s">
        <v>25</v>
      </c>
      <c r="AD5424" t="s">
        <v>42</v>
      </c>
      <c r="AE5424" t="s">
        <v>19</v>
      </c>
      <c r="AF5424" t="s">
        <v>900</v>
      </c>
    </row>
    <row r="5425" spans="1:32" x14ac:dyDescent="0.25">
      <c r="A5425">
        <f t="shared" si="619"/>
        <v>5424</v>
      </c>
      <c r="B5425">
        <v>28258</v>
      </c>
      <c r="C5425" t="s">
        <v>766</v>
      </c>
      <c r="D5425" t="s">
        <v>36</v>
      </c>
      <c r="E5425" t="str">
        <f t="shared" si="620"/>
        <v>***</v>
      </c>
      <c r="F5425" t="str">
        <f t="shared" si="615"/>
        <v>***</v>
      </c>
      <c r="G5425" t="str">
        <f t="shared" si="621"/>
        <v>***</v>
      </c>
      <c r="I5425" t="str">
        <f t="shared" si="616"/>
        <v>***</v>
      </c>
      <c r="O5425">
        <f>VLOOKUP(T5425,$P$14:$S$19,2,TRUE)</f>
        <v>0</v>
      </c>
      <c r="T5425">
        <v>2</v>
      </c>
      <c r="U5425">
        <v>201.178</v>
      </c>
      <c r="V5425" s="5">
        <f t="shared" si="617"/>
        <v>0</v>
      </c>
      <c r="X5425" t="s">
        <v>22</v>
      </c>
      <c r="Y5425">
        <v>2.5</v>
      </c>
      <c r="Z5425" s="2">
        <f t="shared" si="618"/>
        <v>203.678</v>
      </c>
      <c r="AA5425" t="s">
        <v>23</v>
      </c>
      <c r="AB5425" t="s">
        <v>41</v>
      </c>
      <c r="AC5425" t="s">
        <v>25</v>
      </c>
      <c r="AD5425" t="s">
        <v>26</v>
      </c>
      <c r="AE5425" t="s">
        <v>19</v>
      </c>
      <c r="AF5425" t="s">
        <v>766</v>
      </c>
    </row>
    <row r="5426" spans="1:32" x14ac:dyDescent="0.25">
      <c r="A5426">
        <f t="shared" si="619"/>
        <v>5425</v>
      </c>
      <c r="B5426">
        <v>23398</v>
      </c>
      <c r="C5426" t="s">
        <v>766</v>
      </c>
      <c r="D5426" t="s">
        <v>40</v>
      </c>
      <c r="E5426" t="str">
        <f t="shared" si="620"/>
        <v>*</v>
      </c>
      <c r="F5426" t="str">
        <f t="shared" si="615"/>
        <v>*</v>
      </c>
      <c r="G5426" t="str">
        <f t="shared" si="621"/>
        <v>*</v>
      </c>
      <c r="I5426" t="str">
        <f t="shared" si="616"/>
        <v>*</v>
      </c>
      <c r="O5426">
        <f>VLOOKUP(T5426,$P$14:$S$19,2,TRUE)</f>
        <v>0.01</v>
      </c>
      <c r="T5426">
        <v>19</v>
      </c>
      <c r="U5426">
        <v>123.1</v>
      </c>
      <c r="V5426" s="5">
        <f t="shared" si="617"/>
        <v>0</v>
      </c>
      <c r="X5426" t="s">
        <v>22</v>
      </c>
      <c r="Y5426">
        <v>7.37</v>
      </c>
      <c r="Z5426" s="2">
        <f t="shared" si="618"/>
        <v>130.47</v>
      </c>
      <c r="AA5426" t="s">
        <v>52</v>
      </c>
      <c r="AB5426" t="s">
        <v>31</v>
      </c>
      <c r="AC5426" t="s">
        <v>32</v>
      </c>
      <c r="AD5426" t="s">
        <v>44</v>
      </c>
      <c r="AE5426" t="s">
        <v>19</v>
      </c>
      <c r="AF5426" t="s">
        <v>900</v>
      </c>
    </row>
    <row r="5427" spans="1:32" x14ac:dyDescent="0.25">
      <c r="A5427">
        <f t="shared" si="619"/>
        <v>5426</v>
      </c>
      <c r="B5427">
        <v>40518</v>
      </c>
      <c r="C5427" t="s">
        <v>766</v>
      </c>
      <c r="D5427" t="s">
        <v>36</v>
      </c>
      <c r="E5427" t="str">
        <f t="shared" si="620"/>
        <v>***</v>
      </c>
      <c r="F5427" t="str">
        <f t="shared" si="615"/>
        <v>***</v>
      </c>
      <c r="G5427" t="str">
        <f t="shared" si="621"/>
        <v>***</v>
      </c>
      <c r="I5427" t="str">
        <f t="shared" si="616"/>
        <v>***</v>
      </c>
      <c r="O5427">
        <f>VLOOKUP(T5427,$P$14:$S$19,2,TRUE)</f>
        <v>0</v>
      </c>
      <c r="T5427">
        <v>3</v>
      </c>
      <c r="U5427">
        <v>17.52</v>
      </c>
      <c r="V5427" s="5">
        <f t="shared" si="617"/>
        <v>0</v>
      </c>
      <c r="X5427" t="s">
        <v>22</v>
      </c>
      <c r="Y5427">
        <v>5.04</v>
      </c>
      <c r="Z5427" s="2">
        <f t="shared" si="618"/>
        <v>22.56</v>
      </c>
      <c r="AA5427" t="s">
        <v>43</v>
      </c>
      <c r="AB5427" t="s">
        <v>41</v>
      </c>
      <c r="AC5427" t="s">
        <v>32</v>
      </c>
      <c r="AD5427" t="s">
        <v>49</v>
      </c>
      <c r="AE5427" t="s">
        <v>19</v>
      </c>
      <c r="AF5427" t="s">
        <v>900</v>
      </c>
    </row>
    <row r="5428" spans="1:32" x14ac:dyDescent="0.25">
      <c r="A5428">
        <f t="shared" si="619"/>
        <v>5427</v>
      </c>
      <c r="B5428">
        <v>29957</v>
      </c>
      <c r="C5428" t="s">
        <v>893</v>
      </c>
      <c r="D5428" t="s">
        <v>36</v>
      </c>
      <c r="E5428" t="str">
        <f t="shared" si="620"/>
        <v>***</v>
      </c>
      <c r="F5428" t="str">
        <f t="shared" si="615"/>
        <v>***</v>
      </c>
      <c r="G5428" t="str">
        <f t="shared" si="621"/>
        <v>***</v>
      </c>
      <c r="I5428" t="str">
        <f t="shared" si="616"/>
        <v>***</v>
      </c>
      <c r="O5428">
        <f>VLOOKUP(T5428,$P$14:$S$19,2,TRUE)</f>
        <v>0.02</v>
      </c>
      <c r="T5428">
        <v>28</v>
      </c>
      <c r="U5428">
        <v>2555.37</v>
      </c>
      <c r="V5428" s="5">
        <f t="shared" si="617"/>
        <v>1</v>
      </c>
      <c r="X5428" t="s">
        <v>37</v>
      </c>
      <c r="Y5428">
        <v>58.2</v>
      </c>
      <c r="Z5428" s="2">
        <f t="shared" si="618"/>
        <v>2613.5699999999997</v>
      </c>
      <c r="AA5428" t="s">
        <v>64</v>
      </c>
      <c r="AB5428" t="s">
        <v>31</v>
      </c>
      <c r="AC5428" t="s">
        <v>17</v>
      </c>
      <c r="AD5428" t="s">
        <v>38</v>
      </c>
      <c r="AE5428" t="s">
        <v>39</v>
      </c>
      <c r="AF5428" t="s">
        <v>809</v>
      </c>
    </row>
    <row r="5429" spans="1:32" x14ac:dyDescent="0.25">
      <c r="A5429">
        <f t="shared" si="619"/>
        <v>5428</v>
      </c>
      <c r="B5429">
        <v>7938</v>
      </c>
      <c r="C5429" t="s">
        <v>893</v>
      </c>
      <c r="D5429" t="s">
        <v>40</v>
      </c>
      <c r="E5429" t="str">
        <f t="shared" si="620"/>
        <v>*</v>
      </c>
      <c r="F5429" t="str">
        <f t="shared" si="615"/>
        <v>*</v>
      </c>
      <c r="G5429" t="str">
        <f t="shared" si="621"/>
        <v>*</v>
      </c>
      <c r="I5429" t="str">
        <f t="shared" si="616"/>
        <v>*</v>
      </c>
      <c r="O5429">
        <f>VLOOKUP(T5429,$P$14:$S$19,2,TRUE)</f>
        <v>0.01</v>
      </c>
      <c r="T5429">
        <v>16</v>
      </c>
      <c r="U5429">
        <v>2026.05</v>
      </c>
      <c r="V5429" s="5">
        <f t="shared" si="617"/>
        <v>1</v>
      </c>
      <c r="X5429" t="s">
        <v>37</v>
      </c>
      <c r="Y5429">
        <v>28.63</v>
      </c>
      <c r="Z5429" s="2">
        <f t="shared" si="618"/>
        <v>2054.6799999999998</v>
      </c>
      <c r="AA5429" t="s">
        <v>48</v>
      </c>
      <c r="AB5429" t="s">
        <v>31</v>
      </c>
      <c r="AC5429" t="s">
        <v>17</v>
      </c>
      <c r="AD5429" t="s">
        <v>38</v>
      </c>
      <c r="AE5429" t="s">
        <v>39</v>
      </c>
      <c r="AF5429" t="s">
        <v>139</v>
      </c>
    </row>
    <row r="5430" spans="1:32" x14ac:dyDescent="0.25">
      <c r="A5430">
        <f t="shared" si="619"/>
        <v>5429</v>
      </c>
      <c r="B5430">
        <v>29957</v>
      </c>
      <c r="C5430" t="s">
        <v>893</v>
      </c>
      <c r="D5430" t="s">
        <v>36</v>
      </c>
      <c r="E5430" t="str">
        <f t="shared" si="620"/>
        <v>***</v>
      </c>
      <c r="F5430" t="str">
        <f t="shared" si="615"/>
        <v>***</v>
      </c>
      <c r="G5430" t="str">
        <f t="shared" si="621"/>
        <v>***</v>
      </c>
      <c r="I5430" t="str">
        <f t="shared" si="616"/>
        <v>***</v>
      </c>
      <c r="O5430">
        <f>VLOOKUP(T5430,$P$14:$S$19,2,TRUE)</f>
        <v>3.5999999999999997E-2</v>
      </c>
      <c r="T5430">
        <v>31</v>
      </c>
      <c r="U5430">
        <v>1447.62</v>
      </c>
      <c r="V5430" s="5">
        <f t="shared" si="617"/>
        <v>1</v>
      </c>
      <c r="X5430" t="s">
        <v>22</v>
      </c>
      <c r="Y5430">
        <v>7.23</v>
      </c>
      <c r="Z5430" s="2">
        <f t="shared" si="618"/>
        <v>1454.85</v>
      </c>
      <c r="AA5430" t="s">
        <v>23</v>
      </c>
      <c r="AB5430" t="s">
        <v>31</v>
      </c>
      <c r="AC5430" t="s">
        <v>32</v>
      </c>
      <c r="AD5430" t="s">
        <v>44</v>
      </c>
      <c r="AE5430" t="s">
        <v>19</v>
      </c>
      <c r="AF5430" t="s">
        <v>809</v>
      </c>
    </row>
    <row r="5431" spans="1:32" x14ac:dyDescent="0.25">
      <c r="A5431">
        <f t="shared" si="619"/>
        <v>5430</v>
      </c>
      <c r="B5431">
        <v>33632</v>
      </c>
      <c r="C5431" t="s">
        <v>893</v>
      </c>
      <c r="D5431" t="s">
        <v>36</v>
      </c>
      <c r="E5431" t="str">
        <f t="shared" si="620"/>
        <v>***</v>
      </c>
      <c r="F5431" t="str">
        <f t="shared" si="615"/>
        <v>***</v>
      </c>
      <c r="G5431" t="str">
        <f t="shared" si="621"/>
        <v>***</v>
      </c>
      <c r="I5431" t="str">
        <f t="shared" si="616"/>
        <v>***</v>
      </c>
      <c r="O5431">
        <f>VLOOKUP(T5431,$P$14:$S$19,2,TRUE)</f>
        <v>0</v>
      </c>
      <c r="T5431">
        <v>8</v>
      </c>
      <c r="U5431">
        <v>763.64850000000001</v>
      </c>
      <c r="V5431" s="5">
        <f t="shared" si="617"/>
        <v>0</v>
      </c>
      <c r="X5431" t="s">
        <v>22</v>
      </c>
      <c r="Y5431">
        <v>5.26</v>
      </c>
      <c r="Z5431" s="2">
        <f t="shared" si="618"/>
        <v>768.9085</v>
      </c>
      <c r="AA5431" t="s">
        <v>15</v>
      </c>
      <c r="AB5431" t="s">
        <v>41</v>
      </c>
      <c r="AC5431" t="s">
        <v>25</v>
      </c>
      <c r="AD5431" t="s">
        <v>26</v>
      </c>
      <c r="AE5431" t="s">
        <v>19</v>
      </c>
      <c r="AF5431" t="s">
        <v>809</v>
      </c>
    </row>
    <row r="5432" spans="1:32" x14ac:dyDescent="0.25">
      <c r="A5432">
        <f t="shared" si="619"/>
        <v>5431</v>
      </c>
      <c r="B5432">
        <v>43936</v>
      </c>
      <c r="C5432" t="s">
        <v>893</v>
      </c>
      <c r="D5432" t="s">
        <v>36</v>
      </c>
      <c r="E5432" t="str">
        <f t="shared" si="620"/>
        <v>***</v>
      </c>
      <c r="F5432" t="str">
        <f t="shared" si="615"/>
        <v>***</v>
      </c>
      <c r="G5432" t="str">
        <f t="shared" si="621"/>
        <v>***</v>
      </c>
      <c r="I5432" t="str">
        <f t="shared" si="616"/>
        <v>***</v>
      </c>
      <c r="O5432">
        <f>VLOOKUP(T5432,$P$14:$S$19,2,TRUE)</f>
        <v>0.04</v>
      </c>
      <c r="T5432">
        <v>42</v>
      </c>
      <c r="U5432">
        <v>670.65</v>
      </c>
      <c r="V5432" s="5">
        <f t="shared" si="617"/>
        <v>0</v>
      </c>
      <c r="X5432" t="s">
        <v>22</v>
      </c>
      <c r="Y5432">
        <v>5.45</v>
      </c>
      <c r="Z5432" s="2">
        <f t="shared" si="618"/>
        <v>676.1</v>
      </c>
      <c r="AA5432" t="s">
        <v>60</v>
      </c>
      <c r="AB5432" t="s">
        <v>16</v>
      </c>
      <c r="AC5432" t="s">
        <v>32</v>
      </c>
      <c r="AD5432" t="s">
        <v>33</v>
      </c>
      <c r="AE5432" t="s">
        <v>45</v>
      </c>
      <c r="AF5432" t="s">
        <v>809</v>
      </c>
    </row>
    <row r="5433" spans="1:32" x14ac:dyDescent="0.25">
      <c r="A5433">
        <f t="shared" si="619"/>
        <v>5432</v>
      </c>
      <c r="B5433">
        <v>47554</v>
      </c>
      <c r="C5433" t="s">
        <v>893</v>
      </c>
      <c r="D5433" t="s">
        <v>13</v>
      </c>
      <c r="E5433" t="str">
        <f t="shared" si="620"/>
        <v>*</v>
      </c>
      <c r="F5433" t="str">
        <f t="shared" si="615"/>
        <v>*</v>
      </c>
      <c r="G5433" t="str">
        <f t="shared" si="621"/>
        <v>*</v>
      </c>
      <c r="I5433" t="str">
        <f t="shared" si="616"/>
        <v>*</v>
      </c>
      <c r="O5433">
        <f>VLOOKUP(T5433,$P$14:$S$19,2,TRUE)</f>
        <v>0</v>
      </c>
      <c r="T5433">
        <v>9</v>
      </c>
      <c r="U5433">
        <v>436.3</v>
      </c>
      <c r="V5433" s="5">
        <f t="shared" si="617"/>
        <v>0</v>
      </c>
      <c r="X5433" t="s">
        <v>37</v>
      </c>
      <c r="Y5433">
        <v>14.19</v>
      </c>
      <c r="Z5433" s="2">
        <f t="shared" si="618"/>
        <v>450.49</v>
      </c>
      <c r="AA5433" t="s">
        <v>60</v>
      </c>
      <c r="AB5433" t="s">
        <v>31</v>
      </c>
      <c r="AC5433" t="s">
        <v>17</v>
      </c>
      <c r="AD5433" t="s">
        <v>38</v>
      </c>
      <c r="AE5433" t="s">
        <v>39</v>
      </c>
      <c r="AF5433" t="s">
        <v>893</v>
      </c>
    </row>
    <row r="5434" spans="1:32" x14ac:dyDescent="0.25">
      <c r="A5434">
        <f t="shared" si="619"/>
        <v>5433</v>
      </c>
      <c r="B5434">
        <v>47554</v>
      </c>
      <c r="C5434" t="s">
        <v>893</v>
      </c>
      <c r="D5434" t="s">
        <v>13</v>
      </c>
      <c r="E5434" t="str">
        <f t="shared" si="620"/>
        <v>*</v>
      </c>
      <c r="F5434" t="str">
        <f t="shared" si="615"/>
        <v>*</v>
      </c>
      <c r="G5434" t="str">
        <f t="shared" si="621"/>
        <v>*</v>
      </c>
      <c r="I5434" t="str">
        <f t="shared" si="616"/>
        <v>*</v>
      </c>
      <c r="O5434">
        <f>VLOOKUP(T5434,$P$14:$S$19,2,TRUE)</f>
        <v>0.04</v>
      </c>
      <c r="T5434">
        <v>47</v>
      </c>
      <c r="U5434">
        <v>364.23</v>
      </c>
      <c r="V5434" s="5">
        <f t="shared" si="617"/>
        <v>0</v>
      </c>
      <c r="X5434" t="s">
        <v>22</v>
      </c>
      <c r="Y5434">
        <v>4</v>
      </c>
      <c r="Z5434" s="2">
        <f t="shared" si="618"/>
        <v>368.23</v>
      </c>
      <c r="AA5434" t="s">
        <v>60</v>
      </c>
      <c r="AB5434" t="s">
        <v>31</v>
      </c>
      <c r="AC5434" t="s">
        <v>17</v>
      </c>
      <c r="AD5434" t="s">
        <v>18</v>
      </c>
      <c r="AE5434" t="s">
        <v>34</v>
      </c>
      <c r="AF5434" t="s">
        <v>632</v>
      </c>
    </row>
    <row r="5435" spans="1:32" x14ac:dyDescent="0.25">
      <c r="A5435">
        <f t="shared" si="619"/>
        <v>5434</v>
      </c>
      <c r="B5435">
        <v>7938</v>
      </c>
      <c r="C5435" t="s">
        <v>893</v>
      </c>
      <c r="D5435" t="s">
        <v>40</v>
      </c>
      <c r="E5435" t="str">
        <f t="shared" si="620"/>
        <v>*</v>
      </c>
      <c r="F5435" t="str">
        <f t="shared" si="615"/>
        <v>*</v>
      </c>
      <c r="G5435" t="str">
        <f t="shared" si="621"/>
        <v>*</v>
      </c>
      <c r="I5435" t="str">
        <f t="shared" si="616"/>
        <v>*</v>
      </c>
      <c r="O5435">
        <f>VLOOKUP(T5435,$P$14:$S$19,2,TRUE)</f>
        <v>3.5999999999999997E-2</v>
      </c>
      <c r="T5435">
        <v>34</v>
      </c>
      <c r="U5435">
        <v>334.66</v>
      </c>
      <c r="V5435" s="5">
        <f t="shared" si="617"/>
        <v>0</v>
      </c>
      <c r="X5435" t="s">
        <v>22</v>
      </c>
      <c r="Y5435">
        <v>1.0900000000000001</v>
      </c>
      <c r="Z5435" s="2">
        <f t="shared" si="618"/>
        <v>335.75</v>
      </c>
      <c r="AA5435" t="s">
        <v>334</v>
      </c>
      <c r="AB5435" t="s">
        <v>31</v>
      </c>
      <c r="AC5435" t="s">
        <v>32</v>
      </c>
      <c r="AD5435" t="s">
        <v>33</v>
      </c>
      <c r="AE5435" t="s">
        <v>34</v>
      </c>
      <c r="AF5435" t="s">
        <v>809</v>
      </c>
    </row>
    <row r="5436" spans="1:32" x14ac:dyDescent="0.25">
      <c r="A5436">
        <f t="shared" si="619"/>
        <v>5435</v>
      </c>
      <c r="B5436">
        <v>7938</v>
      </c>
      <c r="C5436" t="s">
        <v>893</v>
      </c>
      <c r="D5436" t="s">
        <v>40</v>
      </c>
      <c r="E5436" t="str">
        <f t="shared" si="620"/>
        <v>*</v>
      </c>
      <c r="F5436" t="str">
        <f t="shared" si="615"/>
        <v>*</v>
      </c>
      <c r="G5436" t="str">
        <f t="shared" si="621"/>
        <v>*</v>
      </c>
      <c r="I5436" t="str">
        <f t="shared" si="616"/>
        <v>*</v>
      </c>
      <c r="O5436">
        <f>VLOOKUP(T5436,$P$14:$S$19,2,TRUE)</f>
        <v>0.02</v>
      </c>
      <c r="T5436">
        <v>23</v>
      </c>
      <c r="U5436">
        <v>139.19</v>
      </c>
      <c r="V5436" s="5">
        <f t="shared" si="617"/>
        <v>0</v>
      </c>
      <c r="X5436" t="s">
        <v>22</v>
      </c>
      <c r="Y5436">
        <v>7.15</v>
      </c>
      <c r="Z5436" s="2">
        <f t="shared" si="618"/>
        <v>146.34</v>
      </c>
      <c r="AA5436" t="s">
        <v>52</v>
      </c>
      <c r="AB5436" t="s">
        <v>31</v>
      </c>
      <c r="AC5436" t="s">
        <v>32</v>
      </c>
      <c r="AD5436" t="s">
        <v>44</v>
      </c>
      <c r="AE5436" t="s">
        <v>19</v>
      </c>
      <c r="AF5436" t="s">
        <v>139</v>
      </c>
    </row>
    <row r="5437" spans="1:32" x14ac:dyDescent="0.25">
      <c r="A5437">
        <f t="shared" si="619"/>
        <v>5436</v>
      </c>
      <c r="B5437">
        <v>23270</v>
      </c>
      <c r="C5437" t="s">
        <v>508</v>
      </c>
      <c r="D5437" t="s">
        <v>13</v>
      </c>
      <c r="E5437" t="str">
        <f t="shared" si="620"/>
        <v>*</v>
      </c>
      <c r="F5437" t="str">
        <f t="shared" si="615"/>
        <v>*</v>
      </c>
      <c r="G5437" t="str">
        <f t="shared" si="621"/>
        <v>*</v>
      </c>
      <c r="I5437" t="str">
        <f t="shared" si="616"/>
        <v>*</v>
      </c>
      <c r="O5437">
        <f>VLOOKUP(T5437,$P$14:$S$19,2,TRUE)</f>
        <v>0.04</v>
      </c>
      <c r="T5437">
        <v>42</v>
      </c>
      <c r="U5437">
        <v>6659.7415000000001</v>
      </c>
      <c r="V5437" s="5">
        <f t="shared" si="617"/>
        <v>1</v>
      </c>
      <c r="X5437" t="s">
        <v>14</v>
      </c>
      <c r="Y5437">
        <v>3.99</v>
      </c>
      <c r="Z5437" s="2">
        <f t="shared" si="618"/>
        <v>6663.7314999999999</v>
      </c>
      <c r="AA5437" t="s">
        <v>64</v>
      </c>
      <c r="AB5437" t="s">
        <v>41</v>
      </c>
      <c r="AC5437" t="s">
        <v>25</v>
      </c>
      <c r="AD5437" t="s">
        <v>26</v>
      </c>
      <c r="AE5437" t="s">
        <v>19</v>
      </c>
      <c r="AF5437" t="s">
        <v>111</v>
      </c>
    </row>
    <row r="5438" spans="1:32" x14ac:dyDescent="0.25">
      <c r="A5438">
        <f t="shared" si="619"/>
        <v>5437</v>
      </c>
      <c r="B5438">
        <v>23270</v>
      </c>
      <c r="C5438" t="s">
        <v>508</v>
      </c>
      <c r="D5438" t="s">
        <v>13</v>
      </c>
      <c r="E5438" t="str">
        <f t="shared" si="620"/>
        <v>*</v>
      </c>
      <c r="F5438" t="str">
        <f t="shared" si="615"/>
        <v>*</v>
      </c>
      <c r="G5438" t="str">
        <f t="shared" si="621"/>
        <v>*</v>
      </c>
      <c r="I5438" t="str">
        <f t="shared" si="616"/>
        <v>*</v>
      </c>
      <c r="O5438">
        <f>VLOOKUP(T5438,$P$14:$S$19,2,TRUE)</f>
        <v>0.02</v>
      </c>
      <c r="T5438">
        <v>20</v>
      </c>
      <c r="U5438">
        <v>1460.42</v>
      </c>
      <c r="V5438" s="5">
        <f t="shared" si="617"/>
        <v>1</v>
      </c>
      <c r="X5438" t="s">
        <v>37</v>
      </c>
      <c r="Y5438">
        <v>60</v>
      </c>
      <c r="Z5438" s="2">
        <f t="shared" si="618"/>
        <v>1520.42</v>
      </c>
      <c r="AA5438" t="s">
        <v>64</v>
      </c>
      <c r="AB5438" t="s">
        <v>41</v>
      </c>
      <c r="AC5438" t="s">
        <v>32</v>
      </c>
      <c r="AD5438" t="s">
        <v>172</v>
      </c>
      <c r="AE5438" t="s">
        <v>39</v>
      </c>
      <c r="AF5438" t="s">
        <v>70</v>
      </c>
    </row>
    <row r="5439" spans="1:32" x14ac:dyDescent="0.25">
      <c r="A5439">
        <f t="shared" si="619"/>
        <v>5438</v>
      </c>
      <c r="B5439">
        <v>44612</v>
      </c>
      <c r="C5439" t="s">
        <v>508</v>
      </c>
      <c r="D5439" t="s">
        <v>21</v>
      </c>
      <c r="E5439" t="str">
        <f t="shared" si="620"/>
        <v>*</v>
      </c>
      <c r="F5439" t="str">
        <f t="shared" si="615"/>
        <v>**</v>
      </c>
      <c r="G5439" t="str">
        <f t="shared" si="621"/>
        <v>**</v>
      </c>
      <c r="I5439" t="str">
        <f t="shared" si="616"/>
        <v>**</v>
      </c>
      <c r="O5439">
        <f>VLOOKUP(T5439,$P$14:$S$19,2,TRUE)</f>
        <v>0</v>
      </c>
      <c r="T5439">
        <v>6</v>
      </c>
      <c r="U5439">
        <v>428.72300000000001</v>
      </c>
      <c r="V5439" s="5">
        <f t="shared" si="617"/>
        <v>0</v>
      </c>
      <c r="X5439" t="s">
        <v>22</v>
      </c>
      <c r="Y5439">
        <v>1.25</v>
      </c>
      <c r="Z5439" s="2">
        <f t="shared" si="618"/>
        <v>429.97300000000001</v>
      </c>
      <c r="AA5439" t="s">
        <v>23</v>
      </c>
      <c r="AB5439" t="s">
        <v>31</v>
      </c>
      <c r="AC5439" t="s">
        <v>25</v>
      </c>
      <c r="AD5439" t="s">
        <v>26</v>
      </c>
      <c r="AE5439" t="s">
        <v>45</v>
      </c>
      <c r="AF5439" t="s">
        <v>484</v>
      </c>
    </row>
    <row r="5440" spans="1:32" x14ac:dyDescent="0.25">
      <c r="A5440">
        <f t="shared" si="619"/>
        <v>5439</v>
      </c>
      <c r="B5440">
        <v>34727</v>
      </c>
      <c r="C5440" t="s">
        <v>508</v>
      </c>
      <c r="D5440" t="s">
        <v>13</v>
      </c>
      <c r="E5440" t="str">
        <f t="shared" si="620"/>
        <v>*</v>
      </c>
      <c r="F5440" t="str">
        <f t="shared" si="615"/>
        <v>*</v>
      </c>
      <c r="G5440" t="str">
        <f t="shared" si="621"/>
        <v>*</v>
      </c>
      <c r="I5440" t="str">
        <f t="shared" si="616"/>
        <v>*</v>
      </c>
      <c r="O5440">
        <f>VLOOKUP(T5440,$P$14:$S$19,2,TRUE)</f>
        <v>0.02</v>
      </c>
      <c r="T5440">
        <v>20</v>
      </c>
      <c r="U5440">
        <v>159.71</v>
      </c>
      <c r="V5440" s="5">
        <f t="shared" si="617"/>
        <v>0</v>
      </c>
      <c r="X5440" t="s">
        <v>14</v>
      </c>
      <c r="Y5440">
        <v>8.94</v>
      </c>
      <c r="Z5440" s="2">
        <f t="shared" si="618"/>
        <v>168.65</v>
      </c>
      <c r="AA5440" t="s">
        <v>52</v>
      </c>
      <c r="AB5440" t="s">
        <v>31</v>
      </c>
      <c r="AC5440" t="s">
        <v>32</v>
      </c>
      <c r="AD5440" t="s">
        <v>49</v>
      </c>
      <c r="AE5440" t="s">
        <v>19</v>
      </c>
      <c r="AF5440" t="s">
        <v>70</v>
      </c>
    </row>
    <row r="5441" spans="1:32" x14ac:dyDescent="0.25">
      <c r="A5441">
        <f t="shared" si="619"/>
        <v>5440</v>
      </c>
      <c r="B5441">
        <v>1767</v>
      </c>
      <c r="C5441" t="s">
        <v>508</v>
      </c>
      <c r="D5441" t="s">
        <v>21</v>
      </c>
      <c r="E5441" t="str">
        <f t="shared" si="620"/>
        <v>*</v>
      </c>
      <c r="F5441" t="str">
        <f t="shared" si="615"/>
        <v>**</v>
      </c>
      <c r="G5441" t="str">
        <f t="shared" si="621"/>
        <v>**</v>
      </c>
      <c r="I5441" t="str">
        <f t="shared" si="616"/>
        <v>**</v>
      </c>
      <c r="O5441">
        <f>VLOOKUP(T5441,$P$14:$S$19,2,TRUE)</f>
        <v>0.01</v>
      </c>
      <c r="T5441">
        <v>10</v>
      </c>
      <c r="U5441">
        <v>46.34</v>
      </c>
      <c r="V5441" s="5">
        <f t="shared" si="617"/>
        <v>0</v>
      </c>
      <c r="X5441" t="s">
        <v>22</v>
      </c>
      <c r="Y5441">
        <v>0.7</v>
      </c>
      <c r="Z5441" s="2">
        <f t="shared" si="618"/>
        <v>47.040000000000006</v>
      </c>
      <c r="AA5441" t="s">
        <v>56</v>
      </c>
      <c r="AB5441" t="s">
        <v>31</v>
      </c>
      <c r="AC5441" t="s">
        <v>32</v>
      </c>
      <c r="AD5441" t="s">
        <v>114</v>
      </c>
      <c r="AE5441" t="s">
        <v>34</v>
      </c>
      <c r="AF5441" t="s">
        <v>484</v>
      </c>
    </row>
    <row r="5442" spans="1:32" x14ac:dyDescent="0.25">
      <c r="A5442">
        <f t="shared" si="619"/>
        <v>5441</v>
      </c>
      <c r="B5442">
        <v>35173</v>
      </c>
      <c r="C5442" t="s">
        <v>88</v>
      </c>
      <c r="D5442" t="s">
        <v>30</v>
      </c>
      <c r="E5442" t="str">
        <f t="shared" si="620"/>
        <v>*</v>
      </c>
      <c r="F5442" t="str">
        <f t="shared" si="615"/>
        <v>*</v>
      </c>
      <c r="G5442" t="str">
        <f t="shared" si="621"/>
        <v>*</v>
      </c>
      <c r="I5442" t="str">
        <f t="shared" si="616"/>
        <v>*</v>
      </c>
      <c r="O5442">
        <f>VLOOKUP(T5442,$P$14:$S$19,2,TRUE)</f>
        <v>0.02</v>
      </c>
      <c r="T5442">
        <v>29</v>
      </c>
      <c r="U5442">
        <v>6483.26</v>
      </c>
      <c r="V5442" s="5">
        <f t="shared" si="617"/>
        <v>1</v>
      </c>
      <c r="X5442" t="s">
        <v>37</v>
      </c>
      <c r="Y5442">
        <v>60.2</v>
      </c>
      <c r="Z5442" s="2">
        <f t="shared" si="618"/>
        <v>6543.46</v>
      </c>
      <c r="AA5442" t="s">
        <v>56</v>
      </c>
      <c r="AB5442" t="s">
        <v>31</v>
      </c>
      <c r="AC5442" t="s">
        <v>17</v>
      </c>
      <c r="AD5442" t="s">
        <v>165</v>
      </c>
      <c r="AE5442" t="s">
        <v>103</v>
      </c>
      <c r="AF5442" t="s">
        <v>553</v>
      </c>
    </row>
    <row r="5443" spans="1:32" x14ac:dyDescent="0.25">
      <c r="A5443">
        <f t="shared" si="619"/>
        <v>5442</v>
      </c>
      <c r="B5443">
        <v>35173</v>
      </c>
      <c r="C5443" t="s">
        <v>88</v>
      </c>
      <c r="D5443" t="s">
        <v>30</v>
      </c>
      <c r="E5443" t="str">
        <f t="shared" si="620"/>
        <v>*</v>
      </c>
      <c r="F5443" t="str">
        <f t="shared" ref="F5443:F5506" si="622">VLOOKUP(D5443,$P$6:$S$10,2,FALSE)</f>
        <v>*</v>
      </c>
      <c r="G5443" t="str">
        <f t="shared" si="621"/>
        <v>*</v>
      </c>
      <c r="I5443" t="str">
        <f t="shared" ref="I5443:I5506" si="623">HLOOKUP(D5443,$J$18:$N$19,2,FALSE)</f>
        <v>*</v>
      </c>
      <c r="O5443">
        <f>VLOOKUP(T5443,$P$14:$S$19,2,TRUE)</f>
        <v>0.01</v>
      </c>
      <c r="T5443">
        <v>13</v>
      </c>
      <c r="U5443">
        <v>1446.2070000000001</v>
      </c>
      <c r="V5443" s="5">
        <f t="shared" ref="V5443:V5506" si="624">IF(U5443&gt;800,1,0)</f>
        <v>1</v>
      </c>
      <c r="X5443" t="s">
        <v>22</v>
      </c>
      <c r="Y5443">
        <v>8.08</v>
      </c>
      <c r="Z5443" s="2">
        <f t="shared" ref="Z5443:Z5506" si="625">U5443+Y5443</f>
        <v>1454.287</v>
      </c>
      <c r="AA5443" t="s">
        <v>56</v>
      </c>
      <c r="AB5443" t="s">
        <v>31</v>
      </c>
      <c r="AC5443" t="s">
        <v>25</v>
      </c>
      <c r="AD5443" t="s">
        <v>26</v>
      </c>
      <c r="AE5443" t="s">
        <v>19</v>
      </c>
      <c r="AF5443" t="s">
        <v>553</v>
      </c>
    </row>
    <row r="5444" spans="1:32" x14ac:dyDescent="0.25">
      <c r="A5444">
        <f t="shared" ref="A5444:A5507" si="626">A5443+1</f>
        <v>5443</v>
      </c>
      <c r="B5444">
        <v>29607</v>
      </c>
      <c r="C5444" t="s">
        <v>88</v>
      </c>
      <c r="D5444" t="s">
        <v>40</v>
      </c>
      <c r="E5444" t="str">
        <f t="shared" si="620"/>
        <v>*</v>
      </c>
      <c r="F5444" t="str">
        <f t="shared" si="622"/>
        <v>*</v>
      </c>
      <c r="G5444" t="str">
        <f t="shared" si="621"/>
        <v>*</v>
      </c>
      <c r="I5444" t="str">
        <f t="shared" si="623"/>
        <v>*</v>
      </c>
      <c r="O5444">
        <f>VLOOKUP(T5444,$P$14:$S$19,2,TRUE)</f>
        <v>0.02</v>
      </c>
      <c r="T5444">
        <v>20</v>
      </c>
      <c r="U5444">
        <v>240.74</v>
      </c>
      <c r="V5444" s="5">
        <f t="shared" si="624"/>
        <v>0</v>
      </c>
      <c r="X5444" t="s">
        <v>22</v>
      </c>
      <c r="Y5444">
        <v>5.09</v>
      </c>
      <c r="Z5444" s="2">
        <f t="shared" si="625"/>
        <v>245.83</v>
      </c>
      <c r="AA5444" t="s">
        <v>23</v>
      </c>
      <c r="AB5444" t="s">
        <v>41</v>
      </c>
      <c r="AC5444" t="s">
        <v>32</v>
      </c>
      <c r="AD5444" t="s">
        <v>44</v>
      </c>
      <c r="AE5444" t="s">
        <v>19</v>
      </c>
      <c r="AF5444" t="s">
        <v>553</v>
      </c>
    </row>
    <row r="5445" spans="1:32" x14ac:dyDescent="0.25">
      <c r="A5445">
        <f t="shared" si="626"/>
        <v>5444</v>
      </c>
      <c r="B5445">
        <v>20194</v>
      </c>
      <c r="C5445" t="s">
        <v>88</v>
      </c>
      <c r="D5445" t="s">
        <v>21</v>
      </c>
      <c r="E5445" t="str">
        <f t="shared" ref="E5445:E5508" si="627">IF(D5445="Critical", "***","*")</f>
        <v>*</v>
      </c>
      <c r="F5445" t="str">
        <f t="shared" si="622"/>
        <v>**</v>
      </c>
      <c r="G5445" t="str">
        <f t="shared" ref="G5445:G5508" si="628">IF(D5445="Critical","***",IF(D5445="High","**","*"))</f>
        <v>**</v>
      </c>
      <c r="I5445" t="str">
        <f t="shared" si="623"/>
        <v>**</v>
      </c>
      <c r="O5445">
        <f>VLOOKUP(T5445,$P$14:$S$19,2,TRUE)</f>
        <v>0.01</v>
      </c>
      <c r="T5445">
        <v>10</v>
      </c>
      <c r="U5445">
        <v>194.29</v>
      </c>
      <c r="V5445" s="5">
        <f t="shared" si="624"/>
        <v>0</v>
      </c>
      <c r="X5445" t="s">
        <v>22</v>
      </c>
      <c r="Y5445">
        <v>6.67</v>
      </c>
      <c r="Z5445" s="2">
        <f t="shared" si="625"/>
        <v>200.95999999999998</v>
      </c>
      <c r="AA5445" t="s">
        <v>15</v>
      </c>
      <c r="AB5445" t="s">
        <v>16</v>
      </c>
      <c r="AC5445" t="s">
        <v>17</v>
      </c>
      <c r="AD5445" t="s">
        <v>18</v>
      </c>
      <c r="AE5445" t="s">
        <v>45</v>
      </c>
      <c r="AF5445" t="s">
        <v>553</v>
      </c>
    </row>
    <row r="5446" spans="1:32" x14ac:dyDescent="0.25">
      <c r="A5446">
        <f t="shared" si="626"/>
        <v>5445</v>
      </c>
      <c r="B5446">
        <v>24193</v>
      </c>
      <c r="C5446" t="s">
        <v>900</v>
      </c>
      <c r="D5446" t="s">
        <v>30</v>
      </c>
      <c r="E5446" t="str">
        <f t="shared" si="627"/>
        <v>*</v>
      </c>
      <c r="F5446" t="str">
        <f t="shared" si="622"/>
        <v>*</v>
      </c>
      <c r="G5446" t="str">
        <f t="shared" si="628"/>
        <v>*</v>
      </c>
      <c r="I5446" t="str">
        <f t="shared" si="623"/>
        <v>*</v>
      </c>
      <c r="O5446">
        <f>VLOOKUP(T5446,$P$14:$S$19,2,TRUE)</f>
        <v>0.04</v>
      </c>
      <c r="T5446">
        <v>45</v>
      </c>
      <c r="U5446">
        <v>9539.6</v>
      </c>
      <c r="V5446" s="5">
        <f t="shared" si="624"/>
        <v>1</v>
      </c>
      <c r="X5446" t="s">
        <v>37</v>
      </c>
      <c r="Y5446">
        <v>55.96</v>
      </c>
      <c r="Z5446" s="2">
        <f t="shared" si="625"/>
        <v>9595.56</v>
      </c>
      <c r="AA5446" t="s">
        <v>60</v>
      </c>
      <c r="AB5446" t="s">
        <v>24</v>
      </c>
      <c r="AC5446" t="s">
        <v>17</v>
      </c>
      <c r="AD5446" t="s">
        <v>165</v>
      </c>
      <c r="AE5446" t="s">
        <v>103</v>
      </c>
      <c r="AF5446" t="s">
        <v>790</v>
      </c>
    </row>
    <row r="5447" spans="1:32" x14ac:dyDescent="0.25">
      <c r="A5447">
        <f t="shared" si="626"/>
        <v>5446</v>
      </c>
      <c r="B5447">
        <v>7776</v>
      </c>
      <c r="C5447" t="s">
        <v>900</v>
      </c>
      <c r="D5447" t="s">
        <v>40</v>
      </c>
      <c r="E5447" t="str">
        <f t="shared" si="627"/>
        <v>*</v>
      </c>
      <c r="F5447" t="str">
        <f t="shared" si="622"/>
        <v>*</v>
      </c>
      <c r="G5447" t="str">
        <f t="shared" si="628"/>
        <v>*</v>
      </c>
      <c r="I5447" t="str">
        <f t="shared" si="623"/>
        <v>*</v>
      </c>
      <c r="O5447">
        <f>VLOOKUP(T5447,$P$14:$S$19,2,TRUE)</f>
        <v>3.5999999999999997E-2</v>
      </c>
      <c r="T5447">
        <v>36</v>
      </c>
      <c r="U5447">
        <v>7223.59</v>
      </c>
      <c r="V5447" s="5">
        <f t="shared" si="624"/>
        <v>1</v>
      </c>
      <c r="X5447" t="s">
        <v>37</v>
      </c>
      <c r="Y5447">
        <v>23.76</v>
      </c>
      <c r="Z5447" s="2">
        <f t="shared" si="625"/>
        <v>7247.35</v>
      </c>
      <c r="AA5447" t="s">
        <v>60</v>
      </c>
      <c r="AB5447" t="s">
        <v>31</v>
      </c>
      <c r="AC5447" t="s">
        <v>17</v>
      </c>
      <c r="AD5447" t="s">
        <v>38</v>
      </c>
      <c r="AE5447" t="s">
        <v>39</v>
      </c>
      <c r="AF5447" t="s">
        <v>841</v>
      </c>
    </row>
    <row r="5448" spans="1:32" x14ac:dyDescent="0.25">
      <c r="A5448">
        <f t="shared" si="626"/>
        <v>5447</v>
      </c>
      <c r="B5448">
        <v>28647</v>
      </c>
      <c r="C5448" t="s">
        <v>900</v>
      </c>
      <c r="D5448" t="s">
        <v>36</v>
      </c>
      <c r="E5448" t="str">
        <f t="shared" si="627"/>
        <v>***</v>
      </c>
      <c r="F5448" t="str">
        <f t="shared" si="622"/>
        <v>***</v>
      </c>
      <c r="G5448" t="str">
        <f t="shared" si="628"/>
        <v>***</v>
      </c>
      <c r="I5448" t="str">
        <f t="shared" si="623"/>
        <v>***</v>
      </c>
      <c r="O5448">
        <f>VLOOKUP(T5448,$P$14:$S$19,2,TRUE)</f>
        <v>3.5999999999999997E-2</v>
      </c>
      <c r="T5448">
        <v>38</v>
      </c>
      <c r="U5448">
        <v>5679.59</v>
      </c>
      <c r="V5448" s="5">
        <f t="shared" si="624"/>
        <v>1</v>
      </c>
      <c r="X5448" t="s">
        <v>14</v>
      </c>
      <c r="Y5448">
        <v>69</v>
      </c>
      <c r="Z5448" s="2">
        <f t="shared" si="625"/>
        <v>5748.59</v>
      </c>
      <c r="AA5448" t="s">
        <v>52</v>
      </c>
      <c r="AB5448" t="s">
        <v>31</v>
      </c>
      <c r="AC5448" t="s">
        <v>17</v>
      </c>
      <c r="AD5448" t="s">
        <v>66</v>
      </c>
      <c r="AE5448" t="s">
        <v>58</v>
      </c>
      <c r="AF5448" t="s">
        <v>841</v>
      </c>
    </row>
    <row r="5449" spans="1:32" x14ac:dyDescent="0.25">
      <c r="A5449">
        <f t="shared" si="626"/>
        <v>5448</v>
      </c>
      <c r="B5449">
        <v>46241</v>
      </c>
      <c r="C5449" t="s">
        <v>900</v>
      </c>
      <c r="D5449" t="s">
        <v>30</v>
      </c>
      <c r="E5449" t="str">
        <f t="shared" si="627"/>
        <v>*</v>
      </c>
      <c r="F5449" t="str">
        <f t="shared" si="622"/>
        <v>*</v>
      </c>
      <c r="G5449" t="str">
        <f t="shared" si="628"/>
        <v>*</v>
      </c>
      <c r="I5449" t="str">
        <f t="shared" si="623"/>
        <v>*</v>
      </c>
      <c r="O5449">
        <f>VLOOKUP(T5449,$P$14:$S$19,2,TRUE)</f>
        <v>3.5999999999999997E-2</v>
      </c>
      <c r="T5449">
        <v>34</v>
      </c>
      <c r="U5449">
        <v>1932.58</v>
      </c>
      <c r="V5449" s="5">
        <f t="shared" si="624"/>
        <v>1</v>
      </c>
      <c r="X5449" t="s">
        <v>22</v>
      </c>
      <c r="Y5449">
        <v>10.84</v>
      </c>
      <c r="Z5449" s="2">
        <f t="shared" si="625"/>
        <v>1943.4199999999998</v>
      </c>
      <c r="AA5449" t="s">
        <v>64</v>
      </c>
      <c r="AB5449" t="s">
        <v>16</v>
      </c>
      <c r="AC5449" t="s">
        <v>17</v>
      </c>
      <c r="AD5449" t="s">
        <v>18</v>
      </c>
      <c r="AE5449" t="s">
        <v>27</v>
      </c>
      <c r="AF5449" t="s">
        <v>790</v>
      </c>
    </row>
    <row r="5450" spans="1:32" x14ac:dyDescent="0.25">
      <c r="A5450">
        <f t="shared" si="626"/>
        <v>5449</v>
      </c>
      <c r="B5450">
        <v>24193</v>
      </c>
      <c r="C5450" t="s">
        <v>900</v>
      </c>
      <c r="D5450" t="s">
        <v>30</v>
      </c>
      <c r="E5450" t="str">
        <f t="shared" si="627"/>
        <v>*</v>
      </c>
      <c r="F5450" t="str">
        <f t="shared" si="622"/>
        <v>*</v>
      </c>
      <c r="G5450" t="str">
        <f t="shared" si="628"/>
        <v>*</v>
      </c>
      <c r="I5450" t="str">
        <f t="shared" si="623"/>
        <v>*</v>
      </c>
      <c r="O5450">
        <f>VLOOKUP(T5450,$P$14:$S$19,2,TRUE)</f>
        <v>0.01</v>
      </c>
      <c r="T5450">
        <v>19</v>
      </c>
      <c r="U5450">
        <v>1426.5125</v>
      </c>
      <c r="V5450" s="5">
        <f t="shared" si="624"/>
        <v>1</v>
      </c>
      <c r="X5450" t="s">
        <v>22</v>
      </c>
      <c r="Y5450">
        <v>0.99</v>
      </c>
      <c r="Z5450" s="2">
        <f t="shared" si="625"/>
        <v>1427.5025000000001</v>
      </c>
      <c r="AA5450" t="s">
        <v>60</v>
      </c>
      <c r="AB5450" t="s">
        <v>24</v>
      </c>
      <c r="AC5450" t="s">
        <v>25</v>
      </c>
      <c r="AD5450" t="s">
        <v>26</v>
      </c>
      <c r="AE5450" t="s">
        <v>34</v>
      </c>
      <c r="AF5450" t="s">
        <v>790</v>
      </c>
    </row>
    <row r="5451" spans="1:32" x14ac:dyDescent="0.25">
      <c r="A5451">
        <f t="shared" si="626"/>
        <v>5450</v>
      </c>
      <c r="B5451">
        <v>7776</v>
      </c>
      <c r="C5451" t="s">
        <v>900</v>
      </c>
      <c r="D5451" t="s">
        <v>40</v>
      </c>
      <c r="E5451" t="str">
        <f t="shared" si="627"/>
        <v>*</v>
      </c>
      <c r="F5451" t="str">
        <f t="shared" si="622"/>
        <v>*</v>
      </c>
      <c r="G5451" t="str">
        <f t="shared" si="628"/>
        <v>*</v>
      </c>
      <c r="I5451" t="str">
        <f t="shared" si="623"/>
        <v>*</v>
      </c>
      <c r="O5451">
        <f>VLOOKUP(T5451,$P$14:$S$19,2,TRUE)</f>
        <v>0</v>
      </c>
      <c r="T5451">
        <v>6</v>
      </c>
      <c r="U5451">
        <v>934.21600000000001</v>
      </c>
      <c r="V5451" s="5">
        <f t="shared" si="624"/>
        <v>1</v>
      </c>
      <c r="X5451" t="s">
        <v>37</v>
      </c>
      <c r="Y5451">
        <v>29.21</v>
      </c>
      <c r="Z5451" s="2">
        <f t="shared" si="625"/>
        <v>963.42600000000004</v>
      </c>
      <c r="AA5451" t="s">
        <v>60</v>
      </c>
      <c r="AB5451" t="s">
        <v>31</v>
      </c>
      <c r="AC5451" t="s">
        <v>17</v>
      </c>
      <c r="AD5451" t="s">
        <v>66</v>
      </c>
      <c r="AE5451" t="s">
        <v>103</v>
      </c>
      <c r="AF5451" t="s">
        <v>900</v>
      </c>
    </row>
    <row r="5452" spans="1:32" x14ac:dyDescent="0.25">
      <c r="A5452">
        <f t="shared" si="626"/>
        <v>5451</v>
      </c>
      <c r="B5452">
        <v>24193</v>
      </c>
      <c r="C5452" t="s">
        <v>900</v>
      </c>
      <c r="D5452" t="s">
        <v>30</v>
      </c>
      <c r="E5452" t="str">
        <f t="shared" si="627"/>
        <v>*</v>
      </c>
      <c r="F5452" t="str">
        <f t="shared" si="622"/>
        <v>*</v>
      </c>
      <c r="G5452" t="str">
        <f t="shared" si="628"/>
        <v>*</v>
      </c>
      <c r="I5452" t="str">
        <f t="shared" si="623"/>
        <v>*</v>
      </c>
      <c r="O5452">
        <f>VLOOKUP(T5452,$P$14:$S$19,2,TRUE)</f>
        <v>0.02</v>
      </c>
      <c r="T5452">
        <v>24</v>
      </c>
      <c r="U5452">
        <v>109.86</v>
      </c>
      <c r="V5452" s="5">
        <f t="shared" si="624"/>
        <v>0</v>
      </c>
      <c r="X5452" t="s">
        <v>22</v>
      </c>
      <c r="Y5452">
        <v>5.17</v>
      </c>
      <c r="Z5452" s="2">
        <f t="shared" si="625"/>
        <v>115.03</v>
      </c>
      <c r="AA5452" t="s">
        <v>60</v>
      </c>
      <c r="AB5452" t="s">
        <v>24</v>
      </c>
      <c r="AC5452" t="s">
        <v>32</v>
      </c>
      <c r="AD5452" t="s">
        <v>44</v>
      </c>
      <c r="AE5452" t="s">
        <v>19</v>
      </c>
      <c r="AF5452" t="s">
        <v>841</v>
      </c>
    </row>
    <row r="5453" spans="1:32" x14ac:dyDescent="0.25">
      <c r="A5453">
        <f t="shared" si="626"/>
        <v>5452</v>
      </c>
      <c r="B5453">
        <v>51524</v>
      </c>
      <c r="C5453" t="s">
        <v>809</v>
      </c>
      <c r="D5453" t="s">
        <v>40</v>
      </c>
      <c r="E5453" t="str">
        <f t="shared" si="627"/>
        <v>*</v>
      </c>
      <c r="F5453" t="str">
        <f t="shared" si="622"/>
        <v>*</v>
      </c>
      <c r="G5453" t="str">
        <f t="shared" si="628"/>
        <v>*</v>
      </c>
      <c r="I5453" t="str">
        <f t="shared" si="623"/>
        <v>*</v>
      </c>
      <c r="O5453">
        <f>VLOOKUP(T5453,$P$14:$S$19,2,TRUE)</f>
        <v>0.01</v>
      </c>
      <c r="T5453">
        <v>16</v>
      </c>
      <c r="U5453">
        <v>2723.1</v>
      </c>
      <c r="V5453" s="5">
        <f t="shared" si="624"/>
        <v>1</v>
      </c>
      <c r="X5453" t="s">
        <v>22</v>
      </c>
      <c r="Y5453">
        <v>35</v>
      </c>
      <c r="Z5453" s="2">
        <f t="shared" si="625"/>
        <v>2758.1</v>
      </c>
      <c r="AA5453" t="s">
        <v>23</v>
      </c>
      <c r="AB5453" t="s">
        <v>24</v>
      </c>
      <c r="AC5453" t="s">
        <v>32</v>
      </c>
      <c r="AD5453" t="s">
        <v>74</v>
      </c>
      <c r="AE5453" t="s">
        <v>58</v>
      </c>
      <c r="AF5453" t="s">
        <v>139</v>
      </c>
    </row>
    <row r="5454" spans="1:32" x14ac:dyDescent="0.25">
      <c r="A5454">
        <f t="shared" si="626"/>
        <v>5453</v>
      </c>
      <c r="B5454">
        <v>38791</v>
      </c>
      <c r="C5454" t="s">
        <v>809</v>
      </c>
      <c r="D5454" t="s">
        <v>13</v>
      </c>
      <c r="E5454" t="str">
        <f t="shared" si="627"/>
        <v>*</v>
      </c>
      <c r="F5454" t="str">
        <f t="shared" si="622"/>
        <v>*</v>
      </c>
      <c r="G5454" t="str">
        <f t="shared" si="628"/>
        <v>*</v>
      </c>
      <c r="I5454" t="str">
        <f t="shared" si="623"/>
        <v>*</v>
      </c>
      <c r="O5454">
        <f>VLOOKUP(T5454,$P$14:$S$19,2,TRUE)</f>
        <v>0.02</v>
      </c>
      <c r="T5454">
        <v>24</v>
      </c>
      <c r="U5454">
        <v>1457.712</v>
      </c>
      <c r="V5454" s="5">
        <f t="shared" si="624"/>
        <v>1</v>
      </c>
      <c r="X5454" t="s">
        <v>37</v>
      </c>
      <c r="Y5454">
        <v>89.3</v>
      </c>
      <c r="Z5454" s="2">
        <f t="shared" si="625"/>
        <v>1547.0119999999999</v>
      </c>
      <c r="AA5454" t="s">
        <v>56</v>
      </c>
      <c r="AB5454" t="s">
        <v>41</v>
      </c>
      <c r="AC5454" t="s">
        <v>17</v>
      </c>
      <c r="AD5454" t="s">
        <v>66</v>
      </c>
      <c r="AE5454" t="s">
        <v>103</v>
      </c>
      <c r="AF5454" t="s">
        <v>571</v>
      </c>
    </row>
    <row r="5455" spans="1:32" x14ac:dyDescent="0.25">
      <c r="A5455">
        <f t="shared" si="626"/>
        <v>5454</v>
      </c>
      <c r="B5455">
        <v>19744</v>
      </c>
      <c r="C5455" t="s">
        <v>809</v>
      </c>
      <c r="D5455" t="s">
        <v>40</v>
      </c>
      <c r="E5455" t="str">
        <f t="shared" si="627"/>
        <v>*</v>
      </c>
      <c r="F5455" t="str">
        <f t="shared" si="622"/>
        <v>*</v>
      </c>
      <c r="G5455" t="str">
        <f t="shared" si="628"/>
        <v>*</v>
      </c>
      <c r="I5455" t="str">
        <f t="shared" si="623"/>
        <v>*</v>
      </c>
      <c r="O5455">
        <f>VLOOKUP(T5455,$P$14:$S$19,2,TRUE)</f>
        <v>0.04</v>
      </c>
      <c r="T5455">
        <v>41</v>
      </c>
      <c r="U5455">
        <v>478.38</v>
      </c>
      <c r="V5455" s="5">
        <f t="shared" si="624"/>
        <v>0</v>
      </c>
      <c r="X5455" t="s">
        <v>22</v>
      </c>
      <c r="Y5455">
        <v>4.9800000000000004</v>
      </c>
      <c r="Z5455" s="2">
        <f t="shared" si="625"/>
        <v>483.36</v>
      </c>
      <c r="AA5455" t="s">
        <v>64</v>
      </c>
      <c r="AB5455" t="s">
        <v>16</v>
      </c>
      <c r="AC5455" t="s">
        <v>32</v>
      </c>
      <c r="AD5455" t="s">
        <v>172</v>
      </c>
      <c r="AE5455" t="s">
        <v>19</v>
      </c>
      <c r="AF5455" t="s">
        <v>810</v>
      </c>
    </row>
    <row r="5456" spans="1:32" x14ac:dyDescent="0.25">
      <c r="A5456">
        <f t="shared" si="626"/>
        <v>5455</v>
      </c>
      <c r="B5456">
        <v>51524</v>
      </c>
      <c r="C5456" t="s">
        <v>809</v>
      </c>
      <c r="D5456" t="s">
        <v>40</v>
      </c>
      <c r="E5456" t="str">
        <f t="shared" si="627"/>
        <v>*</v>
      </c>
      <c r="F5456" t="str">
        <f t="shared" si="622"/>
        <v>*</v>
      </c>
      <c r="G5456" t="str">
        <f t="shared" si="628"/>
        <v>*</v>
      </c>
      <c r="I5456" t="str">
        <f t="shared" si="623"/>
        <v>*</v>
      </c>
      <c r="O5456">
        <f>VLOOKUP(T5456,$P$14:$S$19,2,TRUE)</f>
        <v>0.02</v>
      </c>
      <c r="T5456">
        <v>20</v>
      </c>
      <c r="U5456">
        <v>347.26749999999998</v>
      </c>
      <c r="V5456" s="5">
        <f t="shared" si="624"/>
        <v>0</v>
      </c>
      <c r="X5456" t="s">
        <v>14</v>
      </c>
      <c r="Y5456">
        <v>0.99</v>
      </c>
      <c r="Z5456" s="2">
        <f t="shared" si="625"/>
        <v>348.25749999999999</v>
      </c>
      <c r="AA5456" t="s">
        <v>23</v>
      </c>
      <c r="AB5456" t="s">
        <v>24</v>
      </c>
      <c r="AC5456" t="s">
        <v>25</v>
      </c>
      <c r="AD5456" t="s">
        <v>26</v>
      </c>
      <c r="AE5456" t="s">
        <v>45</v>
      </c>
      <c r="AF5456" t="s">
        <v>810</v>
      </c>
    </row>
    <row r="5457" spans="1:32" x14ac:dyDescent="0.25">
      <c r="A5457">
        <f t="shared" si="626"/>
        <v>5456</v>
      </c>
      <c r="B5457">
        <v>24548</v>
      </c>
      <c r="C5457" t="s">
        <v>462</v>
      </c>
      <c r="D5457" t="s">
        <v>21</v>
      </c>
      <c r="E5457" t="str">
        <f t="shared" si="627"/>
        <v>*</v>
      </c>
      <c r="F5457" t="str">
        <f t="shared" si="622"/>
        <v>**</v>
      </c>
      <c r="G5457" t="str">
        <f t="shared" si="628"/>
        <v>**</v>
      </c>
      <c r="I5457" t="str">
        <f t="shared" si="623"/>
        <v>**</v>
      </c>
      <c r="O5457">
        <f>VLOOKUP(T5457,$P$14:$S$19,2,TRUE)</f>
        <v>3.5999999999999997E-2</v>
      </c>
      <c r="T5457">
        <v>32</v>
      </c>
      <c r="U5457">
        <v>269.3</v>
      </c>
      <c r="V5457" s="5">
        <f t="shared" si="624"/>
        <v>0</v>
      </c>
      <c r="X5457" t="s">
        <v>14</v>
      </c>
      <c r="Y5457">
        <v>4.95</v>
      </c>
      <c r="Z5457" s="2">
        <f t="shared" si="625"/>
        <v>274.25</v>
      </c>
      <c r="AA5457" t="s">
        <v>48</v>
      </c>
      <c r="AB5457" t="s">
        <v>31</v>
      </c>
      <c r="AC5457" t="s">
        <v>17</v>
      </c>
      <c r="AD5457" t="s">
        <v>18</v>
      </c>
      <c r="AE5457" t="s">
        <v>19</v>
      </c>
      <c r="AF5457" t="s">
        <v>484</v>
      </c>
    </row>
    <row r="5458" spans="1:32" x14ac:dyDescent="0.25">
      <c r="A5458">
        <f t="shared" si="626"/>
        <v>5457</v>
      </c>
      <c r="B5458">
        <v>43138</v>
      </c>
      <c r="C5458" t="s">
        <v>149</v>
      </c>
      <c r="D5458" t="s">
        <v>13</v>
      </c>
      <c r="E5458" t="str">
        <f t="shared" si="627"/>
        <v>*</v>
      </c>
      <c r="F5458" t="str">
        <f t="shared" si="622"/>
        <v>*</v>
      </c>
      <c r="G5458" t="str">
        <f t="shared" si="628"/>
        <v>*</v>
      </c>
      <c r="I5458" t="str">
        <f t="shared" si="623"/>
        <v>*</v>
      </c>
      <c r="O5458">
        <f>VLOOKUP(T5458,$P$14:$S$19,2,TRUE)</f>
        <v>0.05</v>
      </c>
      <c r="T5458">
        <v>50</v>
      </c>
      <c r="U5458">
        <v>6552.86</v>
      </c>
      <c r="V5458" s="5">
        <f t="shared" si="624"/>
        <v>1</v>
      </c>
      <c r="X5458" t="s">
        <v>37</v>
      </c>
      <c r="Y5458">
        <v>32.18</v>
      </c>
      <c r="Z5458" s="2">
        <f t="shared" si="625"/>
        <v>6585.04</v>
      </c>
      <c r="AA5458" t="s">
        <v>60</v>
      </c>
      <c r="AB5458" t="s">
        <v>41</v>
      </c>
      <c r="AC5458" t="s">
        <v>17</v>
      </c>
      <c r="AD5458" t="s">
        <v>165</v>
      </c>
      <c r="AE5458" t="s">
        <v>103</v>
      </c>
      <c r="AF5458" t="s">
        <v>892</v>
      </c>
    </row>
    <row r="5459" spans="1:32" x14ac:dyDescent="0.25">
      <c r="A5459">
        <f t="shared" si="626"/>
        <v>5458</v>
      </c>
      <c r="B5459">
        <v>14784</v>
      </c>
      <c r="C5459" t="s">
        <v>149</v>
      </c>
      <c r="D5459" t="s">
        <v>40</v>
      </c>
      <c r="E5459" t="str">
        <f t="shared" si="627"/>
        <v>*</v>
      </c>
      <c r="F5459" t="str">
        <f t="shared" si="622"/>
        <v>*</v>
      </c>
      <c r="G5459" t="str">
        <f t="shared" si="628"/>
        <v>*</v>
      </c>
      <c r="I5459" t="str">
        <f t="shared" si="623"/>
        <v>*</v>
      </c>
      <c r="O5459">
        <f>VLOOKUP(T5459,$P$14:$S$19,2,TRUE)</f>
        <v>0.04</v>
      </c>
      <c r="T5459">
        <v>43</v>
      </c>
      <c r="U5459">
        <v>2009.05</v>
      </c>
      <c r="V5459" s="5">
        <f t="shared" si="624"/>
        <v>1</v>
      </c>
      <c r="X5459" t="s">
        <v>37</v>
      </c>
      <c r="Y5459">
        <v>46.59</v>
      </c>
      <c r="Z5459" s="2">
        <f t="shared" si="625"/>
        <v>2055.64</v>
      </c>
      <c r="AA5459" t="s">
        <v>52</v>
      </c>
      <c r="AB5459" t="s">
        <v>24</v>
      </c>
      <c r="AC5459" t="s">
        <v>17</v>
      </c>
      <c r="AD5459" t="s">
        <v>66</v>
      </c>
      <c r="AE5459" t="s">
        <v>103</v>
      </c>
      <c r="AF5459" t="s">
        <v>553</v>
      </c>
    </row>
    <row r="5460" spans="1:32" x14ac:dyDescent="0.25">
      <c r="A5460">
        <f t="shared" si="626"/>
        <v>5459</v>
      </c>
      <c r="B5460">
        <v>43138</v>
      </c>
      <c r="C5460" t="s">
        <v>149</v>
      </c>
      <c r="D5460" t="s">
        <v>13</v>
      </c>
      <c r="E5460" t="str">
        <f t="shared" si="627"/>
        <v>*</v>
      </c>
      <c r="F5460" t="str">
        <f t="shared" si="622"/>
        <v>*</v>
      </c>
      <c r="G5460" t="str">
        <f t="shared" si="628"/>
        <v>*</v>
      </c>
      <c r="I5460" t="str">
        <f t="shared" si="623"/>
        <v>*</v>
      </c>
      <c r="O5460">
        <f>VLOOKUP(T5460,$P$14:$S$19,2,TRUE)</f>
        <v>0.04</v>
      </c>
      <c r="T5460">
        <v>43</v>
      </c>
      <c r="U5460">
        <v>1334.05</v>
      </c>
      <c r="V5460" s="5">
        <f t="shared" si="624"/>
        <v>1</v>
      </c>
      <c r="X5460" t="s">
        <v>22</v>
      </c>
      <c r="Y5460">
        <v>2.99</v>
      </c>
      <c r="Z5460" s="2">
        <f t="shared" si="625"/>
        <v>1337.04</v>
      </c>
      <c r="AA5460" t="s">
        <v>60</v>
      </c>
      <c r="AB5460" t="s">
        <v>41</v>
      </c>
      <c r="AC5460" t="s">
        <v>32</v>
      </c>
      <c r="AD5460" t="s">
        <v>49</v>
      </c>
      <c r="AE5460" t="s">
        <v>19</v>
      </c>
      <c r="AF5460" t="s">
        <v>150</v>
      </c>
    </row>
    <row r="5461" spans="1:32" x14ac:dyDescent="0.25">
      <c r="A5461">
        <f t="shared" si="626"/>
        <v>5460</v>
      </c>
      <c r="B5461">
        <v>27490</v>
      </c>
      <c r="C5461" t="s">
        <v>149</v>
      </c>
      <c r="D5461" t="s">
        <v>30</v>
      </c>
      <c r="E5461" t="str">
        <f t="shared" si="627"/>
        <v>*</v>
      </c>
      <c r="F5461" t="str">
        <f t="shared" si="622"/>
        <v>*</v>
      </c>
      <c r="G5461" t="str">
        <f t="shared" si="628"/>
        <v>*</v>
      </c>
      <c r="I5461" t="str">
        <f t="shared" si="623"/>
        <v>*</v>
      </c>
      <c r="O5461">
        <f>VLOOKUP(T5461,$P$14:$S$19,2,TRUE)</f>
        <v>0.01</v>
      </c>
      <c r="T5461">
        <v>18</v>
      </c>
      <c r="U5461">
        <v>611.71</v>
      </c>
      <c r="V5461" s="5">
        <f t="shared" si="624"/>
        <v>0</v>
      </c>
      <c r="X5461" t="s">
        <v>22</v>
      </c>
      <c r="Y5461">
        <v>12.62</v>
      </c>
      <c r="Z5461" s="2">
        <f t="shared" si="625"/>
        <v>624.33000000000004</v>
      </c>
      <c r="AA5461" t="s">
        <v>23</v>
      </c>
      <c r="AB5461" t="s">
        <v>31</v>
      </c>
      <c r="AC5461" t="s">
        <v>32</v>
      </c>
      <c r="AD5461" t="s">
        <v>49</v>
      </c>
      <c r="AE5461" t="s">
        <v>19</v>
      </c>
      <c r="AF5461" t="s">
        <v>892</v>
      </c>
    </row>
    <row r="5462" spans="1:32" x14ac:dyDescent="0.25">
      <c r="A5462">
        <f t="shared" si="626"/>
        <v>5461</v>
      </c>
      <c r="B5462">
        <v>2022</v>
      </c>
      <c r="C5462" t="s">
        <v>149</v>
      </c>
      <c r="D5462" t="s">
        <v>36</v>
      </c>
      <c r="E5462" t="str">
        <f t="shared" si="627"/>
        <v>***</v>
      </c>
      <c r="F5462" t="str">
        <f t="shared" si="622"/>
        <v>***</v>
      </c>
      <c r="G5462" t="str">
        <f t="shared" si="628"/>
        <v>***</v>
      </c>
      <c r="I5462" t="str">
        <f t="shared" si="623"/>
        <v>***</v>
      </c>
      <c r="O5462">
        <f>VLOOKUP(T5462,$P$14:$S$19,2,TRUE)</f>
        <v>0.04</v>
      </c>
      <c r="T5462">
        <v>45</v>
      </c>
      <c r="U5462">
        <v>186.44</v>
      </c>
      <c r="V5462" s="5">
        <f t="shared" si="624"/>
        <v>0</v>
      </c>
      <c r="X5462" t="s">
        <v>22</v>
      </c>
      <c r="Y5462">
        <v>5.13</v>
      </c>
      <c r="Z5462" s="2">
        <f t="shared" si="625"/>
        <v>191.57</v>
      </c>
      <c r="AA5462" t="s">
        <v>23</v>
      </c>
      <c r="AB5462" t="s">
        <v>31</v>
      </c>
      <c r="AC5462" t="s">
        <v>32</v>
      </c>
      <c r="AD5462" t="s">
        <v>172</v>
      </c>
      <c r="AE5462" t="s">
        <v>19</v>
      </c>
      <c r="AF5462" t="s">
        <v>553</v>
      </c>
    </row>
    <row r="5463" spans="1:32" x14ac:dyDescent="0.25">
      <c r="A5463">
        <f t="shared" si="626"/>
        <v>5462</v>
      </c>
      <c r="B5463">
        <v>1952</v>
      </c>
      <c r="C5463" t="s">
        <v>841</v>
      </c>
      <c r="D5463" t="s">
        <v>21</v>
      </c>
      <c r="E5463" t="str">
        <f t="shared" si="627"/>
        <v>*</v>
      </c>
      <c r="F5463" t="str">
        <f t="shared" si="622"/>
        <v>**</v>
      </c>
      <c r="G5463" t="str">
        <f t="shared" si="628"/>
        <v>**</v>
      </c>
      <c r="I5463" t="str">
        <f t="shared" si="623"/>
        <v>**</v>
      </c>
      <c r="O5463">
        <f>VLOOKUP(T5463,$P$14:$S$19,2,TRUE)</f>
        <v>0.02</v>
      </c>
      <c r="T5463">
        <v>24</v>
      </c>
      <c r="U5463">
        <v>7287.55</v>
      </c>
      <c r="V5463" s="5">
        <f t="shared" si="624"/>
        <v>1</v>
      </c>
      <c r="X5463" t="s">
        <v>37</v>
      </c>
      <c r="Y5463">
        <v>54.12</v>
      </c>
      <c r="Z5463" s="2">
        <f t="shared" si="625"/>
        <v>7341.67</v>
      </c>
      <c r="AA5463" t="s">
        <v>23</v>
      </c>
      <c r="AB5463" t="s">
        <v>31</v>
      </c>
      <c r="AC5463" t="s">
        <v>17</v>
      </c>
      <c r="AD5463" t="s">
        <v>66</v>
      </c>
      <c r="AE5463" t="s">
        <v>103</v>
      </c>
      <c r="AF5463" t="s">
        <v>841</v>
      </c>
    </row>
    <row r="5464" spans="1:32" x14ac:dyDescent="0.25">
      <c r="A5464">
        <f t="shared" si="626"/>
        <v>5463</v>
      </c>
      <c r="B5464">
        <v>26855</v>
      </c>
      <c r="C5464" t="s">
        <v>841</v>
      </c>
      <c r="D5464" t="s">
        <v>21</v>
      </c>
      <c r="E5464" t="str">
        <f t="shared" si="627"/>
        <v>*</v>
      </c>
      <c r="F5464" t="str">
        <f t="shared" si="622"/>
        <v>**</v>
      </c>
      <c r="G5464" t="str">
        <f t="shared" si="628"/>
        <v>**</v>
      </c>
      <c r="I5464" t="str">
        <f t="shared" si="623"/>
        <v>**</v>
      </c>
      <c r="O5464">
        <f>VLOOKUP(T5464,$P$14:$S$19,2,TRUE)</f>
        <v>0.01</v>
      </c>
      <c r="T5464">
        <v>13</v>
      </c>
      <c r="U5464">
        <v>396.04</v>
      </c>
      <c r="V5464" s="5">
        <f t="shared" si="624"/>
        <v>0</v>
      </c>
      <c r="X5464" t="s">
        <v>22</v>
      </c>
      <c r="Y5464">
        <v>3.92</v>
      </c>
      <c r="Z5464" s="2">
        <f t="shared" si="625"/>
        <v>399.96000000000004</v>
      </c>
      <c r="AA5464" t="s">
        <v>23</v>
      </c>
      <c r="AB5464" t="s">
        <v>24</v>
      </c>
      <c r="AC5464" t="s">
        <v>17</v>
      </c>
      <c r="AD5464" t="s">
        <v>18</v>
      </c>
      <c r="AE5464" t="s">
        <v>45</v>
      </c>
      <c r="AF5464" t="s">
        <v>790</v>
      </c>
    </row>
    <row r="5465" spans="1:32" x14ac:dyDescent="0.25">
      <c r="A5465">
        <f t="shared" si="626"/>
        <v>5464</v>
      </c>
      <c r="B5465">
        <v>11585</v>
      </c>
      <c r="C5465" t="s">
        <v>841</v>
      </c>
      <c r="D5465" t="s">
        <v>40</v>
      </c>
      <c r="E5465" t="str">
        <f t="shared" si="627"/>
        <v>*</v>
      </c>
      <c r="F5465" t="str">
        <f t="shared" si="622"/>
        <v>*</v>
      </c>
      <c r="G5465" t="str">
        <f t="shared" si="628"/>
        <v>*</v>
      </c>
      <c r="I5465" t="str">
        <f t="shared" si="623"/>
        <v>*</v>
      </c>
      <c r="O5465">
        <f>VLOOKUP(T5465,$P$14:$S$19,2,TRUE)</f>
        <v>0.01</v>
      </c>
      <c r="T5465">
        <v>17</v>
      </c>
      <c r="U5465">
        <v>281.83999999999997</v>
      </c>
      <c r="V5465" s="5">
        <f t="shared" si="624"/>
        <v>0</v>
      </c>
      <c r="X5465" t="s">
        <v>22</v>
      </c>
      <c r="Y5465">
        <v>4</v>
      </c>
      <c r="Z5465" s="2">
        <f t="shared" si="625"/>
        <v>285.83999999999997</v>
      </c>
      <c r="AA5465" t="s">
        <v>71</v>
      </c>
      <c r="AB5465" t="s">
        <v>16</v>
      </c>
      <c r="AC5465" t="s">
        <v>25</v>
      </c>
      <c r="AD5465" t="s">
        <v>42</v>
      </c>
      <c r="AE5465" t="s">
        <v>19</v>
      </c>
      <c r="AF5465" t="s">
        <v>790</v>
      </c>
    </row>
    <row r="5466" spans="1:32" x14ac:dyDescent="0.25">
      <c r="A5466">
        <f t="shared" si="626"/>
        <v>5465</v>
      </c>
      <c r="B5466">
        <v>11585</v>
      </c>
      <c r="C5466" t="s">
        <v>841</v>
      </c>
      <c r="D5466" t="s">
        <v>40</v>
      </c>
      <c r="E5466" t="str">
        <f t="shared" si="627"/>
        <v>*</v>
      </c>
      <c r="F5466" t="str">
        <f t="shared" si="622"/>
        <v>*</v>
      </c>
      <c r="G5466" t="str">
        <f t="shared" si="628"/>
        <v>*</v>
      </c>
      <c r="I5466" t="str">
        <f t="shared" si="623"/>
        <v>*</v>
      </c>
      <c r="O5466">
        <f>VLOOKUP(T5466,$P$14:$S$19,2,TRUE)</f>
        <v>0</v>
      </c>
      <c r="T5466">
        <v>2</v>
      </c>
      <c r="U5466">
        <v>200.75299999999999</v>
      </c>
      <c r="V5466" s="5">
        <f t="shared" si="624"/>
        <v>0</v>
      </c>
      <c r="X5466" t="s">
        <v>22</v>
      </c>
      <c r="Y5466">
        <v>8.99</v>
      </c>
      <c r="Z5466" s="2">
        <f t="shared" si="625"/>
        <v>209.74299999999999</v>
      </c>
      <c r="AA5466" t="s">
        <v>334</v>
      </c>
      <c r="AB5466" t="s">
        <v>16</v>
      </c>
      <c r="AC5466" t="s">
        <v>25</v>
      </c>
      <c r="AD5466" t="s">
        <v>26</v>
      </c>
      <c r="AE5466" t="s">
        <v>19</v>
      </c>
      <c r="AF5466" t="s">
        <v>790</v>
      </c>
    </row>
    <row r="5467" spans="1:32" x14ac:dyDescent="0.25">
      <c r="A5467">
        <f t="shared" si="626"/>
        <v>5466</v>
      </c>
      <c r="B5467">
        <v>53573</v>
      </c>
      <c r="C5467" t="s">
        <v>841</v>
      </c>
      <c r="D5467" t="s">
        <v>30</v>
      </c>
      <c r="E5467" t="str">
        <f t="shared" si="627"/>
        <v>*</v>
      </c>
      <c r="F5467" t="str">
        <f t="shared" si="622"/>
        <v>*</v>
      </c>
      <c r="G5467" t="str">
        <f t="shared" si="628"/>
        <v>*</v>
      </c>
      <c r="I5467" t="str">
        <f t="shared" si="623"/>
        <v>*</v>
      </c>
      <c r="O5467">
        <f>VLOOKUP(T5467,$P$14:$S$19,2,TRUE)</f>
        <v>0</v>
      </c>
      <c r="T5467">
        <v>6</v>
      </c>
      <c r="U5467">
        <v>93.73</v>
      </c>
      <c r="V5467" s="5">
        <f t="shared" si="624"/>
        <v>0</v>
      </c>
      <c r="X5467" t="s">
        <v>22</v>
      </c>
      <c r="Y5467">
        <v>5.3</v>
      </c>
      <c r="Z5467" s="2">
        <f t="shared" si="625"/>
        <v>99.03</v>
      </c>
      <c r="AA5467" t="s">
        <v>56</v>
      </c>
      <c r="AB5467" t="s">
        <v>41</v>
      </c>
      <c r="AC5467" t="s">
        <v>17</v>
      </c>
      <c r="AD5467" t="s">
        <v>18</v>
      </c>
      <c r="AE5467" t="s">
        <v>34</v>
      </c>
      <c r="AF5467" t="s">
        <v>842</v>
      </c>
    </row>
    <row r="5468" spans="1:32" x14ac:dyDescent="0.25">
      <c r="A5468">
        <f t="shared" si="626"/>
        <v>5467</v>
      </c>
      <c r="B5468">
        <v>28480</v>
      </c>
      <c r="C5468" t="s">
        <v>841</v>
      </c>
      <c r="D5468" t="s">
        <v>40</v>
      </c>
      <c r="E5468" t="str">
        <f t="shared" si="627"/>
        <v>*</v>
      </c>
      <c r="F5468" t="str">
        <f t="shared" si="622"/>
        <v>*</v>
      </c>
      <c r="G5468" t="str">
        <f t="shared" si="628"/>
        <v>*</v>
      </c>
      <c r="I5468" t="str">
        <f t="shared" si="623"/>
        <v>*</v>
      </c>
      <c r="O5468">
        <f>VLOOKUP(T5468,$P$14:$S$19,2,TRUE)</f>
        <v>0.01</v>
      </c>
      <c r="T5468">
        <v>17</v>
      </c>
      <c r="U5468">
        <v>30.62</v>
      </c>
      <c r="V5468" s="5">
        <f t="shared" si="624"/>
        <v>0</v>
      </c>
      <c r="X5468" t="s">
        <v>22</v>
      </c>
      <c r="Y5468">
        <v>0.7</v>
      </c>
      <c r="Z5468" s="2">
        <f t="shared" si="625"/>
        <v>31.32</v>
      </c>
      <c r="AA5468" t="s">
        <v>15</v>
      </c>
      <c r="AB5468" t="s">
        <v>31</v>
      </c>
      <c r="AC5468" t="s">
        <v>32</v>
      </c>
      <c r="AD5468" t="s">
        <v>33</v>
      </c>
      <c r="AE5468" t="s">
        <v>34</v>
      </c>
      <c r="AF5468" t="s">
        <v>790</v>
      </c>
    </row>
    <row r="5469" spans="1:32" x14ac:dyDescent="0.25">
      <c r="A5469">
        <f t="shared" si="626"/>
        <v>5468</v>
      </c>
      <c r="B5469">
        <v>27077</v>
      </c>
      <c r="C5469" t="s">
        <v>139</v>
      </c>
      <c r="D5469" t="s">
        <v>36</v>
      </c>
      <c r="E5469" t="str">
        <f t="shared" si="627"/>
        <v>***</v>
      </c>
      <c r="F5469" t="str">
        <f t="shared" si="622"/>
        <v>***</v>
      </c>
      <c r="G5469" t="str">
        <f t="shared" si="628"/>
        <v>***</v>
      </c>
      <c r="I5469" t="str">
        <f t="shared" si="623"/>
        <v>***</v>
      </c>
      <c r="O5469">
        <f>VLOOKUP(T5469,$P$14:$S$19,2,TRUE)</f>
        <v>0.01</v>
      </c>
      <c r="T5469">
        <v>11</v>
      </c>
      <c r="U5469">
        <v>1612.93</v>
      </c>
      <c r="V5469" s="5">
        <f t="shared" si="624"/>
        <v>1</v>
      </c>
      <c r="X5469" t="s">
        <v>22</v>
      </c>
      <c r="Y5469">
        <v>13.99</v>
      </c>
      <c r="Z5469" s="2">
        <f t="shared" si="625"/>
        <v>1626.92</v>
      </c>
      <c r="AA5469" t="s">
        <v>23</v>
      </c>
      <c r="AB5469" t="s">
        <v>24</v>
      </c>
      <c r="AC5469" t="s">
        <v>25</v>
      </c>
      <c r="AD5469" t="s">
        <v>76</v>
      </c>
      <c r="AE5469" t="s">
        <v>27</v>
      </c>
      <c r="AF5469" t="s">
        <v>854</v>
      </c>
    </row>
    <row r="5470" spans="1:32" x14ac:dyDescent="0.25">
      <c r="A5470">
        <f t="shared" si="626"/>
        <v>5469</v>
      </c>
      <c r="B5470">
        <v>36737</v>
      </c>
      <c r="C5470" t="s">
        <v>139</v>
      </c>
      <c r="D5470" t="s">
        <v>30</v>
      </c>
      <c r="E5470" t="str">
        <f t="shared" si="627"/>
        <v>*</v>
      </c>
      <c r="F5470" t="str">
        <f t="shared" si="622"/>
        <v>*</v>
      </c>
      <c r="G5470" t="str">
        <f t="shared" si="628"/>
        <v>*</v>
      </c>
      <c r="I5470" t="str">
        <f t="shared" si="623"/>
        <v>*</v>
      </c>
      <c r="O5470">
        <f>VLOOKUP(T5470,$P$14:$S$19,2,TRUE)</f>
        <v>0.02</v>
      </c>
      <c r="T5470">
        <v>26</v>
      </c>
      <c r="U5470">
        <v>1462.1614999999999</v>
      </c>
      <c r="V5470" s="5">
        <f t="shared" si="624"/>
        <v>1</v>
      </c>
      <c r="X5470" t="s">
        <v>22</v>
      </c>
      <c r="Y5470">
        <v>5.99</v>
      </c>
      <c r="Z5470" s="2">
        <f t="shared" si="625"/>
        <v>1468.1514999999999</v>
      </c>
      <c r="AA5470" t="s">
        <v>334</v>
      </c>
      <c r="AB5470" t="s">
        <v>16</v>
      </c>
      <c r="AC5470" t="s">
        <v>25</v>
      </c>
      <c r="AD5470" t="s">
        <v>26</v>
      </c>
      <c r="AE5470" t="s">
        <v>19</v>
      </c>
      <c r="AF5470" t="s">
        <v>810</v>
      </c>
    </row>
    <row r="5471" spans="1:32" x14ac:dyDescent="0.25">
      <c r="A5471">
        <f t="shared" si="626"/>
        <v>5470</v>
      </c>
      <c r="B5471">
        <v>36737</v>
      </c>
      <c r="C5471" t="s">
        <v>139</v>
      </c>
      <c r="D5471" t="s">
        <v>30</v>
      </c>
      <c r="E5471" t="str">
        <f t="shared" si="627"/>
        <v>*</v>
      </c>
      <c r="F5471" t="str">
        <f t="shared" si="622"/>
        <v>*</v>
      </c>
      <c r="G5471" t="str">
        <f t="shared" si="628"/>
        <v>*</v>
      </c>
      <c r="I5471" t="str">
        <f t="shared" si="623"/>
        <v>*</v>
      </c>
      <c r="O5471">
        <f>VLOOKUP(T5471,$P$14:$S$19,2,TRUE)</f>
        <v>0.01</v>
      </c>
      <c r="T5471">
        <v>10</v>
      </c>
      <c r="U5471">
        <v>999.89</v>
      </c>
      <c r="V5471" s="5">
        <f t="shared" si="624"/>
        <v>1</v>
      </c>
      <c r="X5471" t="s">
        <v>22</v>
      </c>
      <c r="Y5471">
        <v>19.989999999999998</v>
      </c>
      <c r="Z5471" s="2">
        <f t="shared" si="625"/>
        <v>1019.88</v>
      </c>
      <c r="AA5471" t="s">
        <v>15</v>
      </c>
      <c r="AB5471" t="s">
        <v>16</v>
      </c>
      <c r="AC5471" t="s">
        <v>25</v>
      </c>
      <c r="AD5471" t="s">
        <v>42</v>
      </c>
      <c r="AE5471" t="s">
        <v>19</v>
      </c>
      <c r="AF5471" t="s">
        <v>810</v>
      </c>
    </row>
    <row r="5472" spans="1:32" x14ac:dyDescent="0.25">
      <c r="A5472">
        <f t="shared" si="626"/>
        <v>5471</v>
      </c>
      <c r="B5472">
        <v>43877</v>
      </c>
      <c r="C5472" t="s">
        <v>139</v>
      </c>
      <c r="D5472" t="s">
        <v>13</v>
      </c>
      <c r="E5472" t="str">
        <f t="shared" si="627"/>
        <v>*</v>
      </c>
      <c r="F5472" t="str">
        <f t="shared" si="622"/>
        <v>*</v>
      </c>
      <c r="G5472" t="str">
        <f t="shared" si="628"/>
        <v>*</v>
      </c>
      <c r="I5472" t="str">
        <f t="shared" si="623"/>
        <v>*</v>
      </c>
      <c r="O5472">
        <f>VLOOKUP(T5472,$P$14:$S$19,2,TRUE)</f>
        <v>3.5999999999999997E-2</v>
      </c>
      <c r="T5472">
        <v>36</v>
      </c>
      <c r="U5472">
        <v>580.04</v>
      </c>
      <c r="V5472" s="5">
        <f t="shared" si="624"/>
        <v>0</v>
      </c>
      <c r="X5472" t="s">
        <v>14</v>
      </c>
      <c r="Y5472">
        <v>6.25</v>
      </c>
      <c r="Z5472" s="2">
        <f t="shared" si="625"/>
        <v>586.29</v>
      </c>
      <c r="AA5472" t="s">
        <v>52</v>
      </c>
      <c r="AB5472" t="s">
        <v>31</v>
      </c>
      <c r="AC5472" t="s">
        <v>32</v>
      </c>
      <c r="AD5472" t="s">
        <v>74</v>
      </c>
      <c r="AE5472" t="s">
        <v>19</v>
      </c>
      <c r="AF5472" t="s">
        <v>139</v>
      </c>
    </row>
    <row r="5473" spans="1:32" x14ac:dyDescent="0.25">
      <c r="A5473">
        <f t="shared" si="626"/>
        <v>5472</v>
      </c>
      <c r="B5473">
        <v>36737</v>
      </c>
      <c r="C5473" t="s">
        <v>139</v>
      </c>
      <c r="D5473" t="s">
        <v>30</v>
      </c>
      <c r="E5473" t="str">
        <f t="shared" si="627"/>
        <v>*</v>
      </c>
      <c r="F5473" t="str">
        <f t="shared" si="622"/>
        <v>*</v>
      </c>
      <c r="G5473" t="str">
        <f t="shared" si="628"/>
        <v>*</v>
      </c>
      <c r="I5473" t="str">
        <f t="shared" si="623"/>
        <v>*</v>
      </c>
      <c r="O5473">
        <f>VLOOKUP(T5473,$P$14:$S$19,2,TRUE)</f>
        <v>0.01</v>
      </c>
      <c r="T5473">
        <v>10</v>
      </c>
      <c r="U5473">
        <v>35.69</v>
      </c>
      <c r="V5473" s="5">
        <f t="shared" si="624"/>
        <v>0</v>
      </c>
      <c r="X5473" t="s">
        <v>22</v>
      </c>
      <c r="Y5473">
        <v>4.2</v>
      </c>
      <c r="Z5473" s="2">
        <f t="shared" si="625"/>
        <v>39.89</v>
      </c>
      <c r="AA5473" t="s">
        <v>15</v>
      </c>
      <c r="AB5473" t="s">
        <v>16</v>
      </c>
      <c r="AC5473" t="s">
        <v>32</v>
      </c>
      <c r="AD5473" t="s">
        <v>33</v>
      </c>
      <c r="AE5473" t="s">
        <v>34</v>
      </c>
      <c r="AF5473" t="s">
        <v>810</v>
      </c>
    </row>
    <row r="5474" spans="1:32" x14ac:dyDescent="0.25">
      <c r="A5474">
        <f t="shared" si="626"/>
        <v>5473</v>
      </c>
      <c r="B5474">
        <v>20967</v>
      </c>
      <c r="C5474" t="s">
        <v>484</v>
      </c>
      <c r="D5474" t="s">
        <v>21</v>
      </c>
      <c r="E5474" t="str">
        <f t="shared" si="627"/>
        <v>*</v>
      </c>
      <c r="F5474" t="str">
        <f t="shared" si="622"/>
        <v>**</v>
      </c>
      <c r="G5474" t="str">
        <f t="shared" si="628"/>
        <v>**</v>
      </c>
      <c r="I5474" t="str">
        <f t="shared" si="623"/>
        <v>**</v>
      </c>
      <c r="O5474">
        <f>VLOOKUP(T5474,$P$14:$S$19,2,TRUE)</f>
        <v>0.05</v>
      </c>
      <c r="T5474">
        <v>50</v>
      </c>
      <c r="U5474">
        <v>28664.52</v>
      </c>
      <c r="V5474" s="5">
        <f t="shared" si="624"/>
        <v>1</v>
      </c>
      <c r="X5474" t="s">
        <v>22</v>
      </c>
      <c r="Y5474">
        <v>24.49</v>
      </c>
      <c r="Z5474" s="2">
        <f t="shared" si="625"/>
        <v>28689.010000000002</v>
      </c>
      <c r="AA5474" t="s">
        <v>64</v>
      </c>
      <c r="AB5474" t="s">
        <v>24</v>
      </c>
      <c r="AC5474" t="s">
        <v>25</v>
      </c>
      <c r="AD5474" t="s">
        <v>57</v>
      </c>
      <c r="AE5474" t="s">
        <v>58</v>
      </c>
      <c r="AF5474" t="s">
        <v>484</v>
      </c>
    </row>
    <row r="5475" spans="1:32" x14ac:dyDescent="0.25">
      <c r="A5475">
        <f t="shared" si="626"/>
        <v>5474</v>
      </c>
      <c r="B5475">
        <v>37121</v>
      </c>
      <c r="C5475" t="s">
        <v>484</v>
      </c>
      <c r="D5475" t="s">
        <v>30</v>
      </c>
      <c r="E5475" t="str">
        <f t="shared" si="627"/>
        <v>*</v>
      </c>
      <c r="F5475" t="str">
        <f t="shared" si="622"/>
        <v>*</v>
      </c>
      <c r="G5475" t="str">
        <f t="shared" si="628"/>
        <v>*</v>
      </c>
      <c r="I5475" t="str">
        <f t="shared" si="623"/>
        <v>*</v>
      </c>
      <c r="O5475">
        <f>VLOOKUP(T5475,$P$14:$S$19,2,TRUE)</f>
        <v>0.04</v>
      </c>
      <c r="T5475">
        <v>44</v>
      </c>
      <c r="U5475">
        <v>9499.2999999999993</v>
      </c>
      <c r="V5475" s="5">
        <f t="shared" si="624"/>
        <v>1</v>
      </c>
      <c r="X5475" t="s">
        <v>37</v>
      </c>
      <c r="Y5475">
        <v>64.2</v>
      </c>
      <c r="Z5475" s="2">
        <f t="shared" si="625"/>
        <v>9563.5</v>
      </c>
      <c r="AA5475" t="s">
        <v>23</v>
      </c>
      <c r="AB5475" t="s">
        <v>31</v>
      </c>
      <c r="AC5475" t="s">
        <v>17</v>
      </c>
      <c r="AD5475" t="s">
        <v>38</v>
      </c>
      <c r="AE5475" t="s">
        <v>39</v>
      </c>
      <c r="AF5475" t="s">
        <v>485</v>
      </c>
    </row>
    <row r="5476" spans="1:32" x14ac:dyDescent="0.25">
      <c r="A5476">
        <f t="shared" si="626"/>
        <v>5475</v>
      </c>
      <c r="B5476">
        <v>55621</v>
      </c>
      <c r="C5476" t="s">
        <v>484</v>
      </c>
      <c r="D5476" t="s">
        <v>13</v>
      </c>
      <c r="E5476" t="str">
        <f t="shared" si="627"/>
        <v>*</v>
      </c>
      <c r="F5476" t="str">
        <f t="shared" si="622"/>
        <v>*</v>
      </c>
      <c r="G5476" t="str">
        <f t="shared" si="628"/>
        <v>*</v>
      </c>
      <c r="I5476" t="str">
        <f t="shared" si="623"/>
        <v>*</v>
      </c>
      <c r="O5476">
        <f>VLOOKUP(T5476,$P$14:$S$19,2,TRUE)</f>
        <v>0.05</v>
      </c>
      <c r="T5476">
        <v>50</v>
      </c>
      <c r="U5476">
        <v>6356.68</v>
      </c>
      <c r="V5476" s="5">
        <f t="shared" si="624"/>
        <v>1</v>
      </c>
      <c r="X5476" t="s">
        <v>22</v>
      </c>
      <c r="Y5476">
        <v>12.65</v>
      </c>
      <c r="Z5476" s="2">
        <f t="shared" si="625"/>
        <v>6369.33</v>
      </c>
      <c r="AA5476" t="s">
        <v>60</v>
      </c>
      <c r="AB5476" t="s">
        <v>41</v>
      </c>
      <c r="AC5476" t="s">
        <v>17</v>
      </c>
      <c r="AD5476" t="s">
        <v>38</v>
      </c>
      <c r="AE5476" t="s">
        <v>27</v>
      </c>
      <c r="AF5476" t="s">
        <v>70</v>
      </c>
    </row>
    <row r="5477" spans="1:32" x14ac:dyDescent="0.25">
      <c r="A5477">
        <f t="shared" si="626"/>
        <v>5476</v>
      </c>
      <c r="B5477">
        <v>20967</v>
      </c>
      <c r="C5477" t="s">
        <v>484</v>
      </c>
      <c r="D5477" t="s">
        <v>21</v>
      </c>
      <c r="E5477" t="str">
        <f t="shared" si="627"/>
        <v>*</v>
      </c>
      <c r="F5477" t="str">
        <f t="shared" si="622"/>
        <v>**</v>
      </c>
      <c r="G5477" t="str">
        <f t="shared" si="628"/>
        <v>**</v>
      </c>
      <c r="I5477" t="str">
        <f t="shared" si="623"/>
        <v>**</v>
      </c>
      <c r="O5477">
        <f>VLOOKUP(T5477,$P$14:$S$19,2,TRUE)</f>
        <v>0</v>
      </c>
      <c r="T5477">
        <v>6</v>
      </c>
      <c r="U5477">
        <v>635.7405</v>
      </c>
      <c r="V5477" s="5">
        <f t="shared" si="624"/>
        <v>0</v>
      </c>
      <c r="X5477" t="s">
        <v>22</v>
      </c>
      <c r="Y5477">
        <v>8.08</v>
      </c>
      <c r="Z5477" s="2">
        <f t="shared" si="625"/>
        <v>643.82050000000004</v>
      </c>
      <c r="AA5477" t="s">
        <v>64</v>
      </c>
      <c r="AB5477" t="s">
        <v>24</v>
      </c>
      <c r="AC5477" t="s">
        <v>25</v>
      </c>
      <c r="AD5477" t="s">
        <v>26</v>
      </c>
      <c r="AE5477" t="s">
        <v>19</v>
      </c>
      <c r="AF5477" t="s">
        <v>485</v>
      </c>
    </row>
    <row r="5478" spans="1:32" x14ac:dyDescent="0.25">
      <c r="A5478">
        <f t="shared" si="626"/>
        <v>5477</v>
      </c>
      <c r="B5478">
        <v>24070</v>
      </c>
      <c r="C5478" t="s">
        <v>484</v>
      </c>
      <c r="D5478" t="s">
        <v>21</v>
      </c>
      <c r="E5478" t="str">
        <f t="shared" si="627"/>
        <v>*</v>
      </c>
      <c r="F5478" t="str">
        <f t="shared" si="622"/>
        <v>**</v>
      </c>
      <c r="G5478" t="str">
        <f t="shared" si="628"/>
        <v>**</v>
      </c>
      <c r="I5478" t="str">
        <f t="shared" si="623"/>
        <v>**</v>
      </c>
      <c r="O5478">
        <f>VLOOKUP(T5478,$P$14:$S$19,2,TRUE)</f>
        <v>0</v>
      </c>
      <c r="T5478">
        <v>3</v>
      </c>
      <c r="U5478">
        <v>431.29</v>
      </c>
      <c r="V5478" s="5">
        <f t="shared" si="624"/>
        <v>0</v>
      </c>
      <c r="X5478" t="s">
        <v>22</v>
      </c>
      <c r="Y5478">
        <v>24.49</v>
      </c>
      <c r="Z5478" s="2">
        <f t="shared" si="625"/>
        <v>455.78000000000003</v>
      </c>
      <c r="AA5478" t="s">
        <v>15</v>
      </c>
      <c r="AB5478" t="s">
        <v>31</v>
      </c>
      <c r="AC5478" t="s">
        <v>17</v>
      </c>
      <c r="AD5478" t="s">
        <v>38</v>
      </c>
      <c r="AE5478" t="s">
        <v>58</v>
      </c>
      <c r="AF5478" t="s">
        <v>485</v>
      </c>
    </row>
    <row r="5479" spans="1:32" x14ac:dyDescent="0.25">
      <c r="A5479">
        <f t="shared" si="626"/>
        <v>5478</v>
      </c>
      <c r="B5479">
        <v>24070</v>
      </c>
      <c r="C5479" t="s">
        <v>484</v>
      </c>
      <c r="D5479" t="s">
        <v>21</v>
      </c>
      <c r="E5479" t="str">
        <f t="shared" si="627"/>
        <v>*</v>
      </c>
      <c r="F5479" t="str">
        <f t="shared" si="622"/>
        <v>**</v>
      </c>
      <c r="G5479" t="str">
        <f t="shared" si="628"/>
        <v>**</v>
      </c>
      <c r="I5479" t="str">
        <f t="shared" si="623"/>
        <v>**</v>
      </c>
      <c r="O5479">
        <f>VLOOKUP(T5479,$P$14:$S$19,2,TRUE)</f>
        <v>0.04</v>
      </c>
      <c r="T5479">
        <v>48</v>
      </c>
      <c r="U5479">
        <v>294.26</v>
      </c>
      <c r="V5479" s="5">
        <f t="shared" si="624"/>
        <v>0</v>
      </c>
      <c r="X5479" t="s">
        <v>14</v>
      </c>
      <c r="Y5479">
        <v>0.7</v>
      </c>
      <c r="Z5479" s="2">
        <f t="shared" si="625"/>
        <v>294.95999999999998</v>
      </c>
      <c r="AA5479" t="s">
        <v>15</v>
      </c>
      <c r="AB5479" t="s">
        <v>31</v>
      </c>
      <c r="AC5479" t="s">
        <v>32</v>
      </c>
      <c r="AD5479" t="s">
        <v>33</v>
      </c>
      <c r="AE5479" t="s">
        <v>34</v>
      </c>
      <c r="AF5479" t="s">
        <v>485</v>
      </c>
    </row>
    <row r="5480" spans="1:32" x14ac:dyDescent="0.25">
      <c r="A5480">
        <f t="shared" si="626"/>
        <v>5479</v>
      </c>
      <c r="B5480">
        <v>3526</v>
      </c>
      <c r="C5480" t="s">
        <v>484</v>
      </c>
      <c r="D5480" t="s">
        <v>13</v>
      </c>
      <c r="E5480" t="str">
        <f t="shared" si="627"/>
        <v>*</v>
      </c>
      <c r="F5480" t="str">
        <f t="shared" si="622"/>
        <v>*</v>
      </c>
      <c r="G5480" t="str">
        <f t="shared" si="628"/>
        <v>*</v>
      </c>
      <c r="I5480" t="str">
        <f t="shared" si="623"/>
        <v>*</v>
      </c>
      <c r="O5480">
        <f>VLOOKUP(T5480,$P$14:$S$19,2,TRUE)</f>
        <v>0.02</v>
      </c>
      <c r="T5480">
        <v>20</v>
      </c>
      <c r="U5480">
        <v>246.06</v>
      </c>
      <c r="V5480" s="5">
        <f t="shared" si="624"/>
        <v>0</v>
      </c>
      <c r="X5480" t="s">
        <v>22</v>
      </c>
      <c r="Y5480">
        <v>6.2</v>
      </c>
      <c r="Z5480" s="2">
        <f t="shared" si="625"/>
        <v>252.26</v>
      </c>
      <c r="AA5480" t="s">
        <v>48</v>
      </c>
      <c r="AB5480" t="s">
        <v>24</v>
      </c>
      <c r="AC5480" t="s">
        <v>17</v>
      </c>
      <c r="AD5480" t="s">
        <v>18</v>
      </c>
      <c r="AE5480" t="s">
        <v>34</v>
      </c>
      <c r="AF5480" t="s">
        <v>70</v>
      </c>
    </row>
    <row r="5481" spans="1:32" x14ac:dyDescent="0.25">
      <c r="A5481">
        <f t="shared" si="626"/>
        <v>5480</v>
      </c>
      <c r="B5481">
        <v>50309</v>
      </c>
      <c r="C5481" t="s">
        <v>484</v>
      </c>
      <c r="D5481" t="s">
        <v>13</v>
      </c>
      <c r="E5481" t="str">
        <f t="shared" si="627"/>
        <v>*</v>
      </c>
      <c r="F5481" t="str">
        <f t="shared" si="622"/>
        <v>*</v>
      </c>
      <c r="G5481" t="str">
        <f t="shared" si="628"/>
        <v>*</v>
      </c>
      <c r="I5481" t="str">
        <f t="shared" si="623"/>
        <v>*</v>
      </c>
      <c r="O5481">
        <f>VLOOKUP(T5481,$P$14:$S$19,2,TRUE)</f>
        <v>3.5999999999999997E-2</v>
      </c>
      <c r="T5481">
        <v>36</v>
      </c>
      <c r="U5481">
        <v>243.18</v>
      </c>
      <c r="V5481" s="5">
        <f t="shared" si="624"/>
        <v>0</v>
      </c>
      <c r="X5481" t="s">
        <v>22</v>
      </c>
      <c r="Y5481">
        <v>9.69</v>
      </c>
      <c r="Z5481" s="2">
        <f t="shared" si="625"/>
        <v>252.87</v>
      </c>
      <c r="AA5481" t="s">
        <v>23</v>
      </c>
      <c r="AB5481" t="s">
        <v>24</v>
      </c>
      <c r="AC5481" t="s">
        <v>32</v>
      </c>
      <c r="AD5481" t="s">
        <v>74</v>
      </c>
      <c r="AE5481" t="s">
        <v>19</v>
      </c>
      <c r="AF5481" t="s">
        <v>112</v>
      </c>
    </row>
    <row r="5482" spans="1:32" x14ac:dyDescent="0.25">
      <c r="A5482">
        <f t="shared" si="626"/>
        <v>5481</v>
      </c>
      <c r="B5482">
        <v>55621</v>
      </c>
      <c r="C5482" t="s">
        <v>484</v>
      </c>
      <c r="D5482" t="s">
        <v>13</v>
      </c>
      <c r="E5482" t="str">
        <f t="shared" si="627"/>
        <v>*</v>
      </c>
      <c r="F5482" t="str">
        <f t="shared" si="622"/>
        <v>*</v>
      </c>
      <c r="G5482" t="str">
        <f t="shared" si="628"/>
        <v>*</v>
      </c>
      <c r="I5482" t="str">
        <f t="shared" si="623"/>
        <v>*</v>
      </c>
      <c r="O5482">
        <f>VLOOKUP(T5482,$P$14:$S$19,2,TRUE)</f>
        <v>0.04</v>
      </c>
      <c r="T5482">
        <v>47</v>
      </c>
      <c r="U5482">
        <v>193.15</v>
      </c>
      <c r="V5482" s="5">
        <f t="shared" si="624"/>
        <v>0</v>
      </c>
      <c r="X5482" t="s">
        <v>22</v>
      </c>
      <c r="Y5482">
        <v>0.94</v>
      </c>
      <c r="Z5482" s="2">
        <f t="shared" si="625"/>
        <v>194.09</v>
      </c>
      <c r="AA5482" t="s">
        <v>60</v>
      </c>
      <c r="AB5482" t="s">
        <v>41</v>
      </c>
      <c r="AC5482" t="s">
        <v>32</v>
      </c>
      <c r="AD5482" t="s">
        <v>33</v>
      </c>
      <c r="AE5482" t="s">
        <v>34</v>
      </c>
      <c r="AF5482" t="s">
        <v>112</v>
      </c>
    </row>
    <row r="5483" spans="1:32" x14ac:dyDescent="0.25">
      <c r="A5483">
        <f t="shared" si="626"/>
        <v>5482</v>
      </c>
      <c r="B5483">
        <v>24070</v>
      </c>
      <c r="C5483" t="s">
        <v>484</v>
      </c>
      <c r="D5483" t="s">
        <v>21</v>
      </c>
      <c r="E5483" t="str">
        <f t="shared" si="627"/>
        <v>*</v>
      </c>
      <c r="F5483" t="str">
        <f t="shared" si="622"/>
        <v>**</v>
      </c>
      <c r="G5483" t="str">
        <f t="shared" si="628"/>
        <v>**</v>
      </c>
      <c r="I5483" t="str">
        <f t="shared" si="623"/>
        <v>**</v>
      </c>
      <c r="O5483">
        <f>VLOOKUP(T5483,$P$14:$S$19,2,TRUE)</f>
        <v>3.5999999999999997E-2</v>
      </c>
      <c r="T5483">
        <v>36</v>
      </c>
      <c r="U5483">
        <v>170.42</v>
      </c>
      <c r="V5483" s="5">
        <f t="shared" si="624"/>
        <v>0</v>
      </c>
      <c r="X5483" t="s">
        <v>22</v>
      </c>
      <c r="Y5483">
        <v>4.97</v>
      </c>
      <c r="Z5483" s="2">
        <f t="shared" si="625"/>
        <v>175.39</v>
      </c>
      <c r="AA5483" t="s">
        <v>15</v>
      </c>
      <c r="AB5483" t="s">
        <v>31</v>
      </c>
      <c r="AC5483" t="s">
        <v>32</v>
      </c>
      <c r="AD5483" t="s">
        <v>49</v>
      </c>
      <c r="AE5483" t="s">
        <v>19</v>
      </c>
      <c r="AF5483" t="s">
        <v>485</v>
      </c>
    </row>
    <row r="5484" spans="1:32" x14ac:dyDescent="0.25">
      <c r="A5484">
        <f t="shared" si="626"/>
        <v>5483</v>
      </c>
      <c r="B5484">
        <v>57479</v>
      </c>
      <c r="C5484" t="s">
        <v>484</v>
      </c>
      <c r="D5484" t="s">
        <v>21</v>
      </c>
      <c r="E5484" t="str">
        <f t="shared" si="627"/>
        <v>*</v>
      </c>
      <c r="F5484" t="str">
        <f t="shared" si="622"/>
        <v>**</v>
      </c>
      <c r="G5484" t="str">
        <f t="shared" si="628"/>
        <v>**</v>
      </c>
      <c r="I5484" t="str">
        <f t="shared" si="623"/>
        <v>**</v>
      </c>
      <c r="O5484">
        <f>VLOOKUP(T5484,$P$14:$S$19,2,TRUE)</f>
        <v>3.5999999999999997E-2</v>
      </c>
      <c r="T5484">
        <v>37</v>
      </c>
      <c r="U5484">
        <v>132.12</v>
      </c>
      <c r="V5484" s="5">
        <f t="shared" si="624"/>
        <v>0</v>
      </c>
      <c r="X5484" t="s">
        <v>22</v>
      </c>
      <c r="Y5484">
        <v>0.5</v>
      </c>
      <c r="Z5484" s="2">
        <f t="shared" si="625"/>
        <v>132.62</v>
      </c>
      <c r="AA5484" t="s">
        <v>23</v>
      </c>
      <c r="AB5484" t="s">
        <v>31</v>
      </c>
      <c r="AC5484" t="s">
        <v>32</v>
      </c>
      <c r="AD5484" t="s">
        <v>81</v>
      </c>
      <c r="AE5484" t="s">
        <v>19</v>
      </c>
      <c r="AF5484" t="s">
        <v>485</v>
      </c>
    </row>
    <row r="5485" spans="1:32" x14ac:dyDescent="0.25">
      <c r="A5485">
        <f t="shared" si="626"/>
        <v>5484</v>
      </c>
      <c r="B5485">
        <v>11109</v>
      </c>
      <c r="C5485" t="s">
        <v>484</v>
      </c>
      <c r="D5485" t="s">
        <v>40</v>
      </c>
      <c r="E5485" t="str">
        <f t="shared" si="627"/>
        <v>*</v>
      </c>
      <c r="F5485" t="str">
        <f t="shared" si="622"/>
        <v>*</v>
      </c>
      <c r="G5485" t="str">
        <f t="shared" si="628"/>
        <v>*</v>
      </c>
      <c r="I5485" t="str">
        <f t="shared" si="623"/>
        <v>*</v>
      </c>
      <c r="O5485">
        <f>VLOOKUP(T5485,$P$14:$S$19,2,TRUE)</f>
        <v>0.01</v>
      </c>
      <c r="T5485">
        <v>18</v>
      </c>
      <c r="U5485">
        <v>130.38</v>
      </c>
      <c r="V5485" s="5">
        <f t="shared" si="624"/>
        <v>0</v>
      </c>
      <c r="X5485" t="s">
        <v>22</v>
      </c>
      <c r="Y5485">
        <v>1.71</v>
      </c>
      <c r="Z5485" s="2">
        <f t="shared" si="625"/>
        <v>132.09</v>
      </c>
      <c r="AA5485" t="s">
        <v>60</v>
      </c>
      <c r="AB5485" t="s">
        <v>16</v>
      </c>
      <c r="AC5485" t="s">
        <v>32</v>
      </c>
      <c r="AD5485" t="s">
        <v>44</v>
      </c>
      <c r="AE5485" t="s">
        <v>34</v>
      </c>
      <c r="AF5485" t="s">
        <v>485</v>
      </c>
    </row>
    <row r="5486" spans="1:32" x14ac:dyDescent="0.25">
      <c r="A5486">
        <f t="shared" si="626"/>
        <v>5485</v>
      </c>
      <c r="B5486">
        <v>17571</v>
      </c>
      <c r="C5486" t="s">
        <v>553</v>
      </c>
      <c r="D5486" t="s">
        <v>30</v>
      </c>
      <c r="E5486" t="str">
        <f t="shared" si="627"/>
        <v>*</v>
      </c>
      <c r="F5486" t="str">
        <f t="shared" si="622"/>
        <v>*</v>
      </c>
      <c r="G5486" t="str">
        <f t="shared" si="628"/>
        <v>*</v>
      </c>
      <c r="I5486" t="str">
        <f t="shared" si="623"/>
        <v>*</v>
      </c>
      <c r="O5486">
        <f>VLOOKUP(T5486,$P$14:$S$19,2,TRUE)</f>
        <v>0.05</v>
      </c>
      <c r="T5486">
        <v>50</v>
      </c>
      <c r="U5486">
        <v>1695.65</v>
      </c>
      <c r="V5486" s="5">
        <f t="shared" si="624"/>
        <v>1</v>
      </c>
      <c r="X5486" t="s">
        <v>14</v>
      </c>
      <c r="Y5486">
        <v>5.5</v>
      </c>
      <c r="Z5486" s="2">
        <f t="shared" si="625"/>
        <v>1701.15</v>
      </c>
      <c r="AA5486" t="s">
        <v>48</v>
      </c>
      <c r="AB5486" t="s">
        <v>16</v>
      </c>
      <c r="AC5486" t="s">
        <v>25</v>
      </c>
      <c r="AD5486" t="s">
        <v>42</v>
      </c>
      <c r="AE5486" t="s">
        <v>19</v>
      </c>
      <c r="AF5486" t="s">
        <v>554</v>
      </c>
    </row>
    <row r="5487" spans="1:32" x14ac:dyDescent="0.25">
      <c r="A5487">
        <f t="shared" si="626"/>
        <v>5486</v>
      </c>
      <c r="B5487">
        <v>21607</v>
      </c>
      <c r="C5487" t="s">
        <v>553</v>
      </c>
      <c r="D5487" t="s">
        <v>30</v>
      </c>
      <c r="E5487" t="str">
        <f t="shared" si="627"/>
        <v>*</v>
      </c>
      <c r="F5487" t="str">
        <f t="shared" si="622"/>
        <v>*</v>
      </c>
      <c r="G5487" t="str">
        <f t="shared" si="628"/>
        <v>*</v>
      </c>
      <c r="I5487" t="str">
        <f t="shared" si="623"/>
        <v>*</v>
      </c>
      <c r="O5487">
        <f>VLOOKUP(T5487,$P$14:$S$19,2,TRUE)</f>
        <v>0.01</v>
      </c>
      <c r="T5487">
        <v>17</v>
      </c>
      <c r="U5487">
        <v>618.9</v>
      </c>
      <c r="V5487" s="5">
        <f t="shared" si="624"/>
        <v>0</v>
      </c>
      <c r="X5487" t="s">
        <v>22</v>
      </c>
      <c r="Y5487">
        <v>13.89</v>
      </c>
      <c r="Z5487" s="2">
        <f t="shared" si="625"/>
        <v>632.79</v>
      </c>
      <c r="AA5487" t="s">
        <v>43</v>
      </c>
      <c r="AB5487" t="s">
        <v>41</v>
      </c>
      <c r="AC5487" t="s">
        <v>32</v>
      </c>
      <c r="AD5487" t="s">
        <v>33</v>
      </c>
      <c r="AE5487" t="s">
        <v>34</v>
      </c>
      <c r="AF5487" t="s">
        <v>554</v>
      </c>
    </row>
    <row r="5488" spans="1:32" x14ac:dyDescent="0.25">
      <c r="A5488">
        <f t="shared" si="626"/>
        <v>5487</v>
      </c>
      <c r="B5488">
        <v>21223</v>
      </c>
      <c r="C5488" t="s">
        <v>553</v>
      </c>
      <c r="D5488" t="s">
        <v>30</v>
      </c>
      <c r="E5488" t="str">
        <f t="shared" si="627"/>
        <v>*</v>
      </c>
      <c r="F5488" t="str">
        <f t="shared" si="622"/>
        <v>*</v>
      </c>
      <c r="G5488" t="str">
        <f t="shared" si="628"/>
        <v>*</v>
      </c>
      <c r="I5488" t="str">
        <f t="shared" si="623"/>
        <v>*</v>
      </c>
      <c r="O5488">
        <f>VLOOKUP(T5488,$P$14:$S$19,2,TRUE)</f>
        <v>0</v>
      </c>
      <c r="T5488">
        <v>8</v>
      </c>
      <c r="U5488">
        <v>435.29</v>
      </c>
      <c r="V5488" s="5">
        <f t="shared" si="624"/>
        <v>0</v>
      </c>
      <c r="X5488" t="s">
        <v>22</v>
      </c>
      <c r="Y5488">
        <v>18.45</v>
      </c>
      <c r="Z5488" s="2">
        <f t="shared" si="625"/>
        <v>453.74</v>
      </c>
      <c r="AA5488" t="s">
        <v>62</v>
      </c>
      <c r="AB5488" t="s">
        <v>16</v>
      </c>
      <c r="AC5488" t="s">
        <v>17</v>
      </c>
      <c r="AD5488" t="s">
        <v>18</v>
      </c>
      <c r="AE5488" t="s">
        <v>27</v>
      </c>
      <c r="AF5488" t="s">
        <v>892</v>
      </c>
    </row>
    <row r="5489" spans="1:32" x14ac:dyDescent="0.25">
      <c r="A5489">
        <f t="shared" si="626"/>
        <v>5488</v>
      </c>
      <c r="B5489">
        <v>21223</v>
      </c>
      <c r="C5489" t="s">
        <v>553</v>
      </c>
      <c r="D5489" t="s">
        <v>30</v>
      </c>
      <c r="E5489" t="str">
        <f t="shared" si="627"/>
        <v>*</v>
      </c>
      <c r="F5489" t="str">
        <f t="shared" si="622"/>
        <v>*</v>
      </c>
      <c r="G5489" t="str">
        <f t="shared" si="628"/>
        <v>*</v>
      </c>
      <c r="I5489" t="str">
        <f t="shared" si="623"/>
        <v>*</v>
      </c>
      <c r="O5489">
        <f>VLOOKUP(T5489,$P$14:$S$19,2,TRUE)</f>
        <v>0</v>
      </c>
      <c r="T5489">
        <v>3</v>
      </c>
      <c r="U5489">
        <v>317.95</v>
      </c>
      <c r="V5489" s="5">
        <f t="shared" si="624"/>
        <v>0</v>
      </c>
      <c r="X5489" t="s">
        <v>37</v>
      </c>
      <c r="Y5489">
        <v>26.22</v>
      </c>
      <c r="Z5489" s="2">
        <f t="shared" si="625"/>
        <v>344.16999999999996</v>
      </c>
      <c r="AA5489" t="s">
        <v>62</v>
      </c>
      <c r="AB5489" t="s">
        <v>16</v>
      </c>
      <c r="AC5489" t="s">
        <v>17</v>
      </c>
      <c r="AD5489" t="s">
        <v>165</v>
      </c>
      <c r="AE5489" t="s">
        <v>103</v>
      </c>
      <c r="AF5489" t="s">
        <v>892</v>
      </c>
    </row>
    <row r="5490" spans="1:32" x14ac:dyDescent="0.25">
      <c r="A5490">
        <f t="shared" si="626"/>
        <v>5489</v>
      </c>
      <c r="B5490">
        <v>53571</v>
      </c>
      <c r="C5490" t="s">
        <v>553</v>
      </c>
      <c r="D5490" t="s">
        <v>30</v>
      </c>
      <c r="E5490" t="str">
        <f t="shared" si="627"/>
        <v>*</v>
      </c>
      <c r="F5490" t="str">
        <f t="shared" si="622"/>
        <v>*</v>
      </c>
      <c r="G5490" t="str">
        <f t="shared" si="628"/>
        <v>*</v>
      </c>
      <c r="I5490" t="str">
        <f t="shared" si="623"/>
        <v>*</v>
      </c>
      <c r="O5490">
        <f>VLOOKUP(T5490,$P$14:$S$19,2,TRUE)</f>
        <v>0.02</v>
      </c>
      <c r="T5490">
        <v>21</v>
      </c>
      <c r="U5490">
        <v>238.06</v>
      </c>
      <c r="V5490" s="5">
        <f t="shared" si="624"/>
        <v>0</v>
      </c>
      <c r="X5490" t="s">
        <v>22</v>
      </c>
      <c r="Y5490">
        <v>2.99</v>
      </c>
      <c r="Z5490" s="2">
        <f t="shared" si="625"/>
        <v>241.05</v>
      </c>
      <c r="AA5490" t="s">
        <v>15</v>
      </c>
      <c r="AB5490" t="s">
        <v>24</v>
      </c>
      <c r="AC5490" t="s">
        <v>32</v>
      </c>
      <c r="AD5490" t="s">
        <v>49</v>
      </c>
      <c r="AE5490" t="s">
        <v>19</v>
      </c>
      <c r="AF5490" t="s">
        <v>554</v>
      </c>
    </row>
    <row r="5491" spans="1:32" x14ac:dyDescent="0.25">
      <c r="A5491">
        <f t="shared" si="626"/>
        <v>5490</v>
      </c>
      <c r="B5491">
        <v>17571</v>
      </c>
      <c r="C5491" t="s">
        <v>553</v>
      </c>
      <c r="D5491" t="s">
        <v>30</v>
      </c>
      <c r="E5491" t="str">
        <f t="shared" si="627"/>
        <v>*</v>
      </c>
      <c r="F5491" t="str">
        <f t="shared" si="622"/>
        <v>*</v>
      </c>
      <c r="G5491" t="str">
        <f t="shared" si="628"/>
        <v>*</v>
      </c>
      <c r="I5491" t="str">
        <f t="shared" si="623"/>
        <v>*</v>
      </c>
      <c r="O5491">
        <f>VLOOKUP(T5491,$P$14:$S$19,2,TRUE)</f>
        <v>3.5999999999999997E-2</v>
      </c>
      <c r="T5491">
        <v>32</v>
      </c>
      <c r="U5491">
        <v>102.59</v>
      </c>
      <c r="V5491" s="5">
        <f t="shared" si="624"/>
        <v>0</v>
      </c>
      <c r="X5491" t="s">
        <v>22</v>
      </c>
      <c r="Y5491">
        <v>1.58</v>
      </c>
      <c r="Z5491" s="2">
        <f t="shared" si="625"/>
        <v>104.17</v>
      </c>
      <c r="AA5491" t="s">
        <v>48</v>
      </c>
      <c r="AB5491" t="s">
        <v>16</v>
      </c>
      <c r="AC5491" t="s">
        <v>32</v>
      </c>
      <c r="AD5491" t="s">
        <v>114</v>
      </c>
      <c r="AE5491" t="s">
        <v>34</v>
      </c>
      <c r="AF5491" t="s">
        <v>892</v>
      </c>
    </row>
    <row r="5492" spans="1:32" x14ac:dyDescent="0.25">
      <c r="A5492">
        <f t="shared" si="626"/>
        <v>5491</v>
      </c>
      <c r="B5492">
        <v>19207</v>
      </c>
      <c r="C5492" t="s">
        <v>553</v>
      </c>
      <c r="D5492" t="s">
        <v>30</v>
      </c>
      <c r="E5492" t="str">
        <f t="shared" si="627"/>
        <v>*</v>
      </c>
      <c r="F5492" t="str">
        <f t="shared" si="622"/>
        <v>*</v>
      </c>
      <c r="G5492" t="str">
        <f t="shared" si="628"/>
        <v>*</v>
      </c>
      <c r="I5492" t="str">
        <f t="shared" si="623"/>
        <v>*</v>
      </c>
      <c r="O5492">
        <f>VLOOKUP(T5492,$P$14:$S$19,2,TRUE)</f>
        <v>0.02</v>
      </c>
      <c r="T5492">
        <v>23</v>
      </c>
      <c r="U5492">
        <v>66.02</v>
      </c>
      <c r="V5492" s="5">
        <f t="shared" si="624"/>
        <v>0</v>
      </c>
      <c r="X5492" t="s">
        <v>22</v>
      </c>
      <c r="Y5492">
        <v>0.99</v>
      </c>
      <c r="Z5492" s="2">
        <f t="shared" si="625"/>
        <v>67.009999999999991</v>
      </c>
      <c r="AA5492" t="s">
        <v>48</v>
      </c>
      <c r="AB5492" t="s">
        <v>31</v>
      </c>
      <c r="AC5492" t="s">
        <v>32</v>
      </c>
      <c r="AD5492" t="s">
        <v>81</v>
      </c>
      <c r="AE5492" t="s">
        <v>19</v>
      </c>
      <c r="AF5492" t="s">
        <v>554</v>
      </c>
    </row>
    <row r="5493" spans="1:32" x14ac:dyDescent="0.25">
      <c r="A5493">
        <f t="shared" si="626"/>
        <v>5492</v>
      </c>
      <c r="B5493">
        <v>52995</v>
      </c>
      <c r="C5493" t="s">
        <v>553</v>
      </c>
      <c r="D5493" t="s">
        <v>30</v>
      </c>
      <c r="E5493" t="str">
        <f t="shared" si="627"/>
        <v>*</v>
      </c>
      <c r="F5493" t="str">
        <f t="shared" si="622"/>
        <v>*</v>
      </c>
      <c r="G5493" t="str">
        <f t="shared" si="628"/>
        <v>*</v>
      </c>
      <c r="I5493" t="str">
        <f t="shared" si="623"/>
        <v>*</v>
      </c>
      <c r="O5493">
        <f>VLOOKUP(T5493,$P$14:$S$19,2,TRUE)</f>
        <v>0</v>
      </c>
      <c r="T5493">
        <v>8</v>
      </c>
      <c r="U5493">
        <v>33.39</v>
      </c>
      <c r="V5493" s="5">
        <f t="shared" si="624"/>
        <v>0</v>
      </c>
      <c r="X5493" t="s">
        <v>22</v>
      </c>
      <c r="Y5493">
        <v>6.27</v>
      </c>
      <c r="Z5493" s="2">
        <f t="shared" si="625"/>
        <v>39.659999999999997</v>
      </c>
      <c r="AA5493" t="s">
        <v>23</v>
      </c>
      <c r="AB5493" t="s">
        <v>16</v>
      </c>
      <c r="AC5493" t="s">
        <v>32</v>
      </c>
      <c r="AD5493" t="s">
        <v>49</v>
      </c>
      <c r="AE5493" t="s">
        <v>19</v>
      </c>
      <c r="AF5493" t="s">
        <v>553</v>
      </c>
    </row>
    <row r="5494" spans="1:32" x14ac:dyDescent="0.25">
      <c r="A5494">
        <f t="shared" si="626"/>
        <v>5493</v>
      </c>
      <c r="B5494">
        <v>19207</v>
      </c>
      <c r="C5494" t="s">
        <v>553</v>
      </c>
      <c r="D5494" t="s">
        <v>30</v>
      </c>
      <c r="E5494" t="str">
        <f t="shared" si="627"/>
        <v>*</v>
      </c>
      <c r="F5494" t="str">
        <f t="shared" si="622"/>
        <v>*</v>
      </c>
      <c r="G5494" t="str">
        <f t="shared" si="628"/>
        <v>*</v>
      </c>
      <c r="I5494" t="str">
        <f t="shared" si="623"/>
        <v>*</v>
      </c>
      <c r="O5494">
        <f>VLOOKUP(T5494,$P$14:$S$19,2,TRUE)</f>
        <v>0.01</v>
      </c>
      <c r="T5494">
        <v>11</v>
      </c>
      <c r="U5494">
        <v>15.53</v>
      </c>
      <c r="V5494" s="5">
        <f t="shared" si="624"/>
        <v>0</v>
      </c>
      <c r="X5494" t="s">
        <v>22</v>
      </c>
      <c r="Y5494">
        <v>0.7</v>
      </c>
      <c r="Z5494" s="2">
        <f t="shared" si="625"/>
        <v>16.23</v>
      </c>
      <c r="AA5494" t="s">
        <v>48</v>
      </c>
      <c r="AB5494" t="s">
        <v>31</v>
      </c>
      <c r="AC5494" t="s">
        <v>32</v>
      </c>
      <c r="AD5494" t="s">
        <v>114</v>
      </c>
      <c r="AE5494" t="s">
        <v>34</v>
      </c>
      <c r="AF5494" t="s">
        <v>892</v>
      </c>
    </row>
    <row r="5495" spans="1:32" x14ac:dyDescent="0.25">
      <c r="A5495">
        <f t="shared" si="626"/>
        <v>5494</v>
      </c>
      <c r="B5495">
        <v>57476</v>
      </c>
      <c r="C5495" t="s">
        <v>790</v>
      </c>
      <c r="D5495" t="s">
        <v>21</v>
      </c>
      <c r="E5495" t="str">
        <f t="shared" si="627"/>
        <v>*</v>
      </c>
      <c r="F5495" t="str">
        <f t="shared" si="622"/>
        <v>**</v>
      </c>
      <c r="G5495" t="str">
        <f t="shared" si="628"/>
        <v>**</v>
      </c>
      <c r="I5495" t="str">
        <f t="shared" si="623"/>
        <v>**</v>
      </c>
      <c r="O5495">
        <f>VLOOKUP(T5495,$P$14:$S$19,2,TRUE)</f>
        <v>0.02</v>
      </c>
      <c r="T5495">
        <v>20</v>
      </c>
      <c r="U5495">
        <v>1351.43</v>
      </c>
      <c r="V5495" s="5">
        <f t="shared" si="624"/>
        <v>1</v>
      </c>
      <c r="X5495" t="s">
        <v>37</v>
      </c>
      <c r="Y5495">
        <v>60</v>
      </c>
      <c r="Z5495" s="2">
        <f t="shared" si="625"/>
        <v>1411.43</v>
      </c>
      <c r="AA5495" t="s">
        <v>15</v>
      </c>
      <c r="AB5495" t="s">
        <v>24</v>
      </c>
      <c r="AC5495" t="s">
        <v>32</v>
      </c>
      <c r="AD5495" t="s">
        <v>172</v>
      </c>
      <c r="AE5495" t="s">
        <v>39</v>
      </c>
      <c r="AF5495" t="s">
        <v>842</v>
      </c>
    </row>
    <row r="5496" spans="1:32" x14ac:dyDescent="0.25">
      <c r="A5496">
        <f t="shared" si="626"/>
        <v>5495</v>
      </c>
      <c r="B5496">
        <v>57476</v>
      </c>
      <c r="C5496" t="s">
        <v>790</v>
      </c>
      <c r="D5496" t="s">
        <v>21</v>
      </c>
      <c r="E5496" t="str">
        <f t="shared" si="627"/>
        <v>*</v>
      </c>
      <c r="F5496" t="str">
        <f t="shared" si="622"/>
        <v>**</v>
      </c>
      <c r="G5496" t="str">
        <f t="shared" si="628"/>
        <v>**</v>
      </c>
      <c r="I5496" t="str">
        <f t="shared" si="623"/>
        <v>**</v>
      </c>
      <c r="O5496">
        <f>VLOOKUP(T5496,$P$14:$S$19,2,TRUE)</f>
        <v>0.01</v>
      </c>
      <c r="T5496">
        <v>17</v>
      </c>
      <c r="U5496">
        <v>357.91</v>
      </c>
      <c r="V5496" s="5">
        <f t="shared" si="624"/>
        <v>0</v>
      </c>
      <c r="X5496" t="s">
        <v>22</v>
      </c>
      <c r="Y5496">
        <v>8.99</v>
      </c>
      <c r="Z5496" s="2">
        <f t="shared" si="625"/>
        <v>366.90000000000003</v>
      </c>
      <c r="AA5496" t="s">
        <v>15</v>
      </c>
      <c r="AB5496" t="s">
        <v>24</v>
      </c>
      <c r="AC5496" t="s">
        <v>32</v>
      </c>
      <c r="AD5496" t="s">
        <v>33</v>
      </c>
      <c r="AE5496" t="s">
        <v>45</v>
      </c>
      <c r="AF5496" t="s">
        <v>633</v>
      </c>
    </row>
    <row r="5497" spans="1:32" x14ac:dyDescent="0.25">
      <c r="A5497">
        <f t="shared" si="626"/>
        <v>5496</v>
      </c>
      <c r="B5497">
        <v>36807</v>
      </c>
      <c r="C5497" t="s">
        <v>790</v>
      </c>
      <c r="D5497" t="s">
        <v>40</v>
      </c>
      <c r="E5497" t="str">
        <f t="shared" si="627"/>
        <v>*</v>
      </c>
      <c r="F5497" t="str">
        <f t="shared" si="622"/>
        <v>*</v>
      </c>
      <c r="G5497" t="str">
        <f t="shared" si="628"/>
        <v>*</v>
      </c>
      <c r="I5497" t="str">
        <f t="shared" si="623"/>
        <v>*</v>
      </c>
      <c r="O5497">
        <f>VLOOKUP(T5497,$P$14:$S$19,2,TRUE)</f>
        <v>0.01</v>
      </c>
      <c r="T5497">
        <v>14</v>
      </c>
      <c r="U5497">
        <v>211.88</v>
      </c>
      <c r="V5497" s="5">
        <f t="shared" si="624"/>
        <v>0</v>
      </c>
      <c r="X5497" t="s">
        <v>22</v>
      </c>
      <c r="Y5497">
        <v>1.39</v>
      </c>
      <c r="Z5497" s="2">
        <f t="shared" si="625"/>
        <v>213.26999999999998</v>
      </c>
      <c r="AA5497" t="s">
        <v>23</v>
      </c>
      <c r="AB5497" t="s">
        <v>31</v>
      </c>
      <c r="AC5497" t="s">
        <v>32</v>
      </c>
      <c r="AD5497" t="s">
        <v>78</v>
      </c>
      <c r="AE5497" t="s">
        <v>19</v>
      </c>
      <c r="AF5497" t="s">
        <v>842</v>
      </c>
    </row>
    <row r="5498" spans="1:32" x14ac:dyDescent="0.25">
      <c r="A5498">
        <f t="shared" si="626"/>
        <v>5497</v>
      </c>
      <c r="B5498">
        <v>9383</v>
      </c>
      <c r="C5498" t="s">
        <v>790</v>
      </c>
      <c r="D5498" t="s">
        <v>30</v>
      </c>
      <c r="E5498" t="str">
        <f t="shared" si="627"/>
        <v>*</v>
      </c>
      <c r="F5498" t="str">
        <f t="shared" si="622"/>
        <v>*</v>
      </c>
      <c r="G5498" t="str">
        <f t="shared" si="628"/>
        <v>*</v>
      </c>
      <c r="I5498" t="str">
        <f t="shared" si="623"/>
        <v>*</v>
      </c>
      <c r="O5498">
        <f>VLOOKUP(T5498,$P$14:$S$19,2,TRUE)</f>
        <v>0.01</v>
      </c>
      <c r="T5498">
        <v>11</v>
      </c>
      <c r="U5498">
        <v>82.42</v>
      </c>
      <c r="V5498" s="5">
        <f t="shared" si="624"/>
        <v>0</v>
      </c>
      <c r="X5498" t="s">
        <v>22</v>
      </c>
      <c r="Y5498">
        <v>4</v>
      </c>
      <c r="Z5498" s="2">
        <f t="shared" si="625"/>
        <v>86.42</v>
      </c>
      <c r="AA5498" t="s">
        <v>60</v>
      </c>
      <c r="AB5498" t="s">
        <v>31</v>
      </c>
      <c r="AC5498" t="s">
        <v>17</v>
      </c>
      <c r="AD5498" t="s">
        <v>18</v>
      </c>
      <c r="AE5498" t="s">
        <v>34</v>
      </c>
      <c r="AF5498" t="s">
        <v>633</v>
      </c>
    </row>
    <row r="5499" spans="1:32" x14ac:dyDescent="0.25">
      <c r="A5499">
        <f t="shared" si="626"/>
        <v>5498</v>
      </c>
      <c r="B5499">
        <v>43972</v>
      </c>
      <c r="C5499" t="s">
        <v>810</v>
      </c>
      <c r="D5499" t="s">
        <v>13</v>
      </c>
      <c r="E5499" t="str">
        <f t="shared" si="627"/>
        <v>*</v>
      </c>
      <c r="F5499" t="str">
        <f t="shared" si="622"/>
        <v>*</v>
      </c>
      <c r="G5499" t="str">
        <f t="shared" si="628"/>
        <v>*</v>
      </c>
      <c r="I5499" t="str">
        <f t="shared" si="623"/>
        <v>*</v>
      </c>
      <c r="O5499">
        <f>VLOOKUP(T5499,$P$14:$S$19,2,TRUE)</f>
        <v>0.01</v>
      </c>
      <c r="T5499">
        <v>12</v>
      </c>
      <c r="U5499">
        <v>714.39099999999996</v>
      </c>
      <c r="V5499" s="5">
        <f t="shared" si="624"/>
        <v>0</v>
      </c>
      <c r="X5499" t="s">
        <v>22</v>
      </c>
      <c r="Y5499">
        <v>8.99</v>
      </c>
      <c r="Z5499" s="2">
        <f t="shared" si="625"/>
        <v>723.38099999999997</v>
      </c>
      <c r="AA5499" t="s">
        <v>334</v>
      </c>
      <c r="AB5499" t="s">
        <v>16</v>
      </c>
      <c r="AC5499" t="s">
        <v>25</v>
      </c>
      <c r="AD5499" t="s">
        <v>26</v>
      </c>
      <c r="AE5499" t="s">
        <v>19</v>
      </c>
      <c r="AF5499" t="s">
        <v>493</v>
      </c>
    </row>
    <row r="5500" spans="1:32" x14ac:dyDescent="0.25">
      <c r="A5500">
        <f t="shared" si="626"/>
        <v>5499</v>
      </c>
      <c r="B5500">
        <v>2084</v>
      </c>
      <c r="C5500" t="s">
        <v>810</v>
      </c>
      <c r="D5500" t="s">
        <v>21</v>
      </c>
      <c r="E5500" t="str">
        <f t="shared" si="627"/>
        <v>*</v>
      </c>
      <c r="F5500" t="str">
        <f t="shared" si="622"/>
        <v>**</v>
      </c>
      <c r="G5500" t="str">
        <f t="shared" si="628"/>
        <v>**</v>
      </c>
      <c r="I5500" t="str">
        <f t="shared" si="623"/>
        <v>**</v>
      </c>
      <c r="O5500">
        <f>VLOOKUP(T5500,$P$14:$S$19,2,TRUE)</f>
        <v>0.01</v>
      </c>
      <c r="T5500">
        <v>16</v>
      </c>
      <c r="U5500">
        <v>692.73</v>
      </c>
      <c r="V5500" s="5">
        <f t="shared" si="624"/>
        <v>0</v>
      </c>
      <c r="X5500" t="s">
        <v>22</v>
      </c>
      <c r="Y5500">
        <v>17.48</v>
      </c>
      <c r="Z5500" s="2">
        <f t="shared" si="625"/>
        <v>710.21</v>
      </c>
      <c r="AA5500" t="s">
        <v>71</v>
      </c>
      <c r="AB5500" t="s">
        <v>31</v>
      </c>
      <c r="AC5500" t="s">
        <v>32</v>
      </c>
      <c r="AD5500" t="s">
        <v>44</v>
      </c>
      <c r="AE5500" t="s">
        <v>19</v>
      </c>
      <c r="AF5500" t="s">
        <v>493</v>
      </c>
    </row>
    <row r="5501" spans="1:32" x14ac:dyDescent="0.25">
      <c r="A5501">
        <f t="shared" si="626"/>
        <v>5500</v>
      </c>
      <c r="B5501">
        <v>47749</v>
      </c>
      <c r="C5501" t="s">
        <v>810</v>
      </c>
      <c r="D5501" t="s">
        <v>40</v>
      </c>
      <c r="E5501" t="str">
        <f t="shared" si="627"/>
        <v>*</v>
      </c>
      <c r="F5501" t="str">
        <f t="shared" si="622"/>
        <v>*</v>
      </c>
      <c r="G5501" t="str">
        <f t="shared" si="628"/>
        <v>*</v>
      </c>
      <c r="I5501" t="str">
        <f t="shared" si="623"/>
        <v>*</v>
      </c>
      <c r="O5501">
        <f>VLOOKUP(T5501,$P$14:$S$19,2,TRUE)</f>
        <v>0.04</v>
      </c>
      <c r="T5501">
        <v>46</v>
      </c>
      <c r="U5501">
        <v>399.58</v>
      </c>
      <c r="V5501" s="5">
        <f t="shared" si="624"/>
        <v>0</v>
      </c>
      <c r="X5501" t="s">
        <v>22</v>
      </c>
      <c r="Y5501">
        <v>7.77</v>
      </c>
      <c r="Z5501" s="2">
        <f t="shared" si="625"/>
        <v>407.34999999999997</v>
      </c>
      <c r="AA5501" t="s">
        <v>43</v>
      </c>
      <c r="AB5501" t="s">
        <v>24</v>
      </c>
      <c r="AC5501" t="s">
        <v>32</v>
      </c>
      <c r="AD5501" t="s">
        <v>53</v>
      </c>
      <c r="AE5501" t="s">
        <v>45</v>
      </c>
      <c r="AF5501" t="s">
        <v>810</v>
      </c>
    </row>
    <row r="5502" spans="1:32" x14ac:dyDescent="0.25">
      <c r="A5502">
        <f t="shared" si="626"/>
        <v>5501</v>
      </c>
      <c r="B5502">
        <v>18789</v>
      </c>
      <c r="C5502" t="s">
        <v>485</v>
      </c>
      <c r="D5502" t="s">
        <v>21</v>
      </c>
      <c r="E5502" t="str">
        <f t="shared" si="627"/>
        <v>*</v>
      </c>
      <c r="F5502" t="str">
        <f t="shared" si="622"/>
        <v>**</v>
      </c>
      <c r="G5502" t="str">
        <f t="shared" si="628"/>
        <v>**</v>
      </c>
      <c r="I5502" t="str">
        <f t="shared" si="623"/>
        <v>**</v>
      </c>
      <c r="O5502">
        <f>VLOOKUP(T5502,$P$14:$S$19,2,TRUE)</f>
        <v>0.05</v>
      </c>
      <c r="T5502">
        <v>50</v>
      </c>
      <c r="U5502">
        <v>1558.18</v>
      </c>
      <c r="V5502" s="5">
        <f t="shared" si="624"/>
        <v>1</v>
      </c>
      <c r="X5502" t="s">
        <v>22</v>
      </c>
      <c r="Y5502">
        <v>9.18</v>
      </c>
      <c r="Z5502" s="2">
        <f t="shared" si="625"/>
        <v>1567.3600000000001</v>
      </c>
      <c r="AA5502" t="s">
        <v>60</v>
      </c>
      <c r="AB5502" t="s">
        <v>24</v>
      </c>
      <c r="AC5502" t="s">
        <v>32</v>
      </c>
      <c r="AD5502" t="s">
        <v>44</v>
      </c>
      <c r="AE5502" t="s">
        <v>19</v>
      </c>
      <c r="AF5502" t="s">
        <v>111</v>
      </c>
    </row>
    <row r="5503" spans="1:32" x14ac:dyDescent="0.25">
      <c r="A5503">
        <f t="shared" si="626"/>
        <v>5502</v>
      </c>
      <c r="B5503">
        <v>3911</v>
      </c>
      <c r="C5503" t="s">
        <v>485</v>
      </c>
      <c r="D5503" t="s">
        <v>30</v>
      </c>
      <c r="E5503" t="str">
        <f t="shared" si="627"/>
        <v>*</v>
      </c>
      <c r="F5503" t="str">
        <f t="shared" si="622"/>
        <v>*</v>
      </c>
      <c r="G5503" t="str">
        <f t="shared" si="628"/>
        <v>*</v>
      </c>
      <c r="I5503" t="str">
        <f t="shared" si="623"/>
        <v>*</v>
      </c>
      <c r="O5503">
        <f>VLOOKUP(T5503,$P$14:$S$19,2,TRUE)</f>
        <v>0.02</v>
      </c>
      <c r="T5503">
        <v>24</v>
      </c>
      <c r="U5503">
        <v>370.72</v>
      </c>
      <c r="V5503" s="5">
        <f t="shared" si="624"/>
        <v>0</v>
      </c>
      <c r="X5503" t="s">
        <v>22</v>
      </c>
      <c r="Y5503">
        <v>11.25</v>
      </c>
      <c r="Z5503" s="2">
        <f t="shared" si="625"/>
        <v>381.97</v>
      </c>
      <c r="AA5503" t="s">
        <v>48</v>
      </c>
      <c r="AB5503" t="s">
        <v>24</v>
      </c>
      <c r="AC5503" t="s">
        <v>32</v>
      </c>
      <c r="AD5503" t="s">
        <v>74</v>
      </c>
      <c r="AE5503" t="s">
        <v>19</v>
      </c>
      <c r="AF5503" t="s">
        <v>485</v>
      </c>
    </row>
    <row r="5504" spans="1:32" x14ac:dyDescent="0.25">
      <c r="A5504">
        <f t="shared" si="626"/>
        <v>5503</v>
      </c>
      <c r="B5504">
        <v>43239</v>
      </c>
      <c r="C5504" t="s">
        <v>485</v>
      </c>
      <c r="D5504" t="s">
        <v>30</v>
      </c>
      <c r="E5504" t="str">
        <f t="shared" si="627"/>
        <v>*</v>
      </c>
      <c r="F5504" t="str">
        <f t="shared" si="622"/>
        <v>*</v>
      </c>
      <c r="G5504" t="str">
        <f t="shared" si="628"/>
        <v>*</v>
      </c>
      <c r="I5504" t="str">
        <f t="shared" si="623"/>
        <v>*</v>
      </c>
      <c r="O5504">
        <f>VLOOKUP(T5504,$P$14:$S$19,2,TRUE)</f>
        <v>0.01</v>
      </c>
      <c r="T5504">
        <v>14</v>
      </c>
      <c r="U5504">
        <v>270.25</v>
      </c>
      <c r="V5504" s="5">
        <f t="shared" si="624"/>
        <v>0</v>
      </c>
      <c r="X5504" t="s">
        <v>22</v>
      </c>
      <c r="Y5504">
        <v>1.49</v>
      </c>
      <c r="Z5504" s="2">
        <f t="shared" si="625"/>
        <v>271.74</v>
      </c>
      <c r="AA5504" t="s">
        <v>60</v>
      </c>
      <c r="AB5504" t="s">
        <v>41</v>
      </c>
      <c r="AC5504" t="s">
        <v>32</v>
      </c>
      <c r="AD5504" t="s">
        <v>49</v>
      </c>
      <c r="AE5504" t="s">
        <v>19</v>
      </c>
      <c r="AF5504" t="s">
        <v>111</v>
      </c>
    </row>
    <row r="5505" spans="1:32" x14ac:dyDescent="0.25">
      <c r="A5505">
        <f t="shared" si="626"/>
        <v>5504</v>
      </c>
      <c r="B5505">
        <v>11968</v>
      </c>
      <c r="C5505" t="s">
        <v>485</v>
      </c>
      <c r="D5505" t="s">
        <v>13</v>
      </c>
      <c r="E5505" t="str">
        <f t="shared" si="627"/>
        <v>*</v>
      </c>
      <c r="F5505" t="str">
        <f t="shared" si="622"/>
        <v>*</v>
      </c>
      <c r="G5505" t="str">
        <f t="shared" si="628"/>
        <v>*</v>
      </c>
      <c r="I5505" t="str">
        <f t="shared" si="623"/>
        <v>*</v>
      </c>
      <c r="O5505">
        <f>VLOOKUP(T5505,$P$14:$S$19,2,TRUE)</f>
        <v>3.5999999999999997E-2</v>
      </c>
      <c r="T5505">
        <v>31</v>
      </c>
      <c r="U5505">
        <v>109.49</v>
      </c>
      <c r="V5505" s="5">
        <f t="shared" si="624"/>
        <v>0</v>
      </c>
      <c r="X5505" t="s">
        <v>22</v>
      </c>
      <c r="Y5505">
        <v>0.85</v>
      </c>
      <c r="Z5505" s="2">
        <f t="shared" si="625"/>
        <v>110.33999999999999</v>
      </c>
      <c r="AA5505" t="s">
        <v>62</v>
      </c>
      <c r="AB5505" t="s">
        <v>31</v>
      </c>
      <c r="AC5505" t="s">
        <v>32</v>
      </c>
      <c r="AD5505" t="s">
        <v>33</v>
      </c>
      <c r="AE5505" t="s">
        <v>34</v>
      </c>
      <c r="AF5505" t="s">
        <v>485</v>
      </c>
    </row>
    <row r="5506" spans="1:32" x14ac:dyDescent="0.25">
      <c r="A5506">
        <f t="shared" si="626"/>
        <v>5505</v>
      </c>
      <c r="B5506">
        <v>3266</v>
      </c>
      <c r="C5506" t="s">
        <v>485</v>
      </c>
      <c r="D5506" t="s">
        <v>13</v>
      </c>
      <c r="E5506" t="str">
        <f t="shared" si="627"/>
        <v>*</v>
      </c>
      <c r="F5506" t="str">
        <f t="shared" si="622"/>
        <v>*</v>
      </c>
      <c r="G5506" t="str">
        <f t="shared" si="628"/>
        <v>*</v>
      </c>
      <c r="I5506" t="str">
        <f t="shared" si="623"/>
        <v>*</v>
      </c>
      <c r="O5506">
        <f>VLOOKUP(T5506,$P$14:$S$19,2,TRUE)</f>
        <v>0</v>
      </c>
      <c r="T5506">
        <v>4</v>
      </c>
      <c r="U5506">
        <v>17.12</v>
      </c>
      <c r="V5506" s="5">
        <f t="shared" si="624"/>
        <v>0</v>
      </c>
      <c r="X5506" t="s">
        <v>22</v>
      </c>
      <c r="Y5506">
        <v>1.49</v>
      </c>
      <c r="Z5506" s="2">
        <f t="shared" si="625"/>
        <v>18.61</v>
      </c>
      <c r="AA5506" t="s">
        <v>23</v>
      </c>
      <c r="AB5506" t="s">
        <v>31</v>
      </c>
      <c r="AC5506" t="s">
        <v>32</v>
      </c>
      <c r="AD5506" t="s">
        <v>49</v>
      </c>
      <c r="AE5506" t="s">
        <v>19</v>
      </c>
      <c r="AF5506" t="s">
        <v>820</v>
      </c>
    </row>
    <row r="5507" spans="1:32" x14ac:dyDescent="0.25">
      <c r="A5507">
        <f t="shared" si="626"/>
        <v>5506</v>
      </c>
      <c r="B5507">
        <v>4515</v>
      </c>
      <c r="C5507" t="s">
        <v>892</v>
      </c>
      <c r="D5507" t="s">
        <v>36</v>
      </c>
      <c r="E5507" t="str">
        <f t="shared" si="627"/>
        <v>***</v>
      </c>
      <c r="F5507" t="str">
        <f t="shared" ref="F5507:F5570" si="629">VLOOKUP(D5507,$P$6:$S$10,2,FALSE)</f>
        <v>***</v>
      </c>
      <c r="G5507" t="str">
        <f t="shared" si="628"/>
        <v>***</v>
      </c>
      <c r="I5507" t="str">
        <f t="shared" ref="I5507:I5570" si="630">HLOOKUP(D5507,$J$18:$N$19,2,FALSE)</f>
        <v>***</v>
      </c>
      <c r="O5507">
        <f>VLOOKUP(T5507,$P$14:$S$19,2,TRUE)</f>
        <v>0</v>
      </c>
      <c r="T5507">
        <v>7</v>
      </c>
      <c r="U5507">
        <v>887.94</v>
      </c>
      <c r="V5507" s="5">
        <f t="shared" ref="V5507:V5570" si="631">IF(U5507&gt;800,1,0)</f>
        <v>1</v>
      </c>
      <c r="X5507" t="s">
        <v>22</v>
      </c>
      <c r="Y5507">
        <v>7.11</v>
      </c>
      <c r="Z5507" s="2">
        <f t="shared" ref="Z5507:Z5570" si="632">U5507+Y5507</f>
        <v>895.05000000000007</v>
      </c>
      <c r="AA5507" t="s">
        <v>52</v>
      </c>
      <c r="AB5507" t="s">
        <v>16</v>
      </c>
      <c r="AC5507" t="s">
        <v>25</v>
      </c>
      <c r="AD5507" t="s">
        <v>76</v>
      </c>
      <c r="AE5507" t="s">
        <v>27</v>
      </c>
      <c r="AF5507" t="s">
        <v>554</v>
      </c>
    </row>
    <row r="5508" spans="1:32" x14ac:dyDescent="0.25">
      <c r="A5508">
        <f t="shared" ref="A5508:A5571" si="633">A5507+1</f>
        <v>5507</v>
      </c>
      <c r="B5508">
        <v>55458</v>
      </c>
      <c r="C5508" t="s">
        <v>892</v>
      </c>
      <c r="D5508" t="s">
        <v>21</v>
      </c>
      <c r="E5508" t="str">
        <f t="shared" si="627"/>
        <v>*</v>
      </c>
      <c r="F5508" t="str">
        <f t="shared" si="629"/>
        <v>**</v>
      </c>
      <c r="G5508" t="str">
        <f t="shared" si="628"/>
        <v>**</v>
      </c>
      <c r="I5508" t="str">
        <f t="shared" si="630"/>
        <v>**</v>
      </c>
      <c r="O5508">
        <f>VLOOKUP(T5508,$P$14:$S$19,2,TRUE)</f>
        <v>0.01</v>
      </c>
      <c r="T5508">
        <v>13</v>
      </c>
      <c r="U5508">
        <v>210.22</v>
      </c>
      <c r="V5508" s="5">
        <f t="shared" si="631"/>
        <v>0</v>
      </c>
      <c r="X5508" t="s">
        <v>22</v>
      </c>
      <c r="Y5508">
        <v>7.69</v>
      </c>
      <c r="Z5508" s="2">
        <f t="shared" si="632"/>
        <v>217.91</v>
      </c>
      <c r="AA5508" t="s">
        <v>23</v>
      </c>
      <c r="AB5508" t="s">
        <v>41</v>
      </c>
      <c r="AC5508" t="s">
        <v>32</v>
      </c>
      <c r="AD5508" t="s">
        <v>74</v>
      </c>
      <c r="AE5508" t="s">
        <v>19</v>
      </c>
      <c r="AF5508" t="s">
        <v>150</v>
      </c>
    </row>
    <row r="5509" spans="1:32" x14ac:dyDescent="0.25">
      <c r="A5509">
        <f t="shared" si="633"/>
        <v>5508</v>
      </c>
      <c r="B5509">
        <v>55458</v>
      </c>
      <c r="C5509" t="s">
        <v>892</v>
      </c>
      <c r="D5509" t="s">
        <v>21</v>
      </c>
      <c r="E5509" t="str">
        <f t="shared" ref="E5509:E5572" si="634">IF(D5509="Critical", "***","*")</f>
        <v>*</v>
      </c>
      <c r="F5509" t="str">
        <f t="shared" si="629"/>
        <v>**</v>
      </c>
      <c r="G5509" t="str">
        <f t="shared" ref="G5509:G5572" si="635">IF(D5509="Critical","***",IF(D5509="High","**","*"))</f>
        <v>**</v>
      </c>
      <c r="I5509" t="str">
        <f t="shared" si="630"/>
        <v>**</v>
      </c>
      <c r="O5509">
        <f>VLOOKUP(T5509,$P$14:$S$19,2,TRUE)</f>
        <v>3.5999999999999997E-2</v>
      </c>
      <c r="T5509">
        <v>32</v>
      </c>
      <c r="U5509">
        <v>115.78</v>
      </c>
      <c r="V5509" s="5">
        <f t="shared" si="631"/>
        <v>0</v>
      </c>
      <c r="X5509" t="s">
        <v>22</v>
      </c>
      <c r="Y5509">
        <v>6.83</v>
      </c>
      <c r="Z5509" s="2">
        <f t="shared" si="632"/>
        <v>122.61</v>
      </c>
      <c r="AA5509" t="s">
        <v>23</v>
      </c>
      <c r="AB5509" t="s">
        <v>41</v>
      </c>
      <c r="AC5509" t="s">
        <v>32</v>
      </c>
      <c r="AD5509" t="s">
        <v>49</v>
      </c>
      <c r="AE5509" t="s">
        <v>19</v>
      </c>
      <c r="AF5509" t="s">
        <v>150</v>
      </c>
    </row>
    <row r="5510" spans="1:32" x14ac:dyDescent="0.25">
      <c r="A5510">
        <f t="shared" si="633"/>
        <v>5509</v>
      </c>
      <c r="B5510">
        <v>18112</v>
      </c>
      <c r="C5510" t="s">
        <v>892</v>
      </c>
      <c r="D5510" t="s">
        <v>30</v>
      </c>
      <c r="E5510" t="str">
        <f t="shared" si="634"/>
        <v>*</v>
      </c>
      <c r="F5510" t="str">
        <f t="shared" si="629"/>
        <v>*</v>
      </c>
      <c r="G5510" t="str">
        <f t="shared" si="635"/>
        <v>*</v>
      </c>
      <c r="I5510" t="str">
        <f t="shared" si="630"/>
        <v>*</v>
      </c>
      <c r="O5510">
        <f>VLOOKUP(T5510,$P$14:$S$19,2,TRUE)</f>
        <v>0.01</v>
      </c>
      <c r="T5510">
        <v>13</v>
      </c>
      <c r="U5510">
        <v>83.31</v>
      </c>
      <c r="V5510" s="5">
        <f t="shared" si="631"/>
        <v>0</v>
      </c>
      <c r="X5510" t="s">
        <v>22</v>
      </c>
      <c r="Y5510">
        <v>1.34</v>
      </c>
      <c r="Z5510" s="2">
        <f t="shared" si="632"/>
        <v>84.65</v>
      </c>
      <c r="AA5510" t="s">
        <v>23</v>
      </c>
      <c r="AB5510" t="s">
        <v>24</v>
      </c>
      <c r="AC5510" t="s">
        <v>32</v>
      </c>
      <c r="AD5510" t="s">
        <v>44</v>
      </c>
      <c r="AE5510" t="s">
        <v>34</v>
      </c>
      <c r="AF5510" t="s">
        <v>554</v>
      </c>
    </row>
    <row r="5511" spans="1:32" x14ac:dyDescent="0.25">
      <c r="A5511">
        <f t="shared" si="633"/>
        <v>5510</v>
      </c>
      <c r="B5511">
        <v>6498</v>
      </c>
      <c r="C5511" t="s">
        <v>842</v>
      </c>
      <c r="D5511" t="s">
        <v>40</v>
      </c>
      <c r="E5511" t="str">
        <f t="shared" si="634"/>
        <v>*</v>
      </c>
      <c r="F5511" t="str">
        <f t="shared" si="629"/>
        <v>*</v>
      </c>
      <c r="G5511" t="str">
        <f t="shared" si="635"/>
        <v>*</v>
      </c>
      <c r="I5511" t="str">
        <f t="shared" si="630"/>
        <v>*</v>
      </c>
      <c r="O5511">
        <f>VLOOKUP(T5511,$P$14:$S$19,2,TRUE)</f>
        <v>3.5999999999999997E-2</v>
      </c>
      <c r="T5511">
        <v>38</v>
      </c>
      <c r="U5511">
        <v>336.85</v>
      </c>
      <c r="V5511" s="5">
        <f t="shared" si="631"/>
        <v>0</v>
      </c>
      <c r="X5511" t="s">
        <v>14</v>
      </c>
      <c r="Y5511">
        <v>2.83</v>
      </c>
      <c r="Z5511" s="2">
        <f t="shared" si="632"/>
        <v>339.68</v>
      </c>
      <c r="AA5511" t="s">
        <v>23</v>
      </c>
      <c r="AB5511" t="s">
        <v>41</v>
      </c>
      <c r="AC5511" t="s">
        <v>25</v>
      </c>
      <c r="AD5511" t="s">
        <v>42</v>
      </c>
      <c r="AE5511" t="s">
        <v>45</v>
      </c>
      <c r="AF5511" t="s">
        <v>633</v>
      </c>
    </row>
    <row r="5512" spans="1:32" x14ac:dyDescent="0.25">
      <c r="A5512">
        <f t="shared" si="633"/>
        <v>5511</v>
      </c>
      <c r="B5512">
        <v>9733</v>
      </c>
      <c r="C5512" t="s">
        <v>842</v>
      </c>
      <c r="D5512" t="s">
        <v>30</v>
      </c>
      <c r="E5512" t="str">
        <f t="shared" si="634"/>
        <v>*</v>
      </c>
      <c r="F5512" t="str">
        <f t="shared" si="629"/>
        <v>*</v>
      </c>
      <c r="G5512" t="str">
        <f t="shared" si="635"/>
        <v>*</v>
      </c>
      <c r="I5512" t="str">
        <f t="shared" si="630"/>
        <v>*</v>
      </c>
      <c r="O5512">
        <f>VLOOKUP(T5512,$P$14:$S$19,2,TRUE)</f>
        <v>3.5999999999999997E-2</v>
      </c>
      <c r="T5512">
        <v>39</v>
      </c>
      <c r="U5512">
        <v>223.64</v>
      </c>
      <c r="V5512" s="5">
        <f t="shared" si="631"/>
        <v>0</v>
      </c>
      <c r="X5512" t="s">
        <v>22</v>
      </c>
      <c r="Y5512">
        <v>5.35</v>
      </c>
      <c r="Z5512" s="2">
        <f t="shared" si="632"/>
        <v>228.98999999999998</v>
      </c>
      <c r="AA5512" t="s">
        <v>52</v>
      </c>
      <c r="AB5512" t="s">
        <v>41</v>
      </c>
      <c r="AC5512" t="s">
        <v>32</v>
      </c>
      <c r="AD5512" t="s">
        <v>44</v>
      </c>
      <c r="AE5512" t="s">
        <v>19</v>
      </c>
      <c r="AF5512" t="s">
        <v>842</v>
      </c>
    </row>
    <row r="5513" spans="1:32" x14ac:dyDescent="0.25">
      <c r="A5513">
        <f t="shared" si="633"/>
        <v>5512</v>
      </c>
      <c r="B5513">
        <v>39906</v>
      </c>
      <c r="C5513" t="s">
        <v>842</v>
      </c>
      <c r="D5513" t="s">
        <v>40</v>
      </c>
      <c r="E5513" t="str">
        <f t="shared" si="634"/>
        <v>*</v>
      </c>
      <c r="F5513" t="str">
        <f t="shared" si="629"/>
        <v>*</v>
      </c>
      <c r="G5513" t="str">
        <f t="shared" si="635"/>
        <v>*</v>
      </c>
      <c r="I5513" t="str">
        <f t="shared" si="630"/>
        <v>*</v>
      </c>
      <c r="O5513">
        <f>VLOOKUP(T5513,$P$14:$S$19,2,TRUE)</f>
        <v>0.02</v>
      </c>
      <c r="T5513">
        <v>25</v>
      </c>
      <c r="U5513">
        <v>82.21</v>
      </c>
      <c r="V5513" s="5">
        <f t="shared" si="631"/>
        <v>0</v>
      </c>
      <c r="X5513" t="s">
        <v>22</v>
      </c>
      <c r="Y5513">
        <v>1.0900000000000001</v>
      </c>
      <c r="Z5513" s="2">
        <f t="shared" si="632"/>
        <v>83.3</v>
      </c>
      <c r="AA5513" t="s">
        <v>23</v>
      </c>
      <c r="AB5513" t="s">
        <v>41</v>
      </c>
      <c r="AC5513" t="s">
        <v>32</v>
      </c>
      <c r="AD5513" t="s">
        <v>44</v>
      </c>
      <c r="AE5513" t="s">
        <v>34</v>
      </c>
      <c r="AF5513" t="s">
        <v>411</v>
      </c>
    </row>
    <row r="5514" spans="1:32" x14ac:dyDescent="0.25">
      <c r="A5514">
        <f t="shared" si="633"/>
        <v>5513</v>
      </c>
      <c r="B5514">
        <v>49538</v>
      </c>
      <c r="C5514" t="s">
        <v>854</v>
      </c>
      <c r="D5514" t="s">
        <v>13</v>
      </c>
      <c r="E5514" t="str">
        <f t="shared" si="634"/>
        <v>*</v>
      </c>
      <c r="F5514" t="str">
        <f t="shared" si="629"/>
        <v>*</v>
      </c>
      <c r="G5514" t="str">
        <f t="shared" si="635"/>
        <v>*</v>
      </c>
      <c r="I5514" t="str">
        <f t="shared" si="630"/>
        <v>*</v>
      </c>
      <c r="O5514">
        <f>VLOOKUP(T5514,$P$14:$S$19,2,TRUE)</f>
        <v>0.02</v>
      </c>
      <c r="T5514">
        <v>29</v>
      </c>
      <c r="U5514">
        <v>730.51</v>
      </c>
      <c r="V5514" s="5">
        <f t="shared" si="631"/>
        <v>0</v>
      </c>
      <c r="X5514" t="s">
        <v>22</v>
      </c>
      <c r="Y5514">
        <v>5.58</v>
      </c>
      <c r="Z5514" s="2">
        <f t="shared" si="632"/>
        <v>736.09</v>
      </c>
      <c r="AA5514" t="s">
        <v>23</v>
      </c>
      <c r="AB5514" t="s">
        <v>16</v>
      </c>
      <c r="AC5514" t="s">
        <v>17</v>
      </c>
      <c r="AD5514" t="s">
        <v>18</v>
      </c>
      <c r="AE5514" t="s">
        <v>39</v>
      </c>
      <c r="AF5514" t="s">
        <v>571</v>
      </c>
    </row>
    <row r="5515" spans="1:32" x14ac:dyDescent="0.25">
      <c r="A5515">
        <f t="shared" si="633"/>
        <v>5514</v>
      </c>
      <c r="B5515">
        <v>53025</v>
      </c>
      <c r="C5515" t="s">
        <v>854</v>
      </c>
      <c r="D5515" t="s">
        <v>36</v>
      </c>
      <c r="E5515" t="str">
        <f t="shared" si="634"/>
        <v>***</v>
      </c>
      <c r="F5515" t="str">
        <f t="shared" si="629"/>
        <v>***</v>
      </c>
      <c r="G5515" t="str">
        <f t="shared" si="635"/>
        <v>***</v>
      </c>
      <c r="I5515" t="str">
        <f t="shared" si="630"/>
        <v>***</v>
      </c>
      <c r="O5515">
        <f>VLOOKUP(T5515,$P$14:$S$19,2,TRUE)</f>
        <v>3.5999999999999997E-2</v>
      </c>
      <c r="T5515">
        <v>32</v>
      </c>
      <c r="U5515">
        <v>195.57</v>
      </c>
      <c r="V5515" s="5">
        <f t="shared" si="631"/>
        <v>0</v>
      </c>
      <c r="X5515" t="s">
        <v>22</v>
      </c>
      <c r="Y5515">
        <v>7.5</v>
      </c>
      <c r="Z5515" s="2">
        <f t="shared" si="632"/>
        <v>203.07</v>
      </c>
      <c r="AA5515" t="s">
        <v>71</v>
      </c>
      <c r="AB5515" t="s">
        <v>16</v>
      </c>
      <c r="AC5515" t="s">
        <v>32</v>
      </c>
      <c r="AD5515" t="s">
        <v>44</v>
      </c>
      <c r="AE5515" t="s">
        <v>19</v>
      </c>
      <c r="AF5515" t="s">
        <v>493</v>
      </c>
    </row>
    <row r="5516" spans="1:32" x14ac:dyDescent="0.25">
      <c r="A5516">
        <f t="shared" si="633"/>
        <v>5515</v>
      </c>
      <c r="B5516">
        <v>10754</v>
      </c>
      <c r="C5516" t="s">
        <v>854</v>
      </c>
      <c r="D5516" t="s">
        <v>13</v>
      </c>
      <c r="E5516" t="str">
        <f t="shared" si="634"/>
        <v>*</v>
      </c>
      <c r="F5516" t="str">
        <f t="shared" si="629"/>
        <v>*</v>
      </c>
      <c r="G5516" t="str">
        <f t="shared" si="635"/>
        <v>*</v>
      </c>
      <c r="I5516" t="str">
        <f t="shared" si="630"/>
        <v>*</v>
      </c>
      <c r="O5516">
        <f>VLOOKUP(T5516,$P$14:$S$19,2,TRUE)</f>
        <v>0</v>
      </c>
      <c r="T5516">
        <v>7</v>
      </c>
      <c r="U5516">
        <v>48.04</v>
      </c>
      <c r="V5516" s="5">
        <f t="shared" si="631"/>
        <v>0</v>
      </c>
      <c r="X5516" t="s">
        <v>22</v>
      </c>
      <c r="Y5516">
        <v>5.94</v>
      </c>
      <c r="Z5516" s="2">
        <f t="shared" si="632"/>
        <v>53.98</v>
      </c>
      <c r="AA5516" t="s">
        <v>60</v>
      </c>
      <c r="AB5516" t="s">
        <v>31</v>
      </c>
      <c r="AC5516" t="s">
        <v>32</v>
      </c>
      <c r="AD5516" t="s">
        <v>44</v>
      </c>
      <c r="AE5516" t="s">
        <v>19</v>
      </c>
      <c r="AF5516" t="s">
        <v>570</v>
      </c>
    </row>
    <row r="5517" spans="1:32" x14ac:dyDescent="0.25">
      <c r="A5517">
        <f t="shared" si="633"/>
        <v>5516</v>
      </c>
      <c r="B5517">
        <v>15205</v>
      </c>
      <c r="C5517" t="s">
        <v>70</v>
      </c>
      <c r="D5517" t="s">
        <v>36</v>
      </c>
      <c r="E5517" t="str">
        <f t="shared" si="634"/>
        <v>***</v>
      </c>
      <c r="F5517" t="str">
        <f t="shared" si="629"/>
        <v>***</v>
      </c>
      <c r="G5517" t="str">
        <f t="shared" si="635"/>
        <v>***</v>
      </c>
      <c r="I5517" t="str">
        <f t="shared" si="630"/>
        <v>***</v>
      </c>
      <c r="O5517">
        <f>VLOOKUP(T5517,$P$14:$S$19,2,TRUE)</f>
        <v>0.01</v>
      </c>
      <c r="T5517">
        <v>18</v>
      </c>
      <c r="U5517">
        <v>4605.3599999999997</v>
      </c>
      <c r="V5517" s="5">
        <f t="shared" si="631"/>
        <v>1</v>
      </c>
      <c r="X5517" t="s">
        <v>37</v>
      </c>
      <c r="Y5517">
        <v>43.32</v>
      </c>
      <c r="Z5517" s="2">
        <f t="shared" si="632"/>
        <v>4648.6799999999994</v>
      </c>
      <c r="AA5517" t="s">
        <v>43</v>
      </c>
      <c r="AB5517" t="s">
        <v>31</v>
      </c>
      <c r="AC5517" t="s">
        <v>17</v>
      </c>
      <c r="AD5517" t="s">
        <v>38</v>
      </c>
      <c r="AE5517" t="s">
        <v>39</v>
      </c>
      <c r="AF5517" t="s">
        <v>72</v>
      </c>
    </row>
    <row r="5518" spans="1:32" x14ac:dyDescent="0.25">
      <c r="A5518">
        <f t="shared" si="633"/>
        <v>5517</v>
      </c>
      <c r="B5518">
        <v>65</v>
      </c>
      <c r="C5518" t="s">
        <v>70</v>
      </c>
      <c r="D5518" t="s">
        <v>36</v>
      </c>
      <c r="E5518" t="str">
        <f t="shared" si="634"/>
        <v>***</v>
      </c>
      <c r="F5518" t="str">
        <f t="shared" si="629"/>
        <v>***</v>
      </c>
      <c r="G5518" t="str">
        <f t="shared" si="635"/>
        <v>***</v>
      </c>
      <c r="I5518" t="str">
        <f t="shared" si="630"/>
        <v>***</v>
      </c>
      <c r="O5518">
        <f>VLOOKUP(T5518,$P$14:$S$19,2,TRUE)</f>
        <v>3.5999999999999997E-2</v>
      </c>
      <c r="T5518">
        <v>32</v>
      </c>
      <c r="U5518">
        <v>3812.73</v>
      </c>
      <c r="V5518" s="5">
        <f t="shared" si="631"/>
        <v>1</v>
      </c>
      <c r="X5518" t="s">
        <v>22</v>
      </c>
      <c r="Y5518">
        <v>1.99</v>
      </c>
      <c r="Z5518" s="2">
        <f t="shared" si="632"/>
        <v>3814.72</v>
      </c>
      <c r="AA5518" t="s">
        <v>23</v>
      </c>
      <c r="AB5518" t="s">
        <v>31</v>
      </c>
      <c r="AC5518" t="s">
        <v>25</v>
      </c>
      <c r="AD5518" t="s">
        <v>42</v>
      </c>
      <c r="AE5518" t="s">
        <v>45</v>
      </c>
      <c r="AF5518" t="s">
        <v>111</v>
      </c>
    </row>
    <row r="5519" spans="1:32" x14ac:dyDescent="0.25">
      <c r="A5519">
        <f t="shared" si="633"/>
        <v>5518</v>
      </c>
      <c r="B5519">
        <v>15205</v>
      </c>
      <c r="C5519" t="s">
        <v>70</v>
      </c>
      <c r="D5519" t="s">
        <v>36</v>
      </c>
      <c r="E5519" t="str">
        <f t="shared" si="634"/>
        <v>***</v>
      </c>
      <c r="F5519" t="str">
        <f t="shared" si="629"/>
        <v>***</v>
      </c>
      <c r="G5519" t="str">
        <f t="shared" si="635"/>
        <v>***</v>
      </c>
      <c r="I5519" t="str">
        <f t="shared" si="630"/>
        <v>***</v>
      </c>
      <c r="O5519">
        <f>VLOOKUP(T5519,$P$14:$S$19,2,TRUE)</f>
        <v>0.04</v>
      </c>
      <c r="T5519">
        <v>42</v>
      </c>
      <c r="U5519">
        <v>1753.51</v>
      </c>
      <c r="V5519" s="5">
        <f t="shared" si="631"/>
        <v>1</v>
      </c>
      <c r="X5519" t="s">
        <v>22</v>
      </c>
      <c r="Y5519">
        <v>9.1999999999999993</v>
      </c>
      <c r="Z5519" s="2">
        <f t="shared" si="632"/>
        <v>1762.71</v>
      </c>
      <c r="AA5519" t="s">
        <v>43</v>
      </c>
      <c r="AB5519" t="s">
        <v>31</v>
      </c>
      <c r="AC5519" t="s">
        <v>17</v>
      </c>
      <c r="AD5519" t="s">
        <v>18</v>
      </c>
      <c r="AE5519" t="s">
        <v>34</v>
      </c>
      <c r="AF5519" t="s">
        <v>111</v>
      </c>
    </row>
    <row r="5520" spans="1:32" x14ac:dyDescent="0.25">
      <c r="A5520">
        <f t="shared" si="633"/>
        <v>5519</v>
      </c>
      <c r="B5520">
        <v>5444</v>
      </c>
      <c r="C5520" t="s">
        <v>70</v>
      </c>
      <c r="D5520" t="s">
        <v>36</v>
      </c>
      <c r="E5520" t="str">
        <f t="shared" si="634"/>
        <v>***</v>
      </c>
      <c r="F5520" t="str">
        <f t="shared" si="629"/>
        <v>***</v>
      </c>
      <c r="G5520" t="str">
        <f t="shared" si="635"/>
        <v>***</v>
      </c>
      <c r="I5520" t="str">
        <f t="shared" si="630"/>
        <v>***</v>
      </c>
      <c r="O5520">
        <f>VLOOKUP(T5520,$P$14:$S$19,2,TRUE)</f>
        <v>0</v>
      </c>
      <c r="T5520">
        <v>2</v>
      </c>
      <c r="U5520">
        <v>885.94</v>
      </c>
      <c r="V5520" s="5">
        <f t="shared" si="631"/>
        <v>1</v>
      </c>
      <c r="X5520" t="s">
        <v>22</v>
      </c>
      <c r="Y5520">
        <v>24.49</v>
      </c>
      <c r="Z5520" s="2">
        <f t="shared" si="632"/>
        <v>910.43000000000006</v>
      </c>
      <c r="AA5520" t="s">
        <v>23</v>
      </c>
      <c r="AB5520" t="s">
        <v>24</v>
      </c>
      <c r="AC5520" t="s">
        <v>25</v>
      </c>
      <c r="AD5520" t="s">
        <v>57</v>
      </c>
      <c r="AE5520" t="s">
        <v>58</v>
      </c>
      <c r="AF5520" t="s">
        <v>72</v>
      </c>
    </row>
    <row r="5521" spans="1:32" x14ac:dyDescent="0.25">
      <c r="A5521">
        <f t="shared" si="633"/>
        <v>5520</v>
      </c>
      <c r="B5521">
        <v>53637</v>
      </c>
      <c r="C5521" t="s">
        <v>70</v>
      </c>
      <c r="D5521" t="s">
        <v>21</v>
      </c>
      <c r="E5521" t="str">
        <f t="shared" si="634"/>
        <v>*</v>
      </c>
      <c r="F5521" t="str">
        <f t="shared" si="629"/>
        <v>**</v>
      </c>
      <c r="G5521" t="str">
        <f t="shared" si="635"/>
        <v>**</v>
      </c>
      <c r="I5521" t="str">
        <f t="shared" si="630"/>
        <v>**</v>
      </c>
      <c r="O5521">
        <f>VLOOKUP(T5521,$P$14:$S$19,2,TRUE)</f>
        <v>0.01</v>
      </c>
      <c r="T5521">
        <v>12</v>
      </c>
      <c r="U5521">
        <v>451.09</v>
      </c>
      <c r="V5521" s="5">
        <f t="shared" si="631"/>
        <v>0</v>
      </c>
      <c r="X5521" t="s">
        <v>14</v>
      </c>
      <c r="Y5521">
        <v>9.83</v>
      </c>
      <c r="Z5521" s="2">
        <f t="shared" si="632"/>
        <v>460.91999999999996</v>
      </c>
      <c r="AA5521" t="s">
        <v>23</v>
      </c>
      <c r="AB5521" t="s">
        <v>16</v>
      </c>
      <c r="AC5521" t="s">
        <v>32</v>
      </c>
      <c r="AD5521" t="s">
        <v>78</v>
      </c>
      <c r="AE5521" t="s">
        <v>19</v>
      </c>
      <c r="AF5521" t="s">
        <v>111</v>
      </c>
    </row>
    <row r="5522" spans="1:32" x14ac:dyDescent="0.25">
      <c r="A5522">
        <f t="shared" si="633"/>
        <v>5521</v>
      </c>
      <c r="B5522">
        <v>775</v>
      </c>
      <c r="C5522" t="s">
        <v>70</v>
      </c>
      <c r="D5522" t="s">
        <v>36</v>
      </c>
      <c r="E5522" t="str">
        <f t="shared" si="634"/>
        <v>***</v>
      </c>
      <c r="F5522" t="str">
        <f t="shared" si="629"/>
        <v>***</v>
      </c>
      <c r="G5522" t="str">
        <f t="shared" si="635"/>
        <v>***</v>
      </c>
      <c r="I5522" t="str">
        <f t="shared" si="630"/>
        <v>***</v>
      </c>
      <c r="O5522">
        <f>VLOOKUP(T5522,$P$14:$S$19,2,TRUE)</f>
        <v>3.5999999999999997E-2</v>
      </c>
      <c r="T5522">
        <v>35</v>
      </c>
      <c r="U5522">
        <v>43.57</v>
      </c>
      <c r="V5522" s="5">
        <f t="shared" si="631"/>
        <v>0</v>
      </c>
      <c r="X5522" t="s">
        <v>22</v>
      </c>
      <c r="Y5522">
        <v>0.7</v>
      </c>
      <c r="Z5522" s="2">
        <f t="shared" si="632"/>
        <v>44.27</v>
      </c>
      <c r="AA5522" t="s">
        <v>71</v>
      </c>
      <c r="AB5522" t="s">
        <v>24</v>
      </c>
      <c r="AC5522" t="s">
        <v>32</v>
      </c>
      <c r="AD5522" t="s">
        <v>114</v>
      </c>
      <c r="AE5522" t="s">
        <v>34</v>
      </c>
      <c r="AF5522" t="s">
        <v>111</v>
      </c>
    </row>
    <row r="5523" spans="1:32" x14ac:dyDescent="0.25">
      <c r="A5523">
        <f t="shared" si="633"/>
        <v>5522</v>
      </c>
      <c r="B5523">
        <v>775</v>
      </c>
      <c r="C5523" t="s">
        <v>70</v>
      </c>
      <c r="D5523" t="s">
        <v>36</v>
      </c>
      <c r="E5523" t="str">
        <f t="shared" si="634"/>
        <v>***</v>
      </c>
      <c r="F5523" t="str">
        <f t="shared" si="629"/>
        <v>***</v>
      </c>
      <c r="G5523" t="str">
        <f t="shared" si="635"/>
        <v>***</v>
      </c>
      <c r="I5523" t="str">
        <f t="shared" si="630"/>
        <v>***</v>
      </c>
      <c r="O5523">
        <f>VLOOKUP(T5523,$P$14:$S$19,2,TRUE)</f>
        <v>0</v>
      </c>
      <c r="T5523">
        <v>8</v>
      </c>
      <c r="U5523">
        <v>31.87</v>
      </c>
      <c r="V5523" s="5">
        <f t="shared" si="631"/>
        <v>0</v>
      </c>
      <c r="X5523" t="s">
        <v>22</v>
      </c>
      <c r="Y5523">
        <v>1.2</v>
      </c>
      <c r="Z5523" s="2">
        <f t="shared" si="632"/>
        <v>33.07</v>
      </c>
      <c r="AA5523" t="s">
        <v>71</v>
      </c>
      <c r="AB5523" t="s">
        <v>24</v>
      </c>
      <c r="AC5523" t="s">
        <v>32</v>
      </c>
      <c r="AD5523" t="s">
        <v>33</v>
      </c>
      <c r="AE5523" t="s">
        <v>34</v>
      </c>
      <c r="AF5523" t="s">
        <v>72</v>
      </c>
    </row>
    <row r="5524" spans="1:32" x14ac:dyDescent="0.25">
      <c r="A5524">
        <f t="shared" si="633"/>
        <v>5523</v>
      </c>
      <c r="B5524">
        <v>24672</v>
      </c>
      <c r="C5524" t="s">
        <v>554</v>
      </c>
      <c r="D5524" t="s">
        <v>40</v>
      </c>
      <c r="E5524" t="str">
        <f t="shared" si="634"/>
        <v>*</v>
      </c>
      <c r="F5524" t="str">
        <f t="shared" si="629"/>
        <v>*</v>
      </c>
      <c r="G5524" t="str">
        <f t="shared" si="635"/>
        <v>*</v>
      </c>
      <c r="I5524" t="str">
        <f t="shared" si="630"/>
        <v>*</v>
      </c>
      <c r="O5524">
        <f>VLOOKUP(T5524,$P$14:$S$19,2,TRUE)</f>
        <v>3.5999999999999997E-2</v>
      </c>
      <c r="T5524">
        <v>37</v>
      </c>
      <c r="U5524">
        <v>10532.94</v>
      </c>
      <c r="V5524" s="5">
        <f t="shared" si="631"/>
        <v>1</v>
      </c>
      <c r="X5524" t="s">
        <v>22</v>
      </c>
      <c r="Y5524">
        <v>35</v>
      </c>
      <c r="Z5524" s="2">
        <f t="shared" si="632"/>
        <v>10567.94</v>
      </c>
      <c r="AA5524" t="s">
        <v>52</v>
      </c>
      <c r="AB5524" t="s">
        <v>16</v>
      </c>
      <c r="AC5524" t="s">
        <v>32</v>
      </c>
      <c r="AD5524" t="s">
        <v>74</v>
      </c>
      <c r="AE5524" t="s">
        <v>58</v>
      </c>
      <c r="AF5524" t="s">
        <v>858</v>
      </c>
    </row>
    <row r="5525" spans="1:32" x14ac:dyDescent="0.25">
      <c r="A5525">
        <f t="shared" si="633"/>
        <v>5524</v>
      </c>
      <c r="B5525">
        <v>11202</v>
      </c>
      <c r="C5525" t="s">
        <v>554</v>
      </c>
      <c r="D5525" t="s">
        <v>40</v>
      </c>
      <c r="E5525" t="str">
        <f t="shared" si="634"/>
        <v>*</v>
      </c>
      <c r="F5525" t="str">
        <f t="shared" si="629"/>
        <v>*</v>
      </c>
      <c r="G5525" t="str">
        <f t="shared" si="635"/>
        <v>*</v>
      </c>
      <c r="I5525" t="str">
        <f t="shared" si="630"/>
        <v>*</v>
      </c>
      <c r="O5525">
        <f>VLOOKUP(T5525,$P$14:$S$19,2,TRUE)</f>
        <v>0</v>
      </c>
      <c r="T5525">
        <v>8</v>
      </c>
      <c r="U5525">
        <v>339.81</v>
      </c>
      <c r="V5525" s="5">
        <f t="shared" si="631"/>
        <v>0</v>
      </c>
      <c r="X5525" t="s">
        <v>22</v>
      </c>
      <c r="Y5525">
        <v>2.99</v>
      </c>
      <c r="Z5525" s="2">
        <f t="shared" si="632"/>
        <v>342.8</v>
      </c>
      <c r="AA5525" t="s">
        <v>43</v>
      </c>
      <c r="AB5525" t="s">
        <v>31</v>
      </c>
      <c r="AC5525" t="s">
        <v>32</v>
      </c>
      <c r="AD5525" t="s">
        <v>49</v>
      </c>
      <c r="AE5525" t="s">
        <v>19</v>
      </c>
      <c r="AF5525" t="s">
        <v>150</v>
      </c>
    </row>
    <row r="5526" spans="1:32" x14ac:dyDescent="0.25">
      <c r="A5526">
        <f t="shared" si="633"/>
        <v>5525</v>
      </c>
      <c r="B5526">
        <v>49953</v>
      </c>
      <c r="C5526" t="s">
        <v>554</v>
      </c>
      <c r="D5526" t="s">
        <v>30</v>
      </c>
      <c r="E5526" t="str">
        <f t="shared" si="634"/>
        <v>*</v>
      </c>
      <c r="F5526" t="str">
        <f t="shared" si="629"/>
        <v>*</v>
      </c>
      <c r="G5526" t="str">
        <f t="shared" si="635"/>
        <v>*</v>
      </c>
      <c r="I5526" t="str">
        <f t="shared" si="630"/>
        <v>*</v>
      </c>
      <c r="O5526">
        <f>VLOOKUP(T5526,$P$14:$S$19,2,TRUE)</f>
        <v>0.01</v>
      </c>
      <c r="T5526">
        <v>18</v>
      </c>
      <c r="U5526">
        <v>283.5</v>
      </c>
      <c r="V5526" s="5">
        <f t="shared" si="631"/>
        <v>0</v>
      </c>
      <c r="X5526" t="s">
        <v>22</v>
      </c>
      <c r="Y5526">
        <v>6.5</v>
      </c>
      <c r="Z5526" s="2">
        <f t="shared" si="632"/>
        <v>290</v>
      </c>
      <c r="AA5526" t="s">
        <v>60</v>
      </c>
      <c r="AB5526" t="s">
        <v>41</v>
      </c>
      <c r="AC5526" t="s">
        <v>25</v>
      </c>
      <c r="AD5526" t="s">
        <v>42</v>
      </c>
      <c r="AE5526" t="s">
        <v>19</v>
      </c>
      <c r="AF5526" t="s">
        <v>150</v>
      </c>
    </row>
    <row r="5527" spans="1:32" x14ac:dyDescent="0.25">
      <c r="A5527">
        <f t="shared" si="633"/>
        <v>5526</v>
      </c>
      <c r="B5527">
        <v>49953</v>
      </c>
      <c r="C5527" t="s">
        <v>554</v>
      </c>
      <c r="D5527" t="s">
        <v>30</v>
      </c>
      <c r="E5527" t="str">
        <f t="shared" si="634"/>
        <v>*</v>
      </c>
      <c r="F5527" t="str">
        <f t="shared" si="629"/>
        <v>*</v>
      </c>
      <c r="G5527" t="str">
        <f t="shared" si="635"/>
        <v>*</v>
      </c>
      <c r="I5527" t="str">
        <f t="shared" si="630"/>
        <v>*</v>
      </c>
      <c r="O5527">
        <f>VLOOKUP(T5527,$P$14:$S$19,2,TRUE)</f>
        <v>3.5999999999999997E-2</v>
      </c>
      <c r="T5527">
        <v>36</v>
      </c>
      <c r="U5527">
        <v>242.13</v>
      </c>
      <c r="V5527" s="5">
        <f t="shared" si="631"/>
        <v>0</v>
      </c>
      <c r="X5527" t="s">
        <v>14</v>
      </c>
      <c r="Y5527">
        <v>6.6</v>
      </c>
      <c r="Z5527" s="2">
        <f t="shared" si="632"/>
        <v>248.73</v>
      </c>
      <c r="AA5527" t="s">
        <v>60</v>
      </c>
      <c r="AB5527" t="s">
        <v>41</v>
      </c>
      <c r="AC5527" t="s">
        <v>32</v>
      </c>
      <c r="AD5527" t="s">
        <v>44</v>
      </c>
      <c r="AE5527" t="s">
        <v>19</v>
      </c>
      <c r="AF5527" t="s">
        <v>554</v>
      </c>
    </row>
    <row r="5528" spans="1:32" x14ac:dyDescent="0.25">
      <c r="A5528">
        <f t="shared" si="633"/>
        <v>5527</v>
      </c>
      <c r="B5528">
        <v>24672</v>
      </c>
      <c r="C5528" t="s">
        <v>554</v>
      </c>
      <c r="D5528" t="s">
        <v>40</v>
      </c>
      <c r="E5528" t="str">
        <f t="shared" si="634"/>
        <v>*</v>
      </c>
      <c r="F5528" t="str">
        <f t="shared" si="629"/>
        <v>*</v>
      </c>
      <c r="G5528" t="str">
        <f t="shared" si="635"/>
        <v>*</v>
      </c>
      <c r="I5528" t="str">
        <f t="shared" si="630"/>
        <v>*</v>
      </c>
      <c r="O5528">
        <f>VLOOKUP(T5528,$P$14:$S$19,2,TRUE)</f>
        <v>3.5999999999999997E-2</v>
      </c>
      <c r="T5528">
        <v>37</v>
      </c>
      <c r="U5528">
        <v>192.92</v>
      </c>
      <c r="V5528" s="5">
        <f t="shared" si="631"/>
        <v>0</v>
      </c>
      <c r="X5528" t="s">
        <v>22</v>
      </c>
      <c r="Y5528">
        <v>0.95</v>
      </c>
      <c r="Z5528" s="2">
        <f t="shared" si="632"/>
        <v>193.86999999999998</v>
      </c>
      <c r="AA5528" t="s">
        <v>52</v>
      </c>
      <c r="AB5528" t="s">
        <v>16</v>
      </c>
      <c r="AC5528" t="s">
        <v>32</v>
      </c>
      <c r="AD5528" t="s">
        <v>44</v>
      </c>
      <c r="AE5528" t="s">
        <v>34</v>
      </c>
      <c r="AF5528" t="s">
        <v>858</v>
      </c>
    </row>
    <row r="5529" spans="1:32" x14ac:dyDescent="0.25">
      <c r="A5529">
        <f t="shared" si="633"/>
        <v>5528</v>
      </c>
      <c r="B5529">
        <v>55268</v>
      </c>
      <c r="C5529" t="s">
        <v>554</v>
      </c>
      <c r="D5529" t="s">
        <v>21</v>
      </c>
      <c r="E5529" t="str">
        <f t="shared" si="634"/>
        <v>*</v>
      </c>
      <c r="F5529" t="str">
        <f t="shared" si="629"/>
        <v>**</v>
      </c>
      <c r="G5529" t="str">
        <f t="shared" si="635"/>
        <v>**</v>
      </c>
      <c r="I5529" t="str">
        <f t="shared" si="630"/>
        <v>**</v>
      </c>
      <c r="O5529">
        <f>VLOOKUP(T5529,$P$14:$S$19,2,TRUE)</f>
        <v>0.01</v>
      </c>
      <c r="T5529">
        <v>11</v>
      </c>
      <c r="U5529">
        <v>61.46</v>
      </c>
      <c r="V5529" s="5">
        <f t="shared" si="631"/>
        <v>0</v>
      </c>
      <c r="X5529" t="s">
        <v>14</v>
      </c>
      <c r="Y5529">
        <v>4.93</v>
      </c>
      <c r="Z5529" s="2">
        <f t="shared" si="632"/>
        <v>66.39</v>
      </c>
      <c r="AA5529" t="s">
        <v>71</v>
      </c>
      <c r="AB5529" t="s">
        <v>41</v>
      </c>
      <c r="AC5529" t="s">
        <v>25</v>
      </c>
      <c r="AD5529" t="s">
        <v>42</v>
      </c>
      <c r="AE5529" t="s">
        <v>45</v>
      </c>
      <c r="AF5529" t="s">
        <v>150</v>
      </c>
    </row>
    <row r="5530" spans="1:32" x14ac:dyDescent="0.25">
      <c r="A5530">
        <f t="shared" si="633"/>
        <v>5529</v>
      </c>
      <c r="B5530">
        <v>24672</v>
      </c>
      <c r="C5530" t="s">
        <v>554</v>
      </c>
      <c r="D5530" t="s">
        <v>40</v>
      </c>
      <c r="E5530" t="str">
        <f t="shared" si="634"/>
        <v>*</v>
      </c>
      <c r="F5530" t="str">
        <f t="shared" si="629"/>
        <v>*</v>
      </c>
      <c r="G5530" t="str">
        <f t="shared" si="635"/>
        <v>*</v>
      </c>
      <c r="I5530" t="str">
        <f t="shared" si="630"/>
        <v>*</v>
      </c>
      <c r="O5530">
        <f>VLOOKUP(T5530,$P$14:$S$19,2,TRUE)</f>
        <v>0</v>
      </c>
      <c r="T5530">
        <v>5</v>
      </c>
      <c r="U5530">
        <v>44.17</v>
      </c>
      <c r="V5530" s="5">
        <f t="shared" si="631"/>
        <v>0</v>
      </c>
      <c r="X5530" t="s">
        <v>22</v>
      </c>
      <c r="Y5530">
        <v>4</v>
      </c>
      <c r="Z5530" s="2">
        <f t="shared" si="632"/>
        <v>48.17</v>
      </c>
      <c r="AA5530" t="s">
        <v>52</v>
      </c>
      <c r="AB5530" t="s">
        <v>16</v>
      </c>
      <c r="AC5530" t="s">
        <v>17</v>
      </c>
      <c r="AD5530" t="s">
        <v>18</v>
      </c>
      <c r="AE5530" t="s">
        <v>34</v>
      </c>
      <c r="AF5530" t="s">
        <v>337</v>
      </c>
    </row>
    <row r="5531" spans="1:32" x14ac:dyDescent="0.25">
      <c r="A5531">
        <f t="shared" si="633"/>
        <v>5530</v>
      </c>
      <c r="B5531">
        <v>23751</v>
      </c>
      <c r="C5531" t="s">
        <v>633</v>
      </c>
      <c r="D5531" t="s">
        <v>40</v>
      </c>
      <c r="E5531" t="str">
        <f t="shared" si="634"/>
        <v>*</v>
      </c>
      <c r="F5531" t="str">
        <f t="shared" si="629"/>
        <v>*</v>
      </c>
      <c r="G5531" t="str">
        <f t="shared" si="635"/>
        <v>*</v>
      </c>
      <c r="I5531" t="str">
        <f t="shared" si="630"/>
        <v>*</v>
      </c>
      <c r="O5531">
        <f>VLOOKUP(T5531,$P$14:$S$19,2,TRUE)</f>
        <v>0.04</v>
      </c>
      <c r="T5531">
        <v>44</v>
      </c>
      <c r="U5531">
        <v>10364.36</v>
      </c>
      <c r="V5531" s="5">
        <f t="shared" si="631"/>
        <v>1</v>
      </c>
      <c r="X5531" t="s">
        <v>37</v>
      </c>
      <c r="Y5531">
        <v>64.66</v>
      </c>
      <c r="Z5531" s="2">
        <f t="shared" si="632"/>
        <v>10429.02</v>
      </c>
      <c r="AA5531" t="s">
        <v>48</v>
      </c>
      <c r="AB5531" t="s">
        <v>31</v>
      </c>
      <c r="AC5531" t="s">
        <v>17</v>
      </c>
      <c r="AD5531" t="s">
        <v>165</v>
      </c>
      <c r="AE5531" t="s">
        <v>103</v>
      </c>
      <c r="AF5531" t="s">
        <v>411</v>
      </c>
    </row>
    <row r="5532" spans="1:32" x14ac:dyDescent="0.25">
      <c r="A5532">
        <f t="shared" si="633"/>
        <v>5531</v>
      </c>
      <c r="B5532">
        <v>9894</v>
      </c>
      <c r="C5532" t="s">
        <v>633</v>
      </c>
      <c r="D5532" t="s">
        <v>21</v>
      </c>
      <c r="E5532" t="str">
        <f t="shared" si="634"/>
        <v>*</v>
      </c>
      <c r="F5532" t="str">
        <f t="shared" si="629"/>
        <v>**</v>
      </c>
      <c r="G5532" t="str">
        <f t="shared" si="635"/>
        <v>**</v>
      </c>
      <c r="I5532" t="str">
        <f t="shared" si="630"/>
        <v>**</v>
      </c>
      <c r="O5532">
        <f>VLOOKUP(T5532,$P$14:$S$19,2,TRUE)</f>
        <v>0.01</v>
      </c>
      <c r="T5532">
        <v>16</v>
      </c>
      <c r="U5532">
        <v>5403.75</v>
      </c>
      <c r="V5532" s="5">
        <f t="shared" si="631"/>
        <v>1</v>
      </c>
      <c r="X5532" t="s">
        <v>37</v>
      </c>
      <c r="Y5532">
        <v>58.92</v>
      </c>
      <c r="Z5532" s="2">
        <f t="shared" si="632"/>
        <v>5462.67</v>
      </c>
      <c r="AA5532" t="s">
        <v>71</v>
      </c>
      <c r="AB5532" t="s">
        <v>24</v>
      </c>
      <c r="AC5532" t="s">
        <v>17</v>
      </c>
      <c r="AD5532" t="s">
        <v>38</v>
      </c>
      <c r="AE5532" t="s">
        <v>39</v>
      </c>
      <c r="AF5532" t="s">
        <v>556</v>
      </c>
    </row>
    <row r="5533" spans="1:32" x14ac:dyDescent="0.25">
      <c r="A5533">
        <f t="shared" si="633"/>
        <v>5532</v>
      </c>
      <c r="B5533">
        <v>31941</v>
      </c>
      <c r="C5533" t="s">
        <v>633</v>
      </c>
      <c r="D5533" t="s">
        <v>40</v>
      </c>
      <c r="E5533" t="str">
        <f t="shared" si="634"/>
        <v>*</v>
      </c>
      <c r="F5533" t="str">
        <f t="shared" si="629"/>
        <v>*</v>
      </c>
      <c r="G5533" t="str">
        <f t="shared" si="635"/>
        <v>*</v>
      </c>
      <c r="I5533" t="str">
        <f t="shared" si="630"/>
        <v>*</v>
      </c>
      <c r="O5533">
        <f>VLOOKUP(T5533,$P$14:$S$19,2,TRUE)</f>
        <v>3.5999999999999997E-2</v>
      </c>
      <c r="T5533">
        <v>32</v>
      </c>
      <c r="U5533">
        <v>2564.4499999999998</v>
      </c>
      <c r="V5533" s="5">
        <f t="shared" si="631"/>
        <v>1</v>
      </c>
      <c r="X5533" t="s">
        <v>14</v>
      </c>
      <c r="Y5533">
        <v>13.99</v>
      </c>
      <c r="Z5533" s="2">
        <f t="shared" si="632"/>
        <v>2578.4399999999996</v>
      </c>
      <c r="AA5533" t="s">
        <v>15</v>
      </c>
      <c r="AB5533" t="s">
        <v>24</v>
      </c>
      <c r="AC5533" t="s">
        <v>32</v>
      </c>
      <c r="AD5533" t="s">
        <v>172</v>
      </c>
      <c r="AE5533" t="s">
        <v>27</v>
      </c>
      <c r="AF5533" t="s">
        <v>411</v>
      </c>
    </row>
    <row r="5534" spans="1:32" x14ac:dyDescent="0.25">
      <c r="A5534">
        <f t="shared" si="633"/>
        <v>5533</v>
      </c>
      <c r="B5534">
        <v>53920</v>
      </c>
      <c r="C5534" t="s">
        <v>633</v>
      </c>
      <c r="D5534" t="s">
        <v>36</v>
      </c>
      <c r="E5534" t="str">
        <f t="shared" si="634"/>
        <v>***</v>
      </c>
      <c r="F5534" t="str">
        <f t="shared" si="629"/>
        <v>***</v>
      </c>
      <c r="G5534" t="str">
        <f t="shared" si="635"/>
        <v>***</v>
      </c>
      <c r="I5534" t="str">
        <f t="shared" si="630"/>
        <v>***</v>
      </c>
      <c r="O5534">
        <f>VLOOKUP(T5534,$P$14:$S$19,2,TRUE)</f>
        <v>0.01</v>
      </c>
      <c r="T5534">
        <v>18</v>
      </c>
      <c r="U5534">
        <v>433.31</v>
      </c>
      <c r="V5534" s="5">
        <f t="shared" si="631"/>
        <v>0</v>
      </c>
      <c r="X5534" t="s">
        <v>37</v>
      </c>
      <c r="Y5534">
        <v>53.03</v>
      </c>
      <c r="Z5534" s="2">
        <f t="shared" si="632"/>
        <v>486.34000000000003</v>
      </c>
      <c r="AA5534" t="s">
        <v>48</v>
      </c>
      <c r="AB5534" t="s">
        <v>41</v>
      </c>
      <c r="AC5534" t="s">
        <v>32</v>
      </c>
      <c r="AD5534" t="s">
        <v>74</v>
      </c>
      <c r="AE5534" t="s">
        <v>39</v>
      </c>
      <c r="AF5534" t="s">
        <v>556</v>
      </c>
    </row>
    <row r="5535" spans="1:32" x14ac:dyDescent="0.25">
      <c r="A5535">
        <f t="shared" si="633"/>
        <v>5534</v>
      </c>
      <c r="B5535">
        <v>15170</v>
      </c>
      <c r="C5535" t="s">
        <v>633</v>
      </c>
      <c r="D5535" t="s">
        <v>36</v>
      </c>
      <c r="E5535" t="str">
        <f t="shared" si="634"/>
        <v>***</v>
      </c>
      <c r="F5535" t="str">
        <f t="shared" si="629"/>
        <v>***</v>
      </c>
      <c r="G5535" t="str">
        <f t="shared" si="635"/>
        <v>***</v>
      </c>
      <c r="I5535" t="str">
        <f t="shared" si="630"/>
        <v>***</v>
      </c>
      <c r="O5535">
        <f>VLOOKUP(T5535,$P$14:$S$19,2,TRUE)</f>
        <v>0.01</v>
      </c>
      <c r="T5535">
        <v>19</v>
      </c>
      <c r="U5535">
        <v>356.46449999999999</v>
      </c>
      <c r="V5535" s="5">
        <f t="shared" si="631"/>
        <v>0</v>
      </c>
      <c r="X5535" t="s">
        <v>22</v>
      </c>
      <c r="Y5535">
        <v>4.8099999999999996</v>
      </c>
      <c r="Z5535" s="2">
        <f t="shared" si="632"/>
        <v>361.27449999999999</v>
      </c>
      <c r="AA5535" t="s">
        <v>23</v>
      </c>
      <c r="AB5535" t="s">
        <v>31</v>
      </c>
      <c r="AC5535" t="s">
        <v>25</v>
      </c>
      <c r="AD5535" t="s">
        <v>26</v>
      </c>
      <c r="AE5535" t="s">
        <v>27</v>
      </c>
      <c r="AF5535" t="s">
        <v>633</v>
      </c>
    </row>
    <row r="5536" spans="1:32" x14ac:dyDescent="0.25">
      <c r="A5536">
        <f t="shared" si="633"/>
        <v>5535</v>
      </c>
      <c r="B5536">
        <v>43140</v>
      </c>
      <c r="C5536" t="s">
        <v>633</v>
      </c>
      <c r="D5536" t="s">
        <v>36</v>
      </c>
      <c r="E5536" t="str">
        <f t="shared" si="634"/>
        <v>***</v>
      </c>
      <c r="F5536" t="str">
        <f t="shared" si="629"/>
        <v>***</v>
      </c>
      <c r="G5536" t="str">
        <f t="shared" si="635"/>
        <v>***</v>
      </c>
      <c r="I5536" t="str">
        <f t="shared" si="630"/>
        <v>***</v>
      </c>
      <c r="O5536">
        <f>VLOOKUP(T5536,$P$14:$S$19,2,TRUE)</f>
        <v>0.02</v>
      </c>
      <c r="T5536">
        <v>23</v>
      </c>
      <c r="U5536">
        <v>130.16</v>
      </c>
      <c r="V5536" s="5">
        <f t="shared" si="631"/>
        <v>0</v>
      </c>
      <c r="X5536" t="s">
        <v>22</v>
      </c>
      <c r="Y5536">
        <v>5.14</v>
      </c>
      <c r="Z5536" s="2">
        <f t="shared" si="632"/>
        <v>135.29999999999998</v>
      </c>
      <c r="AA5536" t="s">
        <v>15</v>
      </c>
      <c r="AB5536" t="s">
        <v>41</v>
      </c>
      <c r="AC5536" t="s">
        <v>32</v>
      </c>
      <c r="AD5536" t="s">
        <v>44</v>
      </c>
      <c r="AE5536" t="s">
        <v>19</v>
      </c>
      <c r="AF5536" t="s">
        <v>556</v>
      </c>
    </row>
    <row r="5537" spans="1:32" x14ac:dyDescent="0.25">
      <c r="A5537">
        <f t="shared" si="633"/>
        <v>5536</v>
      </c>
      <c r="B5537">
        <v>31941</v>
      </c>
      <c r="C5537" t="s">
        <v>633</v>
      </c>
      <c r="D5537" t="s">
        <v>40</v>
      </c>
      <c r="E5537" t="str">
        <f t="shared" si="634"/>
        <v>*</v>
      </c>
      <c r="F5537" t="str">
        <f t="shared" si="629"/>
        <v>*</v>
      </c>
      <c r="G5537" t="str">
        <f t="shared" si="635"/>
        <v>*</v>
      </c>
      <c r="I5537" t="str">
        <f t="shared" si="630"/>
        <v>*</v>
      </c>
      <c r="O5537">
        <f>VLOOKUP(T5537,$P$14:$S$19,2,TRUE)</f>
        <v>0</v>
      </c>
      <c r="T5537">
        <v>7</v>
      </c>
      <c r="U5537">
        <v>53.55</v>
      </c>
      <c r="V5537" s="5">
        <f t="shared" si="631"/>
        <v>0</v>
      </c>
      <c r="X5537" t="s">
        <v>22</v>
      </c>
      <c r="Y5537">
        <v>9.68</v>
      </c>
      <c r="Z5537" s="2">
        <f t="shared" si="632"/>
        <v>63.23</v>
      </c>
      <c r="AA5537" t="s">
        <v>15</v>
      </c>
      <c r="AB5537" t="s">
        <v>24</v>
      </c>
      <c r="AC5537" t="s">
        <v>32</v>
      </c>
      <c r="AD5537" t="s">
        <v>44</v>
      </c>
      <c r="AE5537" t="s">
        <v>19</v>
      </c>
      <c r="AF5537" t="s">
        <v>556</v>
      </c>
    </row>
    <row r="5538" spans="1:32" x14ac:dyDescent="0.25">
      <c r="A5538">
        <f t="shared" si="633"/>
        <v>5537</v>
      </c>
      <c r="B5538">
        <v>19299</v>
      </c>
      <c r="C5538" t="s">
        <v>633</v>
      </c>
      <c r="D5538" t="s">
        <v>30</v>
      </c>
      <c r="E5538" t="str">
        <f t="shared" si="634"/>
        <v>*</v>
      </c>
      <c r="F5538" t="str">
        <f t="shared" si="629"/>
        <v>*</v>
      </c>
      <c r="G5538" t="str">
        <f t="shared" si="635"/>
        <v>*</v>
      </c>
      <c r="I5538" t="str">
        <f t="shared" si="630"/>
        <v>*</v>
      </c>
      <c r="O5538">
        <f>VLOOKUP(T5538,$P$14:$S$19,2,TRUE)</f>
        <v>0.01</v>
      </c>
      <c r="T5538">
        <v>10</v>
      </c>
      <c r="U5538">
        <v>29.23</v>
      </c>
      <c r="V5538" s="5">
        <f t="shared" si="631"/>
        <v>0</v>
      </c>
      <c r="X5538" t="s">
        <v>22</v>
      </c>
      <c r="Y5538">
        <v>0.5</v>
      </c>
      <c r="Z5538" s="2">
        <f t="shared" si="632"/>
        <v>29.73</v>
      </c>
      <c r="AA5538" t="s">
        <v>48</v>
      </c>
      <c r="AB5538" t="s">
        <v>31</v>
      </c>
      <c r="AC5538" t="s">
        <v>32</v>
      </c>
      <c r="AD5538" t="s">
        <v>81</v>
      </c>
      <c r="AE5538" t="s">
        <v>19</v>
      </c>
      <c r="AF5538" t="s">
        <v>556</v>
      </c>
    </row>
    <row r="5539" spans="1:32" x14ac:dyDescent="0.25">
      <c r="A5539">
        <f t="shared" si="633"/>
        <v>5538</v>
      </c>
      <c r="B5539">
        <v>50118</v>
      </c>
      <c r="C5539" t="s">
        <v>493</v>
      </c>
      <c r="D5539" t="s">
        <v>30</v>
      </c>
      <c r="E5539" t="str">
        <f t="shared" si="634"/>
        <v>*</v>
      </c>
      <c r="F5539" t="str">
        <f t="shared" si="629"/>
        <v>*</v>
      </c>
      <c r="G5539" t="str">
        <f t="shared" si="635"/>
        <v>*</v>
      </c>
      <c r="I5539" t="str">
        <f t="shared" si="630"/>
        <v>*</v>
      </c>
      <c r="O5539">
        <f>VLOOKUP(T5539,$P$14:$S$19,2,TRUE)</f>
        <v>0.01</v>
      </c>
      <c r="T5539">
        <v>19</v>
      </c>
      <c r="U5539">
        <v>337.38</v>
      </c>
      <c r="V5539" s="5">
        <f t="shared" si="631"/>
        <v>0</v>
      </c>
      <c r="X5539" t="s">
        <v>37</v>
      </c>
      <c r="Y5539">
        <v>27.75</v>
      </c>
      <c r="Z5539" s="2">
        <f t="shared" si="632"/>
        <v>365.13</v>
      </c>
      <c r="AA5539" t="s">
        <v>48</v>
      </c>
      <c r="AB5539" t="s">
        <v>31</v>
      </c>
      <c r="AC5539" t="s">
        <v>17</v>
      </c>
      <c r="AD5539" t="s">
        <v>66</v>
      </c>
      <c r="AE5539" t="s">
        <v>103</v>
      </c>
      <c r="AF5539" t="s">
        <v>570</v>
      </c>
    </row>
    <row r="5540" spans="1:32" x14ac:dyDescent="0.25">
      <c r="A5540">
        <f t="shared" si="633"/>
        <v>5539</v>
      </c>
      <c r="B5540">
        <v>51361</v>
      </c>
      <c r="C5540" t="s">
        <v>111</v>
      </c>
      <c r="D5540" t="s">
        <v>36</v>
      </c>
      <c r="E5540" t="str">
        <f t="shared" si="634"/>
        <v>***</v>
      </c>
      <c r="F5540" t="str">
        <f t="shared" si="629"/>
        <v>***</v>
      </c>
      <c r="G5540" t="str">
        <f t="shared" si="635"/>
        <v>***</v>
      </c>
      <c r="I5540" t="str">
        <f t="shared" si="630"/>
        <v>***</v>
      </c>
      <c r="O5540">
        <f>VLOOKUP(T5540,$P$14:$S$19,2,TRUE)</f>
        <v>0.05</v>
      </c>
      <c r="T5540">
        <v>50</v>
      </c>
      <c r="U5540">
        <v>18056.68</v>
      </c>
      <c r="V5540" s="5">
        <f t="shared" si="631"/>
        <v>1</v>
      </c>
      <c r="X5540" t="s">
        <v>37</v>
      </c>
      <c r="Y5540">
        <v>60</v>
      </c>
      <c r="Z5540" s="2">
        <f t="shared" si="632"/>
        <v>18116.68</v>
      </c>
      <c r="AA5540" t="s">
        <v>23</v>
      </c>
      <c r="AB5540" t="s">
        <v>31</v>
      </c>
      <c r="AC5540" t="s">
        <v>17</v>
      </c>
      <c r="AD5540" t="s">
        <v>66</v>
      </c>
      <c r="AE5540" t="s">
        <v>39</v>
      </c>
      <c r="AF5540" t="s">
        <v>112</v>
      </c>
    </row>
    <row r="5541" spans="1:32" x14ac:dyDescent="0.25">
      <c r="A5541">
        <f t="shared" si="633"/>
        <v>5540</v>
      </c>
      <c r="B5541">
        <v>48261</v>
      </c>
      <c r="C5541" t="s">
        <v>111</v>
      </c>
      <c r="D5541" t="s">
        <v>40</v>
      </c>
      <c r="E5541" t="str">
        <f t="shared" si="634"/>
        <v>*</v>
      </c>
      <c r="F5541" t="str">
        <f t="shared" si="629"/>
        <v>*</v>
      </c>
      <c r="G5541" t="str">
        <f t="shared" si="635"/>
        <v>*</v>
      </c>
      <c r="I5541" t="str">
        <f t="shared" si="630"/>
        <v>*</v>
      </c>
      <c r="O5541">
        <f>VLOOKUP(T5541,$P$14:$S$19,2,TRUE)</f>
        <v>0.01</v>
      </c>
      <c r="T5541">
        <v>15</v>
      </c>
      <c r="U5541">
        <v>2130.66</v>
      </c>
      <c r="V5541" s="5">
        <f t="shared" si="631"/>
        <v>1</v>
      </c>
      <c r="X5541" t="s">
        <v>37</v>
      </c>
      <c r="Y5541">
        <v>30</v>
      </c>
      <c r="Z5541" s="2">
        <f t="shared" si="632"/>
        <v>2160.66</v>
      </c>
      <c r="AA5541" t="s">
        <v>23</v>
      </c>
      <c r="AB5541" t="s">
        <v>41</v>
      </c>
      <c r="AC5541" t="s">
        <v>17</v>
      </c>
      <c r="AD5541" t="s">
        <v>38</v>
      </c>
      <c r="AE5541" t="s">
        <v>39</v>
      </c>
      <c r="AF5541" t="s">
        <v>72</v>
      </c>
    </row>
    <row r="5542" spans="1:32" x14ac:dyDescent="0.25">
      <c r="A5542">
        <f t="shared" si="633"/>
        <v>5541</v>
      </c>
      <c r="B5542">
        <v>3588</v>
      </c>
      <c r="C5542" t="s">
        <v>111</v>
      </c>
      <c r="D5542" t="s">
        <v>30</v>
      </c>
      <c r="E5542" t="str">
        <f t="shared" si="634"/>
        <v>*</v>
      </c>
      <c r="F5542" t="str">
        <f t="shared" si="629"/>
        <v>*</v>
      </c>
      <c r="G5542" t="str">
        <f t="shared" si="635"/>
        <v>*</v>
      </c>
      <c r="I5542" t="str">
        <f t="shared" si="630"/>
        <v>*</v>
      </c>
      <c r="O5542">
        <f>VLOOKUP(T5542,$P$14:$S$19,2,TRUE)</f>
        <v>0.02</v>
      </c>
      <c r="T5542">
        <v>21</v>
      </c>
      <c r="U5542">
        <v>1557.42</v>
      </c>
      <c r="V5542" s="5">
        <f t="shared" si="631"/>
        <v>1</v>
      </c>
      <c r="X5542" t="s">
        <v>22</v>
      </c>
      <c r="Y5542">
        <v>4</v>
      </c>
      <c r="Z5542" s="2">
        <f t="shared" si="632"/>
        <v>1561.42</v>
      </c>
      <c r="AA5542" t="s">
        <v>73</v>
      </c>
      <c r="AB5542" t="s">
        <v>41</v>
      </c>
      <c r="AC5542" t="s">
        <v>25</v>
      </c>
      <c r="AD5542" t="s">
        <v>42</v>
      </c>
      <c r="AE5542" t="s">
        <v>19</v>
      </c>
      <c r="AF5542" t="s">
        <v>820</v>
      </c>
    </row>
    <row r="5543" spans="1:32" x14ac:dyDescent="0.25">
      <c r="A5543">
        <f t="shared" si="633"/>
        <v>5542</v>
      </c>
      <c r="B5543">
        <v>3588</v>
      </c>
      <c r="C5543" t="s">
        <v>111</v>
      </c>
      <c r="D5543" t="s">
        <v>30</v>
      </c>
      <c r="E5543" t="str">
        <f t="shared" si="634"/>
        <v>*</v>
      </c>
      <c r="F5543" t="str">
        <f t="shared" si="629"/>
        <v>*</v>
      </c>
      <c r="G5543" t="str">
        <f t="shared" si="635"/>
        <v>*</v>
      </c>
      <c r="I5543" t="str">
        <f t="shared" si="630"/>
        <v>*</v>
      </c>
      <c r="O5543">
        <f>VLOOKUP(T5543,$P$14:$S$19,2,TRUE)</f>
        <v>0.01</v>
      </c>
      <c r="T5543">
        <v>18</v>
      </c>
      <c r="U5543">
        <v>1531.93</v>
      </c>
      <c r="V5543" s="5">
        <f t="shared" si="631"/>
        <v>1</v>
      </c>
      <c r="X5543" t="s">
        <v>37</v>
      </c>
      <c r="Y5543">
        <v>14</v>
      </c>
      <c r="Z5543" s="2">
        <f t="shared" si="632"/>
        <v>1545.93</v>
      </c>
      <c r="AA5543" t="s">
        <v>73</v>
      </c>
      <c r="AB5543" t="s">
        <v>41</v>
      </c>
      <c r="AC5543" t="s">
        <v>25</v>
      </c>
      <c r="AD5543" t="s">
        <v>76</v>
      </c>
      <c r="AE5543" t="s">
        <v>39</v>
      </c>
      <c r="AF5543" t="s">
        <v>111</v>
      </c>
    </row>
    <row r="5544" spans="1:32" x14ac:dyDescent="0.25">
      <c r="A5544">
        <f t="shared" si="633"/>
        <v>5543</v>
      </c>
      <c r="B5544">
        <v>32546</v>
      </c>
      <c r="C5544" t="s">
        <v>111</v>
      </c>
      <c r="D5544" t="s">
        <v>36</v>
      </c>
      <c r="E5544" t="str">
        <f t="shared" si="634"/>
        <v>***</v>
      </c>
      <c r="F5544" t="str">
        <f t="shared" si="629"/>
        <v>***</v>
      </c>
      <c r="G5544" t="str">
        <f t="shared" si="635"/>
        <v>***</v>
      </c>
      <c r="I5544" t="str">
        <f t="shared" si="630"/>
        <v>***</v>
      </c>
      <c r="O5544">
        <f>VLOOKUP(T5544,$P$14:$S$19,2,TRUE)</f>
        <v>0.04</v>
      </c>
      <c r="T5544">
        <v>47</v>
      </c>
      <c r="U5544">
        <v>1294.0229999999999</v>
      </c>
      <c r="V5544" s="5">
        <f t="shared" si="631"/>
        <v>1</v>
      </c>
      <c r="X5544" t="s">
        <v>22</v>
      </c>
      <c r="Y5544">
        <v>1.25</v>
      </c>
      <c r="Z5544" s="2">
        <f t="shared" si="632"/>
        <v>1295.2729999999999</v>
      </c>
      <c r="AA5544" t="s">
        <v>52</v>
      </c>
      <c r="AB5544" t="s">
        <v>41</v>
      </c>
      <c r="AC5544" t="s">
        <v>25</v>
      </c>
      <c r="AD5544" t="s">
        <v>26</v>
      </c>
      <c r="AE5544" t="s">
        <v>45</v>
      </c>
      <c r="AF5544" t="s">
        <v>72</v>
      </c>
    </row>
    <row r="5545" spans="1:32" x14ac:dyDescent="0.25">
      <c r="A5545">
        <f t="shared" si="633"/>
        <v>5544</v>
      </c>
      <c r="B5545">
        <v>3588</v>
      </c>
      <c r="C5545" t="s">
        <v>111</v>
      </c>
      <c r="D5545" t="s">
        <v>30</v>
      </c>
      <c r="E5545" t="str">
        <f t="shared" si="634"/>
        <v>*</v>
      </c>
      <c r="F5545" t="str">
        <f t="shared" si="629"/>
        <v>*</v>
      </c>
      <c r="G5545" t="str">
        <f t="shared" si="635"/>
        <v>*</v>
      </c>
      <c r="I5545" t="str">
        <f t="shared" si="630"/>
        <v>*</v>
      </c>
      <c r="O5545">
        <f>VLOOKUP(T5545,$P$14:$S$19,2,TRUE)</f>
        <v>0.01</v>
      </c>
      <c r="T5545">
        <v>14</v>
      </c>
      <c r="U5545">
        <v>410.27</v>
      </c>
      <c r="V5545" s="5">
        <f t="shared" si="631"/>
        <v>0</v>
      </c>
      <c r="X5545" t="s">
        <v>22</v>
      </c>
      <c r="Y5545">
        <v>3.92</v>
      </c>
      <c r="Z5545" s="2">
        <f t="shared" si="632"/>
        <v>414.19</v>
      </c>
      <c r="AA5545" t="s">
        <v>73</v>
      </c>
      <c r="AB5545" t="s">
        <v>41</v>
      </c>
      <c r="AC5545" t="s">
        <v>17</v>
      </c>
      <c r="AD5545" t="s">
        <v>18</v>
      </c>
      <c r="AE5545" t="s">
        <v>45</v>
      </c>
      <c r="AF5545" t="s">
        <v>820</v>
      </c>
    </row>
    <row r="5546" spans="1:32" x14ac:dyDescent="0.25">
      <c r="A5546">
        <f t="shared" si="633"/>
        <v>5545</v>
      </c>
      <c r="B5546">
        <v>3588</v>
      </c>
      <c r="C5546" t="s">
        <v>111</v>
      </c>
      <c r="D5546" t="s">
        <v>30</v>
      </c>
      <c r="E5546" t="str">
        <f t="shared" si="634"/>
        <v>*</v>
      </c>
      <c r="F5546" t="str">
        <f t="shared" si="629"/>
        <v>*</v>
      </c>
      <c r="G5546" t="str">
        <f t="shared" si="635"/>
        <v>*</v>
      </c>
      <c r="I5546" t="str">
        <f t="shared" si="630"/>
        <v>*</v>
      </c>
      <c r="O5546">
        <f>VLOOKUP(T5546,$P$14:$S$19,2,TRUE)</f>
        <v>0.04</v>
      </c>
      <c r="T5546">
        <v>42</v>
      </c>
      <c r="U5546">
        <v>374.38</v>
      </c>
      <c r="V5546" s="5">
        <f t="shared" si="631"/>
        <v>0</v>
      </c>
      <c r="X5546" t="s">
        <v>22</v>
      </c>
      <c r="Y5546">
        <v>3.5</v>
      </c>
      <c r="Z5546" s="2">
        <f t="shared" si="632"/>
        <v>377.88</v>
      </c>
      <c r="AA5546" t="s">
        <v>73</v>
      </c>
      <c r="AB5546" t="s">
        <v>41</v>
      </c>
      <c r="AC5546" t="s">
        <v>32</v>
      </c>
      <c r="AD5546" t="s">
        <v>172</v>
      </c>
      <c r="AE5546" t="s">
        <v>19</v>
      </c>
      <c r="AF5546" t="s">
        <v>72</v>
      </c>
    </row>
    <row r="5547" spans="1:32" x14ac:dyDescent="0.25">
      <c r="A5547">
        <f t="shared" si="633"/>
        <v>5546</v>
      </c>
      <c r="B5547">
        <v>32546</v>
      </c>
      <c r="C5547" t="s">
        <v>111</v>
      </c>
      <c r="D5547" t="s">
        <v>36</v>
      </c>
      <c r="E5547" t="str">
        <f t="shared" si="634"/>
        <v>***</v>
      </c>
      <c r="F5547" t="str">
        <f t="shared" si="629"/>
        <v>***</v>
      </c>
      <c r="G5547" t="str">
        <f t="shared" si="635"/>
        <v>***</v>
      </c>
      <c r="I5547" t="str">
        <f t="shared" si="630"/>
        <v>***</v>
      </c>
      <c r="O5547">
        <f>VLOOKUP(T5547,$P$14:$S$19,2,TRUE)</f>
        <v>0</v>
      </c>
      <c r="T5547">
        <v>6</v>
      </c>
      <c r="U5547">
        <v>156.09</v>
      </c>
      <c r="V5547" s="5">
        <f t="shared" si="631"/>
        <v>0</v>
      </c>
      <c r="X5547" t="s">
        <v>22</v>
      </c>
      <c r="Y5547">
        <v>15.1</v>
      </c>
      <c r="Z5547" s="2">
        <f t="shared" si="632"/>
        <v>171.19</v>
      </c>
      <c r="AA5547" t="s">
        <v>52</v>
      </c>
      <c r="AB5547" t="s">
        <v>41</v>
      </c>
      <c r="AC5547" t="s">
        <v>32</v>
      </c>
      <c r="AD5547" t="s">
        <v>49</v>
      </c>
      <c r="AE5547" t="s">
        <v>19</v>
      </c>
      <c r="AF5547" t="s">
        <v>820</v>
      </c>
    </row>
    <row r="5548" spans="1:32" x14ac:dyDescent="0.25">
      <c r="A5548">
        <f t="shared" si="633"/>
        <v>5547</v>
      </c>
      <c r="B5548">
        <v>51361</v>
      </c>
      <c r="C5548" t="s">
        <v>111</v>
      </c>
      <c r="D5548" t="s">
        <v>13</v>
      </c>
      <c r="E5548" t="str">
        <f t="shared" si="634"/>
        <v>*</v>
      </c>
      <c r="F5548" t="str">
        <f t="shared" si="629"/>
        <v>*</v>
      </c>
      <c r="G5548" t="str">
        <f t="shared" si="635"/>
        <v>*</v>
      </c>
      <c r="I5548" t="str">
        <f t="shared" si="630"/>
        <v>*</v>
      </c>
      <c r="O5548">
        <f>VLOOKUP(T5548,$P$14:$S$19,2,TRUE)</f>
        <v>0.01</v>
      </c>
      <c r="T5548">
        <v>14</v>
      </c>
      <c r="U5548">
        <v>76.06</v>
      </c>
      <c r="V5548" s="5">
        <f t="shared" si="631"/>
        <v>0</v>
      </c>
      <c r="X5548" t="s">
        <v>14</v>
      </c>
      <c r="Y5548">
        <v>5.68</v>
      </c>
      <c r="Z5548" s="2">
        <f t="shared" si="632"/>
        <v>81.740000000000009</v>
      </c>
      <c r="AA5548" t="s">
        <v>23</v>
      </c>
      <c r="AB5548" t="s">
        <v>31</v>
      </c>
      <c r="AC5548" t="s">
        <v>32</v>
      </c>
      <c r="AD5548" t="s">
        <v>44</v>
      </c>
      <c r="AE5548" t="s">
        <v>19</v>
      </c>
      <c r="AF5548" t="s">
        <v>820</v>
      </c>
    </row>
    <row r="5549" spans="1:32" x14ac:dyDescent="0.25">
      <c r="A5549">
        <f t="shared" si="633"/>
        <v>5548</v>
      </c>
      <c r="B5549">
        <v>322</v>
      </c>
      <c r="C5549" t="s">
        <v>150</v>
      </c>
      <c r="D5549" t="s">
        <v>36</v>
      </c>
      <c r="E5549" t="str">
        <f t="shared" si="634"/>
        <v>***</v>
      </c>
      <c r="F5549" t="str">
        <f t="shared" si="629"/>
        <v>***</v>
      </c>
      <c r="G5549" t="str">
        <f t="shared" si="635"/>
        <v>***</v>
      </c>
      <c r="I5549" t="str">
        <f t="shared" si="630"/>
        <v>***</v>
      </c>
      <c r="O5549">
        <f>VLOOKUP(T5549,$P$14:$S$19,2,TRUE)</f>
        <v>0.02</v>
      </c>
      <c r="T5549">
        <v>20</v>
      </c>
      <c r="U5549">
        <v>2634.8555000000001</v>
      </c>
      <c r="V5549" s="5">
        <f t="shared" si="631"/>
        <v>1</v>
      </c>
      <c r="X5549" t="s">
        <v>22</v>
      </c>
      <c r="Y5549">
        <v>8.08</v>
      </c>
      <c r="Z5549" s="2">
        <f t="shared" si="632"/>
        <v>2642.9355</v>
      </c>
      <c r="AA5549" t="s">
        <v>15</v>
      </c>
      <c r="AB5549" t="s">
        <v>31</v>
      </c>
      <c r="AC5549" t="s">
        <v>25</v>
      </c>
      <c r="AD5549" t="s">
        <v>26</v>
      </c>
      <c r="AE5549" t="s">
        <v>19</v>
      </c>
      <c r="AF5549" t="s">
        <v>337</v>
      </c>
    </row>
    <row r="5550" spans="1:32" x14ac:dyDescent="0.25">
      <c r="A5550">
        <f t="shared" si="633"/>
        <v>5549</v>
      </c>
      <c r="B5550">
        <v>322</v>
      </c>
      <c r="C5550" t="s">
        <v>150</v>
      </c>
      <c r="D5550" t="s">
        <v>36</v>
      </c>
      <c r="E5550" t="str">
        <f t="shared" si="634"/>
        <v>***</v>
      </c>
      <c r="F5550" t="str">
        <f t="shared" si="629"/>
        <v>***</v>
      </c>
      <c r="G5550" t="str">
        <f t="shared" si="635"/>
        <v>***</v>
      </c>
      <c r="I5550" t="str">
        <f t="shared" si="630"/>
        <v>***</v>
      </c>
      <c r="O5550">
        <f>VLOOKUP(T5550,$P$14:$S$19,2,TRUE)</f>
        <v>0.04</v>
      </c>
      <c r="T5550">
        <v>46</v>
      </c>
      <c r="U5550">
        <v>281</v>
      </c>
      <c r="V5550" s="5">
        <f t="shared" si="631"/>
        <v>0</v>
      </c>
      <c r="X5550" t="s">
        <v>22</v>
      </c>
      <c r="Y5550">
        <v>10.050000000000001</v>
      </c>
      <c r="Z5550" s="2">
        <f t="shared" si="632"/>
        <v>291.05</v>
      </c>
      <c r="AA5550" t="s">
        <v>15</v>
      </c>
      <c r="AB5550" t="s">
        <v>31</v>
      </c>
      <c r="AC5550" t="s">
        <v>32</v>
      </c>
      <c r="AD5550" t="s">
        <v>44</v>
      </c>
      <c r="AE5550" t="s">
        <v>19</v>
      </c>
      <c r="AF5550" t="s">
        <v>337</v>
      </c>
    </row>
    <row r="5551" spans="1:32" x14ac:dyDescent="0.25">
      <c r="A5551">
        <f t="shared" si="633"/>
        <v>5550</v>
      </c>
      <c r="B5551">
        <v>26660</v>
      </c>
      <c r="C5551" t="s">
        <v>150</v>
      </c>
      <c r="D5551" t="s">
        <v>40</v>
      </c>
      <c r="E5551" t="str">
        <f t="shared" si="634"/>
        <v>*</v>
      </c>
      <c r="F5551" t="str">
        <f t="shared" si="629"/>
        <v>*</v>
      </c>
      <c r="G5551" t="str">
        <f t="shared" si="635"/>
        <v>*</v>
      </c>
      <c r="I5551" t="str">
        <f t="shared" si="630"/>
        <v>*</v>
      </c>
      <c r="O5551">
        <f>VLOOKUP(T5551,$P$14:$S$19,2,TRUE)</f>
        <v>0</v>
      </c>
      <c r="T5551">
        <v>1</v>
      </c>
      <c r="U5551">
        <v>10.23</v>
      </c>
      <c r="V5551" s="5">
        <f t="shared" si="631"/>
        <v>0</v>
      </c>
      <c r="X5551" t="s">
        <v>22</v>
      </c>
      <c r="Y5551">
        <v>2.0099999999999998</v>
      </c>
      <c r="Z5551" s="2">
        <f t="shared" si="632"/>
        <v>12.24</v>
      </c>
      <c r="AA5551" t="s">
        <v>52</v>
      </c>
      <c r="AB5551" t="s">
        <v>41</v>
      </c>
      <c r="AC5551" t="s">
        <v>32</v>
      </c>
      <c r="AD5551" t="s">
        <v>44</v>
      </c>
      <c r="AE5551" t="s">
        <v>34</v>
      </c>
      <c r="AF5551" t="s">
        <v>150</v>
      </c>
    </row>
    <row r="5552" spans="1:32" x14ac:dyDescent="0.25">
      <c r="A5552">
        <f t="shared" si="633"/>
        <v>5551</v>
      </c>
      <c r="B5552">
        <v>49216</v>
      </c>
      <c r="C5552" t="s">
        <v>411</v>
      </c>
      <c r="D5552" t="s">
        <v>21</v>
      </c>
      <c r="E5552" t="str">
        <f t="shared" si="634"/>
        <v>*</v>
      </c>
      <c r="F5552" t="str">
        <f t="shared" si="629"/>
        <v>**</v>
      </c>
      <c r="G5552" t="str">
        <f t="shared" si="635"/>
        <v>**</v>
      </c>
      <c r="I5552" t="str">
        <f t="shared" si="630"/>
        <v>**</v>
      </c>
      <c r="O5552">
        <f>VLOOKUP(T5552,$P$14:$S$19,2,TRUE)</f>
        <v>0</v>
      </c>
      <c r="T5552">
        <v>9</v>
      </c>
      <c r="U5552">
        <v>2503.86</v>
      </c>
      <c r="V5552" s="5">
        <f t="shared" si="631"/>
        <v>1</v>
      </c>
      <c r="X5552" t="s">
        <v>37</v>
      </c>
      <c r="Y5552">
        <v>28.06</v>
      </c>
      <c r="Z5552" s="2">
        <f t="shared" si="632"/>
        <v>2531.92</v>
      </c>
      <c r="AA5552" t="s">
        <v>64</v>
      </c>
      <c r="AB5552" t="s">
        <v>41</v>
      </c>
      <c r="AC5552" t="s">
        <v>25</v>
      </c>
      <c r="AD5552" t="s">
        <v>76</v>
      </c>
      <c r="AE5552" t="s">
        <v>39</v>
      </c>
      <c r="AF5552" t="s">
        <v>411</v>
      </c>
    </row>
    <row r="5553" spans="1:32" x14ac:dyDescent="0.25">
      <c r="A5553">
        <f t="shared" si="633"/>
        <v>5552</v>
      </c>
      <c r="B5553">
        <v>23429</v>
      </c>
      <c r="C5553" t="s">
        <v>411</v>
      </c>
      <c r="D5553" t="s">
        <v>36</v>
      </c>
      <c r="E5553" t="str">
        <f t="shared" si="634"/>
        <v>***</v>
      </c>
      <c r="F5553" t="str">
        <f t="shared" si="629"/>
        <v>***</v>
      </c>
      <c r="G5553" t="str">
        <f t="shared" si="635"/>
        <v>***</v>
      </c>
      <c r="I5553" t="str">
        <f t="shared" si="630"/>
        <v>***</v>
      </c>
      <c r="O5553">
        <f>VLOOKUP(T5553,$P$14:$S$19,2,TRUE)</f>
        <v>0.01</v>
      </c>
      <c r="T5553">
        <v>19</v>
      </c>
      <c r="U5553">
        <v>1063.3499999999999</v>
      </c>
      <c r="V5553" s="5">
        <f t="shared" si="631"/>
        <v>1</v>
      </c>
      <c r="X5553" t="s">
        <v>14</v>
      </c>
      <c r="Y5553">
        <v>5.26</v>
      </c>
      <c r="Z5553" s="2">
        <f t="shared" si="632"/>
        <v>1068.6099999999999</v>
      </c>
      <c r="AA5553" t="s">
        <v>23</v>
      </c>
      <c r="AB5553" t="s">
        <v>31</v>
      </c>
      <c r="AC5553" t="s">
        <v>25</v>
      </c>
      <c r="AD5553" t="s">
        <v>26</v>
      </c>
      <c r="AE5553" t="s">
        <v>19</v>
      </c>
      <c r="AF5553" t="s">
        <v>604</v>
      </c>
    </row>
    <row r="5554" spans="1:32" x14ac:dyDescent="0.25">
      <c r="A5554">
        <f t="shared" si="633"/>
        <v>5553</v>
      </c>
      <c r="B5554">
        <v>16676</v>
      </c>
      <c r="C5554" t="s">
        <v>411</v>
      </c>
      <c r="D5554" t="s">
        <v>21</v>
      </c>
      <c r="E5554" t="str">
        <f t="shared" si="634"/>
        <v>*</v>
      </c>
      <c r="F5554" t="str">
        <f t="shared" si="629"/>
        <v>**</v>
      </c>
      <c r="G5554" t="str">
        <f t="shared" si="635"/>
        <v>**</v>
      </c>
      <c r="I5554" t="str">
        <f t="shared" si="630"/>
        <v>**</v>
      </c>
      <c r="O5554">
        <f>VLOOKUP(T5554,$P$14:$S$19,2,TRUE)</f>
        <v>3.5999999999999997E-2</v>
      </c>
      <c r="T5554">
        <v>39</v>
      </c>
      <c r="U5554">
        <v>936.80200000000002</v>
      </c>
      <c r="V5554" s="5">
        <f t="shared" si="631"/>
        <v>1</v>
      </c>
      <c r="X5554" t="s">
        <v>22</v>
      </c>
      <c r="Y5554">
        <v>8.59</v>
      </c>
      <c r="Z5554" s="2">
        <f t="shared" si="632"/>
        <v>945.39200000000005</v>
      </c>
      <c r="AA5554" t="s">
        <v>23</v>
      </c>
      <c r="AB5554" t="s">
        <v>16</v>
      </c>
      <c r="AC5554" t="s">
        <v>25</v>
      </c>
      <c r="AD5554" t="s">
        <v>26</v>
      </c>
      <c r="AE5554" t="s">
        <v>27</v>
      </c>
      <c r="AF5554" t="s">
        <v>411</v>
      </c>
    </row>
    <row r="5555" spans="1:32" x14ac:dyDescent="0.25">
      <c r="A5555">
        <f t="shared" si="633"/>
        <v>5554</v>
      </c>
      <c r="B5555">
        <v>49216</v>
      </c>
      <c r="C5555" t="s">
        <v>411</v>
      </c>
      <c r="D5555" t="s">
        <v>21</v>
      </c>
      <c r="E5555" t="str">
        <f t="shared" si="634"/>
        <v>*</v>
      </c>
      <c r="F5555" t="str">
        <f t="shared" si="629"/>
        <v>**</v>
      </c>
      <c r="G5555" t="str">
        <f t="shared" si="635"/>
        <v>**</v>
      </c>
      <c r="I5555" t="str">
        <f t="shared" si="630"/>
        <v>**</v>
      </c>
      <c r="O5555">
        <f>VLOOKUP(T5555,$P$14:$S$19,2,TRUE)</f>
        <v>0.02</v>
      </c>
      <c r="T5555">
        <v>29</v>
      </c>
      <c r="U5555">
        <v>374.67</v>
      </c>
      <c r="V5555" s="5">
        <f t="shared" si="631"/>
        <v>0</v>
      </c>
      <c r="X5555" t="s">
        <v>14</v>
      </c>
      <c r="Y5555">
        <v>6.35</v>
      </c>
      <c r="Z5555" s="2">
        <f t="shared" si="632"/>
        <v>381.02000000000004</v>
      </c>
      <c r="AA5555" t="s">
        <v>64</v>
      </c>
      <c r="AB5555" t="s">
        <v>41</v>
      </c>
      <c r="AC5555" t="s">
        <v>32</v>
      </c>
      <c r="AD5555" t="s">
        <v>44</v>
      </c>
      <c r="AE5555" t="s">
        <v>19</v>
      </c>
      <c r="AF5555" t="s">
        <v>556</v>
      </c>
    </row>
    <row r="5556" spans="1:32" x14ac:dyDescent="0.25">
      <c r="A5556">
        <f t="shared" si="633"/>
        <v>5555</v>
      </c>
      <c r="B5556">
        <v>49216</v>
      </c>
      <c r="C5556" t="s">
        <v>411</v>
      </c>
      <c r="D5556" t="s">
        <v>21</v>
      </c>
      <c r="E5556" t="str">
        <f t="shared" si="634"/>
        <v>*</v>
      </c>
      <c r="F5556" t="str">
        <f t="shared" si="629"/>
        <v>**</v>
      </c>
      <c r="G5556" t="str">
        <f t="shared" si="635"/>
        <v>**</v>
      </c>
      <c r="I5556" t="str">
        <f t="shared" si="630"/>
        <v>**</v>
      </c>
      <c r="O5556">
        <f>VLOOKUP(T5556,$P$14:$S$19,2,TRUE)</f>
        <v>0.01</v>
      </c>
      <c r="T5556">
        <v>11</v>
      </c>
      <c r="U5556">
        <v>259.69</v>
      </c>
      <c r="V5556" s="5">
        <f t="shared" si="631"/>
        <v>0</v>
      </c>
      <c r="X5556" t="s">
        <v>22</v>
      </c>
      <c r="Y5556">
        <v>12.98</v>
      </c>
      <c r="Z5556" s="2">
        <f t="shared" si="632"/>
        <v>272.67</v>
      </c>
      <c r="AA5556" t="s">
        <v>62</v>
      </c>
      <c r="AB5556" t="s">
        <v>41</v>
      </c>
      <c r="AC5556" t="s">
        <v>32</v>
      </c>
      <c r="AD5556" t="s">
        <v>49</v>
      </c>
      <c r="AE5556" t="s">
        <v>19</v>
      </c>
      <c r="AF5556" t="s">
        <v>411</v>
      </c>
    </row>
    <row r="5557" spans="1:32" x14ac:dyDescent="0.25">
      <c r="A5557">
        <f t="shared" si="633"/>
        <v>5556</v>
      </c>
      <c r="B5557">
        <v>23429</v>
      </c>
      <c r="C5557" t="s">
        <v>411</v>
      </c>
      <c r="D5557" t="s">
        <v>36</v>
      </c>
      <c r="E5557" t="str">
        <f t="shared" si="634"/>
        <v>***</v>
      </c>
      <c r="F5557" t="str">
        <f t="shared" si="629"/>
        <v>***</v>
      </c>
      <c r="G5557" t="str">
        <f t="shared" si="635"/>
        <v>***</v>
      </c>
      <c r="I5557" t="str">
        <f t="shared" si="630"/>
        <v>***</v>
      </c>
      <c r="O5557">
        <f>VLOOKUP(T5557,$P$14:$S$19,2,TRUE)</f>
        <v>0.02</v>
      </c>
      <c r="T5557">
        <v>28</v>
      </c>
      <c r="U5557">
        <v>154.61000000000001</v>
      </c>
      <c r="V5557" s="5">
        <f t="shared" si="631"/>
        <v>0</v>
      </c>
      <c r="X5557" t="s">
        <v>22</v>
      </c>
      <c r="Y5557">
        <v>5.63</v>
      </c>
      <c r="Z5557" s="2">
        <f t="shared" si="632"/>
        <v>160.24</v>
      </c>
      <c r="AA5557" t="s">
        <v>23</v>
      </c>
      <c r="AB5557" t="s">
        <v>31</v>
      </c>
      <c r="AC5557" t="s">
        <v>32</v>
      </c>
      <c r="AD5557" t="s">
        <v>49</v>
      </c>
      <c r="AE5557" t="s">
        <v>19</v>
      </c>
      <c r="AF5557" t="s">
        <v>411</v>
      </c>
    </row>
    <row r="5558" spans="1:32" x14ac:dyDescent="0.25">
      <c r="A5558">
        <f t="shared" si="633"/>
        <v>5557</v>
      </c>
      <c r="B5558">
        <v>49216</v>
      </c>
      <c r="C5558" t="s">
        <v>411</v>
      </c>
      <c r="D5558" t="s">
        <v>21</v>
      </c>
      <c r="E5558" t="str">
        <f t="shared" si="634"/>
        <v>*</v>
      </c>
      <c r="F5558" t="str">
        <f t="shared" si="629"/>
        <v>**</v>
      </c>
      <c r="G5558" t="str">
        <f t="shared" si="635"/>
        <v>**</v>
      </c>
      <c r="I5558" t="str">
        <f t="shared" si="630"/>
        <v>**</v>
      </c>
      <c r="O5558">
        <f>VLOOKUP(T5558,$P$14:$S$19,2,TRUE)</f>
        <v>0.02</v>
      </c>
      <c r="T5558">
        <v>28</v>
      </c>
      <c r="U5558">
        <v>96.71</v>
      </c>
      <c r="V5558" s="5">
        <f t="shared" si="631"/>
        <v>0</v>
      </c>
      <c r="X5558" t="s">
        <v>22</v>
      </c>
      <c r="Y5558">
        <v>3.97</v>
      </c>
      <c r="Z5558" s="2">
        <f t="shared" si="632"/>
        <v>100.67999999999999</v>
      </c>
      <c r="AA5558" t="s">
        <v>23</v>
      </c>
      <c r="AB5558" t="s">
        <v>41</v>
      </c>
      <c r="AC5558" t="s">
        <v>32</v>
      </c>
      <c r="AD5558" t="s">
        <v>33</v>
      </c>
      <c r="AE5558" t="s">
        <v>34</v>
      </c>
      <c r="AF5558" t="s">
        <v>411</v>
      </c>
    </row>
    <row r="5559" spans="1:32" x14ac:dyDescent="0.25">
      <c r="A5559">
        <f t="shared" si="633"/>
        <v>5558</v>
      </c>
      <c r="B5559">
        <v>50759</v>
      </c>
      <c r="C5559" t="s">
        <v>570</v>
      </c>
      <c r="D5559" t="s">
        <v>13</v>
      </c>
      <c r="E5559" t="str">
        <f t="shared" si="634"/>
        <v>*</v>
      </c>
      <c r="F5559" t="str">
        <f t="shared" si="629"/>
        <v>*</v>
      </c>
      <c r="G5559" t="str">
        <f t="shared" si="635"/>
        <v>*</v>
      </c>
      <c r="I5559" t="str">
        <f t="shared" si="630"/>
        <v>*</v>
      </c>
      <c r="O5559">
        <f>VLOOKUP(T5559,$P$14:$S$19,2,TRUE)</f>
        <v>0.04</v>
      </c>
      <c r="T5559">
        <v>46</v>
      </c>
      <c r="U5559">
        <v>2422.721</v>
      </c>
      <c r="V5559" s="5">
        <f t="shared" si="631"/>
        <v>1</v>
      </c>
      <c r="X5559" t="s">
        <v>22</v>
      </c>
      <c r="Y5559">
        <v>8.99</v>
      </c>
      <c r="Z5559" s="2">
        <f t="shared" si="632"/>
        <v>2431.7109999999998</v>
      </c>
      <c r="AA5559" t="s">
        <v>52</v>
      </c>
      <c r="AB5559" t="s">
        <v>31</v>
      </c>
      <c r="AC5559" t="s">
        <v>25</v>
      </c>
      <c r="AD5559" t="s">
        <v>26</v>
      </c>
      <c r="AE5559" t="s">
        <v>19</v>
      </c>
      <c r="AF5559" t="s">
        <v>635</v>
      </c>
    </row>
    <row r="5560" spans="1:32" x14ac:dyDescent="0.25">
      <c r="A5560">
        <f t="shared" si="633"/>
        <v>5559</v>
      </c>
      <c r="B5560">
        <v>44162</v>
      </c>
      <c r="C5560" t="s">
        <v>570</v>
      </c>
      <c r="D5560" t="s">
        <v>21</v>
      </c>
      <c r="E5560" t="str">
        <f t="shared" si="634"/>
        <v>*</v>
      </c>
      <c r="F5560" t="str">
        <f t="shared" si="629"/>
        <v>**</v>
      </c>
      <c r="G5560" t="str">
        <f t="shared" si="635"/>
        <v>**</v>
      </c>
      <c r="I5560" t="str">
        <f t="shared" si="630"/>
        <v>**</v>
      </c>
      <c r="O5560">
        <f>VLOOKUP(T5560,$P$14:$S$19,2,TRUE)</f>
        <v>0.04</v>
      </c>
      <c r="T5560">
        <v>46</v>
      </c>
      <c r="U5560">
        <v>507.64</v>
      </c>
      <c r="V5560" s="5">
        <f t="shared" si="631"/>
        <v>0</v>
      </c>
      <c r="X5560" t="s">
        <v>22</v>
      </c>
      <c r="Y5560">
        <v>3.37</v>
      </c>
      <c r="Z5560" s="2">
        <f t="shared" si="632"/>
        <v>511.01</v>
      </c>
      <c r="AA5560" t="s">
        <v>15</v>
      </c>
      <c r="AB5560" t="s">
        <v>31</v>
      </c>
      <c r="AC5560" t="s">
        <v>32</v>
      </c>
      <c r="AD5560" t="s">
        <v>53</v>
      </c>
      <c r="AE5560" t="s">
        <v>45</v>
      </c>
      <c r="AF5560" t="s">
        <v>632</v>
      </c>
    </row>
    <row r="5561" spans="1:32" x14ac:dyDescent="0.25">
      <c r="A5561">
        <f t="shared" si="633"/>
        <v>5560</v>
      </c>
      <c r="B5561">
        <v>12643</v>
      </c>
      <c r="C5561" t="s">
        <v>570</v>
      </c>
      <c r="D5561" t="s">
        <v>13</v>
      </c>
      <c r="E5561" t="str">
        <f t="shared" si="634"/>
        <v>*</v>
      </c>
      <c r="F5561" t="str">
        <f t="shared" si="629"/>
        <v>*</v>
      </c>
      <c r="G5561" t="str">
        <f t="shared" si="635"/>
        <v>*</v>
      </c>
      <c r="I5561" t="str">
        <f t="shared" si="630"/>
        <v>*</v>
      </c>
      <c r="O5561">
        <f>VLOOKUP(T5561,$P$14:$S$19,2,TRUE)</f>
        <v>0.02</v>
      </c>
      <c r="T5561">
        <v>22</v>
      </c>
      <c r="U5561">
        <v>345.69</v>
      </c>
      <c r="V5561" s="5">
        <f t="shared" si="631"/>
        <v>0</v>
      </c>
      <c r="X5561" t="s">
        <v>22</v>
      </c>
      <c r="Y5561">
        <v>1.97</v>
      </c>
      <c r="Z5561" s="2">
        <f t="shared" si="632"/>
        <v>347.66</v>
      </c>
      <c r="AA5561" t="s">
        <v>52</v>
      </c>
      <c r="AB5561" t="s">
        <v>24</v>
      </c>
      <c r="AC5561" t="s">
        <v>32</v>
      </c>
      <c r="AD5561" t="s">
        <v>44</v>
      </c>
      <c r="AE5561" t="s">
        <v>34</v>
      </c>
      <c r="AF5561" t="s">
        <v>571</v>
      </c>
    </row>
    <row r="5562" spans="1:32" x14ac:dyDescent="0.25">
      <c r="A5562">
        <f t="shared" si="633"/>
        <v>5561</v>
      </c>
      <c r="B5562">
        <v>26304</v>
      </c>
      <c r="C5562" t="s">
        <v>72</v>
      </c>
      <c r="D5562" t="s">
        <v>40</v>
      </c>
      <c r="E5562" t="str">
        <f t="shared" si="634"/>
        <v>*</v>
      </c>
      <c r="F5562" t="str">
        <f t="shared" si="629"/>
        <v>*</v>
      </c>
      <c r="G5562" t="str">
        <f t="shared" si="635"/>
        <v>*</v>
      </c>
      <c r="I5562" t="str">
        <f t="shared" si="630"/>
        <v>*</v>
      </c>
      <c r="O5562">
        <f>VLOOKUP(T5562,$P$14:$S$19,2,TRUE)</f>
        <v>0.04</v>
      </c>
      <c r="T5562">
        <v>43</v>
      </c>
      <c r="U5562">
        <v>7452.1369999999997</v>
      </c>
      <c r="V5562" s="5">
        <f t="shared" si="631"/>
        <v>1</v>
      </c>
      <c r="X5562" t="s">
        <v>22</v>
      </c>
      <c r="Y5562">
        <v>5.99</v>
      </c>
      <c r="Z5562" s="2">
        <f t="shared" si="632"/>
        <v>7458.1269999999995</v>
      </c>
      <c r="AA5562" t="s">
        <v>71</v>
      </c>
      <c r="AB5562" t="s">
        <v>31</v>
      </c>
      <c r="AC5562" t="s">
        <v>25</v>
      </c>
      <c r="AD5562" t="s">
        <v>26</v>
      </c>
      <c r="AE5562" t="s">
        <v>19</v>
      </c>
      <c r="AF5562" t="s">
        <v>820</v>
      </c>
    </row>
    <row r="5563" spans="1:32" x14ac:dyDescent="0.25">
      <c r="A5563">
        <f t="shared" si="633"/>
        <v>5562</v>
      </c>
      <c r="B5563">
        <v>28003</v>
      </c>
      <c r="C5563" t="s">
        <v>72</v>
      </c>
      <c r="D5563" t="s">
        <v>36</v>
      </c>
      <c r="E5563" t="str">
        <f t="shared" si="634"/>
        <v>***</v>
      </c>
      <c r="F5563" t="str">
        <f t="shared" si="629"/>
        <v>***</v>
      </c>
      <c r="G5563" t="str">
        <f t="shared" si="635"/>
        <v>***</v>
      </c>
      <c r="I5563" t="str">
        <f t="shared" si="630"/>
        <v>***</v>
      </c>
      <c r="O5563">
        <f>VLOOKUP(T5563,$P$14:$S$19,2,TRUE)</f>
        <v>3.5999999999999997E-2</v>
      </c>
      <c r="T5563">
        <v>31</v>
      </c>
      <c r="U5563">
        <v>157.79</v>
      </c>
      <c r="V5563" s="5">
        <f t="shared" si="631"/>
        <v>0</v>
      </c>
      <c r="X5563" t="s">
        <v>22</v>
      </c>
      <c r="Y5563">
        <v>6.07</v>
      </c>
      <c r="Z5563" s="2">
        <f t="shared" si="632"/>
        <v>163.85999999999999</v>
      </c>
      <c r="AA5563" t="s">
        <v>43</v>
      </c>
      <c r="AB5563" t="s">
        <v>31</v>
      </c>
      <c r="AC5563" t="s">
        <v>32</v>
      </c>
      <c r="AD5563" t="s">
        <v>44</v>
      </c>
      <c r="AE5563" t="s">
        <v>19</v>
      </c>
      <c r="AF5563" t="s">
        <v>283</v>
      </c>
    </row>
    <row r="5564" spans="1:32" x14ac:dyDescent="0.25">
      <c r="A5564">
        <f t="shared" si="633"/>
        <v>5563</v>
      </c>
      <c r="B5564">
        <v>51713</v>
      </c>
      <c r="C5564" t="s">
        <v>72</v>
      </c>
      <c r="D5564" t="s">
        <v>30</v>
      </c>
      <c r="E5564" t="str">
        <f t="shared" si="634"/>
        <v>*</v>
      </c>
      <c r="F5564" t="str">
        <f t="shared" si="629"/>
        <v>*</v>
      </c>
      <c r="G5564" t="str">
        <f t="shared" si="635"/>
        <v>*</v>
      </c>
      <c r="I5564" t="str">
        <f t="shared" si="630"/>
        <v>*</v>
      </c>
      <c r="O5564">
        <f>VLOOKUP(T5564,$P$14:$S$19,2,TRUE)</f>
        <v>3.5999999999999997E-2</v>
      </c>
      <c r="T5564">
        <v>35</v>
      </c>
      <c r="U5564">
        <v>133.07</v>
      </c>
      <c r="V5564" s="5">
        <f t="shared" si="631"/>
        <v>0</v>
      </c>
      <c r="X5564" t="s">
        <v>22</v>
      </c>
      <c r="Y5564">
        <v>0.94</v>
      </c>
      <c r="Z5564" s="2">
        <f t="shared" si="632"/>
        <v>134.01</v>
      </c>
      <c r="AA5564" t="s">
        <v>23</v>
      </c>
      <c r="AB5564" t="s">
        <v>31</v>
      </c>
      <c r="AC5564" t="s">
        <v>32</v>
      </c>
      <c r="AD5564" t="s">
        <v>114</v>
      </c>
      <c r="AE5564" t="s">
        <v>34</v>
      </c>
      <c r="AF5564" t="s">
        <v>820</v>
      </c>
    </row>
    <row r="5565" spans="1:32" x14ac:dyDescent="0.25">
      <c r="A5565">
        <f t="shared" si="633"/>
        <v>5564</v>
      </c>
      <c r="B5565">
        <v>1856</v>
      </c>
      <c r="C5565" t="s">
        <v>858</v>
      </c>
      <c r="D5565" t="s">
        <v>30</v>
      </c>
      <c r="E5565" t="str">
        <f t="shared" si="634"/>
        <v>*</v>
      </c>
      <c r="F5565" t="str">
        <f t="shared" si="629"/>
        <v>*</v>
      </c>
      <c r="G5565" t="str">
        <f t="shared" si="635"/>
        <v>*</v>
      </c>
      <c r="I5565" t="str">
        <f t="shared" si="630"/>
        <v>*</v>
      </c>
      <c r="O5565">
        <f>VLOOKUP(T5565,$P$14:$S$19,2,TRUE)</f>
        <v>0.04</v>
      </c>
      <c r="T5565">
        <v>43</v>
      </c>
      <c r="U5565">
        <v>4374.6864999999998</v>
      </c>
      <c r="V5565" s="5">
        <f t="shared" si="631"/>
        <v>1</v>
      </c>
      <c r="X5565" t="s">
        <v>22</v>
      </c>
      <c r="Y5565">
        <v>8.08</v>
      </c>
      <c r="Z5565" s="2">
        <f t="shared" si="632"/>
        <v>4382.7664999999997</v>
      </c>
      <c r="AA5565" t="s">
        <v>15</v>
      </c>
      <c r="AB5565" t="s">
        <v>41</v>
      </c>
      <c r="AC5565" t="s">
        <v>25</v>
      </c>
      <c r="AD5565" t="s">
        <v>26</v>
      </c>
      <c r="AE5565" t="s">
        <v>19</v>
      </c>
      <c r="AF5565" t="s">
        <v>337</v>
      </c>
    </row>
    <row r="5566" spans="1:32" x14ac:dyDescent="0.25">
      <c r="A5566">
        <f t="shared" si="633"/>
        <v>5565</v>
      </c>
      <c r="B5566">
        <v>1856</v>
      </c>
      <c r="C5566" t="s">
        <v>858</v>
      </c>
      <c r="D5566" t="s">
        <v>30</v>
      </c>
      <c r="E5566" t="str">
        <f t="shared" si="634"/>
        <v>*</v>
      </c>
      <c r="F5566" t="str">
        <f t="shared" si="629"/>
        <v>*</v>
      </c>
      <c r="G5566" t="str">
        <f t="shared" si="635"/>
        <v>*</v>
      </c>
      <c r="I5566" t="str">
        <f t="shared" si="630"/>
        <v>*</v>
      </c>
      <c r="O5566">
        <f>VLOOKUP(T5566,$P$14:$S$19,2,TRUE)</f>
        <v>0.04</v>
      </c>
      <c r="T5566">
        <v>44</v>
      </c>
      <c r="U5566">
        <v>4283.2349999999997</v>
      </c>
      <c r="V5566" s="5">
        <f t="shared" si="631"/>
        <v>1</v>
      </c>
      <c r="X5566" t="s">
        <v>22</v>
      </c>
      <c r="Y5566">
        <v>8.8000000000000007</v>
      </c>
      <c r="Z5566" s="2">
        <f t="shared" si="632"/>
        <v>4292.0349999999999</v>
      </c>
      <c r="AA5566" t="s">
        <v>15</v>
      </c>
      <c r="AB5566" t="s">
        <v>41</v>
      </c>
      <c r="AC5566" t="s">
        <v>25</v>
      </c>
      <c r="AD5566" t="s">
        <v>26</v>
      </c>
      <c r="AE5566" t="s">
        <v>19</v>
      </c>
      <c r="AF5566" t="s">
        <v>337</v>
      </c>
    </row>
    <row r="5567" spans="1:32" x14ac:dyDescent="0.25">
      <c r="A5567">
        <f t="shared" si="633"/>
        <v>5566</v>
      </c>
      <c r="B5567">
        <v>324</v>
      </c>
      <c r="C5567" t="s">
        <v>858</v>
      </c>
      <c r="D5567" t="s">
        <v>36</v>
      </c>
      <c r="E5567" t="str">
        <f t="shared" si="634"/>
        <v>***</v>
      </c>
      <c r="F5567" t="str">
        <f t="shared" si="629"/>
        <v>***</v>
      </c>
      <c r="G5567" t="str">
        <f t="shared" si="635"/>
        <v>***</v>
      </c>
      <c r="I5567" t="str">
        <f t="shared" si="630"/>
        <v>***</v>
      </c>
      <c r="O5567">
        <f>VLOOKUP(T5567,$P$14:$S$19,2,TRUE)</f>
        <v>0.02</v>
      </c>
      <c r="T5567">
        <v>25</v>
      </c>
      <c r="U5567">
        <v>3872.634</v>
      </c>
      <c r="V5567" s="5">
        <f t="shared" si="631"/>
        <v>1</v>
      </c>
      <c r="X5567" t="s">
        <v>22</v>
      </c>
      <c r="Y5567">
        <v>13.99</v>
      </c>
      <c r="Z5567" s="2">
        <f t="shared" si="632"/>
        <v>3886.6239999999998</v>
      </c>
      <c r="AA5567" t="s">
        <v>60</v>
      </c>
      <c r="AB5567" t="s">
        <v>24</v>
      </c>
      <c r="AC5567" t="s">
        <v>25</v>
      </c>
      <c r="AD5567" t="s">
        <v>26</v>
      </c>
      <c r="AE5567" t="s">
        <v>27</v>
      </c>
      <c r="AF5567" t="s">
        <v>458</v>
      </c>
    </row>
    <row r="5568" spans="1:32" x14ac:dyDescent="0.25">
      <c r="A5568">
        <f t="shared" si="633"/>
        <v>5567</v>
      </c>
      <c r="B5568">
        <v>1856</v>
      </c>
      <c r="C5568" t="s">
        <v>858</v>
      </c>
      <c r="D5568" t="s">
        <v>30</v>
      </c>
      <c r="E5568" t="str">
        <f t="shared" si="634"/>
        <v>*</v>
      </c>
      <c r="F5568" t="str">
        <f t="shared" si="629"/>
        <v>*</v>
      </c>
      <c r="G5568" t="str">
        <f t="shared" si="635"/>
        <v>*</v>
      </c>
      <c r="I5568" t="str">
        <f t="shared" si="630"/>
        <v>*</v>
      </c>
      <c r="O5568">
        <f>VLOOKUP(T5568,$P$14:$S$19,2,TRUE)</f>
        <v>0.02</v>
      </c>
      <c r="T5568">
        <v>24</v>
      </c>
      <c r="U5568">
        <v>1449.3</v>
      </c>
      <c r="V5568" s="5">
        <f t="shared" si="631"/>
        <v>1</v>
      </c>
      <c r="X5568" t="s">
        <v>22</v>
      </c>
      <c r="Y5568">
        <v>49</v>
      </c>
      <c r="Z5568" s="2">
        <f t="shared" si="632"/>
        <v>1498.3</v>
      </c>
      <c r="AA5568" t="s">
        <v>15</v>
      </c>
      <c r="AB5568" t="s">
        <v>41</v>
      </c>
      <c r="AC5568" t="s">
        <v>32</v>
      </c>
      <c r="AD5568" t="s">
        <v>172</v>
      </c>
      <c r="AE5568" t="s">
        <v>58</v>
      </c>
      <c r="AF5568" t="s">
        <v>458</v>
      </c>
    </row>
    <row r="5569" spans="1:32" x14ac:dyDescent="0.25">
      <c r="A5569">
        <f t="shared" si="633"/>
        <v>5568</v>
      </c>
      <c r="B5569">
        <v>24865</v>
      </c>
      <c r="C5569" t="s">
        <v>858</v>
      </c>
      <c r="D5569" t="s">
        <v>21</v>
      </c>
      <c r="E5569" t="str">
        <f t="shared" si="634"/>
        <v>*</v>
      </c>
      <c r="F5569" t="str">
        <f t="shared" si="629"/>
        <v>**</v>
      </c>
      <c r="G5569" t="str">
        <f t="shared" si="635"/>
        <v>**</v>
      </c>
      <c r="I5569" t="str">
        <f t="shared" si="630"/>
        <v>**</v>
      </c>
      <c r="O5569">
        <f>VLOOKUP(T5569,$P$14:$S$19,2,TRUE)</f>
        <v>0.04</v>
      </c>
      <c r="T5569">
        <v>46</v>
      </c>
      <c r="U5569">
        <v>175.23</v>
      </c>
      <c r="V5569" s="5">
        <f t="shared" si="631"/>
        <v>0</v>
      </c>
      <c r="X5569" t="s">
        <v>22</v>
      </c>
      <c r="Y5569">
        <v>2.5</v>
      </c>
      <c r="Z5569" s="2">
        <f t="shared" si="632"/>
        <v>177.73</v>
      </c>
      <c r="AA5569" t="s">
        <v>64</v>
      </c>
      <c r="AB5569" t="s">
        <v>16</v>
      </c>
      <c r="AC5569" t="s">
        <v>32</v>
      </c>
      <c r="AD5569" t="s">
        <v>78</v>
      </c>
      <c r="AE5569" t="s">
        <v>19</v>
      </c>
      <c r="AF5569" t="s">
        <v>337</v>
      </c>
    </row>
    <row r="5570" spans="1:32" x14ac:dyDescent="0.25">
      <c r="A5570">
        <f t="shared" si="633"/>
        <v>5569</v>
      </c>
      <c r="B5570">
        <v>54534</v>
      </c>
      <c r="C5570" t="s">
        <v>858</v>
      </c>
      <c r="D5570" t="s">
        <v>30</v>
      </c>
      <c r="E5570" t="str">
        <f t="shared" si="634"/>
        <v>*</v>
      </c>
      <c r="F5570" t="str">
        <f t="shared" si="629"/>
        <v>*</v>
      </c>
      <c r="G5570" t="str">
        <f t="shared" si="635"/>
        <v>*</v>
      </c>
      <c r="I5570" t="str">
        <f t="shared" si="630"/>
        <v>*</v>
      </c>
      <c r="O5570">
        <f>VLOOKUP(T5570,$P$14:$S$19,2,TRUE)</f>
        <v>0.01</v>
      </c>
      <c r="T5570">
        <v>16</v>
      </c>
      <c r="U5570">
        <v>124.71</v>
      </c>
      <c r="V5570" s="5">
        <f t="shared" si="631"/>
        <v>0</v>
      </c>
      <c r="X5570" t="s">
        <v>22</v>
      </c>
      <c r="Y5570">
        <v>5.96</v>
      </c>
      <c r="Z5570" s="2">
        <f t="shared" si="632"/>
        <v>130.66999999999999</v>
      </c>
      <c r="AA5570" t="s">
        <v>15</v>
      </c>
      <c r="AB5570" t="s">
        <v>24</v>
      </c>
      <c r="AC5570" t="s">
        <v>32</v>
      </c>
      <c r="AD5570" t="s">
        <v>44</v>
      </c>
      <c r="AE5570" t="s">
        <v>19</v>
      </c>
      <c r="AF5570" t="s">
        <v>458</v>
      </c>
    </row>
    <row r="5571" spans="1:32" x14ac:dyDescent="0.25">
      <c r="A5571">
        <f t="shared" si="633"/>
        <v>5570</v>
      </c>
      <c r="B5571">
        <v>6116</v>
      </c>
      <c r="C5571" t="s">
        <v>556</v>
      </c>
      <c r="D5571" t="s">
        <v>40</v>
      </c>
      <c r="E5571" t="str">
        <f t="shared" si="634"/>
        <v>*</v>
      </c>
      <c r="F5571" t="str">
        <f t="shared" ref="F5571:F5634" si="636">VLOOKUP(D5571,$P$6:$S$10,2,FALSE)</f>
        <v>*</v>
      </c>
      <c r="G5571" t="str">
        <f t="shared" si="635"/>
        <v>*</v>
      </c>
      <c r="I5571" t="str">
        <f t="shared" ref="I5571:I5634" si="637">HLOOKUP(D5571,$J$18:$N$19,2,FALSE)</f>
        <v>*</v>
      </c>
      <c r="O5571">
        <f>VLOOKUP(T5571,$P$14:$S$19,2,TRUE)</f>
        <v>0</v>
      </c>
      <c r="T5571">
        <v>6</v>
      </c>
      <c r="U5571">
        <v>9620.82</v>
      </c>
      <c r="V5571" s="5">
        <f t="shared" ref="V5571:V5634" si="638">IF(U5571&gt;800,1,0)</f>
        <v>1</v>
      </c>
      <c r="X5571" t="s">
        <v>22</v>
      </c>
      <c r="Y5571">
        <v>24.49</v>
      </c>
      <c r="Z5571" s="2">
        <f t="shared" ref="Z5571:Z5634" si="639">U5571+Y5571</f>
        <v>9645.31</v>
      </c>
      <c r="AA5571" t="s">
        <v>110</v>
      </c>
      <c r="AB5571" t="s">
        <v>31</v>
      </c>
      <c r="AC5571" t="s">
        <v>32</v>
      </c>
      <c r="AD5571" t="s">
        <v>53</v>
      </c>
      <c r="AE5571" t="s">
        <v>27</v>
      </c>
      <c r="AF5571" t="s">
        <v>80</v>
      </c>
    </row>
    <row r="5572" spans="1:32" x14ac:dyDescent="0.25">
      <c r="A5572">
        <f t="shared" ref="A5572:A5635" si="640">A5571+1</f>
        <v>5571</v>
      </c>
      <c r="B5572">
        <v>11077</v>
      </c>
      <c r="C5572" t="s">
        <v>556</v>
      </c>
      <c r="D5572" t="s">
        <v>13</v>
      </c>
      <c r="E5572" t="str">
        <f t="shared" si="634"/>
        <v>*</v>
      </c>
      <c r="F5572" t="str">
        <f t="shared" si="636"/>
        <v>*</v>
      </c>
      <c r="G5572" t="str">
        <f t="shared" si="635"/>
        <v>*</v>
      </c>
      <c r="I5572" t="str">
        <f t="shared" si="637"/>
        <v>*</v>
      </c>
      <c r="O5572">
        <f>VLOOKUP(T5572,$P$14:$S$19,2,TRUE)</f>
        <v>3.5999999999999997E-2</v>
      </c>
      <c r="T5572">
        <v>30</v>
      </c>
      <c r="U5572">
        <v>4620.05</v>
      </c>
      <c r="V5572" s="5">
        <f t="shared" si="638"/>
        <v>1</v>
      </c>
      <c r="X5572" t="s">
        <v>37</v>
      </c>
      <c r="Y5572">
        <v>35.020000000000003</v>
      </c>
      <c r="Z5572" s="2">
        <f t="shared" si="639"/>
        <v>4655.0700000000006</v>
      </c>
      <c r="AA5572" t="s">
        <v>48</v>
      </c>
      <c r="AB5572" t="s">
        <v>16</v>
      </c>
      <c r="AC5572" t="s">
        <v>17</v>
      </c>
      <c r="AD5572" t="s">
        <v>165</v>
      </c>
      <c r="AE5572" t="s">
        <v>103</v>
      </c>
      <c r="AF5572" t="s">
        <v>82</v>
      </c>
    </row>
    <row r="5573" spans="1:32" x14ac:dyDescent="0.25">
      <c r="A5573">
        <f t="shared" si="640"/>
        <v>5572</v>
      </c>
      <c r="B5573">
        <v>38084</v>
      </c>
      <c r="C5573" t="s">
        <v>556</v>
      </c>
      <c r="D5573" t="s">
        <v>30</v>
      </c>
      <c r="E5573" t="str">
        <f t="shared" ref="E5573:E5636" si="641">IF(D5573="Critical", "***","*")</f>
        <v>*</v>
      </c>
      <c r="F5573" t="str">
        <f t="shared" si="636"/>
        <v>*</v>
      </c>
      <c r="G5573" t="str">
        <f t="shared" ref="G5573:G5636" si="642">IF(D5573="Critical","***",IF(D5573="High","**","*"))</f>
        <v>*</v>
      </c>
      <c r="I5573" t="str">
        <f t="shared" si="637"/>
        <v>*</v>
      </c>
      <c r="O5573">
        <f>VLOOKUP(T5573,$P$14:$S$19,2,TRUE)</f>
        <v>3.5999999999999997E-2</v>
      </c>
      <c r="T5573">
        <v>33</v>
      </c>
      <c r="U5573">
        <v>404.91</v>
      </c>
      <c r="V5573" s="5">
        <f t="shared" si="638"/>
        <v>0</v>
      </c>
      <c r="X5573" t="s">
        <v>22</v>
      </c>
      <c r="Y5573">
        <v>4.9800000000000004</v>
      </c>
      <c r="Z5573" s="2">
        <f t="shared" si="639"/>
        <v>409.89000000000004</v>
      </c>
      <c r="AA5573" t="s">
        <v>23</v>
      </c>
      <c r="AB5573" t="s">
        <v>41</v>
      </c>
      <c r="AC5573" t="s">
        <v>17</v>
      </c>
      <c r="AD5573" t="s">
        <v>18</v>
      </c>
      <c r="AE5573" t="s">
        <v>45</v>
      </c>
      <c r="AF5573" t="s">
        <v>80</v>
      </c>
    </row>
    <row r="5574" spans="1:32" x14ac:dyDescent="0.25">
      <c r="A5574">
        <f t="shared" si="640"/>
        <v>5573</v>
      </c>
      <c r="B5574">
        <v>6116</v>
      </c>
      <c r="C5574" t="s">
        <v>556</v>
      </c>
      <c r="D5574" t="s">
        <v>40</v>
      </c>
      <c r="E5574" t="str">
        <f t="shared" si="641"/>
        <v>*</v>
      </c>
      <c r="F5574" t="str">
        <f t="shared" si="636"/>
        <v>*</v>
      </c>
      <c r="G5574" t="str">
        <f t="shared" si="642"/>
        <v>*</v>
      </c>
      <c r="I5574" t="str">
        <f t="shared" si="637"/>
        <v>*</v>
      </c>
      <c r="O5574">
        <f>VLOOKUP(T5574,$P$14:$S$19,2,TRUE)</f>
        <v>0</v>
      </c>
      <c r="T5574">
        <v>7</v>
      </c>
      <c r="U5574">
        <v>150.77000000000001</v>
      </c>
      <c r="V5574" s="5">
        <f t="shared" si="638"/>
        <v>0</v>
      </c>
      <c r="X5574" t="s">
        <v>22</v>
      </c>
      <c r="Y5574">
        <v>4</v>
      </c>
      <c r="Z5574" s="2">
        <f t="shared" si="639"/>
        <v>154.77000000000001</v>
      </c>
      <c r="AA5574" t="s">
        <v>71</v>
      </c>
      <c r="AB5574" t="s">
        <v>31</v>
      </c>
      <c r="AC5574" t="s">
        <v>25</v>
      </c>
      <c r="AD5574" t="s">
        <v>42</v>
      </c>
      <c r="AE5574" t="s">
        <v>19</v>
      </c>
      <c r="AF5574" t="s">
        <v>556</v>
      </c>
    </row>
    <row r="5575" spans="1:32" x14ac:dyDescent="0.25">
      <c r="A5575">
        <f t="shared" si="640"/>
        <v>5574</v>
      </c>
      <c r="B5575">
        <v>38084</v>
      </c>
      <c r="C5575" t="s">
        <v>556</v>
      </c>
      <c r="D5575" t="s">
        <v>30</v>
      </c>
      <c r="E5575" t="str">
        <f t="shared" si="641"/>
        <v>*</v>
      </c>
      <c r="F5575" t="str">
        <f t="shared" si="636"/>
        <v>*</v>
      </c>
      <c r="G5575" t="str">
        <f t="shared" si="642"/>
        <v>*</v>
      </c>
      <c r="I5575" t="str">
        <f t="shared" si="637"/>
        <v>*</v>
      </c>
      <c r="O5575">
        <f>VLOOKUP(T5575,$P$14:$S$19,2,TRUE)</f>
        <v>0.01</v>
      </c>
      <c r="T5575">
        <v>11</v>
      </c>
      <c r="U5575">
        <v>100.36</v>
      </c>
      <c r="V5575" s="5">
        <f t="shared" si="638"/>
        <v>0</v>
      </c>
      <c r="X5575" t="s">
        <v>22</v>
      </c>
      <c r="Y5575">
        <v>2.15</v>
      </c>
      <c r="Z5575" s="2">
        <f t="shared" si="639"/>
        <v>102.51</v>
      </c>
      <c r="AA5575" t="s">
        <v>23</v>
      </c>
      <c r="AB5575" t="s">
        <v>41</v>
      </c>
      <c r="AC5575" t="s">
        <v>32</v>
      </c>
      <c r="AD5575" t="s">
        <v>44</v>
      </c>
      <c r="AE5575" t="s">
        <v>34</v>
      </c>
      <c r="AF5575" t="s">
        <v>80</v>
      </c>
    </row>
    <row r="5576" spans="1:32" x14ac:dyDescent="0.25">
      <c r="A5576">
        <f t="shared" si="640"/>
        <v>5575</v>
      </c>
      <c r="B5576">
        <v>2530</v>
      </c>
      <c r="C5576" t="s">
        <v>556</v>
      </c>
      <c r="D5576" t="s">
        <v>40</v>
      </c>
      <c r="E5576" t="str">
        <f t="shared" si="641"/>
        <v>*</v>
      </c>
      <c r="F5576" t="str">
        <f t="shared" si="636"/>
        <v>*</v>
      </c>
      <c r="G5576" t="str">
        <f t="shared" si="642"/>
        <v>*</v>
      </c>
      <c r="I5576" t="str">
        <f t="shared" si="637"/>
        <v>*</v>
      </c>
      <c r="O5576">
        <f>VLOOKUP(T5576,$P$14:$S$19,2,TRUE)</f>
        <v>0</v>
      </c>
      <c r="T5576">
        <v>9</v>
      </c>
      <c r="U5576">
        <v>23.46</v>
      </c>
      <c r="V5576" s="5">
        <f t="shared" si="638"/>
        <v>0</v>
      </c>
      <c r="X5576" t="s">
        <v>22</v>
      </c>
      <c r="Y5576">
        <v>0.5</v>
      </c>
      <c r="Z5576" s="2">
        <f t="shared" si="639"/>
        <v>23.96</v>
      </c>
      <c r="AA5576" t="s">
        <v>15</v>
      </c>
      <c r="AB5576" t="s">
        <v>31</v>
      </c>
      <c r="AC5576" t="s">
        <v>32</v>
      </c>
      <c r="AD5576" t="s">
        <v>81</v>
      </c>
      <c r="AE5576" t="s">
        <v>19</v>
      </c>
      <c r="AF5576" t="s">
        <v>80</v>
      </c>
    </row>
    <row r="5577" spans="1:32" x14ac:dyDescent="0.25">
      <c r="A5577">
        <f t="shared" si="640"/>
        <v>5576</v>
      </c>
      <c r="B5577">
        <v>33283</v>
      </c>
      <c r="C5577" t="s">
        <v>632</v>
      </c>
      <c r="D5577" t="s">
        <v>40</v>
      </c>
      <c r="E5577" t="str">
        <f t="shared" si="641"/>
        <v>*</v>
      </c>
      <c r="F5577" t="str">
        <f t="shared" si="636"/>
        <v>*</v>
      </c>
      <c r="G5577" t="str">
        <f t="shared" si="642"/>
        <v>*</v>
      </c>
      <c r="I5577" t="str">
        <f t="shared" si="637"/>
        <v>*</v>
      </c>
      <c r="O5577">
        <f>VLOOKUP(T5577,$P$14:$S$19,2,TRUE)</f>
        <v>0.04</v>
      </c>
      <c r="T5577">
        <v>48</v>
      </c>
      <c r="U5577">
        <v>10462.540000000001</v>
      </c>
      <c r="V5577" s="5">
        <f t="shared" si="638"/>
        <v>1</v>
      </c>
      <c r="X5577" t="s">
        <v>37</v>
      </c>
      <c r="Y5577">
        <v>69.64</v>
      </c>
      <c r="Z5577" s="2">
        <f t="shared" si="639"/>
        <v>10532.18</v>
      </c>
      <c r="AA5577" t="s">
        <v>56</v>
      </c>
      <c r="AB5577" t="s">
        <v>41</v>
      </c>
      <c r="AC5577" t="s">
        <v>17</v>
      </c>
      <c r="AD5577" t="s">
        <v>66</v>
      </c>
      <c r="AE5577" t="s">
        <v>103</v>
      </c>
      <c r="AF5577" t="s">
        <v>632</v>
      </c>
    </row>
    <row r="5578" spans="1:32" x14ac:dyDescent="0.25">
      <c r="A5578">
        <f t="shared" si="640"/>
        <v>5577</v>
      </c>
      <c r="B5578">
        <v>8387</v>
      </c>
      <c r="C5578" t="s">
        <v>632</v>
      </c>
      <c r="D5578" t="s">
        <v>30</v>
      </c>
      <c r="E5578" t="str">
        <f t="shared" si="641"/>
        <v>*</v>
      </c>
      <c r="F5578" t="str">
        <f t="shared" si="636"/>
        <v>*</v>
      </c>
      <c r="G5578" t="str">
        <f t="shared" si="642"/>
        <v>*</v>
      </c>
      <c r="I5578" t="str">
        <f t="shared" si="637"/>
        <v>*</v>
      </c>
      <c r="O5578">
        <f>VLOOKUP(T5578,$P$14:$S$19,2,TRUE)</f>
        <v>3.5999999999999997E-2</v>
      </c>
      <c r="T5578">
        <v>35</v>
      </c>
      <c r="U5578">
        <v>1133.96</v>
      </c>
      <c r="V5578" s="5">
        <f t="shared" si="638"/>
        <v>1</v>
      </c>
      <c r="X5578" t="s">
        <v>22</v>
      </c>
      <c r="Y5578">
        <v>12.62</v>
      </c>
      <c r="Z5578" s="2">
        <f t="shared" si="639"/>
        <v>1146.58</v>
      </c>
      <c r="AA5578" t="s">
        <v>56</v>
      </c>
      <c r="AB5578" t="s">
        <v>31</v>
      </c>
      <c r="AC5578" t="s">
        <v>32</v>
      </c>
      <c r="AD5578" t="s">
        <v>49</v>
      </c>
      <c r="AE5578" t="s">
        <v>19</v>
      </c>
      <c r="AF5578" t="s">
        <v>571</v>
      </c>
    </row>
    <row r="5579" spans="1:32" x14ac:dyDescent="0.25">
      <c r="A5579">
        <f t="shared" si="640"/>
        <v>5578</v>
      </c>
      <c r="B5579">
        <v>28550</v>
      </c>
      <c r="C5579" t="s">
        <v>820</v>
      </c>
      <c r="D5579" t="s">
        <v>30</v>
      </c>
      <c r="E5579" t="str">
        <f t="shared" si="641"/>
        <v>*</v>
      </c>
      <c r="F5579" t="str">
        <f t="shared" si="636"/>
        <v>*</v>
      </c>
      <c r="G5579" t="str">
        <f t="shared" si="642"/>
        <v>*</v>
      </c>
      <c r="I5579" t="str">
        <f t="shared" si="637"/>
        <v>*</v>
      </c>
      <c r="O5579">
        <f>VLOOKUP(T5579,$P$14:$S$19,2,TRUE)</f>
        <v>0.04</v>
      </c>
      <c r="T5579">
        <v>44</v>
      </c>
      <c r="U5579">
        <v>21532.26</v>
      </c>
      <c r="V5579" s="5">
        <f t="shared" si="638"/>
        <v>1</v>
      </c>
      <c r="X5579" t="s">
        <v>37</v>
      </c>
      <c r="Y5579">
        <v>69.3</v>
      </c>
      <c r="Z5579" s="2">
        <f t="shared" si="639"/>
        <v>21601.559999999998</v>
      </c>
      <c r="AA5579" t="s">
        <v>60</v>
      </c>
      <c r="AB5579" t="s">
        <v>31</v>
      </c>
      <c r="AC5579" t="s">
        <v>25</v>
      </c>
      <c r="AD5579" t="s">
        <v>76</v>
      </c>
      <c r="AE5579" t="s">
        <v>39</v>
      </c>
      <c r="AF5579" t="s">
        <v>586</v>
      </c>
    </row>
    <row r="5580" spans="1:32" x14ac:dyDescent="0.25">
      <c r="A5580">
        <f t="shared" si="640"/>
        <v>5579</v>
      </c>
      <c r="B5580">
        <v>9062</v>
      </c>
      <c r="C5580" t="s">
        <v>820</v>
      </c>
      <c r="D5580" t="s">
        <v>21</v>
      </c>
      <c r="E5580" t="str">
        <f t="shared" si="641"/>
        <v>*</v>
      </c>
      <c r="F5580" t="str">
        <f t="shared" si="636"/>
        <v>**</v>
      </c>
      <c r="G5580" t="str">
        <f t="shared" si="642"/>
        <v>**</v>
      </c>
      <c r="I5580" t="str">
        <f t="shared" si="637"/>
        <v>**</v>
      </c>
      <c r="O5580">
        <f>VLOOKUP(T5580,$P$14:$S$19,2,TRUE)</f>
        <v>0.01</v>
      </c>
      <c r="T5580">
        <v>19</v>
      </c>
      <c r="U5580">
        <v>1825.42</v>
      </c>
      <c r="V5580" s="5">
        <f t="shared" si="638"/>
        <v>1</v>
      </c>
      <c r="X5580" t="s">
        <v>22</v>
      </c>
      <c r="Y5580">
        <v>8.99</v>
      </c>
      <c r="Z5580" s="2">
        <f t="shared" si="639"/>
        <v>1834.41</v>
      </c>
      <c r="AA5580" t="s">
        <v>334</v>
      </c>
      <c r="AB5580" t="s">
        <v>16</v>
      </c>
      <c r="AC5580" t="s">
        <v>17</v>
      </c>
      <c r="AD5580" t="s">
        <v>18</v>
      </c>
      <c r="AE5580" t="s">
        <v>45</v>
      </c>
      <c r="AF5580" t="s">
        <v>586</v>
      </c>
    </row>
    <row r="5581" spans="1:32" x14ac:dyDescent="0.25">
      <c r="A5581">
        <f t="shared" si="640"/>
        <v>5580</v>
      </c>
      <c r="B5581">
        <v>31303</v>
      </c>
      <c r="C5581" t="s">
        <v>820</v>
      </c>
      <c r="D5581" t="s">
        <v>13</v>
      </c>
      <c r="E5581" t="str">
        <f t="shared" si="641"/>
        <v>*</v>
      </c>
      <c r="F5581" t="str">
        <f t="shared" si="636"/>
        <v>*</v>
      </c>
      <c r="G5581" t="str">
        <f t="shared" si="642"/>
        <v>*</v>
      </c>
      <c r="I5581" t="str">
        <f t="shared" si="637"/>
        <v>*</v>
      </c>
      <c r="O5581">
        <f>VLOOKUP(T5581,$P$14:$S$19,2,TRUE)</f>
        <v>0.05</v>
      </c>
      <c r="T5581">
        <v>50</v>
      </c>
      <c r="U5581">
        <v>306.13</v>
      </c>
      <c r="V5581" s="5">
        <f t="shared" si="638"/>
        <v>0</v>
      </c>
      <c r="X5581" t="s">
        <v>14</v>
      </c>
      <c r="Y5581">
        <v>1.49</v>
      </c>
      <c r="Z5581" s="2">
        <f t="shared" si="639"/>
        <v>307.62</v>
      </c>
      <c r="AA5581" t="s">
        <v>71</v>
      </c>
      <c r="AB5581" t="s">
        <v>41</v>
      </c>
      <c r="AC5581" t="s">
        <v>32</v>
      </c>
      <c r="AD5581" t="s">
        <v>49</v>
      </c>
      <c r="AE5581" t="s">
        <v>19</v>
      </c>
      <c r="AF5581" t="s">
        <v>112</v>
      </c>
    </row>
    <row r="5582" spans="1:32" x14ac:dyDescent="0.25">
      <c r="A5582">
        <f t="shared" si="640"/>
        <v>5581</v>
      </c>
      <c r="B5582">
        <v>9062</v>
      </c>
      <c r="C5582" t="s">
        <v>820</v>
      </c>
      <c r="D5582" t="s">
        <v>21</v>
      </c>
      <c r="E5582" t="str">
        <f t="shared" si="641"/>
        <v>*</v>
      </c>
      <c r="F5582" t="str">
        <f t="shared" si="636"/>
        <v>**</v>
      </c>
      <c r="G5582" t="str">
        <f t="shared" si="642"/>
        <v>**</v>
      </c>
      <c r="I5582" t="str">
        <f t="shared" si="637"/>
        <v>**</v>
      </c>
      <c r="O5582">
        <f>VLOOKUP(T5582,$P$14:$S$19,2,TRUE)</f>
        <v>3.5999999999999997E-2</v>
      </c>
      <c r="T5582">
        <v>32</v>
      </c>
      <c r="U5582">
        <v>119.2</v>
      </c>
      <c r="V5582" s="5">
        <f t="shared" si="638"/>
        <v>0</v>
      </c>
      <c r="X5582" t="s">
        <v>22</v>
      </c>
      <c r="Y5582">
        <v>0.99</v>
      </c>
      <c r="Z5582" s="2">
        <f t="shared" si="639"/>
        <v>120.19</v>
      </c>
      <c r="AA5582" t="s">
        <v>71</v>
      </c>
      <c r="AB5582" t="s">
        <v>16</v>
      </c>
      <c r="AC5582" t="s">
        <v>32</v>
      </c>
      <c r="AD5582" t="s">
        <v>114</v>
      </c>
      <c r="AE5582" t="s">
        <v>34</v>
      </c>
      <c r="AF5582" t="s">
        <v>283</v>
      </c>
    </row>
    <row r="5583" spans="1:32" x14ac:dyDescent="0.25">
      <c r="A5583">
        <f t="shared" si="640"/>
        <v>5582</v>
      </c>
      <c r="B5583">
        <v>28550</v>
      </c>
      <c r="C5583" t="s">
        <v>820</v>
      </c>
      <c r="D5583" t="s">
        <v>30</v>
      </c>
      <c r="E5583" t="str">
        <f t="shared" si="641"/>
        <v>*</v>
      </c>
      <c r="F5583" t="str">
        <f t="shared" si="636"/>
        <v>*</v>
      </c>
      <c r="G5583" t="str">
        <f t="shared" si="642"/>
        <v>*</v>
      </c>
      <c r="I5583" t="str">
        <f t="shared" si="637"/>
        <v>*</v>
      </c>
      <c r="O5583">
        <f>VLOOKUP(T5583,$P$14:$S$19,2,TRUE)</f>
        <v>0</v>
      </c>
      <c r="T5583">
        <v>1</v>
      </c>
      <c r="U5583">
        <v>7.64</v>
      </c>
      <c r="V5583" s="5">
        <f t="shared" si="638"/>
        <v>0</v>
      </c>
      <c r="X5583" t="s">
        <v>22</v>
      </c>
      <c r="Y5583">
        <v>3.01</v>
      </c>
      <c r="Z5583" s="2">
        <f t="shared" si="639"/>
        <v>10.649999999999999</v>
      </c>
      <c r="AA5583" t="s">
        <v>60</v>
      </c>
      <c r="AB5583" t="s">
        <v>31</v>
      </c>
      <c r="AC5583" t="s">
        <v>32</v>
      </c>
      <c r="AD5583" t="s">
        <v>44</v>
      </c>
      <c r="AE5583" t="s">
        <v>34</v>
      </c>
      <c r="AF5583" t="s">
        <v>283</v>
      </c>
    </row>
    <row r="5584" spans="1:32" x14ac:dyDescent="0.25">
      <c r="A5584">
        <f t="shared" si="640"/>
        <v>5583</v>
      </c>
      <c r="B5584">
        <v>55073</v>
      </c>
      <c r="C5584" t="s">
        <v>337</v>
      </c>
      <c r="D5584" t="s">
        <v>13</v>
      </c>
      <c r="E5584" t="str">
        <f t="shared" si="641"/>
        <v>*</v>
      </c>
      <c r="F5584" t="str">
        <f t="shared" si="636"/>
        <v>*</v>
      </c>
      <c r="G5584" t="str">
        <f t="shared" si="642"/>
        <v>*</v>
      </c>
      <c r="I5584" t="str">
        <f t="shared" si="637"/>
        <v>*</v>
      </c>
      <c r="O5584">
        <f>VLOOKUP(T5584,$P$14:$S$19,2,TRUE)</f>
        <v>0.04</v>
      </c>
      <c r="T5584">
        <v>40</v>
      </c>
      <c r="U5584">
        <v>2376.7105000000001</v>
      </c>
      <c r="V5584" s="5">
        <f t="shared" si="638"/>
        <v>1</v>
      </c>
      <c r="X5584" t="s">
        <v>22</v>
      </c>
      <c r="Y5584">
        <v>3.99</v>
      </c>
      <c r="Z5584" s="2">
        <f t="shared" si="639"/>
        <v>2380.7004999999999</v>
      </c>
      <c r="AA5584" t="s">
        <v>23</v>
      </c>
      <c r="AB5584" t="s">
        <v>31</v>
      </c>
      <c r="AC5584" t="s">
        <v>25</v>
      </c>
      <c r="AD5584" t="s">
        <v>26</v>
      </c>
      <c r="AE5584" t="s">
        <v>19</v>
      </c>
      <c r="AF5584" t="s">
        <v>337</v>
      </c>
    </row>
    <row r="5585" spans="1:32" x14ac:dyDescent="0.25">
      <c r="A5585">
        <f t="shared" si="640"/>
        <v>5584</v>
      </c>
      <c r="B5585">
        <v>58051</v>
      </c>
      <c r="C5585" t="s">
        <v>337</v>
      </c>
      <c r="D5585" t="s">
        <v>21</v>
      </c>
      <c r="E5585" t="str">
        <f t="shared" si="641"/>
        <v>*</v>
      </c>
      <c r="F5585" t="str">
        <f t="shared" si="636"/>
        <v>**</v>
      </c>
      <c r="G5585" t="str">
        <f t="shared" si="642"/>
        <v>**</v>
      </c>
      <c r="I5585" t="str">
        <f t="shared" si="637"/>
        <v>**</v>
      </c>
      <c r="O5585">
        <f>VLOOKUP(T5585,$P$14:$S$19,2,TRUE)</f>
        <v>0</v>
      </c>
      <c r="T5585">
        <v>6</v>
      </c>
      <c r="U5585">
        <v>256.60000000000002</v>
      </c>
      <c r="V5585" s="5">
        <f t="shared" si="638"/>
        <v>0</v>
      </c>
      <c r="X5585" t="s">
        <v>22</v>
      </c>
      <c r="Y5585">
        <v>7.12</v>
      </c>
      <c r="Z5585" s="2">
        <f t="shared" si="639"/>
        <v>263.72000000000003</v>
      </c>
      <c r="AA5585" t="s">
        <v>23</v>
      </c>
      <c r="AB5585" t="s">
        <v>31</v>
      </c>
      <c r="AC5585" t="s">
        <v>25</v>
      </c>
      <c r="AD5585" t="s">
        <v>42</v>
      </c>
      <c r="AE5585" t="s">
        <v>19</v>
      </c>
      <c r="AF5585" t="s">
        <v>338</v>
      </c>
    </row>
    <row r="5586" spans="1:32" x14ac:dyDescent="0.25">
      <c r="A5586">
        <f t="shared" si="640"/>
        <v>5585</v>
      </c>
      <c r="B5586">
        <v>30051</v>
      </c>
      <c r="C5586" t="s">
        <v>337</v>
      </c>
      <c r="D5586" t="s">
        <v>30</v>
      </c>
      <c r="E5586" t="str">
        <f t="shared" si="641"/>
        <v>*</v>
      </c>
      <c r="F5586" t="str">
        <f t="shared" si="636"/>
        <v>*</v>
      </c>
      <c r="G5586" t="str">
        <f t="shared" si="642"/>
        <v>*</v>
      </c>
      <c r="I5586" t="str">
        <f t="shared" si="637"/>
        <v>*</v>
      </c>
      <c r="O5586">
        <f>VLOOKUP(T5586,$P$14:$S$19,2,TRUE)</f>
        <v>0.04</v>
      </c>
      <c r="T5586">
        <v>42</v>
      </c>
      <c r="U5586">
        <v>243.06</v>
      </c>
      <c r="V5586" s="5">
        <f t="shared" si="638"/>
        <v>0</v>
      </c>
      <c r="X5586" t="s">
        <v>22</v>
      </c>
      <c r="Y5586">
        <v>2.27</v>
      </c>
      <c r="Z5586" s="2">
        <f t="shared" si="639"/>
        <v>245.33</v>
      </c>
      <c r="AA5586" t="s">
        <v>56</v>
      </c>
      <c r="AB5586" t="s">
        <v>41</v>
      </c>
      <c r="AC5586" t="s">
        <v>32</v>
      </c>
      <c r="AD5586" t="s">
        <v>33</v>
      </c>
      <c r="AE5586" t="s">
        <v>34</v>
      </c>
      <c r="AF5586" t="s">
        <v>458</v>
      </c>
    </row>
    <row r="5587" spans="1:32" x14ac:dyDescent="0.25">
      <c r="A5587">
        <f t="shared" si="640"/>
        <v>5586</v>
      </c>
      <c r="B5587">
        <v>26535</v>
      </c>
      <c r="C5587" t="s">
        <v>337</v>
      </c>
      <c r="D5587" t="s">
        <v>30</v>
      </c>
      <c r="E5587" t="str">
        <f t="shared" si="641"/>
        <v>*</v>
      </c>
      <c r="F5587" t="str">
        <f t="shared" si="636"/>
        <v>*</v>
      </c>
      <c r="G5587" t="str">
        <f t="shared" si="642"/>
        <v>*</v>
      </c>
      <c r="I5587" t="str">
        <f t="shared" si="637"/>
        <v>*</v>
      </c>
      <c r="O5587">
        <f>VLOOKUP(T5587,$P$14:$S$19,2,TRUE)</f>
        <v>3.5999999999999997E-2</v>
      </c>
      <c r="T5587">
        <v>33</v>
      </c>
      <c r="U5587">
        <v>141.69999999999999</v>
      </c>
      <c r="V5587" s="5">
        <f t="shared" si="638"/>
        <v>0</v>
      </c>
      <c r="X5587" t="s">
        <v>22</v>
      </c>
      <c r="Y5587">
        <v>5.26</v>
      </c>
      <c r="Z5587" s="2">
        <f t="shared" si="639"/>
        <v>146.95999999999998</v>
      </c>
      <c r="AA5587" t="s">
        <v>23</v>
      </c>
      <c r="AB5587" t="s">
        <v>31</v>
      </c>
      <c r="AC5587" t="s">
        <v>32</v>
      </c>
      <c r="AD5587" t="s">
        <v>49</v>
      </c>
      <c r="AE5587" t="s">
        <v>19</v>
      </c>
      <c r="AF5587" t="s">
        <v>338</v>
      </c>
    </row>
    <row r="5588" spans="1:32" x14ac:dyDescent="0.25">
      <c r="A5588">
        <f t="shared" si="640"/>
        <v>5587</v>
      </c>
      <c r="B5588">
        <v>49510</v>
      </c>
      <c r="C5588" t="s">
        <v>337</v>
      </c>
      <c r="D5588" t="s">
        <v>36</v>
      </c>
      <c r="E5588" t="str">
        <f t="shared" si="641"/>
        <v>***</v>
      </c>
      <c r="F5588" t="str">
        <f t="shared" si="636"/>
        <v>***</v>
      </c>
      <c r="G5588" t="str">
        <f t="shared" si="642"/>
        <v>***</v>
      </c>
      <c r="I5588" t="str">
        <f t="shared" si="637"/>
        <v>***</v>
      </c>
      <c r="O5588">
        <f>VLOOKUP(T5588,$P$14:$S$19,2,TRUE)</f>
        <v>0.01</v>
      </c>
      <c r="T5588">
        <v>16</v>
      </c>
      <c r="U5588">
        <v>44.1</v>
      </c>
      <c r="V5588" s="5">
        <f t="shared" si="638"/>
        <v>0</v>
      </c>
      <c r="X5588" t="s">
        <v>22</v>
      </c>
      <c r="Y5588">
        <v>1.3</v>
      </c>
      <c r="Z5588" s="2">
        <f t="shared" si="639"/>
        <v>45.4</v>
      </c>
      <c r="AA5588" t="s">
        <v>15</v>
      </c>
      <c r="AB5588" t="s">
        <v>31</v>
      </c>
      <c r="AC5588" t="s">
        <v>32</v>
      </c>
      <c r="AD5588" t="s">
        <v>33</v>
      </c>
      <c r="AE5588" t="s">
        <v>34</v>
      </c>
      <c r="AF5588" t="s">
        <v>458</v>
      </c>
    </row>
    <row r="5589" spans="1:32" x14ac:dyDescent="0.25">
      <c r="A5589">
        <f t="shared" si="640"/>
        <v>5588</v>
      </c>
      <c r="B5589">
        <v>29766</v>
      </c>
      <c r="C5589" t="s">
        <v>604</v>
      </c>
      <c r="D5589" t="s">
        <v>40</v>
      </c>
      <c r="E5589" t="str">
        <f t="shared" si="641"/>
        <v>*</v>
      </c>
      <c r="F5589" t="str">
        <f t="shared" si="636"/>
        <v>*</v>
      </c>
      <c r="G5589" t="str">
        <f t="shared" si="642"/>
        <v>*</v>
      </c>
      <c r="I5589" t="str">
        <f t="shared" si="637"/>
        <v>*</v>
      </c>
      <c r="O5589">
        <f>VLOOKUP(T5589,$P$14:$S$19,2,TRUE)</f>
        <v>0.01</v>
      </c>
      <c r="T5589">
        <v>13</v>
      </c>
      <c r="U5589">
        <v>89061.05</v>
      </c>
      <c r="V5589" s="5">
        <f t="shared" si="638"/>
        <v>1</v>
      </c>
      <c r="X5589" t="s">
        <v>22</v>
      </c>
      <c r="Y5589">
        <v>24.49</v>
      </c>
      <c r="Z5589" s="2">
        <f t="shared" si="639"/>
        <v>89085.540000000008</v>
      </c>
      <c r="AA5589" t="s">
        <v>73</v>
      </c>
      <c r="AB5589" t="s">
        <v>16</v>
      </c>
      <c r="AC5589" t="s">
        <v>25</v>
      </c>
      <c r="AD5589" t="s">
        <v>76</v>
      </c>
      <c r="AE5589" t="s">
        <v>58</v>
      </c>
      <c r="AF5589" t="s">
        <v>80</v>
      </c>
    </row>
    <row r="5590" spans="1:32" x14ac:dyDescent="0.25">
      <c r="A5590">
        <f t="shared" si="640"/>
        <v>5589</v>
      </c>
      <c r="B5590">
        <v>26470</v>
      </c>
      <c r="C5590" t="s">
        <v>604</v>
      </c>
      <c r="D5590" t="s">
        <v>21</v>
      </c>
      <c r="E5590" t="str">
        <f t="shared" si="641"/>
        <v>*</v>
      </c>
      <c r="F5590" t="str">
        <f t="shared" si="636"/>
        <v>**</v>
      </c>
      <c r="G5590" t="str">
        <f t="shared" si="642"/>
        <v>**</v>
      </c>
      <c r="I5590" t="str">
        <f t="shared" si="637"/>
        <v>**</v>
      </c>
      <c r="O5590">
        <f>VLOOKUP(T5590,$P$14:$S$19,2,TRUE)</f>
        <v>0.04</v>
      </c>
      <c r="T5590">
        <v>41</v>
      </c>
      <c r="U5590">
        <v>18081.759999999998</v>
      </c>
      <c r="V5590" s="5">
        <f t="shared" si="638"/>
        <v>1</v>
      </c>
      <c r="X5590" t="s">
        <v>22</v>
      </c>
      <c r="Y5590">
        <v>19.989999999999998</v>
      </c>
      <c r="Z5590" s="2">
        <f t="shared" si="639"/>
        <v>18101.75</v>
      </c>
      <c r="AA5590" t="s">
        <v>23</v>
      </c>
      <c r="AB5590" t="s">
        <v>41</v>
      </c>
      <c r="AC5590" t="s">
        <v>32</v>
      </c>
      <c r="AD5590" t="s">
        <v>49</v>
      </c>
      <c r="AE5590" t="s">
        <v>19</v>
      </c>
      <c r="AF5590" t="s">
        <v>80</v>
      </c>
    </row>
    <row r="5591" spans="1:32" x14ac:dyDescent="0.25">
      <c r="A5591">
        <f t="shared" si="640"/>
        <v>5590</v>
      </c>
      <c r="B5591">
        <v>29766</v>
      </c>
      <c r="C5591" t="s">
        <v>604</v>
      </c>
      <c r="D5591" t="s">
        <v>40</v>
      </c>
      <c r="E5591" t="str">
        <f t="shared" si="641"/>
        <v>*</v>
      </c>
      <c r="F5591" t="str">
        <f t="shared" si="636"/>
        <v>*</v>
      </c>
      <c r="G5591" t="str">
        <f t="shared" si="642"/>
        <v>*</v>
      </c>
      <c r="I5591" t="str">
        <f t="shared" si="637"/>
        <v>*</v>
      </c>
      <c r="O5591">
        <f>VLOOKUP(T5591,$P$14:$S$19,2,TRUE)</f>
        <v>0.04</v>
      </c>
      <c r="T5591">
        <v>40</v>
      </c>
      <c r="U5591">
        <v>6636.6639999999998</v>
      </c>
      <c r="V5591" s="5">
        <f t="shared" si="638"/>
        <v>1</v>
      </c>
      <c r="X5591" t="s">
        <v>22</v>
      </c>
      <c r="Y5591">
        <v>8.99</v>
      </c>
      <c r="Z5591" s="2">
        <f t="shared" si="639"/>
        <v>6645.6539999999995</v>
      </c>
      <c r="AA5591" t="s">
        <v>73</v>
      </c>
      <c r="AB5591" t="s">
        <v>16</v>
      </c>
      <c r="AC5591" t="s">
        <v>25</v>
      </c>
      <c r="AD5591" t="s">
        <v>26</v>
      </c>
      <c r="AE5591" t="s">
        <v>19</v>
      </c>
      <c r="AF5591" t="s">
        <v>604</v>
      </c>
    </row>
    <row r="5592" spans="1:32" x14ac:dyDescent="0.25">
      <c r="A5592">
        <f t="shared" si="640"/>
        <v>5591</v>
      </c>
      <c r="B5592">
        <v>35744</v>
      </c>
      <c r="C5592" t="s">
        <v>604</v>
      </c>
      <c r="D5592" t="s">
        <v>30</v>
      </c>
      <c r="E5592" t="str">
        <f t="shared" si="641"/>
        <v>*</v>
      </c>
      <c r="F5592" t="str">
        <f t="shared" si="636"/>
        <v>*</v>
      </c>
      <c r="G5592" t="str">
        <f t="shared" si="642"/>
        <v>*</v>
      </c>
      <c r="I5592" t="str">
        <f t="shared" si="637"/>
        <v>*</v>
      </c>
      <c r="O5592">
        <f>VLOOKUP(T5592,$P$14:$S$19,2,TRUE)</f>
        <v>0.04</v>
      </c>
      <c r="T5592">
        <v>44</v>
      </c>
      <c r="U5592">
        <v>2587.5300000000002</v>
      </c>
      <c r="V5592" s="5">
        <f t="shared" si="638"/>
        <v>1</v>
      </c>
      <c r="X5592" t="s">
        <v>22</v>
      </c>
      <c r="Y5592">
        <v>6.55</v>
      </c>
      <c r="Z5592" s="2">
        <f t="shared" si="639"/>
        <v>2594.0800000000004</v>
      </c>
      <c r="AA5592" t="s">
        <v>56</v>
      </c>
      <c r="AB5592" t="s">
        <v>16</v>
      </c>
      <c r="AC5592" t="s">
        <v>25</v>
      </c>
      <c r="AD5592" t="s">
        <v>42</v>
      </c>
      <c r="AE5592" t="s">
        <v>19</v>
      </c>
      <c r="AF5592" t="s">
        <v>77</v>
      </c>
    </row>
    <row r="5593" spans="1:32" x14ac:dyDescent="0.25">
      <c r="A5593">
        <f t="shared" si="640"/>
        <v>5592</v>
      </c>
      <c r="B5593">
        <v>7719</v>
      </c>
      <c r="C5593" t="s">
        <v>604</v>
      </c>
      <c r="D5593" t="s">
        <v>13</v>
      </c>
      <c r="E5593" t="str">
        <f t="shared" si="641"/>
        <v>*</v>
      </c>
      <c r="F5593" t="str">
        <f t="shared" si="636"/>
        <v>*</v>
      </c>
      <c r="G5593" t="str">
        <f t="shared" si="642"/>
        <v>*</v>
      </c>
      <c r="I5593" t="str">
        <f t="shared" si="637"/>
        <v>*</v>
      </c>
      <c r="O5593">
        <f>VLOOKUP(T5593,$P$14:$S$19,2,TRUE)</f>
        <v>3.5999999999999997E-2</v>
      </c>
      <c r="T5593">
        <v>37</v>
      </c>
      <c r="U5593">
        <v>522.62</v>
      </c>
      <c r="V5593" s="5">
        <f t="shared" si="638"/>
        <v>0</v>
      </c>
      <c r="X5593" t="s">
        <v>22</v>
      </c>
      <c r="Y5593">
        <v>4.51</v>
      </c>
      <c r="Z5593" s="2">
        <f t="shared" si="639"/>
        <v>527.13</v>
      </c>
      <c r="AA5593" t="s">
        <v>56</v>
      </c>
      <c r="AB5593" t="s">
        <v>41</v>
      </c>
      <c r="AC5593" t="s">
        <v>32</v>
      </c>
      <c r="AD5593" t="s">
        <v>74</v>
      </c>
      <c r="AE5593" t="s">
        <v>19</v>
      </c>
      <c r="AF5593" t="s">
        <v>77</v>
      </c>
    </row>
    <row r="5594" spans="1:32" x14ac:dyDescent="0.25">
      <c r="A5594">
        <f t="shared" si="640"/>
        <v>5593</v>
      </c>
      <c r="B5594">
        <v>13825</v>
      </c>
      <c r="C5594" t="s">
        <v>604</v>
      </c>
      <c r="D5594" t="s">
        <v>21</v>
      </c>
      <c r="E5594" t="str">
        <f t="shared" si="641"/>
        <v>*</v>
      </c>
      <c r="F5594" t="str">
        <f t="shared" si="636"/>
        <v>**</v>
      </c>
      <c r="G5594" t="str">
        <f t="shared" si="642"/>
        <v>**</v>
      </c>
      <c r="I5594" t="str">
        <f t="shared" si="637"/>
        <v>**</v>
      </c>
      <c r="O5594">
        <f>VLOOKUP(T5594,$P$14:$S$19,2,TRUE)</f>
        <v>3.5999999999999997E-2</v>
      </c>
      <c r="T5594">
        <v>30</v>
      </c>
      <c r="U5594">
        <v>186.79</v>
      </c>
      <c r="V5594" s="5">
        <f t="shared" si="638"/>
        <v>0</v>
      </c>
      <c r="X5594" t="s">
        <v>22</v>
      </c>
      <c r="Y5594">
        <v>6.35</v>
      </c>
      <c r="Z5594" s="2">
        <f t="shared" si="639"/>
        <v>193.14</v>
      </c>
      <c r="AA5594" t="s">
        <v>56</v>
      </c>
      <c r="AB5594" t="s">
        <v>41</v>
      </c>
      <c r="AC5594" t="s">
        <v>32</v>
      </c>
      <c r="AD5594" t="s">
        <v>44</v>
      </c>
      <c r="AE5594" t="s">
        <v>19</v>
      </c>
      <c r="AF5594" t="s">
        <v>80</v>
      </c>
    </row>
    <row r="5595" spans="1:32" x14ac:dyDescent="0.25">
      <c r="A5595">
        <f t="shared" si="640"/>
        <v>5594</v>
      </c>
      <c r="B5595">
        <v>30374</v>
      </c>
      <c r="C5595" t="s">
        <v>571</v>
      </c>
      <c r="D5595" t="s">
        <v>36</v>
      </c>
      <c r="E5595" t="str">
        <f t="shared" si="641"/>
        <v>***</v>
      </c>
      <c r="F5595" t="str">
        <f t="shared" si="636"/>
        <v>***</v>
      </c>
      <c r="G5595" t="str">
        <f t="shared" si="642"/>
        <v>***</v>
      </c>
      <c r="I5595" t="str">
        <f t="shared" si="637"/>
        <v>***</v>
      </c>
      <c r="O5595">
        <f>VLOOKUP(T5595,$P$14:$S$19,2,TRUE)</f>
        <v>0.04</v>
      </c>
      <c r="T5595">
        <v>42</v>
      </c>
      <c r="U5595">
        <v>1220.08</v>
      </c>
      <c r="V5595" s="5">
        <f t="shared" si="638"/>
        <v>1</v>
      </c>
      <c r="X5595" t="s">
        <v>22</v>
      </c>
      <c r="Y5595">
        <v>1.99</v>
      </c>
      <c r="Z5595" s="2">
        <f t="shared" si="639"/>
        <v>1222.07</v>
      </c>
      <c r="AA5595" t="s">
        <v>60</v>
      </c>
      <c r="AB5595" t="s">
        <v>31</v>
      </c>
      <c r="AC5595" t="s">
        <v>25</v>
      </c>
      <c r="AD5595" t="s">
        <v>42</v>
      </c>
      <c r="AE5595" t="s">
        <v>45</v>
      </c>
      <c r="AF5595" t="s">
        <v>634</v>
      </c>
    </row>
    <row r="5596" spans="1:32" x14ac:dyDescent="0.25">
      <c r="A5596">
        <f t="shared" si="640"/>
        <v>5595</v>
      </c>
      <c r="B5596">
        <v>15744</v>
      </c>
      <c r="C5596" t="s">
        <v>571</v>
      </c>
      <c r="D5596" t="s">
        <v>36</v>
      </c>
      <c r="E5596" t="str">
        <f t="shared" si="641"/>
        <v>***</v>
      </c>
      <c r="F5596" t="str">
        <f t="shared" si="636"/>
        <v>***</v>
      </c>
      <c r="G5596" t="str">
        <f t="shared" si="642"/>
        <v>***</v>
      </c>
      <c r="I5596" t="str">
        <f t="shared" si="637"/>
        <v>***</v>
      </c>
      <c r="O5596">
        <f>VLOOKUP(T5596,$P$14:$S$19,2,TRUE)</f>
        <v>0.01</v>
      </c>
      <c r="T5596">
        <v>16</v>
      </c>
      <c r="U5596">
        <v>838.81</v>
      </c>
      <c r="V5596" s="5">
        <f t="shared" si="638"/>
        <v>1</v>
      </c>
      <c r="X5596" t="s">
        <v>22</v>
      </c>
      <c r="Y5596">
        <v>6.79</v>
      </c>
      <c r="Z5596" s="2">
        <f t="shared" si="639"/>
        <v>845.59999999999991</v>
      </c>
      <c r="AA5596" t="s">
        <v>23</v>
      </c>
      <c r="AB5596" t="s">
        <v>31</v>
      </c>
      <c r="AC5596" t="s">
        <v>32</v>
      </c>
      <c r="AD5596" t="s">
        <v>44</v>
      </c>
      <c r="AE5596" t="s">
        <v>19</v>
      </c>
      <c r="AF5596" t="s">
        <v>634</v>
      </c>
    </row>
    <row r="5597" spans="1:32" x14ac:dyDescent="0.25">
      <c r="A5597">
        <f t="shared" si="640"/>
        <v>5596</v>
      </c>
      <c r="B5597">
        <v>30374</v>
      </c>
      <c r="C5597" t="s">
        <v>571</v>
      </c>
      <c r="D5597" t="s">
        <v>36</v>
      </c>
      <c r="E5597" t="str">
        <f t="shared" si="641"/>
        <v>***</v>
      </c>
      <c r="F5597" t="str">
        <f t="shared" si="636"/>
        <v>***</v>
      </c>
      <c r="G5597" t="str">
        <f t="shared" si="642"/>
        <v>***</v>
      </c>
      <c r="I5597" t="str">
        <f t="shared" si="637"/>
        <v>***</v>
      </c>
      <c r="O5597">
        <f>VLOOKUP(T5597,$P$14:$S$19,2,TRUE)</f>
        <v>0.01</v>
      </c>
      <c r="T5597">
        <v>12</v>
      </c>
      <c r="U5597">
        <v>709.54</v>
      </c>
      <c r="V5597" s="5">
        <f t="shared" si="638"/>
        <v>0</v>
      </c>
      <c r="X5597" t="s">
        <v>22</v>
      </c>
      <c r="Y5597">
        <v>3.99</v>
      </c>
      <c r="Z5597" s="2">
        <f t="shared" si="639"/>
        <v>713.53</v>
      </c>
      <c r="AA5597" t="s">
        <v>60</v>
      </c>
      <c r="AB5597" t="s">
        <v>31</v>
      </c>
      <c r="AC5597" t="s">
        <v>32</v>
      </c>
      <c r="AD5597" t="s">
        <v>172</v>
      </c>
      <c r="AE5597" t="s">
        <v>19</v>
      </c>
      <c r="AF5597" t="s">
        <v>634</v>
      </c>
    </row>
    <row r="5598" spans="1:32" x14ac:dyDescent="0.25">
      <c r="A5598">
        <f t="shared" si="640"/>
        <v>5597</v>
      </c>
      <c r="B5598">
        <v>44290</v>
      </c>
      <c r="C5598" t="s">
        <v>571</v>
      </c>
      <c r="D5598" t="s">
        <v>40</v>
      </c>
      <c r="E5598" t="str">
        <f t="shared" si="641"/>
        <v>*</v>
      </c>
      <c r="F5598" t="str">
        <f t="shared" si="636"/>
        <v>*</v>
      </c>
      <c r="G5598" t="str">
        <f t="shared" si="642"/>
        <v>*</v>
      </c>
      <c r="I5598" t="str">
        <f t="shared" si="637"/>
        <v>*</v>
      </c>
      <c r="O5598">
        <f>VLOOKUP(T5598,$P$14:$S$19,2,TRUE)</f>
        <v>0.04</v>
      </c>
      <c r="T5598">
        <v>49</v>
      </c>
      <c r="U5598">
        <v>508.38</v>
      </c>
      <c r="V5598" s="5">
        <f t="shared" si="638"/>
        <v>0</v>
      </c>
      <c r="X5598" t="s">
        <v>22</v>
      </c>
      <c r="Y5598">
        <v>5.4</v>
      </c>
      <c r="Z5598" s="2">
        <f t="shared" si="639"/>
        <v>513.78</v>
      </c>
      <c r="AA5598" t="s">
        <v>60</v>
      </c>
      <c r="AB5598" t="s">
        <v>31</v>
      </c>
      <c r="AC5598" t="s">
        <v>17</v>
      </c>
      <c r="AD5598" t="s">
        <v>18</v>
      </c>
      <c r="AE5598" t="s">
        <v>45</v>
      </c>
      <c r="AF5598" t="s">
        <v>696</v>
      </c>
    </row>
    <row r="5599" spans="1:32" x14ac:dyDescent="0.25">
      <c r="A5599">
        <f t="shared" si="640"/>
        <v>5598</v>
      </c>
      <c r="B5599">
        <v>44290</v>
      </c>
      <c r="C5599" t="s">
        <v>571</v>
      </c>
      <c r="D5599" t="s">
        <v>40</v>
      </c>
      <c r="E5599" t="str">
        <f t="shared" si="641"/>
        <v>*</v>
      </c>
      <c r="F5599" t="str">
        <f t="shared" si="636"/>
        <v>*</v>
      </c>
      <c r="G5599" t="str">
        <f t="shared" si="642"/>
        <v>*</v>
      </c>
      <c r="I5599" t="str">
        <f t="shared" si="637"/>
        <v>*</v>
      </c>
      <c r="O5599">
        <f>VLOOKUP(T5599,$P$14:$S$19,2,TRUE)</f>
        <v>0.02</v>
      </c>
      <c r="T5599">
        <v>28</v>
      </c>
      <c r="U5599">
        <v>281.08999999999997</v>
      </c>
      <c r="V5599" s="5">
        <f t="shared" si="638"/>
        <v>0</v>
      </c>
      <c r="X5599" t="s">
        <v>22</v>
      </c>
      <c r="Y5599">
        <v>9.86</v>
      </c>
      <c r="Z5599" s="2">
        <f t="shared" si="639"/>
        <v>290.95</v>
      </c>
      <c r="AA5599" t="s">
        <v>60</v>
      </c>
      <c r="AB5599" t="s">
        <v>31</v>
      </c>
      <c r="AC5599" t="s">
        <v>32</v>
      </c>
      <c r="AD5599" t="s">
        <v>44</v>
      </c>
      <c r="AE5599" t="s">
        <v>19</v>
      </c>
      <c r="AF5599" t="s">
        <v>696</v>
      </c>
    </row>
    <row r="5600" spans="1:32" x14ac:dyDescent="0.25">
      <c r="A5600">
        <f t="shared" si="640"/>
        <v>5599</v>
      </c>
      <c r="B5600">
        <v>44290</v>
      </c>
      <c r="C5600" t="s">
        <v>571</v>
      </c>
      <c r="D5600" t="s">
        <v>40</v>
      </c>
      <c r="E5600" t="str">
        <f t="shared" si="641"/>
        <v>*</v>
      </c>
      <c r="F5600" t="str">
        <f t="shared" si="636"/>
        <v>*</v>
      </c>
      <c r="G5600" t="str">
        <f t="shared" si="642"/>
        <v>*</v>
      </c>
      <c r="I5600" t="str">
        <f t="shared" si="637"/>
        <v>*</v>
      </c>
      <c r="O5600">
        <f>VLOOKUP(T5600,$P$14:$S$19,2,TRUE)</f>
        <v>0.04</v>
      </c>
      <c r="T5600">
        <v>41</v>
      </c>
      <c r="U5600">
        <v>276.64999999999998</v>
      </c>
      <c r="V5600" s="5">
        <f t="shared" si="638"/>
        <v>0</v>
      </c>
      <c r="X5600" t="s">
        <v>22</v>
      </c>
      <c r="Y5600">
        <v>5.87</v>
      </c>
      <c r="Z5600" s="2">
        <f t="shared" si="639"/>
        <v>282.52</v>
      </c>
      <c r="AA5600" t="s">
        <v>60</v>
      </c>
      <c r="AB5600" t="s">
        <v>31</v>
      </c>
      <c r="AC5600" t="s">
        <v>32</v>
      </c>
      <c r="AD5600" t="s">
        <v>44</v>
      </c>
      <c r="AE5600" t="s">
        <v>19</v>
      </c>
      <c r="AF5600" t="s">
        <v>696</v>
      </c>
    </row>
    <row r="5601" spans="1:32" x14ac:dyDescent="0.25">
      <c r="A5601">
        <f t="shared" si="640"/>
        <v>5600</v>
      </c>
      <c r="B5601">
        <v>32641</v>
      </c>
      <c r="C5601" t="s">
        <v>571</v>
      </c>
      <c r="D5601" t="s">
        <v>21</v>
      </c>
      <c r="E5601" t="str">
        <f t="shared" si="641"/>
        <v>*</v>
      </c>
      <c r="F5601" t="str">
        <f t="shared" si="636"/>
        <v>**</v>
      </c>
      <c r="G5601" t="str">
        <f t="shared" si="642"/>
        <v>**</v>
      </c>
      <c r="I5601" t="str">
        <f t="shared" si="637"/>
        <v>**</v>
      </c>
      <c r="O5601">
        <f>VLOOKUP(T5601,$P$14:$S$19,2,TRUE)</f>
        <v>0.01</v>
      </c>
      <c r="T5601">
        <v>18</v>
      </c>
      <c r="U5601">
        <v>167.53</v>
      </c>
      <c r="V5601" s="5">
        <f t="shared" si="638"/>
        <v>0</v>
      </c>
      <c r="X5601" t="s">
        <v>22</v>
      </c>
      <c r="Y5601">
        <v>5.6</v>
      </c>
      <c r="Z5601" s="2">
        <f t="shared" si="639"/>
        <v>173.13</v>
      </c>
      <c r="AA5601" t="s">
        <v>15</v>
      </c>
      <c r="AB5601" t="s">
        <v>41</v>
      </c>
      <c r="AC5601" t="s">
        <v>32</v>
      </c>
      <c r="AD5601" t="s">
        <v>49</v>
      </c>
      <c r="AE5601" t="s">
        <v>19</v>
      </c>
      <c r="AF5601" t="s">
        <v>634</v>
      </c>
    </row>
    <row r="5602" spans="1:32" x14ac:dyDescent="0.25">
      <c r="A5602">
        <f t="shared" si="640"/>
        <v>5601</v>
      </c>
      <c r="B5602">
        <v>30308</v>
      </c>
      <c r="C5602" t="s">
        <v>571</v>
      </c>
      <c r="D5602" t="s">
        <v>40</v>
      </c>
      <c r="E5602" t="str">
        <f t="shared" si="641"/>
        <v>*</v>
      </c>
      <c r="F5602" t="str">
        <f t="shared" si="636"/>
        <v>*</v>
      </c>
      <c r="G5602" t="str">
        <f t="shared" si="642"/>
        <v>*</v>
      </c>
      <c r="I5602" t="str">
        <f t="shared" si="637"/>
        <v>*</v>
      </c>
      <c r="O5602">
        <f>VLOOKUP(T5602,$P$14:$S$19,2,TRUE)</f>
        <v>0.01</v>
      </c>
      <c r="T5602">
        <v>15</v>
      </c>
      <c r="U5602">
        <v>30.38</v>
      </c>
      <c r="V5602" s="5">
        <f t="shared" si="638"/>
        <v>0</v>
      </c>
      <c r="X5602" t="s">
        <v>22</v>
      </c>
      <c r="Y5602">
        <v>4.79</v>
      </c>
      <c r="Z5602" s="2">
        <f t="shared" si="639"/>
        <v>35.17</v>
      </c>
      <c r="AA5602" t="s">
        <v>23</v>
      </c>
      <c r="AB5602" t="s">
        <v>31</v>
      </c>
      <c r="AC5602" t="s">
        <v>32</v>
      </c>
      <c r="AD5602" t="s">
        <v>49</v>
      </c>
      <c r="AE5602" t="s">
        <v>19</v>
      </c>
      <c r="AF5602" t="s">
        <v>634</v>
      </c>
    </row>
    <row r="5603" spans="1:32" x14ac:dyDescent="0.25">
      <c r="A5603">
        <f t="shared" si="640"/>
        <v>5602</v>
      </c>
      <c r="B5603">
        <v>58884</v>
      </c>
      <c r="C5603" t="s">
        <v>283</v>
      </c>
      <c r="D5603" t="s">
        <v>13</v>
      </c>
      <c r="E5603" t="str">
        <f t="shared" si="641"/>
        <v>*</v>
      </c>
      <c r="F5603" t="str">
        <f t="shared" si="636"/>
        <v>*</v>
      </c>
      <c r="G5603" t="str">
        <f t="shared" si="642"/>
        <v>*</v>
      </c>
      <c r="I5603" t="str">
        <f t="shared" si="637"/>
        <v>*</v>
      </c>
      <c r="O5603">
        <f>VLOOKUP(T5603,$P$14:$S$19,2,TRUE)</f>
        <v>0.04</v>
      </c>
      <c r="T5603">
        <v>46</v>
      </c>
      <c r="U5603">
        <v>3732.25</v>
      </c>
      <c r="V5603" s="5">
        <f t="shared" si="638"/>
        <v>1</v>
      </c>
      <c r="X5603" t="s">
        <v>37</v>
      </c>
      <c r="Y5603">
        <v>60</v>
      </c>
      <c r="Z5603" s="2">
        <f t="shared" si="639"/>
        <v>3792.25</v>
      </c>
      <c r="AA5603" t="s">
        <v>71</v>
      </c>
      <c r="AB5603" t="s">
        <v>31</v>
      </c>
      <c r="AC5603" t="s">
        <v>17</v>
      </c>
      <c r="AD5603" t="s">
        <v>66</v>
      </c>
      <c r="AE5603" t="s">
        <v>39</v>
      </c>
      <c r="AF5603" t="s">
        <v>284</v>
      </c>
    </row>
    <row r="5604" spans="1:32" x14ac:dyDescent="0.25">
      <c r="A5604">
        <f t="shared" si="640"/>
        <v>5603</v>
      </c>
      <c r="B5604">
        <v>35296</v>
      </c>
      <c r="C5604" t="s">
        <v>283</v>
      </c>
      <c r="D5604" t="s">
        <v>13</v>
      </c>
      <c r="E5604" t="str">
        <f t="shared" si="641"/>
        <v>*</v>
      </c>
      <c r="F5604" t="str">
        <f t="shared" si="636"/>
        <v>*</v>
      </c>
      <c r="G5604" t="str">
        <f t="shared" si="642"/>
        <v>*</v>
      </c>
      <c r="I5604" t="str">
        <f t="shared" si="637"/>
        <v>*</v>
      </c>
      <c r="O5604">
        <f>VLOOKUP(T5604,$P$14:$S$19,2,TRUE)</f>
        <v>0</v>
      </c>
      <c r="T5604">
        <v>7</v>
      </c>
      <c r="U5604">
        <v>407.8725</v>
      </c>
      <c r="V5604" s="5">
        <f t="shared" si="638"/>
        <v>0</v>
      </c>
      <c r="X5604" t="s">
        <v>22</v>
      </c>
      <c r="Y5604">
        <v>3.99</v>
      </c>
      <c r="Z5604" s="2">
        <f t="shared" si="639"/>
        <v>411.86250000000001</v>
      </c>
      <c r="AA5604" t="s">
        <v>52</v>
      </c>
      <c r="AB5604" t="s">
        <v>31</v>
      </c>
      <c r="AC5604" t="s">
        <v>25</v>
      </c>
      <c r="AD5604" t="s">
        <v>26</v>
      </c>
      <c r="AE5604" t="s">
        <v>19</v>
      </c>
      <c r="AF5604" t="s">
        <v>586</v>
      </c>
    </row>
    <row r="5605" spans="1:32" x14ac:dyDescent="0.25">
      <c r="A5605">
        <f t="shared" si="640"/>
        <v>5604</v>
      </c>
      <c r="B5605">
        <v>42213</v>
      </c>
      <c r="C5605" t="s">
        <v>283</v>
      </c>
      <c r="D5605" t="s">
        <v>36</v>
      </c>
      <c r="E5605" t="str">
        <f t="shared" si="641"/>
        <v>***</v>
      </c>
      <c r="F5605" t="str">
        <f t="shared" si="636"/>
        <v>***</v>
      </c>
      <c r="G5605" t="str">
        <f t="shared" si="642"/>
        <v>***</v>
      </c>
      <c r="I5605" t="str">
        <f t="shared" si="637"/>
        <v>***</v>
      </c>
      <c r="O5605">
        <f>VLOOKUP(T5605,$P$14:$S$19,2,TRUE)</f>
        <v>0.04</v>
      </c>
      <c r="T5605">
        <v>46</v>
      </c>
      <c r="U5605">
        <v>110.96</v>
      </c>
      <c r="V5605" s="5">
        <f t="shared" si="638"/>
        <v>0</v>
      </c>
      <c r="X5605" t="s">
        <v>22</v>
      </c>
      <c r="Y5605">
        <v>0.5</v>
      </c>
      <c r="Z5605" s="2">
        <f t="shared" si="639"/>
        <v>111.46</v>
      </c>
      <c r="AA5605" t="s">
        <v>71</v>
      </c>
      <c r="AB5605" t="s">
        <v>24</v>
      </c>
      <c r="AC5605" t="s">
        <v>32</v>
      </c>
      <c r="AD5605" t="s">
        <v>81</v>
      </c>
      <c r="AE5605" t="s">
        <v>19</v>
      </c>
      <c r="AF5605" t="s">
        <v>586</v>
      </c>
    </row>
    <row r="5606" spans="1:32" x14ac:dyDescent="0.25">
      <c r="A5606">
        <f t="shared" si="640"/>
        <v>5605</v>
      </c>
      <c r="B5606">
        <v>58884</v>
      </c>
      <c r="C5606" t="s">
        <v>283</v>
      </c>
      <c r="D5606" t="s">
        <v>13</v>
      </c>
      <c r="E5606" t="str">
        <f t="shared" si="641"/>
        <v>*</v>
      </c>
      <c r="F5606" t="str">
        <f t="shared" si="636"/>
        <v>*</v>
      </c>
      <c r="G5606" t="str">
        <f t="shared" si="642"/>
        <v>*</v>
      </c>
      <c r="I5606" t="str">
        <f t="shared" si="637"/>
        <v>*</v>
      </c>
      <c r="O5606">
        <f>VLOOKUP(T5606,$P$14:$S$19,2,TRUE)</f>
        <v>0.02</v>
      </c>
      <c r="T5606">
        <v>29</v>
      </c>
      <c r="U5606">
        <v>87.68</v>
      </c>
      <c r="V5606" s="5">
        <f t="shared" si="638"/>
        <v>0</v>
      </c>
      <c r="X5606" t="s">
        <v>22</v>
      </c>
      <c r="Y5606">
        <v>0.99</v>
      </c>
      <c r="Z5606" s="2">
        <f t="shared" si="639"/>
        <v>88.67</v>
      </c>
      <c r="AA5606" t="s">
        <v>71</v>
      </c>
      <c r="AB5606" t="s">
        <v>31</v>
      </c>
      <c r="AC5606" t="s">
        <v>32</v>
      </c>
      <c r="AD5606" t="s">
        <v>81</v>
      </c>
      <c r="AE5606" t="s">
        <v>19</v>
      </c>
      <c r="AF5606" t="s">
        <v>284</v>
      </c>
    </row>
    <row r="5607" spans="1:32" x14ac:dyDescent="0.25">
      <c r="A5607">
        <f t="shared" si="640"/>
        <v>5606</v>
      </c>
      <c r="B5607">
        <v>31586</v>
      </c>
      <c r="C5607" t="s">
        <v>458</v>
      </c>
      <c r="D5607" t="s">
        <v>13</v>
      </c>
      <c r="E5607" t="str">
        <f t="shared" si="641"/>
        <v>*</v>
      </c>
      <c r="F5607" t="str">
        <f t="shared" si="636"/>
        <v>*</v>
      </c>
      <c r="G5607" t="str">
        <f t="shared" si="642"/>
        <v>*</v>
      </c>
      <c r="I5607" t="str">
        <f t="shared" si="637"/>
        <v>*</v>
      </c>
      <c r="O5607">
        <f>VLOOKUP(T5607,$P$14:$S$19,2,TRUE)</f>
        <v>0.02</v>
      </c>
      <c r="T5607">
        <v>25</v>
      </c>
      <c r="U5607">
        <v>4390.0290000000005</v>
      </c>
      <c r="V5607" s="5">
        <f t="shared" si="638"/>
        <v>1</v>
      </c>
      <c r="X5607" t="s">
        <v>14</v>
      </c>
      <c r="Y5607">
        <v>5.26</v>
      </c>
      <c r="Z5607" s="2">
        <f t="shared" si="639"/>
        <v>4395.2890000000007</v>
      </c>
      <c r="AA5607" t="s">
        <v>60</v>
      </c>
      <c r="AB5607" t="s">
        <v>41</v>
      </c>
      <c r="AC5607" t="s">
        <v>25</v>
      </c>
      <c r="AD5607" t="s">
        <v>26</v>
      </c>
      <c r="AE5607" t="s">
        <v>19</v>
      </c>
      <c r="AF5607" t="s">
        <v>143</v>
      </c>
    </row>
    <row r="5608" spans="1:32" x14ac:dyDescent="0.25">
      <c r="A5608">
        <f t="shared" si="640"/>
        <v>5607</v>
      </c>
      <c r="B5608">
        <v>31586</v>
      </c>
      <c r="C5608" t="s">
        <v>458</v>
      </c>
      <c r="D5608" t="s">
        <v>13</v>
      </c>
      <c r="E5608" t="str">
        <f t="shared" si="641"/>
        <v>*</v>
      </c>
      <c r="F5608" t="str">
        <f t="shared" si="636"/>
        <v>*</v>
      </c>
      <c r="G5608" t="str">
        <f t="shared" si="642"/>
        <v>*</v>
      </c>
      <c r="I5608" t="str">
        <f t="shared" si="637"/>
        <v>*</v>
      </c>
      <c r="O5608">
        <f>VLOOKUP(T5608,$P$14:$S$19,2,TRUE)</f>
        <v>0.02</v>
      </c>
      <c r="T5608">
        <v>22</v>
      </c>
      <c r="U5608">
        <v>963.45</v>
      </c>
      <c r="V5608" s="5">
        <f t="shared" si="638"/>
        <v>1</v>
      </c>
      <c r="X5608" t="s">
        <v>14</v>
      </c>
      <c r="Y5608">
        <v>4</v>
      </c>
      <c r="Z5608" s="2">
        <f t="shared" si="639"/>
        <v>967.45</v>
      </c>
      <c r="AA5608" t="s">
        <v>60</v>
      </c>
      <c r="AB5608" t="s">
        <v>41</v>
      </c>
      <c r="AC5608" t="s">
        <v>25</v>
      </c>
      <c r="AD5608" t="s">
        <v>42</v>
      </c>
      <c r="AE5608" t="s">
        <v>19</v>
      </c>
      <c r="AF5608" t="s">
        <v>576</v>
      </c>
    </row>
    <row r="5609" spans="1:32" x14ac:dyDescent="0.25">
      <c r="A5609">
        <f t="shared" si="640"/>
        <v>5608</v>
      </c>
      <c r="B5609">
        <v>4705</v>
      </c>
      <c r="C5609" t="s">
        <v>458</v>
      </c>
      <c r="D5609" t="s">
        <v>30</v>
      </c>
      <c r="E5609" t="str">
        <f t="shared" si="641"/>
        <v>*</v>
      </c>
      <c r="F5609" t="str">
        <f t="shared" si="636"/>
        <v>*</v>
      </c>
      <c r="G5609" t="str">
        <f t="shared" si="642"/>
        <v>*</v>
      </c>
      <c r="I5609" t="str">
        <f t="shared" si="637"/>
        <v>*</v>
      </c>
      <c r="O5609">
        <f>VLOOKUP(T5609,$P$14:$S$19,2,TRUE)</f>
        <v>0.01</v>
      </c>
      <c r="T5609">
        <v>16</v>
      </c>
      <c r="U5609">
        <v>123.85</v>
      </c>
      <c r="V5609" s="5">
        <f t="shared" si="638"/>
        <v>0</v>
      </c>
      <c r="X5609" t="s">
        <v>22</v>
      </c>
      <c r="Y5609">
        <v>6.5</v>
      </c>
      <c r="Z5609" s="2">
        <f t="shared" si="639"/>
        <v>130.35</v>
      </c>
      <c r="AA5609" t="s">
        <v>56</v>
      </c>
      <c r="AB5609" t="s">
        <v>31</v>
      </c>
      <c r="AC5609" t="s">
        <v>32</v>
      </c>
      <c r="AD5609" t="s">
        <v>74</v>
      </c>
      <c r="AE5609" t="s">
        <v>27</v>
      </c>
      <c r="AF5609" t="s">
        <v>656</v>
      </c>
    </row>
    <row r="5610" spans="1:32" x14ac:dyDescent="0.25">
      <c r="A5610">
        <f t="shared" si="640"/>
        <v>5609</v>
      </c>
      <c r="B5610">
        <v>8257</v>
      </c>
      <c r="C5610" t="s">
        <v>80</v>
      </c>
      <c r="D5610" t="s">
        <v>13</v>
      </c>
      <c r="E5610" t="str">
        <f t="shared" si="641"/>
        <v>*</v>
      </c>
      <c r="F5610" t="str">
        <f t="shared" si="636"/>
        <v>*</v>
      </c>
      <c r="G5610" t="str">
        <f t="shared" si="642"/>
        <v>*</v>
      </c>
      <c r="I5610" t="str">
        <f t="shared" si="637"/>
        <v>*</v>
      </c>
      <c r="O5610">
        <f>VLOOKUP(T5610,$P$14:$S$19,2,TRUE)</f>
        <v>0</v>
      </c>
      <c r="T5610">
        <v>5</v>
      </c>
      <c r="U5610">
        <v>7486.09</v>
      </c>
      <c r="V5610" s="5">
        <f t="shared" si="638"/>
        <v>1</v>
      </c>
      <c r="X5610" t="s">
        <v>37</v>
      </c>
      <c r="Y5610">
        <v>29.7</v>
      </c>
      <c r="Z5610" s="2">
        <f t="shared" si="639"/>
        <v>7515.79</v>
      </c>
      <c r="AA5610" t="s">
        <v>71</v>
      </c>
      <c r="AB5610" t="s">
        <v>16</v>
      </c>
      <c r="AC5610" t="s">
        <v>25</v>
      </c>
      <c r="AD5610" t="s">
        <v>76</v>
      </c>
      <c r="AE5610" t="s">
        <v>39</v>
      </c>
      <c r="AF5610" t="s">
        <v>80</v>
      </c>
    </row>
    <row r="5611" spans="1:32" x14ac:dyDescent="0.25">
      <c r="A5611">
        <f t="shared" si="640"/>
        <v>5610</v>
      </c>
      <c r="B5611">
        <v>13252</v>
      </c>
      <c r="C5611" t="s">
        <v>80</v>
      </c>
      <c r="D5611" t="s">
        <v>30</v>
      </c>
      <c r="E5611" t="str">
        <f t="shared" si="641"/>
        <v>*</v>
      </c>
      <c r="F5611" t="str">
        <f t="shared" si="636"/>
        <v>*</v>
      </c>
      <c r="G5611" t="str">
        <f t="shared" si="642"/>
        <v>*</v>
      </c>
      <c r="I5611" t="str">
        <f t="shared" si="637"/>
        <v>*</v>
      </c>
      <c r="O5611">
        <f>VLOOKUP(T5611,$P$14:$S$19,2,TRUE)</f>
        <v>0.04</v>
      </c>
      <c r="T5611">
        <v>44</v>
      </c>
      <c r="U5611">
        <v>7312.86</v>
      </c>
      <c r="V5611" s="5">
        <f t="shared" si="638"/>
        <v>1</v>
      </c>
      <c r="X5611" t="s">
        <v>37</v>
      </c>
      <c r="Y5611">
        <v>30</v>
      </c>
      <c r="Z5611" s="2">
        <f t="shared" si="639"/>
        <v>7342.86</v>
      </c>
      <c r="AA5611" t="s">
        <v>52</v>
      </c>
      <c r="AB5611" t="s">
        <v>16</v>
      </c>
      <c r="AC5611" t="s">
        <v>17</v>
      </c>
      <c r="AD5611" t="s">
        <v>38</v>
      </c>
      <c r="AE5611" t="s">
        <v>39</v>
      </c>
      <c r="AF5611" t="s">
        <v>79</v>
      </c>
    </row>
    <row r="5612" spans="1:32" x14ac:dyDescent="0.25">
      <c r="A5612">
        <f t="shared" si="640"/>
        <v>5611</v>
      </c>
      <c r="B5612">
        <v>55776</v>
      </c>
      <c r="C5612" t="s">
        <v>80</v>
      </c>
      <c r="D5612" t="s">
        <v>30</v>
      </c>
      <c r="E5612" t="str">
        <f t="shared" si="641"/>
        <v>*</v>
      </c>
      <c r="F5612" t="str">
        <f t="shared" si="636"/>
        <v>*</v>
      </c>
      <c r="G5612" t="str">
        <f t="shared" si="642"/>
        <v>*</v>
      </c>
      <c r="I5612" t="str">
        <f t="shared" si="637"/>
        <v>*</v>
      </c>
      <c r="O5612">
        <f>VLOOKUP(T5612,$P$14:$S$19,2,TRUE)</f>
        <v>3.5999999999999997E-2</v>
      </c>
      <c r="T5612">
        <v>32</v>
      </c>
      <c r="U5612">
        <v>4856.1000000000004</v>
      </c>
      <c r="V5612" s="5">
        <f t="shared" si="638"/>
        <v>1</v>
      </c>
      <c r="X5612" t="s">
        <v>37</v>
      </c>
      <c r="Y5612">
        <v>17.850000000000001</v>
      </c>
      <c r="Z5612" s="2">
        <f t="shared" si="639"/>
        <v>4873.9500000000007</v>
      </c>
      <c r="AA5612" t="s">
        <v>23</v>
      </c>
      <c r="AB5612" t="s">
        <v>31</v>
      </c>
      <c r="AC5612" t="s">
        <v>25</v>
      </c>
      <c r="AD5612" t="s">
        <v>76</v>
      </c>
      <c r="AE5612" t="s">
        <v>39</v>
      </c>
      <c r="AF5612" t="s">
        <v>77</v>
      </c>
    </row>
    <row r="5613" spans="1:32" x14ac:dyDescent="0.25">
      <c r="A5613">
        <f t="shared" si="640"/>
        <v>5612</v>
      </c>
      <c r="B5613">
        <v>39301</v>
      </c>
      <c r="C5613" t="s">
        <v>80</v>
      </c>
      <c r="D5613" t="s">
        <v>40</v>
      </c>
      <c r="E5613" t="str">
        <f t="shared" si="641"/>
        <v>*</v>
      </c>
      <c r="F5613" t="str">
        <f t="shared" si="636"/>
        <v>*</v>
      </c>
      <c r="G5613" t="str">
        <f t="shared" si="642"/>
        <v>*</v>
      </c>
      <c r="I5613" t="str">
        <f t="shared" si="637"/>
        <v>*</v>
      </c>
      <c r="O5613">
        <f>VLOOKUP(T5613,$P$14:$S$19,2,TRUE)</f>
        <v>0.01</v>
      </c>
      <c r="T5613">
        <v>16</v>
      </c>
      <c r="U5613">
        <v>2232.66</v>
      </c>
      <c r="V5613" s="5">
        <f t="shared" si="638"/>
        <v>1</v>
      </c>
      <c r="X5613" t="s">
        <v>14</v>
      </c>
      <c r="Y5613">
        <v>4</v>
      </c>
      <c r="Z5613" s="2">
        <f t="shared" si="639"/>
        <v>2236.66</v>
      </c>
      <c r="AA5613" t="s">
        <v>15</v>
      </c>
      <c r="AB5613" t="s">
        <v>31</v>
      </c>
      <c r="AC5613" t="s">
        <v>25</v>
      </c>
      <c r="AD5613" t="s">
        <v>42</v>
      </c>
      <c r="AE5613" t="s">
        <v>19</v>
      </c>
      <c r="AF5613" t="s">
        <v>77</v>
      </c>
    </row>
    <row r="5614" spans="1:32" x14ac:dyDescent="0.25">
      <c r="A5614">
        <f t="shared" si="640"/>
        <v>5613</v>
      </c>
      <c r="B5614">
        <v>8257</v>
      </c>
      <c r="C5614" t="s">
        <v>80</v>
      </c>
      <c r="D5614" t="s">
        <v>13</v>
      </c>
      <c r="E5614" t="str">
        <f t="shared" si="641"/>
        <v>*</v>
      </c>
      <c r="F5614" t="str">
        <f t="shared" si="636"/>
        <v>*</v>
      </c>
      <c r="G5614" t="str">
        <f t="shared" si="642"/>
        <v>*</v>
      </c>
      <c r="I5614" t="str">
        <f t="shared" si="637"/>
        <v>*</v>
      </c>
      <c r="O5614">
        <f>VLOOKUP(T5614,$P$14:$S$19,2,TRUE)</f>
        <v>0.01</v>
      </c>
      <c r="T5614">
        <v>18</v>
      </c>
      <c r="U5614">
        <v>881.32</v>
      </c>
      <c r="V5614" s="5">
        <f t="shared" si="638"/>
        <v>1</v>
      </c>
      <c r="X5614" t="s">
        <v>22</v>
      </c>
      <c r="Y5614">
        <v>5.09</v>
      </c>
      <c r="Z5614" s="2">
        <f t="shared" si="639"/>
        <v>886.41000000000008</v>
      </c>
      <c r="AA5614" t="s">
        <v>71</v>
      </c>
      <c r="AB5614" t="s">
        <v>16</v>
      </c>
      <c r="AC5614" t="s">
        <v>32</v>
      </c>
      <c r="AD5614" t="s">
        <v>44</v>
      </c>
      <c r="AE5614" t="s">
        <v>19</v>
      </c>
      <c r="AF5614" t="s">
        <v>767</v>
      </c>
    </row>
    <row r="5615" spans="1:32" x14ac:dyDescent="0.25">
      <c r="A5615">
        <f t="shared" si="640"/>
        <v>5614</v>
      </c>
      <c r="B5615">
        <v>7136</v>
      </c>
      <c r="C5615" t="s">
        <v>80</v>
      </c>
      <c r="D5615" t="s">
        <v>21</v>
      </c>
      <c r="E5615" t="str">
        <f t="shared" si="641"/>
        <v>*</v>
      </c>
      <c r="F5615" t="str">
        <f t="shared" si="636"/>
        <v>**</v>
      </c>
      <c r="G5615" t="str">
        <f t="shared" si="642"/>
        <v>**</v>
      </c>
      <c r="I5615" t="str">
        <f t="shared" si="637"/>
        <v>**</v>
      </c>
      <c r="O5615">
        <f>VLOOKUP(T5615,$P$14:$S$19,2,TRUE)</f>
        <v>0.01</v>
      </c>
      <c r="T5615">
        <v>17</v>
      </c>
      <c r="U5615">
        <v>642.9</v>
      </c>
      <c r="V5615" s="5">
        <f t="shared" si="638"/>
        <v>0</v>
      </c>
      <c r="X5615" t="s">
        <v>22</v>
      </c>
      <c r="Y5615">
        <v>1.99</v>
      </c>
      <c r="Z5615" s="2">
        <f t="shared" si="639"/>
        <v>644.89</v>
      </c>
      <c r="AA5615" t="s">
        <v>15</v>
      </c>
      <c r="AB5615" t="s">
        <v>41</v>
      </c>
      <c r="AC5615" t="s">
        <v>25</v>
      </c>
      <c r="AD5615" t="s">
        <v>42</v>
      </c>
      <c r="AE5615" t="s">
        <v>45</v>
      </c>
      <c r="AF5615" t="s">
        <v>82</v>
      </c>
    </row>
    <row r="5616" spans="1:32" x14ac:dyDescent="0.25">
      <c r="A5616">
        <f t="shared" si="640"/>
        <v>5615</v>
      </c>
      <c r="B5616">
        <v>48900</v>
      </c>
      <c r="C5616" t="s">
        <v>80</v>
      </c>
      <c r="D5616" t="s">
        <v>30</v>
      </c>
      <c r="E5616" t="str">
        <f t="shared" si="641"/>
        <v>*</v>
      </c>
      <c r="F5616" t="str">
        <f t="shared" si="636"/>
        <v>*</v>
      </c>
      <c r="G5616" t="str">
        <f t="shared" si="642"/>
        <v>*</v>
      </c>
      <c r="I5616" t="str">
        <f t="shared" si="637"/>
        <v>*</v>
      </c>
      <c r="O5616">
        <f>VLOOKUP(T5616,$P$14:$S$19,2,TRUE)</f>
        <v>0.04</v>
      </c>
      <c r="T5616">
        <v>42</v>
      </c>
      <c r="U5616">
        <v>636.34</v>
      </c>
      <c r="V5616" s="5">
        <f t="shared" si="638"/>
        <v>0</v>
      </c>
      <c r="X5616" t="s">
        <v>22</v>
      </c>
      <c r="Y5616">
        <v>4.53</v>
      </c>
      <c r="Z5616" s="2">
        <f t="shared" si="639"/>
        <v>640.87</v>
      </c>
      <c r="AA5616" t="s">
        <v>60</v>
      </c>
      <c r="AB5616" t="s">
        <v>24</v>
      </c>
      <c r="AC5616" t="s">
        <v>32</v>
      </c>
      <c r="AD5616" t="s">
        <v>74</v>
      </c>
      <c r="AE5616" t="s">
        <v>19</v>
      </c>
      <c r="AF5616" t="s">
        <v>77</v>
      </c>
    </row>
    <row r="5617" spans="1:32" x14ac:dyDescent="0.25">
      <c r="A5617">
        <f t="shared" si="640"/>
        <v>5616</v>
      </c>
      <c r="B5617">
        <v>13252</v>
      </c>
      <c r="C5617" t="s">
        <v>80</v>
      </c>
      <c r="D5617" t="s">
        <v>30</v>
      </c>
      <c r="E5617" t="str">
        <f t="shared" si="641"/>
        <v>*</v>
      </c>
      <c r="F5617" t="str">
        <f t="shared" si="636"/>
        <v>*</v>
      </c>
      <c r="G5617" t="str">
        <f t="shared" si="642"/>
        <v>*</v>
      </c>
      <c r="I5617" t="str">
        <f t="shared" si="637"/>
        <v>*</v>
      </c>
      <c r="O5617">
        <f>VLOOKUP(T5617,$P$14:$S$19,2,TRUE)</f>
        <v>3.5999999999999997E-2</v>
      </c>
      <c r="T5617">
        <v>39</v>
      </c>
      <c r="U5617">
        <v>605.16</v>
      </c>
      <c r="V5617" s="5">
        <f t="shared" si="638"/>
        <v>0</v>
      </c>
      <c r="X5617" t="s">
        <v>22</v>
      </c>
      <c r="Y5617">
        <v>4</v>
      </c>
      <c r="Z5617" s="2">
        <f t="shared" si="639"/>
        <v>609.16</v>
      </c>
      <c r="AA5617" t="s">
        <v>52</v>
      </c>
      <c r="AB5617" t="s">
        <v>16</v>
      </c>
      <c r="AC5617" t="s">
        <v>25</v>
      </c>
      <c r="AD5617" t="s">
        <v>42</v>
      </c>
      <c r="AE5617" t="s">
        <v>19</v>
      </c>
      <c r="AF5617" t="s">
        <v>82</v>
      </c>
    </row>
    <row r="5618" spans="1:32" x14ac:dyDescent="0.25">
      <c r="A5618">
        <f t="shared" si="640"/>
        <v>5617</v>
      </c>
      <c r="B5618">
        <v>48900</v>
      </c>
      <c r="C5618" t="s">
        <v>80</v>
      </c>
      <c r="D5618" t="s">
        <v>30</v>
      </c>
      <c r="E5618" t="str">
        <f t="shared" si="641"/>
        <v>*</v>
      </c>
      <c r="F5618" t="str">
        <f t="shared" si="636"/>
        <v>*</v>
      </c>
      <c r="G5618" t="str">
        <f t="shared" si="642"/>
        <v>*</v>
      </c>
      <c r="I5618" t="str">
        <f t="shared" si="637"/>
        <v>*</v>
      </c>
      <c r="O5618">
        <f>VLOOKUP(T5618,$P$14:$S$19,2,TRUE)</f>
        <v>0.02</v>
      </c>
      <c r="T5618">
        <v>27</v>
      </c>
      <c r="U5618">
        <v>337.61</v>
      </c>
      <c r="V5618" s="5">
        <f t="shared" si="638"/>
        <v>0</v>
      </c>
      <c r="X5618" t="s">
        <v>22</v>
      </c>
      <c r="Y5618">
        <v>6.35</v>
      </c>
      <c r="Z5618" s="2">
        <f t="shared" si="639"/>
        <v>343.96000000000004</v>
      </c>
      <c r="AA5618" t="s">
        <v>60</v>
      </c>
      <c r="AB5618" t="s">
        <v>24</v>
      </c>
      <c r="AC5618" t="s">
        <v>32</v>
      </c>
      <c r="AD5618" t="s">
        <v>44</v>
      </c>
      <c r="AE5618" t="s">
        <v>19</v>
      </c>
      <c r="AF5618" t="s">
        <v>82</v>
      </c>
    </row>
    <row r="5619" spans="1:32" x14ac:dyDescent="0.25">
      <c r="A5619">
        <f t="shared" si="640"/>
        <v>5618</v>
      </c>
      <c r="B5619">
        <v>7136</v>
      </c>
      <c r="C5619" t="s">
        <v>80</v>
      </c>
      <c r="D5619" t="s">
        <v>21</v>
      </c>
      <c r="E5619" t="str">
        <f t="shared" si="641"/>
        <v>*</v>
      </c>
      <c r="F5619" t="str">
        <f t="shared" si="636"/>
        <v>**</v>
      </c>
      <c r="G5619" t="str">
        <f t="shared" si="642"/>
        <v>**</v>
      </c>
      <c r="I5619" t="str">
        <f t="shared" si="637"/>
        <v>**</v>
      </c>
      <c r="O5619">
        <f>VLOOKUP(T5619,$P$14:$S$19,2,TRUE)</f>
        <v>0</v>
      </c>
      <c r="T5619">
        <v>9</v>
      </c>
      <c r="U5619">
        <v>47.28</v>
      </c>
      <c r="V5619" s="5">
        <f t="shared" si="638"/>
        <v>0</v>
      </c>
      <c r="X5619" t="s">
        <v>22</v>
      </c>
      <c r="Y5619">
        <v>0.5</v>
      </c>
      <c r="Z5619" s="2">
        <f t="shared" si="639"/>
        <v>47.78</v>
      </c>
      <c r="AA5619" t="s">
        <v>15</v>
      </c>
      <c r="AB5619" t="s">
        <v>41</v>
      </c>
      <c r="AC5619" t="s">
        <v>32</v>
      </c>
      <c r="AD5619" t="s">
        <v>81</v>
      </c>
      <c r="AE5619" t="s">
        <v>19</v>
      </c>
      <c r="AF5619" t="s">
        <v>82</v>
      </c>
    </row>
    <row r="5620" spans="1:32" x14ac:dyDescent="0.25">
      <c r="A5620">
        <f t="shared" si="640"/>
        <v>5619</v>
      </c>
      <c r="B5620">
        <v>39301</v>
      </c>
      <c r="C5620" t="s">
        <v>80</v>
      </c>
      <c r="D5620" t="s">
        <v>40</v>
      </c>
      <c r="E5620" t="str">
        <f t="shared" si="641"/>
        <v>*</v>
      </c>
      <c r="F5620" t="str">
        <f t="shared" si="636"/>
        <v>*</v>
      </c>
      <c r="G5620" t="str">
        <f t="shared" si="642"/>
        <v>*</v>
      </c>
      <c r="I5620" t="str">
        <f t="shared" si="637"/>
        <v>*</v>
      </c>
      <c r="O5620">
        <f>VLOOKUP(T5620,$P$14:$S$19,2,TRUE)</f>
        <v>0</v>
      </c>
      <c r="T5620">
        <v>4</v>
      </c>
      <c r="U5620">
        <v>33.54</v>
      </c>
      <c r="V5620" s="5">
        <f t="shared" si="638"/>
        <v>0</v>
      </c>
      <c r="X5620" t="s">
        <v>22</v>
      </c>
      <c r="Y5620">
        <v>8.3699999999999992</v>
      </c>
      <c r="Z5620" s="2">
        <f t="shared" si="639"/>
        <v>41.91</v>
      </c>
      <c r="AA5620" t="s">
        <v>56</v>
      </c>
      <c r="AB5620" t="s">
        <v>31</v>
      </c>
      <c r="AC5620" t="s">
        <v>32</v>
      </c>
      <c r="AD5620" t="s">
        <v>53</v>
      </c>
      <c r="AE5620" t="s">
        <v>45</v>
      </c>
      <c r="AF5620" t="s">
        <v>82</v>
      </c>
    </row>
    <row r="5621" spans="1:32" x14ac:dyDescent="0.25">
      <c r="A5621">
        <f t="shared" si="640"/>
        <v>5620</v>
      </c>
      <c r="B5621">
        <v>8257</v>
      </c>
      <c r="C5621" t="s">
        <v>80</v>
      </c>
      <c r="D5621" t="s">
        <v>13</v>
      </c>
      <c r="E5621" t="str">
        <f t="shared" si="641"/>
        <v>*</v>
      </c>
      <c r="F5621" t="str">
        <f t="shared" si="636"/>
        <v>*</v>
      </c>
      <c r="G5621" t="str">
        <f t="shared" si="642"/>
        <v>*</v>
      </c>
      <c r="I5621" t="str">
        <f t="shared" si="637"/>
        <v>*</v>
      </c>
      <c r="O5621">
        <f>VLOOKUP(T5621,$P$14:$S$19,2,TRUE)</f>
        <v>0</v>
      </c>
      <c r="T5621">
        <v>5</v>
      </c>
      <c r="U5621">
        <v>22.77</v>
      </c>
      <c r="V5621" s="5">
        <f t="shared" si="638"/>
        <v>0</v>
      </c>
      <c r="X5621" t="s">
        <v>22</v>
      </c>
      <c r="Y5621">
        <v>1.6</v>
      </c>
      <c r="Z5621" s="2">
        <f t="shared" si="639"/>
        <v>24.37</v>
      </c>
      <c r="AA5621" t="s">
        <v>71</v>
      </c>
      <c r="AB5621" t="s">
        <v>16</v>
      </c>
      <c r="AC5621" t="s">
        <v>32</v>
      </c>
      <c r="AD5621" t="s">
        <v>33</v>
      </c>
      <c r="AE5621" t="s">
        <v>34</v>
      </c>
      <c r="AF5621" t="s">
        <v>525</v>
      </c>
    </row>
    <row r="5622" spans="1:32" x14ac:dyDescent="0.25">
      <c r="A5622">
        <f t="shared" si="640"/>
        <v>5621</v>
      </c>
      <c r="B5622">
        <v>29671</v>
      </c>
      <c r="C5622" t="s">
        <v>634</v>
      </c>
      <c r="D5622" t="s">
        <v>36</v>
      </c>
      <c r="E5622" t="str">
        <f t="shared" si="641"/>
        <v>***</v>
      </c>
      <c r="F5622" t="str">
        <f t="shared" si="636"/>
        <v>***</v>
      </c>
      <c r="G5622" t="str">
        <f t="shared" si="642"/>
        <v>***</v>
      </c>
      <c r="I5622" t="str">
        <f t="shared" si="637"/>
        <v>***</v>
      </c>
      <c r="O5622">
        <f>VLOOKUP(T5622,$P$14:$S$19,2,TRUE)</f>
        <v>0.04</v>
      </c>
      <c r="T5622">
        <v>43</v>
      </c>
      <c r="U5622">
        <v>1511.7</v>
      </c>
      <c r="V5622" s="5">
        <f t="shared" si="638"/>
        <v>1</v>
      </c>
      <c r="X5622" t="s">
        <v>22</v>
      </c>
      <c r="Y5622">
        <v>7.73</v>
      </c>
      <c r="Z5622" s="2">
        <f t="shared" si="639"/>
        <v>1519.43</v>
      </c>
      <c r="AA5622" t="s">
        <v>23</v>
      </c>
      <c r="AB5622" t="s">
        <v>16</v>
      </c>
      <c r="AC5622" t="s">
        <v>32</v>
      </c>
      <c r="AD5622" t="s">
        <v>33</v>
      </c>
      <c r="AE5622" t="s">
        <v>19</v>
      </c>
      <c r="AF5622" t="s">
        <v>696</v>
      </c>
    </row>
    <row r="5623" spans="1:32" x14ac:dyDescent="0.25">
      <c r="A5623">
        <f t="shared" si="640"/>
        <v>5622</v>
      </c>
      <c r="B5623">
        <v>53060</v>
      </c>
      <c r="C5623" t="s">
        <v>634</v>
      </c>
      <c r="D5623" t="s">
        <v>36</v>
      </c>
      <c r="E5623" t="str">
        <f t="shared" si="641"/>
        <v>***</v>
      </c>
      <c r="F5623" t="str">
        <f t="shared" si="636"/>
        <v>***</v>
      </c>
      <c r="G5623" t="str">
        <f t="shared" si="642"/>
        <v>***</v>
      </c>
      <c r="I5623" t="str">
        <f t="shared" si="637"/>
        <v>***</v>
      </c>
      <c r="O5623">
        <f>VLOOKUP(T5623,$P$14:$S$19,2,TRUE)</f>
        <v>3.5999999999999997E-2</v>
      </c>
      <c r="T5623">
        <v>36</v>
      </c>
      <c r="U5623">
        <v>739.07</v>
      </c>
      <c r="V5623" s="5">
        <f t="shared" si="638"/>
        <v>0</v>
      </c>
      <c r="X5623" t="s">
        <v>22</v>
      </c>
      <c r="Y5623">
        <v>5.99</v>
      </c>
      <c r="Z5623" s="2">
        <f t="shared" si="639"/>
        <v>745.06000000000006</v>
      </c>
      <c r="AA5623" t="s">
        <v>15</v>
      </c>
      <c r="AB5623" t="s">
        <v>16</v>
      </c>
      <c r="AC5623" t="s">
        <v>25</v>
      </c>
      <c r="AD5623" t="s">
        <v>42</v>
      </c>
      <c r="AE5623" t="s">
        <v>19</v>
      </c>
      <c r="AF5623" t="s">
        <v>635</v>
      </c>
    </row>
    <row r="5624" spans="1:32" x14ac:dyDescent="0.25">
      <c r="A5624">
        <f t="shared" si="640"/>
        <v>5623</v>
      </c>
      <c r="B5624">
        <v>53060</v>
      </c>
      <c r="C5624" t="s">
        <v>634</v>
      </c>
      <c r="D5624" t="s">
        <v>36</v>
      </c>
      <c r="E5624" t="str">
        <f t="shared" si="641"/>
        <v>***</v>
      </c>
      <c r="F5624" t="str">
        <f t="shared" si="636"/>
        <v>***</v>
      </c>
      <c r="G5624" t="str">
        <f t="shared" si="642"/>
        <v>***</v>
      </c>
      <c r="I5624" t="str">
        <f t="shared" si="637"/>
        <v>***</v>
      </c>
      <c r="O5624">
        <f>VLOOKUP(T5624,$P$14:$S$19,2,TRUE)</f>
        <v>0</v>
      </c>
      <c r="T5624">
        <v>4</v>
      </c>
      <c r="U5624">
        <v>38.58</v>
      </c>
      <c r="V5624" s="5">
        <f t="shared" si="638"/>
        <v>0</v>
      </c>
      <c r="X5624" t="s">
        <v>22</v>
      </c>
      <c r="Y5624">
        <v>2.15</v>
      </c>
      <c r="Z5624" s="2">
        <f t="shared" si="639"/>
        <v>40.729999999999997</v>
      </c>
      <c r="AA5624" t="s">
        <v>15</v>
      </c>
      <c r="AB5624" t="s">
        <v>16</v>
      </c>
      <c r="AC5624" t="s">
        <v>32</v>
      </c>
      <c r="AD5624" t="s">
        <v>44</v>
      </c>
      <c r="AE5624" t="s">
        <v>34</v>
      </c>
      <c r="AF5624" t="s">
        <v>635</v>
      </c>
    </row>
    <row r="5625" spans="1:32" x14ac:dyDescent="0.25">
      <c r="A5625">
        <f t="shared" si="640"/>
        <v>5624</v>
      </c>
      <c r="B5625">
        <v>49824</v>
      </c>
      <c r="C5625" t="s">
        <v>112</v>
      </c>
      <c r="D5625" t="s">
        <v>21</v>
      </c>
      <c r="E5625" t="str">
        <f t="shared" si="641"/>
        <v>*</v>
      </c>
      <c r="F5625" t="str">
        <f t="shared" si="636"/>
        <v>**</v>
      </c>
      <c r="G5625" t="str">
        <f t="shared" si="642"/>
        <v>**</v>
      </c>
      <c r="I5625" t="str">
        <f t="shared" si="637"/>
        <v>**</v>
      </c>
      <c r="O5625">
        <f>VLOOKUP(T5625,$P$14:$S$19,2,TRUE)</f>
        <v>3.5999999999999997E-2</v>
      </c>
      <c r="T5625">
        <v>33</v>
      </c>
      <c r="U5625">
        <v>1900.2260000000001</v>
      </c>
      <c r="V5625" s="5">
        <f t="shared" si="638"/>
        <v>1</v>
      </c>
      <c r="X5625" t="s">
        <v>14</v>
      </c>
      <c r="Y5625">
        <v>5.31</v>
      </c>
      <c r="Z5625" s="2">
        <f t="shared" si="639"/>
        <v>1905.5360000000001</v>
      </c>
      <c r="AA5625" t="s">
        <v>52</v>
      </c>
      <c r="AB5625" t="s">
        <v>24</v>
      </c>
      <c r="AC5625" t="s">
        <v>25</v>
      </c>
      <c r="AD5625" t="s">
        <v>26</v>
      </c>
      <c r="AE5625" t="s">
        <v>19</v>
      </c>
      <c r="AF5625" t="s">
        <v>586</v>
      </c>
    </row>
    <row r="5626" spans="1:32" x14ac:dyDescent="0.25">
      <c r="A5626">
        <f t="shared" si="640"/>
        <v>5625</v>
      </c>
      <c r="B5626">
        <v>8580</v>
      </c>
      <c r="C5626" t="s">
        <v>112</v>
      </c>
      <c r="D5626" t="s">
        <v>21</v>
      </c>
      <c r="E5626" t="str">
        <f t="shared" si="641"/>
        <v>*</v>
      </c>
      <c r="F5626" t="str">
        <f t="shared" si="636"/>
        <v>**</v>
      </c>
      <c r="G5626" t="str">
        <f t="shared" si="642"/>
        <v>**</v>
      </c>
      <c r="I5626" t="str">
        <f t="shared" si="637"/>
        <v>**</v>
      </c>
      <c r="O5626">
        <f>VLOOKUP(T5626,$P$14:$S$19,2,TRUE)</f>
        <v>3.5999999999999997E-2</v>
      </c>
      <c r="T5626">
        <v>37</v>
      </c>
      <c r="U5626">
        <v>308.22000000000003</v>
      </c>
      <c r="V5626" s="5">
        <f t="shared" si="638"/>
        <v>0</v>
      </c>
      <c r="X5626" t="s">
        <v>22</v>
      </c>
      <c r="Y5626">
        <v>9.23</v>
      </c>
      <c r="Z5626" s="2">
        <f t="shared" si="639"/>
        <v>317.45000000000005</v>
      </c>
      <c r="AA5626" t="s">
        <v>64</v>
      </c>
      <c r="AB5626" t="s">
        <v>16</v>
      </c>
      <c r="AC5626" t="s">
        <v>32</v>
      </c>
      <c r="AD5626" t="s">
        <v>172</v>
      </c>
      <c r="AE5626" t="s">
        <v>19</v>
      </c>
      <c r="AF5626" t="s">
        <v>586</v>
      </c>
    </row>
    <row r="5627" spans="1:32" x14ac:dyDescent="0.25">
      <c r="A5627">
        <f t="shared" si="640"/>
        <v>5626</v>
      </c>
      <c r="B5627">
        <v>8580</v>
      </c>
      <c r="C5627" t="s">
        <v>112</v>
      </c>
      <c r="D5627" t="s">
        <v>21</v>
      </c>
      <c r="E5627" t="str">
        <f t="shared" si="641"/>
        <v>*</v>
      </c>
      <c r="F5627" t="str">
        <f t="shared" si="636"/>
        <v>**</v>
      </c>
      <c r="G5627" t="str">
        <f t="shared" si="642"/>
        <v>**</v>
      </c>
      <c r="I5627" t="str">
        <f t="shared" si="637"/>
        <v>**</v>
      </c>
      <c r="O5627">
        <f>VLOOKUP(T5627,$P$14:$S$19,2,TRUE)</f>
        <v>0.01</v>
      </c>
      <c r="T5627">
        <v>12</v>
      </c>
      <c r="U5627">
        <v>151.49</v>
      </c>
      <c r="V5627" s="5">
        <f t="shared" si="638"/>
        <v>0</v>
      </c>
      <c r="X5627" t="s">
        <v>22</v>
      </c>
      <c r="Y5627">
        <v>6.97</v>
      </c>
      <c r="Z5627" s="2">
        <f t="shared" si="639"/>
        <v>158.46</v>
      </c>
      <c r="AA5627" t="s">
        <v>64</v>
      </c>
      <c r="AB5627" t="s">
        <v>16</v>
      </c>
      <c r="AC5627" t="s">
        <v>32</v>
      </c>
      <c r="AD5627" t="s">
        <v>78</v>
      </c>
      <c r="AE5627" t="s">
        <v>19</v>
      </c>
      <c r="AF5627" t="s">
        <v>112</v>
      </c>
    </row>
    <row r="5628" spans="1:32" x14ac:dyDescent="0.25">
      <c r="A5628">
        <f t="shared" si="640"/>
        <v>5627</v>
      </c>
      <c r="B5628">
        <v>38304</v>
      </c>
      <c r="C5628" t="s">
        <v>112</v>
      </c>
      <c r="D5628" t="s">
        <v>21</v>
      </c>
      <c r="E5628" t="str">
        <f t="shared" si="641"/>
        <v>*</v>
      </c>
      <c r="F5628" t="str">
        <f t="shared" si="636"/>
        <v>**</v>
      </c>
      <c r="G5628" t="str">
        <f t="shared" si="642"/>
        <v>**</v>
      </c>
      <c r="I5628" t="str">
        <f t="shared" si="637"/>
        <v>**</v>
      </c>
      <c r="O5628">
        <f>VLOOKUP(T5628,$P$14:$S$19,2,TRUE)</f>
        <v>0</v>
      </c>
      <c r="T5628">
        <v>7</v>
      </c>
      <c r="U5628">
        <v>30.1</v>
      </c>
      <c r="V5628" s="5">
        <f t="shared" si="638"/>
        <v>0</v>
      </c>
      <c r="X5628" t="s">
        <v>22</v>
      </c>
      <c r="Y5628">
        <v>5.47</v>
      </c>
      <c r="Z5628" s="2">
        <f t="shared" si="639"/>
        <v>35.57</v>
      </c>
      <c r="AA5628" t="s">
        <v>60</v>
      </c>
      <c r="AB5628" t="s">
        <v>16</v>
      </c>
      <c r="AC5628" t="s">
        <v>32</v>
      </c>
      <c r="AD5628" t="s">
        <v>49</v>
      </c>
      <c r="AE5628" t="s">
        <v>19</v>
      </c>
      <c r="AF5628" t="s">
        <v>144</v>
      </c>
    </row>
    <row r="5629" spans="1:32" x14ac:dyDescent="0.25">
      <c r="A5629">
        <f t="shared" si="640"/>
        <v>5628</v>
      </c>
      <c r="B5629">
        <v>11301</v>
      </c>
      <c r="C5629" t="s">
        <v>338</v>
      </c>
      <c r="D5629" t="s">
        <v>40</v>
      </c>
      <c r="E5629" t="str">
        <f t="shared" si="641"/>
        <v>*</v>
      </c>
      <c r="F5629" t="str">
        <f t="shared" si="636"/>
        <v>*</v>
      </c>
      <c r="G5629" t="str">
        <f t="shared" si="642"/>
        <v>*</v>
      </c>
      <c r="I5629" t="str">
        <f t="shared" si="637"/>
        <v>*</v>
      </c>
      <c r="O5629">
        <f>VLOOKUP(T5629,$P$14:$S$19,2,TRUE)</f>
        <v>0.02</v>
      </c>
      <c r="T5629">
        <v>29</v>
      </c>
      <c r="U5629">
        <v>1194.96</v>
      </c>
      <c r="V5629" s="5">
        <f t="shared" si="638"/>
        <v>1</v>
      </c>
      <c r="X5629" t="s">
        <v>22</v>
      </c>
      <c r="Y5629">
        <v>4</v>
      </c>
      <c r="Z5629" s="2">
        <f t="shared" si="639"/>
        <v>1198.96</v>
      </c>
      <c r="AA5629" t="s">
        <v>15</v>
      </c>
      <c r="AB5629" t="s">
        <v>16</v>
      </c>
      <c r="AC5629" t="s">
        <v>25</v>
      </c>
      <c r="AD5629" t="s">
        <v>42</v>
      </c>
      <c r="AE5629" t="s">
        <v>19</v>
      </c>
      <c r="AF5629" t="s">
        <v>338</v>
      </c>
    </row>
    <row r="5630" spans="1:32" x14ac:dyDescent="0.25">
      <c r="A5630">
        <f t="shared" si="640"/>
        <v>5629</v>
      </c>
      <c r="B5630">
        <v>9826</v>
      </c>
      <c r="C5630" t="s">
        <v>338</v>
      </c>
      <c r="D5630" t="s">
        <v>40</v>
      </c>
      <c r="E5630" t="str">
        <f t="shared" si="641"/>
        <v>*</v>
      </c>
      <c r="F5630" t="str">
        <f t="shared" si="636"/>
        <v>*</v>
      </c>
      <c r="G5630" t="str">
        <f t="shared" si="642"/>
        <v>*</v>
      </c>
      <c r="I5630" t="str">
        <f t="shared" si="637"/>
        <v>*</v>
      </c>
      <c r="O5630">
        <f>VLOOKUP(T5630,$P$14:$S$19,2,TRUE)</f>
        <v>0</v>
      </c>
      <c r="T5630">
        <v>7</v>
      </c>
      <c r="U5630">
        <v>131.61000000000001</v>
      </c>
      <c r="V5630" s="5">
        <f t="shared" si="638"/>
        <v>0</v>
      </c>
      <c r="X5630" t="s">
        <v>22</v>
      </c>
      <c r="Y5630">
        <v>1.99</v>
      </c>
      <c r="Z5630" s="2">
        <f t="shared" si="639"/>
        <v>133.60000000000002</v>
      </c>
      <c r="AA5630" t="s">
        <v>64</v>
      </c>
      <c r="AB5630" t="s">
        <v>16</v>
      </c>
      <c r="AC5630" t="s">
        <v>25</v>
      </c>
      <c r="AD5630" t="s">
        <v>42</v>
      </c>
      <c r="AE5630" t="s">
        <v>45</v>
      </c>
      <c r="AF5630" t="s">
        <v>490</v>
      </c>
    </row>
    <row r="5631" spans="1:32" x14ac:dyDescent="0.25">
      <c r="A5631">
        <f t="shared" si="640"/>
        <v>5630</v>
      </c>
      <c r="B5631">
        <v>29926</v>
      </c>
      <c r="C5631" t="s">
        <v>338</v>
      </c>
      <c r="D5631" t="s">
        <v>40</v>
      </c>
      <c r="E5631" t="str">
        <f t="shared" si="641"/>
        <v>*</v>
      </c>
      <c r="F5631" t="str">
        <f t="shared" si="636"/>
        <v>*</v>
      </c>
      <c r="G5631" t="str">
        <f t="shared" si="642"/>
        <v>*</v>
      </c>
      <c r="I5631" t="str">
        <f t="shared" si="637"/>
        <v>*</v>
      </c>
      <c r="O5631">
        <f>VLOOKUP(T5631,$P$14:$S$19,2,TRUE)</f>
        <v>0</v>
      </c>
      <c r="T5631">
        <v>9</v>
      </c>
      <c r="U5631">
        <v>20.21</v>
      </c>
      <c r="V5631" s="5">
        <f t="shared" si="638"/>
        <v>0</v>
      </c>
      <c r="X5631" t="s">
        <v>22</v>
      </c>
      <c r="Y5631">
        <v>1.49</v>
      </c>
      <c r="Z5631" s="2">
        <f t="shared" si="639"/>
        <v>21.7</v>
      </c>
      <c r="AA5631" t="s">
        <v>56</v>
      </c>
      <c r="AB5631" t="s">
        <v>31</v>
      </c>
      <c r="AC5631" t="s">
        <v>32</v>
      </c>
      <c r="AD5631" t="s">
        <v>49</v>
      </c>
      <c r="AE5631" t="s">
        <v>19</v>
      </c>
      <c r="AF5631" t="s">
        <v>490</v>
      </c>
    </row>
    <row r="5632" spans="1:32" x14ac:dyDescent="0.25">
      <c r="A5632">
        <f t="shared" si="640"/>
        <v>5631</v>
      </c>
      <c r="B5632">
        <v>43650</v>
      </c>
      <c r="C5632" t="s">
        <v>77</v>
      </c>
      <c r="D5632" t="s">
        <v>30</v>
      </c>
      <c r="E5632" t="str">
        <f t="shared" si="641"/>
        <v>*</v>
      </c>
      <c r="F5632" t="str">
        <f t="shared" si="636"/>
        <v>*</v>
      </c>
      <c r="G5632" t="str">
        <f t="shared" si="642"/>
        <v>*</v>
      </c>
      <c r="I5632" t="str">
        <f t="shared" si="637"/>
        <v>*</v>
      </c>
      <c r="O5632">
        <f>VLOOKUP(T5632,$P$14:$S$19,2,TRUE)</f>
        <v>0</v>
      </c>
      <c r="T5632">
        <v>3</v>
      </c>
      <c r="U5632">
        <v>1759.65</v>
      </c>
      <c r="V5632" s="5">
        <f t="shared" si="638"/>
        <v>1</v>
      </c>
      <c r="X5632" t="s">
        <v>22</v>
      </c>
      <c r="Y5632">
        <v>24.49</v>
      </c>
      <c r="Z5632" s="2">
        <f t="shared" si="639"/>
        <v>1784.14</v>
      </c>
      <c r="AA5632" t="s">
        <v>60</v>
      </c>
      <c r="AB5632" t="s">
        <v>31</v>
      </c>
      <c r="AC5632" t="s">
        <v>25</v>
      </c>
      <c r="AD5632" t="s">
        <v>57</v>
      </c>
      <c r="AE5632" t="s">
        <v>58</v>
      </c>
      <c r="AF5632" t="s">
        <v>82</v>
      </c>
    </row>
    <row r="5633" spans="1:32" x14ac:dyDescent="0.25">
      <c r="A5633">
        <f t="shared" si="640"/>
        <v>5632</v>
      </c>
      <c r="B5633">
        <v>50338</v>
      </c>
      <c r="C5633" t="s">
        <v>77</v>
      </c>
      <c r="D5633" t="s">
        <v>30</v>
      </c>
      <c r="E5633" t="str">
        <f t="shared" si="641"/>
        <v>*</v>
      </c>
      <c r="F5633" t="str">
        <f t="shared" si="636"/>
        <v>*</v>
      </c>
      <c r="G5633" t="str">
        <f t="shared" si="642"/>
        <v>*</v>
      </c>
      <c r="I5633" t="str">
        <f t="shared" si="637"/>
        <v>*</v>
      </c>
      <c r="O5633">
        <f>VLOOKUP(T5633,$P$14:$S$19,2,TRUE)</f>
        <v>3.5999999999999997E-2</v>
      </c>
      <c r="T5633">
        <v>36</v>
      </c>
      <c r="U5633">
        <v>551.44000000000005</v>
      </c>
      <c r="V5633" s="5">
        <f t="shared" si="638"/>
        <v>0</v>
      </c>
      <c r="X5633" t="s">
        <v>22</v>
      </c>
      <c r="Y5633">
        <v>7.51</v>
      </c>
      <c r="Z5633" s="2">
        <f t="shared" si="639"/>
        <v>558.95000000000005</v>
      </c>
      <c r="AA5633" t="s">
        <v>71</v>
      </c>
      <c r="AB5633" t="s">
        <v>31</v>
      </c>
      <c r="AC5633" t="s">
        <v>25</v>
      </c>
      <c r="AD5633" t="s">
        <v>76</v>
      </c>
      <c r="AE5633" t="s">
        <v>27</v>
      </c>
      <c r="AF5633" t="s">
        <v>79</v>
      </c>
    </row>
    <row r="5634" spans="1:32" x14ac:dyDescent="0.25">
      <c r="A5634">
        <f t="shared" si="640"/>
        <v>5633</v>
      </c>
      <c r="B5634">
        <v>57382</v>
      </c>
      <c r="C5634" t="s">
        <v>77</v>
      </c>
      <c r="D5634" t="s">
        <v>40</v>
      </c>
      <c r="E5634" t="str">
        <f t="shared" si="641"/>
        <v>*</v>
      </c>
      <c r="F5634" t="str">
        <f t="shared" si="636"/>
        <v>*</v>
      </c>
      <c r="G5634" t="str">
        <f t="shared" si="642"/>
        <v>*</v>
      </c>
      <c r="I5634" t="str">
        <f t="shared" si="637"/>
        <v>*</v>
      </c>
      <c r="O5634">
        <f>VLOOKUP(T5634,$P$14:$S$19,2,TRUE)</f>
        <v>0.04</v>
      </c>
      <c r="T5634">
        <v>45</v>
      </c>
      <c r="U5634">
        <v>452.93</v>
      </c>
      <c r="V5634" s="5">
        <f t="shared" si="638"/>
        <v>0</v>
      </c>
      <c r="X5634" t="s">
        <v>14</v>
      </c>
      <c r="Y5634">
        <v>5.76</v>
      </c>
      <c r="Z5634" s="2">
        <f t="shared" si="639"/>
        <v>458.69</v>
      </c>
      <c r="AA5634" t="s">
        <v>23</v>
      </c>
      <c r="AB5634" t="s">
        <v>16</v>
      </c>
      <c r="AC5634" t="s">
        <v>32</v>
      </c>
      <c r="AD5634" t="s">
        <v>78</v>
      </c>
      <c r="AE5634" t="s">
        <v>19</v>
      </c>
      <c r="AF5634" t="s">
        <v>79</v>
      </c>
    </row>
    <row r="5635" spans="1:32" x14ac:dyDescent="0.25">
      <c r="A5635">
        <f t="shared" si="640"/>
        <v>5634</v>
      </c>
      <c r="B5635">
        <v>34017</v>
      </c>
      <c r="C5635" t="s">
        <v>77</v>
      </c>
      <c r="D5635" t="s">
        <v>21</v>
      </c>
      <c r="E5635" t="str">
        <f t="shared" si="641"/>
        <v>*</v>
      </c>
      <c r="F5635" t="str">
        <f t="shared" ref="F5635:F5698" si="643">VLOOKUP(D5635,$P$6:$S$10,2,FALSE)</f>
        <v>**</v>
      </c>
      <c r="G5635" t="str">
        <f t="shared" si="642"/>
        <v>**</v>
      </c>
      <c r="I5635" t="str">
        <f t="shared" ref="I5635:I5698" si="644">HLOOKUP(D5635,$J$18:$N$19,2,FALSE)</f>
        <v>**</v>
      </c>
      <c r="O5635">
        <f>VLOOKUP(T5635,$P$14:$S$19,2,TRUE)</f>
        <v>0.02</v>
      </c>
      <c r="T5635">
        <v>28</v>
      </c>
      <c r="U5635">
        <v>435.39</v>
      </c>
      <c r="V5635" s="5">
        <f t="shared" ref="V5635:V5698" si="645">IF(U5635&gt;800,1,0)</f>
        <v>0</v>
      </c>
      <c r="X5635" t="s">
        <v>22</v>
      </c>
      <c r="Y5635">
        <v>7.69</v>
      </c>
      <c r="Z5635" s="2">
        <f t="shared" ref="Z5635:Z5698" si="646">U5635+Y5635</f>
        <v>443.08</v>
      </c>
      <c r="AA5635" t="s">
        <v>23</v>
      </c>
      <c r="AB5635" t="s">
        <v>31</v>
      </c>
      <c r="AC5635" t="s">
        <v>32</v>
      </c>
      <c r="AD5635" t="s">
        <v>74</v>
      </c>
      <c r="AE5635" t="s">
        <v>19</v>
      </c>
      <c r="AF5635" t="s">
        <v>79</v>
      </c>
    </row>
    <row r="5636" spans="1:32" x14ac:dyDescent="0.25">
      <c r="A5636">
        <f t="shared" ref="A5636:A5699" si="647">A5635+1</f>
        <v>5635</v>
      </c>
      <c r="B5636">
        <v>57382</v>
      </c>
      <c r="C5636" t="s">
        <v>77</v>
      </c>
      <c r="D5636" t="s">
        <v>40</v>
      </c>
      <c r="E5636" t="str">
        <f t="shared" si="641"/>
        <v>*</v>
      </c>
      <c r="F5636" t="str">
        <f t="shared" si="643"/>
        <v>*</v>
      </c>
      <c r="G5636" t="str">
        <f t="shared" si="642"/>
        <v>*</v>
      </c>
      <c r="I5636" t="str">
        <f t="shared" si="644"/>
        <v>*</v>
      </c>
      <c r="O5636">
        <f>VLOOKUP(T5636,$P$14:$S$19,2,TRUE)</f>
        <v>0.02</v>
      </c>
      <c r="T5636">
        <v>25</v>
      </c>
      <c r="U5636">
        <v>106.04</v>
      </c>
      <c r="V5636" s="5">
        <f t="shared" si="645"/>
        <v>0</v>
      </c>
      <c r="X5636" t="s">
        <v>22</v>
      </c>
      <c r="Y5636">
        <v>1.49</v>
      </c>
      <c r="Z5636" s="2">
        <f t="shared" si="646"/>
        <v>107.53</v>
      </c>
      <c r="AA5636" t="s">
        <v>23</v>
      </c>
      <c r="AB5636" t="s">
        <v>16</v>
      </c>
      <c r="AC5636" t="s">
        <v>32</v>
      </c>
      <c r="AD5636" t="s">
        <v>49</v>
      </c>
      <c r="AE5636" t="s">
        <v>19</v>
      </c>
      <c r="AF5636" t="s">
        <v>79</v>
      </c>
    </row>
    <row r="5637" spans="1:32" x14ac:dyDescent="0.25">
      <c r="A5637">
        <f t="shared" si="647"/>
        <v>5636</v>
      </c>
      <c r="B5637">
        <v>34017</v>
      </c>
      <c r="C5637" t="s">
        <v>77</v>
      </c>
      <c r="D5637" t="s">
        <v>21</v>
      </c>
      <c r="E5637" t="str">
        <f t="shared" ref="E5637:E5700" si="648">IF(D5637="Critical", "***","*")</f>
        <v>*</v>
      </c>
      <c r="F5637" t="str">
        <f t="shared" si="643"/>
        <v>**</v>
      </c>
      <c r="G5637" t="str">
        <f t="shared" ref="G5637:G5700" si="649">IF(D5637="Critical","***",IF(D5637="High","**","*"))</f>
        <v>**</v>
      </c>
      <c r="I5637" t="str">
        <f t="shared" si="644"/>
        <v>**</v>
      </c>
      <c r="O5637">
        <f>VLOOKUP(T5637,$P$14:$S$19,2,TRUE)</f>
        <v>0.02</v>
      </c>
      <c r="T5637">
        <v>20</v>
      </c>
      <c r="U5637">
        <v>103.39</v>
      </c>
      <c r="V5637" s="5">
        <f t="shared" si="645"/>
        <v>0</v>
      </c>
      <c r="X5637" t="s">
        <v>14</v>
      </c>
      <c r="Y5637">
        <v>0.71</v>
      </c>
      <c r="Z5637" s="2">
        <f t="shared" si="646"/>
        <v>104.1</v>
      </c>
      <c r="AA5637" t="s">
        <v>23</v>
      </c>
      <c r="AB5637" t="s">
        <v>31</v>
      </c>
      <c r="AC5637" t="s">
        <v>32</v>
      </c>
      <c r="AD5637" t="s">
        <v>33</v>
      </c>
      <c r="AE5637" t="s">
        <v>34</v>
      </c>
      <c r="AF5637" t="s">
        <v>77</v>
      </c>
    </row>
    <row r="5638" spans="1:32" x14ac:dyDescent="0.25">
      <c r="A5638">
        <f t="shared" si="647"/>
        <v>5637</v>
      </c>
      <c r="B5638">
        <v>43650</v>
      </c>
      <c r="C5638" t="s">
        <v>77</v>
      </c>
      <c r="D5638" t="s">
        <v>30</v>
      </c>
      <c r="E5638" t="str">
        <f t="shared" si="648"/>
        <v>*</v>
      </c>
      <c r="F5638" t="str">
        <f t="shared" si="643"/>
        <v>*</v>
      </c>
      <c r="G5638" t="str">
        <f t="shared" si="649"/>
        <v>*</v>
      </c>
      <c r="I5638" t="str">
        <f t="shared" si="644"/>
        <v>*</v>
      </c>
      <c r="O5638">
        <f>VLOOKUP(T5638,$P$14:$S$19,2,TRUE)</f>
        <v>0</v>
      </c>
      <c r="T5638">
        <v>7</v>
      </c>
      <c r="U5638">
        <v>88.59</v>
      </c>
      <c r="V5638" s="5">
        <f t="shared" si="645"/>
        <v>0</v>
      </c>
      <c r="X5638" t="s">
        <v>22</v>
      </c>
      <c r="Y5638">
        <v>5.81</v>
      </c>
      <c r="Z5638" s="2">
        <f t="shared" si="646"/>
        <v>94.4</v>
      </c>
      <c r="AA5638" t="s">
        <v>60</v>
      </c>
      <c r="AB5638" t="s">
        <v>31</v>
      </c>
      <c r="AC5638" t="s">
        <v>32</v>
      </c>
      <c r="AD5638" t="s">
        <v>33</v>
      </c>
      <c r="AE5638" t="s">
        <v>45</v>
      </c>
      <c r="AF5638" t="s">
        <v>79</v>
      </c>
    </row>
    <row r="5639" spans="1:32" x14ac:dyDescent="0.25">
      <c r="A5639">
        <f t="shared" si="647"/>
        <v>5638</v>
      </c>
      <c r="B5639">
        <v>4037</v>
      </c>
      <c r="C5639" t="s">
        <v>696</v>
      </c>
      <c r="D5639" t="s">
        <v>21</v>
      </c>
      <c r="E5639" t="str">
        <f t="shared" si="648"/>
        <v>*</v>
      </c>
      <c r="F5639" t="str">
        <f t="shared" si="643"/>
        <v>**</v>
      </c>
      <c r="G5639" t="str">
        <f t="shared" si="649"/>
        <v>**</v>
      </c>
      <c r="I5639" t="str">
        <f t="shared" si="644"/>
        <v>**</v>
      </c>
      <c r="O5639">
        <f>VLOOKUP(T5639,$P$14:$S$19,2,TRUE)</f>
        <v>0.02</v>
      </c>
      <c r="T5639">
        <v>27</v>
      </c>
      <c r="U5639">
        <v>188.07</v>
      </c>
      <c r="V5639" s="5">
        <f t="shared" si="645"/>
        <v>0</v>
      </c>
      <c r="X5639" t="s">
        <v>22</v>
      </c>
      <c r="Y5639">
        <v>7.86</v>
      </c>
      <c r="Z5639" s="2">
        <f t="shared" si="646"/>
        <v>195.93</v>
      </c>
      <c r="AA5639" t="s">
        <v>64</v>
      </c>
      <c r="AB5639" t="s">
        <v>31</v>
      </c>
      <c r="AC5639" t="s">
        <v>32</v>
      </c>
      <c r="AD5639" t="s">
        <v>44</v>
      </c>
      <c r="AE5639" t="s">
        <v>19</v>
      </c>
      <c r="AF5639" t="s">
        <v>635</v>
      </c>
    </row>
    <row r="5640" spans="1:32" x14ac:dyDescent="0.25">
      <c r="A5640">
        <f t="shared" si="647"/>
        <v>5639</v>
      </c>
      <c r="B5640">
        <v>55361</v>
      </c>
      <c r="C5640" t="s">
        <v>586</v>
      </c>
      <c r="D5640" t="s">
        <v>30</v>
      </c>
      <c r="E5640" t="str">
        <f t="shared" si="648"/>
        <v>*</v>
      </c>
      <c r="F5640" t="str">
        <f t="shared" si="643"/>
        <v>*</v>
      </c>
      <c r="G5640" t="str">
        <f t="shared" si="649"/>
        <v>*</v>
      </c>
      <c r="I5640" t="str">
        <f t="shared" si="644"/>
        <v>*</v>
      </c>
      <c r="O5640">
        <f>VLOOKUP(T5640,$P$14:$S$19,2,TRUE)</f>
        <v>3.5999999999999997E-2</v>
      </c>
      <c r="T5640">
        <v>31</v>
      </c>
      <c r="U5640">
        <v>293.52</v>
      </c>
      <c r="V5640" s="5">
        <f t="shared" si="645"/>
        <v>0</v>
      </c>
      <c r="X5640" t="s">
        <v>22</v>
      </c>
      <c r="Y5640">
        <v>7.28</v>
      </c>
      <c r="Z5640" s="2">
        <f t="shared" si="646"/>
        <v>300.79999999999995</v>
      </c>
      <c r="AA5640" t="s">
        <v>52</v>
      </c>
      <c r="AB5640" t="s">
        <v>24</v>
      </c>
      <c r="AC5640" t="s">
        <v>32</v>
      </c>
      <c r="AD5640" t="s">
        <v>74</v>
      </c>
      <c r="AE5640" t="s">
        <v>19</v>
      </c>
      <c r="AF5640" t="s">
        <v>144</v>
      </c>
    </row>
    <row r="5641" spans="1:32" x14ac:dyDescent="0.25">
      <c r="A5641">
        <f t="shared" si="647"/>
        <v>5640</v>
      </c>
      <c r="B5641">
        <v>57095</v>
      </c>
      <c r="C5641" t="s">
        <v>586</v>
      </c>
      <c r="D5641" t="s">
        <v>40</v>
      </c>
      <c r="E5641" t="str">
        <f t="shared" si="648"/>
        <v>*</v>
      </c>
      <c r="F5641" t="str">
        <f t="shared" si="643"/>
        <v>*</v>
      </c>
      <c r="G5641" t="str">
        <f t="shared" si="649"/>
        <v>*</v>
      </c>
      <c r="I5641" t="str">
        <f t="shared" si="644"/>
        <v>*</v>
      </c>
      <c r="O5641">
        <f>VLOOKUP(T5641,$P$14:$S$19,2,TRUE)</f>
        <v>3.5999999999999997E-2</v>
      </c>
      <c r="T5641">
        <v>37</v>
      </c>
      <c r="U5641">
        <v>254.93</v>
      </c>
      <c r="V5641" s="5">
        <f t="shared" si="645"/>
        <v>0</v>
      </c>
      <c r="X5641" t="s">
        <v>22</v>
      </c>
      <c r="Y5641">
        <v>5.48</v>
      </c>
      <c r="Z5641" s="2">
        <f t="shared" si="646"/>
        <v>260.41000000000003</v>
      </c>
      <c r="AA5641" t="s">
        <v>60</v>
      </c>
      <c r="AB5641" t="s">
        <v>31</v>
      </c>
      <c r="AC5641" t="s">
        <v>32</v>
      </c>
      <c r="AD5641" t="s">
        <v>49</v>
      </c>
      <c r="AE5641" t="s">
        <v>19</v>
      </c>
      <c r="AF5641" t="s">
        <v>284</v>
      </c>
    </row>
    <row r="5642" spans="1:32" x14ac:dyDescent="0.25">
      <c r="A5642">
        <f t="shared" si="647"/>
        <v>5641</v>
      </c>
      <c r="B5642">
        <v>24871</v>
      </c>
      <c r="C5642" t="s">
        <v>586</v>
      </c>
      <c r="D5642" t="s">
        <v>40</v>
      </c>
      <c r="E5642" t="str">
        <f t="shared" si="648"/>
        <v>*</v>
      </c>
      <c r="F5642" t="str">
        <f t="shared" si="643"/>
        <v>*</v>
      </c>
      <c r="G5642" t="str">
        <f t="shared" si="649"/>
        <v>*</v>
      </c>
      <c r="I5642" t="str">
        <f t="shared" si="644"/>
        <v>*</v>
      </c>
      <c r="O5642">
        <f>VLOOKUP(T5642,$P$14:$S$19,2,TRUE)</f>
        <v>0</v>
      </c>
      <c r="T5642">
        <v>6</v>
      </c>
      <c r="U5642">
        <v>143.78</v>
      </c>
      <c r="V5642" s="5">
        <f t="shared" si="645"/>
        <v>0</v>
      </c>
      <c r="X5642" t="s">
        <v>22</v>
      </c>
      <c r="Y5642">
        <v>8.99</v>
      </c>
      <c r="Z5642" s="2">
        <f t="shared" si="646"/>
        <v>152.77000000000001</v>
      </c>
      <c r="AA5642" t="s">
        <v>43</v>
      </c>
      <c r="AB5642" t="s">
        <v>31</v>
      </c>
      <c r="AC5642" t="s">
        <v>17</v>
      </c>
      <c r="AD5642" t="s">
        <v>18</v>
      </c>
      <c r="AE5642" t="s">
        <v>45</v>
      </c>
      <c r="AF5642" t="s">
        <v>144</v>
      </c>
    </row>
    <row r="5643" spans="1:32" x14ac:dyDescent="0.25">
      <c r="A5643">
        <f t="shared" si="647"/>
        <v>5642</v>
      </c>
      <c r="B5643">
        <v>55361</v>
      </c>
      <c r="C5643" t="s">
        <v>586</v>
      </c>
      <c r="D5643" t="s">
        <v>30</v>
      </c>
      <c r="E5643" t="str">
        <f t="shared" si="648"/>
        <v>*</v>
      </c>
      <c r="F5643" t="str">
        <f t="shared" si="643"/>
        <v>*</v>
      </c>
      <c r="G5643" t="str">
        <f t="shared" si="649"/>
        <v>*</v>
      </c>
      <c r="I5643" t="str">
        <f t="shared" si="644"/>
        <v>*</v>
      </c>
      <c r="O5643">
        <f>VLOOKUP(T5643,$P$14:$S$19,2,TRUE)</f>
        <v>0.02</v>
      </c>
      <c r="T5643">
        <v>22</v>
      </c>
      <c r="U5643">
        <v>51.39</v>
      </c>
      <c r="V5643" s="5">
        <f t="shared" si="645"/>
        <v>0</v>
      </c>
      <c r="X5643" t="s">
        <v>14</v>
      </c>
      <c r="Y5643">
        <v>4.8600000000000003</v>
      </c>
      <c r="Z5643" s="2">
        <f t="shared" si="646"/>
        <v>56.25</v>
      </c>
      <c r="AA5643" t="s">
        <v>52</v>
      </c>
      <c r="AB5643" t="s">
        <v>24</v>
      </c>
      <c r="AC5643" t="s">
        <v>17</v>
      </c>
      <c r="AD5643" t="s">
        <v>18</v>
      </c>
      <c r="AE5643" t="s">
        <v>19</v>
      </c>
      <c r="AF5643" t="s">
        <v>144</v>
      </c>
    </row>
    <row r="5644" spans="1:32" x14ac:dyDescent="0.25">
      <c r="A5644">
        <f t="shared" si="647"/>
        <v>5643</v>
      </c>
      <c r="B5644">
        <v>44261</v>
      </c>
      <c r="C5644" t="s">
        <v>656</v>
      </c>
      <c r="D5644" t="s">
        <v>21</v>
      </c>
      <c r="E5644" t="str">
        <f t="shared" si="648"/>
        <v>*</v>
      </c>
      <c r="F5644" t="str">
        <f t="shared" si="643"/>
        <v>**</v>
      </c>
      <c r="G5644" t="str">
        <f t="shared" si="649"/>
        <v>**</v>
      </c>
      <c r="I5644" t="str">
        <f t="shared" si="644"/>
        <v>**</v>
      </c>
      <c r="O5644">
        <f>VLOOKUP(T5644,$P$14:$S$19,2,TRUE)</f>
        <v>3.5999999999999997E-2</v>
      </c>
      <c r="T5644">
        <v>31</v>
      </c>
      <c r="U5644">
        <v>13064.06</v>
      </c>
      <c r="V5644" s="5">
        <f t="shared" si="645"/>
        <v>1</v>
      </c>
      <c r="X5644" t="s">
        <v>14</v>
      </c>
      <c r="Y5644">
        <v>19.989999999999998</v>
      </c>
      <c r="Z5644" s="2">
        <f t="shared" si="646"/>
        <v>13084.05</v>
      </c>
      <c r="AA5644" t="s">
        <v>15</v>
      </c>
      <c r="AB5644" t="s">
        <v>31</v>
      </c>
      <c r="AC5644" t="s">
        <v>32</v>
      </c>
      <c r="AD5644" t="s">
        <v>49</v>
      </c>
      <c r="AE5644" t="s">
        <v>19</v>
      </c>
      <c r="AF5644" t="s">
        <v>576</v>
      </c>
    </row>
    <row r="5645" spans="1:32" x14ac:dyDescent="0.25">
      <c r="A5645">
        <f t="shared" si="647"/>
        <v>5644</v>
      </c>
      <c r="B5645">
        <v>44261</v>
      </c>
      <c r="C5645" t="s">
        <v>656</v>
      </c>
      <c r="D5645" t="s">
        <v>21</v>
      </c>
      <c r="E5645" t="str">
        <f t="shared" si="648"/>
        <v>*</v>
      </c>
      <c r="F5645" t="str">
        <f t="shared" si="643"/>
        <v>**</v>
      </c>
      <c r="G5645" t="str">
        <f t="shared" si="649"/>
        <v>**</v>
      </c>
      <c r="I5645" t="str">
        <f t="shared" si="644"/>
        <v>**</v>
      </c>
      <c r="O5645">
        <f>VLOOKUP(T5645,$P$14:$S$19,2,TRUE)</f>
        <v>3.5999999999999997E-2</v>
      </c>
      <c r="T5645">
        <v>34</v>
      </c>
      <c r="U5645">
        <v>4771.8900000000003</v>
      </c>
      <c r="V5645" s="5">
        <f t="shared" si="645"/>
        <v>1</v>
      </c>
      <c r="X5645" t="s">
        <v>37</v>
      </c>
      <c r="Y5645">
        <v>36.090000000000003</v>
      </c>
      <c r="Z5645" s="2">
        <f t="shared" si="646"/>
        <v>4807.9800000000005</v>
      </c>
      <c r="AA5645" t="s">
        <v>15</v>
      </c>
      <c r="AB5645" t="s">
        <v>31</v>
      </c>
      <c r="AC5645" t="s">
        <v>17</v>
      </c>
      <c r="AD5645" t="s">
        <v>165</v>
      </c>
      <c r="AE5645" t="s">
        <v>103</v>
      </c>
      <c r="AF5645" t="s">
        <v>576</v>
      </c>
    </row>
    <row r="5646" spans="1:32" x14ac:dyDescent="0.25">
      <c r="A5646">
        <f t="shared" si="647"/>
        <v>5645</v>
      </c>
      <c r="B5646">
        <v>29921</v>
      </c>
      <c r="C5646" t="s">
        <v>656</v>
      </c>
      <c r="D5646" t="s">
        <v>40</v>
      </c>
      <c r="E5646" t="str">
        <f t="shared" si="648"/>
        <v>*</v>
      </c>
      <c r="F5646" t="str">
        <f t="shared" si="643"/>
        <v>*</v>
      </c>
      <c r="G5646" t="str">
        <f t="shared" si="649"/>
        <v>*</v>
      </c>
      <c r="I5646" t="str">
        <f t="shared" si="644"/>
        <v>*</v>
      </c>
      <c r="O5646">
        <f>VLOOKUP(T5646,$P$14:$S$19,2,TRUE)</f>
        <v>3.5999999999999997E-2</v>
      </c>
      <c r="T5646">
        <v>33</v>
      </c>
      <c r="U5646">
        <v>3977.97</v>
      </c>
      <c r="V5646" s="5">
        <f t="shared" si="645"/>
        <v>1</v>
      </c>
      <c r="X5646" t="s">
        <v>22</v>
      </c>
      <c r="Y5646">
        <v>9.07</v>
      </c>
      <c r="Z5646" s="2">
        <f t="shared" si="646"/>
        <v>3987.04</v>
      </c>
      <c r="AA5646" t="s">
        <v>15</v>
      </c>
      <c r="AB5646" t="s">
        <v>24</v>
      </c>
      <c r="AC5646" t="s">
        <v>32</v>
      </c>
      <c r="AD5646" t="s">
        <v>49</v>
      </c>
      <c r="AE5646" t="s">
        <v>19</v>
      </c>
      <c r="AF5646" t="s">
        <v>576</v>
      </c>
    </row>
    <row r="5647" spans="1:32" x14ac:dyDescent="0.25">
      <c r="A5647">
        <f t="shared" si="647"/>
        <v>5646</v>
      </c>
      <c r="B5647">
        <v>44261</v>
      </c>
      <c r="C5647" t="s">
        <v>656</v>
      </c>
      <c r="D5647" t="s">
        <v>21</v>
      </c>
      <c r="E5647" t="str">
        <f t="shared" si="648"/>
        <v>*</v>
      </c>
      <c r="F5647" t="str">
        <f t="shared" si="643"/>
        <v>**</v>
      </c>
      <c r="G5647" t="str">
        <f t="shared" si="649"/>
        <v>**</v>
      </c>
      <c r="I5647" t="str">
        <f t="shared" si="644"/>
        <v>**</v>
      </c>
      <c r="O5647">
        <f>VLOOKUP(T5647,$P$14:$S$19,2,TRUE)</f>
        <v>0</v>
      </c>
      <c r="T5647">
        <v>1</v>
      </c>
      <c r="U5647">
        <v>3360.3</v>
      </c>
      <c r="V5647" s="5">
        <f t="shared" si="645"/>
        <v>1</v>
      </c>
      <c r="X5647" t="s">
        <v>37</v>
      </c>
      <c r="Y5647">
        <v>8.73</v>
      </c>
      <c r="Z5647" s="2">
        <f t="shared" si="646"/>
        <v>3369.03</v>
      </c>
      <c r="AA5647" t="s">
        <v>15</v>
      </c>
      <c r="AB5647" t="s">
        <v>31</v>
      </c>
      <c r="AC5647" t="s">
        <v>25</v>
      </c>
      <c r="AD5647" t="s">
        <v>76</v>
      </c>
      <c r="AE5647" t="s">
        <v>103</v>
      </c>
      <c r="AF5647" t="s">
        <v>490</v>
      </c>
    </row>
    <row r="5648" spans="1:32" x14ac:dyDescent="0.25">
      <c r="A5648">
        <f t="shared" si="647"/>
        <v>5647</v>
      </c>
      <c r="B5648">
        <v>7941</v>
      </c>
      <c r="C5648" t="s">
        <v>656</v>
      </c>
      <c r="D5648" t="s">
        <v>13</v>
      </c>
      <c r="E5648" t="str">
        <f t="shared" si="648"/>
        <v>*</v>
      </c>
      <c r="F5648" t="str">
        <f t="shared" si="643"/>
        <v>*</v>
      </c>
      <c r="G5648" t="str">
        <f t="shared" si="649"/>
        <v>*</v>
      </c>
      <c r="I5648" t="str">
        <f t="shared" si="644"/>
        <v>*</v>
      </c>
      <c r="O5648">
        <f>VLOOKUP(T5648,$P$14:$S$19,2,TRUE)</f>
        <v>0.05</v>
      </c>
      <c r="T5648">
        <v>50</v>
      </c>
      <c r="U5648">
        <v>2796.67</v>
      </c>
      <c r="V5648" s="5">
        <f t="shared" si="645"/>
        <v>1</v>
      </c>
      <c r="X5648" t="s">
        <v>22</v>
      </c>
      <c r="Y5648">
        <v>5.08</v>
      </c>
      <c r="Z5648" s="2">
        <f t="shared" si="646"/>
        <v>2801.75</v>
      </c>
      <c r="AA5648" t="s">
        <v>60</v>
      </c>
      <c r="AB5648" t="s">
        <v>31</v>
      </c>
      <c r="AC5648" t="s">
        <v>32</v>
      </c>
      <c r="AD5648" t="s">
        <v>74</v>
      </c>
      <c r="AE5648" t="s">
        <v>19</v>
      </c>
      <c r="AF5648" t="s">
        <v>143</v>
      </c>
    </row>
    <row r="5649" spans="1:32" x14ac:dyDescent="0.25">
      <c r="A5649">
        <f t="shared" si="647"/>
        <v>5648</v>
      </c>
      <c r="B5649">
        <v>38853</v>
      </c>
      <c r="C5649" t="s">
        <v>656</v>
      </c>
      <c r="D5649" t="s">
        <v>13</v>
      </c>
      <c r="E5649" t="str">
        <f t="shared" si="648"/>
        <v>*</v>
      </c>
      <c r="F5649" t="str">
        <f t="shared" si="643"/>
        <v>*</v>
      </c>
      <c r="G5649" t="str">
        <f t="shared" si="649"/>
        <v>*</v>
      </c>
      <c r="I5649" t="str">
        <f t="shared" si="644"/>
        <v>*</v>
      </c>
      <c r="O5649">
        <f>VLOOKUP(T5649,$P$14:$S$19,2,TRUE)</f>
        <v>0.01</v>
      </c>
      <c r="T5649">
        <v>13</v>
      </c>
      <c r="U5649">
        <v>728.02499999999998</v>
      </c>
      <c r="V5649" s="5">
        <f t="shared" si="645"/>
        <v>0</v>
      </c>
      <c r="X5649" t="s">
        <v>22</v>
      </c>
      <c r="Y5649">
        <v>2.5</v>
      </c>
      <c r="Z5649" s="2">
        <f t="shared" si="646"/>
        <v>730.52499999999998</v>
      </c>
      <c r="AA5649" t="s">
        <v>23</v>
      </c>
      <c r="AB5649" t="s">
        <v>41</v>
      </c>
      <c r="AC5649" t="s">
        <v>25</v>
      </c>
      <c r="AD5649" t="s">
        <v>26</v>
      </c>
      <c r="AE5649" t="s">
        <v>19</v>
      </c>
      <c r="AF5649" t="s">
        <v>886</v>
      </c>
    </row>
    <row r="5650" spans="1:32" x14ac:dyDescent="0.25">
      <c r="A5650">
        <f t="shared" si="647"/>
        <v>5649</v>
      </c>
      <c r="B5650">
        <v>49634</v>
      </c>
      <c r="C5650" t="s">
        <v>656</v>
      </c>
      <c r="D5650" t="s">
        <v>30</v>
      </c>
      <c r="E5650" t="str">
        <f t="shared" si="648"/>
        <v>*</v>
      </c>
      <c r="F5650" t="str">
        <f t="shared" si="643"/>
        <v>*</v>
      </c>
      <c r="G5650" t="str">
        <f t="shared" si="649"/>
        <v>*</v>
      </c>
      <c r="I5650" t="str">
        <f t="shared" si="644"/>
        <v>*</v>
      </c>
      <c r="O5650">
        <f>VLOOKUP(T5650,$P$14:$S$19,2,TRUE)</f>
        <v>3.5999999999999997E-2</v>
      </c>
      <c r="T5650">
        <v>39</v>
      </c>
      <c r="U5650">
        <v>403.73</v>
      </c>
      <c r="V5650" s="5">
        <f t="shared" si="645"/>
        <v>0</v>
      </c>
      <c r="X5650" t="s">
        <v>22</v>
      </c>
      <c r="Y5650">
        <v>4.5</v>
      </c>
      <c r="Z5650" s="2">
        <f t="shared" si="646"/>
        <v>408.23</v>
      </c>
      <c r="AA5650" t="s">
        <v>71</v>
      </c>
      <c r="AB5650" t="s">
        <v>16</v>
      </c>
      <c r="AC5650" t="s">
        <v>32</v>
      </c>
      <c r="AD5650" t="s">
        <v>172</v>
      </c>
      <c r="AE5650" t="s">
        <v>19</v>
      </c>
      <c r="AF5650" t="s">
        <v>490</v>
      </c>
    </row>
    <row r="5651" spans="1:32" x14ac:dyDescent="0.25">
      <c r="A5651">
        <f t="shared" si="647"/>
        <v>5650</v>
      </c>
      <c r="B5651">
        <v>15616</v>
      </c>
      <c r="C5651" t="s">
        <v>656</v>
      </c>
      <c r="D5651" t="s">
        <v>36</v>
      </c>
      <c r="E5651" t="str">
        <f t="shared" si="648"/>
        <v>***</v>
      </c>
      <c r="F5651" t="str">
        <f t="shared" si="643"/>
        <v>***</v>
      </c>
      <c r="G5651" t="str">
        <f t="shared" si="649"/>
        <v>***</v>
      </c>
      <c r="I5651" t="str">
        <f t="shared" si="644"/>
        <v>***</v>
      </c>
      <c r="O5651">
        <f>VLOOKUP(T5651,$P$14:$S$19,2,TRUE)</f>
        <v>0.01</v>
      </c>
      <c r="T5651">
        <v>12</v>
      </c>
      <c r="U5651">
        <v>386.71</v>
      </c>
      <c r="V5651" s="5">
        <f t="shared" si="645"/>
        <v>0</v>
      </c>
      <c r="X5651" t="s">
        <v>14</v>
      </c>
      <c r="Y5651">
        <v>6.5</v>
      </c>
      <c r="Z5651" s="2">
        <f t="shared" si="646"/>
        <v>393.21</v>
      </c>
      <c r="AA5651" t="s">
        <v>48</v>
      </c>
      <c r="AB5651" t="s">
        <v>31</v>
      </c>
      <c r="AC5651" t="s">
        <v>25</v>
      </c>
      <c r="AD5651" t="s">
        <v>42</v>
      </c>
      <c r="AE5651" t="s">
        <v>19</v>
      </c>
      <c r="AF5651" t="s">
        <v>490</v>
      </c>
    </row>
    <row r="5652" spans="1:32" x14ac:dyDescent="0.25">
      <c r="A5652">
        <f t="shared" si="647"/>
        <v>5651</v>
      </c>
      <c r="B5652">
        <v>3973</v>
      </c>
      <c r="C5652" t="s">
        <v>656</v>
      </c>
      <c r="D5652" t="s">
        <v>30</v>
      </c>
      <c r="E5652" t="str">
        <f t="shared" si="648"/>
        <v>*</v>
      </c>
      <c r="F5652" t="str">
        <f t="shared" si="643"/>
        <v>*</v>
      </c>
      <c r="G5652" t="str">
        <f t="shared" si="649"/>
        <v>*</v>
      </c>
      <c r="I5652" t="str">
        <f t="shared" si="644"/>
        <v>*</v>
      </c>
      <c r="O5652">
        <f>VLOOKUP(T5652,$P$14:$S$19,2,TRUE)</f>
        <v>0.02</v>
      </c>
      <c r="T5652">
        <v>21</v>
      </c>
      <c r="U5652">
        <v>316.35000000000002</v>
      </c>
      <c r="V5652" s="5">
        <f t="shared" si="645"/>
        <v>0</v>
      </c>
      <c r="X5652" t="s">
        <v>22</v>
      </c>
      <c r="Y5652">
        <v>3.73</v>
      </c>
      <c r="Z5652" s="2">
        <f t="shared" si="646"/>
        <v>320.08000000000004</v>
      </c>
      <c r="AA5652" t="s">
        <v>23</v>
      </c>
      <c r="AB5652" t="s">
        <v>31</v>
      </c>
      <c r="AC5652" t="s">
        <v>17</v>
      </c>
      <c r="AD5652" t="s">
        <v>18</v>
      </c>
      <c r="AE5652" t="s">
        <v>45</v>
      </c>
      <c r="AF5652" t="s">
        <v>576</v>
      </c>
    </row>
    <row r="5653" spans="1:32" x14ac:dyDescent="0.25">
      <c r="A5653">
        <f t="shared" si="647"/>
        <v>5652</v>
      </c>
      <c r="B5653">
        <v>44261</v>
      </c>
      <c r="C5653" t="s">
        <v>656</v>
      </c>
      <c r="D5653" t="s">
        <v>21</v>
      </c>
      <c r="E5653" t="str">
        <f t="shared" si="648"/>
        <v>*</v>
      </c>
      <c r="F5653" t="str">
        <f t="shared" si="643"/>
        <v>**</v>
      </c>
      <c r="G5653" t="str">
        <f t="shared" si="649"/>
        <v>**</v>
      </c>
      <c r="I5653" t="str">
        <f t="shared" si="644"/>
        <v>**</v>
      </c>
      <c r="O5653">
        <f>VLOOKUP(T5653,$P$14:$S$19,2,TRUE)</f>
        <v>0.01</v>
      </c>
      <c r="T5653">
        <v>10</v>
      </c>
      <c r="U5653">
        <v>306.66300000000001</v>
      </c>
      <c r="V5653" s="5">
        <f t="shared" si="645"/>
        <v>0</v>
      </c>
      <c r="X5653" t="s">
        <v>22</v>
      </c>
      <c r="Y5653">
        <v>5.99</v>
      </c>
      <c r="Z5653" s="2">
        <f t="shared" si="646"/>
        <v>312.65300000000002</v>
      </c>
      <c r="AA5653" t="s">
        <v>15</v>
      </c>
      <c r="AB5653" t="s">
        <v>31</v>
      </c>
      <c r="AC5653" t="s">
        <v>25</v>
      </c>
      <c r="AD5653" t="s">
        <v>26</v>
      </c>
      <c r="AE5653" t="s">
        <v>34</v>
      </c>
      <c r="AF5653" t="s">
        <v>616</v>
      </c>
    </row>
    <row r="5654" spans="1:32" x14ac:dyDescent="0.25">
      <c r="A5654">
        <f t="shared" si="647"/>
        <v>5653</v>
      </c>
      <c r="B5654">
        <v>39655</v>
      </c>
      <c r="C5654" t="s">
        <v>656</v>
      </c>
      <c r="D5654" t="s">
        <v>21</v>
      </c>
      <c r="E5654" t="str">
        <f t="shared" si="648"/>
        <v>*</v>
      </c>
      <c r="F5654" t="str">
        <f t="shared" si="643"/>
        <v>**</v>
      </c>
      <c r="G5654" t="str">
        <f t="shared" si="649"/>
        <v>**</v>
      </c>
      <c r="I5654" t="str">
        <f t="shared" si="644"/>
        <v>**</v>
      </c>
      <c r="O5654">
        <f>VLOOKUP(T5654,$P$14:$S$19,2,TRUE)</f>
        <v>3.5999999999999997E-2</v>
      </c>
      <c r="T5654">
        <v>35</v>
      </c>
      <c r="U5654">
        <v>253.15</v>
      </c>
      <c r="V5654" s="5">
        <f t="shared" si="645"/>
        <v>0</v>
      </c>
      <c r="X5654" t="s">
        <v>22</v>
      </c>
      <c r="Y5654">
        <v>3.52</v>
      </c>
      <c r="Z5654" s="2">
        <f t="shared" si="646"/>
        <v>256.67</v>
      </c>
      <c r="AA5654" t="s">
        <v>15</v>
      </c>
      <c r="AB5654" t="s">
        <v>31</v>
      </c>
      <c r="AC5654" t="s">
        <v>25</v>
      </c>
      <c r="AD5654" t="s">
        <v>42</v>
      </c>
      <c r="AE5654" t="s">
        <v>45</v>
      </c>
      <c r="AF5654" t="s">
        <v>656</v>
      </c>
    </row>
    <row r="5655" spans="1:32" x14ac:dyDescent="0.25">
      <c r="A5655">
        <f t="shared" si="647"/>
        <v>5654</v>
      </c>
      <c r="B5655">
        <v>15616</v>
      </c>
      <c r="C5655" t="s">
        <v>656</v>
      </c>
      <c r="D5655" t="s">
        <v>36</v>
      </c>
      <c r="E5655" t="str">
        <f t="shared" si="648"/>
        <v>***</v>
      </c>
      <c r="F5655" t="str">
        <f t="shared" si="643"/>
        <v>***</v>
      </c>
      <c r="G5655" t="str">
        <f t="shared" si="649"/>
        <v>***</v>
      </c>
      <c r="I5655" t="str">
        <f t="shared" si="644"/>
        <v>***</v>
      </c>
      <c r="O5655">
        <f>VLOOKUP(T5655,$P$14:$S$19,2,TRUE)</f>
        <v>3.5999999999999997E-2</v>
      </c>
      <c r="T5655">
        <v>34</v>
      </c>
      <c r="U5655">
        <v>134.06</v>
      </c>
      <c r="V5655" s="5">
        <f t="shared" si="645"/>
        <v>0</v>
      </c>
      <c r="X5655" t="s">
        <v>22</v>
      </c>
      <c r="Y5655">
        <v>1.17</v>
      </c>
      <c r="Z5655" s="2">
        <f t="shared" si="646"/>
        <v>135.22999999999999</v>
      </c>
      <c r="AA5655" t="s">
        <v>48</v>
      </c>
      <c r="AB5655" t="s">
        <v>31</v>
      </c>
      <c r="AC5655" t="s">
        <v>32</v>
      </c>
      <c r="AD5655" t="s">
        <v>33</v>
      </c>
      <c r="AE5655" t="s">
        <v>34</v>
      </c>
      <c r="AF5655" t="s">
        <v>576</v>
      </c>
    </row>
    <row r="5656" spans="1:32" x14ac:dyDescent="0.25">
      <c r="A5656">
        <f t="shared" si="647"/>
        <v>5655</v>
      </c>
      <c r="B5656">
        <v>49634</v>
      </c>
      <c r="C5656" t="s">
        <v>656</v>
      </c>
      <c r="D5656" t="s">
        <v>30</v>
      </c>
      <c r="E5656" t="str">
        <f t="shared" si="648"/>
        <v>*</v>
      </c>
      <c r="F5656" t="str">
        <f t="shared" si="643"/>
        <v>*</v>
      </c>
      <c r="G5656" t="str">
        <f t="shared" si="649"/>
        <v>*</v>
      </c>
      <c r="I5656" t="str">
        <f t="shared" si="644"/>
        <v>*</v>
      </c>
      <c r="O5656">
        <f>VLOOKUP(T5656,$P$14:$S$19,2,TRUE)</f>
        <v>0.04</v>
      </c>
      <c r="T5656">
        <v>45</v>
      </c>
      <c r="U5656">
        <v>132.31</v>
      </c>
      <c r="V5656" s="5">
        <f t="shared" si="645"/>
        <v>0</v>
      </c>
      <c r="X5656" t="s">
        <v>22</v>
      </c>
      <c r="Y5656">
        <v>1.49</v>
      </c>
      <c r="Z5656" s="2">
        <f t="shared" si="646"/>
        <v>133.80000000000001</v>
      </c>
      <c r="AA5656" t="s">
        <v>15</v>
      </c>
      <c r="AB5656" t="s">
        <v>16</v>
      </c>
      <c r="AC5656" t="s">
        <v>32</v>
      </c>
      <c r="AD5656" t="s">
        <v>49</v>
      </c>
      <c r="AE5656" t="s">
        <v>19</v>
      </c>
      <c r="AF5656" t="s">
        <v>576</v>
      </c>
    </row>
    <row r="5657" spans="1:32" x14ac:dyDescent="0.25">
      <c r="A5657">
        <f t="shared" si="647"/>
        <v>5656</v>
      </c>
      <c r="B5657">
        <v>49634</v>
      </c>
      <c r="C5657" t="s">
        <v>656</v>
      </c>
      <c r="D5657" t="s">
        <v>30</v>
      </c>
      <c r="E5657" t="str">
        <f t="shared" si="648"/>
        <v>*</v>
      </c>
      <c r="F5657" t="str">
        <f t="shared" si="643"/>
        <v>*</v>
      </c>
      <c r="G5657" t="str">
        <f t="shared" si="649"/>
        <v>*</v>
      </c>
      <c r="I5657" t="str">
        <f t="shared" si="644"/>
        <v>*</v>
      </c>
      <c r="O5657">
        <f>VLOOKUP(T5657,$P$14:$S$19,2,TRUE)</f>
        <v>0</v>
      </c>
      <c r="T5657">
        <v>3</v>
      </c>
      <c r="U5657">
        <v>86.85</v>
      </c>
      <c r="V5657" s="5">
        <f t="shared" si="645"/>
        <v>0</v>
      </c>
      <c r="X5657" t="s">
        <v>22</v>
      </c>
      <c r="Y5657">
        <v>1.99</v>
      </c>
      <c r="Z5657" s="2">
        <f t="shared" si="646"/>
        <v>88.839999999999989</v>
      </c>
      <c r="AA5657" t="s">
        <v>71</v>
      </c>
      <c r="AB5657" t="s">
        <v>16</v>
      </c>
      <c r="AC5657" t="s">
        <v>25</v>
      </c>
      <c r="AD5657" t="s">
        <v>42</v>
      </c>
      <c r="AE5657" t="s">
        <v>45</v>
      </c>
      <c r="AF5657" t="s">
        <v>576</v>
      </c>
    </row>
    <row r="5658" spans="1:32" x14ac:dyDescent="0.25">
      <c r="A5658">
        <f t="shared" si="647"/>
        <v>5657</v>
      </c>
      <c r="B5658">
        <v>12352</v>
      </c>
      <c r="C5658" t="s">
        <v>656</v>
      </c>
      <c r="D5658" t="s">
        <v>40</v>
      </c>
      <c r="E5658" t="str">
        <f t="shared" si="648"/>
        <v>*</v>
      </c>
      <c r="F5658" t="str">
        <f t="shared" si="643"/>
        <v>*</v>
      </c>
      <c r="G5658" t="str">
        <f t="shared" si="649"/>
        <v>*</v>
      </c>
      <c r="I5658" t="str">
        <f t="shared" si="644"/>
        <v>*</v>
      </c>
      <c r="O5658">
        <f>VLOOKUP(T5658,$P$14:$S$19,2,TRUE)</f>
        <v>0</v>
      </c>
      <c r="T5658">
        <v>5</v>
      </c>
      <c r="U5658">
        <v>36.86</v>
      </c>
      <c r="V5658" s="5">
        <f t="shared" si="645"/>
        <v>0</v>
      </c>
      <c r="X5658" t="s">
        <v>22</v>
      </c>
      <c r="Y5658">
        <v>8.49</v>
      </c>
      <c r="Z5658" s="2">
        <f t="shared" si="646"/>
        <v>45.35</v>
      </c>
      <c r="AA5658" t="s">
        <v>43</v>
      </c>
      <c r="AB5658" t="s">
        <v>31</v>
      </c>
      <c r="AC5658" t="s">
        <v>32</v>
      </c>
      <c r="AD5658" t="s">
        <v>49</v>
      </c>
      <c r="AE5658" t="s">
        <v>19</v>
      </c>
      <c r="AF5658" t="s">
        <v>490</v>
      </c>
    </row>
    <row r="5659" spans="1:32" x14ac:dyDescent="0.25">
      <c r="A5659">
        <f t="shared" si="647"/>
        <v>5658</v>
      </c>
      <c r="B5659">
        <v>37794</v>
      </c>
      <c r="C5659" t="s">
        <v>82</v>
      </c>
      <c r="D5659" t="s">
        <v>13</v>
      </c>
      <c r="E5659" t="str">
        <f t="shared" si="648"/>
        <v>*</v>
      </c>
      <c r="F5659" t="str">
        <f t="shared" si="643"/>
        <v>*</v>
      </c>
      <c r="G5659" t="str">
        <f t="shared" si="649"/>
        <v>*</v>
      </c>
      <c r="I5659" t="str">
        <f t="shared" si="644"/>
        <v>*</v>
      </c>
      <c r="O5659">
        <f>VLOOKUP(T5659,$P$14:$S$19,2,TRUE)</f>
        <v>3.5999999999999997E-2</v>
      </c>
      <c r="T5659">
        <v>32</v>
      </c>
      <c r="U5659">
        <v>6195.87</v>
      </c>
      <c r="V5659" s="5">
        <f t="shared" si="645"/>
        <v>1</v>
      </c>
      <c r="X5659" t="s">
        <v>22</v>
      </c>
      <c r="Y5659">
        <v>19.989999999999998</v>
      </c>
      <c r="Z5659" s="2">
        <f t="shared" si="646"/>
        <v>6215.86</v>
      </c>
      <c r="AA5659" t="s">
        <v>64</v>
      </c>
      <c r="AB5659" t="s">
        <v>24</v>
      </c>
      <c r="AC5659" t="s">
        <v>32</v>
      </c>
      <c r="AD5659" t="s">
        <v>74</v>
      </c>
      <c r="AE5659" t="s">
        <v>19</v>
      </c>
      <c r="AF5659" t="s">
        <v>688</v>
      </c>
    </row>
    <row r="5660" spans="1:32" x14ac:dyDescent="0.25">
      <c r="A5660">
        <f t="shared" si="647"/>
        <v>5659</v>
      </c>
      <c r="B5660">
        <v>58628</v>
      </c>
      <c r="C5660" t="s">
        <v>82</v>
      </c>
      <c r="D5660" t="s">
        <v>40</v>
      </c>
      <c r="E5660" t="str">
        <f t="shared" si="648"/>
        <v>*</v>
      </c>
      <c r="F5660" t="str">
        <f t="shared" si="643"/>
        <v>*</v>
      </c>
      <c r="G5660" t="str">
        <f t="shared" si="649"/>
        <v>*</v>
      </c>
      <c r="I5660" t="str">
        <f t="shared" si="644"/>
        <v>*</v>
      </c>
      <c r="O5660">
        <f>VLOOKUP(T5660,$P$14:$S$19,2,TRUE)</f>
        <v>0.02</v>
      </c>
      <c r="T5660">
        <v>23</v>
      </c>
      <c r="U5660">
        <v>2527.7919999999999</v>
      </c>
      <c r="V5660" s="5">
        <f t="shared" si="645"/>
        <v>1</v>
      </c>
      <c r="X5660" t="s">
        <v>37</v>
      </c>
      <c r="Y5660">
        <v>52.42</v>
      </c>
      <c r="Z5660" s="2">
        <f t="shared" si="646"/>
        <v>2580.212</v>
      </c>
      <c r="AA5660" t="s">
        <v>52</v>
      </c>
      <c r="AB5660" t="s">
        <v>24</v>
      </c>
      <c r="AC5660" t="s">
        <v>17</v>
      </c>
      <c r="AD5660" t="s">
        <v>66</v>
      </c>
      <c r="AE5660" t="s">
        <v>103</v>
      </c>
      <c r="AF5660" t="s">
        <v>79</v>
      </c>
    </row>
    <row r="5661" spans="1:32" x14ac:dyDescent="0.25">
      <c r="A5661">
        <f t="shared" si="647"/>
        <v>5660</v>
      </c>
      <c r="B5661">
        <v>38721</v>
      </c>
      <c r="C5661" t="s">
        <v>82</v>
      </c>
      <c r="D5661" t="s">
        <v>36</v>
      </c>
      <c r="E5661" t="str">
        <f t="shared" si="648"/>
        <v>***</v>
      </c>
      <c r="F5661" t="str">
        <f t="shared" si="643"/>
        <v>***</v>
      </c>
      <c r="G5661" t="str">
        <f t="shared" si="649"/>
        <v>***</v>
      </c>
      <c r="I5661" t="str">
        <f t="shared" si="644"/>
        <v>***</v>
      </c>
      <c r="O5661">
        <f>VLOOKUP(T5661,$P$14:$S$19,2,TRUE)</f>
        <v>0.01</v>
      </c>
      <c r="T5661">
        <v>15</v>
      </c>
      <c r="U5661">
        <v>1386.69</v>
      </c>
      <c r="V5661" s="5">
        <f t="shared" si="645"/>
        <v>1</v>
      </c>
      <c r="X5661" t="s">
        <v>22</v>
      </c>
      <c r="Y5661">
        <v>19.989999999999998</v>
      </c>
      <c r="Z5661" s="2">
        <f t="shared" si="646"/>
        <v>1406.68</v>
      </c>
      <c r="AA5661" t="s">
        <v>71</v>
      </c>
      <c r="AB5661" t="s">
        <v>24</v>
      </c>
      <c r="AC5661" t="s">
        <v>32</v>
      </c>
      <c r="AD5661" t="s">
        <v>78</v>
      </c>
      <c r="AE5661" t="s">
        <v>19</v>
      </c>
      <c r="AF5661" t="s">
        <v>79</v>
      </c>
    </row>
    <row r="5662" spans="1:32" x14ac:dyDescent="0.25">
      <c r="A5662">
        <f t="shared" si="647"/>
        <v>5661</v>
      </c>
      <c r="B5662">
        <v>32451</v>
      </c>
      <c r="C5662" t="s">
        <v>82</v>
      </c>
      <c r="D5662" t="s">
        <v>30</v>
      </c>
      <c r="E5662" t="str">
        <f t="shared" si="648"/>
        <v>*</v>
      </c>
      <c r="F5662" t="str">
        <f t="shared" si="643"/>
        <v>*</v>
      </c>
      <c r="G5662" t="str">
        <f t="shared" si="649"/>
        <v>*</v>
      </c>
      <c r="I5662" t="str">
        <f t="shared" si="644"/>
        <v>*</v>
      </c>
      <c r="O5662">
        <f>VLOOKUP(T5662,$P$14:$S$19,2,TRUE)</f>
        <v>0.04</v>
      </c>
      <c r="T5662">
        <v>42</v>
      </c>
      <c r="U5662">
        <v>580.55999999999995</v>
      </c>
      <c r="V5662" s="5">
        <f t="shared" si="645"/>
        <v>0</v>
      </c>
      <c r="X5662" t="s">
        <v>22</v>
      </c>
      <c r="Y5662">
        <v>2.99</v>
      </c>
      <c r="Z5662" s="2">
        <f t="shared" si="646"/>
        <v>583.54999999999995</v>
      </c>
      <c r="AA5662" t="s">
        <v>23</v>
      </c>
      <c r="AB5662" t="s">
        <v>41</v>
      </c>
      <c r="AC5662" t="s">
        <v>32</v>
      </c>
      <c r="AD5662" t="s">
        <v>49</v>
      </c>
      <c r="AE5662" t="s">
        <v>19</v>
      </c>
      <c r="AF5662" t="s">
        <v>79</v>
      </c>
    </row>
    <row r="5663" spans="1:32" x14ac:dyDescent="0.25">
      <c r="A5663">
        <f t="shared" si="647"/>
        <v>5662</v>
      </c>
      <c r="B5663">
        <v>38721</v>
      </c>
      <c r="C5663" t="s">
        <v>82</v>
      </c>
      <c r="D5663" t="s">
        <v>36</v>
      </c>
      <c r="E5663" t="str">
        <f t="shared" si="648"/>
        <v>***</v>
      </c>
      <c r="F5663" t="str">
        <f t="shared" si="643"/>
        <v>***</v>
      </c>
      <c r="G5663" t="str">
        <f t="shared" si="649"/>
        <v>***</v>
      </c>
      <c r="I5663" t="str">
        <f t="shared" si="644"/>
        <v>***</v>
      </c>
      <c r="O5663">
        <f>VLOOKUP(T5663,$P$14:$S$19,2,TRUE)</f>
        <v>0.01</v>
      </c>
      <c r="T5663">
        <v>17</v>
      </c>
      <c r="U5663">
        <v>107.56</v>
      </c>
      <c r="V5663" s="5">
        <f t="shared" si="645"/>
        <v>0</v>
      </c>
      <c r="X5663" t="s">
        <v>22</v>
      </c>
      <c r="Y5663">
        <v>54.95</v>
      </c>
      <c r="Z5663" s="2">
        <f t="shared" si="646"/>
        <v>162.51</v>
      </c>
      <c r="AA5663" t="s">
        <v>71</v>
      </c>
      <c r="AB5663" t="s">
        <v>24</v>
      </c>
      <c r="AC5663" t="s">
        <v>17</v>
      </c>
      <c r="AD5663" t="s">
        <v>18</v>
      </c>
      <c r="AE5663" t="s">
        <v>45</v>
      </c>
      <c r="AF5663" t="s">
        <v>767</v>
      </c>
    </row>
    <row r="5664" spans="1:32" x14ac:dyDescent="0.25">
      <c r="A5664">
        <f t="shared" si="647"/>
        <v>5663</v>
      </c>
      <c r="B5664">
        <v>57415</v>
      </c>
      <c r="C5664" t="s">
        <v>82</v>
      </c>
      <c r="D5664" t="s">
        <v>40</v>
      </c>
      <c r="E5664" t="str">
        <f t="shared" si="648"/>
        <v>*</v>
      </c>
      <c r="F5664" t="str">
        <f t="shared" si="643"/>
        <v>*</v>
      </c>
      <c r="G5664" t="str">
        <f t="shared" si="649"/>
        <v>*</v>
      </c>
      <c r="I5664" t="str">
        <f t="shared" si="644"/>
        <v>*</v>
      </c>
      <c r="O5664">
        <f>VLOOKUP(T5664,$P$14:$S$19,2,TRUE)</f>
        <v>0</v>
      </c>
      <c r="T5664">
        <v>6</v>
      </c>
      <c r="U5664">
        <v>101.52</v>
      </c>
      <c r="V5664" s="5">
        <f t="shared" si="645"/>
        <v>0</v>
      </c>
      <c r="X5664" t="s">
        <v>22</v>
      </c>
      <c r="Y5664">
        <v>5.41</v>
      </c>
      <c r="Z5664" s="2">
        <f t="shared" si="646"/>
        <v>106.92999999999999</v>
      </c>
      <c r="AA5664" t="s">
        <v>23</v>
      </c>
      <c r="AB5664" t="s">
        <v>16</v>
      </c>
      <c r="AC5664" t="s">
        <v>32</v>
      </c>
      <c r="AD5664" t="s">
        <v>74</v>
      </c>
      <c r="AE5664" t="s">
        <v>19</v>
      </c>
      <c r="AF5664" t="s">
        <v>79</v>
      </c>
    </row>
    <row r="5665" spans="1:32" x14ac:dyDescent="0.25">
      <c r="A5665">
        <f t="shared" si="647"/>
        <v>5664</v>
      </c>
      <c r="B5665">
        <v>37794</v>
      </c>
      <c r="C5665" t="s">
        <v>82</v>
      </c>
      <c r="D5665" t="s">
        <v>13</v>
      </c>
      <c r="E5665" t="str">
        <f t="shared" si="648"/>
        <v>*</v>
      </c>
      <c r="F5665" t="str">
        <f t="shared" si="643"/>
        <v>*</v>
      </c>
      <c r="G5665" t="str">
        <f t="shared" si="649"/>
        <v>*</v>
      </c>
      <c r="I5665" t="str">
        <f t="shared" si="644"/>
        <v>*</v>
      </c>
      <c r="O5665">
        <f>VLOOKUP(T5665,$P$14:$S$19,2,TRUE)</f>
        <v>0</v>
      </c>
      <c r="T5665">
        <v>6</v>
      </c>
      <c r="U5665">
        <v>60.67</v>
      </c>
      <c r="V5665" s="5">
        <f t="shared" si="645"/>
        <v>0</v>
      </c>
      <c r="X5665" t="s">
        <v>22</v>
      </c>
      <c r="Y5665">
        <v>7.29</v>
      </c>
      <c r="Z5665" s="2">
        <f t="shared" si="646"/>
        <v>67.960000000000008</v>
      </c>
      <c r="AA5665" t="s">
        <v>64</v>
      </c>
      <c r="AB5665" t="s">
        <v>24</v>
      </c>
      <c r="AC5665" t="s">
        <v>17</v>
      </c>
      <c r="AD5665" t="s">
        <v>18</v>
      </c>
      <c r="AE5665" t="s">
        <v>45</v>
      </c>
      <c r="AF5665" t="s">
        <v>767</v>
      </c>
    </row>
    <row r="5666" spans="1:32" x14ac:dyDescent="0.25">
      <c r="A5666">
        <f t="shared" si="647"/>
        <v>5665</v>
      </c>
      <c r="B5666">
        <v>36866</v>
      </c>
      <c r="C5666" t="s">
        <v>635</v>
      </c>
      <c r="D5666" t="s">
        <v>13</v>
      </c>
      <c r="E5666" t="str">
        <f t="shared" si="648"/>
        <v>*</v>
      </c>
      <c r="F5666" t="str">
        <f t="shared" si="643"/>
        <v>*</v>
      </c>
      <c r="G5666" t="str">
        <f t="shared" si="649"/>
        <v>*</v>
      </c>
      <c r="I5666" t="str">
        <f t="shared" si="644"/>
        <v>*</v>
      </c>
      <c r="O5666">
        <f>VLOOKUP(T5666,$P$14:$S$19,2,TRUE)</f>
        <v>3.5999999999999997E-2</v>
      </c>
      <c r="T5666">
        <v>32</v>
      </c>
      <c r="U5666">
        <v>6245.76</v>
      </c>
      <c r="V5666" s="5">
        <f t="shared" si="645"/>
        <v>1</v>
      </c>
      <c r="X5666" t="s">
        <v>22</v>
      </c>
      <c r="Y5666">
        <v>9.99</v>
      </c>
      <c r="Z5666" s="2">
        <f t="shared" si="646"/>
        <v>6255.75</v>
      </c>
      <c r="AA5666" t="s">
        <v>23</v>
      </c>
      <c r="AB5666" t="s">
        <v>16</v>
      </c>
      <c r="AC5666" t="s">
        <v>32</v>
      </c>
      <c r="AD5666" t="s">
        <v>74</v>
      </c>
      <c r="AE5666" t="s">
        <v>19</v>
      </c>
      <c r="AF5666" t="s">
        <v>844</v>
      </c>
    </row>
    <row r="5667" spans="1:32" x14ac:dyDescent="0.25">
      <c r="A5667">
        <f t="shared" si="647"/>
        <v>5666</v>
      </c>
      <c r="B5667">
        <v>52135</v>
      </c>
      <c r="C5667" t="s">
        <v>635</v>
      </c>
      <c r="D5667" t="s">
        <v>13</v>
      </c>
      <c r="E5667" t="str">
        <f t="shared" si="648"/>
        <v>*</v>
      </c>
      <c r="F5667" t="str">
        <f t="shared" si="643"/>
        <v>*</v>
      </c>
      <c r="G5667" t="str">
        <f t="shared" si="649"/>
        <v>*</v>
      </c>
      <c r="I5667" t="str">
        <f t="shared" si="644"/>
        <v>*</v>
      </c>
      <c r="O5667">
        <f>VLOOKUP(T5667,$P$14:$S$19,2,TRUE)</f>
        <v>3.5999999999999997E-2</v>
      </c>
      <c r="T5667">
        <v>38</v>
      </c>
      <c r="U5667">
        <v>3922.96</v>
      </c>
      <c r="V5667" s="5">
        <f t="shared" si="645"/>
        <v>1</v>
      </c>
      <c r="X5667" t="s">
        <v>22</v>
      </c>
      <c r="Y5667">
        <v>19.989999999999998</v>
      </c>
      <c r="Z5667" s="2">
        <f t="shared" si="646"/>
        <v>3942.95</v>
      </c>
      <c r="AA5667" t="s">
        <v>23</v>
      </c>
      <c r="AB5667" t="s">
        <v>24</v>
      </c>
      <c r="AC5667" t="s">
        <v>25</v>
      </c>
      <c r="AD5667" t="s">
        <v>42</v>
      </c>
      <c r="AE5667" t="s">
        <v>19</v>
      </c>
      <c r="AF5667" t="s">
        <v>844</v>
      </c>
    </row>
    <row r="5668" spans="1:32" x14ac:dyDescent="0.25">
      <c r="A5668">
        <f t="shared" si="647"/>
        <v>5667</v>
      </c>
      <c r="B5668">
        <v>5830</v>
      </c>
      <c r="C5668" t="s">
        <v>635</v>
      </c>
      <c r="D5668" t="s">
        <v>40</v>
      </c>
      <c r="E5668" t="str">
        <f t="shared" si="648"/>
        <v>*</v>
      </c>
      <c r="F5668" t="str">
        <f t="shared" si="643"/>
        <v>*</v>
      </c>
      <c r="G5668" t="str">
        <f t="shared" si="649"/>
        <v>*</v>
      </c>
      <c r="I5668" t="str">
        <f t="shared" si="644"/>
        <v>*</v>
      </c>
      <c r="O5668">
        <f>VLOOKUP(T5668,$P$14:$S$19,2,TRUE)</f>
        <v>0.04</v>
      </c>
      <c r="T5668">
        <v>49</v>
      </c>
      <c r="U5668">
        <v>2012.14</v>
      </c>
      <c r="V5668" s="5">
        <f t="shared" si="645"/>
        <v>1</v>
      </c>
      <c r="X5668" t="s">
        <v>22</v>
      </c>
      <c r="Y5668">
        <v>14.45</v>
      </c>
      <c r="Z5668" s="2">
        <f t="shared" si="646"/>
        <v>2026.5900000000001</v>
      </c>
      <c r="AA5668" t="s">
        <v>71</v>
      </c>
      <c r="AB5668" t="s">
        <v>31</v>
      </c>
      <c r="AC5668" t="s">
        <v>17</v>
      </c>
      <c r="AD5668" t="s">
        <v>18</v>
      </c>
      <c r="AE5668" t="s">
        <v>58</v>
      </c>
      <c r="AF5668" t="s">
        <v>135</v>
      </c>
    </row>
    <row r="5669" spans="1:32" x14ac:dyDescent="0.25">
      <c r="A5669">
        <f t="shared" si="647"/>
        <v>5668</v>
      </c>
      <c r="B5669">
        <v>5414</v>
      </c>
      <c r="C5669" t="s">
        <v>635</v>
      </c>
      <c r="D5669" t="s">
        <v>30</v>
      </c>
      <c r="E5669" t="str">
        <f t="shared" si="648"/>
        <v>*</v>
      </c>
      <c r="F5669" t="str">
        <f t="shared" si="643"/>
        <v>*</v>
      </c>
      <c r="G5669" t="str">
        <f t="shared" si="649"/>
        <v>*</v>
      </c>
      <c r="I5669" t="str">
        <f t="shared" si="644"/>
        <v>*</v>
      </c>
      <c r="O5669">
        <f>VLOOKUP(T5669,$P$14:$S$19,2,TRUE)</f>
        <v>0.01</v>
      </c>
      <c r="T5669">
        <v>14</v>
      </c>
      <c r="U5669">
        <v>284.62</v>
      </c>
      <c r="V5669" s="5">
        <f t="shared" si="645"/>
        <v>0</v>
      </c>
      <c r="X5669" t="s">
        <v>14</v>
      </c>
      <c r="Y5669">
        <v>5.42</v>
      </c>
      <c r="Z5669" s="2">
        <f t="shared" si="646"/>
        <v>290.04000000000002</v>
      </c>
      <c r="AA5669" t="s">
        <v>52</v>
      </c>
      <c r="AB5669" t="s">
        <v>31</v>
      </c>
      <c r="AC5669" t="s">
        <v>32</v>
      </c>
      <c r="AD5669" t="s">
        <v>74</v>
      </c>
      <c r="AE5669" t="s">
        <v>19</v>
      </c>
      <c r="AF5669" t="s">
        <v>135</v>
      </c>
    </row>
    <row r="5670" spans="1:32" x14ac:dyDescent="0.25">
      <c r="A5670">
        <f t="shared" si="647"/>
        <v>5669</v>
      </c>
      <c r="B5670">
        <v>44546</v>
      </c>
      <c r="C5670" t="s">
        <v>635</v>
      </c>
      <c r="D5670" t="s">
        <v>36</v>
      </c>
      <c r="E5670" t="str">
        <f t="shared" si="648"/>
        <v>***</v>
      </c>
      <c r="F5670" t="str">
        <f t="shared" si="643"/>
        <v>***</v>
      </c>
      <c r="G5670" t="str">
        <f t="shared" si="649"/>
        <v>***</v>
      </c>
      <c r="I5670" t="str">
        <f t="shared" si="644"/>
        <v>***</v>
      </c>
      <c r="O5670">
        <f>VLOOKUP(T5670,$P$14:$S$19,2,TRUE)</f>
        <v>0.01</v>
      </c>
      <c r="T5670">
        <v>15</v>
      </c>
      <c r="U5670">
        <v>55.2</v>
      </c>
      <c r="V5670" s="5">
        <f t="shared" si="645"/>
        <v>0</v>
      </c>
      <c r="X5670" t="s">
        <v>22</v>
      </c>
      <c r="Y5670">
        <v>1.63</v>
      </c>
      <c r="Z5670" s="2">
        <f t="shared" si="646"/>
        <v>56.830000000000005</v>
      </c>
      <c r="AA5670" t="s">
        <v>52</v>
      </c>
      <c r="AB5670" t="s">
        <v>41</v>
      </c>
      <c r="AC5670" t="s">
        <v>32</v>
      </c>
      <c r="AD5670" t="s">
        <v>114</v>
      </c>
      <c r="AE5670" t="s">
        <v>34</v>
      </c>
      <c r="AF5670" t="s">
        <v>135</v>
      </c>
    </row>
    <row r="5671" spans="1:32" x14ac:dyDescent="0.25">
      <c r="A5671">
        <f t="shared" si="647"/>
        <v>5670</v>
      </c>
      <c r="B5671">
        <v>643</v>
      </c>
      <c r="C5671" t="s">
        <v>144</v>
      </c>
      <c r="D5671" t="s">
        <v>21</v>
      </c>
      <c r="E5671" t="str">
        <f t="shared" si="648"/>
        <v>*</v>
      </c>
      <c r="F5671" t="str">
        <f t="shared" si="643"/>
        <v>**</v>
      </c>
      <c r="G5671" t="str">
        <f t="shared" si="649"/>
        <v>**</v>
      </c>
      <c r="I5671" t="str">
        <f t="shared" si="644"/>
        <v>**</v>
      </c>
      <c r="O5671">
        <f>VLOOKUP(T5671,$P$14:$S$19,2,TRUE)</f>
        <v>0.02</v>
      </c>
      <c r="T5671">
        <v>21</v>
      </c>
      <c r="U5671">
        <v>2781.82</v>
      </c>
      <c r="V5671" s="5">
        <f t="shared" si="645"/>
        <v>1</v>
      </c>
      <c r="X5671" t="s">
        <v>14</v>
      </c>
      <c r="Y5671">
        <v>35</v>
      </c>
      <c r="Z5671" s="2">
        <f t="shared" si="646"/>
        <v>2816.82</v>
      </c>
      <c r="AA5671" t="s">
        <v>110</v>
      </c>
      <c r="AB5671" t="s">
        <v>31</v>
      </c>
      <c r="AC5671" t="s">
        <v>32</v>
      </c>
      <c r="AD5671" t="s">
        <v>74</v>
      </c>
      <c r="AE5671" t="s">
        <v>58</v>
      </c>
      <c r="AF5671" t="s">
        <v>145</v>
      </c>
    </row>
    <row r="5672" spans="1:32" x14ac:dyDescent="0.25">
      <c r="A5672">
        <f t="shared" si="647"/>
        <v>5671</v>
      </c>
      <c r="B5672">
        <v>4257</v>
      </c>
      <c r="C5672" t="s">
        <v>144</v>
      </c>
      <c r="D5672" t="s">
        <v>40</v>
      </c>
      <c r="E5672" t="str">
        <f t="shared" si="648"/>
        <v>*</v>
      </c>
      <c r="F5672" t="str">
        <f t="shared" si="643"/>
        <v>*</v>
      </c>
      <c r="G5672" t="str">
        <f t="shared" si="649"/>
        <v>*</v>
      </c>
      <c r="I5672" t="str">
        <f t="shared" si="644"/>
        <v>*</v>
      </c>
      <c r="O5672">
        <f>VLOOKUP(T5672,$P$14:$S$19,2,TRUE)</f>
        <v>0.04</v>
      </c>
      <c r="T5672">
        <v>45</v>
      </c>
      <c r="U5672">
        <v>253.89</v>
      </c>
      <c r="V5672" s="5">
        <f t="shared" si="645"/>
        <v>0</v>
      </c>
      <c r="X5672" t="s">
        <v>22</v>
      </c>
      <c r="Y5672">
        <v>5.3</v>
      </c>
      <c r="Z5672" s="2">
        <f t="shared" si="646"/>
        <v>259.19</v>
      </c>
      <c r="AA5672" t="s">
        <v>15</v>
      </c>
      <c r="AB5672" t="s">
        <v>16</v>
      </c>
      <c r="AC5672" t="s">
        <v>32</v>
      </c>
      <c r="AD5672" t="s">
        <v>78</v>
      </c>
      <c r="AE5672" t="s">
        <v>19</v>
      </c>
      <c r="AF5672" t="s">
        <v>284</v>
      </c>
    </row>
    <row r="5673" spans="1:32" x14ac:dyDescent="0.25">
      <c r="A5673">
        <f t="shared" si="647"/>
        <v>5672</v>
      </c>
      <c r="B5673">
        <v>30369</v>
      </c>
      <c r="C5673" t="s">
        <v>144</v>
      </c>
      <c r="D5673" t="s">
        <v>36</v>
      </c>
      <c r="E5673" t="str">
        <f t="shared" si="648"/>
        <v>***</v>
      </c>
      <c r="F5673" t="str">
        <f t="shared" si="643"/>
        <v>***</v>
      </c>
      <c r="G5673" t="str">
        <f t="shared" si="649"/>
        <v>***</v>
      </c>
      <c r="I5673" t="str">
        <f t="shared" si="644"/>
        <v>***</v>
      </c>
      <c r="O5673">
        <f>VLOOKUP(T5673,$P$14:$S$19,2,TRUE)</f>
        <v>0.02</v>
      </c>
      <c r="T5673">
        <v>21</v>
      </c>
      <c r="U5673">
        <v>174.22</v>
      </c>
      <c r="V5673" s="5">
        <f t="shared" si="645"/>
        <v>0</v>
      </c>
      <c r="X5673" t="s">
        <v>22</v>
      </c>
      <c r="Y5673">
        <v>2.64</v>
      </c>
      <c r="Z5673" s="2">
        <f t="shared" si="646"/>
        <v>176.85999999999999</v>
      </c>
      <c r="AA5673" t="s">
        <v>23</v>
      </c>
      <c r="AB5673" t="s">
        <v>41</v>
      </c>
      <c r="AC5673" t="s">
        <v>32</v>
      </c>
      <c r="AD5673" t="s">
        <v>53</v>
      </c>
      <c r="AE5673" t="s">
        <v>45</v>
      </c>
      <c r="AF5673" t="s">
        <v>145</v>
      </c>
    </row>
    <row r="5674" spans="1:32" x14ac:dyDescent="0.25">
      <c r="A5674">
        <f t="shared" si="647"/>
        <v>5673</v>
      </c>
      <c r="B5674">
        <v>54245</v>
      </c>
      <c r="C5674" t="s">
        <v>144</v>
      </c>
      <c r="D5674" t="s">
        <v>40</v>
      </c>
      <c r="E5674" t="str">
        <f t="shared" si="648"/>
        <v>*</v>
      </c>
      <c r="F5674" t="str">
        <f t="shared" si="643"/>
        <v>*</v>
      </c>
      <c r="G5674" t="str">
        <f t="shared" si="649"/>
        <v>*</v>
      </c>
      <c r="I5674" t="str">
        <f t="shared" si="644"/>
        <v>*</v>
      </c>
      <c r="O5674">
        <f>VLOOKUP(T5674,$P$14:$S$19,2,TRUE)</f>
        <v>0</v>
      </c>
      <c r="T5674">
        <v>5</v>
      </c>
      <c r="U5674">
        <v>83.3</v>
      </c>
      <c r="V5674" s="5">
        <f t="shared" si="645"/>
        <v>0</v>
      </c>
      <c r="X5674" t="s">
        <v>22</v>
      </c>
      <c r="Y5674">
        <v>2.5</v>
      </c>
      <c r="Z5674" s="2">
        <f t="shared" si="646"/>
        <v>85.8</v>
      </c>
      <c r="AA5674" t="s">
        <v>23</v>
      </c>
      <c r="AB5674" t="s">
        <v>31</v>
      </c>
      <c r="AC5674" t="s">
        <v>25</v>
      </c>
      <c r="AD5674" t="s">
        <v>26</v>
      </c>
      <c r="AE5674" t="s">
        <v>34</v>
      </c>
      <c r="AF5674" t="s">
        <v>145</v>
      </c>
    </row>
    <row r="5675" spans="1:32" x14ac:dyDescent="0.25">
      <c r="A5675">
        <f t="shared" si="647"/>
        <v>5674</v>
      </c>
      <c r="B5675">
        <v>30369</v>
      </c>
      <c r="C5675" t="s">
        <v>144</v>
      </c>
      <c r="D5675" t="s">
        <v>36</v>
      </c>
      <c r="E5675" t="str">
        <f t="shared" si="648"/>
        <v>***</v>
      </c>
      <c r="F5675" t="str">
        <f t="shared" si="643"/>
        <v>***</v>
      </c>
      <c r="G5675" t="str">
        <f t="shared" si="649"/>
        <v>***</v>
      </c>
      <c r="I5675" t="str">
        <f t="shared" si="644"/>
        <v>***</v>
      </c>
      <c r="O5675">
        <f>VLOOKUP(T5675,$P$14:$S$19,2,TRUE)</f>
        <v>0.01</v>
      </c>
      <c r="T5675">
        <v>13</v>
      </c>
      <c r="U5675">
        <v>76.81</v>
      </c>
      <c r="V5675" s="5">
        <f t="shared" si="645"/>
        <v>0</v>
      </c>
      <c r="X5675" t="s">
        <v>22</v>
      </c>
      <c r="Y5675">
        <v>7.54</v>
      </c>
      <c r="Z5675" s="2">
        <f t="shared" si="646"/>
        <v>84.350000000000009</v>
      </c>
      <c r="AA5675" t="s">
        <v>23</v>
      </c>
      <c r="AB5675" t="s">
        <v>41</v>
      </c>
      <c r="AC5675" t="s">
        <v>32</v>
      </c>
      <c r="AD5675" t="s">
        <v>44</v>
      </c>
      <c r="AE5675" t="s">
        <v>19</v>
      </c>
      <c r="AF5675" t="s">
        <v>145</v>
      </c>
    </row>
    <row r="5676" spans="1:32" x14ac:dyDescent="0.25">
      <c r="A5676">
        <f t="shared" si="647"/>
        <v>5675</v>
      </c>
      <c r="B5676">
        <v>59491</v>
      </c>
      <c r="C5676" t="s">
        <v>490</v>
      </c>
      <c r="D5676" t="s">
        <v>21</v>
      </c>
      <c r="E5676" t="str">
        <f t="shared" si="648"/>
        <v>*</v>
      </c>
      <c r="F5676" t="str">
        <f t="shared" si="643"/>
        <v>**</v>
      </c>
      <c r="G5676" t="str">
        <f t="shared" si="649"/>
        <v>**</v>
      </c>
      <c r="I5676" t="str">
        <f t="shared" si="644"/>
        <v>**</v>
      </c>
      <c r="O5676">
        <f>VLOOKUP(T5676,$P$14:$S$19,2,TRUE)</f>
        <v>3.5999999999999997E-2</v>
      </c>
      <c r="T5676">
        <v>31</v>
      </c>
      <c r="U5676">
        <v>12470.31</v>
      </c>
      <c r="V5676" s="5">
        <f t="shared" si="645"/>
        <v>1</v>
      </c>
      <c r="X5676" t="s">
        <v>22</v>
      </c>
      <c r="Y5676">
        <v>19.989999999999998</v>
      </c>
      <c r="Z5676" s="2">
        <f t="shared" si="646"/>
        <v>12490.3</v>
      </c>
      <c r="AA5676" t="s">
        <v>23</v>
      </c>
      <c r="AB5676" t="s">
        <v>41</v>
      </c>
      <c r="AC5676" t="s">
        <v>32</v>
      </c>
      <c r="AD5676" t="s">
        <v>49</v>
      </c>
      <c r="AE5676" t="s">
        <v>19</v>
      </c>
      <c r="AF5676" t="s">
        <v>886</v>
      </c>
    </row>
    <row r="5677" spans="1:32" x14ac:dyDescent="0.25">
      <c r="A5677">
        <f t="shared" si="647"/>
        <v>5676</v>
      </c>
      <c r="B5677">
        <v>46023</v>
      </c>
      <c r="C5677" t="s">
        <v>490</v>
      </c>
      <c r="D5677" t="s">
        <v>30</v>
      </c>
      <c r="E5677" t="str">
        <f t="shared" si="648"/>
        <v>*</v>
      </c>
      <c r="F5677" t="str">
        <f t="shared" si="643"/>
        <v>*</v>
      </c>
      <c r="G5677" t="str">
        <f t="shared" si="649"/>
        <v>*</v>
      </c>
      <c r="I5677" t="str">
        <f t="shared" si="644"/>
        <v>*</v>
      </c>
      <c r="O5677">
        <f>VLOOKUP(T5677,$P$14:$S$19,2,TRUE)</f>
        <v>0.05</v>
      </c>
      <c r="T5677">
        <v>50</v>
      </c>
      <c r="U5677">
        <v>1101.76</v>
      </c>
      <c r="V5677" s="5">
        <f t="shared" si="645"/>
        <v>1</v>
      </c>
      <c r="X5677" t="s">
        <v>22</v>
      </c>
      <c r="Y5677">
        <v>13.99</v>
      </c>
      <c r="Z5677" s="2">
        <f t="shared" si="646"/>
        <v>1115.75</v>
      </c>
      <c r="AA5677" t="s">
        <v>56</v>
      </c>
      <c r="AB5677" t="s">
        <v>24</v>
      </c>
      <c r="AC5677" t="s">
        <v>32</v>
      </c>
      <c r="AD5677" t="s">
        <v>172</v>
      </c>
      <c r="AE5677" t="s">
        <v>27</v>
      </c>
      <c r="AF5677" t="s">
        <v>576</v>
      </c>
    </row>
    <row r="5678" spans="1:32" x14ac:dyDescent="0.25">
      <c r="A5678">
        <f t="shared" si="647"/>
        <v>5677</v>
      </c>
      <c r="B5678">
        <v>59491</v>
      </c>
      <c r="C5678" t="s">
        <v>490</v>
      </c>
      <c r="D5678" t="s">
        <v>21</v>
      </c>
      <c r="E5678" t="str">
        <f t="shared" si="648"/>
        <v>*</v>
      </c>
      <c r="F5678" t="str">
        <f t="shared" si="643"/>
        <v>**</v>
      </c>
      <c r="G5678" t="str">
        <f t="shared" si="649"/>
        <v>**</v>
      </c>
      <c r="I5678" t="str">
        <f t="shared" si="644"/>
        <v>**</v>
      </c>
      <c r="O5678">
        <f>VLOOKUP(T5678,$P$14:$S$19,2,TRUE)</f>
        <v>0.04</v>
      </c>
      <c r="T5678">
        <v>46</v>
      </c>
      <c r="U5678">
        <v>562.95000000000005</v>
      </c>
      <c r="V5678" s="5">
        <f t="shared" si="645"/>
        <v>0</v>
      </c>
      <c r="X5678" t="s">
        <v>22</v>
      </c>
      <c r="Y5678">
        <v>2.85</v>
      </c>
      <c r="Z5678" s="2">
        <f t="shared" si="646"/>
        <v>565.80000000000007</v>
      </c>
      <c r="AA5678" t="s">
        <v>60</v>
      </c>
      <c r="AB5678" t="s">
        <v>41</v>
      </c>
      <c r="AC5678" t="s">
        <v>17</v>
      </c>
      <c r="AD5678" t="s">
        <v>18</v>
      </c>
      <c r="AE5678" t="s">
        <v>45</v>
      </c>
      <c r="AF5678" t="s">
        <v>616</v>
      </c>
    </row>
    <row r="5679" spans="1:32" x14ac:dyDescent="0.25">
      <c r="A5679">
        <f t="shared" si="647"/>
        <v>5678</v>
      </c>
      <c r="B5679">
        <v>5473</v>
      </c>
      <c r="C5679" t="s">
        <v>490</v>
      </c>
      <c r="D5679" t="s">
        <v>30</v>
      </c>
      <c r="E5679" t="str">
        <f t="shared" si="648"/>
        <v>*</v>
      </c>
      <c r="F5679" t="str">
        <f t="shared" si="643"/>
        <v>*</v>
      </c>
      <c r="G5679" t="str">
        <f t="shared" si="649"/>
        <v>*</v>
      </c>
      <c r="I5679" t="str">
        <f t="shared" si="644"/>
        <v>*</v>
      </c>
      <c r="O5679">
        <f>VLOOKUP(T5679,$P$14:$S$19,2,TRUE)</f>
        <v>0.04</v>
      </c>
      <c r="T5679">
        <v>42</v>
      </c>
      <c r="U5679">
        <v>355.69</v>
      </c>
      <c r="V5679" s="5">
        <f t="shared" si="645"/>
        <v>0</v>
      </c>
      <c r="X5679" t="s">
        <v>22</v>
      </c>
      <c r="Y5679">
        <v>8.2899999999999991</v>
      </c>
      <c r="Z5679" s="2">
        <f t="shared" si="646"/>
        <v>363.98</v>
      </c>
      <c r="AA5679" t="s">
        <v>15</v>
      </c>
      <c r="AB5679" t="s">
        <v>24</v>
      </c>
      <c r="AC5679" t="s">
        <v>32</v>
      </c>
      <c r="AD5679" t="s">
        <v>78</v>
      </c>
      <c r="AE5679" t="s">
        <v>19</v>
      </c>
      <c r="AF5679" t="s">
        <v>616</v>
      </c>
    </row>
    <row r="5680" spans="1:32" x14ac:dyDescent="0.25">
      <c r="A5680">
        <f t="shared" si="647"/>
        <v>5679</v>
      </c>
      <c r="B5680">
        <v>9794</v>
      </c>
      <c r="C5680" t="s">
        <v>490</v>
      </c>
      <c r="D5680" t="s">
        <v>30</v>
      </c>
      <c r="E5680" t="str">
        <f t="shared" si="648"/>
        <v>*</v>
      </c>
      <c r="F5680" t="str">
        <f t="shared" si="643"/>
        <v>*</v>
      </c>
      <c r="G5680" t="str">
        <f t="shared" si="649"/>
        <v>*</v>
      </c>
      <c r="I5680" t="str">
        <f t="shared" si="644"/>
        <v>*</v>
      </c>
      <c r="O5680">
        <f>VLOOKUP(T5680,$P$14:$S$19,2,TRUE)</f>
        <v>0.02</v>
      </c>
      <c r="T5680">
        <v>25</v>
      </c>
      <c r="U5680">
        <v>135.22999999999999</v>
      </c>
      <c r="V5680" s="5">
        <f t="shared" si="645"/>
        <v>0</v>
      </c>
      <c r="X5680" t="s">
        <v>22</v>
      </c>
      <c r="Y5680">
        <v>3.6</v>
      </c>
      <c r="Z5680" s="2">
        <f t="shared" si="646"/>
        <v>138.82999999999998</v>
      </c>
      <c r="AA5680" t="s">
        <v>15</v>
      </c>
      <c r="AB5680" t="s">
        <v>16</v>
      </c>
      <c r="AC5680" t="s">
        <v>32</v>
      </c>
      <c r="AD5680" t="s">
        <v>53</v>
      </c>
      <c r="AE5680" t="s">
        <v>45</v>
      </c>
      <c r="AF5680" t="s">
        <v>576</v>
      </c>
    </row>
    <row r="5681" spans="1:32" x14ac:dyDescent="0.25">
      <c r="A5681">
        <f t="shared" si="647"/>
        <v>5680</v>
      </c>
      <c r="B5681">
        <v>16390</v>
      </c>
      <c r="C5681" t="s">
        <v>490</v>
      </c>
      <c r="D5681" t="s">
        <v>40</v>
      </c>
      <c r="E5681" t="str">
        <f t="shared" si="648"/>
        <v>*</v>
      </c>
      <c r="F5681" t="str">
        <f t="shared" si="643"/>
        <v>*</v>
      </c>
      <c r="G5681" t="str">
        <f t="shared" si="649"/>
        <v>*</v>
      </c>
      <c r="I5681" t="str">
        <f t="shared" si="644"/>
        <v>*</v>
      </c>
      <c r="O5681">
        <f>VLOOKUP(T5681,$P$14:$S$19,2,TRUE)</f>
        <v>0</v>
      </c>
      <c r="T5681">
        <v>8</v>
      </c>
      <c r="U5681">
        <v>86.38</v>
      </c>
      <c r="V5681" s="5">
        <f t="shared" si="645"/>
        <v>0</v>
      </c>
      <c r="X5681" t="s">
        <v>22</v>
      </c>
      <c r="Y5681">
        <v>3.37</v>
      </c>
      <c r="Z5681" s="2">
        <f t="shared" si="646"/>
        <v>89.75</v>
      </c>
      <c r="AA5681" t="s">
        <v>56</v>
      </c>
      <c r="AB5681" t="s">
        <v>16</v>
      </c>
      <c r="AC5681" t="s">
        <v>32</v>
      </c>
      <c r="AD5681" t="s">
        <v>53</v>
      </c>
      <c r="AE5681" t="s">
        <v>45</v>
      </c>
      <c r="AF5681" t="s">
        <v>616</v>
      </c>
    </row>
    <row r="5682" spans="1:32" x14ac:dyDescent="0.25">
      <c r="A5682">
        <f t="shared" si="647"/>
        <v>5681</v>
      </c>
      <c r="B5682">
        <v>1764</v>
      </c>
      <c r="C5682" t="s">
        <v>490</v>
      </c>
      <c r="D5682" t="s">
        <v>36</v>
      </c>
      <c r="E5682" t="str">
        <f t="shared" si="648"/>
        <v>***</v>
      </c>
      <c r="F5682" t="str">
        <f t="shared" si="643"/>
        <v>***</v>
      </c>
      <c r="G5682" t="str">
        <f t="shared" si="649"/>
        <v>***</v>
      </c>
      <c r="I5682" t="str">
        <f t="shared" si="644"/>
        <v>***</v>
      </c>
      <c r="O5682">
        <f>VLOOKUP(T5682,$P$14:$S$19,2,TRUE)</f>
        <v>0</v>
      </c>
      <c r="T5682">
        <v>7</v>
      </c>
      <c r="U5682">
        <v>59.99</v>
      </c>
      <c r="V5682" s="5">
        <f t="shared" si="645"/>
        <v>0</v>
      </c>
      <c r="X5682" t="s">
        <v>22</v>
      </c>
      <c r="Y5682">
        <v>4.82</v>
      </c>
      <c r="Z5682" s="2">
        <f t="shared" si="646"/>
        <v>64.81</v>
      </c>
      <c r="AA5682" t="s">
        <v>56</v>
      </c>
      <c r="AB5682" t="s">
        <v>24</v>
      </c>
      <c r="AC5682" t="s">
        <v>32</v>
      </c>
      <c r="AD5682" t="s">
        <v>44</v>
      </c>
      <c r="AE5682" t="s">
        <v>19</v>
      </c>
      <c r="AF5682" t="s">
        <v>886</v>
      </c>
    </row>
    <row r="5683" spans="1:32" x14ac:dyDescent="0.25">
      <c r="A5683">
        <f t="shared" si="647"/>
        <v>5682</v>
      </c>
      <c r="B5683">
        <v>59491</v>
      </c>
      <c r="C5683" t="s">
        <v>490</v>
      </c>
      <c r="D5683" t="s">
        <v>21</v>
      </c>
      <c r="E5683" t="str">
        <f t="shared" si="648"/>
        <v>*</v>
      </c>
      <c r="F5683" t="str">
        <f t="shared" si="643"/>
        <v>**</v>
      </c>
      <c r="G5683" t="str">
        <f t="shared" si="649"/>
        <v>**</v>
      </c>
      <c r="I5683" t="str">
        <f t="shared" si="644"/>
        <v>**</v>
      </c>
      <c r="O5683">
        <f>VLOOKUP(T5683,$P$14:$S$19,2,TRUE)</f>
        <v>0</v>
      </c>
      <c r="T5683">
        <v>6</v>
      </c>
      <c r="U5683">
        <v>57.9</v>
      </c>
      <c r="V5683" s="5">
        <f t="shared" si="645"/>
        <v>0</v>
      </c>
      <c r="X5683" t="s">
        <v>22</v>
      </c>
      <c r="Y5683">
        <v>11.51</v>
      </c>
      <c r="Z5683" s="2">
        <f t="shared" si="646"/>
        <v>69.41</v>
      </c>
      <c r="AA5683" t="s">
        <v>60</v>
      </c>
      <c r="AB5683" t="s">
        <v>41</v>
      </c>
      <c r="AC5683" t="s">
        <v>32</v>
      </c>
      <c r="AD5683" t="s">
        <v>49</v>
      </c>
      <c r="AE5683" t="s">
        <v>19</v>
      </c>
      <c r="AF5683" t="s">
        <v>490</v>
      </c>
    </row>
    <row r="5684" spans="1:32" x14ac:dyDescent="0.25">
      <c r="A5684">
        <f t="shared" si="647"/>
        <v>5683</v>
      </c>
      <c r="B5684">
        <v>59491</v>
      </c>
      <c r="C5684" t="s">
        <v>490</v>
      </c>
      <c r="D5684" t="s">
        <v>21</v>
      </c>
      <c r="E5684" t="str">
        <f t="shared" si="648"/>
        <v>*</v>
      </c>
      <c r="F5684" t="str">
        <f t="shared" si="643"/>
        <v>**</v>
      </c>
      <c r="G5684" t="str">
        <f t="shared" si="649"/>
        <v>**</v>
      </c>
      <c r="I5684" t="str">
        <f t="shared" si="644"/>
        <v>**</v>
      </c>
      <c r="O5684">
        <f>VLOOKUP(T5684,$P$14:$S$19,2,TRUE)</f>
        <v>0</v>
      </c>
      <c r="T5684">
        <v>8</v>
      </c>
      <c r="U5684">
        <v>32.31</v>
      </c>
      <c r="V5684" s="5">
        <f t="shared" si="645"/>
        <v>0</v>
      </c>
      <c r="X5684" t="s">
        <v>22</v>
      </c>
      <c r="Y5684">
        <v>5.47</v>
      </c>
      <c r="Z5684" s="2">
        <f t="shared" si="646"/>
        <v>37.78</v>
      </c>
      <c r="AA5684" t="s">
        <v>60</v>
      </c>
      <c r="AB5684" t="s">
        <v>41</v>
      </c>
      <c r="AC5684" t="s">
        <v>32</v>
      </c>
      <c r="AD5684" t="s">
        <v>49</v>
      </c>
      <c r="AE5684" t="s">
        <v>19</v>
      </c>
      <c r="AF5684" t="s">
        <v>576</v>
      </c>
    </row>
    <row r="5685" spans="1:32" x14ac:dyDescent="0.25">
      <c r="A5685">
        <f t="shared" si="647"/>
        <v>5684</v>
      </c>
      <c r="B5685">
        <v>10148</v>
      </c>
      <c r="C5685" t="s">
        <v>79</v>
      </c>
      <c r="D5685" t="s">
        <v>13</v>
      </c>
      <c r="E5685" t="str">
        <f t="shared" si="648"/>
        <v>*</v>
      </c>
      <c r="F5685" t="str">
        <f t="shared" si="643"/>
        <v>*</v>
      </c>
      <c r="G5685" t="str">
        <f t="shared" si="649"/>
        <v>*</v>
      </c>
      <c r="I5685" t="str">
        <f t="shared" si="644"/>
        <v>*</v>
      </c>
      <c r="O5685">
        <f>VLOOKUP(T5685,$P$14:$S$19,2,TRUE)</f>
        <v>0.02</v>
      </c>
      <c r="T5685">
        <v>27</v>
      </c>
      <c r="U5685">
        <v>14357.85</v>
      </c>
      <c r="V5685" s="5">
        <f t="shared" si="645"/>
        <v>1</v>
      </c>
      <c r="X5685" t="s">
        <v>37</v>
      </c>
      <c r="Y5685">
        <v>41.44</v>
      </c>
      <c r="Z5685" s="2">
        <f t="shared" si="646"/>
        <v>14399.29</v>
      </c>
      <c r="AA5685" t="s">
        <v>15</v>
      </c>
      <c r="AB5685" t="s">
        <v>24</v>
      </c>
      <c r="AC5685" t="s">
        <v>17</v>
      </c>
      <c r="AD5685" t="s">
        <v>165</v>
      </c>
      <c r="AE5685" t="s">
        <v>103</v>
      </c>
      <c r="AF5685" t="s">
        <v>79</v>
      </c>
    </row>
    <row r="5686" spans="1:32" x14ac:dyDescent="0.25">
      <c r="A5686">
        <f t="shared" si="647"/>
        <v>5685</v>
      </c>
      <c r="B5686">
        <v>51266</v>
      </c>
      <c r="C5686" t="s">
        <v>79</v>
      </c>
      <c r="D5686" t="s">
        <v>30</v>
      </c>
      <c r="E5686" t="str">
        <f t="shared" si="648"/>
        <v>*</v>
      </c>
      <c r="F5686" t="str">
        <f t="shared" si="643"/>
        <v>*</v>
      </c>
      <c r="G5686" t="str">
        <f t="shared" si="649"/>
        <v>*</v>
      </c>
      <c r="I5686" t="str">
        <f t="shared" si="644"/>
        <v>*</v>
      </c>
      <c r="O5686">
        <f>VLOOKUP(T5686,$P$14:$S$19,2,TRUE)</f>
        <v>0.01</v>
      </c>
      <c r="T5686">
        <v>11</v>
      </c>
      <c r="U5686">
        <v>1610.29</v>
      </c>
      <c r="V5686" s="5">
        <f t="shared" si="645"/>
        <v>1</v>
      </c>
      <c r="X5686" t="s">
        <v>22</v>
      </c>
      <c r="Y5686">
        <v>13.99</v>
      </c>
      <c r="Z5686" s="2">
        <f t="shared" si="646"/>
        <v>1624.28</v>
      </c>
      <c r="AA5686" t="s">
        <v>60</v>
      </c>
      <c r="AB5686" t="s">
        <v>31</v>
      </c>
      <c r="AC5686" t="s">
        <v>25</v>
      </c>
      <c r="AD5686" t="s">
        <v>76</v>
      </c>
      <c r="AE5686" t="s">
        <v>27</v>
      </c>
      <c r="AF5686" t="s">
        <v>524</v>
      </c>
    </row>
    <row r="5687" spans="1:32" x14ac:dyDescent="0.25">
      <c r="A5687">
        <f t="shared" si="647"/>
        <v>5686</v>
      </c>
      <c r="B5687">
        <v>51266</v>
      </c>
      <c r="C5687" t="s">
        <v>79</v>
      </c>
      <c r="D5687" t="s">
        <v>30</v>
      </c>
      <c r="E5687" t="str">
        <f t="shared" si="648"/>
        <v>*</v>
      </c>
      <c r="F5687" t="str">
        <f t="shared" si="643"/>
        <v>*</v>
      </c>
      <c r="G5687" t="str">
        <f t="shared" si="649"/>
        <v>*</v>
      </c>
      <c r="I5687" t="str">
        <f t="shared" si="644"/>
        <v>*</v>
      </c>
      <c r="O5687">
        <f>VLOOKUP(T5687,$P$14:$S$19,2,TRUE)</f>
        <v>0.04</v>
      </c>
      <c r="T5687">
        <v>46</v>
      </c>
      <c r="U5687">
        <v>1605.22</v>
      </c>
      <c r="V5687" s="5">
        <f t="shared" si="645"/>
        <v>1</v>
      </c>
      <c r="X5687" t="s">
        <v>14</v>
      </c>
      <c r="Y5687">
        <v>7.73</v>
      </c>
      <c r="Z5687" s="2">
        <f t="shared" si="646"/>
        <v>1612.95</v>
      </c>
      <c r="AA5687" t="s">
        <v>60</v>
      </c>
      <c r="AB5687" t="s">
        <v>31</v>
      </c>
      <c r="AC5687" t="s">
        <v>32</v>
      </c>
      <c r="AD5687" t="s">
        <v>33</v>
      </c>
      <c r="AE5687" t="s">
        <v>19</v>
      </c>
      <c r="AF5687" t="s">
        <v>524</v>
      </c>
    </row>
    <row r="5688" spans="1:32" x14ac:dyDescent="0.25">
      <c r="A5688">
        <f t="shared" si="647"/>
        <v>5687</v>
      </c>
      <c r="B5688">
        <v>51266</v>
      </c>
      <c r="C5688" t="s">
        <v>79</v>
      </c>
      <c r="D5688" t="s">
        <v>30</v>
      </c>
      <c r="E5688" t="str">
        <f t="shared" si="648"/>
        <v>*</v>
      </c>
      <c r="F5688" t="str">
        <f t="shared" si="643"/>
        <v>*</v>
      </c>
      <c r="G5688" t="str">
        <f t="shared" si="649"/>
        <v>*</v>
      </c>
      <c r="I5688" t="str">
        <f t="shared" si="644"/>
        <v>*</v>
      </c>
      <c r="O5688">
        <f>VLOOKUP(T5688,$P$14:$S$19,2,TRUE)</f>
        <v>3.5999999999999997E-2</v>
      </c>
      <c r="T5688">
        <v>30</v>
      </c>
      <c r="U5688">
        <v>617.51</v>
      </c>
      <c r="V5688" s="5">
        <f t="shared" si="645"/>
        <v>0</v>
      </c>
      <c r="X5688" t="s">
        <v>22</v>
      </c>
      <c r="Y5688">
        <v>9.0299999999999994</v>
      </c>
      <c r="Z5688" s="2">
        <f t="shared" si="646"/>
        <v>626.54</v>
      </c>
      <c r="AA5688" t="s">
        <v>60</v>
      </c>
      <c r="AB5688" t="s">
        <v>31</v>
      </c>
      <c r="AC5688" t="s">
        <v>32</v>
      </c>
      <c r="AD5688" t="s">
        <v>44</v>
      </c>
      <c r="AE5688" t="s">
        <v>19</v>
      </c>
      <c r="AF5688" t="s">
        <v>79</v>
      </c>
    </row>
    <row r="5689" spans="1:32" x14ac:dyDescent="0.25">
      <c r="A5689">
        <f t="shared" si="647"/>
        <v>5688</v>
      </c>
      <c r="B5689">
        <v>51266</v>
      </c>
      <c r="C5689" t="s">
        <v>79</v>
      </c>
      <c r="D5689" t="s">
        <v>30</v>
      </c>
      <c r="E5689" t="str">
        <f t="shared" si="648"/>
        <v>*</v>
      </c>
      <c r="F5689" t="str">
        <f t="shared" si="643"/>
        <v>*</v>
      </c>
      <c r="G5689" t="str">
        <f t="shared" si="649"/>
        <v>*</v>
      </c>
      <c r="I5689" t="str">
        <f t="shared" si="644"/>
        <v>*</v>
      </c>
      <c r="O5689">
        <f>VLOOKUP(T5689,$P$14:$S$19,2,TRUE)</f>
        <v>0.02</v>
      </c>
      <c r="T5689">
        <v>23</v>
      </c>
      <c r="U5689">
        <v>278.83</v>
      </c>
      <c r="V5689" s="5">
        <f t="shared" si="645"/>
        <v>0</v>
      </c>
      <c r="X5689" t="s">
        <v>22</v>
      </c>
      <c r="Y5689">
        <v>4.8600000000000003</v>
      </c>
      <c r="Z5689" s="2">
        <f t="shared" si="646"/>
        <v>283.69</v>
      </c>
      <c r="AA5689" t="s">
        <v>60</v>
      </c>
      <c r="AB5689" t="s">
        <v>31</v>
      </c>
      <c r="AC5689" t="s">
        <v>32</v>
      </c>
      <c r="AD5689" t="s">
        <v>44</v>
      </c>
      <c r="AE5689" t="s">
        <v>19</v>
      </c>
      <c r="AF5689" t="s">
        <v>767</v>
      </c>
    </row>
    <row r="5690" spans="1:32" x14ac:dyDescent="0.25">
      <c r="A5690">
        <f t="shared" si="647"/>
        <v>5689</v>
      </c>
      <c r="B5690">
        <v>38565</v>
      </c>
      <c r="C5690" t="s">
        <v>79</v>
      </c>
      <c r="D5690" t="s">
        <v>36</v>
      </c>
      <c r="E5690" t="str">
        <f t="shared" si="648"/>
        <v>***</v>
      </c>
      <c r="F5690" t="str">
        <f t="shared" si="643"/>
        <v>***</v>
      </c>
      <c r="G5690" t="str">
        <f t="shared" si="649"/>
        <v>***</v>
      </c>
      <c r="I5690" t="str">
        <f t="shared" si="644"/>
        <v>***</v>
      </c>
      <c r="O5690">
        <f>VLOOKUP(T5690,$P$14:$S$19,2,TRUE)</f>
        <v>0.02</v>
      </c>
      <c r="T5690">
        <v>20</v>
      </c>
      <c r="U5690">
        <v>234.09</v>
      </c>
      <c r="V5690" s="5">
        <f t="shared" si="645"/>
        <v>0</v>
      </c>
      <c r="X5690" t="s">
        <v>14</v>
      </c>
      <c r="Y5690">
        <v>5.16</v>
      </c>
      <c r="Z5690" s="2">
        <f t="shared" si="646"/>
        <v>239.25</v>
      </c>
      <c r="AA5690" t="s">
        <v>15</v>
      </c>
      <c r="AB5690" t="s">
        <v>31</v>
      </c>
      <c r="AC5690" t="s">
        <v>17</v>
      </c>
      <c r="AD5690" t="s">
        <v>18</v>
      </c>
      <c r="AE5690" t="s">
        <v>19</v>
      </c>
      <c r="AF5690" t="s">
        <v>524</v>
      </c>
    </row>
    <row r="5691" spans="1:32" x14ac:dyDescent="0.25">
      <c r="A5691">
        <f t="shared" si="647"/>
        <v>5690</v>
      </c>
      <c r="B5691">
        <v>1892</v>
      </c>
      <c r="C5691" t="s">
        <v>79</v>
      </c>
      <c r="D5691" t="s">
        <v>13</v>
      </c>
      <c r="E5691" t="str">
        <f t="shared" si="648"/>
        <v>*</v>
      </c>
      <c r="F5691" t="str">
        <f t="shared" si="643"/>
        <v>*</v>
      </c>
      <c r="G5691" t="str">
        <f t="shared" si="649"/>
        <v>*</v>
      </c>
      <c r="I5691" t="str">
        <f t="shared" si="644"/>
        <v>*</v>
      </c>
      <c r="O5691">
        <f>VLOOKUP(T5691,$P$14:$S$19,2,TRUE)</f>
        <v>0.04</v>
      </c>
      <c r="T5691">
        <v>47</v>
      </c>
      <c r="U5691">
        <v>193.63</v>
      </c>
      <c r="V5691" s="5">
        <f t="shared" si="645"/>
        <v>0</v>
      </c>
      <c r="X5691" t="s">
        <v>22</v>
      </c>
      <c r="Y5691">
        <v>5.26</v>
      </c>
      <c r="Z5691" s="2">
        <f t="shared" si="646"/>
        <v>198.89</v>
      </c>
      <c r="AA5691" t="s">
        <v>23</v>
      </c>
      <c r="AB5691" t="s">
        <v>24</v>
      </c>
      <c r="AC5691" t="s">
        <v>32</v>
      </c>
      <c r="AD5691" t="s">
        <v>49</v>
      </c>
      <c r="AE5691" t="s">
        <v>19</v>
      </c>
      <c r="AF5691" t="s">
        <v>525</v>
      </c>
    </row>
    <row r="5692" spans="1:32" x14ac:dyDescent="0.25">
      <c r="A5692">
        <f t="shared" si="647"/>
        <v>5691</v>
      </c>
      <c r="B5692">
        <v>323</v>
      </c>
      <c r="C5692" t="s">
        <v>79</v>
      </c>
      <c r="D5692" t="s">
        <v>36</v>
      </c>
      <c r="E5692" t="str">
        <f t="shared" si="648"/>
        <v>***</v>
      </c>
      <c r="F5692" t="str">
        <f t="shared" si="643"/>
        <v>***</v>
      </c>
      <c r="G5692" t="str">
        <f t="shared" si="649"/>
        <v>***</v>
      </c>
      <c r="I5692" t="str">
        <f t="shared" si="644"/>
        <v>***</v>
      </c>
      <c r="O5692">
        <f>VLOOKUP(T5692,$P$14:$S$19,2,TRUE)</f>
        <v>0.02</v>
      </c>
      <c r="T5692">
        <v>20</v>
      </c>
      <c r="U5692">
        <v>108.09</v>
      </c>
      <c r="V5692" s="5">
        <f t="shared" si="645"/>
        <v>0</v>
      </c>
      <c r="X5692" t="s">
        <v>22</v>
      </c>
      <c r="Y5692">
        <v>1.39</v>
      </c>
      <c r="Z5692" s="2">
        <f t="shared" si="646"/>
        <v>109.48</v>
      </c>
      <c r="AA5692" t="s">
        <v>48</v>
      </c>
      <c r="AB5692" t="s">
        <v>24</v>
      </c>
      <c r="AC5692" t="s">
        <v>32</v>
      </c>
      <c r="AD5692" t="s">
        <v>78</v>
      </c>
      <c r="AE5692" t="s">
        <v>19</v>
      </c>
      <c r="AF5692" t="s">
        <v>524</v>
      </c>
    </row>
    <row r="5693" spans="1:32" x14ac:dyDescent="0.25">
      <c r="A5693">
        <f t="shared" si="647"/>
        <v>5692</v>
      </c>
      <c r="B5693">
        <v>1892</v>
      </c>
      <c r="C5693" t="s">
        <v>79</v>
      </c>
      <c r="D5693" t="s">
        <v>13</v>
      </c>
      <c r="E5693" t="str">
        <f t="shared" si="648"/>
        <v>*</v>
      </c>
      <c r="F5693" t="str">
        <f t="shared" si="643"/>
        <v>*</v>
      </c>
      <c r="G5693" t="str">
        <f t="shared" si="649"/>
        <v>*</v>
      </c>
      <c r="I5693" t="str">
        <f t="shared" si="644"/>
        <v>*</v>
      </c>
      <c r="O5693">
        <f>VLOOKUP(T5693,$P$14:$S$19,2,TRUE)</f>
        <v>0</v>
      </c>
      <c r="T5693">
        <v>9</v>
      </c>
      <c r="U5693">
        <v>64.290000000000006</v>
      </c>
      <c r="V5693" s="5">
        <f t="shared" si="645"/>
        <v>0</v>
      </c>
      <c r="X5693" t="s">
        <v>22</v>
      </c>
      <c r="Y5693">
        <v>5.4</v>
      </c>
      <c r="Z5693" s="2">
        <f t="shared" si="646"/>
        <v>69.690000000000012</v>
      </c>
      <c r="AA5693" t="s">
        <v>23</v>
      </c>
      <c r="AB5693" t="s">
        <v>24</v>
      </c>
      <c r="AC5693" t="s">
        <v>32</v>
      </c>
      <c r="AD5693" t="s">
        <v>44</v>
      </c>
      <c r="AE5693" t="s">
        <v>19</v>
      </c>
      <c r="AF5693" t="s">
        <v>79</v>
      </c>
    </row>
    <row r="5694" spans="1:32" x14ac:dyDescent="0.25">
      <c r="A5694">
        <f t="shared" si="647"/>
        <v>5693</v>
      </c>
      <c r="B5694">
        <v>323</v>
      </c>
      <c r="C5694" t="s">
        <v>79</v>
      </c>
      <c r="D5694" t="s">
        <v>36</v>
      </c>
      <c r="E5694" t="str">
        <f t="shared" si="648"/>
        <v>***</v>
      </c>
      <c r="F5694" t="str">
        <f t="shared" si="643"/>
        <v>***</v>
      </c>
      <c r="G5694" t="str">
        <f t="shared" si="649"/>
        <v>***</v>
      </c>
      <c r="I5694" t="str">
        <f t="shared" si="644"/>
        <v>***</v>
      </c>
      <c r="O5694">
        <f>VLOOKUP(T5694,$P$14:$S$19,2,TRUE)</f>
        <v>0</v>
      </c>
      <c r="T5694">
        <v>2</v>
      </c>
      <c r="U5694">
        <v>55.34</v>
      </c>
      <c r="V5694" s="5">
        <f t="shared" si="645"/>
        <v>0</v>
      </c>
      <c r="X5694" t="s">
        <v>22</v>
      </c>
      <c r="Y5694">
        <v>11.54</v>
      </c>
      <c r="Z5694" s="2">
        <f t="shared" si="646"/>
        <v>66.88</v>
      </c>
      <c r="AA5694" t="s">
        <v>48</v>
      </c>
      <c r="AB5694" t="s">
        <v>24</v>
      </c>
      <c r="AC5694" t="s">
        <v>32</v>
      </c>
      <c r="AD5694" t="s">
        <v>44</v>
      </c>
      <c r="AE5694" t="s">
        <v>19</v>
      </c>
      <c r="AF5694" t="s">
        <v>524</v>
      </c>
    </row>
    <row r="5695" spans="1:32" x14ac:dyDescent="0.25">
      <c r="A5695">
        <f t="shared" si="647"/>
        <v>5694</v>
      </c>
      <c r="B5695">
        <v>18017</v>
      </c>
      <c r="C5695" t="s">
        <v>135</v>
      </c>
      <c r="D5695" t="s">
        <v>36</v>
      </c>
      <c r="E5695" t="str">
        <f t="shared" si="648"/>
        <v>***</v>
      </c>
      <c r="F5695" t="str">
        <f t="shared" si="643"/>
        <v>***</v>
      </c>
      <c r="G5695" t="str">
        <f t="shared" si="649"/>
        <v>***</v>
      </c>
      <c r="I5695" t="str">
        <f t="shared" si="644"/>
        <v>***</v>
      </c>
      <c r="O5695">
        <f>VLOOKUP(T5695,$P$14:$S$19,2,TRUE)</f>
        <v>0.02</v>
      </c>
      <c r="T5695">
        <v>22</v>
      </c>
      <c r="U5695">
        <v>5202.8959999999997</v>
      </c>
      <c r="V5695" s="5">
        <f t="shared" si="645"/>
        <v>1</v>
      </c>
      <c r="X5695" t="s">
        <v>37</v>
      </c>
      <c r="Y5695">
        <v>54.12</v>
      </c>
      <c r="Z5695" s="2">
        <f t="shared" si="646"/>
        <v>5257.0159999999996</v>
      </c>
      <c r="AA5695" t="s">
        <v>52</v>
      </c>
      <c r="AB5695" t="s">
        <v>24</v>
      </c>
      <c r="AC5695" t="s">
        <v>17</v>
      </c>
      <c r="AD5695" t="s">
        <v>66</v>
      </c>
      <c r="AE5695" t="s">
        <v>103</v>
      </c>
      <c r="AF5695" t="s">
        <v>136</v>
      </c>
    </row>
    <row r="5696" spans="1:32" x14ac:dyDescent="0.25">
      <c r="A5696">
        <f t="shared" si="647"/>
        <v>5695</v>
      </c>
      <c r="B5696">
        <v>35430</v>
      </c>
      <c r="C5696" t="s">
        <v>135</v>
      </c>
      <c r="D5696" t="s">
        <v>13</v>
      </c>
      <c r="E5696" t="str">
        <f t="shared" si="648"/>
        <v>*</v>
      </c>
      <c r="F5696" t="str">
        <f t="shared" si="643"/>
        <v>*</v>
      </c>
      <c r="G5696" t="str">
        <f t="shared" si="649"/>
        <v>*</v>
      </c>
      <c r="I5696" t="str">
        <f t="shared" si="644"/>
        <v>*</v>
      </c>
      <c r="O5696">
        <f>VLOOKUP(T5696,$P$14:$S$19,2,TRUE)</f>
        <v>0.01</v>
      </c>
      <c r="T5696">
        <v>16</v>
      </c>
      <c r="U5696">
        <v>1835.84</v>
      </c>
      <c r="V5696" s="5">
        <f t="shared" si="645"/>
        <v>1</v>
      </c>
      <c r="X5696" t="s">
        <v>22</v>
      </c>
      <c r="Y5696">
        <v>13.99</v>
      </c>
      <c r="Z5696" s="2">
        <f t="shared" si="646"/>
        <v>1849.83</v>
      </c>
      <c r="AA5696" t="s">
        <v>23</v>
      </c>
      <c r="AB5696" t="s">
        <v>41</v>
      </c>
      <c r="AC5696" t="s">
        <v>17</v>
      </c>
      <c r="AD5696" t="s">
        <v>18</v>
      </c>
      <c r="AE5696" t="s">
        <v>27</v>
      </c>
      <c r="AF5696" s="1">
        <v>40182</v>
      </c>
    </row>
    <row r="5697" spans="1:32" x14ac:dyDescent="0.25">
      <c r="A5697">
        <f t="shared" si="647"/>
        <v>5696</v>
      </c>
      <c r="B5697">
        <v>35430</v>
      </c>
      <c r="C5697" t="s">
        <v>135</v>
      </c>
      <c r="D5697" t="s">
        <v>13</v>
      </c>
      <c r="E5697" t="str">
        <f t="shared" si="648"/>
        <v>*</v>
      </c>
      <c r="F5697" t="str">
        <f t="shared" si="643"/>
        <v>*</v>
      </c>
      <c r="G5697" t="str">
        <f t="shared" si="649"/>
        <v>*</v>
      </c>
      <c r="I5697" t="str">
        <f t="shared" si="644"/>
        <v>*</v>
      </c>
      <c r="O5697">
        <f>VLOOKUP(T5697,$P$14:$S$19,2,TRUE)</f>
        <v>3.5999999999999997E-2</v>
      </c>
      <c r="T5697">
        <v>31</v>
      </c>
      <c r="U5697">
        <v>1655.3665000000001</v>
      </c>
      <c r="V5697" s="5">
        <f t="shared" si="645"/>
        <v>1</v>
      </c>
      <c r="X5697" t="s">
        <v>22</v>
      </c>
      <c r="Y5697">
        <v>8.99</v>
      </c>
      <c r="Z5697" s="2">
        <f t="shared" si="646"/>
        <v>1664.3565000000001</v>
      </c>
      <c r="AA5697" t="s">
        <v>23</v>
      </c>
      <c r="AB5697" t="s">
        <v>41</v>
      </c>
      <c r="AC5697" t="s">
        <v>25</v>
      </c>
      <c r="AD5697" t="s">
        <v>26</v>
      </c>
      <c r="AE5697" t="s">
        <v>19</v>
      </c>
      <c r="AF5697" t="s">
        <v>136</v>
      </c>
    </row>
    <row r="5698" spans="1:32" x14ac:dyDescent="0.25">
      <c r="A5698">
        <f t="shared" si="647"/>
        <v>5697</v>
      </c>
      <c r="B5698">
        <v>19815</v>
      </c>
      <c r="C5698" t="s">
        <v>135</v>
      </c>
      <c r="D5698" t="s">
        <v>30</v>
      </c>
      <c r="E5698" t="str">
        <f t="shared" si="648"/>
        <v>*</v>
      </c>
      <c r="F5698" t="str">
        <f t="shared" si="643"/>
        <v>*</v>
      </c>
      <c r="G5698" t="str">
        <f t="shared" si="649"/>
        <v>*</v>
      </c>
      <c r="I5698" t="str">
        <f t="shared" si="644"/>
        <v>*</v>
      </c>
      <c r="O5698">
        <f>VLOOKUP(T5698,$P$14:$S$19,2,TRUE)</f>
        <v>3.5999999999999997E-2</v>
      </c>
      <c r="T5698">
        <v>33</v>
      </c>
      <c r="U5698">
        <v>167.07</v>
      </c>
      <c r="V5698" s="5">
        <f t="shared" si="645"/>
        <v>0</v>
      </c>
      <c r="X5698" t="s">
        <v>22</v>
      </c>
      <c r="Y5698">
        <v>6.07</v>
      </c>
      <c r="Z5698" s="2">
        <f t="shared" si="646"/>
        <v>173.14</v>
      </c>
      <c r="AA5698" t="s">
        <v>48</v>
      </c>
      <c r="AB5698" t="s">
        <v>41</v>
      </c>
      <c r="AC5698" t="s">
        <v>32</v>
      </c>
      <c r="AD5698" t="s">
        <v>44</v>
      </c>
      <c r="AE5698" t="s">
        <v>19</v>
      </c>
      <c r="AF5698" t="s">
        <v>257</v>
      </c>
    </row>
    <row r="5699" spans="1:32" x14ac:dyDescent="0.25">
      <c r="A5699">
        <f t="shared" si="647"/>
        <v>5698</v>
      </c>
      <c r="B5699">
        <v>35430</v>
      </c>
      <c r="C5699" t="s">
        <v>135</v>
      </c>
      <c r="D5699" t="s">
        <v>13</v>
      </c>
      <c r="E5699" t="str">
        <f t="shared" si="648"/>
        <v>*</v>
      </c>
      <c r="F5699" t="str">
        <f t="shared" ref="F5699:F5762" si="650">VLOOKUP(D5699,$P$6:$S$10,2,FALSE)</f>
        <v>*</v>
      </c>
      <c r="G5699" t="str">
        <f t="shared" si="649"/>
        <v>*</v>
      </c>
      <c r="I5699" t="str">
        <f t="shared" ref="I5699:I5762" si="651">HLOOKUP(D5699,$J$18:$N$19,2,FALSE)</f>
        <v>*</v>
      </c>
      <c r="O5699">
        <f>VLOOKUP(T5699,$P$14:$S$19,2,TRUE)</f>
        <v>0.04</v>
      </c>
      <c r="T5699">
        <v>48</v>
      </c>
      <c r="U5699">
        <v>133.43</v>
      </c>
      <c r="V5699" s="5">
        <f t="shared" ref="V5699:V5762" si="652">IF(U5699&gt;800,1,0)</f>
        <v>0</v>
      </c>
      <c r="X5699" t="s">
        <v>22</v>
      </c>
      <c r="Y5699">
        <v>0.93</v>
      </c>
      <c r="Z5699" s="2">
        <f t="shared" ref="Z5699:Z5762" si="653">U5699+Y5699</f>
        <v>134.36000000000001</v>
      </c>
      <c r="AA5699" t="s">
        <v>23</v>
      </c>
      <c r="AB5699" t="s">
        <v>41</v>
      </c>
      <c r="AC5699" t="s">
        <v>32</v>
      </c>
      <c r="AD5699" t="s">
        <v>33</v>
      </c>
      <c r="AE5699" t="s">
        <v>34</v>
      </c>
      <c r="AF5699" t="s">
        <v>565</v>
      </c>
    </row>
    <row r="5700" spans="1:32" x14ac:dyDescent="0.25">
      <c r="A5700">
        <f t="shared" ref="A5700:A5763" si="654">A5699+1</f>
        <v>5699</v>
      </c>
      <c r="B5700">
        <v>42597</v>
      </c>
      <c r="C5700" t="s">
        <v>135</v>
      </c>
      <c r="D5700" t="s">
        <v>40</v>
      </c>
      <c r="E5700" t="str">
        <f t="shared" si="648"/>
        <v>*</v>
      </c>
      <c r="F5700" t="str">
        <f t="shared" si="650"/>
        <v>*</v>
      </c>
      <c r="G5700" t="str">
        <f t="shared" si="649"/>
        <v>*</v>
      </c>
      <c r="I5700" t="str">
        <f t="shared" si="651"/>
        <v>*</v>
      </c>
      <c r="O5700">
        <f>VLOOKUP(T5700,$P$14:$S$19,2,TRUE)</f>
        <v>0</v>
      </c>
      <c r="T5700">
        <v>5</v>
      </c>
      <c r="U5700">
        <v>29.66</v>
      </c>
      <c r="V5700" s="5">
        <f t="shared" si="652"/>
        <v>0</v>
      </c>
      <c r="X5700" t="s">
        <v>22</v>
      </c>
      <c r="Y5700">
        <v>4.32</v>
      </c>
      <c r="Z5700" s="2">
        <f t="shared" si="653"/>
        <v>33.980000000000004</v>
      </c>
      <c r="AA5700" t="s">
        <v>23</v>
      </c>
      <c r="AB5700" t="s">
        <v>31</v>
      </c>
      <c r="AC5700" t="s">
        <v>25</v>
      </c>
      <c r="AD5700" t="s">
        <v>42</v>
      </c>
      <c r="AE5700" t="s">
        <v>45</v>
      </c>
      <c r="AF5700" t="s">
        <v>136</v>
      </c>
    </row>
    <row r="5701" spans="1:32" x14ac:dyDescent="0.25">
      <c r="A5701">
        <f t="shared" si="654"/>
        <v>5700</v>
      </c>
      <c r="B5701">
        <v>55686</v>
      </c>
      <c r="C5701" t="s">
        <v>145</v>
      </c>
      <c r="D5701" t="s">
        <v>36</v>
      </c>
      <c r="E5701" t="str">
        <f t="shared" ref="E5701:E5764" si="655">IF(D5701="Critical", "***","*")</f>
        <v>***</v>
      </c>
      <c r="F5701" t="str">
        <f t="shared" si="650"/>
        <v>***</v>
      </c>
      <c r="G5701" t="str">
        <f t="shared" ref="G5701:G5764" si="656">IF(D5701="Critical","***",IF(D5701="High","**","*"))</f>
        <v>***</v>
      </c>
      <c r="I5701" t="str">
        <f t="shared" si="651"/>
        <v>***</v>
      </c>
      <c r="O5701">
        <f>VLOOKUP(T5701,$P$14:$S$19,2,TRUE)</f>
        <v>0.02</v>
      </c>
      <c r="T5701">
        <v>22</v>
      </c>
      <c r="U5701">
        <v>628.39</v>
      </c>
      <c r="V5701" s="5">
        <f t="shared" si="652"/>
        <v>0</v>
      </c>
      <c r="X5701" t="s">
        <v>14</v>
      </c>
      <c r="Y5701">
        <v>5.09</v>
      </c>
      <c r="Z5701" s="2">
        <f t="shared" si="653"/>
        <v>633.48</v>
      </c>
      <c r="AA5701" t="s">
        <v>60</v>
      </c>
      <c r="AB5701" t="s">
        <v>31</v>
      </c>
      <c r="AC5701" t="s">
        <v>32</v>
      </c>
      <c r="AD5701" t="s">
        <v>44</v>
      </c>
      <c r="AE5701" t="s">
        <v>19</v>
      </c>
      <c r="AF5701" t="s">
        <v>690</v>
      </c>
    </row>
    <row r="5702" spans="1:32" x14ac:dyDescent="0.25">
      <c r="A5702">
        <f t="shared" si="654"/>
        <v>5701</v>
      </c>
      <c r="B5702">
        <v>55686</v>
      </c>
      <c r="C5702" t="s">
        <v>145</v>
      </c>
      <c r="D5702" t="s">
        <v>36</v>
      </c>
      <c r="E5702" t="str">
        <f t="shared" si="655"/>
        <v>***</v>
      </c>
      <c r="F5702" t="str">
        <f t="shared" si="650"/>
        <v>***</v>
      </c>
      <c r="G5702" t="str">
        <f t="shared" si="656"/>
        <v>***</v>
      </c>
      <c r="I5702" t="str">
        <f t="shared" si="651"/>
        <v>***</v>
      </c>
      <c r="O5702">
        <f>VLOOKUP(T5702,$P$14:$S$19,2,TRUE)</f>
        <v>0.02</v>
      </c>
      <c r="T5702">
        <v>26</v>
      </c>
      <c r="U5702">
        <v>423.14</v>
      </c>
      <c r="V5702" s="5">
        <f t="shared" si="652"/>
        <v>0</v>
      </c>
      <c r="X5702" t="s">
        <v>22</v>
      </c>
      <c r="Y5702">
        <v>4</v>
      </c>
      <c r="Z5702" s="2">
        <f t="shared" si="653"/>
        <v>427.14</v>
      </c>
      <c r="AA5702" t="s">
        <v>60</v>
      </c>
      <c r="AB5702" t="s">
        <v>31</v>
      </c>
      <c r="AC5702" t="s">
        <v>25</v>
      </c>
      <c r="AD5702" t="s">
        <v>42</v>
      </c>
      <c r="AE5702" t="s">
        <v>19</v>
      </c>
      <c r="AF5702" t="s">
        <v>690</v>
      </c>
    </row>
    <row r="5703" spans="1:32" x14ac:dyDescent="0.25">
      <c r="A5703">
        <f t="shared" si="654"/>
        <v>5702</v>
      </c>
      <c r="B5703">
        <v>55686</v>
      </c>
      <c r="C5703" t="s">
        <v>145</v>
      </c>
      <c r="D5703" t="s">
        <v>36</v>
      </c>
      <c r="E5703" t="str">
        <f t="shared" si="655"/>
        <v>***</v>
      </c>
      <c r="F5703" t="str">
        <f t="shared" si="650"/>
        <v>***</v>
      </c>
      <c r="G5703" t="str">
        <f t="shared" si="656"/>
        <v>***</v>
      </c>
      <c r="I5703" t="str">
        <f t="shared" si="651"/>
        <v>***</v>
      </c>
      <c r="O5703">
        <f>VLOOKUP(T5703,$P$14:$S$19,2,TRUE)</f>
        <v>0</v>
      </c>
      <c r="T5703">
        <v>2</v>
      </c>
      <c r="U5703">
        <v>162.49</v>
      </c>
      <c r="V5703" s="5">
        <f t="shared" si="652"/>
        <v>0</v>
      </c>
      <c r="X5703" t="s">
        <v>22</v>
      </c>
      <c r="Y5703">
        <v>0.99</v>
      </c>
      <c r="Z5703" s="2">
        <f t="shared" si="653"/>
        <v>163.48000000000002</v>
      </c>
      <c r="AA5703" t="s">
        <v>60</v>
      </c>
      <c r="AB5703" t="s">
        <v>31</v>
      </c>
      <c r="AC5703" t="s">
        <v>32</v>
      </c>
      <c r="AD5703" t="s">
        <v>172</v>
      </c>
      <c r="AE5703" t="s">
        <v>19</v>
      </c>
      <c r="AF5703" t="s">
        <v>561</v>
      </c>
    </row>
    <row r="5704" spans="1:32" x14ac:dyDescent="0.25">
      <c r="A5704">
        <f t="shared" si="654"/>
        <v>5703</v>
      </c>
      <c r="B5704">
        <v>11045</v>
      </c>
      <c r="C5704" t="s">
        <v>576</v>
      </c>
      <c r="D5704" t="s">
        <v>40</v>
      </c>
      <c r="E5704" t="str">
        <f t="shared" si="655"/>
        <v>*</v>
      </c>
      <c r="F5704" t="str">
        <f t="shared" si="650"/>
        <v>*</v>
      </c>
      <c r="G5704" t="str">
        <f t="shared" si="656"/>
        <v>*</v>
      </c>
      <c r="I5704" t="str">
        <f t="shared" si="651"/>
        <v>*</v>
      </c>
      <c r="O5704">
        <f>VLOOKUP(T5704,$P$14:$S$19,2,TRUE)</f>
        <v>3.5999999999999997E-2</v>
      </c>
      <c r="T5704">
        <v>35</v>
      </c>
      <c r="U5704">
        <v>710.86</v>
      </c>
      <c r="V5704" s="5">
        <f t="shared" si="652"/>
        <v>0</v>
      </c>
      <c r="X5704" t="s">
        <v>22</v>
      </c>
      <c r="Y5704">
        <v>5.97</v>
      </c>
      <c r="Z5704" s="2">
        <f t="shared" si="653"/>
        <v>716.83</v>
      </c>
      <c r="AA5704" t="s">
        <v>15</v>
      </c>
      <c r="AB5704" t="s">
        <v>41</v>
      </c>
      <c r="AC5704" t="s">
        <v>32</v>
      </c>
      <c r="AD5704" t="s">
        <v>44</v>
      </c>
      <c r="AE5704" t="s">
        <v>19</v>
      </c>
      <c r="AF5704" t="s">
        <v>616</v>
      </c>
    </row>
    <row r="5705" spans="1:32" x14ac:dyDescent="0.25">
      <c r="A5705">
        <f t="shared" si="654"/>
        <v>5704</v>
      </c>
      <c r="B5705">
        <v>31174</v>
      </c>
      <c r="C5705" t="s">
        <v>767</v>
      </c>
      <c r="D5705" t="s">
        <v>30</v>
      </c>
      <c r="E5705" t="str">
        <f t="shared" si="655"/>
        <v>*</v>
      </c>
      <c r="F5705" t="str">
        <f t="shared" si="650"/>
        <v>*</v>
      </c>
      <c r="G5705" t="str">
        <f t="shared" si="656"/>
        <v>*</v>
      </c>
      <c r="I5705" t="str">
        <f t="shared" si="651"/>
        <v>*</v>
      </c>
      <c r="O5705">
        <f>VLOOKUP(T5705,$P$14:$S$19,2,TRUE)</f>
        <v>0.02</v>
      </c>
      <c r="T5705">
        <v>20</v>
      </c>
      <c r="U5705">
        <v>4520.6000000000004</v>
      </c>
      <c r="V5705" s="5">
        <f t="shared" si="652"/>
        <v>1</v>
      </c>
      <c r="X5705" t="s">
        <v>22</v>
      </c>
      <c r="Y5705">
        <v>11.79</v>
      </c>
      <c r="Z5705" s="2">
        <f t="shared" si="653"/>
        <v>4532.3900000000003</v>
      </c>
      <c r="AA5705" t="s">
        <v>73</v>
      </c>
      <c r="AB5705" t="s">
        <v>16</v>
      </c>
      <c r="AC5705" t="s">
        <v>32</v>
      </c>
      <c r="AD5705" t="s">
        <v>172</v>
      </c>
      <c r="AE5705" t="s">
        <v>27</v>
      </c>
      <c r="AF5705" t="s">
        <v>767</v>
      </c>
    </row>
    <row r="5706" spans="1:32" x14ac:dyDescent="0.25">
      <c r="A5706">
        <f t="shared" si="654"/>
        <v>5705</v>
      </c>
      <c r="B5706">
        <v>51554</v>
      </c>
      <c r="C5706" t="s">
        <v>767</v>
      </c>
      <c r="D5706" t="s">
        <v>40</v>
      </c>
      <c r="E5706" t="str">
        <f t="shared" si="655"/>
        <v>*</v>
      </c>
      <c r="F5706" t="str">
        <f t="shared" si="650"/>
        <v>*</v>
      </c>
      <c r="G5706" t="str">
        <f t="shared" si="656"/>
        <v>*</v>
      </c>
      <c r="I5706" t="str">
        <f t="shared" si="651"/>
        <v>*</v>
      </c>
      <c r="O5706">
        <f>VLOOKUP(T5706,$P$14:$S$19,2,TRUE)</f>
        <v>0.02</v>
      </c>
      <c r="T5706">
        <v>29</v>
      </c>
      <c r="U5706">
        <v>606.91</v>
      </c>
      <c r="V5706" s="5">
        <f t="shared" si="652"/>
        <v>0</v>
      </c>
      <c r="X5706" t="s">
        <v>22</v>
      </c>
      <c r="Y5706">
        <v>11.52</v>
      </c>
      <c r="Z5706" s="2">
        <f t="shared" si="653"/>
        <v>618.42999999999995</v>
      </c>
      <c r="AA5706" t="s">
        <v>60</v>
      </c>
      <c r="AB5706" t="s">
        <v>41</v>
      </c>
      <c r="AC5706" t="s">
        <v>32</v>
      </c>
      <c r="AD5706" t="s">
        <v>74</v>
      </c>
      <c r="AE5706" t="s">
        <v>19</v>
      </c>
      <c r="AF5706" t="s">
        <v>524</v>
      </c>
    </row>
    <row r="5707" spans="1:32" x14ac:dyDescent="0.25">
      <c r="A5707">
        <f t="shared" si="654"/>
        <v>5706</v>
      </c>
      <c r="B5707">
        <v>51554</v>
      </c>
      <c r="C5707" t="s">
        <v>767</v>
      </c>
      <c r="D5707" t="s">
        <v>40</v>
      </c>
      <c r="E5707" t="str">
        <f t="shared" si="655"/>
        <v>*</v>
      </c>
      <c r="F5707" t="str">
        <f t="shared" si="650"/>
        <v>*</v>
      </c>
      <c r="G5707" t="str">
        <f t="shared" si="656"/>
        <v>*</v>
      </c>
      <c r="I5707" t="str">
        <f t="shared" si="651"/>
        <v>*</v>
      </c>
      <c r="O5707">
        <f>VLOOKUP(T5707,$P$14:$S$19,2,TRUE)</f>
        <v>0</v>
      </c>
      <c r="T5707">
        <v>7</v>
      </c>
      <c r="U5707">
        <v>545.04</v>
      </c>
      <c r="V5707" s="5">
        <f t="shared" si="652"/>
        <v>0</v>
      </c>
      <c r="X5707" t="s">
        <v>37</v>
      </c>
      <c r="Y5707">
        <v>60</v>
      </c>
      <c r="Z5707" s="2">
        <f t="shared" si="653"/>
        <v>605.04</v>
      </c>
      <c r="AA5707" t="s">
        <v>60</v>
      </c>
      <c r="AB5707" t="s">
        <v>41</v>
      </c>
      <c r="AC5707" t="s">
        <v>32</v>
      </c>
      <c r="AD5707" t="s">
        <v>172</v>
      </c>
      <c r="AE5707" t="s">
        <v>39</v>
      </c>
      <c r="AF5707" t="s">
        <v>688</v>
      </c>
    </row>
    <row r="5708" spans="1:32" x14ac:dyDescent="0.25">
      <c r="A5708">
        <f t="shared" si="654"/>
        <v>5707</v>
      </c>
      <c r="B5708">
        <v>3653</v>
      </c>
      <c r="C5708" t="s">
        <v>767</v>
      </c>
      <c r="D5708" t="s">
        <v>36</v>
      </c>
      <c r="E5708" t="str">
        <f t="shared" si="655"/>
        <v>***</v>
      </c>
      <c r="F5708" t="str">
        <f t="shared" si="650"/>
        <v>***</v>
      </c>
      <c r="G5708" t="str">
        <f t="shared" si="656"/>
        <v>***</v>
      </c>
      <c r="I5708" t="str">
        <f t="shared" si="651"/>
        <v>***</v>
      </c>
      <c r="O5708">
        <f>VLOOKUP(T5708,$P$14:$S$19,2,TRUE)</f>
        <v>0.04</v>
      </c>
      <c r="T5708">
        <v>41</v>
      </c>
      <c r="U5708">
        <v>271.11</v>
      </c>
      <c r="V5708" s="5">
        <f t="shared" si="652"/>
        <v>0</v>
      </c>
      <c r="X5708" t="s">
        <v>22</v>
      </c>
      <c r="Y5708">
        <v>1.5</v>
      </c>
      <c r="Z5708" s="2">
        <f t="shared" si="653"/>
        <v>272.61</v>
      </c>
      <c r="AA5708" t="s">
        <v>73</v>
      </c>
      <c r="AB5708" t="s">
        <v>31</v>
      </c>
      <c r="AC5708" t="s">
        <v>32</v>
      </c>
      <c r="AD5708" t="s">
        <v>33</v>
      </c>
      <c r="AE5708" t="s">
        <v>34</v>
      </c>
      <c r="AF5708" t="s">
        <v>688</v>
      </c>
    </row>
    <row r="5709" spans="1:32" x14ac:dyDescent="0.25">
      <c r="A5709">
        <f t="shared" si="654"/>
        <v>5708</v>
      </c>
      <c r="B5709">
        <v>31174</v>
      </c>
      <c r="C5709" t="s">
        <v>767</v>
      </c>
      <c r="D5709" t="s">
        <v>30</v>
      </c>
      <c r="E5709" t="str">
        <f t="shared" si="655"/>
        <v>*</v>
      </c>
      <c r="F5709" t="str">
        <f t="shared" si="650"/>
        <v>*</v>
      </c>
      <c r="G5709" t="str">
        <f t="shared" si="656"/>
        <v>*</v>
      </c>
      <c r="I5709" t="str">
        <f t="shared" si="651"/>
        <v>*</v>
      </c>
      <c r="O5709">
        <f>VLOOKUP(T5709,$P$14:$S$19,2,TRUE)</f>
        <v>0.02</v>
      </c>
      <c r="T5709">
        <v>29</v>
      </c>
      <c r="U5709">
        <v>225.25</v>
      </c>
      <c r="V5709" s="5">
        <f t="shared" si="652"/>
        <v>0</v>
      </c>
      <c r="X5709" t="s">
        <v>22</v>
      </c>
      <c r="Y5709">
        <v>4.71</v>
      </c>
      <c r="Z5709" s="2">
        <f t="shared" si="653"/>
        <v>229.96</v>
      </c>
      <c r="AA5709" t="s">
        <v>73</v>
      </c>
      <c r="AB5709" t="s">
        <v>16</v>
      </c>
      <c r="AC5709" t="s">
        <v>32</v>
      </c>
      <c r="AD5709" t="s">
        <v>49</v>
      </c>
      <c r="AE5709" t="s">
        <v>19</v>
      </c>
      <c r="AF5709" t="s">
        <v>525</v>
      </c>
    </row>
    <row r="5710" spans="1:32" x14ac:dyDescent="0.25">
      <c r="A5710">
        <f t="shared" si="654"/>
        <v>5709</v>
      </c>
      <c r="B5710">
        <v>46407</v>
      </c>
      <c r="C5710" t="s">
        <v>767</v>
      </c>
      <c r="D5710" t="s">
        <v>30</v>
      </c>
      <c r="E5710" t="str">
        <f t="shared" si="655"/>
        <v>*</v>
      </c>
      <c r="F5710" t="str">
        <f t="shared" si="650"/>
        <v>*</v>
      </c>
      <c r="G5710" t="str">
        <f t="shared" si="656"/>
        <v>*</v>
      </c>
      <c r="I5710" t="str">
        <f t="shared" si="651"/>
        <v>*</v>
      </c>
      <c r="O5710">
        <f>VLOOKUP(T5710,$P$14:$S$19,2,TRUE)</f>
        <v>0</v>
      </c>
      <c r="T5710">
        <v>7</v>
      </c>
      <c r="U5710">
        <v>38.369999999999997</v>
      </c>
      <c r="V5710" s="5">
        <f t="shared" si="652"/>
        <v>0</v>
      </c>
      <c r="X5710" t="s">
        <v>22</v>
      </c>
      <c r="Y5710">
        <v>5.74</v>
      </c>
      <c r="Z5710" s="2">
        <f t="shared" si="653"/>
        <v>44.11</v>
      </c>
      <c r="AA5710" t="s">
        <v>15</v>
      </c>
      <c r="AB5710" t="s">
        <v>31</v>
      </c>
      <c r="AC5710" t="s">
        <v>32</v>
      </c>
      <c r="AD5710" t="s">
        <v>49</v>
      </c>
      <c r="AE5710" t="s">
        <v>19</v>
      </c>
      <c r="AF5710" t="s">
        <v>688</v>
      </c>
    </row>
    <row r="5711" spans="1:32" x14ac:dyDescent="0.25">
      <c r="A5711">
        <f t="shared" si="654"/>
        <v>5710</v>
      </c>
      <c r="B5711">
        <v>7169</v>
      </c>
      <c r="C5711" t="s">
        <v>844</v>
      </c>
      <c r="D5711" t="s">
        <v>40</v>
      </c>
      <c r="E5711" t="str">
        <f t="shared" si="655"/>
        <v>*</v>
      </c>
      <c r="F5711" t="str">
        <f t="shared" si="650"/>
        <v>*</v>
      </c>
      <c r="G5711" t="str">
        <f t="shared" si="656"/>
        <v>*</v>
      </c>
      <c r="I5711" t="str">
        <f t="shared" si="651"/>
        <v>*</v>
      </c>
      <c r="O5711">
        <f>VLOOKUP(T5711,$P$14:$S$19,2,TRUE)</f>
        <v>3.5999999999999997E-2</v>
      </c>
      <c r="T5711">
        <v>30</v>
      </c>
      <c r="U5711">
        <v>1580.6005</v>
      </c>
      <c r="V5711" s="5">
        <f t="shared" si="652"/>
        <v>1</v>
      </c>
      <c r="X5711" t="s">
        <v>22</v>
      </c>
      <c r="Y5711">
        <v>2.79</v>
      </c>
      <c r="Z5711" s="2">
        <f t="shared" si="653"/>
        <v>1583.3905</v>
      </c>
      <c r="AA5711" t="s">
        <v>15</v>
      </c>
      <c r="AB5711" t="s">
        <v>31</v>
      </c>
      <c r="AC5711" t="s">
        <v>25</v>
      </c>
      <c r="AD5711" t="s">
        <v>26</v>
      </c>
      <c r="AE5711" t="s">
        <v>19</v>
      </c>
      <c r="AF5711" t="s">
        <v>257</v>
      </c>
    </row>
    <row r="5712" spans="1:32" x14ac:dyDescent="0.25">
      <c r="A5712">
        <f t="shared" si="654"/>
        <v>5711</v>
      </c>
      <c r="B5712">
        <v>7169</v>
      </c>
      <c r="C5712" t="s">
        <v>844</v>
      </c>
      <c r="D5712" t="s">
        <v>40</v>
      </c>
      <c r="E5712" t="str">
        <f t="shared" si="655"/>
        <v>*</v>
      </c>
      <c r="F5712" t="str">
        <f t="shared" si="650"/>
        <v>*</v>
      </c>
      <c r="G5712" t="str">
        <f t="shared" si="656"/>
        <v>*</v>
      </c>
      <c r="I5712" t="str">
        <f t="shared" si="651"/>
        <v>*</v>
      </c>
      <c r="O5712">
        <f>VLOOKUP(T5712,$P$14:$S$19,2,TRUE)</f>
        <v>0.02</v>
      </c>
      <c r="T5712">
        <v>22</v>
      </c>
      <c r="U5712">
        <v>446.72</v>
      </c>
      <c r="V5712" s="5">
        <f t="shared" si="652"/>
        <v>0</v>
      </c>
      <c r="X5712" t="s">
        <v>22</v>
      </c>
      <c r="Y5712">
        <v>14.39</v>
      </c>
      <c r="Z5712" s="2">
        <f t="shared" si="653"/>
        <v>461.11</v>
      </c>
      <c r="AA5712" t="s">
        <v>15</v>
      </c>
      <c r="AB5712" t="s">
        <v>31</v>
      </c>
      <c r="AC5712" t="s">
        <v>17</v>
      </c>
      <c r="AD5712" t="s">
        <v>18</v>
      </c>
      <c r="AE5712" t="s">
        <v>19</v>
      </c>
      <c r="AF5712" t="s">
        <v>257</v>
      </c>
    </row>
    <row r="5713" spans="1:32" x14ac:dyDescent="0.25">
      <c r="A5713">
        <f t="shared" si="654"/>
        <v>5712</v>
      </c>
      <c r="B5713">
        <v>27875</v>
      </c>
      <c r="C5713" t="s">
        <v>844</v>
      </c>
      <c r="D5713" t="s">
        <v>13</v>
      </c>
      <c r="E5713" t="str">
        <f t="shared" si="655"/>
        <v>*</v>
      </c>
      <c r="F5713" t="str">
        <f t="shared" si="650"/>
        <v>*</v>
      </c>
      <c r="G5713" t="str">
        <f t="shared" si="656"/>
        <v>*</v>
      </c>
      <c r="I5713" t="str">
        <f t="shared" si="651"/>
        <v>*</v>
      </c>
      <c r="O5713">
        <f>VLOOKUP(T5713,$P$14:$S$19,2,TRUE)</f>
        <v>0</v>
      </c>
      <c r="T5713">
        <v>5</v>
      </c>
      <c r="U5713">
        <v>64.97</v>
      </c>
      <c r="V5713" s="5">
        <f t="shared" si="652"/>
        <v>0</v>
      </c>
      <c r="X5713" t="s">
        <v>22</v>
      </c>
      <c r="Y5713">
        <v>49</v>
      </c>
      <c r="Z5713" s="2">
        <f t="shared" si="653"/>
        <v>113.97</v>
      </c>
      <c r="AA5713" t="s">
        <v>73</v>
      </c>
      <c r="AB5713" t="s">
        <v>16</v>
      </c>
      <c r="AC5713" t="s">
        <v>32</v>
      </c>
      <c r="AD5713" t="s">
        <v>172</v>
      </c>
      <c r="AE5713" t="s">
        <v>58</v>
      </c>
      <c r="AF5713" t="s">
        <v>692</v>
      </c>
    </row>
    <row r="5714" spans="1:32" x14ac:dyDescent="0.25">
      <c r="A5714">
        <f t="shared" si="654"/>
        <v>5713</v>
      </c>
      <c r="B5714">
        <v>30658</v>
      </c>
      <c r="C5714" t="s">
        <v>284</v>
      </c>
      <c r="D5714" t="s">
        <v>40</v>
      </c>
      <c r="E5714" t="str">
        <f t="shared" si="655"/>
        <v>*</v>
      </c>
      <c r="F5714" t="str">
        <f t="shared" si="650"/>
        <v>*</v>
      </c>
      <c r="G5714" t="str">
        <f t="shared" si="656"/>
        <v>*</v>
      </c>
      <c r="I5714" t="str">
        <f t="shared" si="651"/>
        <v>*</v>
      </c>
      <c r="O5714">
        <f>VLOOKUP(T5714,$P$14:$S$19,2,TRUE)</f>
        <v>3.5999999999999997E-2</v>
      </c>
      <c r="T5714">
        <v>35</v>
      </c>
      <c r="U5714">
        <v>17387.650000000001</v>
      </c>
      <c r="V5714" s="5">
        <f t="shared" si="652"/>
        <v>1</v>
      </c>
      <c r="X5714" t="s">
        <v>22</v>
      </c>
      <c r="Y5714">
        <v>24.49</v>
      </c>
      <c r="Z5714" s="2">
        <f t="shared" si="653"/>
        <v>17412.140000000003</v>
      </c>
      <c r="AA5714" t="s">
        <v>43</v>
      </c>
      <c r="AB5714" t="s">
        <v>31</v>
      </c>
      <c r="AC5714" t="s">
        <v>25</v>
      </c>
      <c r="AD5714" t="s">
        <v>57</v>
      </c>
      <c r="AE5714" t="s">
        <v>58</v>
      </c>
      <c r="AF5714" t="s">
        <v>690</v>
      </c>
    </row>
    <row r="5715" spans="1:32" x14ac:dyDescent="0.25">
      <c r="A5715">
        <f t="shared" si="654"/>
        <v>5714</v>
      </c>
      <c r="B5715">
        <v>30658</v>
      </c>
      <c r="C5715" t="s">
        <v>284</v>
      </c>
      <c r="D5715" t="s">
        <v>40</v>
      </c>
      <c r="E5715" t="str">
        <f t="shared" si="655"/>
        <v>*</v>
      </c>
      <c r="F5715" t="str">
        <f t="shared" si="650"/>
        <v>*</v>
      </c>
      <c r="G5715" t="str">
        <f t="shared" si="656"/>
        <v>*</v>
      </c>
      <c r="I5715" t="str">
        <f t="shared" si="651"/>
        <v>*</v>
      </c>
      <c r="O5715">
        <f>VLOOKUP(T5715,$P$14:$S$19,2,TRUE)</f>
        <v>0.04</v>
      </c>
      <c r="T5715">
        <v>44</v>
      </c>
      <c r="U5715">
        <v>6040.22</v>
      </c>
      <c r="V5715" s="5">
        <f t="shared" si="652"/>
        <v>1</v>
      </c>
      <c r="X5715" t="s">
        <v>22</v>
      </c>
      <c r="Y5715">
        <v>35</v>
      </c>
      <c r="Z5715" s="2">
        <f t="shared" si="653"/>
        <v>6075.22</v>
      </c>
      <c r="AA5715" t="s">
        <v>43</v>
      </c>
      <c r="AB5715" t="s">
        <v>31</v>
      </c>
      <c r="AC5715" t="s">
        <v>32</v>
      </c>
      <c r="AD5715" t="s">
        <v>74</v>
      </c>
      <c r="AE5715" t="s">
        <v>58</v>
      </c>
      <c r="AF5715" t="s">
        <v>561</v>
      </c>
    </row>
    <row r="5716" spans="1:32" x14ac:dyDescent="0.25">
      <c r="A5716">
        <f t="shared" si="654"/>
        <v>5715</v>
      </c>
      <c r="B5716">
        <v>24384</v>
      </c>
      <c r="C5716" t="s">
        <v>284</v>
      </c>
      <c r="D5716" t="s">
        <v>40</v>
      </c>
      <c r="E5716" t="str">
        <f t="shared" si="655"/>
        <v>*</v>
      </c>
      <c r="F5716" t="str">
        <f t="shared" si="650"/>
        <v>*</v>
      </c>
      <c r="G5716" t="str">
        <f t="shared" si="656"/>
        <v>*</v>
      </c>
      <c r="I5716" t="str">
        <f t="shared" si="651"/>
        <v>*</v>
      </c>
      <c r="O5716">
        <f>VLOOKUP(T5716,$P$14:$S$19,2,TRUE)</f>
        <v>0.02</v>
      </c>
      <c r="T5716">
        <v>21</v>
      </c>
      <c r="U5716">
        <v>3981.23</v>
      </c>
      <c r="V5716" s="5">
        <f t="shared" si="652"/>
        <v>1</v>
      </c>
      <c r="X5716" t="s">
        <v>22</v>
      </c>
      <c r="Y5716">
        <v>19.989999999999998</v>
      </c>
      <c r="Z5716" s="2">
        <f t="shared" si="653"/>
        <v>4001.22</v>
      </c>
      <c r="AA5716" t="s">
        <v>64</v>
      </c>
      <c r="AB5716" t="s">
        <v>16</v>
      </c>
      <c r="AC5716" t="s">
        <v>32</v>
      </c>
      <c r="AD5716" t="s">
        <v>74</v>
      </c>
      <c r="AE5716" t="s">
        <v>19</v>
      </c>
      <c r="AF5716" t="s">
        <v>561</v>
      </c>
    </row>
    <row r="5717" spans="1:32" x14ac:dyDescent="0.25">
      <c r="A5717">
        <f t="shared" si="654"/>
        <v>5716</v>
      </c>
      <c r="B5717">
        <v>50404</v>
      </c>
      <c r="C5717" t="s">
        <v>284</v>
      </c>
      <c r="D5717" t="s">
        <v>21</v>
      </c>
      <c r="E5717" t="str">
        <f t="shared" si="655"/>
        <v>*</v>
      </c>
      <c r="F5717" t="str">
        <f t="shared" si="650"/>
        <v>**</v>
      </c>
      <c r="G5717" t="str">
        <f t="shared" si="656"/>
        <v>**</v>
      </c>
      <c r="I5717" t="str">
        <f t="shared" si="651"/>
        <v>**</v>
      </c>
      <c r="O5717">
        <f>VLOOKUP(T5717,$P$14:$S$19,2,TRUE)</f>
        <v>0.01</v>
      </c>
      <c r="T5717">
        <v>18</v>
      </c>
      <c r="U5717">
        <v>3780.43</v>
      </c>
      <c r="V5717" s="5">
        <f t="shared" si="652"/>
        <v>1</v>
      </c>
      <c r="X5717" t="s">
        <v>22</v>
      </c>
      <c r="Y5717">
        <v>9.99</v>
      </c>
      <c r="Z5717" s="2">
        <f t="shared" si="653"/>
        <v>3790.4199999999996</v>
      </c>
      <c r="AA5717" t="s">
        <v>64</v>
      </c>
      <c r="AB5717" t="s">
        <v>31</v>
      </c>
      <c r="AC5717" t="s">
        <v>32</v>
      </c>
      <c r="AD5717" t="s">
        <v>74</v>
      </c>
      <c r="AE5717" t="s">
        <v>19</v>
      </c>
      <c r="AF5717" t="s">
        <v>690</v>
      </c>
    </row>
    <row r="5718" spans="1:32" x14ac:dyDescent="0.25">
      <c r="A5718">
        <f t="shared" si="654"/>
        <v>5717</v>
      </c>
      <c r="B5718">
        <v>24384</v>
      </c>
      <c r="C5718" t="s">
        <v>284</v>
      </c>
      <c r="D5718" t="s">
        <v>40</v>
      </c>
      <c r="E5718" t="str">
        <f t="shared" si="655"/>
        <v>*</v>
      </c>
      <c r="F5718" t="str">
        <f t="shared" si="650"/>
        <v>*</v>
      </c>
      <c r="G5718" t="str">
        <f t="shared" si="656"/>
        <v>*</v>
      </c>
      <c r="I5718" t="str">
        <f t="shared" si="651"/>
        <v>*</v>
      </c>
      <c r="O5718">
        <f>VLOOKUP(T5718,$P$14:$S$19,2,TRUE)</f>
        <v>0.02</v>
      </c>
      <c r="T5718">
        <v>20</v>
      </c>
      <c r="U5718">
        <v>2458.2424999999998</v>
      </c>
      <c r="V5718" s="5">
        <f t="shared" si="652"/>
        <v>1</v>
      </c>
      <c r="X5718" t="s">
        <v>22</v>
      </c>
      <c r="Y5718">
        <v>8.99</v>
      </c>
      <c r="Z5718" s="2">
        <f t="shared" si="653"/>
        <v>2467.2324999999996</v>
      </c>
      <c r="AA5718" t="s">
        <v>64</v>
      </c>
      <c r="AB5718" t="s">
        <v>16</v>
      </c>
      <c r="AC5718" t="s">
        <v>25</v>
      </c>
      <c r="AD5718" t="s">
        <v>26</v>
      </c>
      <c r="AE5718" t="s">
        <v>19</v>
      </c>
      <c r="AF5718" t="s">
        <v>561</v>
      </c>
    </row>
    <row r="5719" spans="1:32" x14ac:dyDescent="0.25">
      <c r="A5719">
        <f t="shared" si="654"/>
        <v>5718</v>
      </c>
      <c r="B5719">
        <v>50404</v>
      </c>
      <c r="C5719" t="s">
        <v>284</v>
      </c>
      <c r="D5719" t="s">
        <v>21</v>
      </c>
      <c r="E5719" t="str">
        <f t="shared" si="655"/>
        <v>*</v>
      </c>
      <c r="F5719" t="str">
        <f t="shared" si="650"/>
        <v>**</v>
      </c>
      <c r="G5719" t="str">
        <f t="shared" si="656"/>
        <v>**</v>
      </c>
      <c r="I5719" t="str">
        <f t="shared" si="651"/>
        <v>**</v>
      </c>
      <c r="O5719">
        <f>VLOOKUP(T5719,$P$14:$S$19,2,TRUE)</f>
        <v>0.01</v>
      </c>
      <c r="T5719">
        <v>10</v>
      </c>
      <c r="U5719">
        <v>1961.68</v>
      </c>
      <c r="V5719" s="5">
        <f t="shared" si="652"/>
        <v>1</v>
      </c>
      <c r="X5719" t="s">
        <v>22</v>
      </c>
      <c r="Y5719">
        <v>69</v>
      </c>
      <c r="Z5719" s="2">
        <f t="shared" si="653"/>
        <v>2030.68</v>
      </c>
      <c r="AA5719" t="s">
        <v>64</v>
      </c>
      <c r="AB5719" t="s">
        <v>31</v>
      </c>
      <c r="AC5719" t="s">
        <v>17</v>
      </c>
      <c r="AD5719" t="s">
        <v>66</v>
      </c>
      <c r="AE5719" t="s">
        <v>58</v>
      </c>
      <c r="AF5719" t="s">
        <v>561</v>
      </c>
    </row>
    <row r="5720" spans="1:32" x14ac:dyDescent="0.25">
      <c r="A5720">
        <f t="shared" si="654"/>
        <v>5719</v>
      </c>
      <c r="B5720">
        <v>24384</v>
      </c>
      <c r="C5720" t="s">
        <v>284</v>
      </c>
      <c r="D5720" t="s">
        <v>40</v>
      </c>
      <c r="E5720" t="str">
        <f t="shared" si="655"/>
        <v>*</v>
      </c>
      <c r="F5720" t="str">
        <f t="shared" si="650"/>
        <v>*</v>
      </c>
      <c r="G5720" t="str">
        <f t="shared" si="656"/>
        <v>*</v>
      </c>
      <c r="I5720" t="str">
        <f t="shared" si="651"/>
        <v>*</v>
      </c>
      <c r="O5720">
        <f>VLOOKUP(T5720,$P$14:$S$19,2,TRUE)</f>
        <v>0.04</v>
      </c>
      <c r="T5720">
        <v>44</v>
      </c>
      <c r="U5720">
        <v>205.11</v>
      </c>
      <c r="V5720" s="5">
        <f t="shared" si="652"/>
        <v>0</v>
      </c>
      <c r="X5720" t="s">
        <v>22</v>
      </c>
      <c r="Y5720">
        <v>0.5</v>
      </c>
      <c r="Z5720" s="2">
        <f t="shared" si="653"/>
        <v>205.61</v>
      </c>
      <c r="AA5720" t="s">
        <v>64</v>
      </c>
      <c r="AB5720" t="s">
        <v>16</v>
      </c>
      <c r="AC5720" t="s">
        <v>32</v>
      </c>
      <c r="AD5720" t="s">
        <v>81</v>
      </c>
      <c r="AE5720" t="s">
        <v>19</v>
      </c>
      <c r="AF5720" t="s">
        <v>561</v>
      </c>
    </row>
    <row r="5721" spans="1:32" x14ac:dyDescent="0.25">
      <c r="A5721">
        <f t="shared" si="654"/>
        <v>5720</v>
      </c>
      <c r="B5721">
        <v>25376</v>
      </c>
      <c r="C5721" t="s">
        <v>284</v>
      </c>
      <c r="D5721" t="s">
        <v>36</v>
      </c>
      <c r="E5721" t="str">
        <f t="shared" si="655"/>
        <v>***</v>
      </c>
      <c r="F5721" t="str">
        <f t="shared" si="650"/>
        <v>***</v>
      </c>
      <c r="G5721" t="str">
        <f t="shared" si="656"/>
        <v>***</v>
      </c>
      <c r="I5721" t="str">
        <f t="shared" si="651"/>
        <v>***</v>
      </c>
      <c r="O5721">
        <f>VLOOKUP(T5721,$P$14:$S$19,2,TRUE)</f>
        <v>0.01</v>
      </c>
      <c r="T5721">
        <v>12</v>
      </c>
      <c r="U5721">
        <v>76.61</v>
      </c>
      <c r="V5721" s="5">
        <f t="shared" si="652"/>
        <v>0</v>
      </c>
      <c r="X5721" t="s">
        <v>22</v>
      </c>
      <c r="Y5721">
        <v>5.29</v>
      </c>
      <c r="Z5721" s="2">
        <f t="shared" si="653"/>
        <v>81.900000000000006</v>
      </c>
      <c r="AA5721" t="s">
        <v>62</v>
      </c>
      <c r="AB5721" t="s">
        <v>31</v>
      </c>
      <c r="AC5721" t="s">
        <v>17</v>
      </c>
      <c r="AD5721" t="s">
        <v>18</v>
      </c>
      <c r="AE5721" t="s">
        <v>19</v>
      </c>
      <c r="AF5721" t="s">
        <v>690</v>
      </c>
    </row>
    <row r="5722" spans="1:32" x14ac:dyDescent="0.25">
      <c r="A5722">
        <f t="shared" si="654"/>
        <v>5721</v>
      </c>
      <c r="B5722">
        <v>48548</v>
      </c>
      <c r="C5722" t="s">
        <v>284</v>
      </c>
      <c r="D5722" t="s">
        <v>36</v>
      </c>
      <c r="E5722" t="str">
        <f t="shared" si="655"/>
        <v>***</v>
      </c>
      <c r="F5722" t="str">
        <f t="shared" si="650"/>
        <v>***</v>
      </c>
      <c r="G5722" t="str">
        <f t="shared" si="656"/>
        <v>***</v>
      </c>
      <c r="I5722" t="str">
        <f t="shared" si="651"/>
        <v>***</v>
      </c>
      <c r="O5722">
        <f>VLOOKUP(T5722,$P$14:$S$19,2,TRUE)</f>
        <v>0</v>
      </c>
      <c r="T5722">
        <v>3</v>
      </c>
      <c r="U5722">
        <v>13.71</v>
      </c>
      <c r="V5722" s="5">
        <f t="shared" si="652"/>
        <v>0</v>
      </c>
      <c r="X5722" t="s">
        <v>22</v>
      </c>
      <c r="Y5722">
        <v>3.97</v>
      </c>
      <c r="Z5722" s="2">
        <f t="shared" si="653"/>
        <v>17.68</v>
      </c>
      <c r="AA5722" t="s">
        <v>52</v>
      </c>
      <c r="AB5722" t="s">
        <v>31</v>
      </c>
      <c r="AC5722" t="s">
        <v>32</v>
      </c>
      <c r="AD5722" t="s">
        <v>33</v>
      </c>
      <c r="AE5722" t="s">
        <v>34</v>
      </c>
      <c r="AF5722" t="s">
        <v>690</v>
      </c>
    </row>
    <row r="5723" spans="1:32" x14ac:dyDescent="0.25">
      <c r="A5723">
        <f t="shared" si="654"/>
        <v>5722</v>
      </c>
      <c r="B5723">
        <v>3970</v>
      </c>
      <c r="C5723" t="s">
        <v>616</v>
      </c>
      <c r="D5723" t="s">
        <v>40</v>
      </c>
      <c r="E5723" t="str">
        <f t="shared" si="655"/>
        <v>*</v>
      </c>
      <c r="F5723" t="str">
        <f t="shared" si="650"/>
        <v>*</v>
      </c>
      <c r="G5723" t="str">
        <f t="shared" si="656"/>
        <v>*</v>
      </c>
      <c r="I5723" t="str">
        <f t="shared" si="651"/>
        <v>*</v>
      </c>
      <c r="O5723">
        <f>VLOOKUP(T5723,$P$14:$S$19,2,TRUE)</f>
        <v>3.5999999999999997E-2</v>
      </c>
      <c r="T5723">
        <v>39</v>
      </c>
      <c r="U5723">
        <v>1032.97</v>
      </c>
      <c r="V5723" s="5">
        <f t="shared" si="652"/>
        <v>1</v>
      </c>
      <c r="X5723" t="s">
        <v>22</v>
      </c>
      <c r="Y5723">
        <v>1.99</v>
      </c>
      <c r="Z5723" s="2">
        <f t="shared" si="653"/>
        <v>1034.96</v>
      </c>
      <c r="AA5723" t="s">
        <v>73</v>
      </c>
      <c r="AB5723" t="s">
        <v>41</v>
      </c>
      <c r="AC5723" t="s">
        <v>25</v>
      </c>
      <c r="AD5723" t="s">
        <v>42</v>
      </c>
      <c r="AE5723" t="s">
        <v>45</v>
      </c>
      <c r="AF5723" t="s">
        <v>379</v>
      </c>
    </row>
    <row r="5724" spans="1:32" x14ac:dyDescent="0.25">
      <c r="A5724">
        <f t="shared" si="654"/>
        <v>5723</v>
      </c>
      <c r="B5724">
        <v>3970</v>
      </c>
      <c r="C5724" t="s">
        <v>616</v>
      </c>
      <c r="D5724" t="s">
        <v>40</v>
      </c>
      <c r="E5724" t="str">
        <f t="shared" si="655"/>
        <v>*</v>
      </c>
      <c r="F5724" t="str">
        <f t="shared" si="650"/>
        <v>*</v>
      </c>
      <c r="G5724" t="str">
        <f t="shared" si="656"/>
        <v>*</v>
      </c>
      <c r="I5724" t="str">
        <f t="shared" si="651"/>
        <v>*</v>
      </c>
      <c r="O5724">
        <f>VLOOKUP(T5724,$P$14:$S$19,2,TRUE)</f>
        <v>0.01</v>
      </c>
      <c r="T5724">
        <v>13</v>
      </c>
      <c r="U5724">
        <v>324.83</v>
      </c>
      <c r="V5724" s="5">
        <f t="shared" si="652"/>
        <v>0</v>
      </c>
      <c r="X5724" t="s">
        <v>37</v>
      </c>
      <c r="Y5724">
        <v>45</v>
      </c>
      <c r="Z5724" s="2">
        <f t="shared" si="653"/>
        <v>369.83</v>
      </c>
      <c r="AA5724" t="s">
        <v>73</v>
      </c>
      <c r="AB5724" t="s">
        <v>41</v>
      </c>
      <c r="AC5724" t="s">
        <v>32</v>
      </c>
      <c r="AD5724" t="s">
        <v>74</v>
      </c>
      <c r="AE5724" t="s">
        <v>39</v>
      </c>
      <c r="AF5724" t="s">
        <v>886</v>
      </c>
    </row>
    <row r="5725" spans="1:32" x14ac:dyDescent="0.25">
      <c r="A5725">
        <f t="shared" si="654"/>
        <v>5724</v>
      </c>
      <c r="B5725">
        <v>6950</v>
      </c>
      <c r="C5725" t="s">
        <v>616</v>
      </c>
      <c r="D5725" t="s">
        <v>13</v>
      </c>
      <c r="E5725" t="str">
        <f t="shared" si="655"/>
        <v>*</v>
      </c>
      <c r="F5725" t="str">
        <f t="shared" si="650"/>
        <v>*</v>
      </c>
      <c r="G5725" t="str">
        <f t="shared" si="656"/>
        <v>*</v>
      </c>
      <c r="I5725" t="str">
        <f t="shared" si="651"/>
        <v>*</v>
      </c>
      <c r="O5725">
        <f>VLOOKUP(T5725,$P$14:$S$19,2,TRUE)</f>
        <v>0</v>
      </c>
      <c r="T5725">
        <v>4</v>
      </c>
      <c r="U5725">
        <v>187.39949999999999</v>
      </c>
      <c r="V5725" s="5">
        <f t="shared" si="652"/>
        <v>0</v>
      </c>
      <c r="X5725" t="s">
        <v>22</v>
      </c>
      <c r="Y5725">
        <v>3.3</v>
      </c>
      <c r="Z5725" s="2">
        <f t="shared" si="653"/>
        <v>190.6995</v>
      </c>
      <c r="AA5725" t="s">
        <v>52</v>
      </c>
      <c r="AB5725" t="s">
        <v>41</v>
      </c>
      <c r="AC5725" t="s">
        <v>25</v>
      </c>
      <c r="AD5725" t="s">
        <v>26</v>
      </c>
      <c r="AE5725" t="s">
        <v>45</v>
      </c>
      <c r="AF5725" t="s">
        <v>379</v>
      </c>
    </row>
    <row r="5726" spans="1:32" x14ac:dyDescent="0.25">
      <c r="A5726">
        <f t="shared" si="654"/>
        <v>5725</v>
      </c>
      <c r="B5726">
        <v>41056</v>
      </c>
      <c r="C5726" t="s">
        <v>616</v>
      </c>
      <c r="D5726" t="s">
        <v>36</v>
      </c>
      <c r="E5726" t="str">
        <f t="shared" si="655"/>
        <v>***</v>
      </c>
      <c r="F5726" t="str">
        <f t="shared" si="650"/>
        <v>***</v>
      </c>
      <c r="G5726" t="str">
        <f t="shared" si="656"/>
        <v>***</v>
      </c>
      <c r="I5726" t="str">
        <f t="shared" si="651"/>
        <v>***</v>
      </c>
      <c r="O5726">
        <f>VLOOKUP(T5726,$P$14:$S$19,2,TRUE)</f>
        <v>0</v>
      </c>
      <c r="T5726">
        <v>4</v>
      </c>
      <c r="U5726">
        <v>137.54</v>
      </c>
      <c r="V5726" s="5">
        <f t="shared" si="652"/>
        <v>0</v>
      </c>
      <c r="X5726" t="s">
        <v>22</v>
      </c>
      <c r="Y5726">
        <v>7.53</v>
      </c>
      <c r="Z5726" s="2">
        <f t="shared" si="653"/>
        <v>145.07</v>
      </c>
      <c r="AA5726" t="s">
        <v>48</v>
      </c>
      <c r="AB5726" t="s">
        <v>24</v>
      </c>
      <c r="AC5726" t="s">
        <v>25</v>
      </c>
      <c r="AD5726" t="s">
        <v>42</v>
      </c>
      <c r="AE5726" t="s">
        <v>19</v>
      </c>
      <c r="AF5726" t="s">
        <v>819</v>
      </c>
    </row>
    <row r="5727" spans="1:32" x14ac:dyDescent="0.25">
      <c r="A5727">
        <f t="shared" si="654"/>
        <v>5726</v>
      </c>
      <c r="B5727">
        <v>24546</v>
      </c>
      <c r="C5727" t="s">
        <v>616</v>
      </c>
      <c r="D5727" t="s">
        <v>36</v>
      </c>
      <c r="E5727" t="str">
        <f t="shared" si="655"/>
        <v>***</v>
      </c>
      <c r="F5727" t="str">
        <f t="shared" si="650"/>
        <v>***</v>
      </c>
      <c r="G5727" t="str">
        <f t="shared" si="656"/>
        <v>***</v>
      </c>
      <c r="I5727" t="str">
        <f t="shared" si="651"/>
        <v>***</v>
      </c>
      <c r="O5727">
        <f>VLOOKUP(T5727,$P$14:$S$19,2,TRUE)</f>
        <v>0</v>
      </c>
      <c r="T5727">
        <v>7</v>
      </c>
      <c r="U5727">
        <v>81.58</v>
      </c>
      <c r="V5727" s="5">
        <f t="shared" si="652"/>
        <v>0</v>
      </c>
      <c r="X5727" t="s">
        <v>22</v>
      </c>
      <c r="Y5727">
        <v>3.37</v>
      </c>
      <c r="Z5727" s="2">
        <f t="shared" si="653"/>
        <v>84.95</v>
      </c>
      <c r="AA5727" t="s">
        <v>23</v>
      </c>
      <c r="AB5727" t="s">
        <v>41</v>
      </c>
      <c r="AC5727" t="s">
        <v>32</v>
      </c>
      <c r="AD5727" t="s">
        <v>53</v>
      </c>
      <c r="AE5727" t="s">
        <v>45</v>
      </c>
      <c r="AF5727" t="s">
        <v>886</v>
      </c>
    </row>
    <row r="5728" spans="1:32" x14ac:dyDescent="0.25">
      <c r="A5728">
        <f t="shared" si="654"/>
        <v>5727</v>
      </c>
      <c r="B5728">
        <v>22562</v>
      </c>
      <c r="C5728" t="s">
        <v>524</v>
      </c>
      <c r="D5728" t="s">
        <v>40</v>
      </c>
      <c r="E5728" t="str">
        <f t="shared" si="655"/>
        <v>*</v>
      </c>
      <c r="F5728" t="str">
        <f t="shared" si="650"/>
        <v>*</v>
      </c>
      <c r="G5728" t="str">
        <f t="shared" si="656"/>
        <v>*</v>
      </c>
      <c r="I5728" t="str">
        <f t="shared" si="651"/>
        <v>*</v>
      </c>
      <c r="O5728">
        <f>VLOOKUP(T5728,$P$14:$S$19,2,TRUE)</f>
        <v>0.04</v>
      </c>
      <c r="T5728">
        <v>46</v>
      </c>
      <c r="U5728">
        <v>9304.2000000000007</v>
      </c>
      <c r="V5728" s="5">
        <f t="shared" si="652"/>
        <v>1</v>
      </c>
      <c r="X5728" t="s">
        <v>37</v>
      </c>
      <c r="Y5728">
        <v>14.7</v>
      </c>
      <c r="Z5728" s="2">
        <f t="shared" si="653"/>
        <v>9318.9000000000015</v>
      </c>
      <c r="AA5728" t="s">
        <v>52</v>
      </c>
      <c r="AB5728" t="s">
        <v>41</v>
      </c>
      <c r="AC5728" t="s">
        <v>25</v>
      </c>
      <c r="AD5728" t="s">
        <v>76</v>
      </c>
      <c r="AE5728" t="s">
        <v>39</v>
      </c>
      <c r="AF5728" t="s">
        <v>525</v>
      </c>
    </row>
    <row r="5729" spans="1:32" x14ac:dyDescent="0.25">
      <c r="A5729">
        <f t="shared" si="654"/>
        <v>5728</v>
      </c>
      <c r="B5729">
        <v>32869</v>
      </c>
      <c r="C5729" t="s">
        <v>524</v>
      </c>
      <c r="D5729" t="s">
        <v>40</v>
      </c>
      <c r="E5729" t="str">
        <f t="shared" si="655"/>
        <v>*</v>
      </c>
      <c r="F5729" t="str">
        <f t="shared" si="650"/>
        <v>*</v>
      </c>
      <c r="G5729" t="str">
        <f t="shared" si="656"/>
        <v>*</v>
      </c>
      <c r="I5729" t="str">
        <f t="shared" si="651"/>
        <v>*</v>
      </c>
      <c r="O5729">
        <f>VLOOKUP(T5729,$P$14:$S$19,2,TRUE)</f>
        <v>3.5999999999999997E-2</v>
      </c>
      <c r="T5729">
        <v>39</v>
      </c>
      <c r="U5729">
        <v>5250.6625000000004</v>
      </c>
      <c r="V5729" s="5">
        <f t="shared" si="652"/>
        <v>1</v>
      </c>
      <c r="X5729" t="s">
        <v>22</v>
      </c>
      <c r="Y5729">
        <v>8.99</v>
      </c>
      <c r="Z5729" s="2">
        <f t="shared" si="653"/>
        <v>5259.6525000000001</v>
      </c>
      <c r="AA5729" t="s">
        <v>62</v>
      </c>
      <c r="AB5729" t="s">
        <v>31</v>
      </c>
      <c r="AC5729" t="s">
        <v>25</v>
      </c>
      <c r="AD5729" t="s">
        <v>26</v>
      </c>
      <c r="AE5729" t="s">
        <v>19</v>
      </c>
      <c r="AF5729" t="s">
        <v>688</v>
      </c>
    </row>
    <row r="5730" spans="1:32" x14ac:dyDescent="0.25">
      <c r="A5730">
        <f t="shared" si="654"/>
        <v>5729</v>
      </c>
      <c r="B5730">
        <v>32869</v>
      </c>
      <c r="C5730" t="s">
        <v>524</v>
      </c>
      <c r="D5730" t="s">
        <v>40</v>
      </c>
      <c r="E5730" t="str">
        <f t="shared" si="655"/>
        <v>*</v>
      </c>
      <c r="F5730" t="str">
        <f t="shared" si="650"/>
        <v>*</v>
      </c>
      <c r="G5730" t="str">
        <f t="shared" si="656"/>
        <v>*</v>
      </c>
      <c r="I5730" t="str">
        <f t="shared" si="651"/>
        <v>*</v>
      </c>
      <c r="O5730">
        <f>VLOOKUP(T5730,$P$14:$S$19,2,TRUE)</f>
        <v>0.04</v>
      </c>
      <c r="T5730">
        <v>49</v>
      </c>
      <c r="U5730">
        <v>2470.84</v>
      </c>
      <c r="V5730" s="5">
        <f t="shared" si="652"/>
        <v>1</v>
      </c>
      <c r="X5730" t="s">
        <v>22</v>
      </c>
      <c r="Y5730">
        <v>18.45</v>
      </c>
      <c r="Z5730" s="2">
        <f t="shared" si="653"/>
        <v>2489.29</v>
      </c>
      <c r="AA5730" t="s">
        <v>62</v>
      </c>
      <c r="AB5730" t="s">
        <v>31</v>
      </c>
      <c r="AC5730" t="s">
        <v>17</v>
      </c>
      <c r="AD5730" t="s">
        <v>18</v>
      </c>
      <c r="AE5730" t="s">
        <v>27</v>
      </c>
      <c r="AF5730" t="s">
        <v>688</v>
      </c>
    </row>
    <row r="5731" spans="1:32" x14ac:dyDescent="0.25">
      <c r="A5731">
        <f t="shared" si="654"/>
        <v>5730</v>
      </c>
      <c r="B5731">
        <v>33319</v>
      </c>
      <c r="C5731" t="s">
        <v>524</v>
      </c>
      <c r="D5731" t="s">
        <v>30</v>
      </c>
      <c r="E5731" t="str">
        <f t="shared" si="655"/>
        <v>*</v>
      </c>
      <c r="F5731" t="str">
        <f t="shared" si="650"/>
        <v>*</v>
      </c>
      <c r="G5731" t="str">
        <f t="shared" si="656"/>
        <v>*</v>
      </c>
      <c r="I5731" t="str">
        <f t="shared" si="651"/>
        <v>*</v>
      </c>
      <c r="O5731">
        <f>VLOOKUP(T5731,$P$14:$S$19,2,TRUE)</f>
        <v>0.01</v>
      </c>
      <c r="T5731">
        <v>11</v>
      </c>
      <c r="U5731">
        <v>1736.26</v>
      </c>
      <c r="V5731" s="5">
        <f t="shared" si="652"/>
        <v>1</v>
      </c>
      <c r="X5731" t="s">
        <v>37</v>
      </c>
      <c r="Y5731">
        <v>60.2</v>
      </c>
      <c r="Z5731" s="2">
        <f t="shared" si="653"/>
        <v>1796.46</v>
      </c>
      <c r="AA5731" t="s">
        <v>23</v>
      </c>
      <c r="AB5731" t="s">
        <v>31</v>
      </c>
      <c r="AC5731" t="s">
        <v>17</v>
      </c>
      <c r="AD5731" t="s">
        <v>38</v>
      </c>
      <c r="AE5731" t="s">
        <v>39</v>
      </c>
      <c r="AF5731" t="s">
        <v>335</v>
      </c>
    </row>
    <row r="5732" spans="1:32" x14ac:dyDescent="0.25">
      <c r="A5732">
        <f t="shared" si="654"/>
        <v>5731</v>
      </c>
      <c r="B5732">
        <v>22562</v>
      </c>
      <c r="C5732" t="s">
        <v>524</v>
      </c>
      <c r="D5732" t="s">
        <v>40</v>
      </c>
      <c r="E5732" t="str">
        <f t="shared" si="655"/>
        <v>*</v>
      </c>
      <c r="F5732" t="str">
        <f t="shared" si="650"/>
        <v>*</v>
      </c>
      <c r="G5732" t="str">
        <f t="shared" si="656"/>
        <v>*</v>
      </c>
      <c r="I5732" t="str">
        <f t="shared" si="651"/>
        <v>*</v>
      </c>
      <c r="O5732">
        <f>VLOOKUP(T5732,$P$14:$S$19,2,TRUE)</f>
        <v>3.5999999999999997E-2</v>
      </c>
      <c r="T5732">
        <v>31</v>
      </c>
      <c r="U5732">
        <v>1685.05</v>
      </c>
      <c r="V5732" s="5">
        <f t="shared" si="652"/>
        <v>1</v>
      </c>
      <c r="X5732" t="s">
        <v>22</v>
      </c>
      <c r="Y5732">
        <v>13.88</v>
      </c>
      <c r="Z5732" s="2">
        <f t="shared" si="653"/>
        <v>1698.93</v>
      </c>
      <c r="AA5732" t="s">
        <v>52</v>
      </c>
      <c r="AB5732" t="s">
        <v>41</v>
      </c>
      <c r="AC5732" t="s">
        <v>32</v>
      </c>
      <c r="AD5732" t="s">
        <v>44</v>
      </c>
      <c r="AE5732" t="s">
        <v>19</v>
      </c>
      <c r="AF5732" t="s">
        <v>525</v>
      </c>
    </row>
    <row r="5733" spans="1:32" x14ac:dyDescent="0.25">
      <c r="A5733">
        <f t="shared" si="654"/>
        <v>5732</v>
      </c>
      <c r="B5733">
        <v>50816</v>
      </c>
      <c r="C5733" t="s">
        <v>524</v>
      </c>
      <c r="D5733" t="s">
        <v>21</v>
      </c>
      <c r="E5733" t="str">
        <f t="shared" si="655"/>
        <v>*</v>
      </c>
      <c r="F5733" t="str">
        <f t="shared" si="650"/>
        <v>**</v>
      </c>
      <c r="G5733" t="str">
        <f t="shared" si="656"/>
        <v>**</v>
      </c>
      <c r="I5733" t="str">
        <f t="shared" si="651"/>
        <v>**</v>
      </c>
      <c r="O5733">
        <f>VLOOKUP(T5733,$P$14:$S$19,2,TRUE)</f>
        <v>0.02</v>
      </c>
      <c r="T5733">
        <v>26</v>
      </c>
      <c r="U5733">
        <v>733.92</v>
      </c>
      <c r="V5733" s="5">
        <f t="shared" si="652"/>
        <v>0</v>
      </c>
      <c r="X5733" t="s">
        <v>22</v>
      </c>
      <c r="Y5733">
        <v>1.49</v>
      </c>
      <c r="Z5733" s="2">
        <f t="shared" si="653"/>
        <v>735.41</v>
      </c>
      <c r="AA5733" t="s">
        <v>15</v>
      </c>
      <c r="AB5733" t="s">
        <v>24</v>
      </c>
      <c r="AC5733" t="s">
        <v>32</v>
      </c>
      <c r="AD5733" t="s">
        <v>49</v>
      </c>
      <c r="AE5733" t="s">
        <v>19</v>
      </c>
      <c r="AF5733" t="s">
        <v>525</v>
      </c>
    </row>
    <row r="5734" spans="1:32" x14ac:dyDescent="0.25">
      <c r="A5734">
        <f t="shared" si="654"/>
        <v>5733</v>
      </c>
      <c r="B5734">
        <v>21633</v>
      </c>
      <c r="C5734" t="s">
        <v>524</v>
      </c>
      <c r="D5734" t="s">
        <v>40</v>
      </c>
      <c r="E5734" t="str">
        <f t="shared" si="655"/>
        <v>*</v>
      </c>
      <c r="F5734" t="str">
        <f t="shared" si="650"/>
        <v>*</v>
      </c>
      <c r="G5734" t="str">
        <f t="shared" si="656"/>
        <v>*</v>
      </c>
      <c r="I5734" t="str">
        <f t="shared" si="651"/>
        <v>*</v>
      </c>
      <c r="O5734">
        <f>VLOOKUP(T5734,$P$14:$S$19,2,TRUE)</f>
        <v>0.02</v>
      </c>
      <c r="T5734">
        <v>29</v>
      </c>
      <c r="U5734">
        <v>547.82000000000005</v>
      </c>
      <c r="V5734" s="5">
        <f t="shared" si="652"/>
        <v>0</v>
      </c>
      <c r="X5734" t="s">
        <v>22</v>
      </c>
      <c r="Y5734">
        <v>8.99</v>
      </c>
      <c r="Z5734" s="2">
        <f t="shared" si="653"/>
        <v>556.81000000000006</v>
      </c>
      <c r="AA5734" t="s">
        <v>64</v>
      </c>
      <c r="AB5734" t="s">
        <v>41</v>
      </c>
      <c r="AC5734" t="s">
        <v>17</v>
      </c>
      <c r="AD5734" t="s">
        <v>18</v>
      </c>
      <c r="AE5734" t="s">
        <v>45</v>
      </c>
      <c r="AF5734" t="s">
        <v>688</v>
      </c>
    </row>
    <row r="5735" spans="1:32" x14ac:dyDescent="0.25">
      <c r="A5735">
        <f t="shared" si="654"/>
        <v>5734</v>
      </c>
      <c r="B5735">
        <v>28354</v>
      </c>
      <c r="C5735" t="s">
        <v>524</v>
      </c>
      <c r="D5735" t="s">
        <v>13</v>
      </c>
      <c r="E5735" t="str">
        <f t="shared" si="655"/>
        <v>*</v>
      </c>
      <c r="F5735" t="str">
        <f t="shared" si="650"/>
        <v>*</v>
      </c>
      <c r="G5735" t="str">
        <f t="shared" si="656"/>
        <v>*</v>
      </c>
      <c r="I5735" t="str">
        <f t="shared" si="651"/>
        <v>*</v>
      </c>
      <c r="O5735">
        <f>VLOOKUP(T5735,$P$14:$S$19,2,TRUE)</f>
        <v>3.5999999999999997E-2</v>
      </c>
      <c r="T5735">
        <v>34</v>
      </c>
      <c r="U5735">
        <v>507.66</v>
      </c>
      <c r="V5735" s="5">
        <f t="shared" si="652"/>
        <v>0</v>
      </c>
      <c r="X5735" t="s">
        <v>22</v>
      </c>
      <c r="Y5735">
        <v>4</v>
      </c>
      <c r="Z5735" s="2">
        <f t="shared" si="653"/>
        <v>511.66</v>
      </c>
      <c r="AA5735" t="s">
        <v>48</v>
      </c>
      <c r="AB5735" t="s">
        <v>31</v>
      </c>
      <c r="AC5735" t="s">
        <v>25</v>
      </c>
      <c r="AD5735" t="s">
        <v>42</v>
      </c>
      <c r="AE5735" t="s">
        <v>19</v>
      </c>
      <c r="AF5735" s="1">
        <v>39817</v>
      </c>
    </row>
    <row r="5736" spans="1:32" x14ac:dyDescent="0.25">
      <c r="A5736">
        <f t="shared" si="654"/>
        <v>5735</v>
      </c>
      <c r="B5736">
        <v>32869</v>
      </c>
      <c r="C5736" t="s">
        <v>524</v>
      </c>
      <c r="D5736" t="s">
        <v>40</v>
      </c>
      <c r="E5736" t="str">
        <f t="shared" si="655"/>
        <v>*</v>
      </c>
      <c r="F5736" t="str">
        <f t="shared" si="650"/>
        <v>*</v>
      </c>
      <c r="G5736" t="str">
        <f t="shared" si="656"/>
        <v>*</v>
      </c>
      <c r="I5736" t="str">
        <f t="shared" si="651"/>
        <v>*</v>
      </c>
      <c r="O5736">
        <f>VLOOKUP(T5736,$P$14:$S$19,2,TRUE)</f>
        <v>0.04</v>
      </c>
      <c r="T5736">
        <v>41</v>
      </c>
      <c r="U5736">
        <v>322.02999999999997</v>
      </c>
      <c r="V5736" s="5">
        <f t="shared" si="652"/>
        <v>0</v>
      </c>
      <c r="X5736" t="s">
        <v>22</v>
      </c>
      <c r="Y5736">
        <v>2.83</v>
      </c>
      <c r="Z5736" s="2">
        <f t="shared" si="653"/>
        <v>324.85999999999996</v>
      </c>
      <c r="AA5736" t="s">
        <v>62</v>
      </c>
      <c r="AB5736" t="s">
        <v>31</v>
      </c>
      <c r="AC5736" t="s">
        <v>25</v>
      </c>
      <c r="AD5736" t="s">
        <v>42</v>
      </c>
      <c r="AE5736" t="s">
        <v>45</v>
      </c>
      <c r="AF5736" t="s">
        <v>688</v>
      </c>
    </row>
    <row r="5737" spans="1:32" x14ac:dyDescent="0.25">
      <c r="A5737">
        <f t="shared" si="654"/>
        <v>5736</v>
      </c>
      <c r="B5737">
        <v>53953</v>
      </c>
      <c r="C5737" t="s">
        <v>524</v>
      </c>
      <c r="D5737" t="s">
        <v>30</v>
      </c>
      <c r="E5737" t="str">
        <f t="shared" si="655"/>
        <v>*</v>
      </c>
      <c r="F5737" t="str">
        <f t="shared" si="650"/>
        <v>*</v>
      </c>
      <c r="G5737" t="str">
        <f t="shared" si="656"/>
        <v>*</v>
      </c>
      <c r="I5737" t="str">
        <f t="shared" si="651"/>
        <v>*</v>
      </c>
      <c r="O5737">
        <f>VLOOKUP(T5737,$P$14:$S$19,2,TRUE)</f>
        <v>3.5999999999999997E-2</v>
      </c>
      <c r="T5737">
        <v>36</v>
      </c>
      <c r="U5737">
        <v>307.64999999999998</v>
      </c>
      <c r="V5737" s="5">
        <f t="shared" si="652"/>
        <v>0</v>
      </c>
      <c r="X5737" t="s">
        <v>22</v>
      </c>
      <c r="Y5737">
        <v>2.0099999999999998</v>
      </c>
      <c r="Z5737" s="2">
        <f t="shared" si="653"/>
        <v>309.65999999999997</v>
      </c>
      <c r="AA5737" t="s">
        <v>71</v>
      </c>
      <c r="AB5737" t="s">
        <v>31</v>
      </c>
      <c r="AC5737" t="s">
        <v>32</v>
      </c>
      <c r="AD5737" t="s">
        <v>44</v>
      </c>
      <c r="AE5737" t="s">
        <v>34</v>
      </c>
      <c r="AF5737" t="s">
        <v>688</v>
      </c>
    </row>
    <row r="5738" spans="1:32" x14ac:dyDescent="0.25">
      <c r="A5738">
        <f t="shared" si="654"/>
        <v>5737</v>
      </c>
      <c r="B5738">
        <v>50816</v>
      </c>
      <c r="C5738" t="s">
        <v>524</v>
      </c>
      <c r="D5738" t="s">
        <v>21</v>
      </c>
      <c r="E5738" t="str">
        <f t="shared" si="655"/>
        <v>*</v>
      </c>
      <c r="F5738" t="str">
        <f t="shared" si="650"/>
        <v>**</v>
      </c>
      <c r="G5738" t="str">
        <f t="shared" si="656"/>
        <v>**</v>
      </c>
      <c r="I5738" t="str">
        <f t="shared" si="651"/>
        <v>**</v>
      </c>
      <c r="O5738">
        <f>VLOOKUP(T5738,$P$14:$S$19,2,TRUE)</f>
        <v>0.02</v>
      </c>
      <c r="T5738">
        <v>25</v>
      </c>
      <c r="U5738">
        <v>286.07</v>
      </c>
      <c r="V5738" s="5">
        <f t="shared" si="652"/>
        <v>0</v>
      </c>
      <c r="X5738" t="s">
        <v>22</v>
      </c>
      <c r="Y5738">
        <v>4.9800000000000004</v>
      </c>
      <c r="Z5738" s="2">
        <f t="shared" si="653"/>
        <v>291.05</v>
      </c>
      <c r="AA5738" t="s">
        <v>15</v>
      </c>
      <c r="AB5738" t="s">
        <v>24</v>
      </c>
      <c r="AC5738" t="s">
        <v>32</v>
      </c>
      <c r="AD5738" t="s">
        <v>172</v>
      </c>
      <c r="AE5738" t="s">
        <v>19</v>
      </c>
      <c r="AF5738" t="s">
        <v>525</v>
      </c>
    </row>
    <row r="5739" spans="1:32" x14ac:dyDescent="0.25">
      <c r="A5739">
        <f t="shared" si="654"/>
        <v>5738</v>
      </c>
      <c r="B5739">
        <v>39750</v>
      </c>
      <c r="C5739" t="s">
        <v>524</v>
      </c>
      <c r="D5739" t="s">
        <v>21</v>
      </c>
      <c r="E5739" t="str">
        <f t="shared" si="655"/>
        <v>*</v>
      </c>
      <c r="F5739" t="str">
        <f t="shared" si="650"/>
        <v>**</v>
      </c>
      <c r="G5739" t="str">
        <f t="shared" si="656"/>
        <v>**</v>
      </c>
      <c r="I5739" t="str">
        <f t="shared" si="651"/>
        <v>**</v>
      </c>
      <c r="O5739">
        <f>VLOOKUP(T5739,$P$14:$S$19,2,TRUE)</f>
        <v>0</v>
      </c>
      <c r="T5739">
        <v>7</v>
      </c>
      <c r="U5739">
        <v>140.59</v>
      </c>
      <c r="V5739" s="5">
        <f t="shared" si="652"/>
        <v>0</v>
      </c>
      <c r="X5739" t="s">
        <v>22</v>
      </c>
      <c r="Y5739">
        <v>8.51</v>
      </c>
      <c r="Z5739" s="2">
        <f t="shared" si="653"/>
        <v>149.1</v>
      </c>
      <c r="AA5739" t="s">
        <v>56</v>
      </c>
      <c r="AB5739" t="s">
        <v>31</v>
      </c>
      <c r="AC5739" t="s">
        <v>25</v>
      </c>
      <c r="AD5739" t="s">
        <v>76</v>
      </c>
      <c r="AE5739" t="s">
        <v>27</v>
      </c>
      <c r="AF5739" t="s">
        <v>688</v>
      </c>
    </row>
    <row r="5740" spans="1:32" x14ac:dyDescent="0.25">
      <c r="A5740">
        <f t="shared" si="654"/>
        <v>5739</v>
      </c>
      <c r="B5740">
        <v>50816</v>
      </c>
      <c r="C5740" t="s">
        <v>524</v>
      </c>
      <c r="D5740" t="s">
        <v>21</v>
      </c>
      <c r="E5740" t="str">
        <f t="shared" si="655"/>
        <v>*</v>
      </c>
      <c r="F5740" t="str">
        <f t="shared" si="650"/>
        <v>**</v>
      </c>
      <c r="G5740" t="str">
        <f t="shared" si="656"/>
        <v>**</v>
      </c>
      <c r="I5740" t="str">
        <f t="shared" si="651"/>
        <v>**</v>
      </c>
      <c r="O5740">
        <f>VLOOKUP(T5740,$P$14:$S$19,2,TRUE)</f>
        <v>0</v>
      </c>
      <c r="T5740">
        <v>6</v>
      </c>
      <c r="U5740">
        <v>99.11</v>
      </c>
      <c r="V5740" s="5">
        <f t="shared" si="652"/>
        <v>0</v>
      </c>
      <c r="X5740" t="s">
        <v>22</v>
      </c>
      <c r="Y5740">
        <v>1.99</v>
      </c>
      <c r="Z5740" s="2">
        <f t="shared" si="653"/>
        <v>101.1</v>
      </c>
      <c r="AA5740" t="s">
        <v>15</v>
      </c>
      <c r="AB5740" t="s">
        <v>24</v>
      </c>
      <c r="AC5740" t="s">
        <v>25</v>
      </c>
      <c r="AD5740" t="s">
        <v>42</v>
      </c>
      <c r="AE5740" t="s">
        <v>45</v>
      </c>
      <c r="AF5740" t="s">
        <v>525</v>
      </c>
    </row>
    <row r="5741" spans="1:32" x14ac:dyDescent="0.25">
      <c r="A5741">
        <f t="shared" si="654"/>
        <v>5740</v>
      </c>
      <c r="B5741">
        <v>22562</v>
      </c>
      <c r="C5741" t="s">
        <v>524</v>
      </c>
      <c r="D5741" t="s">
        <v>40</v>
      </c>
      <c r="E5741" t="str">
        <f t="shared" si="655"/>
        <v>*</v>
      </c>
      <c r="F5741" t="str">
        <f t="shared" si="650"/>
        <v>*</v>
      </c>
      <c r="G5741" t="str">
        <f t="shared" si="656"/>
        <v>*</v>
      </c>
      <c r="I5741" t="str">
        <f t="shared" si="651"/>
        <v>*</v>
      </c>
      <c r="O5741">
        <f>VLOOKUP(T5741,$P$14:$S$19,2,TRUE)</f>
        <v>0</v>
      </c>
      <c r="T5741">
        <v>3</v>
      </c>
      <c r="U5741">
        <v>57.48</v>
      </c>
      <c r="V5741" s="5">
        <f t="shared" si="652"/>
        <v>0</v>
      </c>
      <c r="X5741" t="s">
        <v>22</v>
      </c>
      <c r="Y5741">
        <v>8.34</v>
      </c>
      <c r="Z5741" s="2">
        <f t="shared" si="653"/>
        <v>65.819999999999993</v>
      </c>
      <c r="AA5741" t="s">
        <v>52</v>
      </c>
      <c r="AB5741" t="s">
        <v>41</v>
      </c>
      <c r="AC5741" t="s">
        <v>32</v>
      </c>
      <c r="AD5741" t="s">
        <v>74</v>
      </c>
      <c r="AE5741" t="s">
        <v>19</v>
      </c>
      <c r="AF5741" t="s">
        <v>688</v>
      </c>
    </row>
    <row r="5742" spans="1:32" x14ac:dyDescent="0.25">
      <c r="A5742">
        <f t="shared" si="654"/>
        <v>5741</v>
      </c>
      <c r="B5742">
        <v>32869</v>
      </c>
      <c r="C5742" t="s">
        <v>524</v>
      </c>
      <c r="D5742" t="s">
        <v>40</v>
      </c>
      <c r="E5742" t="str">
        <f t="shared" si="655"/>
        <v>*</v>
      </c>
      <c r="F5742" t="str">
        <f t="shared" si="650"/>
        <v>*</v>
      </c>
      <c r="G5742" t="str">
        <f t="shared" si="656"/>
        <v>*</v>
      </c>
      <c r="I5742" t="str">
        <f t="shared" si="651"/>
        <v>*</v>
      </c>
      <c r="O5742">
        <f>VLOOKUP(T5742,$P$14:$S$19,2,TRUE)</f>
        <v>0</v>
      </c>
      <c r="T5742">
        <v>2</v>
      </c>
      <c r="U5742">
        <v>15.26</v>
      </c>
      <c r="V5742" s="5">
        <f t="shared" si="652"/>
        <v>0</v>
      </c>
      <c r="X5742" t="s">
        <v>22</v>
      </c>
      <c r="Y5742">
        <v>1.5</v>
      </c>
      <c r="Z5742" s="2">
        <f t="shared" si="653"/>
        <v>16.759999999999998</v>
      </c>
      <c r="AA5742" t="s">
        <v>62</v>
      </c>
      <c r="AB5742" t="s">
        <v>31</v>
      </c>
      <c r="AC5742" t="s">
        <v>32</v>
      </c>
      <c r="AD5742" t="s">
        <v>33</v>
      </c>
      <c r="AE5742" t="s">
        <v>34</v>
      </c>
      <c r="AF5742" t="s">
        <v>688</v>
      </c>
    </row>
    <row r="5743" spans="1:32" x14ac:dyDescent="0.25">
      <c r="A5743">
        <f t="shared" si="654"/>
        <v>5742</v>
      </c>
      <c r="B5743">
        <v>10919</v>
      </c>
      <c r="C5743" t="s">
        <v>136</v>
      </c>
      <c r="D5743" t="s">
        <v>21</v>
      </c>
      <c r="E5743" t="str">
        <f t="shared" si="655"/>
        <v>*</v>
      </c>
      <c r="F5743" t="str">
        <f t="shared" si="650"/>
        <v>**</v>
      </c>
      <c r="G5743" t="str">
        <f t="shared" si="656"/>
        <v>**</v>
      </c>
      <c r="I5743" t="str">
        <f t="shared" si="651"/>
        <v>**</v>
      </c>
      <c r="O5743">
        <f>VLOOKUP(T5743,$P$14:$S$19,2,TRUE)</f>
        <v>0.04</v>
      </c>
      <c r="T5743">
        <v>42</v>
      </c>
      <c r="U5743">
        <v>2040.95</v>
      </c>
      <c r="V5743" s="5">
        <f t="shared" si="652"/>
        <v>1</v>
      </c>
      <c r="X5743" t="s">
        <v>22</v>
      </c>
      <c r="Y5743">
        <v>35</v>
      </c>
      <c r="Z5743" s="2">
        <f t="shared" si="653"/>
        <v>2075.9499999999998</v>
      </c>
      <c r="AA5743" t="s">
        <v>52</v>
      </c>
      <c r="AB5743" t="s">
        <v>31</v>
      </c>
      <c r="AC5743" t="s">
        <v>32</v>
      </c>
      <c r="AD5743" t="s">
        <v>74</v>
      </c>
      <c r="AE5743" t="s">
        <v>58</v>
      </c>
      <c r="AF5743" t="s">
        <v>136</v>
      </c>
    </row>
    <row r="5744" spans="1:32" x14ac:dyDescent="0.25">
      <c r="A5744">
        <f t="shared" si="654"/>
        <v>5743</v>
      </c>
      <c r="B5744">
        <v>58657</v>
      </c>
      <c r="C5744" t="s">
        <v>136</v>
      </c>
      <c r="D5744" t="s">
        <v>36</v>
      </c>
      <c r="E5744" t="str">
        <f t="shared" si="655"/>
        <v>***</v>
      </c>
      <c r="F5744" t="str">
        <f t="shared" si="650"/>
        <v>***</v>
      </c>
      <c r="G5744" t="str">
        <f t="shared" si="656"/>
        <v>***</v>
      </c>
      <c r="I5744" t="str">
        <f t="shared" si="651"/>
        <v>***</v>
      </c>
      <c r="O5744">
        <f>VLOOKUP(T5744,$P$14:$S$19,2,TRUE)</f>
        <v>0.04</v>
      </c>
      <c r="T5744">
        <v>43</v>
      </c>
      <c r="U5744">
        <v>1338.12</v>
      </c>
      <c r="V5744" s="5">
        <f t="shared" si="652"/>
        <v>1</v>
      </c>
      <c r="X5744" t="s">
        <v>22</v>
      </c>
      <c r="Y5744">
        <v>1.99</v>
      </c>
      <c r="Z5744" s="2">
        <f t="shared" si="653"/>
        <v>1340.11</v>
      </c>
      <c r="AA5744" t="s">
        <v>56</v>
      </c>
      <c r="AB5744" t="s">
        <v>31</v>
      </c>
      <c r="AC5744" t="s">
        <v>25</v>
      </c>
      <c r="AD5744" t="s">
        <v>42</v>
      </c>
      <c r="AE5744" t="s">
        <v>45</v>
      </c>
      <c r="AF5744" t="s">
        <v>565</v>
      </c>
    </row>
    <row r="5745" spans="1:32" x14ac:dyDescent="0.25">
      <c r="A5745">
        <f t="shared" si="654"/>
        <v>5744</v>
      </c>
      <c r="B5745">
        <v>37923</v>
      </c>
      <c r="C5745" t="s">
        <v>136</v>
      </c>
      <c r="D5745" t="s">
        <v>30</v>
      </c>
      <c r="E5745" t="str">
        <f t="shared" si="655"/>
        <v>*</v>
      </c>
      <c r="F5745" t="str">
        <f t="shared" si="650"/>
        <v>*</v>
      </c>
      <c r="G5745" t="str">
        <f t="shared" si="656"/>
        <v>*</v>
      </c>
      <c r="I5745" t="str">
        <f t="shared" si="651"/>
        <v>*</v>
      </c>
      <c r="O5745">
        <f>VLOOKUP(T5745,$P$14:$S$19,2,TRUE)</f>
        <v>0.02</v>
      </c>
      <c r="T5745">
        <v>29</v>
      </c>
      <c r="U5745">
        <v>198.43</v>
      </c>
      <c r="V5745" s="5">
        <f t="shared" si="652"/>
        <v>0</v>
      </c>
      <c r="X5745" t="s">
        <v>22</v>
      </c>
      <c r="Y5745">
        <v>6.81</v>
      </c>
      <c r="Z5745" s="2">
        <f t="shared" si="653"/>
        <v>205.24</v>
      </c>
      <c r="AA5745" t="s">
        <v>60</v>
      </c>
      <c r="AB5745" t="s">
        <v>31</v>
      </c>
      <c r="AC5745" t="s">
        <v>32</v>
      </c>
      <c r="AD5745" t="s">
        <v>44</v>
      </c>
      <c r="AE5745" t="s">
        <v>19</v>
      </c>
      <c r="AF5745" t="s">
        <v>257</v>
      </c>
    </row>
    <row r="5746" spans="1:32" x14ac:dyDescent="0.25">
      <c r="A5746">
        <f t="shared" si="654"/>
        <v>5745</v>
      </c>
      <c r="B5746">
        <v>56804</v>
      </c>
      <c r="C5746" t="s">
        <v>690</v>
      </c>
      <c r="D5746" t="s">
        <v>36</v>
      </c>
      <c r="E5746" t="str">
        <f t="shared" si="655"/>
        <v>***</v>
      </c>
      <c r="F5746" t="str">
        <f t="shared" si="650"/>
        <v>***</v>
      </c>
      <c r="G5746" t="str">
        <f t="shared" si="656"/>
        <v>***</v>
      </c>
      <c r="I5746" t="str">
        <f t="shared" si="651"/>
        <v>***</v>
      </c>
      <c r="O5746">
        <f>VLOOKUP(T5746,$P$14:$S$19,2,TRUE)</f>
        <v>0.04</v>
      </c>
      <c r="T5746">
        <v>41</v>
      </c>
      <c r="U5746">
        <v>136.44999999999999</v>
      </c>
      <c r="V5746" s="5">
        <f t="shared" si="652"/>
        <v>0</v>
      </c>
      <c r="X5746" t="s">
        <v>22</v>
      </c>
      <c r="Y5746">
        <v>6.27</v>
      </c>
      <c r="Z5746" s="2">
        <f t="shared" si="653"/>
        <v>142.72</v>
      </c>
      <c r="AA5746" t="s">
        <v>60</v>
      </c>
      <c r="AB5746" t="s">
        <v>41</v>
      </c>
      <c r="AC5746" t="s">
        <v>32</v>
      </c>
      <c r="AD5746" t="s">
        <v>49</v>
      </c>
      <c r="AE5746" t="s">
        <v>19</v>
      </c>
      <c r="AF5746" t="s">
        <v>777</v>
      </c>
    </row>
    <row r="5747" spans="1:32" x14ac:dyDescent="0.25">
      <c r="A5747">
        <f t="shared" si="654"/>
        <v>5746</v>
      </c>
      <c r="B5747">
        <v>56804</v>
      </c>
      <c r="C5747" t="s">
        <v>690</v>
      </c>
      <c r="D5747" t="s">
        <v>36</v>
      </c>
      <c r="E5747" t="str">
        <f t="shared" si="655"/>
        <v>***</v>
      </c>
      <c r="F5747" t="str">
        <f t="shared" si="650"/>
        <v>***</v>
      </c>
      <c r="G5747" t="str">
        <f t="shared" si="656"/>
        <v>***</v>
      </c>
      <c r="I5747" t="str">
        <f t="shared" si="651"/>
        <v>***</v>
      </c>
      <c r="O5747">
        <f>VLOOKUP(T5747,$P$14:$S$19,2,TRUE)</f>
        <v>0.02</v>
      </c>
      <c r="T5747">
        <v>24</v>
      </c>
      <c r="U5747">
        <v>121.81</v>
      </c>
      <c r="V5747" s="5">
        <f t="shared" si="652"/>
        <v>0</v>
      </c>
      <c r="X5747" t="s">
        <v>22</v>
      </c>
      <c r="Y5747">
        <v>4.8600000000000003</v>
      </c>
      <c r="Z5747" s="2">
        <f t="shared" si="653"/>
        <v>126.67</v>
      </c>
      <c r="AA5747" t="s">
        <v>60</v>
      </c>
      <c r="AB5747" t="s">
        <v>41</v>
      </c>
      <c r="AC5747" t="s">
        <v>32</v>
      </c>
      <c r="AD5747" t="s">
        <v>44</v>
      </c>
      <c r="AE5747" t="s">
        <v>19</v>
      </c>
      <c r="AF5747" t="s">
        <v>561</v>
      </c>
    </row>
    <row r="5748" spans="1:32" x14ac:dyDescent="0.25">
      <c r="A5748">
        <f t="shared" si="654"/>
        <v>5747</v>
      </c>
      <c r="B5748">
        <v>20995</v>
      </c>
      <c r="C5748" t="s">
        <v>886</v>
      </c>
      <c r="D5748" t="s">
        <v>40</v>
      </c>
      <c r="E5748" t="str">
        <f t="shared" si="655"/>
        <v>*</v>
      </c>
      <c r="F5748" t="str">
        <f t="shared" si="650"/>
        <v>*</v>
      </c>
      <c r="G5748" t="str">
        <f t="shared" si="656"/>
        <v>*</v>
      </c>
      <c r="I5748" t="str">
        <f t="shared" si="651"/>
        <v>*</v>
      </c>
      <c r="O5748">
        <f>VLOOKUP(T5748,$P$14:$S$19,2,TRUE)</f>
        <v>3.5999999999999997E-2</v>
      </c>
      <c r="T5748">
        <v>37</v>
      </c>
      <c r="U5748">
        <v>5817.88</v>
      </c>
      <c r="V5748" s="5">
        <f t="shared" si="652"/>
        <v>1</v>
      </c>
      <c r="X5748" t="s">
        <v>37</v>
      </c>
      <c r="Y5748">
        <v>66.27</v>
      </c>
      <c r="Z5748" s="2">
        <f t="shared" si="653"/>
        <v>5884.1500000000005</v>
      </c>
      <c r="AA5748" t="s">
        <v>48</v>
      </c>
      <c r="AB5748" t="s">
        <v>16</v>
      </c>
      <c r="AC5748" t="s">
        <v>17</v>
      </c>
      <c r="AD5748" t="s">
        <v>165</v>
      </c>
      <c r="AE5748" t="s">
        <v>103</v>
      </c>
      <c r="AF5748" t="s">
        <v>379</v>
      </c>
    </row>
    <row r="5749" spans="1:32" x14ac:dyDescent="0.25">
      <c r="A5749">
        <f t="shared" si="654"/>
        <v>5748</v>
      </c>
      <c r="B5749">
        <v>55462</v>
      </c>
      <c r="C5749" t="s">
        <v>886</v>
      </c>
      <c r="D5749" t="s">
        <v>40</v>
      </c>
      <c r="E5749" t="str">
        <f t="shared" si="655"/>
        <v>*</v>
      </c>
      <c r="F5749" t="str">
        <f t="shared" si="650"/>
        <v>*</v>
      </c>
      <c r="G5749" t="str">
        <f t="shared" si="656"/>
        <v>*</v>
      </c>
      <c r="I5749" t="str">
        <f t="shared" si="651"/>
        <v>*</v>
      </c>
      <c r="O5749">
        <f>VLOOKUP(T5749,$P$14:$S$19,2,TRUE)</f>
        <v>3.5999999999999997E-2</v>
      </c>
      <c r="T5749">
        <v>35</v>
      </c>
      <c r="U5749">
        <v>3683.73</v>
      </c>
      <c r="V5749" s="5">
        <f t="shared" si="652"/>
        <v>1</v>
      </c>
      <c r="X5749" t="s">
        <v>22</v>
      </c>
      <c r="Y5749">
        <v>8.99</v>
      </c>
      <c r="Z5749" s="2">
        <f t="shared" si="653"/>
        <v>3692.72</v>
      </c>
      <c r="AA5749" t="s">
        <v>64</v>
      </c>
      <c r="AB5749" t="s">
        <v>41</v>
      </c>
      <c r="AC5749" t="s">
        <v>25</v>
      </c>
      <c r="AD5749" t="s">
        <v>26</v>
      </c>
      <c r="AE5749" t="s">
        <v>19</v>
      </c>
      <c r="AF5749" t="s">
        <v>379</v>
      </c>
    </row>
    <row r="5750" spans="1:32" x14ac:dyDescent="0.25">
      <c r="A5750">
        <f t="shared" si="654"/>
        <v>5749</v>
      </c>
      <c r="B5750">
        <v>55462</v>
      </c>
      <c r="C5750" t="s">
        <v>886</v>
      </c>
      <c r="D5750" t="s">
        <v>40</v>
      </c>
      <c r="E5750" t="str">
        <f t="shared" si="655"/>
        <v>*</v>
      </c>
      <c r="F5750" t="str">
        <f t="shared" si="650"/>
        <v>*</v>
      </c>
      <c r="G5750" t="str">
        <f t="shared" si="656"/>
        <v>*</v>
      </c>
      <c r="I5750" t="str">
        <f t="shared" si="651"/>
        <v>*</v>
      </c>
      <c r="O5750">
        <f>VLOOKUP(T5750,$P$14:$S$19,2,TRUE)</f>
        <v>3.5999999999999997E-2</v>
      </c>
      <c r="T5750">
        <v>31</v>
      </c>
      <c r="U5750">
        <v>1184.53</v>
      </c>
      <c r="V5750" s="5">
        <f t="shared" si="652"/>
        <v>1</v>
      </c>
      <c r="X5750" t="s">
        <v>22</v>
      </c>
      <c r="Y5750">
        <v>7.12</v>
      </c>
      <c r="Z5750" s="2">
        <f t="shared" si="653"/>
        <v>1191.6499999999999</v>
      </c>
      <c r="AA5750" t="s">
        <v>64</v>
      </c>
      <c r="AB5750" t="s">
        <v>41</v>
      </c>
      <c r="AC5750" t="s">
        <v>25</v>
      </c>
      <c r="AD5750" t="s">
        <v>42</v>
      </c>
      <c r="AE5750" t="s">
        <v>19</v>
      </c>
      <c r="AF5750" t="s">
        <v>379</v>
      </c>
    </row>
    <row r="5751" spans="1:32" x14ac:dyDescent="0.25">
      <c r="A5751">
        <f t="shared" si="654"/>
        <v>5750</v>
      </c>
      <c r="B5751">
        <v>35814</v>
      </c>
      <c r="C5751" t="s">
        <v>886</v>
      </c>
      <c r="D5751" t="s">
        <v>21</v>
      </c>
      <c r="E5751" t="str">
        <f t="shared" si="655"/>
        <v>*</v>
      </c>
      <c r="F5751" t="str">
        <f t="shared" si="650"/>
        <v>**</v>
      </c>
      <c r="G5751" t="str">
        <f t="shared" si="656"/>
        <v>**</v>
      </c>
      <c r="I5751" t="str">
        <f t="shared" si="651"/>
        <v>**</v>
      </c>
      <c r="O5751">
        <f>VLOOKUP(T5751,$P$14:$S$19,2,TRUE)</f>
        <v>0.01</v>
      </c>
      <c r="T5751">
        <v>11</v>
      </c>
      <c r="U5751">
        <v>324.52</v>
      </c>
      <c r="V5751" s="5">
        <f t="shared" si="652"/>
        <v>0</v>
      </c>
      <c r="X5751" t="s">
        <v>22</v>
      </c>
      <c r="Y5751">
        <v>8.5500000000000007</v>
      </c>
      <c r="Z5751" s="2">
        <f t="shared" si="653"/>
        <v>333.07</v>
      </c>
      <c r="AA5751" t="s">
        <v>15</v>
      </c>
      <c r="AB5751" t="s">
        <v>41</v>
      </c>
      <c r="AC5751" t="s">
        <v>17</v>
      </c>
      <c r="AD5751" t="s">
        <v>18</v>
      </c>
      <c r="AE5751" t="s">
        <v>19</v>
      </c>
      <c r="AF5751" t="s">
        <v>379</v>
      </c>
    </row>
    <row r="5752" spans="1:32" x14ac:dyDescent="0.25">
      <c r="A5752">
        <f t="shared" si="654"/>
        <v>5751</v>
      </c>
      <c r="B5752">
        <v>55462</v>
      </c>
      <c r="C5752" t="s">
        <v>886</v>
      </c>
      <c r="D5752" t="s">
        <v>40</v>
      </c>
      <c r="E5752" t="str">
        <f t="shared" si="655"/>
        <v>*</v>
      </c>
      <c r="F5752" t="str">
        <f t="shared" si="650"/>
        <v>*</v>
      </c>
      <c r="G5752" t="str">
        <f t="shared" si="656"/>
        <v>*</v>
      </c>
      <c r="I5752" t="str">
        <f t="shared" si="651"/>
        <v>*</v>
      </c>
      <c r="O5752">
        <f>VLOOKUP(T5752,$P$14:$S$19,2,TRUE)</f>
        <v>0.01</v>
      </c>
      <c r="T5752">
        <v>13</v>
      </c>
      <c r="U5752">
        <v>75.27</v>
      </c>
      <c r="V5752" s="5">
        <f t="shared" si="652"/>
        <v>0</v>
      </c>
      <c r="X5752" t="s">
        <v>22</v>
      </c>
      <c r="Y5752">
        <v>2.99</v>
      </c>
      <c r="Z5752" s="2">
        <f t="shared" si="653"/>
        <v>78.259999999999991</v>
      </c>
      <c r="AA5752" t="s">
        <v>64</v>
      </c>
      <c r="AB5752" t="s">
        <v>41</v>
      </c>
      <c r="AC5752" t="s">
        <v>32</v>
      </c>
      <c r="AD5752" t="s">
        <v>49</v>
      </c>
      <c r="AE5752" t="s">
        <v>19</v>
      </c>
      <c r="AF5752" t="s">
        <v>819</v>
      </c>
    </row>
    <row r="5753" spans="1:32" x14ac:dyDescent="0.25">
      <c r="A5753">
        <f t="shared" si="654"/>
        <v>5752</v>
      </c>
      <c r="B5753">
        <v>2144</v>
      </c>
      <c r="C5753" t="s">
        <v>688</v>
      </c>
      <c r="D5753" t="s">
        <v>40</v>
      </c>
      <c r="E5753" t="str">
        <f t="shared" si="655"/>
        <v>*</v>
      </c>
      <c r="F5753" t="str">
        <f t="shared" si="650"/>
        <v>*</v>
      </c>
      <c r="G5753" t="str">
        <f t="shared" si="656"/>
        <v>*</v>
      </c>
      <c r="I5753" t="str">
        <f t="shared" si="651"/>
        <v>*</v>
      </c>
      <c r="O5753">
        <f>VLOOKUP(T5753,$P$14:$S$19,2,TRUE)</f>
        <v>0.04</v>
      </c>
      <c r="T5753">
        <v>40</v>
      </c>
      <c r="U5753">
        <v>5945.3675000000003</v>
      </c>
      <c r="V5753" s="5">
        <f t="shared" si="652"/>
        <v>1</v>
      </c>
      <c r="X5753" t="s">
        <v>22</v>
      </c>
      <c r="Y5753">
        <v>4.99</v>
      </c>
      <c r="Z5753" s="2">
        <f t="shared" si="653"/>
        <v>5950.3575000000001</v>
      </c>
      <c r="AA5753" t="s">
        <v>60</v>
      </c>
      <c r="AB5753" t="s">
        <v>31</v>
      </c>
      <c r="AC5753" t="s">
        <v>25</v>
      </c>
      <c r="AD5753" t="s">
        <v>26</v>
      </c>
      <c r="AE5753" t="s">
        <v>19</v>
      </c>
      <c r="AF5753" t="s">
        <v>688</v>
      </c>
    </row>
    <row r="5754" spans="1:32" x14ac:dyDescent="0.25">
      <c r="A5754">
        <f t="shared" si="654"/>
        <v>5753</v>
      </c>
      <c r="B5754">
        <v>48357</v>
      </c>
      <c r="C5754" t="s">
        <v>688</v>
      </c>
      <c r="D5754" t="s">
        <v>30</v>
      </c>
      <c r="E5754" t="str">
        <f t="shared" si="655"/>
        <v>*</v>
      </c>
      <c r="F5754" t="str">
        <f t="shared" si="650"/>
        <v>*</v>
      </c>
      <c r="G5754" t="str">
        <f t="shared" si="656"/>
        <v>*</v>
      </c>
      <c r="I5754" t="str">
        <f t="shared" si="651"/>
        <v>*</v>
      </c>
      <c r="O5754">
        <f>VLOOKUP(T5754,$P$14:$S$19,2,TRUE)</f>
        <v>0.01</v>
      </c>
      <c r="T5754">
        <v>16</v>
      </c>
      <c r="U5754">
        <v>2365.4299999999998</v>
      </c>
      <c r="V5754" s="5">
        <f t="shared" si="652"/>
        <v>1</v>
      </c>
      <c r="X5754" t="s">
        <v>22</v>
      </c>
      <c r="Y5754">
        <v>13.99</v>
      </c>
      <c r="Z5754" s="2">
        <f t="shared" si="653"/>
        <v>2379.4199999999996</v>
      </c>
      <c r="AA5754" t="s">
        <v>23</v>
      </c>
      <c r="AB5754" t="s">
        <v>16</v>
      </c>
      <c r="AC5754" t="s">
        <v>25</v>
      </c>
      <c r="AD5754" t="s">
        <v>76</v>
      </c>
      <c r="AE5754" t="s">
        <v>27</v>
      </c>
      <c r="AF5754" t="s">
        <v>688</v>
      </c>
    </row>
    <row r="5755" spans="1:32" x14ac:dyDescent="0.25">
      <c r="A5755">
        <f t="shared" si="654"/>
        <v>5754</v>
      </c>
      <c r="B5755">
        <v>52576</v>
      </c>
      <c r="C5755" t="s">
        <v>688</v>
      </c>
      <c r="D5755" t="s">
        <v>13</v>
      </c>
      <c r="E5755" t="str">
        <f t="shared" si="655"/>
        <v>*</v>
      </c>
      <c r="F5755" t="str">
        <f t="shared" si="650"/>
        <v>*</v>
      </c>
      <c r="G5755" t="str">
        <f t="shared" si="656"/>
        <v>*</v>
      </c>
      <c r="I5755" t="str">
        <f t="shared" si="651"/>
        <v>*</v>
      </c>
      <c r="O5755">
        <f>VLOOKUP(T5755,$P$14:$S$19,2,TRUE)</f>
        <v>0.01</v>
      </c>
      <c r="T5755">
        <v>10</v>
      </c>
      <c r="U5755">
        <v>958.18</v>
      </c>
      <c r="V5755" s="5">
        <f t="shared" si="652"/>
        <v>1</v>
      </c>
      <c r="X5755" t="s">
        <v>37</v>
      </c>
      <c r="Y5755">
        <v>14</v>
      </c>
      <c r="Z5755" s="2">
        <f t="shared" si="653"/>
        <v>972.18</v>
      </c>
      <c r="AA5755" t="s">
        <v>73</v>
      </c>
      <c r="AB5755" t="s">
        <v>41</v>
      </c>
      <c r="AC5755" t="s">
        <v>25</v>
      </c>
      <c r="AD5755" t="s">
        <v>76</v>
      </c>
      <c r="AE5755" t="s">
        <v>39</v>
      </c>
      <c r="AF5755" t="s">
        <v>688</v>
      </c>
    </row>
    <row r="5756" spans="1:32" x14ac:dyDescent="0.25">
      <c r="A5756">
        <f t="shared" si="654"/>
        <v>5755</v>
      </c>
      <c r="B5756">
        <v>9478</v>
      </c>
      <c r="C5756" t="s">
        <v>688</v>
      </c>
      <c r="D5756" t="s">
        <v>21</v>
      </c>
      <c r="E5756" t="str">
        <f t="shared" si="655"/>
        <v>*</v>
      </c>
      <c r="F5756" t="str">
        <f t="shared" si="650"/>
        <v>**</v>
      </c>
      <c r="G5756" t="str">
        <f t="shared" si="656"/>
        <v>**</v>
      </c>
      <c r="I5756" t="str">
        <f t="shared" si="651"/>
        <v>**</v>
      </c>
      <c r="O5756">
        <f>VLOOKUP(T5756,$P$14:$S$19,2,TRUE)</f>
        <v>0.04</v>
      </c>
      <c r="T5756">
        <v>48</v>
      </c>
      <c r="U5756">
        <v>522.97</v>
      </c>
      <c r="V5756" s="5">
        <f t="shared" si="652"/>
        <v>0</v>
      </c>
      <c r="X5756" t="s">
        <v>22</v>
      </c>
      <c r="Y5756">
        <v>5.4</v>
      </c>
      <c r="Z5756" s="2">
        <f t="shared" si="653"/>
        <v>528.37</v>
      </c>
      <c r="AA5756" t="s">
        <v>23</v>
      </c>
      <c r="AB5756" t="s">
        <v>31</v>
      </c>
      <c r="AC5756" t="s">
        <v>17</v>
      </c>
      <c r="AD5756" t="s">
        <v>18</v>
      </c>
      <c r="AE5756" t="s">
        <v>45</v>
      </c>
      <c r="AF5756" t="s">
        <v>525</v>
      </c>
    </row>
    <row r="5757" spans="1:32" x14ac:dyDescent="0.25">
      <c r="A5757">
        <f t="shared" si="654"/>
        <v>5756</v>
      </c>
      <c r="B5757">
        <v>4516</v>
      </c>
      <c r="C5757" t="s">
        <v>688</v>
      </c>
      <c r="D5757" t="s">
        <v>40</v>
      </c>
      <c r="E5757" t="str">
        <f t="shared" si="655"/>
        <v>*</v>
      </c>
      <c r="F5757" t="str">
        <f t="shared" si="650"/>
        <v>*</v>
      </c>
      <c r="G5757" t="str">
        <f t="shared" si="656"/>
        <v>*</v>
      </c>
      <c r="I5757" t="str">
        <f t="shared" si="651"/>
        <v>*</v>
      </c>
      <c r="O5757">
        <f>VLOOKUP(T5757,$P$14:$S$19,2,TRUE)</f>
        <v>0.04</v>
      </c>
      <c r="T5757">
        <v>42</v>
      </c>
      <c r="U5757">
        <v>294.77999999999997</v>
      </c>
      <c r="V5757" s="5">
        <f t="shared" si="652"/>
        <v>0</v>
      </c>
      <c r="X5757" t="s">
        <v>22</v>
      </c>
      <c r="Y5757">
        <v>6.93</v>
      </c>
      <c r="Z5757" s="2">
        <f t="shared" si="653"/>
        <v>301.70999999999998</v>
      </c>
      <c r="AA5757" t="s">
        <v>64</v>
      </c>
      <c r="AB5757" t="s">
        <v>24</v>
      </c>
      <c r="AC5757" t="s">
        <v>32</v>
      </c>
      <c r="AD5757" t="s">
        <v>44</v>
      </c>
      <c r="AE5757" t="s">
        <v>19</v>
      </c>
      <c r="AF5757" t="s">
        <v>525</v>
      </c>
    </row>
    <row r="5758" spans="1:32" x14ac:dyDescent="0.25">
      <c r="A5758">
        <f t="shared" si="654"/>
        <v>5757</v>
      </c>
      <c r="B5758">
        <v>9478</v>
      </c>
      <c r="C5758" t="s">
        <v>688</v>
      </c>
      <c r="D5758" t="s">
        <v>21</v>
      </c>
      <c r="E5758" t="str">
        <f t="shared" si="655"/>
        <v>*</v>
      </c>
      <c r="F5758" t="str">
        <f t="shared" si="650"/>
        <v>**</v>
      </c>
      <c r="G5758" t="str">
        <f t="shared" si="656"/>
        <v>**</v>
      </c>
      <c r="I5758" t="str">
        <f t="shared" si="651"/>
        <v>**</v>
      </c>
      <c r="O5758">
        <f>VLOOKUP(T5758,$P$14:$S$19,2,TRUE)</f>
        <v>0.04</v>
      </c>
      <c r="T5758">
        <v>48</v>
      </c>
      <c r="U5758">
        <v>199.46</v>
      </c>
      <c r="V5758" s="5">
        <f t="shared" si="652"/>
        <v>0</v>
      </c>
      <c r="X5758" t="s">
        <v>22</v>
      </c>
      <c r="Y5758">
        <v>4.79</v>
      </c>
      <c r="Z5758" s="2">
        <f t="shared" si="653"/>
        <v>204.25</v>
      </c>
      <c r="AA5758" t="s">
        <v>23</v>
      </c>
      <c r="AB5758" t="s">
        <v>31</v>
      </c>
      <c r="AC5758" t="s">
        <v>32</v>
      </c>
      <c r="AD5758" t="s">
        <v>44</v>
      </c>
      <c r="AE5758" t="s">
        <v>19</v>
      </c>
      <c r="AF5758" t="s">
        <v>335</v>
      </c>
    </row>
    <row r="5759" spans="1:32" x14ac:dyDescent="0.25">
      <c r="A5759">
        <f t="shared" si="654"/>
        <v>5758</v>
      </c>
      <c r="B5759">
        <v>58116</v>
      </c>
      <c r="C5759" t="s">
        <v>688</v>
      </c>
      <c r="D5759" t="s">
        <v>36</v>
      </c>
      <c r="E5759" t="str">
        <f t="shared" si="655"/>
        <v>***</v>
      </c>
      <c r="F5759" t="str">
        <f t="shared" si="650"/>
        <v>***</v>
      </c>
      <c r="G5759" t="str">
        <f t="shared" si="656"/>
        <v>***</v>
      </c>
      <c r="I5759" t="str">
        <f t="shared" si="651"/>
        <v>***</v>
      </c>
      <c r="O5759">
        <f>VLOOKUP(T5759,$P$14:$S$19,2,TRUE)</f>
        <v>0</v>
      </c>
      <c r="T5759">
        <v>6</v>
      </c>
      <c r="U5759">
        <v>171.77</v>
      </c>
      <c r="V5759" s="5">
        <f t="shared" si="652"/>
        <v>0</v>
      </c>
      <c r="X5759" t="s">
        <v>37</v>
      </c>
      <c r="Y5759">
        <v>14.36</v>
      </c>
      <c r="Z5759" s="2">
        <f t="shared" si="653"/>
        <v>186.13</v>
      </c>
      <c r="AA5759" t="s">
        <v>60</v>
      </c>
      <c r="AB5759" t="s">
        <v>24</v>
      </c>
      <c r="AC5759" t="s">
        <v>17</v>
      </c>
      <c r="AD5759" t="s">
        <v>38</v>
      </c>
      <c r="AE5759" t="s">
        <v>39</v>
      </c>
      <c r="AF5759" t="s">
        <v>525</v>
      </c>
    </row>
    <row r="5760" spans="1:32" x14ac:dyDescent="0.25">
      <c r="A5760">
        <f t="shared" si="654"/>
        <v>5759</v>
      </c>
      <c r="B5760">
        <v>6050</v>
      </c>
      <c r="C5760" t="s">
        <v>257</v>
      </c>
      <c r="D5760" t="s">
        <v>13</v>
      </c>
      <c r="E5760" t="str">
        <f t="shared" si="655"/>
        <v>*</v>
      </c>
      <c r="F5760" t="str">
        <f t="shared" si="650"/>
        <v>*</v>
      </c>
      <c r="G5760" t="str">
        <f t="shared" si="656"/>
        <v>*</v>
      </c>
      <c r="I5760" t="str">
        <f t="shared" si="651"/>
        <v>*</v>
      </c>
      <c r="O5760">
        <f>VLOOKUP(T5760,$P$14:$S$19,2,TRUE)</f>
        <v>0.04</v>
      </c>
      <c r="T5760">
        <v>47</v>
      </c>
      <c r="U5760">
        <v>9574.82</v>
      </c>
      <c r="V5760" s="5">
        <f t="shared" si="652"/>
        <v>1</v>
      </c>
      <c r="X5760" t="s">
        <v>22</v>
      </c>
      <c r="Y5760">
        <v>69</v>
      </c>
      <c r="Z5760" s="2">
        <f t="shared" si="653"/>
        <v>9643.82</v>
      </c>
      <c r="AA5760" t="s">
        <v>52</v>
      </c>
      <c r="AB5760" t="s">
        <v>24</v>
      </c>
      <c r="AC5760" t="s">
        <v>17</v>
      </c>
      <c r="AD5760" t="s">
        <v>66</v>
      </c>
      <c r="AE5760" t="s">
        <v>58</v>
      </c>
      <c r="AF5760" s="1">
        <v>40213</v>
      </c>
    </row>
    <row r="5761" spans="1:32" x14ac:dyDescent="0.25">
      <c r="A5761">
        <f t="shared" si="654"/>
        <v>5760</v>
      </c>
      <c r="B5761">
        <v>21988</v>
      </c>
      <c r="C5761" t="s">
        <v>257</v>
      </c>
      <c r="D5761" t="s">
        <v>40</v>
      </c>
      <c r="E5761" t="str">
        <f t="shared" si="655"/>
        <v>*</v>
      </c>
      <c r="F5761" t="str">
        <f t="shared" si="650"/>
        <v>*</v>
      </c>
      <c r="G5761" t="str">
        <f t="shared" si="656"/>
        <v>*</v>
      </c>
      <c r="I5761" t="str">
        <f t="shared" si="651"/>
        <v>*</v>
      </c>
      <c r="O5761">
        <f>VLOOKUP(T5761,$P$14:$S$19,2,TRUE)</f>
        <v>0</v>
      </c>
      <c r="T5761">
        <v>4</v>
      </c>
      <c r="U5761">
        <v>1337.19</v>
      </c>
      <c r="V5761" s="5">
        <f t="shared" si="652"/>
        <v>1</v>
      </c>
      <c r="X5761" t="s">
        <v>37</v>
      </c>
      <c r="Y5761">
        <v>91.05</v>
      </c>
      <c r="Z5761" s="2">
        <f t="shared" si="653"/>
        <v>1428.24</v>
      </c>
      <c r="AA5761" t="s">
        <v>48</v>
      </c>
      <c r="AB5761" t="s">
        <v>31</v>
      </c>
      <c r="AC5761" t="s">
        <v>32</v>
      </c>
      <c r="AD5761" t="s">
        <v>172</v>
      </c>
      <c r="AE5761" t="s">
        <v>39</v>
      </c>
      <c r="AF5761" t="s">
        <v>258</v>
      </c>
    </row>
    <row r="5762" spans="1:32" x14ac:dyDescent="0.25">
      <c r="A5762">
        <f t="shared" si="654"/>
        <v>5761</v>
      </c>
      <c r="B5762">
        <v>6050</v>
      </c>
      <c r="C5762" t="s">
        <v>257</v>
      </c>
      <c r="D5762" t="s">
        <v>13</v>
      </c>
      <c r="E5762" t="str">
        <f t="shared" si="655"/>
        <v>*</v>
      </c>
      <c r="F5762" t="str">
        <f t="shared" si="650"/>
        <v>*</v>
      </c>
      <c r="G5762" t="str">
        <f t="shared" si="656"/>
        <v>*</v>
      </c>
      <c r="I5762" t="str">
        <f t="shared" si="651"/>
        <v>*</v>
      </c>
      <c r="O5762">
        <f>VLOOKUP(T5762,$P$14:$S$19,2,TRUE)</f>
        <v>0</v>
      </c>
      <c r="T5762">
        <v>3</v>
      </c>
      <c r="U5762">
        <v>261.94</v>
      </c>
      <c r="V5762" s="5">
        <f t="shared" si="652"/>
        <v>0</v>
      </c>
      <c r="X5762" t="s">
        <v>37</v>
      </c>
      <c r="Y5762">
        <v>33.6</v>
      </c>
      <c r="Z5762" s="2">
        <f t="shared" si="653"/>
        <v>295.54000000000002</v>
      </c>
      <c r="AA5762" t="s">
        <v>52</v>
      </c>
      <c r="AB5762" t="s">
        <v>24</v>
      </c>
      <c r="AC5762" t="s">
        <v>25</v>
      </c>
      <c r="AD5762" t="s">
        <v>76</v>
      </c>
      <c r="AE5762" t="s">
        <v>39</v>
      </c>
      <c r="AF5762" s="1">
        <v>40272</v>
      </c>
    </row>
    <row r="5763" spans="1:32" x14ac:dyDescent="0.25">
      <c r="A5763">
        <f t="shared" si="654"/>
        <v>5762</v>
      </c>
      <c r="B5763">
        <v>35425</v>
      </c>
      <c r="C5763" t="s">
        <v>257</v>
      </c>
      <c r="D5763" t="s">
        <v>30</v>
      </c>
      <c r="E5763" t="str">
        <f t="shared" si="655"/>
        <v>*</v>
      </c>
      <c r="F5763" t="str">
        <f t="shared" ref="F5763:F5826" si="657">VLOOKUP(D5763,$P$6:$S$10,2,FALSE)</f>
        <v>*</v>
      </c>
      <c r="G5763" t="str">
        <f t="shared" si="656"/>
        <v>*</v>
      </c>
      <c r="I5763" t="str">
        <f t="shared" ref="I5763:I5826" si="658">HLOOKUP(D5763,$J$18:$N$19,2,FALSE)</f>
        <v>*</v>
      </c>
      <c r="O5763">
        <f>VLOOKUP(T5763,$P$14:$S$19,2,TRUE)</f>
        <v>0.02</v>
      </c>
      <c r="T5763">
        <v>25</v>
      </c>
      <c r="U5763">
        <v>100.34</v>
      </c>
      <c r="V5763" s="5">
        <f t="shared" ref="V5763:V5826" si="659">IF(U5763&gt;800,1,0)</f>
        <v>0</v>
      </c>
      <c r="X5763" t="s">
        <v>22</v>
      </c>
      <c r="Y5763">
        <v>5.47</v>
      </c>
      <c r="Z5763" s="2">
        <f t="shared" ref="Z5763:Z5826" si="660">U5763+Y5763</f>
        <v>105.81</v>
      </c>
      <c r="AA5763" t="s">
        <v>60</v>
      </c>
      <c r="AB5763" t="s">
        <v>41</v>
      </c>
      <c r="AC5763" t="s">
        <v>32</v>
      </c>
      <c r="AD5763" t="s">
        <v>49</v>
      </c>
      <c r="AE5763" t="s">
        <v>19</v>
      </c>
      <c r="AF5763" t="s">
        <v>258</v>
      </c>
    </row>
    <row r="5764" spans="1:32" x14ac:dyDescent="0.25">
      <c r="A5764">
        <f t="shared" ref="A5764:A5827" si="661">A5763+1</f>
        <v>5763</v>
      </c>
      <c r="B5764">
        <v>5094</v>
      </c>
      <c r="C5764" t="s">
        <v>257</v>
      </c>
      <c r="D5764" t="s">
        <v>30</v>
      </c>
      <c r="E5764" t="str">
        <f t="shared" si="655"/>
        <v>*</v>
      </c>
      <c r="F5764" t="str">
        <f t="shared" si="657"/>
        <v>*</v>
      </c>
      <c r="G5764" t="str">
        <f t="shared" si="656"/>
        <v>*</v>
      </c>
      <c r="I5764" t="str">
        <f t="shared" si="658"/>
        <v>*</v>
      </c>
      <c r="O5764">
        <f>VLOOKUP(T5764,$P$14:$S$19,2,TRUE)</f>
        <v>0</v>
      </c>
      <c r="T5764">
        <v>2</v>
      </c>
      <c r="U5764">
        <v>79.58</v>
      </c>
      <c r="V5764" s="5">
        <f t="shared" si="659"/>
        <v>0</v>
      </c>
      <c r="X5764" t="s">
        <v>22</v>
      </c>
      <c r="Y5764">
        <v>4.2699999999999996</v>
      </c>
      <c r="Z5764" s="2">
        <f t="shared" si="660"/>
        <v>83.85</v>
      </c>
      <c r="AA5764" t="s">
        <v>48</v>
      </c>
      <c r="AB5764" t="s">
        <v>24</v>
      </c>
      <c r="AC5764" t="s">
        <v>32</v>
      </c>
      <c r="AD5764" t="s">
        <v>33</v>
      </c>
      <c r="AE5764" t="s">
        <v>34</v>
      </c>
      <c r="AF5764" t="s">
        <v>258</v>
      </c>
    </row>
    <row r="5765" spans="1:32" x14ac:dyDescent="0.25">
      <c r="A5765">
        <f t="shared" si="661"/>
        <v>5764</v>
      </c>
      <c r="B5765">
        <v>35425</v>
      </c>
      <c r="C5765" t="s">
        <v>257</v>
      </c>
      <c r="D5765" t="s">
        <v>30</v>
      </c>
      <c r="E5765" t="str">
        <f t="shared" ref="E5765:E5828" si="662">IF(D5765="Critical", "***","*")</f>
        <v>*</v>
      </c>
      <c r="F5765" t="str">
        <f t="shared" si="657"/>
        <v>*</v>
      </c>
      <c r="G5765" t="str">
        <f t="shared" ref="G5765:G5828" si="663">IF(D5765="Critical","***",IF(D5765="High","**","*"))</f>
        <v>*</v>
      </c>
      <c r="I5765" t="str">
        <f t="shared" si="658"/>
        <v>*</v>
      </c>
      <c r="O5765">
        <f>VLOOKUP(T5765,$P$14:$S$19,2,TRUE)</f>
        <v>0.04</v>
      </c>
      <c r="T5765">
        <v>45</v>
      </c>
      <c r="U5765">
        <v>75.680000000000007</v>
      </c>
      <c r="V5765" s="5">
        <f t="shared" si="659"/>
        <v>0</v>
      </c>
      <c r="X5765" t="s">
        <v>22</v>
      </c>
      <c r="Y5765">
        <v>0.75</v>
      </c>
      <c r="Z5765" s="2">
        <f t="shared" si="660"/>
        <v>76.430000000000007</v>
      </c>
      <c r="AA5765" t="s">
        <v>60</v>
      </c>
      <c r="AB5765" t="s">
        <v>41</v>
      </c>
      <c r="AC5765" t="s">
        <v>32</v>
      </c>
      <c r="AD5765" t="s">
        <v>114</v>
      </c>
      <c r="AE5765" t="s">
        <v>34</v>
      </c>
      <c r="AF5765" t="s">
        <v>258</v>
      </c>
    </row>
    <row r="5766" spans="1:32" x14ac:dyDescent="0.25">
      <c r="A5766">
        <f t="shared" si="661"/>
        <v>5765</v>
      </c>
      <c r="B5766">
        <v>36001</v>
      </c>
      <c r="C5766" t="s">
        <v>561</v>
      </c>
      <c r="D5766" t="s">
        <v>13</v>
      </c>
      <c r="E5766" t="str">
        <f t="shared" si="662"/>
        <v>*</v>
      </c>
      <c r="F5766" t="str">
        <f t="shared" si="657"/>
        <v>*</v>
      </c>
      <c r="G5766" t="str">
        <f t="shared" si="663"/>
        <v>*</v>
      </c>
      <c r="I5766" t="str">
        <f t="shared" si="658"/>
        <v>*</v>
      </c>
      <c r="O5766">
        <f>VLOOKUP(T5766,$P$14:$S$19,2,TRUE)</f>
        <v>0.04</v>
      </c>
      <c r="T5766">
        <v>45</v>
      </c>
      <c r="U5766">
        <v>1038.82</v>
      </c>
      <c r="V5766" s="5">
        <f t="shared" si="659"/>
        <v>1</v>
      </c>
      <c r="X5766" t="s">
        <v>22</v>
      </c>
      <c r="Y5766">
        <v>15.1</v>
      </c>
      <c r="Z5766" s="2">
        <f t="shared" si="660"/>
        <v>1053.9199999999998</v>
      </c>
      <c r="AA5766" t="s">
        <v>43</v>
      </c>
      <c r="AB5766" t="s">
        <v>41</v>
      </c>
      <c r="AC5766" t="s">
        <v>32</v>
      </c>
      <c r="AD5766" t="s">
        <v>49</v>
      </c>
      <c r="AE5766" t="s">
        <v>19</v>
      </c>
      <c r="AF5766" t="s">
        <v>946</v>
      </c>
    </row>
    <row r="5767" spans="1:32" x14ac:dyDescent="0.25">
      <c r="A5767">
        <f t="shared" si="661"/>
        <v>5766</v>
      </c>
      <c r="B5767">
        <v>36001</v>
      </c>
      <c r="C5767" t="s">
        <v>561</v>
      </c>
      <c r="D5767" t="s">
        <v>13</v>
      </c>
      <c r="E5767" t="str">
        <f t="shared" si="662"/>
        <v>*</v>
      </c>
      <c r="F5767" t="str">
        <f t="shared" si="657"/>
        <v>*</v>
      </c>
      <c r="G5767" t="str">
        <f t="shared" si="663"/>
        <v>*</v>
      </c>
      <c r="I5767" t="str">
        <f t="shared" si="658"/>
        <v>*</v>
      </c>
      <c r="O5767">
        <f>VLOOKUP(T5767,$P$14:$S$19,2,TRUE)</f>
        <v>0.04</v>
      </c>
      <c r="T5767">
        <v>47</v>
      </c>
      <c r="U5767">
        <v>564.39</v>
      </c>
      <c r="V5767" s="5">
        <f t="shared" si="659"/>
        <v>0</v>
      </c>
      <c r="X5767" t="s">
        <v>22</v>
      </c>
      <c r="Y5767">
        <v>4.9800000000000004</v>
      </c>
      <c r="Z5767" s="2">
        <f t="shared" si="660"/>
        <v>569.37</v>
      </c>
      <c r="AA5767" t="s">
        <v>43</v>
      </c>
      <c r="AB5767" t="s">
        <v>41</v>
      </c>
      <c r="AC5767" t="s">
        <v>32</v>
      </c>
      <c r="AD5767" t="s">
        <v>49</v>
      </c>
      <c r="AE5767" t="s">
        <v>19</v>
      </c>
      <c r="AF5767" s="1">
        <v>40547</v>
      </c>
    </row>
    <row r="5768" spans="1:32" x14ac:dyDescent="0.25">
      <c r="A5768">
        <f t="shared" si="661"/>
        <v>5767</v>
      </c>
      <c r="B5768">
        <v>34048</v>
      </c>
      <c r="C5768" t="s">
        <v>561</v>
      </c>
      <c r="D5768" t="s">
        <v>13</v>
      </c>
      <c r="E5768" t="str">
        <f t="shared" si="662"/>
        <v>*</v>
      </c>
      <c r="F5768" t="str">
        <f t="shared" si="657"/>
        <v>*</v>
      </c>
      <c r="G5768" t="str">
        <f t="shared" si="663"/>
        <v>*</v>
      </c>
      <c r="I5768" t="str">
        <f t="shared" si="658"/>
        <v>*</v>
      </c>
      <c r="O5768">
        <f>VLOOKUP(T5768,$P$14:$S$19,2,TRUE)</f>
        <v>0</v>
      </c>
      <c r="T5768">
        <v>1</v>
      </c>
      <c r="U5768">
        <v>26.68</v>
      </c>
      <c r="V5768" s="5">
        <f t="shared" si="659"/>
        <v>0</v>
      </c>
      <c r="X5768" t="s">
        <v>22</v>
      </c>
      <c r="Y5768">
        <v>3.63</v>
      </c>
      <c r="Z5768" s="2">
        <f t="shared" si="660"/>
        <v>30.31</v>
      </c>
      <c r="AA5768" t="s">
        <v>62</v>
      </c>
      <c r="AB5768" t="s">
        <v>31</v>
      </c>
      <c r="AC5768" t="s">
        <v>17</v>
      </c>
      <c r="AD5768" t="s">
        <v>18</v>
      </c>
      <c r="AE5768" t="s">
        <v>45</v>
      </c>
      <c r="AF5768" t="s">
        <v>946</v>
      </c>
    </row>
    <row r="5769" spans="1:32" x14ac:dyDescent="0.25">
      <c r="A5769">
        <f t="shared" si="661"/>
        <v>5768</v>
      </c>
      <c r="B5769">
        <v>36512</v>
      </c>
      <c r="C5769" t="s">
        <v>379</v>
      </c>
      <c r="D5769" t="s">
        <v>30</v>
      </c>
      <c r="E5769" t="str">
        <f t="shared" si="662"/>
        <v>*</v>
      </c>
      <c r="F5769" t="str">
        <f t="shared" si="657"/>
        <v>*</v>
      </c>
      <c r="G5769" t="str">
        <f t="shared" si="663"/>
        <v>*</v>
      </c>
      <c r="I5769" t="str">
        <f t="shared" si="658"/>
        <v>*</v>
      </c>
      <c r="O5769">
        <f>VLOOKUP(T5769,$P$14:$S$19,2,TRUE)</f>
        <v>3.5999999999999997E-2</v>
      </c>
      <c r="T5769">
        <v>30</v>
      </c>
      <c r="U5769">
        <v>10413.67</v>
      </c>
      <c r="V5769" s="5">
        <f t="shared" si="659"/>
        <v>1</v>
      </c>
      <c r="X5769" t="s">
        <v>37</v>
      </c>
      <c r="Y5769">
        <v>58.92</v>
      </c>
      <c r="Z5769" s="2">
        <f t="shared" si="660"/>
        <v>10472.59</v>
      </c>
      <c r="AA5769" t="s">
        <v>64</v>
      </c>
      <c r="AB5769" t="s">
        <v>24</v>
      </c>
      <c r="AC5769" t="s">
        <v>17</v>
      </c>
      <c r="AD5769" t="s">
        <v>38</v>
      </c>
      <c r="AE5769" t="s">
        <v>39</v>
      </c>
      <c r="AF5769" t="s">
        <v>819</v>
      </c>
    </row>
    <row r="5770" spans="1:32" x14ac:dyDescent="0.25">
      <c r="A5770">
        <f t="shared" si="661"/>
        <v>5769</v>
      </c>
      <c r="B5770">
        <v>26979</v>
      </c>
      <c r="C5770" t="s">
        <v>379</v>
      </c>
      <c r="D5770" t="s">
        <v>40</v>
      </c>
      <c r="E5770" t="str">
        <f t="shared" si="662"/>
        <v>*</v>
      </c>
      <c r="F5770" t="str">
        <f t="shared" si="657"/>
        <v>*</v>
      </c>
      <c r="G5770" t="str">
        <f t="shared" si="663"/>
        <v>*</v>
      </c>
      <c r="I5770" t="str">
        <f t="shared" si="658"/>
        <v>*</v>
      </c>
      <c r="O5770">
        <f>VLOOKUP(T5770,$P$14:$S$19,2,TRUE)</f>
        <v>0.05</v>
      </c>
      <c r="T5770">
        <v>50</v>
      </c>
      <c r="U5770">
        <v>6093.2420000000002</v>
      </c>
      <c r="V5770" s="5">
        <f t="shared" si="659"/>
        <v>1</v>
      </c>
      <c r="X5770" t="s">
        <v>22</v>
      </c>
      <c r="Y5770">
        <v>8.08</v>
      </c>
      <c r="Z5770" s="2">
        <f t="shared" si="660"/>
        <v>6101.3220000000001</v>
      </c>
      <c r="AA5770" t="s">
        <v>56</v>
      </c>
      <c r="AB5770" t="s">
        <v>31</v>
      </c>
      <c r="AC5770" t="s">
        <v>25</v>
      </c>
      <c r="AD5770" t="s">
        <v>26</v>
      </c>
      <c r="AE5770" t="s">
        <v>19</v>
      </c>
      <c r="AF5770" t="s">
        <v>143</v>
      </c>
    </row>
    <row r="5771" spans="1:32" x14ac:dyDescent="0.25">
      <c r="A5771">
        <f t="shared" si="661"/>
        <v>5770</v>
      </c>
      <c r="B5771">
        <v>18464</v>
      </c>
      <c r="C5771" t="s">
        <v>379</v>
      </c>
      <c r="D5771" t="s">
        <v>21</v>
      </c>
      <c r="E5771" t="str">
        <f t="shared" si="662"/>
        <v>*</v>
      </c>
      <c r="F5771" t="str">
        <f t="shared" si="657"/>
        <v>**</v>
      </c>
      <c r="G5771" t="str">
        <f t="shared" si="663"/>
        <v>**</v>
      </c>
      <c r="I5771" t="str">
        <f t="shared" si="658"/>
        <v>**</v>
      </c>
      <c r="O5771">
        <f>VLOOKUP(T5771,$P$14:$S$19,2,TRUE)</f>
        <v>3.5999999999999997E-2</v>
      </c>
      <c r="T5771">
        <v>37</v>
      </c>
      <c r="U5771">
        <v>6039.1</v>
      </c>
      <c r="V5771" s="5">
        <f t="shared" si="659"/>
        <v>1</v>
      </c>
      <c r="X5771" t="s">
        <v>37</v>
      </c>
      <c r="Y5771">
        <v>66.27</v>
      </c>
      <c r="Z5771" s="2">
        <f t="shared" si="660"/>
        <v>6105.3700000000008</v>
      </c>
      <c r="AA5771" t="s">
        <v>71</v>
      </c>
      <c r="AB5771" t="s">
        <v>24</v>
      </c>
      <c r="AC5771" t="s">
        <v>17</v>
      </c>
      <c r="AD5771" t="s">
        <v>165</v>
      </c>
      <c r="AE5771" t="s">
        <v>103</v>
      </c>
      <c r="AF5771" t="s">
        <v>379</v>
      </c>
    </row>
    <row r="5772" spans="1:32" x14ac:dyDescent="0.25">
      <c r="A5772">
        <f t="shared" si="661"/>
        <v>5771</v>
      </c>
      <c r="B5772">
        <v>22466</v>
      </c>
      <c r="C5772" t="s">
        <v>379</v>
      </c>
      <c r="D5772" t="s">
        <v>13</v>
      </c>
      <c r="E5772" t="str">
        <f t="shared" si="662"/>
        <v>*</v>
      </c>
      <c r="F5772" t="str">
        <f t="shared" si="657"/>
        <v>*</v>
      </c>
      <c r="G5772" t="str">
        <f t="shared" si="663"/>
        <v>*</v>
      </c>
      <c r="I5772" t="str">
        <f t="shared" si="658"/>
        <v>*</v>
      </c>
      <c r="O5772">
        <f>VLOOKUP(T5772,$P$14:$S$19,2,TRUE)</f>
        <v>3.5999999999999997E-2</v>
      </c>
      <c r="T5772">
        <v>31</v>
      </c>
      <c r="U5772">
        <v>5404.18</v>
      </c>
      <c r="V5772" s="5">
        <f t="shared" si="659"/>
        <v>1</v>
      </c>
      <c r="X5772" t="s">
        <v>37</v>
      </c>
      <c r="Y5772">
        <v>30</v>
      </c>
      <c r="Z5772" s="2">
        <f t="shared" si="660"/>
        <v>5434.18</v>
      </c>
      <c r="AA5772" t="s">
        <v>48</v>
      </c>
      <c r="AB5772" t="s">
        <v>31</v>
      </c>
      <c r="AC5772" t="s">
        <v>17</v>
      </c>
      <c r="AD5772" t="s">
        <v>38</v>
      </c>
      <c r="AE5772" t="s">
        <v>39</v>
      </c>
      <c r="AF5772" s="1">
        <v>41003</v>
      </c>
    </row>
    <row r="5773" spans="1:32" x14ac:dyDescent="0.25">
      <c r="A5773">
        <f t="shared" si="661"/>
        <v>5772</v>
      </c>
      <c r="B5773">
        <v>18464</v>
      </c>
      <c r="C5773" t="s">
        <v>379</v>
      </c>
      <c r="D5773" t="s">
        <v>21</v>
      </c>
      <c r="E5773" t="str">
        <f t="shared" si="662"/>
        <v>*</v>
      </c>
      <c r="F5773" t="str">
        <f t="shared" si="657"/>
        <v>**</v>
      </c>
      <c r="G5773" t="str">
        <f t="shared" si="663"/>
        <v>**</v>
      </c>
      <c r="I5773" t="str">
        <f t="shared" si="658"/>
        <v>**</v>
      </c>
      <c r="O5773">
        <f>VLOOKUP(T5773,$P$14:$S$19,2,TRUE)</f>
        <v>0.02</v>
      </c>
      <c r="T5773">
        <v>27</v>
      </c>
      <c r="U5773">
        <v>4891.8599999999997</v>
      </c>
      <c r="V5773" s="5">
        <f t="shared" si="659"/>
        <v>1</v>
      </c>
      <c r="X5773" t="s">
        <v>37</v>
      </c>
      <c r="Y5773">
        <v>55.24</v>
      </c>
      <c r="Z5773" s="2">
        <f t="shared" si="660"/>
        <v>4947.0999999999995</v>
      </c>
      <c r="AA5773" t="s">
        <v>71</v>
      </c>
      <c r="AB5773" t="s">
        <v>24</v>
      </c>
      <c r="AC5773" t="s">
        <v>32</v>
      </c>
      <c r="AD5773" t="s">
        <v>172</v>
      </c>
      <c r="AE5773" t="s">
        <v>39</v>
      </c>
      <c r="AF5773" t="s">
        <v>143</v>
      </c>
    </row>
    <row r="5774" spans="1:32" x14ac:dyDescent="0.25">
      <c r="A5774">
        <f t="shared" si="661"/>
        <v>5773</v>
      </c>
      <c r="B5774">
        <v>40611</v>
      </c>
      <c r="C5774" t="s">
        <v>379</v>
      </c>
      <c r="D5774" t="s">
        <v>30</v>
      </c>
      <c r="E5774" t="str">
        <f t="shared" si="662"/>
        <v>*</v>
      </c>
      <c r="F5774" t="str">
        <f t="shared" si="657"/>
        <v>*</v>
      </c>
      <c r="G5774" t="str">
        <f t="shared" si="663"/>
        <v>*</v>
      </c>
      <c r="I5774" t="str">
        <f t="shared" si="658"/>
        <v>*</v>
      </c>
      <c r="O5774">
        <f>VLOOKUP(T5774,$P$14:$S$19,2,TRUE)</f>
        <v>0.04</v>
      </c>
      <c r="T5774">
        <v>43</v>
      </c>
      <c r="U5774">
        <v>1407.5150000000001</v>
      </c>
      <c r="V5774" s="5">
        <f t="shared" si="659"/>
        <v>1</v>
      </c>
      <c r="X5774" t="s">
        <v>22</v>
      </c>
      <c r="Y5774">
        <v>3.3</v>
      </c>
      <c r="Z5774" s="2">
        <f t="shared" si="660"/>
        <v>1410.8150000000001</v>
      </c>
      <c r="AA5774" t="s">
        <v>60</v>
      </c>
      <c r="AB5774" t="s">
        <v>41</v>
      </c>
      <c r="AC5774" t="s">
        <v>25</v>
      </c>
      <c r="AD5774" t="s">
        <v>26</v>
      </c>
      <c r="AE5774" t="s">
        <v>45</v>
      </c>
      <c r="AF5774" t="s">
        <v>143</v>
      </c>
    </row>
    <row r="5775" spans="1:32" x14ac:dyDescent="0.25">
      <c r="A5775">
        <f t="shared" si="661"/>
        <v>5774</v>
      </c>
      <c r="B5775">
        <v>29280</v>
      </c>
      <c r="C5775" t="s">
        <v>379</v>
      </c>
      <c r="D5775" t="s">
        <v>40</v>
      </c>
      <c r="E5775" t="str">
        <f t="shared" si="662"/>
        <v>*</v>
      </c>
      <c r="F5775" t="str">
        <f t="shared" si="657"/>
        <v>*</v>
      </c>
      <c r="G5775" t="str">
        <f t="shared" si="663"/>
        <v>*</v>
      </c>
      <c r="I5775" t="str">
        <f t="shared" si="658"/>
        <v>*</v>
      </c>
      <c r="O5775">
        <f>VLOOKUP(T5775,$P$14:$S$19,2,TRUE)</f>
        <v>3.5999999999999997E-2</v>
      </c>
      <c r="T5775">
        <v>30</v>
      </c>
      <c r="U5775">
        <v>856.34</v>
      </c>
      <c r="V5775" s="5">
        <f t="shared" si="659"/>
        <v>1</v>
      </c>
      <c r="X5775" t="s">
        <v>22</v>
      </c>
      <c r="Y5775">
        <v>1.99</v>
      </c>
      <c r="Z5775" s="2">
        <f t="shared" si="660"/>
        <v>858.33</v>
      </c>
      <c r="AA5775" t="s">
        <v>71</v>
      </c>
      <c r="AB5775" t="s">
        <v>24</v>
      </c>
      <c r="AC5775" t="s">
        <v>25</v>
      </c>
      <c r="AD5775" t="s">
        <v>42</v>
      </c>
      <c r="AE5775" t="s">
        <v>45</v>
      </c>
      <c r="AF5775" t="s">
        <v>819</v>
      </c>
    </row>
    <row r="5776" spans="1:32" x14ac:dyDescent="0.25">
      <c r="A5776">
        <f t="shared" si="661"/>
        <v>5775</v>
      </c>
      <c r="B5776">
        <v>34279</v>
      </c>
      <c r="C5776" t="s">
        <v>379</v>
      </c>
      <c r="D5776" t="s">
        <v>30</v>
      </c>
      <c r="E5776" t="str">
        <f t="shared" si="662"/>
        <v>*</v>
      </c>
      <c r="F5776" t="str">
        <f t="shared" si="657"/>
        <v>*</v>
      </c>
      <c r="G5776" t="str">
        <f t="shared" si="663"/>
        <v>*</v>
      </c>
      <c r="I5776" t="str">
        <f t="shared" si="658"/>
        <v>*</v>
      </c>
      <c r="O5776">
        <f>VLOOKUP(T5776,$P$14:$S$19,2,TRUE)</f>
        <v>0</v>
      </c>
      <c r="T5776">
        <v>3</v>
      </c>
      <c r="U5776">
        <v>840.55200000000002</v>
      </c>
      <c r="V5776" s="5">
        <f t="shared" si="659"/>
        <v>1</v>
      </c>
      <c r="X5776" t="s">
        <v>37</v>
      </c>
      <c r="Y5776">
        <v>60</v>
      </c>
      <c r="Z5776" s="2">
        <f t="shared" si="660"/>
        <v>900.55200000000002</v>
      </c>
      <c r="AA5776" t="s">
        <v>15</v>
      </c>
      <c r="AB5776" t="s">
        <v>16</v>
      </c>
      <c r="AC5776" t="s">
        <v>17</v>
      </c>
      <c r="AD5776" t="s">
        <v>66</v>
      </c>
      <c r="AE5776" t="s">
        <v>39</v>
      </c>
      <c r="AF5776" t="s">
        <v>143</v>
      </c>
    </row>
    <row r="5777" spans="1:32" x14ac:dyDescent="0.25">
      <c r="A5777">
        <f t="shared" si="661"/>
        <v>5776</v>
      </c>
      <c r="B5777">
        <v>10439</v>
      </c>
      <c r="C5777" t="s">
        <v>379</v>
      </c>
      <c r="D5777" t="s">
        <v>30</v>
      </c>
      <c r="E5777" t="str">
        <f t="shared" si="662"/>
        <v>*</v>
      </c>
      <c r="F5777" t="str">
        <f t="shared" si="657"/>
        <v>*</v>
      </c>
      <c r="G5777" t="str">
        <f t="shared" si="663"/>
        <v>*</v>
      </c>
      <c r="I5777" t="str">
        <f t="shared" si="658"/>
        <v>*</v>
      </c>
      <c r="O5777">
        <f>VLOOKUP(T5777,$P$14:$S$19,2,TRUE)</f>
        <v>0.04</v>
      </c>
      <c r="T5777">
        <v>41</v>
      </c>
      <c r="U5777">
        <v>823.13</v>
      </c>
      <c r="V5777" s="5">
        <f t="shared" si="659"/>
        <v>1</v>
      </c>
      <c r="X5777" t="s">
        <v>22</v>
      </c>
      <c r="Y5777">
        <v>1.49</v>
      </c>
      <c r="Z5777" s="2">
        <f t="shared" si="660"/>
        <v>824.62</v>
      </c>
      <c r="AA5777" t="s">
        <v>56</v>
      </c>
      <c r="AB5777" t="s">
        <v>16</v>
      </c>
      <c r="AC5777" t="s">
        <v>32</v>
      </c>
      <c r="AD5777" t="s">
        <v>49</v>
      </c>
      <c r="AE5777" t="s">
        <v>19</v>
      </c>
      <c r="AF5777" t="s">
        <v>143</v>
      </c>
    </row>
    <row r="5778" spans="1:32" x14ac:dyDescent="0.25">
      <c r="A5778">
        <f t="shared" si="661"/>
        <v>5777</v>
      </c>
      <c r="B5778">
        <v>10439</v>
      </c>
      <c r="C5778" t="s">
        <v>379</v>
      </c>
      <c r="D5778" t="s">
        <v>30</v>
      </c>
      <c r="E5778" t="str">
        <f t="shared" si="662"/>
        <v>*</v>
      </c>
      <c r="F5778" t="str">
        <f t="shared" si="657"/>
        <v>*</v>
      </c>
      <c r="G5778" t="str">
        <f t="shared" si="663"/>
        <v>*</v>
      </c>
      <c r="I5778" t="str">
        <f t="shared" si="658"/>
        <v>*</v>
      </c>
      <c r="O5778">
        <f>VLOOKUP(T5778,$P$14:$S$19,2,TRUE)</f>
        <v>3.5999999999999997E-2</v>
      </c>
      <c r="T5778">
        <v>30</v>
      </c>
      <c r="U5778">
        <v>569.61</v>
      </c>
      <c r="V5778" s="5">
        <f t="shared" si="659"/>
        <v>0</v>
      </c>
      <c r="X5778" t="s">
        <v>22</v>
      </c>
      <c r="Y5778">
        <v>4</v>
      </c>
      <c r="Z5778" s="2">
        <f t="shared" si="660"/>
        <v>573.61</v>
      </c>
      <c r="AA5778" t="s">
        <v>56</v>
      </c>
      <c r="AB5778" t="s">
        <v>16</v>
      </c>
      <c r="AC5778" t="s">
        <v>25</v>
      </c>
      <c r="AD5778" t="s">
        <v>42</v>
      </c>
      <c r="AE5778" t="s">
        <v>19</v>
      </c>
      <c r="AF5778" t="s">
        <v>143</v>
      </c>
    </row>
    <row r="5779" spans="1:32" x14ac:dyDescent="0.25">
      <c r="A5779">
        <f t="shared" si="661"/>
        <v>5778</v>
      </c>
      <c r="B5779">
        <v>22466</v>
      </c>
      <c r="C5779" t="s">
        <v>379</v>
      </c>
      <c r="D5779" t="s">
        <v>13</v>
      </c>
      <c r="E5779" t="str">
        <f t="shared" si="662"/>
        <v>*</v>
      </c>
      <c r="F5779" t="str">
        <f t="shared" si="657"/>
        <v>*</v>
      </c>
      <c r="G5779" t="str">
        <f t="shared" si="663"/>
        <v>*</v>
      </c>
      <c r="I5779" t="str">
        <f t="shared" si="658"/>
        <v>*</v>
      </c>
      <c r="O5779">
        <f>VLOOKUP(T5779,$P$14:$S$19,2,TRUE)</f>
        <v>0.04</v>
      </c>
      <c r="T5779">
        <v>40</v>
      </c>
      <c r="U5779">
        <v>430.19</v>
      </c>
      <c r="V5779" s="5">
        <f t="shared" si="659"/>
        <v>0</v>
      </c>
      <c r="X5779" t="s">
        <v>22</v>
      </c>
      <c r="Y5779">
        <v>1.79</v>
      </c>
      <c r="Z5779" s="2">
        <f t="shared" si="660"/>
        <v>431.98</v>
      </c>
      <c r="AA5779" t="s">
        <v>48</v>
      </c>
      <c r="AB5779" t="s">
        <v>31</v>
      </c>
      <c r="AC5779" t="s">
        <v>32</v>
      </c>
      <c r="AD5779" t="s">
        <v>44</v>
      </c>
      <c r="AE5779" t="s">
        <v>34</v>
      </c>
      <c r="AF5779" s="1">
        <v>41003</v>
      </c>
    </row>
    <row r="5780" spans="1:32" x14ac:dyDescent="0.25">
      <c r="A5780">
        <f t="shared" si="661"/>
        <v>5779</v>
      </c>
      <c r="B5780">
        <v>26979</v>
      </c>
      <c r="C5780" t="s">
        <v>379</v>
      </c>
      <c r="D5780" t="s">
        <v>40</v>
      </c>
      <c r="E5780" t="str">
        <f t="shared" si="662"/>
        <v>*</v>
      </c>
      <c r="F5780" t="str">
        <f t="shared" si="657"/>
        <v>*</v>
      </c>
      <c r="G5780" t="str">
        <f t="shared" si="663"/>
        <v>*</v>
      </c>
      <c r="I5780" t="str">
        <f t="shared" si="658"/>
        <v>*</v>
      </c>
      <c r="O5780">
        <f>VLOOKUP(T5780,$P$14:$S$19,2,TRUE)</f>
        <v>0.04</v>
      </c>
      <c r="T5780">
        <v>43</v>
      </c>
      <c r="U5780">
        <v>337.01</v>
      </c>
      <c r="V5780" s="5">
        <f t="shared" si="659"/>
        <v>0</v>
      </c>
      <c r="X5780" t="s">
        <v>22</v>
      </c>
      <c r="Y5780">
        <v>1.25</v>
      </c>
      <c r="Z5780" s="2">
        <f t="shared" si="660"/>
        <v>338.26</v>
      </c>
      <c r="AA5780" t="s">
        <v>56</v>
      </c>
      <c r="AB5780" t="s">
        <v>31</v>
      </c>
      <c r="AC5780" t="s">
        <v>32</v>
      </c>
      <c r="AD5780" t="s">
        <v>44</v>
      </c>
      <c r="AE5780" t="s">
        <v>34</v>
      </c>
      <c r="AF5780" t="s">
        <v>143</v>
      </c>
    </row>
    <row r="5781" spans="1:32" x14ac:dyDescent="0.25">
      <c r="A5781">
        <f t="shared" si="661"/>
        <v>5780</v>
      </c>
      <c r="B5781">
        <v>29280</v>
      </c>
      <c r="C5781" t="s">
        <v>379</v>
      </c>
      <c r="D5781" t="s">
        <v>40</v>
      </c>
      <c r="E5781" t="str">
        <f t="shared" si="662"/>
        <v>*</v>
      </c>
      <c r="F5781" t="str">
        <f t="shared" si="657"/>
        <v>*</v>
      </c>
      <c r="G5781" t="str">
        <f t="shared" si="663"/>
        <v>*</v>
      </c>
      <c r="I5781" t="str">
        <f t="shared" si="658"/>
        <v>*</v>
      </c>
      <c r="O5781">
        <f>VLOOKUP(T5781,$P$14:$S$19,2,TRUE)</f>
        <v>0.01</v>
      </c>
      <c r="T5781">
        <v>19</v>
      </c>
      <c r="U5781">
        <v>238.35</v>
      </c>
      <c r="V5781" s="5">
        <f t="shared" si="659"/>
        <v>0</v>
      </c>
      <c r="X5781" t="s">
        <v>22</v>
      </c>
      <c r="Y5781">
        <v>7.95</v>
      </c>
      <c r="Z5781" s="2">
        <f t="shared" si="660"/>
        <v>246.29999999999998</v>
      </c>
      <c r="AA5781" t="s">
        <v>52</v>
      </c>
      <c r="AB5781" t="s">
        <v>24</v>
      </c>
      <c r="AC5781" t="s">
        <v>32</v>
      </c>
      <c r="AD5781" t="s">
        <v>33</v>
      </c>
      <c r="AE5781" t="s">
        <v>45</v>
      </c>
      <c r="AF5781" t="s">
        <v>819</v>
      </c>
    </row>
    <row r="5782" spans="1:32" x14ac:dyDescent="0.25">
      <c r="A5782">
        <f t="shared" si="661"/>
        <v>5781</v>
      </c>
      <c r="B5782">
        <v>22373</v>
      </c>
      <c r="C5782" t="s">
        <v>379</v>
      </c>
      <c r="D5782" t="s">
        <v>21</v>
      </c>
      <c r="E5782" t="str">
        <f t="shared" si="662"/>
        <v>*</v>
      </c>
      <c r="F5782" t="str">
        <f t="shared" si="657"/>
        <v>**</v>
      </c>
      <c r="G5782" t="str">
        <f t="shared" si="663"/>
        <v>**</v>
      </c>
      <c r="I5782" t="str">
        <f t="shared" si="658"/>
        <v>**</v>
      </c>
      <c r="O5782">
        <f>VLOOKUP(T5782,$P$14:$S$19,2,TRUE)</f>
        <v>0.02</v>
      </c>
      <c r="T5782">
        <v>26</v>
      </c>
      <c r="U5782">
        <v>233.03</v>
      </c>
      <c r="V5782" s="5">
        <f t="shared" si="659"/>
        <v>0</v>
      </c>
      <c r="X5782" t="s">
        <v>14</v>
      </c>
      <c r="Y5782">
        <v>8.2899999999999991</v>
      </c>
      <c r="Z5782" s="2">
        <f t="shared" si="660"/>
        <v>241.32</v>
      </c>
      <c r="AA5782" t="s">
        <v>23</v>
      </c>
      <c r="AB5782" t="s">
        <v>31</v>
      </c>
      <c r="AC5782" t="s">
        <v>32</v>
      </c>
      <c r="AD5782" t="s">
        <v>78</v>
      </c>
      <c r="AE5782" t="s">
        <v>19</v>
      </c>
      <c r="AF5782" t="s">
        <v>819</v>
      </c>
    </row>
    <row r="5783" spans="1:32" x14ac:dyDescent="0.25">
      <c r="A5783">
        <f t="shared" si="661"/>
        <v>5782</v>
      </c>
      <c r="B5783">
        <v>10439</v>
      </c>
      <c r="C5783" t="s">
        <v>379</v>
      </c>
      <c r="D5783" t="s">
        <v>30</v>
      </c>
      <c r="E5783" t="str">
        <f t="shared" si="662"/>
        <v>*</v>
      </c>
      <c r="F5783" t="str">
        <f t="shared" si="657"/>
        <v>*</v>
      </c>
      <c r="G5783" t="str">
        <f t="shared" si="663"/>
        <v>*</v>
      </c>
      <c r="I5783" t="str">
        <f t="shared" si="658"/>
        <v>*</v>
      </c>
      <c r="O5783">
        <f>VLOOKUP(T5783,$P$14:$S$19,2,TRUE)</f>
        <v>0.04</v>
      </c>
      <c r="T5783">
        <v>46</v>
      </c>
      <c r="U5783">
        <v>225.13</v>
      </c>
      <c r="V5783" s="5">
        <f t="shared" si="659"/>
        <v>0</v>
      </c>
      <c r="X5783" t="s">
        <v>14</v>
      </c>
      <c r="Y5783">
        <v>7.24</v>
      </c>
      <c r="Z5783" s="2">
        <f t="shared" si="660"/>
        <v>232.37</v>
      </c>
      <c r="AA5783" t="s">
        <v>56</v>
      </c>
      <c r="AB5783" t="s">
        <v>16</v>
      </c>
      <c r="AC5783" t="s">
        <v>17</v>
      </c>
      <c r="AD5783" t="s">
        <v>18</v>
      </c>
      <c r="AE5783" t="s">
        <v>19</v>
      </c>
      <c r="AF5783" t="s">
        <v>143</v>
      </c>
    </row>
    <row r="5784" spans="1:32" x14ac:dyDescent="0.25">
      <c r="A5784">
        <f t="shared" si="661"/>
        <v>5783</v>
      </c>
      <c r="B5784">
        <v>18464</v>
      </c>
      <c r="C5784" t="s">
        <v>379</v>
      </c>
      <c r="D5784" t="s">
        <v>21</v>
      </c>
      <c r="E5784" t="str">
        <f t="shared" si="662"/>
        <v>*</v>
      </c>
      <c r="F5784" t="str">
        <f t="shared" si="657"/>
        <v>**</v>
      </c>
      <c r="G5784" t="str">
        <f t="shared" si="663"/>
        <v>**</v>
      </c>
      <c r="I5784" t="str">
        <f t="shared" si="658"/>
        <v>**</v>
      </c>
      <c r="O5784">
        <f>VLOOKUP(T5784,$P$14:$S$19,2,TRUE)</f>
        <v>3.5999999999999997E-2</v>
      </c>
      <c r="T5784">
        <v>31</v>
      </c>
      <c r="U5784">
        <v>206.49</v>
      </c>
      <c r="V5784" s="5">
        <f t="shared" si="659"/>
        <v>0</v>
      </c>
      <c r="X5784" t="s">
        <v>22</v>
      </c>
      <c r="Y5784">
        <v>1.34</v>
      </c>
      <c r="Z5784" s="2">
        <f t="shared" si="660"/>
        <v>207.83</v>
      </c>
      <c r="AA5784" t="s">
        <v>71</v>
      </c>
      <c r="AB5784" t="s">
        <v>24</v>
      </c>
      <c r="AC5784" t="s">
        <v>32</v>
      </c>
      <c r="AD5784" t="s">
        <v>44</v>
      </c>
      <c r="AE5784" t="s">
        <v>34</v>
      </c>
      <c r="AF5784" t="s">
        <v>143</v>
      </c>
    </row>
    <row r="5785" spans="1:32" x14ac:dyDescent="0.25">
      <c r="A5785">
        <f t="shared" si="661"/>
        <v>5784</v>
      </c>
      <c r="B5785">
        <v>18464</v>
      </c>
      <c r="C5785" t="s">
        <v>379</v>
      </c>
      <c r="D5785" t="s">
        <v>21</v>
      </c>
      <c r="E5785" t="str">
        <f t="shared" si="662"/>
        <v>*</v>
      </c>
      <c r="F5785" t="str">
        <f t="shared" si="657"/>
        <v>**</v>
      </c>
      <c r="G5785" t="str">
        <f t="shared" si="663"/>
        <v>**</v>
      </c>
      <c r="I5785" t="str">
        <f t="shared" si="658"/>
        <v>**</v>
      </c>
      <c r="O5785">
        <f>VLOOKUP(T5785,$P$14:$S$19,2,TRUE)</f>
        <v>0.04</v>
      </c>
      <c r="T5785">
        <v>41</v>
      </c>
      <c r="U5785">
        <v>80.540000000000006</v>
      </c>
      <c r="V5785" s="5">
        <f t="shared" si="659"/>
        <v>0</v>
      </c>
      <c r="X5785" t="s">
        <v>22</v>
      </c>
      <c r="Y5785">
        <v>0.76</v>
      </c>
      <c r="Z5785" s="2">
        <f t="shared" si="660"/>
        <v>81.300000000000011</v>
      </c>
      <c r="AA5785" t="s">
        <v>71</v>
      </c>
      <c r="AB5785" t="s">
        <v>24</v>
      </c>
      <c r="AC5785" t="s">
        <v>32</v>
      </c>
      <c r="AD5785" t="s">
        <v>114</v>
      </c>
      <c r="AE5785" t="s">
        <v>34</v>
      </c>
      <c r="AF5785" t="s">
        <v>143</v>
      </c>
    </row>
    <row r="5786" spans="1:32" x14ac:dyDescent="0.25">
      <c r="A5786">
        <f t="shared" si="661"/>
        <v>5785</v>
      </c>
      <c r="B5786">
        <v>10439</v>
      </c>
      <c r="C5786" t="s">
        <v>379</v>
      </c>
      <c r="D5786" t="s">
        <v>30</v>
      </c>
      <c r="E5786" t="str">
        <f t="shared" si="662"/>
        <v>*</v>
      </c>
      <c r="F5786" t="str">
        <f t="shared" si="657"/>
        <v>*</v>
      </c>
      <c r="G5786" t="str">
        <f t="shared" si="663"/>
        <v>*</v>
      </c>
      <c r="I5786" t="str">
        <f t="shared" si="658"/>
        <v>*</v>
      </c>
      <c r="O5786">
        <f>VLOOKUP(T5786,$P$14:$S$19,2,TRUE)</f>
        <v>0.02</v>
      </c>
      <c r="T5786">
        <v>27</v>
      </c>
      <c r="U5786">
        <v>75.06</v>
      </c>
      <c r="V5786" s="5">
        <f t="shared" si="659"/>
        <v>0</v>
      </c>
      <c r="X5786" t="s">
        <v>22</v>
      </c>
      <c r="Y5786">
        <v>0.5</v>
      </c>
      <c r="Z5786" s="2">
        <f t="shared" si="660"/>
        <v>75.56</v>
      </c>
      <c r="AA5786" t="s">
        <v>56</v>
      </c>
      <c r="AB5786" t="s">
        <v>16</v>
      </c>
      <c r="AC5786" t="s">
        <v>32</v>
      </c>
      <c r="AD5786" t="s">
        <v>81</v>
      </c>
      <c r="AE5786" t="s">
        <v>19</v>
      </c>
      <c r="AF5786" t="s">
        <v>819</v>
      </c>
    </row>
    <row r="5787" spans="1:32" x14ac:dyDescent="0.25">
      <c r="A5787">
        <f t="shared" si="661"/>
        <v>5786</v>
      </c>
      <c r="B5787">
        <v>36512</v>
      </c>
      <c r="C5787" t="s">
        <v>379</v>
      </c>
      <c r="D5787" t="s">
        <v>30</v>
      </c>
      <c r="E5787" t="str">
        <f t="shared" si="662"/>
        <v>*</v>
      </c>
      <c r="F5787" t="str">
        <f t="shared" si="657"/>
        <v>*</v>
      </c>
      <c r="G5787" t="str">
        <f t="shared" si="663"/>
        <v>*</v>
      </c>
      <c r="I5787" t="str">
        <f t="shared" si="658"/>
        <v>*</v>
      </c>
      <c r="O5787">
        <f>VLOOKUP(T5787,$P$14:$S$19,2,TRUE)</f>
        <v>0</v>
      </c>
      <c r="T5787">
        <v>3</v>
      </c>
      <c r="U5787">
        <v>71.489999999999995</v>
      </c>
      <c r="V5787" s="5">
        <f t="shared" si="659"/>
        <v>0</v>
      </c>
      <c r="X5787" t="s">
        <v>22</v>
      </c>
      <c r="Y5787">
        <v>11.17</v>
      </c>
      <c r="Z5787" s="2">
        <f t="shared" si="660"/>
        <v>82.66</v>
      </c>
      <c r="AA5787" t="s">
        <v>64</v>
      </c>
      <c r="AB5787" t="s">
        <v>24</v>
      </c>
      <c r="AC5787" t="s">
        <v>17</v>
      </c>
      <c r="AD5787" t="s">
        <v>18</v>
      </c>
      <c r="AE5787" t="s">
        <v>58</v>
      </c>
      <c r="AF5787" t="s">
        <v>325</v>
      </c>
    </row>
    <row r="5788" spans="1:32" x14ac:dyDescent="0.25">
      <c r="A5788">
        <f t="shared" si="661"/>
        <v>5787</v>
      </c>
      <c r="B5788">
        <v>40611</v>
      </c>
      <c r="C5788" t="s">
        <v>379</v>
      </c>
      <c r="D5788" t="s">
        <v>30</v>
      </c>
      <c r="E5788" t="str">
        <f t="shared" si="662"/>
        <v>*</v>
      </c>
      <c r="F5788" t="str">
        <f t="shared" si="657"/>
        <v>*</v>
      </c>
      <c r="G5788" t="str">
        <f t="shared" si="663"/>
        <v>*</v>
      </c>
      <c r="I5788" t="str">
        <f t="shared" si="658"/>
        <v>*</v>
      </c>
      <c r="O5788">
        <f>VLOOKUP(T5788,$P$14:$S$19,2,TRUE)</f>
        <v>0.01</v>
      </c>
      <c r="T5788">
        <v>12</v>
      </c>
      <c r="U5788">
        <v>66.83</v>
      </c>
      <c r="V5788" s="5">
        <f t="shared" si="659"/>
        <v>0</v>
      </c>
      <c r="X5788" t="s">
        <v>14</v>
      </c>
      <c r="Y5788">
        <v>5.17</v>
      </c>
      <c r="Z5788" s="2">
        <f t="shared" si="660"/>
        <v>72</v>
      </c>
      <c r="AA5788" t="s">
        <v>60</v>
      </c>
      <c r="AB5788" t="s">
        <v>41</v>
      </c>
      <c r="AC5788" t="s">
        <v>32</v>
      </c>
      <c r="AD5788" t="s">
        <v>44</v>
      </c>
      <c r="AE5788" t="s">
        <v>19</v>
      </c>
      <c r="AF5788" t="s">
        <v>143</v>
      </c>
    </row>
    <row r="5789" spans="1:32" x14ac:dyDescent="0.25">
      <c r="A5789">
        <f t="shared" si="661"/>
        <v>5788</v>
      </c>
      <c r="B5789">
        <v>16229</v>
      </c>
      <c r="C5789" t="s">
        <v>525</v>
      </c>
      <c r="D5789" t="s">
        <v>21</v>
      </c>
      <c r="E5789" t="str">
        <f t="shared" si="662"/>
        <v>*</v>
      </c>
      <c r="F5789" t="str">
        <f t="shared" si="657"/>
        <v>**</v>
      </c>
      <c r="G5789" t="str">
        <f t="shared" si="663"/>
        <v>**</v>
      </c>
      <c r="I5789" t="str">
        <f t="shared" si="658"/>
        <v>**</v>
      </c>
      <c r="O5789">
        <f>VLOOKUP(T5789,$P$14:$S$19,2,TRUE)</f>
        <v>0.02</v>
      </c>
      <c r="T5789">
        <v>27</v>
      </c>
      <c r="U5789">
        <v>1068.7</v>
      </c>
      <c r="V5789" s="5">
        <f t="shared" si="659"/>
        <v>1</v>
      </c>
      <c r="X5789" t="s">
        <v>22</v>
      </c>
      <c r="Y5789">
        <v>6.5</v>
      </c>
      <c r="Z5789" s="2">
        <f t="shared" si="660"/>
        <v>1075.2</v>
      </c>
      <c r="AA5789" t="s">
        <v>48</v>
      </c>
      <c r="AB5789" t="s">
        <v>24</v>
      </c>
      <c r="AC5789" t="s">
        <v>25</v>
      </c>
      <c r="AD5789" t="s">
        <v>42</v>
      </c>
      <c r="AE5789" t="s">
        <v>19</v>
      </c>
      <c r="AF5789" t="s">
        <v>335</v>
      </c>
    </row>
    <row r="5790" spans="1:32" x14ac:dyDescent="0.25">
      <c r="A5790">
        <f t="shared" si="661"/>
        <v>5789</v>
      </c>
      <c r="B5790">
        <v>16229</v>
      </c>
      <c r="C5790" t="s">
        <v>525</v>
      </c>
      <c r="D5790" t="s">
        <v>21</v>
      </c>
      <c r="E5790" t="str">
        <f t="shared" si="662"/>
        <v>*</v>
      </c>
      <c r="F5790" t="str">
        <f t="shared" si="657"/>
        <v>**</v>
      </c>
      <c r="G5790" t="str">
        <f t="shared" si="663"/>
        <v>**</v>
      </c>
      <c r="I5790" t="str">
        <f t="shared" si="658"/>
        <v>**</v>
      </c>
      <c r="O5790">
        <f>VLOOKUP(T5790,$P$14:$S$19,2,TRUE)</f>
        <v>0.01</v>
      </c>
      <c r="T5790">
        <v>19</v>
      </c>
      <c r="U5790">
        <v>568.74350000000004</v>
      </c>
      <c r="V5790" s="5">
        <f t="shared" si="659"/>
        <v>0</v>
      </c>
      <c r="X5790" t="s">
        <v>22</v>
      </c>
      <c r="Y5790">
        <v>3.3</v>
      </c>
      <c r="Z5790" s="2">
        <f t="shared" si="660"/>
        <v>572.04349999999999</v>
      </c>
      <c r="AA5790" t="s">
        <v>71</v>
      </c>
      <c r="AB5790" t="s">
        <v>24</v>
      </c>
      <c r="AC5790" t="s">
        <v>25</v>
      </c>
      <c r="AD5790" t="s">
        <v>26</v>
      </c>
      <c r="AE5790" t="s">
        <v>45</v>
      </c>
      <c r="AF5790" t="s">
        <v>612</v>
      </c>
    </row>
    <row r="5791" spans="1:32" x14ac:dyDescent="0.25">
      <c r="A5791">
        <f t="shared" si="661"/>
        <v>5790</v>
      </c>
      <c r="B5791">
        <v>58688</v>
      </c>
      <c r="C5791" t="s">
        <v>525</v>
      </c>
      <c r="D5791" t="s">
        <v>30</v>
      </c>
      <c r="E5791" t="str">
        <f t="shared" si="662"/>
        <v>*</v>
      </c>
      <c r="F5791" t="str">
        <f t="shared" si="657"/>
        <v>*</v>
      </c>
      <c r="G5791" t="str">
        <f t="shared" si="663"/>
        <v>*</v>
      </c>
      <c r="I5791" t="str">
        <f t="shared" si="658"/>
        <v>*</v>
      </c>
      <c r="O5791">
        <f>VLOOKUP(T5791,$P$14:$S$19,2,TRUE)</f>
        <v>0.01</v>
      </c>
      <c r="T5791">
        <v>18</v>
      </c>
      <c r="U5791">
        <v>215.93</v>
      </c>
      <c r="V5791" s="5">
        <f t="shared" si="659"/>
        <v>0</v>
      </c>
      <c r="X5791" t="s">
        <v>22</v>
      </c>
      <c r="Y5791">
        <v>5.81</v>
      </c>
      <c r="Z5791" s="2">
        <f t="shared" si="660"/>
        <v>221.74</v>
      </c>
      <c r="AA5791" t="s">
        <v>62</v>
      </c>
      <c r="AB5791" t="s">
        <v>24</v>
      </c>
      <c r="AC5791" t="s">
        <v>32</v>
      </c>
      <c r="AD5791" t="s">
        <v>33</v>
      </c>
      <c r="AE5791" t="s">
        <v>45</v>
      </c>
      <c r="AF5791" t="s">
        <v>612</v>
      </c>
    </row>
    <row r="5792" spans="1:32" x14ac:dyDescent="0.25">
      <c r="A5792">
        <f t="shared" si="661"/>
        <v>5791</v>
      </c>
      <c r="B5792">
        <v>49125</v>
      </c>
      <c r="C5792" t="s">
        <v>525</v>
      </c>
      <c r="D5792" t="s">
        <v>30</v>
      </c>
      <c r="E5792" t="str">
        <f t="shared" si="662"/>
        <v>*</v>
      </c>
      <c r="F5792" t="str">
        <f t="shared" si="657"/>
        <v>*</v>
      </c>
      <c r="G5792" t="str">
        <f t="shared" si="663"/>
        <v>*</v>
      </c>
      <c r="I5792" t="str">
        <f t="shared" si="658"/>
        <v>*</v>
      </c>
      <c r="O5792">
        <f>VLOOKUP(T5792,$P$14:$S$19,2,TRUE)</f>
        <v>0.02</v>
      </c>
      <c r="T5792">
        <v>29</v>
      </c>
      <c r="U5792">
        <v>177.41</v>
      </c>
      <c r="V5792" s="5">
        <f t="shared" si="659"/>
        <v>0</v>
      </c>
      <c r="X5792" t="s">
        <v>14</v>
      </c>
      <c r="Y5792">
        <v>7.64</v>
      </c>
      <c r="Z5792" s="2">
        <f t="shared" si="660"/>
        <v>185.04999999999998</v>
      </c>
      <c r="AA5792" t="s">
        <v>23</v>
      </c>
      <c r="AB5792" t="s">
        <v>31</v>
      </c>
      <c r="AC5792" t="s">
        <v>32</v>
      </c>
      <c r="AD5792" t="s">
        <v>44</v>
      </c>
      <c r="AE5792" t="s">
        <v>19</v>
      </c>
      <c r="AF5792" t="s">
        <v>612</v>
      </c>
    </row>
    <row r="5793" spans="1:32" x14ac:dyDescent="0.25">
      <c r="A5793">
        <f t="shared" si="661"/>
        <v>5792</v>
      </c>
      <c r="B5793">
        <v>42209</v>
      </c>
      <c r="C5793" t="s">
        <v>565</v>
      </c>
      <c r="D5793" t="s">
        <v>21</v>
      </c>
      <c r="E5793" t="str">
        <f t="shared" si="662"/>
        <v>*</v>
      </c>
      <c r="F5793" t="str">
        <f t="shared" si="657"/>
        <v>**</v>
      </c>
      <c r="G5793" t="str">
        <f t="shared" si="663"/>
        <v>**</v>
      </c>
      <c r="I5793" t="str">
        <f t="shared" si="658"/>
        <v>**</v>
      </c>
      <c r="O5793">
        <f>VLOOKUP(T5793,$P$14:$S$19,2,TRUE)</f>
        <v>3.5999999999999997E-2</v>
      </c>
      <c r="T5793">
        <v>31</v>
      </c>
      <c r="U5793">
        <v>8901.7800000000007</v>
      </c>
      <c r="V5793" s="5">
        <f t="shared" si="659"/>
        <v>1</v>
      </c>
      <c r="X5793" t="s">
        <v>22</v>
      </c>
      <c r="Y5793">
        <v>24.49</v>
      </c>
      <c r="Z5793" s="2">
        <f t="shared" si="660"/>
        <v>8926.27</v>
      </c>
      <c r="AA5793" t="s">
        <v>43</v>
      </c>
      <c r="AB5793" t="s">
        <v>31</v>
      </c>
      <c r="AC5793" t="s">
        <v>17</v>
      </c>
      <c r="AD5793" t="s">
        <v>38</v>
      </c>
      <c r="AE5793" t="s">
        <v>58</v>
      </c>
      <c r="AF5793" s="1">
        <v>40182</v>
      </c>
    </row>
    <row r="5794" spans="1:32" x14ac:dyDescent="0.25">
      <c r="A5794">
        <f t="shared" si="661"/>
        <v>5793</v>
      </c>
      <c r="B5794">
        <v>51558</v>
      </c>
      <c r="C5794" t="s">
        <v>565</v>
      </c>
      <c r="D5794" t="s">
        <v>30</v>
      </c>
      <c r="E5794" t="str">
        <f t="shared" si="662"/>
        <v>*</v>
      </c>
      <c r="F5794" t="str">
        <f t="shared" si="657"/>
        <v>*</v>
      </c>
      <c r="G5794" t="str">
        <f t="shared" si="663"/>
        <v>*</v>
      </c>
      <c r="I5794" t="str">
        <f t="shared" si="658"/>
        <v>*</v>
      </c>
      <c r="O5794">
        <f>VLOOKUP(T5794,$P$14:$S$19,2,TRUE)</f>
        <v>0.04</v>
      </c>
      <c r="T5794">
        <v>47</v>
      </c>
      <c r="U5794">
        <v>4177.66</v>
      </c>
      <c r="V5794" s="5">
        <f t="shared" si="659"/>
        <v>1</v>
      </c>
      <c r="X5794" t="s">
        <v>37</v>
      </c>
      <c r="Y5794">
        <v>60</v>
      </c>
      <c r="Z5794" s="2">
        <f t="shared" si="660"/>
        <v>4237.66</v>
      </c>
      <c r="AA5794" t="s">
        <v>64</v>
      </c>
      <c r="AB5794" t="s">
        <v>31</v>
      </c>
      <c r="AC5794" t="s">
        <v>17</v>
      </c>
      <c r="AD5794" t="s">
        <v>66</v>
      </c>
      <c r="AE5794" t="s">
        <v>39</v>
      </c>
      <c r="AF5794" t="s">
        <v>565</v>
      </c>
    </row>
    <row r="5795" spans="1:32" x14ac:dyDescent="0.25">
      <c r="A5795">
        <f t="shared" si="661"/>
        <v>5794</v>
      </c>
      <c r="B5795">
        <v>40832</v>
      </c>
      <c r="C5795" t="s">
        <v>565</v>
      </c>
      <c r="D5795" t="s">
        <v>21</v>
      </c>
      <c r="E5795" t="str">
        <f t="shared" si="662"/>
        <v>*</v>
      </c>
      <c r="F5795" t="str">
        <f t="shared" si="657"/>
        <v>**</v>
      </c>
      <c r="G5795" t="str">
        <f t="shared" si="663"/>
        <v>**</v>
      </c>
      <c r="I5795" t="str">
        <f t="shared" si="658"/>
        <v>**</v>
      </c>
      <c r="O5795">
        <f>VLOOKUP(T5795,$P$14:$S$19,2,TRUE)</f>
        <v>0.02</v>
      </c>
      <c r="T5795">
        <v>22</v>
      </c>
      <c r="U5795">
        <v>447.23</v>
      </c>
      <c r="V5795" s="5">
        <f t="shared" si="659"/>
        <v>0</v>
      </c>
      <c r="X5795" t="s">
        <v>22</v>
      </c>
      <c r="Y5795">
        <v>6.67</v>
      </c>
      <c r="Z5795" s="2">
        <f t="shared" si="660"/>
        <v>453.90000000000003</v>
      </c>
      <c r="AA5795" t="s">
        <v>73</v>
      </c>
      <c r="AB5795" t="s">
        <v>24</v>
      </c>
      <c r="AC5795" t="s">
        <v>17</v>
      </c>
      <c r="AD5795" t="s">
        <v>18</v>
      </c>
      <c r="AE5795" t="s">
        <v>45</v>
      </c>
      <c r="AF5795" t="s">
        <v>258</v>
      </c>
    </row>
    <row r="5796" spans="1:32" x14ac:dyDescent="0.25">
      <c r="A5796">
        <f t="shared" si="661"/>
        <v>5795</v>
      </c>
      <c r="B5796">
        <v>42209</v>
      </c>
      <c r="C5796" t="s">
        <v>565</v>
      </c>
      <c r="D5796" t="s">
        <v>21</v>
      </c>
      <c r="E5796" t="str">
        <f t="shared" si="662"/>
        <v>*</v>
      </c>
      <c r="F5796" t="str">
        <f t="shared" si="657"/>
        <v>**</v>
      </c>
      <c r="G5796" t="str">
        <f t="shared" si="663"/>
        <v>**</v>
      </c>
      <c r="I5796" t="str">
        <f t="shared" si="658"/>
        <v>**</v>
      </c>
      <c r="O5796">
        <f>VLOOKUP(T5796,$P$14:$S$19,2,TRUE)</f>
        <v>0</v>
      </c>
      <c r="T5796">
        <v>5</v>
      </c>
      <c r="U5796">
        <v>324.55</v>
      </c>
      <c r="V5796" s="5">
        <f t="shared" si="659"/>
        <v>0</v>
      </c>
      <c r="X5796" t="s">
        <v>22</v>
      </c>
      <c r="Y5796">
        <v>0.99</v>
      </c>
      <c r="Z5796" s="2">
        <f t="shared" si="660"/>
        <v>325.54000000000002</v>
      </c>
      <c r="AA5796" t="s">
        <v>43</v>
      </c>
      <c r="AB5796" t="s">
        <v>31</v>
      </c>
      <c r="AC5796" t="s">
        <v>32</v>
      </c>
      <c r="AD5796" t="s">
        <v>172</v>
      </c>
      <c r="AE5796" t="s">
        <v>19</v>
      </c>
      <c r="AF5796" t="s">
        <v>565</v>
      </c>
    </row>
    <row r="5797" spans="1:32" x14ac:dyDescent="0.25">
      <c r="A5797">
        <f t="shared" si="661"/>
        <v>5796</v>
      </c>
      <c r="B5797">
        <v>51558</v>
      </c>
      <c r="C5797" t="s">
        <v>565</v>
      </c>
      <c r="D5797" t="s">
        <v>30</v>
      </c>
      <c r="E5797" t="str">
        <f t="shared" si="662"/>
        <v>*</v>
      </c>
      <c r="F5797" t="str">
        <f t="shared" si="657"/>
        <v>*</v>
      </c>
      <c r="G5797" t="str">
        <f t="shared" si="663"/>
        <v>*</v>
      </c>
      <c r="I5797" t="str">
        <f t="shared" si="658"/>
        <v>*</v>
      </c>
      <c r="O5797">
        <f>VLOOKUP(T5797,$P$14:$S$19,2,TRUE)</f>
        <v>3.5999999999999997E-2</v>
      </c>
      <c r="T5797">
        <v>34</v>
      </c>
      <c r="U5797">
        <v>245.4</v>
      </c>
      <c r="V5797" s="5">
        <f t="shared" si="659"/>
        <v>0</v>
      </c>
      <c r="X5797" t="s">
        <v>22</v>
      </c>
      <c r="Y5797">
        <v>6.92</v>
      </c>
      <c r="Z5797" s="2">
        <f t="shared" si="660"/>
        <v>252.32</v>
      </c>
      <c r="AA5797" t="s">
        <v>64</v>
      </c>
      <c r="AB5797" t="s">
        <v>31</v>
      </c>
      <c r="AC5797" t="s">
        <v>32</v>
      </c>
      <c r="AD5797" t="s">
        <v>44</v>
      </c>
      <c r="AE5797" t="s">
        <v>19</v>
      </c>
      <c r="AF5797" t="s">
        <v>565</v>
      </c>
    </row>
    <row r="5798" spans="1:32" x14ac:dyDescent="0.25">
      <c r="A5798">
        <f t="shared" si="661"/>
        <v>5797</v>
      </c>
      <c r="B5798">
        <v>24965</v>
      </c>
      <c r="C5798" t="s">
        <v>777</v>
      </c>
      <c r="D5798" t="s">
        <v>13</v>
      </c>
      <c r="E5798" t="str">
        <f t="shared" si="662"/>
        <v>*</v>
      </c>
      <c r="F5798" t="str">
        <f t="shared" si="657"/>
        <v>*</v>
      </c>
      <c r="G5798" t="str">
        <f t="shared" si="663"/>
        <v>*</v>
      </c>
      <c r="I5798" t="str">
        <f t="shared" si="658"/>
        <v>*</v>
      </c>
      <c r="O5798">
        <f>VLOOKUP(T5798,$P$14:$S$19,2,TRUE)</f>
        <v>0</v>
      </c>
      <c r="T5798">
        <v>6</v>
      </c>
      <c r="U5798">
        <v>2528.4899999999998</v>
      </c>
      <c r="V5798" s="5">
        <f t="shared" si="659"/>
        <v>1</v>
      </c>
      <c r="X5798" t="s">
        <v>14</v>
      </c>
      <c r="Y5798">
        <v>19.989999999999998</v>
      </c>
      <c r="Z5798" s="2">
        <f t="shared" si="660"/>
        <v>2548.4799999999996</v>
      </c>
      <c r="AA5798" t="s">
        <v>62</v>
      </c>
      <c r="AB5798" t="s">
        <v>31</v>
      </c>
      <c r="AC5798" t="s">
        <v>32</v>
      </c>
      <c r="AD5798" t="s">
        <v>49</v>
      </c>
      <c r="AE5798" t="s">
        <v>19</v>
      </c>
      <c r="AF5798" s="1">
        <v>40606</v>
      </c>
    </row>
    <row r="5799" spans="1:32" x14ac:dyDescent="0.25">
      <c r="A5799">
        <f t="shared" si="661"/>
        <v>5798</v>
      </c>
      <c r="B5799">
        <v>24965</v>
      </c>
      <c r="C5799" t="s">
        <v>777</v>
      </c>
      <c r="D5799" t="s">
        <v>13</v>
      </c>
      <c r="E5799" t="str">
        <f t="shared" si="662"/>
        <v>*</v>
      </c>
      <c r="F5799" t="str">
        <f t="shared" si="657"/>
        <v>*</v>
      </c>
      <c r="G5799" t="str">
        <f t="shared" si="663"/>
        <v>*</v>
      </c>
      <c r="I5799" t="str">
        <f t="shared" si="658"/>
        <v>*</v>
      </c>
      <c r="O5799">
        <f>VLOOKUP(T5799,$P$14:$S$19,2,TRUE)</f>
        <v>0.04</v>
      </c>
      <c r="T5799">
        <v>42</v>
      </c>
      <c r="U5799">
        <v>1146.1099999999999</v>
      </c>
      <c r="V5799" s="5">
        <f t="shared" si="659"/>
        <v>1</v>
      </c>
      <c r="X5799" t="s">
        <v>22</v>
      </c>
      <c r="Y5799">
        <v>8.5500000000000007</v>
      </c>
      <c r="Z5799" s="2">
        <f t="shared" si="660"/>
        <v>1154.6599999999999</v>
      </c>
      <c r="AA5799" t="s">
        <v>62</v>
      </c>
      <c r="AB5799" t="s">
        <v>31</v>
      </c>
      <c r="AC5799" t="s">
        <v>17</v>
      </c>
      <c r="AD5799" t="s">
        <v>18</v>
      </c>
      <c r="AE5799" t="s">
        <v>19</v>
      </c>
      <c r="AF5799" t="s">
        <v>777</v>
      </c>
    </row>
    <row r="5800" spans="1:32" x14ac:dyDescent="0.25">
      <c r="A5800">
        <f t="shared" si="661"/>
        <v>5799</v>
      </c>
      <c r="B5800">
        <v>29831</v>
      </c>
      <c r="C5800" t="s">
        <v>819</v>
      </c>
      <c r="D5800" t="s">
        <v>36</v>
      </c>
      <c r="E5800" t="str">
        <f t="shared" si="662"/>
        <v>***</v>
      </c>
      <c r="F5800" t="str">
        <f t="shared" si="657"/>
        <v>***</v>
      </c>
      <c r="G5800" t="str">
        <f t="shared" si="663"/>
        <v>***</v>
      </c>
      <c r="I5800" t="str">
        <f t="shared" si="658"/>
        <v>***</v>
      </c>
      <c r="O5800">
        <f>VLOOKUP(T5800,$P$14:$S$19,2,TRUE)</f>
        <v>0.02</v>
      </c>
      <c r="T5800">
        <v>29</v>
      </c>
      <c r="U5800">
        <v>2175.2199999999998</v>
      </c>
      <c r="V5800" s="5">
        <f t="shared" si="659"/>
        <v>1</v>
      </c>
      <c r="X5800" t="s">
        <v>37</v>
      </c>
      <c r="Y5800">
        <v>60</v>
      </c>
      <c r="Z5800" s="2">
        <f t="shared" si="660"/>
        <v>2235.2199999999998</v>
      </c>
      <c r="AA5800" t="s">
        <v>48</v>
      </c>
      <c r="AB5800" t="s">
        <v>24</v>
      </c>
      <c r="AC5800" t="s">
        <v>32</v>
      </c>
      <c r="AD5800" t="s">
        <v>172</v>
      </c>
      <c r="AE5800" t="s">
        <v>39</v>
      </c>
      <c r="AF5800" t="s">
        <v>143</v>
      </c>
    </row>
    <row r="5801" spans="1:32" x14ac:dyDescent="0.25">
      <c r="A5801">
        <f t="shared" si="661"/>
        <v>5800</v>
      </c>
      <c r="B5801">
        <v>32642</v>
      </c>
      <c r="C5801" t="s">
        <v>819</v>
      </c>
      <c r="D5801" t="s">
        <v>40</v>
      </c>
      <c r="E5801" t="str">
        <f t="shared" si="662"/>
        <v>*</v>
      </c>
      <c r="F5801" t="str">
        <f t="shared" si="657"/>
        <v>*</v>
      </c>
      <c r="G5801" t="str">
        <f t="shared" si="663"/>
        <v>*</v>
      </c>
      <c r="I5801" t="str">
        <f t="shared" si="658"/>
        <v>*</v>
      </c>
      <c r="O5801">
        <f>VLOOKUP(T5801,$P$14:$S$19,2,TRUE)</f>
        <v>0.05</v>
      </c>
      <c r="T5801">
        <v>50</v>
      </c>
      <c r="U5801">
        <v>1507.16</v>
      </c>
      <c r="V5801" s="5">
        <f t="shared" si="659"/>
        <v>1</v>
      </c>
      <c r="X5801" t="s">
        <v>22</v>
      </c>
      <c r="Y5801">
        <v>1.99</v>
      </c>
      <c r="Z5801" s="2">
        <f t="shared" si="660"/>
        <v>1509.15</v>
      </c>
      <c r="AA5801" t="s">
        <v>23</v>
      </c>
      <c r="AB5801" t="s">
        <v>31</v>
      </c>
      <c r="AC5801" t="s">
        <v>25</v>
      </c>
      <c r="AD5801" t="s">
        <v>42</v>
      </c>
      <c r="AE5801" t="s">
        <v>45</v>
      </c>
      <c r="AF5801" t="s">
        <v>325</v>
      </c>
    </row>
    <row r="5802" spans="1:32" x14ac:dyDescent="0.25">
      <c r="A5802">
        <f t="shared" si="661"/>
        <v>5801</v>
      </c>
      <c r="B5802">
        <v>10567</v>
      </c>
      <c r="C5802" t="s">
        <v>819</v>
      </c>
      <c r="D5802" t="s">
        <v>21</v>
      </c>
      <c r="E5802" t="str">
        <f t="shared" si="662"/>
        <v>*</v>
      </c>
      <c r="F5802" t="str">
        <f t="shared" si="657"/>
        <v>**</v>
      </c>
      <c r="G5802" t="str">
        <f t="shared" si="663"/>
        <v>**</v>
      </c>
      <c r="I5802" t="str">
        <f t="shared" si="658"/>
        <v>**</v>
      </c>
      <c r="O5802">
        <f>VLOOKUP(T5802,$P$14:$S$19,2,TRUE)</f>
        <v>0.01</v>
      </c>
      <c r="T5802">
        <v>10</v>
      </c>
      <c r="U5802">
        <v>1111.008</v>
      </c>
      <c r="V5802" s="5">
        <f t="shared" si="659"/>
        <v>1</v>
      </c>
      <c r="X5802" t="s">
        <v>37</v>
      </c>
      <c r="Y5802">
        <v>43.75</v>
      </c>
      <c r="Z5802" s="2">
        <f t="shared" si="660"/>
        <v>1154.758</v>
      </c>
      <c r="AA5802" t="s">
        <v>60</v>
      </c>
      <c r="AB5802" t="s">
        <v>41</v>
      </c>
      <c r="AC5802" t="s">
        <v>17</v>
      </c>
      <c r="AD5802" t="s">
        <v>66</v>
      </c>
      <c r="AE5802" t="s">
        <v>103</v>
      </c>
      <c r="AF5802" t="s">
        <v>143</v>
      </c>
    </row>
    <row r="5803" spans="1:32" x14ac:dyDescent="0.25">
      <c r="A5803">
        <f t="shared" si="661"/>
        <v>5802</v>
      </c>
      <c r="B5803">
        <v>46787</v>
      </c>
      <c r="C5803" t="s">
        <v>819</v>
      </c>
      <c r="D5803" t="s">
        <v>40</v>
      </c>
      <c r="E5803" t="str">
        <f t="shared" si="662"/>
        <v>*</v>
      </c>
      <c r="F5803" t="str">
        <f t="shared" si="657"/>
        <v>*</v>
      </c>
      <c r="G5803" t="str">
        <f t="shared" si="663"/>
        <v>*</v>
      </c>
      <c r="I5803" t="str">
        <f t="shared" si="658"/>
        <v>*</v>
      </c>
      <c r="O5803">
        <f>VLOOKUP(T5803,$P$14:$S$19,2,TRUE)</f>
        <v>3.5999999999999997E-2</v>
      </c>
      <c r="T5803">
        <v>32</v>
      </c>
      <c r="U5803">
        <v>693.17</v>
      </c>
      <c r="V5803" s="5">
        <f t="shared" si="659"/>
        <v>0</v>
      </c>
      <c r="X5803" t="s">
        <v>22</v>
      </c>
      <c r="Y5803">
        <v>8.99</v>
      </c>
      <c r="Z5803" s="2">
        <f t="shared" si="660"/>
        <v>702.16</v>
      </c>
      <c r="AA5803" t="s">
        <v>52</v>
      </c>
      <c r="AB5803" t="s">
        <v>31</v>
      </c>
      <c r="AC5803" t="s">
        <v>32</v>
      </c>
      <c r="AD5803" t="s">
        <v>33</v>
      </c>
      <c r="AE5803" t="s">
        <v>45</v>
      </c>
      <c r="AF5803" t="s">
        <v>325</v>
      </c>
    </row>
    <row r="5804" spans="1:32" x14ac:dyDescent="0.25">
      <c r="A5804">
        <f t="shared" si="661"/>
        <v>5803</v>
      </c>
      <c r="B5804">
        <v>46787</v>
      </c>
      <c r="C5804" t="s">
        <v>819</v>
      </c>
      <c r="D5804" t="s">
        <v>40</v>
      </c>
      <c r="E5804" t="str">
        <f t="shared" si="662"/>
        <v>*</v>
      </c>
      <c r="F5804" t="str">
        <f t="shared" si="657"/>
        <v>*</v>
      </c>
      <c r="G5804" t="str">
        <f t="shared" si="663"/>
        <v>*</v>
      </c>
      <c r="I5804" t="str">
        <f t="shared" si="658"/>
        <v>*</v>
      </c>
      <c r="O5804">
        <f>VLOOKUP(T5804,$P$14:$S$19,2,TRUE)</f>
        <v>0.02</v>
      </c>
      <c r="T5804">
        <v>28</v>
      </c>
      <c r="U5804">
        <v>174.1</v>
      </c>
      <c r="V5804" s="5">
        <f t="shared" si="659"/>
        <v>0</v>
      </c>
      <c r="X5804" t="s">
        <v>22</v>
      </c>
      <c r="Y5804">
        <v>9.17</v>
      </c>
      <c r="Z5804" s="2">
        <f t="shared" si="660"/>
        <v>183.26999999999998</v>
      </c>
      <c r="AA5804" t="s">
        <v>52</v>
      </c>
      <c r="AB5804" t="s">
        <v>31</v>
      </c>
      <c r="AC5804" t="s">
        <v>32</v>
      </c>
      <c r="AD5804" t="s">
        <v>44</v>
      </c>
      <c r="AE5804" t="s">
        <v>19</v>
      </c>
      <c r="AF5804" t="s">
        <v>325</v>
      </c>
    </row>
    <row r="5805" spans="1:32" x14ac:dyDescent="0.25">
      <c r="A5805">
        <f t="shared" si="661"/>
        <v>5804</v>
      </c>
      <c r="B5805">
        <v>15104</v>
      </c>
      <c r="C5805" t="s">
        <v>819</v>
      </c>
      <c r="D5805" t="s">
        <v>40</v>
      </c>
      <c r="E5805" t="str">
        <f t="shared" si="662"/>
        <v>*</v>
      </c>
      <c r="F5805" t="str">
        <f t="shared" si="657"/>
        <v>*</v>
      </c>
      <c r="G5805" t="str">
        <f t="shared" si="663"/>
        <v>*</v>
      </c>
      <c r="I5805" t="str">
        <f t="shared" si="658"/>
        <v>*</v>
      </c>
      <c r="O5805">
        <f>VLOOKUP(T5805,$P$14:$S$19,2,TRUE)</f>
        <v>0.02</v>
      </c>
      <c r="T5805">
        <v>23</v>
      </c>
      <c r="U5805">
        <v>109.43</v>
      </c>
      <c r="V5805" s="5">
        <f t="shared" si="659"/>
        <v>0</v>
      </c>
      <c r="X5805" t="s">
        <v>22</v>
      </c>
      <c r="Y5805">
        <v>1.49</v>
      </c>
      <c r="Z5805" s="2">
        <f t="shared" si="660"/>
        <v>110.92</v>
      </c>
      <c r="AA5805" t="s">
        <v>56</v>
      </c>
      <c r="AB5805" t="s">
        <v>24</v>
      </c>
      <c r="AC5805" t="s">
        <v>32</v>
      </c>
      <c r="AD5805" t="s">
        <v>49</v>
      </c>
      <c r="AE5805" t="s">
        <v>19</v>
      </c>
      <c r="AF5805" s="1">
        <v>40912</v>
      </c>
    </row>
    <row r="5806" spans="1:32" x14ac:dyDescent="0.25">
      <c r="A5806">
        <f t="shared" si="661"/>
        <v>5805</v>
      </c>
      <c r="B5806">
        <v>10949</v>
      </c>
      <c r="C5806" t="s">
        <v>335</v>
      </c>
      <c r="D5806" t="s">
        <v>40</v>
      </c>
      <c r="E5806" t="str">
        <f t="shared" si="662"/>
        <v>*</v>
      </c>
      <c r="F5806" t="str">
        <f t="shared" si="657"/>
        <v>*</v>
      </c>
      <c r="G5806" t="str">
        <f t="shared" si="663"/>
        <v>*</v>
      </c>
      <c r="I5806" t="str">
        <f t="shared" si="658"/>
        <v>*</v>
      </c>
      <c r="O5806">
        <f>VLOOKUP(T5806,$P$14:$S$19,2,TRUE)</f>
        <v>0.04</v>
      </c>
      <c r="T5806">
        <v>46</v>
      </c>
      <c r="U5806">
        <v>3449.26</v>
      </c>
      <c r="V5806" s="5">
        <f t="shared" si="659"/>
        <v>1</v>
      </c>
      <c r="X5806" t="s">
        <v>37</v>
      </c>
      <c r="Y5806">
        <v>30.06</v>
      </c>
      <c r="Z5806" s="2">
        <f t="shared" si="660"/>
        <v>3479.32</v>
      </c>
      <c r="AA5806" t="s">
        <v>60</v>
      </c>
      <c r="AB5806" t="s">
        <v>24</v>
      </c>
      <c r="AC5806" t="s">
        <v>25</v>
      </c>
      <c r="AD5806" t="s">
        <v>76</v>
      </c>
      <c r="AE5806" t="s">
        <v>103</v>
      </c>
      <c r="AF5806" t="s">
        <v>612</v>
      </c>
    </row>
    <row r="5807" spans="1:32" x14ac:dyDescent="0.25">
      <c r="A5807">
        <f t="shared" si="661"/>
        <v>5806</v>
      </c>
      <c r="B5807">
        <v>2915</v>
      </c>
      <c r="C5807" t="s">
        <v>335</v>
      </c>
      <c r="D5807" t="s">
        <v>13</v>
      </c>
      <c r="E5807" t="str">
        <f t="shared" si="662"/>
        <v>*</v>
      </c>
      <c r="F5807" t="str">
        <f t="shared" si="657"/>
        <v>*</v>
      </c>
      <c r="G5807" t="str">
        <f t="shared" si="663"/>
        <v>*</v>
      </c>
      <c r="I5807" t="str">
        <f t="shared" si="658"/>
        <v>*</v>
      </c>
      <c r="O5807">
        <f>VLOOKUP(T5807,$P$14:$S$19,2,TRUE)</f>
        <v>0.02</v>
      </c>
      <c r="T5807">
        <v>23</v>
      </c>
      <c r="U5807">
        <v>987.17</v>
      </c>
      <c r="V5807" s="5">
        <f t="shared" si="659"/>
        <v>1</v>
      </c>
      <c r="X5807" t="s">
        <v>22</v>
      </c>
      <c r="Y5807">
        <v>4</v>
      </c>
      <c r="Z5807" s="2">
        <f t="shared" si="660"/>
        <v>991.17</v>
      </c>
      <c r="AA5807" t="s">
        <v>56</v>
      </c>
      <c r="AB5807" t="s">
        <v>16</v>
      </c>
      <c r="AC5807" t="s">
        <v>25</v>
      </c>
      <c r="AD5807" t="s">
        <v>42</v>
      </c>
      <c r="AE5807" t="s">
        <v>19</v>
      </c>
      <c r="AF5807" s="1">
        <v>39907</v>
      </c>
    </row>
    <row r="5808" spans="1:32" x14ac:dyDescent="0.25">
      <c r="A5808">
        <f t="shared" si="661"/>
        <v>5807</v>
      </c>
      <c r="B5808">
        <v>22755</v>
      </c>
      <c r="C5808" t="s">
        <v>335</v>
      </c>
      <c r="D5808" t="s">
        <v>40</v>
      </c>
      <c r="E5808" t="str">
        <f t="shared" si="662"/>
        <v>*</v>
      </c>
      <c r="F5808" t="str">
        <f t="shared" si="657"/>
        <v>*</v>
      </c>
      <c r="G5808" t="str">
        <f t="shared" si="663"/>
        <v>*</v>
      </c>
      <c r="I5808" t="str">
        <f t="shared" si="658"/>
        <v>*</v>
      </c>
      <c r="O5808">
        <f>VLOOKUP(T5808,$P$14:$S$19,2,TRUE)</f>
        <v>0.04</v>
      </c>
      <c r="T5808">
        <v>45</v>
      </c>
      <c r="U5808">
        <v>240.6</v>
      </c>
      <c r="V5808" s="5">
        <f t="shared" si="659"/>
        <v>0</v>
      </c>
      <c r="X5808" t="s">
        <v>22</v>
      </c>
      <c r="Y5808">
        <v>2.99</v>
      </c>
      <c r="Z5808" s="2">
        <f t="shared" si="660"/>
        <v>243.59</v>
      </c>
      <c r="AA5808" t="s">
        <v>15</v>
      </c>
      <c r="AB5808" t="s">
        <v>41</v>
      </c>
      <c r="AC5808" t="s">
        <v>32</v>
      </c>
      <c r="AD5808" t="s">
        <v>49</v>
      </c>
      <c r="AE5808" t="s">
        <v>19</v>
      </c>
      <c r="AF5808" s="1">
        <v>39817</v>
      </c>
    </row>
    <row r="5809" spans="1:32" x14ac:dyDescent="0.25">
      <c r="A5809">
        <f t="shared" si="661"/>
        <v>5808</v>
      </c>
      <c r="B5809">
        <v>22755</v>
      </c>
      <c r="C5809" t="s">
        <v>335</v>
      </c>
      <c r="D5809" t="s">
        <v>40</v>
      </c>
      <c r="E5809" t="str">
        <f t="shared" si="662"/>
        <v>*</v>
      </c>
      <c r="F5809" t="str">
        <f t="shared" si="657"/>
        <v>*</v>
      </c>
      <c r="G5809" t="str">
        <f t="shared" si="663"/>
        <v>*</v>
      </c>
      <c r="I5809" t="str">
        <f t="shared" si="658"/>
        <v>*</v>
      </c>
      <c r="O5809">
        <f>VLOOKUP(T5809,$P$14:$S$19,2,TRUE)</f>
        <v>0</v>
      </c>
      <c r="T5809">
        <v>5</v>
      </c>
      <c r="U5809">
        <v>236.87799999999999</v>
      </c>
      <c r="V5809" s="5">
        <f t="shared" si="659"/>
        <v>0</v>
      </c>
      <c r="X5809" t="s">
        <v>22</v>
      </c>
      <c r="Y5809">
        <v>5</v>
      </c>
      <c r="Z5809" s="2">
        <f t="shared" si="660"/>
        <v>241.87799999999999</v>
      </c>
      <c r="AA5809" t="s">
        <v>15</v>
      </c>
      <c r="AB5809" t="s">
        <v>41</v>
      </c>
      <c r="AC5809" t="s">
        <v>25</v>
      </c>
      <c r="AD5809" t="s">
        <v>26</v>
      </c>
      <c r="AE5809" t="s">
        <v>45</v>
      </c>
      <c r="AF5809" s="1">
        <v>39817</v>
      </c>
    </row>
    <row r="5810" spans="1:32" x14ac:dyDescent="0.25">
      <c r="A5810">
        <f t="shared" si="661"/>
        <v>5809</v>
      </c>
      <c r="B5810">
        <v>2915</v>
      </c>
      <c r="C5810" t="s">
        <v>335</v>
      </c>
      <c r="D5810" t="s">
        <v>13</v>
      </c>
      <c r="E5810" t="str">
        <f t="shared" si="662"/>
        <v>*</v>
      </c>
      <c r="F5810" t="str">
        <f t="shared" si="657"/>
        <v>*</v>
      </c>
      <c r="G5810" t="str">
        <f t="shared" si="663"/>
        <v>*</v>
      </c>
      <c r="I5810" t="str">
        <f t="shared" si="658"/>
        <v>*</v>
      </c>
      <c r="O5810">
        <f>VLOOKUP(T5810,$P$14:$S$19,2,TRUE)</f>
        <v>0.04</v>
      </c>
      <c r="T5810">
        <v>41</v>
      </c>
      <c r="U5810">
        <v>231.26</v>
      </c>
      <c r="V5810" s="5">
        <f t="shared" si="659"/>
        <v>0</v>
      </c>
      <c r="X5810" t="s">
        <v>22</v>
      </c>
      <c r="Y5810">
        <v>0.96</v>
      </c>
      <c r="Z5810" s="2">
        <f t="shared" si="660"/>
        <v>232.22</v>
      </c>
      <c r="AA5810" t="s">
        <v>56</v>
      </c>
      <c r="AB5810" t="s">
        <v>16</v>
      </c>
      <c r="AC5810" t="s">
        <v>32</v>
      </c>
      <c r="AD5810" t="s">
        <v>33</v>
      </c>
      <c r="AE5810" t="s">
        <v>34</v>
      </c>
      <c r="AF5810" s="1">
        <v>39876</v>
      </c>
    </row>
    <row r="5811" spans="1:32" x14ac:dyDescent="0.25">
      <c r="A5811">
        <f t="shared" si="661"/>
        <v>5810</v>
      </c>
      <c r="B5811">
        <v>22755</v>
      </c>
      <c r="C5811" t="s">
        <v>335</v>
      </c>
      <c r="D5811" t="s">
        <v>40</v>
      </c>
      <c r="E5811" t="str">
        <f t="shared" si="662"/>
        <v>*</v>
      </c>
      <c r="F5811" t="str">
        <f t="shared" si="657"/>
        <v>*</v>
      </c>
      <c r="G5811" t="str">
        <f t="shared" si="663"/>
        <v>*</v>
      </c>
      <c r="I5811" t="str">
        <f t="shared" si="658"/>
        <v>*</v>
      </c>
      <c r="O5811">
        <f>VLOOKUP(T5811,$P$14:$S$19,2,TRUE)</f>
        <v>3.5999999999999997E-2</v>
      </c>
      <c r="T5811">
        <v>35</v>
      </c>
      <c r="U5811">
        <v>187.84</v>
      </c>
      <c r="V5811" s="5">
        <f t="shared" si="659"/>
        <v>0</v>
      </c>
      <c r="X5811" t="s">
        <v>22</v>
      </c>
      <c r="Y5811">
        <v>5.68</v>
      </c>
      <c r="Z5811" s="2">
        <f t="shared" si="660"/>
        <v>193.52</v>
      </c>
      <c r="AA5811" t="s">
        <v>15</v>
      </c>
      <c r="AB5811" t="s">
        <v>41</v>
      </c>
      <c r="AC5811" t="s">
        <v>32</v>
      </c>
      <c r="AD5811" t="s">
        <v>49</v>
      </c>
      <c r="AE5811" t="s">
        <v>19</v>
      </c>
      <c r="AF5811" t="s">
        <v>612</v>
      </c>
    </row>
    <row r="5812" spans="1:32" x14ac:dyDescent="0.25">
      <c r="A5812">
        <f t="shared" si="661"/>
        <v>5811</v>
      </c>
      <c r="B5812">
        <v>37859</v>
      </c>
      <c r="C5812" t="s">
        <v>335</v>
      </c>
      <c r="D5812" t="s">
        <v>36</v>
      </c>
      <c r="E5812" t="str">
        <f t="shared" si="662"/>
        <v>***</v>
      </c>
      <c r="F5812" t="str">
        <f t="shared" si="657"/>
        <v>***</v>
      </c>
      <c r="G5812" t="str">
        <f t="shared" si="663"/>
        <v>***</v>
      </c>
      <c r="I5812" t="str">
        <f t="shared" si="658"/>
        <v>***</v>
      </c>
      <c r="O5812">
        <f>VLOOKUP(T5812,$P$14:$S$19,2,TRUE)</f>
        <v>0</v>
      </c>
      <c r="T5812">
        <v>2</v>
      </c>
      <c r="U5812">
        <v>29.03</v>
      </c>
      <c r="V5812" s="5">
        <f t="shared" si="659"/>
        <v>0</v>
      </c>
      <c r="X5812" t="s">
        <v>22</v>
      </c>
      <c r="Y5812">
        <v>5.01</v>
      </c>
      <c r="Z5812" s="2">
        <f t="shared" si="660"/>
        <v>34.04</v>
      </c>
      <c r="AA5812" t="s">
        <v>52</v>
      </c>
      <c r="AB5812" t="s">
        <v>24</v>
      </c>
      <c r="AC5812" t="s">
        <v>32</v>
      </c>
      <c r="AD5812" t="s">
        <v>44</v>
      </c>
      <c r="AE5812" t="s">
        <v>19</v>
      </c>
      <c r="AF5812" s="1">
        <v>39817</v>
      </c>
    </row>
    <row r="5813" spans="1:32" x14ac:dyDescent="0.25">
      <c r="A5813">
        <f t="shared" si="661"/>
        <v>5812</v>
      </c>
      <c r="B5813">
        <v>44706</v>
      </c>
      <c r="C5813" t="s">
        <v>258</v>
      </c>
      <c r="D5813" t="s">
        <v>13</v>
      </c>
      <c r="E5813" t="str">
        <f t="shared" si="662"/>
        <v>*</v>
      </c>
      <c r="F5813" t="str">
        <f t="shared" si="657"/>
        <v>*</v>
      </c>
      <c r="G5813" t="str">
        <f t="shared" si="663"/>
        <v>*</v>
      </c>
      <c r="I5813" t="str">
        <f t="shared" si="658"/>
        <v>*</v>
      </c>
      <c r="O5813">
        <f>VLOOKUP(T5813,$P$14:$S$19,2,TRUE)</f>
        <v>0.01</v>
      </c>
      <c r="T5813">
        <v>18</v>
      </c>
      <c r="U5813">
        <v>7556.61</v>
      </c>
      <c r="V5813" s="5">
        <f t="shared" si="659"/>
        <v>1</v>
      </c>
      <c r="X5813" t="s">
        <v>37</v>
      </c>
      <c r="Y5813">
        <v>110.2</v>
      </c>
      <c r="Z5813" s="2">
        <f t="shared" si="660"/>
        <v>7666.8099999999995</v>
      </c>
      <c r="AA5813" t="s">
        <v>23</v>
      </c>
      <c r="AB5813" t="s">
        <v>31</v>
      </c>
      <c r="AC5813" t="s">
        <v>17</v>
      </c>
      <c r="AD5813" t="s">
        <v>66</v>
      </c>
      <c r="AE5813" t="s">
        <v>103</v>
      </c>
      <c r="AF5813" s="1">
        <v>40182</v>
      </c>
    </row>
    <row r="5814" spans="1:32" x14ac:dyDescent="0.25">
      <c r="A5814">
        <f t="shared" si="661"/>
        <v>5813</v>
      </c>
      <c r="B5814">
        <v>38659</v>
      </c>
      <c r="C5814" t="s">
        <v>258</v>
      </c>
      <c r="D5814" t="s">
        <v>13</v>
      </c>
      <c r="E5814" t="str">
        <f t="shared" si="662"/>
        <v>*</v>
      </c>
      <c r="F5814" t="str">
        <f t="shared" si="657"/>
        <v>*</v>
      </c>
      <c r="G5814" t="str">
        <f t="shared" si="663"/>
        <v>*</v>
      </c>
      <c r="I5814" t="str">
        <f t="shared" si="658"/>
        <v>*</v>
      </c>
      <c r="O5814">
        <f>VLOOKUP(T5814,$P$14:$S$19,2,TRUE)</f>
        <v>3.5999999999999997E-2</v>
      </c>
      <c r="T5814">
        <v>32</v>
      </c>
      <c r="U5814">
        <v>4025.66</v>
      </c>
      <c r="V5814" s="5">
        <f t="shared" si="659"/>
        <v>1</v>
      </c>
      <c r="X5814" t="s">
        <v>37</v>
      </c>
      <c r="Y5814">
        <v>51.94</v>
      </c>
      <c r="Z5814" s="2">
        <f t="shared" si="660"/>
        <v>4077.6</v>
      </c>
      <c r="AA5814" t="s">
        <v>60</v>
      </c>
      <c r="AB5814" t="s">
        <v>31</v>
      </c>
      <c r="AC5814" t="s">
        <v>17</v>
      </c>
      <c r="AD5814" t="s">
        <v>66</v>
      </c>
      <c r="AE5814" t="s">
        <v>103</v>
      </c>
      <c r="AF5814" s="1">
        <v>40333</v>
      </c>
    </row>
    <row r="5815" spans="1:32" x14ac:dyDescent="0.25">
      <c r="A5815">
        <f t="shared" si="661"/>
        <v>5814</v>
      </c>
      <c r="B5815">
        <v>38659</v>
      </c>
      <c r="C5815" t="s">
        <v>258</v>
      </c>
      <c r="D5815" t="s">
        <v>13</v>
      </c>
      <c r="E5815" t="str">
        <f t="shared" si="662"/>
        <v>*</v>
      </c>
      <c r="F5815" t="str">
        <f t="shared" si="657"/>
        <v>*</v>
      </c>
      <c r="G5815" t="str">
        <f t="shared" si="663"/>
        <v>*</v>
      </c>
      <c r="I5815" t="str">
        <f t="shared" si="658"/>
        <v>*</v>
      </c>
      <c r="O5815">
        <f>VLOOKUP(T5815,$P$14:$S$19,2,TRUE)</f>
        <v>0.04</v>
      </c>
      <c r="T5815">
        <v>48</v>
      </c>
      <c r="U5815">
        <v>3982.42</v>
      </c>
      <c r="V5815" s="5">
        <f t="shared" si="659"/>
        <v>1</v>
      </c>
      <c r="X5815" t="s">
        <v>22</v>
      </c>
      <c r="Y5815">
        <v>6.13</v>
      </c>
      <c r="Z5815" s="2">
        <f t="shared" si="660"/>
        <v>3988.55</v>
      </c>
      <c r="AA5815" t="s">
        <v>60</v>
      </c>
      <c r="AB5815" t="s">
        <v>31</v>
      </c>
      <c r="AC5815" t="s">
        <v>25</v>
      </c>
      <c r="AD5815" t="s">
        <v>42</v>
      </c>
      <c r="AE5815" t="s">
        <v>19</v>
      </c>
      <c r="AF5815" s="1">
        <v>40241</v>
      </c>
    </row>
    <row r="5816" spans="1:32" x14ac:dyDescent="0.25">
      <c r="A5816">
        <f t="shared" si="661"/>
        <v>5815</v>
      </c>
      <c r="B5816">
        <v>33921</v>
      </c>
      <c r="C5816" t="s">
        <v>258</v>
      </c>
      <c r="D5816" t="s">
        <v>13</v>
      </c>
      <c r="E5816" t="str">
        <f t="shared" si="662"/>
        <v>*</v>
      </c>
      <c r="F5816" t="str">
        <f t="shared" si="657"/>
        <v>*</v>
      </c>
      <c r="G5816" t="str">
        <f t="shared" si="663"/>
        <v>*</v>
      </c>
      <c r="I5816" t="str">
        <f t="shared" si="658"/>
        <v>*</v>
      </c>
      <c r="O5816">
        <f>VLOOKUP(T5816,$P$14:$S$19,2,TRUE)</f>
        <v>3.5999999999999997E-2</v>
      </c>
      <c r="T5816">
        <v>35</v>
      </c>
      <c r="U5816">
        <v>1794.03</v>
      </c>
      <c r="V5816" s="5">
        <f t="shared" si="659"/>
        <v>1</v>
      </c>
      <c r="X5816" t="s">
        <v>37</v>
      </c>
      <c r="Y5816">
        <v>14.19</v>
      </c>
      <c r="Z5816" s="2">
        <f t="shared" si="660"/>
        <v>1808.22</v>
      </c>
      <c r="AA5816" t="s">
        <v>52</v>
      </c>
      <c r="AB5816" t="s">
        <v>24</v>
      </c>
      <c r="AC5816" t="s">
        <v>17</v>
      </c>
      <c r="AD5816" t="s">
        <v>38</v>
      </c>
      <c r="AE5816" t="s">
        <v>39</v>
      </c>
      <c r="AF5816" s="1">
        <v>40394</v>
      </c>
    </row>
    <row r="5817" spans="1:32" x14ac:dyDescent="0.25">
      <c r="A5817">
        <f t="shared" si="661"/>
        <v>5816</v>
      </c>
      <c r="B5817">
        <v>19206</v>
      </c>
      <c r="C5817" t="s">
        <v>258</v>
      </c>
      <c r="D5817" t="s">
        <v>13</v>
      </c>
      <c r="E5817" t="str">
        <f t="shared" si="662"/>
        <v>*</v>
      </c>
      <c r="F5817" t="str">
        <f t="shared" si="657"/>
        <v>*</v>
      </c>
      <c r="G5817" t="str">
        <f t="shared" si="663"/>
        <v>*</v>
      </c>
      <c r="I5817" t="str">
        <f t="shared" si="658"/>
        <v>*</v>
      </c>
      <c r="O5817">
        <f>VLOOKUP(T5817,$P$14:$S$19,2,TRUE)</f>
        <v>3.5999999999999997E-2</v>
      </c>
      <c r="T5817">
        <v>32</v>
      </c>
      <c r="U5817">
        <v>800</v>
      </c>
      <c r="V5817" s="5">
        <f t="shared" si="659"/>
        <v>0</v>
      </c>
      <c r="X5817" t="s">
        <v>37</v>
      </c>
      <c r="Y5817">
        <v>14.36</v>
      </c>
      <c r="Z5817" s="2">
        <f t="shared" si="660"/>
        <v>814.36</v>
      </c>
      <c r="AA5817" t="s">
        <v>60</v>
      </c>
      <c r="AB5817" t="s">
        <v>31</v>
      </c>
      <c r="AC5817" t="s">
        <v>17</v>
      </c>
      <c r="AD5817" t="s">
        <v>38</v>
      </c>
      <c r="AE5817" t="s">
        <v>39</v>
      </c>
      <c r="AF5817" s="1">
        <v>40182</v>
      </c>
    </row>
    <row r="5818" spans="1:32" x14ac:dyDescent="0.25">
      <c r="A5818">
        <f t="shared" si="661"/>
        <v>5817</v>
      </c>
      <c r="B5818">
        <v>4743</v>
      </c>
      <c r="C5818" t="s">
        <v>258</v>
      </c>
      <c r="D5818" t="s">
        <v>13</v>
      </c>
      <c r="E5818" t="str">
        <f t="shared" si="662"/>
        <v>*</v>
      </c>
      <c r="F5818" t="str">
        <f t="shared" si="657"/>
        <v>*</v>
      </c>
      <c r="G5818" t="str">
        <f t="shared" si="663"/>
        <v>*</v>
      </c>
      <c r="I5818" t="str">
        <f t="shared" si="658"/>
        <v>*</v>
      </c>
      <c r="O5818">
        <f>VLOOKUP(T5818,$P$14:$S$19,2,TRUE)</f>
        <v>3.5999999999999997E-2</v>
      </c>
      <c r="T5818">
        <v>32</v>
      </c>
      <c r="U5818">
        <v>719.64</v>
      </c>
      <c r="V5818" s="5">
        <f t="shared" si="659"/>
        <v>0</v>
      </c>
      <c r="X5818" t="s">
        <v>22</v>
      </c>
      <c r="Y5818">
        <v>11.52</v>
      </c>
      <c r="Z5818" s="2">
        <f t="shared" si="660"/>
        <v>731.16</v>
      </c>
      <c r="AA5818" t="s">
        <v>23</v>
      </c>
      <c r="AB5818" t="s">
        <v>41</v>
      </c>
      <c r="AC5818" t="s">
        <v>32</v>
      </c>
      <c r="AD5818" t="s">
        <v>74</v>
      </c>
      <c r="AE5818" t="s">
        <v>19</v>
      </c>
      <c r="AF5818" s="1">
        <v>40333</v>
      </c>
    </row>
    <row r="5819" spans="1:32" x14ac:dyDescent="0.25">
      <c r="A5819">
        <f t="shared" si="661"/>
        <v>5818</v>
      </c>
      <c r="B5819">
        <v>4743</v>
      </c>
      <c r="C5819" t="s">
        <v>258</v>
      </c>
      <c r="D5819" t="s">
        <v>13</v>
      </c>
      <c r="E5819" t="str">
        <f t="shared" si="662"/>
        <v>*</v>
      </c>
      <c r="F5819" t="str">
        <f t="shared" si="657"/>
        <v>*</v>
      </c>
      <c r="G5819" t="str">
        <f t="shared" si="663"/>
        <v>*</v>
      </c>
      <c r="I5819" t="str">
        <f t="shared" si="658"/>
        <v>*</v>
      </c>
      <c r="O5819">
        <f>VLOOKUP(T5819,$P$14:$S$19,2,TRUE)</f>
        <v>0.02</v>
      </c>
      <c r="T5819">
        <v>29</v>
      </c>
      <c r="U5819">
        <v>352.55</v>
      </c>
      <c r="V5819" s="5">
        <f t="shared" si="659"/>
        <v>0</v>
      </c>
      <c r="X5819" t="s">
        <v>22</v>
      </c>
      <c r="Y5819">
        <v>1.49</v>
      </c>
      <c r="Z5819" s="2">
        <f t="shared" si="660"/>
        <v>354.04</v>
      </c>
      <c r="AA5819" t="s">
        <v>23</v>
      </c>
      <c r="AB5819" t="s">
        <v>41</v>
      </c>
      <c r="AC5819" t="s">
        <v>32</v>
      </c>
      <c r="AD5819" t="s">
        <v>49</v>
      </c>
      <c r="AE5819" t="s">
        <v>19</v>
      </c>
      <c r="AF5819" s="1">
        <v>40241</v>
      </c>
    </row>
    <row r="5820" spans="1:32" x14ac:dyDescent="0.25">
      <c r="A5820">
        <f t="shared" si="661"/>
        <v>5819</v>
      </c>
      <c r="B5820">
        <v>19206</v>
      </c>
      <c r="C5820" t="s">
        <v>258</v>
      </c>
      <c r="D5820" t="s">
        <v>13</v>
      </c>
      <c r="E5820" t="str">
        <f t="shared" si="662"/>
        <v>*</v>
      </c>
      <c r="F5820" t="str">
        <f t="shared" si="657"/>
        <v>*</v>
      </c>
      <c r="G5820" t="str">
        <f t="shared" si="663"/>
        <v>*</v>
      </c>
      <c r="I5820" t="str">
        <f t="shared" si="658"/>
        <v>*</v>
      </c>
      <c r="O5820">
        <f>VLOOKUP(T5820,$P$14:$S$19,2,TRUE)</f>
        <v>0.04</v>
      </c>
      <c r="T5820">
        <v>40</v>
      </c>
      <c r="U5820">
        <v>88.02</v>
      </c>
      <c r="V5820" s="5">
        <f t="shared" si="659"/>
        <v>0</v>
      </c>
      <c r="X5820" t="s">
        <v>22</v>
      </c>
      <c r="Y5820">
        <v>1.49</v>
      </c>
      <c r="Z5820" s="2">
        <f t="shared" si="660"/>
        <v>89.509999999999991</v>
      </c>
      <c r="AA5820" t="s">
        <v>60</v>
      </c>
      <c r="AB5820" t="s">
        <v>31</v>
      </c>
      <c r="AC5820" t="s">
        <v>32</v>
      </c>
      <c r="AD5820" t="s">
        <v>49</v>
      </c>
      <c r="AE5820" t="s">
        <v>19</v>
      </c>
      <c r="AF5820" s="1">
        <v>40241</v>
      </c>
    </row>
    <row r="5821" spans="1:32" x14ac:dyDescent="0.25">
      <c r="A5821">
        <f t="shared" si="661"/>
        <v>5820</v>
      </c>
      <c r="B5821">
        <v>44706</v>
      </c>
      <c r="C5821" t="s">
        <v>258</v>
      </c>
      <c r="D5821" t="s">
        <v>13</v>
      </c>
      <c r="E5821" t="str">
        <f t="shared" si="662"/>
        <v>*</v>
      </c>
      <c r="F5821" t="str">
        <f t="shared" si="657"/>
        <v>*</v>
      </c>
      <c r="G5821" t="str">
        <f t="shared" si="663"/>
        <v>*</v>
      </c>
      <c r="I5821" t="str">
        <f t="shared" si="658"/>
        <v>*</v>
      </c>
      <c r="O5821">
        <f>VLOOKUP(T5821,$P$14:$S$19,2,TRUE)</f>
        <v>3.5999999999999997E-2</v>
      </c>
      <c r="T5821">
        <v>33</v>
      </c>
      <c r="U5821">
        <v>47.48</v>
      </c>
      <c r="V5821" s="5">
        <f t="shared" si="659"/>
        <v>0</v>
      </c>
      <c r="X5821" t="s">
        <v>22</v>
      </c>
      <c r="Y5821">
        <v>0.7</v>
      </c>
      <c r="Z5821" s="2">
        <f t="shared" si="660"/>
        <v>48.18</v>
      </c>
      <c r="AA5821" t="s">
        <v>23</v>
      </c>
      <c r="AB5821" t="s">
        <v>31</v>
      </c>
      <c r="AC5821" t="s">
        <v>32</v>
      </c>
      <c r="AD5821" t="s">
        <v>114</v>
      </c>
      <c r="AE5821" t="s">
        <v>34</v>
      </c>
      <c r="AF5821" s="1">
        <v>40272</v>
      </c>
    </row>
    <row r="5822" spans="1:32" x14ac:dyDescent="0.25">
      <c r="A5822">
        <f t="shared" si="661"/>
        <v>5821</v>
      </c>
      <c r="B5822">
        <v>25191</v>
      </c>
      <c r="C5822" t="s">
        <v>946</v>
      </c>
      <c r="D5822" t="s">
        <v>40</v>
      </c>
      <c r="E5822" t="str">
        <f t="shared" si="662"/>
        <v>*</v>
      </c>
      <c r="F5822" t="str">
        <f t="shared" si="657"/>
        <v>*</v>
      </c>
      <c r="G5822" t="str">
        <f t="shared" si="663"/>
        <v>*</v>
      </c>
      <c r="I5822" t="str">
        <f t="shared" si="658"/>
        <v>*</v>
      </c>
      <c r="O5822">
        <f>VLOOKUP(T5822,$P$14:$S$19,2,TRUE)</f>
        <v>0.04</v>
      </c>
      <c r="T5822">
        <v>42</v>
      </c>
      <c r="U5822">
        <v>4091.152</v>
      </c>
      <c r="V5822" s="5">
        <f t="shared" si="659"/>
        <v>1</v>
      </c>
      <c r="X5822" t="s">
        <v>22</v>
      </c>
      <c r="Y5822">
        <v>2.5</v>
      </c>
      <c r="Z5822" s="2">
        <f t="shared" si="660"/>
        <v>4093.652</v>
      </c>
      <c r="AA5822" t="s">
        <v>56</v>
      </c>
      <c r="AB5822" t="s">
        <v>24</v>
      </c>
      <c r="AC5822" t="s">
        <v>25</v>
      </c>
      <c r="AD5822" t="s">
        <v>26</v>
      </c>
      <c r="AE5822" t="s">
        <v>19</v>
      </c>
      <c r="AF5822" t="s">
        <v>946</v>
      </c>
    </row>
    <row r="5823" spans="1:32" x14ac:dyDescent="0.25">
      <c r="A5823">
        <f t="shared" si="661"/>
        <v>5822</v>
      </c>
      <c r="B5823">
        <v>20646</v>
      </c>
      <c r="C5823" t="s">
        <v>946</v>
      </c>
      <c r="D5823" t="s">
        <v>40</v>
      </c>
      <c r="E5823" t="str">
        <f t="shared" si="662"/>
        <v>*</v>
      </c>
      <c r="F5823" t="str">
        <f t="shared" si="657"/>
        <v>*</v>
      </c>
      <c r="G5823" t="str">
        <f t="shared" si="663"/>
        <v>*</v>
      </c>
      <c r="I5823" t="str">
        <f t="shared" si="658"/>
        <v>*</v>
      </c>
      <c r="O5823">
        <f>VLOOKUP(T5823,$P$14:$S$19,2,TRUE)</f>
        <v>0.04</v>
      </c>
      <c r="T5823">
        <v>41</v>
      </c>
      <c r="U5823">
        <v>1204.0844999999999</v>
      </c>
      <c r="V5823" s="5">
        <f t="shared" si="659"/>
        <v>1</v>
      </c>
      <c r="X5823" t="s">
        <v>22</v>
      </c>
      <c r="Y5823">
        <v>1.1000000000000001</v>
      </c>
      <c r="Z5823" s="2">
        <f t="shared" si="660"/>
        <v>1205.1844999999998</v>
      </c>
      <c r="AA5823" t="s">
        <v>15</v>
      </c>
      <c r="AB5823" t="s">
        <v>31</v>
      </c>
      <c r="AC5823" t="s">
        <v>25</v>
      </c>
      <c r="AD5823" t="s">
        <v>26</v>
      </c>
      <c r="AE5823" t="s">
        <v>19</v>
      </c>
      <c r="AF5823" s="1">
        <v>40547</v>
      </c>
    </row>
    <row r="5824" spans="1:32" x14ac:dyDescent="0.25">
      <c r="A5824">
        <f t="shared" si="661"/>
        <v>5823</v>
      </c>
      <c r="B5824">
        <v>40961</v>
      </c>
      <c r="C5824" t="s">
        <v>946</v>
      </c>
      <c r="D5824" t="s">
        <v>40</v>
      </c>
      <c r="E5824" t="str">
        <f t="shared" si="662"/>
        <v>*</v>
      </c>
      <c r="F5824" t="str">
        <f t="shared" si="657"/>
        <v>*</v>
      </c>
      <c r="G5824" t="str">
        <f t="shared" si="663"/>
        <v>*</v>
      </c>
      <c r="I5824" t="str">
        <f t="shared" si="658"/>
        <v>*</v>
      </c>
      <c r="O5824">
        <f>VLOOKUP(T5824,$P$14:$S$19,2,TRUE)</f>
        <v>0</v>
      </c>
      <c r="T5824">
        <v>7</v>
      </c>
      <c r="U5824">
        <v>23.84</v>
      </c>
      <c r="V5824" s="5">
        <f t="shared" si="659"/>
        <v>0</v>
      </c>
      <c r="X5824" t="s">
        <v>22</v>
      </c>
      <c r="Y5824">
        <v>0.5</v>
      </c>
      <c r="Z5824" s="2">
        <f t="shared" si="660"/>
        <v>24.34</v>
      </c>
      <c r="AA5824" t="s">
        <v>23</v>
      </c>
      <c r="AB5824" t="s">
        <v>31</v>
      </c>
      <c r="AC5824" t="s">
        <v>32</v>
      </c>
      <c r="AD5824" t="s">
        <v>81</v>
      </c>
      <c r="AE5824" t="s">
        <v>19</v>
      </c>
      <c r="AF5824" t="s">
        <v>752</v>
      </c>
    </row>
    <row r="5825" spans="1:32" x14ac:dyDescent="0.25">
      <c r="A5825">
        <f t="shared" si="661"/>
        <v>5824</v>
      </c>
      <c r="B5825">
        <v>37124</v>
      </c>
      <c r="C5825" t="s">
        <v>143</v>
      </c>
      <c r="D5825" t="s">
        <v>13</v>
      </c>
      <c r="E5825" t="str">
        <f t="shared" si="662"/>
        <v>*</v>
      </c>
      <c r="F5825" t="str">
        <f t="shared" si="657"/>
        <v>*</v>
      </c>
      <c r="G5825" t="str">
        <f t="shared" si="663"/>
        <v>*</v>
      </c>
      <c r="I5825" t="str">
        <f t="shared" si="658"/>
        <v>*</v>
      </c>
      <c r="O5825">
        <f>VLOOKUP(T5825,$P$14:$S$19,2,TRUE)</f>
        <v>3.5999999999999997E-2</v>
      </c>
      <c r="T5825">
        <v>33</v>
      </c>
      <c r="U5825">
        <v>21205.5</v>
      </c>
      <c r="V5825" s="5">
        <f t="shared" si="659"/>
        <v>1</v>
      </c>
      <c r="X5825" t="s">
        <v>22</v>
      </c>
      <c r="Y5825">
        <v>24.49</v>
      </c>
      <c r="Z5825" s="2">
        <f t="shared" si="660"/>
        <v>21229.99</v>
      </c>
      <c r="AA5825" t="s">
        <v>64</v>
      </c>
      <c r="AB5825" t="s">
        <v>31</v>
      </c>
      <c r="AC5825" t="s">
        <v>25</v>
      </c>
      <c r="AD5825" t="s">
        <v>57</v>
      </c>
      <c r="AE5825" t="s">
        <v>58</v>
      </c>
      <c r="AF5825" s="1">
        <v>40912</v>
      </c>
    </row>
    <row r="5826" spans="1:32" x14ac:dyDescent="0.25">
      <c r="A5826">
        <f t="shared" si="661"/>
        <v>5825</v>
      </c>
      <c r="B5826">
        <v>15782</v>
      </c>
      <c r="C5826" t="s">
        <v>143</v>
      </c>
      <c r="D5826" t="s">
        <v>21</v>
      </c>
      <c r="E5826" t="str">
        <f t="shared" si="662"/>
        <v>*</v>
      </c>
      <c r="F5826" t="str">
        <f t="shared" si="657"/>
        <v>**</v>
      </c>
      <c r="G5826" t="str">
        <f t="shared" si="663"/>
        <v>**</v>
      </c>
      <c r="I5826" t="str">
        <f t="shared" si="658"/>
        <v>**</v>
      </c>
      <c r="O5826">
        <f>VLOOKUP(T5826,$P$14:$S$19,2,TRUE)</f>
        <v>3.5999999999999997E-2</v>
      </c>
      <c r="T5826">
        <v>35</v>
      </c>
      <c r="U5826">
        <v>2339.64</v>
      </c>
      <c r="V5826" s="5">
        <f t="shared" si="659"/>
        <v>1</v>
      </c>
      <c r="X5826" t="s">
        <v>22</v>
      </c>
      <c r="Y5826">
        <v>69</v>
      </c>
      <c r="Z5826" s="2">
        <f t="shared" si="660"/>
        <v>2408.64</v>
      </c>
      <c r="AA5826" t="s">
        <v>56</v>
      </c>
      <c r="AB5826" t="s">
        <v>24</v>
      </c>
      <c r="AC5826" t="s">
        <v>17</v>
      </c>
      <c r="AD5826" t="s">
        <v>66</v>
      </c>
      <c r="AE5826" t="s">
        <v>58</v>
      </c>
      <c r="AF5826" s="1">
        <v>40912</v>
      </c>
    </row>
    <row r="5827" spans="1:32" x14ac:dyDescent="0.25">
      <c r="A5827">
        <f t="shared" si="661"/>
        <v>5826</v>
      </c>
      <c r="B5827">
        <v>20964</v>
      </c>
      <c r="C5827" t="s">
        <v>143</v>
      </c>
      <c r="D5827" t="s">
        <v>36</v>
      </c>
      <c r="E5827" t="str">
        <f t="shared" si="662"/>
        <v>***</v>
      </c>
      <c r="F5827" t="str">
        <f t="shared" ref="F5827:F5890" si="664">VLOOKUP(D5827,$P$6:$S$10,2,FALSE)</f>
        <v>***</v>
      </c>
      <c r="G5827" t="str">
        <f t="shared" si="663"/>
        <v>***</v>
      </c>
      <c r="I5827" t="str">
        <f t="shared" ref="I5827:I5890" si="665">HLOOKUP(D5827,$J$18:$N$19,2,FALSE)</f>
        <v>***</v>
      </c>
      <c r="O5827">
        <f>VLOOKUP(T5827,$P$14:$S$19,2,TRUE)</f>
        <v>0.01</v>
      </c>
      <c r="T5827">
        <v>11</v>
      </c>
      <c r="U5827">
        <v>629.5865</v>
      </c>
      <c r="V5827" s="5">
        <f t="shared" ref="V5827:V5890" si="666">IF(U5827&gt;800,1,0)</f>
        <v>0</v>
      </c>
      <c r="X5827" t="s">
        <v>22</v>
      </c>
      <c r="Y5827">
        <v>8.99</v>
      </c>
      <c r="Z5827" s="2">
        <f t="shared" ref="Z5827:Z5890" si="667">U5827+Y5827</f>
        <v>638.57650000000001</v>
      </c>
      <c r="AA5827" t="s">
        <v>73</v>
      </c>
      <c r="AB5827" t="s">
        <v>16</v>
      </c>
      <c r="AC5827" t="s">
        <v>25</v>
      </c>
      <c r="AD5827" t="s">
        <v>26</v>
      </c>
      <c r="AE5827" t="s">
        <v>19</v>
      </c>
      <c r="AF5827" s="1">
        <v>40912</v>
      </c>
    </row>
    <row r="5828" spans="1:32" x14ac:dyDescent="0.25">
      <c r="A5828">
        <f t="shared" ref="A5828:A5891" si="668">A5827+1</f>
        <v>5827</v>
      </c>
      <c r="B5828">
        <v>37895</v>
      </c>
      <c r="C5828" t="s">
        <v>143</v>
      </c>
      <c r="D5828" t="s">
        <v>36</v>
      </c>
      <c r="E5828" t="str">
        <f t="shared" si="662"/>
        <v>***</v>
      </c>
      <c r="F5828" t="str">
        <f t="shared" si="664"/>
        <v>***</v>
      </c>
      <c r="G5828" t="str">
        <f t="shared" si="663"/>
        <v>***</v>
      </c>
      <c r="I5828" t="str">
        <f t="shared" si="665"/>
        <v>***</v>
      </c>
      <c r="O5828">
        <f>VLOOKUP(T5828,$P$14:$S$19,2,TRUE)</f>
        <v>0.01</v>
      </c>
      <c r="T5828">
        <v>14</v>
      </c>
      <c r="U5828">
        <v>304.64999999999998</v>
      </c>
      <c r="V5828" s="5">
        <f t="shared" si="666"/>
        <v>0</v>
      </c>
      <c r="X5828" t="s">
        <v>22</v>
      </c>
      <c r="Y5828">
        <v>8.32</v>
      </c>
      <c r="Z5828" s="2">
        <f t="shared" si="667"/>
        <v>312.96999999999997</v>
      </c>
      <c r="AA5828" t="s">
        <v>52</v>
      </c>
      <c r="AB5828" t="s">
        <v>24</v>
      </c>
      <c r="AC5828" t="s">
        <v>32</v>
      </c>
      <c r="AD5828" t="s">
        <v>44</v>
      </c>
      <c r="AE5828" t="s">
        <v>34</v>
      </c>
      <c r="AF5828" s="1">
        <v>40943</v>
      </c>
    </row>
    <row r="5829" spans="1:32" x14ac:dyDescent="0.25">
      <c r="A5829">
        <f t="shared" si="668"/>
        <v>5828</v>
      </c>
      <c r="B5829">
        <v>11173</v>
      </c>
      <c r="C5829" t="s">
        <v>143</v>
      </c>
      <c r="D5829" t="s">
        <v>36</v>
      </c>
      <c r="E5829" t="str">
        <f t="shared" ref="E5829:E5892" si="669">IF(D5829="Critical", "***","*")</f>
        <v>***</v>
      </c>
      <c r="F5829" t="str">
        <f t="shared" si="664"/>
        <v>***</v>
      </c>
      <c r="G5829" t="str">
        <f t="shared" ref="G5829:G5892" si="670">IF(D5829="Critical","***",IF(D5829="High","**","*"))</f>
        <v>***</v>
      </c>
      <c r="I5829" t="str">
        <f t="shared" si="665"/>
        <v>***</v>
      </c>
      <c r="O5829">
        <f>VLOOKUP(T5829,$P$14:$S$19,2,TRUE)</f>
        <v>3.5999999999999997E-2</v>
      </c>
      <c r="T5829">
        <v>37</v>
      </c>
      <c r="U5829">
        <v>221.66</v>
      </c>
      <c r="V5829" s="5">
        <f t="shared" si="666"/>
        <v>0</v>
      </c>
      <c r="X5829" t="s">
        <v>22</v>
      </c>
      <c r="Y5829">
        <v>3.85</v>
      </c>
      <c r="Z5829" s="2">
        <f t="shared" si="667"/>
        <v>225.51</v>
      </c>
      <c r="AA5829" t="s">
        <v>23</v>
      </c>
      <c r="AB5829" t="s">
        <v>31</v>
      </c>
      <c r="AC5829" t="s">
        <v>25</v>
      </c>
      <c r="AD5829" t="s">
        <v>42</v>
      </c>
      <c r="AE5829" t="s">
        <v>45</v>
      </c>
      <c r="AF5829" s="1">
        <v>40912</v>
      </c>
    </row>
    <row r="5830" spans="1:32" x14ac:dyDescent="0.25">
      <c r="A5830">
        <f t="shared" si="668"/>
        <v>5829</v>
      </c>
      <c r="B5830">
        <v>49351</v>
      </c>
      <c r="C5830" t="s">
        <v>143</v>
      </c>
      <c r="D5830" t="s">
        <v>13</v>
      </c>
      <c r="E5830" t="str">
        <f t="shared" si="669"/>
        <v>*</v>
      </c>
      <c r="F5830" t="str">
        <f t="shared" si="664"/>
        <v>*</v>
      </c>
      <c r="G5830" t="str">
        <f t="shared" si="670"/>
        <v>*</v>
      </c>
      <c r="I5830" t="str">
        <f t="shared" si="665"/>
        <v>*</v>
      </c>
      <c r="O5830">
        <f>VLOOKUP(T5830,$P$14:$S$19,2,TRUE)</f>
        <v>0.02</v>
      </c>
      <c r="T5830">
        <v>27</v>
      </c>
      <c r="U5830">
        <v>109.92</v>
      </c>
      <c r="V5830" s="5">
        <f t="shared" si="666"/>
        <v>0</v>
      </c>
      <c r="X5830" t="s">
        <v>22</v>
      </c>
      <c r="Y5830">
        <v>0.83</v>
      </c>
      <c r="Z5830" s="2">
        <f t="shared" si="667"/>
        <v>110.75</v>
      </c>
      <c r="AA5830" t="s">
        <v>60</v>
      </c>
      <c r="AB5830" t="s">
        <v>31</v>
      </c>
      <c r="AC5830" t="s">
        <v>32</v>
      </c>
      <c r="AD5830" t="s">
        <v>33</v>
      </c>
      <c r="AE5830" t="s">
        <v>34</v>
      </c>
      <c r="AF5830" s="1">
        <v>40972</v>
      </c>
    </row>
    <row r="5831" spans="1:32" x14ac:dyDescent="0.25">
      <c r="A5831">
        <f t="shared" si="668"/>
        <v>5830</v>
      </c>
      <c r="B5831">
        <v>55299</v>
      </c>
      <c r="C5831" t="s">
        <v>143</v>
      </c>
      <c r="D5831" t="s">
        <v>13</v>
      </c>
      <c r="E5831" t="str">
        <f t="shared" si="669"/>
        <v>*</v>
      </c>
      <c r="F5831" t="str">
        <f t="shared" si="664"/>
        <v>*</v>
      </c>
      <c r="G5831" t="str">
        <f t="shared" si="670"/>
        <v>*</v>
      </c>
      <c r="I5831" t="str">
        <f t="shared" si="665"/>
        <v>*</v>
      </c>
      <c r="O5831">
        <f>VLOOKUP(T5831,$P$14:$S$19,2,TRUE)</f>
        <v>0.02</v>
      </c>
      <c r="T5831">
        <v>20</v>
      </c>
      <c r="U5831">
        <v>22.28</v>
      </c>
      <c r="V5831" s="5">
        <f t="shared" si="666"/>
        <v>0</v>
      </c>
      <c r="X5831" t="s">
        <v>22</v>
      </c>
      <c r="Y5831">
        <v>0.7</v>
      </c>
      <c r="Z5831" s="2">
        <f t="shared" si="667"/>
        <v>22.98</v>
      </c>
      <c r="AA5831" t="s">
        <v>48</v>
      </c>
      <c r="AB5831" t="s">
        <v>31</v>
      </c>
      <c r="AC5831" t="s">
        <v>32</v>
      </c>
      <c r="AD5831" t="s">
        <v>114</v>
      </c>
      <c r="AE5831" t="s">
        <v>34</v>
      </c>
      <c r="AF5831" t="s">
        <v>143</v>
      </c>
    </row>
    <row r="5832" spans="1:32" x14ac:dyDescent="0.25">
      <c r="A5832">
        <f t="shared" si="668"/>
        <v>5831</v>
      </c>
      <c r="B5832">
        <v>48035</v>
      </c>
      <c r="C5832" t="s">
        <v>612</v>
      </c>
      <c r="D5832" t="s">
        <v>36</v>
      </c>
      <c r="E5832" t="str">
        <f t="shared" si="669"/>
        <v>***</v>
      </c>
      <c r="F5832" t="str">
        <f t="shared" si="664"/>
        <v>***</v>
      </c>
      <c r="G5832" t="str">
        <f t="shared" si="670"/>
        <v>***</v>
      </c>
      <c r="I5832" t="str">
        <f t="shared" si="665"/>
        <v>***</v>
      </c>
      <c r="O5832">
        <f>VLOOKUP(T5832,$P$14:$S$19,2,TRUE)</f>
        <v>0</v>
      </c>
      <c r="T5832">
        <v>8</v>
      </c>
      <c r="U5832">
        <v>155.92400000000001</v>
      </c>
      <c r="V5832" s="5">
        <f t="shared" si="666"/>
        <v>0</v>
      </c>
      <c r="X5832" t="s">
        <v>14</v>
      </c>
      <c r="Y5832">
        <v>4.8099999999999996</v>
      </c>
      <c r="Z5832" s="2">
        <f t="shared" si="667"/>
        <v>160.73400000000001</v>
      </c>
      <c r="AA5832" t="s">
        <v>60</v>
      </c>
      <c r="AB5832" t="s">
        <v>41</v>
      </c>
      <c r="AC5832" t="s">
        <v>25</v>
      </c>
      <c r="AD5832" t="s">
        <v>26</v>
      </c>
      <c r="AE5832" t="s">
        <v>27</v>
      </c>
      <c r="AF5832" s="1">
        <v>39817</v>
      </c>
    </row>
    <row r="5833" spans="1:32" x14ac:dyDescent="0.25">
      <c r="A5833">
        <f t="shared" si="668"/>
        <v>5832</v>
      </c>
      <c r="B5833">
        <v>44772</v>
      </c>
      <c r="C5833" t="s">
        <v>612</v>
      </c>
      <c r="D5833" t="s">
        <v>30</v>
      </c>
      <c r="E5833" t="str">
        <f t="shared" si="669"/>
        <v>*</v>
      </c>
      <c r="F5833" t="str">
        <f t="shared" si="664"/>
        <v>*</v>
      </c>
      <c r="G5833" t="str">
        <f t="shared" si="670"/>
        <v>*</v>
      </c>
      <c r="I5833" t="str">
        <f t="shared" si="665"/>
        <v>*</v>
      </c>
      <c r="O5833">
        <f>VLOOKUP(T5833,$P$14:$S$19,2,TRUE)</f>
        <v>0</v>
      </c>
      <c r="T5833">
        <v>1</v>
      </c>
      <c r="U5833">
        <v>54.076999999999998</v>
      </c>
      <c r="V5833" s="5">
        <f t="shared" si="666"/>
        <v>0</v>
      </c>
      <c r="X5833" t="s">
        <v>14</v>
      </c>
      <c r="Y5833">
        <v>5</v>
      </c>
      <c r="Z5833" s="2">
        <f t="shared" si="667"/>
        <v>59.076999999999998</v>
      </c>
      <c r="AA5833" t="s">
        <v>43</v>
      </c>
      <c r="AB5833" t="s">
        <v>31</v>
      </c>
      <c r="AC5833" t="s">
        <v>25</v>
      </c>
      <c r="AD5833" t="s">
        <v>26</v>
      </c>
      <c r="AE5833" t="s">
        <v>45</v>
      </c>
      <c r="AF5833" s="1">
        <v>39848</v>
      </c>
    </row>
    <row r="5834" spans="1:32" x14ac:dyDescent="0.25">
      <c r="A5834">
        <f t="shared" si="668"/>
        <v>5833</v>
      </c>
      <c r="B5834">
        <v>29127</v>
      </c>
      <c r="C5834" t="s">
        <v>612</v>
      </c>
      <c r="D5834" t="s">
        <v>36</v>
      </c>
      <c r="E5834" t="str">
        <f t="shared" si="669"/>
        <v>***</v>
      </c>
      <c r="F5834" t="str">
        <f t="shared" si="664"/>
        <v>***</v>
      </c>
      <c r="G5834" t="str">
        <f t="shared" si="670"/>
        <v>***</v>
      </c>
      <c r="I5834" t="str">
        <f t="shared" si="665"/>
        <v>***</v>
      </c>
      <c r="O5834">
        <f>VLOOKUP(T5834,$P$14:$S$19,2,TRUE)</f>
        <v>0.01</v>
      </c>
      <c r="T5834">
        <v>18</v>
      </c>
      <c r="U5834">
        <v>31.13</v>
      </c>
      <c r="V5834" s="5">
        <f t="shared" si="666"/>
        <v>0</v>
      </c>
      <c r="X5834" t="s">
        <v>22</v>
      </c>
      <c r="Y5834">
        <v>1</v>
      </c>
      <c r="Z5834" s="2">
        <f t="shared" si="667"/>
        <v>32.129999999999995</v>
      </c>
      <c r="AA5834" t="s">
        <v>64</v>
      </c>
      <c r="AB5834" t="s">
        <v>16</v>
      </c>
      <c r="AC5834" t="s">
        <v>32</v>
      </c>
      <c r="AD5834" t="s">
        <v>33</v>
      </c>
      <c r="AE5834" t="s">
        <v>34</v>
      </c>
      <c r="AF5834" s="1">
        <v>39848</v>
      </c>
    </row>
    <row r="5835" spans="1:32" x14ac:dyDescent="0.25">
      <c r="A5835">
        <f t="shared" si="668"/>
        <v>5834</v>
      </c>
      <c r="B5835">
        <v>52964</v>
      </c>
      <c r="C5835" t="s">
        <v>692</v>
      </c>
      <c r="D5835" t="s">
        <v>36</v>
      </c>
      <c r="E5835" t="str">
        <f t="shared" si="669"/>
        <v>***</v>
      </c>
      <c r="F5835" t="str">
        <f t="shared" si="664"/>
        <v>***</v>
      </c>
      <c r="G5835" t="str">
        <f t="shared" si="670"/>
        <v>***</v>
      </c>
      <c r="I5835" t="str">
        <f t="shared" si="665"/>
        <v>***</v>
      </c>
      <c r="O5835">
        <f>VLOOKUP(T5835,$P$14:$S$19,2,TRUE)</f>
        <v>0.04</v>
      </c>
      <c r="T5835">
        <v>44</v>
      </c>
      <c r="U5835">
        <v>5735.79</v>
      </c>
      <c r="V5835" s="5">
        <f t="shared" si="666"/>
        <v>1</v>
      </c>
      <c r="X5835" t="s">
        <v>22</v>
      </c>
      <c r="Y5835">
        <v>24.49</v>
      </c>
      <c r="Z5835" s="2">
        <f t="shared" si="667"/>
        <v>5760.28</v>
      </c>
      <c r="AA5835" t="s">
        <v>43</v>
      </c>
      <c r="AB5835" t="s">
        <v>31</v>
      </c>
      <c r="AC5835" t="s">
        <v>17</v>
      </c>
      <c r="AD5835" t="s">
        <v>18</v>
      </c>
      <c r="AE5835" t="s">
        <v>58</v>
      </c>
      <c r="AF5835" s="1">
        <v>40182</v>
      </c>
    </row>
    <row r="5836" spans="1:32" x14ac:dyDescent="0.25">
      <c r="A5836">
        <f t="shared" si="668"/>
        <v>5835</v>
      </c>
      <c r="B5836">
        <v>23238</v>
      </c>
      <c r="C5836" t="s">
        <v>692</v>
      </c>
      <c r="D5836" t="s">
        <v>30</v>
      </c>
      <c r="E5836" t="str">
        <f t="shared" si="669"/>
        <v>*</v>
      </c>
      <c r="F5836" t="str">
        <f t="shared" si="664"/>
        <v>*</v>
      </c>
      <c r="G5836" t="str">
        <f t="shared" si="670"/>
        <v>*</v>
      </c>
      <c r="I5836" t="str">
        <f t="shared" si="665"/>
        <v>*</v>
      </c>
      <c r="O5836">
        <f>VLOOKUP(T5836,$P$14:$S$19,2,TRUE)</f>
        <v>0.02</v>
      </c>
      <c r="T5836">
        <v>25</v>
      </c>
      <c r="U5836">
        <v>2976.19</v>
      </c>
      <c r="V5836" s="5">
        <f t="shared" si="666"/>
        <v>1</v>
      </c>
      <c r="X5836" t="s">
        <v>37</v>
      </c>
      <c r="Y5836">
        <v>56.14</v>
      </c>
      <c r="Z5836" s="2">
        <f t="shared" si="667"/>
        <v>3032.33</v>
      </c>
      <c r="AA5836" t="s">
        <v>48</v>
      </c>
      <c r="AB5836" t="s">
        <v>24</v>
      </c>
      <c r="AC5836" t="s">
        <v>25</v>
      </c>
      <c r="AD5836" t="s">
        <v>76</v>
      </c>
      <c r="AE5836" t="s">
        <v>39</v>
      </c>
      <c r="AF5836" s="1">
        <v>40213</v>
      </c>
    </row>
    <row r="5837" spans="1:32" x14ac:dyDescent="0.25">
      <c r="A5837">
        <f t="shared" si="668"/>
        <v>5836</v>
      </c>
      <c r="B5837">
        <v>53668</v>
      </c>
      <c r="C5837" t="s">
        <v>692</v>
      </c>
      <c r="D5837" t="s">
        <v>30</v>
      </c>
      <c r="E5837" t="str">
        <f t="shared" si="669"/>
        <v>*</v>
      </c>
      <c r="F5837" t="str">
        <f t="shared" si="664"/>
        <v>*</v>
      </c>
      <c r="G5837" t="str">
        <f t="shared" si="670"/>
        <v>*</v>
      </c>
      <c r="I5837" t="str">
        <f t="shared" si="665"/>
        <v>*</v>
      </c>
      <c r="O5837">
        <f>VLOOKUP(T5837,$P$14:$S$19,2,TRUE)</f>
        <v>0</v>
      </c>
      <c r="T5837">
        <v>9</v>
      </c>
      <c r="U5837">
        <v>98.24</v>
      </c>
      <c r="V5837" s="5">
        <f t="shared" si="666"/>
        <v>0</v>
      </c>
      <c r="X5837" t="s">
        <v>22</v>
      </c>
      <c r="Y5837">
        <v>3.37</v>
      </c>
      <c r="Z5837" s="2">
        <f t="shared" si="667"/>
        <v>101.61</v>
      </c>
      <c r="AA5837" t="s">
        <v>52</v>
      </c>
      <c r="AB5837" t="s">
        <v>31</v>
      </c>
      <c r="AC5837" t="s">
        <v>32</v>
      </c>
      <c r="AD5837" t="s">
        <v>53</v>
      </c>
      <c r="AE5837" t="s">
        <v>45</v>
      </c>
      <c r="AF5837" s="1">
        <v>40182</v>
      </c>
    </row>
    <row r="5838" spans="1:32" x14ac:dyDescent="0.25">
      <c r="A5838">
        <f t="shared" si="668"/>
        <v>5837</v>
      </c>
      <c r="B5838">
        <v>32454</v>
      </c>
      <c r="C5838" t="s">
        <v>752</v>
      </c>
      <c r="D5838" t="s">
        <v>36</v>
      </c>
      <c r="E5838" t="str">
        <f t="shared" si="669"/>
        <v>***</v>
      </c>
      <c r="F5838" t="str">
        <f t="shared" si="664"/>
        <v>***</v>
      </c>
      <c r="G5838" t="str">
        <f t="shared" si="670"/>
        <v>***</v>
      </c>
      <c r="I5838" t="str">
        <f t="shared" si="665"/>
        <v>***</v>
      </c>
      <c r="O5838">
        <f>VLOOKUP(T5838,$P$14:$S$19,2,TRUE)</f>
        <v>0.01</v>
      </c>
      <c r="T5838">
        <v>12</v>
      </c>
      <c r="U5838">
        <v>83.89</v>
      </c>
      <c r="V5838" s="5">
        <f t="shared" si="666"/>
        <v>0</v>
      </c>
      <c r="X5838" t="s">
        <v>22</v>
      </c>
      <c r="Y5838">
        <v>5.48</v>
      </c>
      <c r="Z5838" s="2">
        <f t="shared" si="667"/>
        <v>89.37</v>
      </c>
      <c r="AA5838" t="s">
        <v>23</v>
      </c>
      <c r="AB5838" t="s">
        <v>16</v>
      </c>
      <c r="AC5838" t="s">
        <v>32</v>
      </c>
      <c r="AD5838" t="s">
        <v>49</v>
      </c>
      <c r="AE5838" t="s">
        <v>19</v>
      </c>
      <c r="AF5838" s="1">
        <v>40547</v>
      </c>
    </row>
    <row r="5839" spans="1:32" x14ac:dyDescent="0.25">
      <c r="A5839">
        <f t="shared" si="668"/>
        <v>5838</v>
      </c>
      <c r="B5839">
        <v>28807</v>
      </c>
      <c r="C5839" t="s">
        <v>752</v>
      </c>
      <c r="D5839" t="s">
        <v>21</v>
      </c>
      <c r="E5839" t="str">
        <f t="shared" si="669"/>
        <v>*</v>
      </c>
      <c r="F5839" t="str">
        <f t="shared" si="664"/>
        <v>**</v>
      </c>
      <c r="G5839" t="str">
        <f t="shared" si="670"/>
        <v>**</v>
      </c>
      <c r="I5839" t="str">
        <f t="shared" si="665"/>
        <v>**</v>
      </c>
      <c r="O5839">
        <f>VLOOKUP(T5839,$P$14:$S$19,2,TRUE)</f>
        <v>0</v>
      </c>
      <c r="T5839">
        <v>9</v>
      </c>
      <c r="U5839">
        <v>59.35</v>
      </c>
      <c r="V5839" s="5">
        <f t="shared" si="666"/>
        <v>0</v>
      </c>
      <c r="X5839" t="s">
        <v>14</v>
      </c>
      <c r="Y5839">
        <v>8.33</v>
      </c>
      <c r="Z5839" s="2">
        <f t="shared" si="667"/>
        <v>67.680000000000007</v>
      </c>
      <c r="AA5839" t="s">
        <v>48</v>
      </c>
      <c r="AB5839" t="s">
        <v>16</v>
      </c>
      <c r="AC5839" t="s">
        <v>32</v>
      </c>
      <c r="AD5839" t="s">
        <v>44</v>
      </c>
      <c r="AE5839" t="s">
        <v>19</v>
      </c>
      <c r="AF5839" s="1">
        <v>40547</v>
      </c>
    </row>
    <row r="5840" spans="1:32" x14ac:dyDescent="0.25">
      <c r="A5840">
        <f t="shared" si="668"/>
        <v>5839</v>
      </c>
      <c r="B5840">
        <v>40839</v>
      </c>
      <c r="C5840" t="s">
        <v>325</v>
      </c>
      <c r="D5840" t="s">
        <v>40</v>
      </c>
      <c r="E5840" t="str">
        <f t="shared" si="669"/>
        <v>*</v>
      </c>
      <c r="F5840" t="str">
        <f t="shared" si="664"/>
        <v>*</v>
      </c>
      <c r="G5840" t="str">
        <f t="shared" si="670"/>
        <v>*</v>
      </c>
      <c r="I5840" t="str">
        <f t="shared" si="665"/>
        <v>*</v>
      </c>
      <c r="O5840">
        <f>VLOOKUP(T5840,$P$14:$S$19,2,TRUE)</f>
        <v>0.02</v>
      </c>
      <c r="T5840">
        <v>23</v>
      </c>
      <c r="U5840">
        <v>2732.01</v>
      </c>
      <c r="V5840" s="5">
        <f t="shared" si="666"/>
        <v>1</v>
      </c>
      <c r="X5840" t="s">
        <v>37</v>
      </c>
      <c r="Y5840">
        <v>56.14</v>
      </c>
      <c r="Z5840" s="2">
        <f t="shared" si="667"/>
        <v>2788.15</v>
      </c>
      <c r="AA5840" t="s">
        <v>23</v>
      </c>
      <c r="AB5840" t="s">
        <v>31</v>
      </c>
      <c r="AC5840" t="s">
        <v>25</v>
      </c>
      <c r="AD5840" t="s">
        <v>76</v>
      </c>
      <c r="AE5840" t="s">
        <v>103</v>
      </c>
      <c r="AF5840" s="1">
        <v>40912</v>
      </c>
    </row>
    <row r="5841" spans="1:32" x14ac:dyDescent="0.25">
      <c r="A5841">
        <f t="shared" si="668"/>
        <v>5840</v>
      </c>
      <c r="B5841">
        <v>50978</v>
      </c>
      <c r="C5841" t="s">
        <v>325</v>
      </c>
      <c r="D5841" t="s">
        <v>21</v>
      </c>
      <c r="E5841" t="str">
        <f t="shared" si="669"/>
        <v>*</v>
      </c>
      <c r="F5841" t="str">
        <f t="shared" si="664"/>
        <v>**</v>
      </c>
      <c r="G5841" t="str">
        <f t="shared" si="670"/>
        <v>**</v>
      </c>
      <c r="I5841" t="str">
        <f t="shared" si="665"/>
        <v>**</v>
      </c>
      <c r="O5841">
        <f>VLOOKUP(T5841,$P$14:$S$19,2,TRUE)</f>
        <v>0</v>
      </c>
      <c r="T5841">
        <v>4</v>
      </c>
      <c r="U5841">
        <v>816.09</v>
      </c>
      <c r="V5841" s="5">
        <f t="shared" si="666"/>
        <v>1</v>
      </c>
      <c r="X5841" t="s">
        <v>22</v>
      </c>
      <c r="Y5841">
        <v>9.99</v>
      </c>
      <c r="Z5841" s="2">
        <f t="shared" si="667"/>
        <v>826.08</v>
      </c>
      <c r="AA5841" t="s">
        <v>48</v>
      </c>
      <c r="AB5841" t="s">
        <v>31</v>
      </c>
      <c r="AC5841" t="s">
        <v>32</v>
      </c>
      <c r="AD5841" t="s">
        <v>74</v>
      </c>
      <c r="AE5841" t="s">
        <v>19</v>
      </c>
      <c r="AF5841" s="1">
        <v>40943</v>
      </c>
    </row>
    <row r="5842" spans="1:32" x14ac:dyDescent="0.25">
      <c r="A5842">
        <f t="shared" si="668"/>
        <v>5841</v>
      </c>
      <c r="B5842">
        <v>33284</v>
      </c>
      <c r="C5842" t="s">
        <v>325</v>
      </c>
      <c r="D5842" t="s">
        <v>13</v>
      </c>
      <c r="E5842" t="str">
        <f t="shared" si="669"/>
        <v>*</v>
      </c>
      <c r="F5842" t="str">
        <f t="shared" si="664"/>
        <v>*</v>
      </c>
      <c r="G5842" t="str">
        <f t="shared" si="670"/>
        <v>*</v>
      </c>
      <c r="I5842" t="str">
        <f t="shared" si="665"/>
        <v>*</v>
      </c>
      <c r="O5842">
        <f>VLOOKUP(T5842,$P$14:$S$19,2,TRUE)</f>
        <v>0.02</v>
      </c>
      <c r="T5842">
        <v>21</v>
      </c>
      <c r="U5842">
        <v>480.39</v>
      </c>
      <c r="V5842" s="5">
        <f t="shared" si="666"/>
        <v>0</v>
      </c>
      <c r="X5842" t="s">
        <v>22</v>
      </c>
      <c r="Y5842">
        <v>8.99</v>
      </c>
      <c r="Z5842" s="2">
        <f t="shared" si="667"/>
        <v>489.38</v>
      </c>
      <c r="AA5842" t="s">
        <v>15</v>
      </c>
      <c r="AB5842" t="s">
        <v>31</v>
      </c>
      <c r="AC5842" t="s">
        <v>17</v>
      </c>
      <c r="AD5842" t="s">
        <v>18</v>
      </c>
      <c r="AE5842" t="s">
        <v>45</v>
      </c>
      <c r="AF5842" s="1">
        <v>40943</v>
      </c>
    </row>
    <row r="5843" spans="1:32" x14ac:dyDescent="0.25">
      <c r="A5843">
        <f t="shared" si="668"/>
        <v>5842</v>
      </c>
      <c r="B5843">
        <v>28835</v>
      </c>
      <c r="C5843" t="s">
        <v>325</v>
      </c>
      <c r="D5843" t="s">
        <v>30</v>
      </c>
      <c r="E5843" t="str">
        <f t="shared" si="669"/>
        <v>*</v>
      </c>
      <c r="F5843" t="str">
        <f t="shared" si="664"/>
        <v>*</v>
      </c>
      <c r="G5843" t="str">
        <f t="shared" si="670"/>
        <v>*</v>
      </c>
      <c r="I5843" t="str">
        <f t="shared" si="665"/>
        <v>*</v>
      </c>
      <c r="O5843">
        <f>VLOOKUP(T5843,$P$14:$S$19,2,TRUE)</f>
        <v>0</v>
      </c>
      <c r="T5843">
        <v>1</v>
      </c>
      <c r="U5843">
        <v>184.18</v>
      </c>
      <c r="V5843" s="5">
        <f t="shared" si="666"/>
        <v>0</v>
      </c>
      <c r="X5843" t="s">
        <v>22</v>
      </c>
      <c r="Y5843">
        <v>19.989999999999998</v>
      </c>
      <c r="Z5843" s="2">
        <f t="shared" si="667"/>
        <v>204.17000000000002</v>
      </c>
      <c r="AA5843" t="s">
        <v>52</v>
      </c>
      <c r="AB5843" t="s">
        <v>24</v>
      </c>
      <c r="AC5843" t="s">
        <v>32</v>
      </c>
      <c r="AD5843" t="s">
        <v>74</v>
      </c>
      <c r="AE5843" t="s">
        <v>19</v>
      </c>
      <c r="AF5843" s="1">
        <v>40943</v>
      </c>
    </row>
    <row r="5844" spans="1:32" x14ac:dyDescent="0.25">
      <c r="A5844">
        <f t="shared" si="668"/>
        <v>5843</v>
      </c>
      <c r="B5844">
        <v>44448</v>
      </c>
      <c r="C5844" t="s">
        <v>772</v>
      </c>
      <c r="D5844" t="s">
        <v>36</v>
      </c>
      <c r="E5844" t="str">
        <f t="shared" si="669"/>
        <v>***</v>
      </c>
      <c r="F5844" t="str">
        <f t="shared" si="664"/>
        <v>***</v>
      </c>
      <c r="G5844" t="str">
        <f t="shared" si="670"/>
        <v>***</v>
      </c>
      <c r="I5844" t="str">
        <f t="shared" si="665"/>
        <v>***</v>
      </c>
      <c r="O5844">
        <f>VLOOKUP(T5844,$P$14:$S$19,2,TRUE)</f>
        <v>0.02</v>
      </c>
      <c r="T5844">
        <v>28</v>
      </c>
      <c r="U5844">
        <v>951.06</v>
      </c>
      <c r="V5844" s="5">
        <f t="shared" si="666"/>
        <v>1</v>
      </c>
      <c r="X5844" t="s">
        <v>22</v>
      </c>
      <c r="Y5844">
        <v>1.99</v>
      </c>
      <c r="Z5844" s="2">
        <f t="shared" si="667"/>
        <v>953.05</v>
      </c>
      <c r="AA5844" t="s">
        <v>23</v>
      </c>
      <c r="AB5844" t="s">
        <v>24</v>
      </c>
      <c r="AC5844" t="s">
        <v>25</v>
      </c>
      <c r="AD5844" t="s">
        <v>42</v>
      </c>
      <c r="AE5844" t="s">
        <v>45</v>
      </c>
      <c r="AF5844" t="s">
        <v>121</v>
      </c>
    </row>
    <row r="5845" spans="1:32" x14ac:dyDescent="0.25">
      <c r="A5845">
        <f t="shared" si="668"/>
        <v>5844</v>
      </c>
      <c r="B5845">
        <v>55046</v>
      </c>
      <c r="C5845" t="s">
        <v>772</v>
      </c>
      <c r="D5845" t="s">
        <v>36</v>
      </c>
      <c r="E5845" t="str">
        <f t="shared" si="669"/>
        <v>***</v>
      </c>
      <c r="F5845" t="str">
        <f t="shared" si="664"/>
        <v>***</v>
      </c>
      <c r="G5845" t="str">
        <f t="shared" si="670"/>
        <v>***</v>
      </c>
      <c r="I5845" t="str">
        <f t="shared" si="665"/>
        <v>***</v>
      </c>
      <c r="O5845">
        <f>VLOOKUP(T5845,$P$14:$S$19,2,TRUE)</f>
        <v>0</v>
      </c>
      <c r="T5845">
        <v>2</v>
      </c>
      <c r="U5845">
        <v>29.32</v>
      </c>
      <c r="V5845" s="5">
        <f t="shared" si="666"/>
        <v>0</v>
      </c>
      <c r="X5845" t="s">
        <v>14</v>
      </c>
      <c r="Y5845">
        <v>11.15</v>
      </c>
      <c r="Z5845" s="2">
        <f t="shared" si="667"/>
        <v>40.47</v>
      </c>
      <c r="AA5845" t="s">
        <v>64</v>
      </c>
      <c r="AB5845" t="s">
        <v>24</v>
      </c>
      <c r="AC5845" t="s">
        <v>32</v>
      </c>
      <c r="AD5845" t="s">
        <v>44</v>
      </c>
      <c r="AE5845" t="s">
        <v>19</v>
      </c>
      <c r="AF5845" t="s">
        <v>802</v>
      </c>
    </row>
    <row r="5846" spans="1:32" x14ac:dyDescent="0.25">
      <c r="A5846">
        <f t="shared" si="668"/>
        <v>5845</v>
      </c>
      <c r="B5846">
        <v>9635</v>
      </c>
      <c r="C5846" t="s">
        <v>772</v>
      </c>
      <c r="D5846" t="s">
        <v>36</v>
      </c>
      <c r="E5846" t="str">
        <f t="shared" si="669"/>
        <v>***</v>
      </c>
      <c r="F5846" t="str">
        <f t="shared" si="664"/>
        <v>***</v>
      </c>
      <c r="G5846" t="str">
        <f t="shared" si="670"/>
        <v>***</v>
      </c>
      <c r="I5846" t="str">
        <f t="shared" si="665"/>
        <v>***</v>
      </c>
      <c r="O5846">
        <f>VLOOKUP(T5846,$P$14:$S$19,2,TRUE)</f>
        <v>0</v>
      </c>
      <c r="T5846">
        <v>1</v>
      </c>
      <c r="U5846">
        <v>3.42</v>
      </c>
      <c r="V5846" s="5">
        <f t="shared" si="666"/>
        <v>0</v>
      </c>
      <c r="X5846" t="s">
        <v>22</v>
      </c>
      <c r="Y5846">
        <v>1.49</v>
      </c>
      <c r="Z5846" s="2">
        <f t="shared" si="667"/>
        <v>4.91</v>
      </c>
      <c r="AA5846" t="s">
        <v>52</v>
      </c>
      <c r="AB5846" t="s">
        <v>31</v>
      </c>
      <c r="AC5846" t="s">
        <v>32</v>
      </c>
      <c r="AD5846" t="s">
        <v>49</v>
      </c>
      <c r="AE5846" t="s">
        <v>19</v>
      </c>
      <c r="AF5846" t="s">
        <v>121</v>
      </c>
    </row>
    <row r="5847" spans="1:32" x14ac:dyDescent="0.25">
      <c r="A5847">
        <f t="shared" si="668"/>
        <v>5846</v>
      </c>
      <c r="B5847">
        <v>40803</v>
      </c>
      <c r="C5847" t="s">
        <v>718</v>
      </c>
      <c r="D5847" t="s">
        <v>13</v>
      </c>
      <c r="E5847" t="str">
        <f t="shared" si="669"/>
        <v>*</v>
      </c>
      <c r="F5847" t="str">
        <f t="shared" si="664"/>
        <v>*</v>
      </c>
      <c r="G5847" t="str">
        <f t="shared" si="670"/>
        <v>*</v>
      </c>
      <c r="I5847" t="str">
        <f t="shared" si="665"/>
        <v>*</v>
      </c>
      <c r="O5847">
        <f>VLOOKUP(T5847,$P$14:$S$19,2,TRUE)</f>
        <v>3.5999999999999997E-2</v>
      </c>
      <c r="T5847">
        <v>35</v>
      </c>
      <c r="U5847">
        <v>10278.790000000001</v>
      </c>
      <c r="V5847" s="5">
        <f t="shared" si="666"/>
        <v>1</v>
      </c>
      <c r="X5847" t="s">
        <v>37</v>
      </c>
      <c r="Y5847">
        <v>64.73</v>
      </c>
      <c r="Z5847" s="2">
        <f t="shared" si="667"/>
        <v>10343.52</v>
      </c>
      <c r="AA5847" t="s">
        <v>15</v>
      </c>
      <c r="AB5847" t="s">
        <v>24</v>
      </c>
      <c r="AC5847" t="s">
        <v>17</v>
      </c>
      <c r="AD5847" t="s">
        <v>38</v>
      </c>
      <c r="AE5847" t="s">
        <v>39</v>
      </c>
      <c r="AF5847" t="s">
        <v>514</v>
      </c>
    </row>
    <row r="5848" spans="1:32" x14ac:dyDescent="0.25">
      <c r="A5848">
        <f t="shared" si="668"/>
        <v>5847</v>
      </c>
      <c r="B5848">
        <v>11975</v>
      </c>
      <c r="C5848" t="s">
        <v>718</v>
      </c>
      <c r="D5848" t="s">
        <v>36</v>
      </c>
      <c r="E5848" t="str">
        <f t="shared" si="669"/>
        <v>***</v>
      </c>
      <c r="F5848" t="str">
        <f t="shared" si="664"/>
        <v>***</v>
      </c>
      <c r="G5848" t="str">
        <f t="shared" si="670"/>
        <v>***</v>
      </c>
      <c r="I5848" t="str">
        <f t="shared" si="665"/>
        <v>***</v>
      </c>
      <c r="O5848">
        <f>VLOOKUP(T5848,$P$14:$S$19,2,TRUE)</f>
        <v>0.04</v>
      </c>
      <c r="T5848">
        <v>43</v>
      </c>
      <c r="U5848">
        <v>210.66</v>
      </c>
      <c r="V5848" s="5">
        <f t="shared" si="666"/>
        <v>0</v>
      </c>
      <c r="X5848" t="s">
        <v>22</v>
      </c>
      <c r="Y5848">
        <v>5.74</v>
      </c>
      <c r="Z5848" s="2">
        <f t="shared" si="667"/>
        <v>216.4</v>
      </c>
      <c r="AA5848" t="s">
        <v>23</v>
      </c>
      <c r="AB5848" t="s">
        <v>41</v>
      </c>
      <c r="AC5848" t="s">
        <v>32</v>
      </c>
      <c r="AD5848" t="s">
        <v>49</v>
      </c>
      <c r="AE5848" t="s">
        <v>19</v>
      </c>
      <c r="AF5848" t="s">
        <v>514</v>
      </c>
    </row>
    <row r="5849" spans="1:32" x14ac:dyDescent="0.25">
      <c r="A5849">
        <f t="shared" si="668"/>
        <v>5848</v>
      </c>
      <c r="B5849">
        <v>4769</v>
      </c>
      <c r="C5849" t="s">
        <v>718</v>
      </c>
      <c r="D5849" t="s">
        <v>30</v>
      </c>
      <c r="E5849" t="str">
        <f t="shared" si="669"/>
        <v>*</v>
      </c>
      <c r="F5849" t="str">
        <f t="shared" si="664"/>
        <v>*</v>
      </c>
      <c r="G5849" t="str">
        <f t="shared" si="670"/>
        <v>*</v>
      </c>
      <c r="I5849" t="str">
        <f t="shared" si="665"/>
        <v>*</v>
      </c>
      <c r="O5849">
        <f>VLOOKUP(T5849,$P$14:$S$19,2,TRUE)</f>
        <v>0.04</v>
      </c>
      <c r="T5849">
        <v>41</v>
      </c>
      <c r="U5849">
        <v>117.4</v>
      </c>
      <c r="V5849" s="5">
        <f t="shared" si="666"/>
        <v>0</v>
      </c>
      <c r="X5849" t="s">
        <v>22</v>
      </c>
      <c r="Y5849">
        <v>0.5</v>
      </c>
      <c r="Z5849" s="2">
        <f t="shared" si="667"/>
        <v>117.9</v>
      </c>
      <c r="AA5849" t="s">
        <v>52</v>
      </c>
      <c r="AB5849" t="s">
        <v>41</v>
      </c>
      <c r="AC5849" t="s">
        <v>32</v>
      </c>
      <c r="AD5849" t="s">
        <v>81</v>
      </c>
      <c r="AE5849" t="s">
        <v>19</v>
      </c>
      <c r="AF5849" t="s">
        <v>559</v>
      </c>
    </row>
    <row r="5850" spans="1:32" x14ac:dyDescent="0.25">
      <c r="A5850">
        <f t="shared" si="668"/>
        <v>5849</v>
      </c>
      <c r="B5850">
        <v>40803</v>
      </c>
      <c r="C5850" t="s">
        <v>718</v>
      </c>
      <c r="D5850" t="s">
        <v>13</v>
      </c>
      <c r="E5850" t="str">
        <f t="shared" si="669"/>
        <v>*</v>
      </c>
      <c r="F5850" t="str">
        <f t="shared" si="664"/>
        <v>*</v>
      </c>
      <c r="G5850" t="str">
        <f t="shared" si="670"/>
        <v>*</v>
      </c>
      <c r="I5850" t="str">
        <f t="shared" si="665"/>
        <v>*</v>
      </c>
      <c r="O5850">
        <f>VLOOKUP(T5850,$P$14:$S$19,2,TRUE)</f>
        <v>0.02</v>
      </c>
      <c r="T5850">
        <v>22</v>
      </c>
      <c r="U5850">
        <v>83.02</v>
      </c>
      <c r="V5850" s="5">
        <f t="shared" si="666"/>
        <v>0</v>
      </c>
      <c r="X5850" t="s">
        <v>22</v>
      </c>
      <c r="Y5850">
        <v>1.49</v>
      </c>
      <c r="Z5850" s="2">
        <f t="shared" si="667"/>
        <v>84.509999999999991</v>
      </c>
      <c r="AA5850" t="s">
        <v>15</v>
      </c>
      <c r="AB5850" t="s">
        <v>24</v>
      </c>
      <c r="AC5850" t="s">
        <v>32</v>
      </c>
      <c r="AD5850" t="s">
        <v>49</v>
      </c>
      <c r="AE5850" t="s">
        <v>19</v>
      </c>
      <c r="AF5850" t="s">
        <v>173</v>
      </c>
    </row>
    <row r="5851" spans="1:32" x14ac:dyDescent="0.25">
      <c r="A5851">
        <f t="shared" si="668"/>
        <v>5850</v>
      </c>
      <c r="B5851">
        <v>15780</v>
      </c>
      <c r="C5851" t="s">
        <v>718</v>
      </c>
      <c r="D5851" t="s">
        <v>36</v>
      </c>
      <c r="E5851" t="str">
        <f t="shared" si="669"/>
        <v>***</v>
      </c>
      <c r="F5851" t="str">
        <f t="shared" si="664"/>
        <v>***</v>
      </c>
      <c r="G5851" t="str">
        <f t="shared" si="670"/>
        <v>***</v>
      </c>
      <c r="I5851" t="str">
        <f t="shared" si="665"/>
        <v>***</v>
      </c>
      <c r="O5851">
        <f>VLOOKUP(T5851,$P$14:$S$19,2,TRUE)</f>
        <v>0.01</v>
      </c>
      <c r="T5851">
        <v>19</v>
      </c>
      <c r="U5851">
        <v>71.77</v>
      </c>
      <c r="V5851" s="5">
        <f t="shared" si="666"/>
        <v>0</v>
      </c>
      <c r="X5851" t="s">
        <v>22</v>
      </c>
      <c r="Y5851">
        <v>0.71</v>
      </c>
      <c r="Z5851" s="2">
        <f t="shared" si="667"/>
        <v>72.47999999999999</v>
      </c>
      <c r="AA5851" t="s">
        <v>23</v>
      </c>
      <c r="AB5851" t="s">
        <v>31</v>
      </c>
      <c r="AC5851" t="s">
        <v>32</v>
      </c>
      <c r="AD5851" t="s">
        <v>114</v>
      </c>
      <c r="AE5851" t="s">
        <v>34</v>
      </c>
      <c r="AF5851" t="s">
        <v>514</v>
      </c>
    </row>
    <row r="5852" spans="1:32" x14ac:dyDescent="0.25">
      <c r="A5852">
        <f t="shared" si="668"/>
        <v>5851</v>
      </c>
      <c r="B5852">
        <v>39876</v>
      </c>
      <c r="C5852" t="s">
        <v>271</v>
      </c>
      <c r="D5852" t="s">
        <v>21</v>
      </c>
      <c r="E5852" t="str">
        <f t="shared" si="669"/>
        <v>*</v>
      </c>
      <c r="F5852" t="str">
        <f t="shared" si="664"/>
        <v>**</v>
      </c>
      <c r="G5852" t="str">
        <f t="shared" si="670"/>
        <v>**</v>
      </c>
      <c r="I5852" t="str">
        <f t="shared" si="665"/>
        <v>**</v>
      </c>
      <c r="O5852">
        <f>VLOOKUP(T5852,$P$14:$S$19,2,TRUE)</f>
        <v>0.04</v>
      </c>
      <c r="T5852">
        <v>43</v>
      </c>
      <c r="U5852">
        <v>16269.82</v>
      </c>
      <c r="V5852" s="5">
        <f t="shared" si="666"/>
        <v>1</v>
      </c>
      <c r="X5852" t="s">
        <v>22</v>
      </c>
      <c r="Y5852">
        <v>19.989999999999998</v>
      </c>
      <c r="Z5852" s="2">
        <f t="shared" si="667"/>
        <v>16289.81</v>
      </c>
      <c r="AA5852" t="s">
        <v>64</v>
      </c>
      <c r="AB5852" t="s">
        <v>16</v>
      </c>
      <c r="AC5852" t="s">
        <v>32</v>
      </c>
      <c r="AD5852" t="s">
        <v>49</v>
      </c>
      <c r="AE5852" t="s">
        <v>19</v>
      </c>
      <c r="AF5852" t="s">
        <v>272</v>
      </c>
    </row>
    <row r="5853" spans="1:32" x14ac:dyDescent="0.25">
      <c r="A5853">
        <f t="shared" si="668"/>
        <v>5852</v>
      </c>
      <c r="B5853">
        <v>39876</v>
      </c>
      <c r="C5853" t="s">
        <v>271</v>
      </c>
      <c r="D5853" t="s">
        <v>21</v>
      </c>
      <c r="E5853" t="str">
        <f t="shared" si="669"/>
        <v>*</v>
      </c>
      <c r="F5853" t="str">
        <f t="shared" si="664"/>
        <v>**</v>
      </c>
      <c r="G5853" t="str">
        <f t="shared" si="670"/>
        <v>**</v>
      </c>
      <c r="I5853" t="str">
        <f t="shared" si="665"/>
        <v>**</v>
      </c>
      <c r="O5853">
        <f>VLOOKUP(T5853,$P$14:$S$19,2,TRUE)</f>
        <v>0.04</v>
      </c>
      <c r="T5853">
        <v>41</v>
      </c>
      <c r="U5853">
        <v>5000.87</v>
      </c>
      <c r="V5853" s="5">
        <f t="shared" si="666"/>
        <v>1</v>
      </c>
      <c r="X5853" t="s">
        <v>37</v>
      </c>
      <c r="Y5853">
        <v>51.94</v>
      </c>
      <c r="Z5853" s="2">
        <f t="shared" si="667"/>
        <v>5052.8099999999995</v>
      </c>
      <c r="AA5853" t="s">
        <v>64</v>
      </c>
      <c r="AB5853" t="s">
        <v>16</v>
      </c>
      <c r="AC5853" t="s">
        <v>17</v>
      </c>
      <c r="AD5853" t="s">
        <v>66</v>
      </c>
      <c r="AE5853" t="s">
        <v>103</v>
      </c>
      <c r="AF5853" t="s">
        <v>272</v>
      </c>
    </row>
    <row r="5854" spans="1:32" x14ac:dyDescent="0.25">
      <c r="A5854">
        <f t="shared" si="668"/>
        <v>5853</v>
      </c>
      <c r="B5854">
        <v>24066</v>
      </c>
      <c r="C5854" t="s">
        <v>271</v>
      </c>
      <c r="D5854" t="s">
        <v>21</v>
      </c>
      <c r="E5854" t="str">
        <f t="shared" si="669"/>
        <v>*</v>
      </c>
      <c r="F5854" t="str">
        <f t="shared" si="664"/>
        <v>**</v>
      </c>
      <c r="G5854" t="str">
        <f t="shared" si="670"/>
        <v>**</v>
      </c>
      <c r="I5854" t="str">
        <f t="shared" si="665"/>
        <v>**</v>
      </c>
      <c r="O5854">
        <f>VLOOKUP(T5854,$P$14:$S$19,2,TRUE)</f>
        <v>3.5999999999999997E-2</v>
      </c>
      <c r="T5854">
        <v>30</v>
      </c>
      <c r="U5854">
        <v>4278.6099999999997</v>
      </c>
      <c r="V5854" s="5">
        <f t="shared" si="666"/>
        <v>1</v>
      </c>
      <c r="X5854" t="s">
        <v>37</v>
      </c>
      <c r="Y5854">
        <v>66.27</v>
      </c>
      <c r="Z5854" s="2">
        <f t="shared" si="667"/>
        <v>4344.88</v>
      </c>
      <c r="AA5854" t="s">
        <v>64</v>
      </c>
      <c r="AB5854" t="s">
        <v>41</v>
      </c>
      <c r="AC5854" t="s">
        <v>17</v>
      </c>
      <c r="AD5854" t="s">
        <v>165</v>
      </c>
      <c r="AE5854" t="s">
        <v>103</v>
      </c>
      <c r="AF5854" t="s">
        <v>272</v>
      </c>
    </row>
    <row r="5855" spans="1:32" x14ac:dyDescent="0.25">
      <c r="A5855">
        <f t="shared" si="668"/>
        <v>5854</v>
      </c>
      <c r="B5855">
        <v>52164</v>
      </c>
      <c r="C5855" t="s">
        <v>271</v>
      </c>
      <c r="D5855" t="s">
        <v>30</v>
      </c>
      <c r="E5855" t="str">
        <f t="shared" si="669"/>
        <v>*</v>
      </c>
      <c r="F5855" t="str">
        <f t="shared" si="664"/>
        <v>*</v>
      </c>
      <c r="G5855" t="str">
        <f t="shared" si="670"/>
        <v>*</v>
      </c>
      <c r="I5855" t="str">
        <f t="shared" si="665"/>
        <v>*</v>
      </c>
      <c r="O5855">
        <f>VLOOKUP(T5855,$P$14:$S$19,2,TRUE)</f>
        <v>3.5999999999999997E-2</v>
      </c>
      <c r="T5855">
        <v>30</v>
      </c>
      <c r="U5855">
        <v>1824.848</v>
      </c>
      <c r="V5855" s="5">
        <f t="shared" si="666"/>
        <v>1</v>
      </c>
      <c r="X5855" t="s">
        <v>22</v>
      </c>
      <c r="Y5855">
        <v>8.8000000000000007</v>
      </c>
      <c r="Z5855" s="2">
        <f t="shared" si="667"/>
        <v>1833.6479999999999</v>
      </c>
      <c r="AA5855" t="s">
        <v>23</v>
      </c>
      <c r="AB5855" t="s">
        <v>24</v>
      </c>
      <c r="AC5855" t="s">
        <v>25</v>
      </c>
      <c r="AD5855" t="s">
        <v>26</v>
      </c>
      <c r="AE5855" t="s">
        <v>19</v>
      </c>
      <c r="AF5855" t="s">
        <v>272</v>
      </c>
    </row>
    <row r="5856" spans="1:32" x14ac:dyDescent="0.25">
      <c r="A5856">
        <f t="shared" si="668"/>
        <v>5855</v>
      </c>
      <c r="B5856">
        <v>8450</v>
      </c>
      <c r="C5856" t="s">
        <v>271</v>
      </c>
      <c r="D5856" t="s">
        <v>30</v>
      </c>
      <c r="E5856" t="str">
        <f t="shared" si="669"/>
        <v>*</v>
      </c>
      <c r="F5856" t="str">
        <f t="shared" si="664"/>
        <v>*</v>
      </c>
      <c r="G5856" t="str">
        <f t="shared" si="670"/>
        <v>*</v>
      </c>
      <c r="I5856" t="str">
        <f t="shared" si="665"/>
        <v>*</v>
      </c>
      <c r="O5856">
        <f>VLOOKUP(T5856,$P$14:$S$19,2,TRUE)</f>
        <v>0.02</v>
      </c>
      <c r="T5856">
        <v>24</v>
      </c>
      <c r="U5856">
        <v>1307</v>
      </c>
      <c r="V5856" s="5">
        <f t="shared" si="666"/>
        <v>1</v>
      </c>
      <c r="X5856" t="s">
        <v>22</v>
      </c>
      <c r="Y5856">
        <v>0.99</v>
      </c>
      <c r="Z5856" s="2">
        <f t="shared" si="667"/>
        <v>1307.99</v>
      </c>
      <c r="AA5856" t="s">
        <v>60</v>
      </c>
      <c r="AB5856" t="s">
        <v>41</v>
      </c>
      <c r="AC5856" t="s">
        <v>32</v>
      </c>
      <c r="AD5856" t="s">
        <v>172</v>
      </c>
      <c r="AE5856" t="s">
        <v>19</v>
      </c>
      <c r="AF5856" t="s">
        <v>272</v>
      </c>
    </row>
    <row r="5857" spans="1:32" x14ac:dyDescent="0.25">
      <c r="A5857">
        <f t="shared" si="668"/>
        <v>5856</v>
      </c>
      <c r="B5857">
        <v>39876</v>
      </c>
      <c r="C5857" t="s">
        <v>271</v>
      </c>
      <c r="D5857" t="s">
        <v>21</v>
      </c>
      <c r="E5857" t="str">
        <f t="shared" si="669"/>
        <v>*</v>
      </c>
      <c r="F5857" t="str">
        <f t="shared" si="664"/>
        <v>**</v>
      </c>
      <c r="G5857" t="str">
        <f t="shared" si="670"/>
        <v>**</v>
      </c>
      <c r="I5857" t="str">
        <f t="shared" si="665"/>
        <v>**</v>
      </c>
      <c r="O5857">
        <f>VLOOKUP(T5857,$P$14:$S$19,2,TRUE)</f>
        <v>0.04</v>
      </c>
      <c r="T5857">
        <v>46</v>
      </c>
      <c r="U5857">
        <v>876.59</v>
      </c>
      <c r="V5857" s="5">
        <f t="shared" si="666"/>
        <v>1</v>
      </c>
      <c r="X5857" t="s">
        <v>22</v>
      </c>
      <c r="Y5857">
        <v>5.23</v>
      </c>
      <c r="Z5857" s="2">
        <f t="shared" si="667"/>
        <v>881.82</v>
      </c>
      <c r="AA5857" t="s">
        <v>64</v>
      </c>
      <c r="AB5857" t="s">
        <v>16</v>
      </c>
      <c r="AC5857" t="s">
        <v>32</v>
      </c>
      <c r="AD5857" t="s">
        <v>49</v>
      </c>
      <c r="AE5857" t="s">
        <v>19</v>
      </c>
      <c r="AF5857" t="s">
        <v>272</v>
      </c>
    </row>
    <row r="5858" spans="1:32" x14ac:dyDescent="0.25">
      <c r="A5858">
        <f t="shared" si="668"/>
        <v>5857</v>
      </c>
      <c r="B5858">
        <v>17702</v>
      </c>
      <c r="C5858" t="s">
        <v>271</v>
      </c>
      <c r="D5858" t="s">
        <v>21</v>
      </c>
      <c r="E5858" t="str">
        <f t="shared" si="669"/>
        <v>*</v>
      </c>
      <c r="F5858" t="str">
        <f t="shared" si="664"/>
        <v>**</v>
      </c>
      <c r="G5858" t="str">
        <f t="shared" si="670"/>
        <v>**</v>
      </c>
      <c r="I5858" t="str">
        <f t="shared" si="665"/>
        <v>**</v>
      </c>
      <c r="O5858">
        <f>VLOOKUP(T5858,$P$14:$S$19,2,TRUE)</f>
        <v>0.04</v>
      </c>
      <c r="T5858">
        <v>48</v>
      </c>
      <c r="U5858">
        <v>368.99</v>
      </c>
      <c r="V5858" s="5">
        <f t="shared" si="666"/>
        <v>0</v>
      </c>
      <c r="X5858" t="s">
        <v>22</v>
      </c>
      <c r="Y5858">
        <v>9.23</v>
      </c>
      <c r="Z5858" s="2">
        <f t="shared" si="667"/>
        <v>378.22</v>
      </c>
      <c r="AA5858" t="s">
        <v>23</v>
      </c>
      <c r="AB5858" t="s">
        <v>41</v>
      </c>
      <c r="AC5858" t="s">
        <v>32</v>
      </c>
      <c r="AD5858" t="s">
        <v>172</v>
      </c>
      <c r="AE5858" t="s">
        <v>19</v>
      </c>
      <c r="AF5858" t="s">
        <v>614</v>
      </c>
    </row>
    <row r="5859" spans="1:32" x14ac:dyDescent="0.25">
      <c r="A5859">
        <f t="shared" si="668"/>
        <v>5858</v>
      </c>
      <c r="B5859">
        <v>44422</v>
      </c>
      <c r="C5859" t="s">
        <v>271</v>
      </c>
      <c r="D5859" t="s">
        <v>40</v>
      </c>
      <c r="E5859" t="str">
        <f t="shared" si="669"/>
        <v>*</v>
      </c>
      <c r="F5859" t="str">
        <f t="shared" si="664"/>
        <v>*</v>
      </c>
      <c r="G5859" t="str">
        <f t="shared" si="670"/>
        <v>*</v>
      </c>
      <c r="I5859" t="str">
        <f t="shared" si="665"/>
        <v>*</v>
      </c>
      <c r="O5859">
        <f>VLOOKUP(T5859,$P$14:$S$19,2,TRUE)</f>
        <v>3.5999999999999997E-2</v>
      </c>
      <c r="T5859">
        <v>36</v>
      </c>
      <c r="U5859">
        <v>313.83</v>
      </c>
      <c r="V5859" s="5">
        <f t="shared" si="666"/>
        <v>0</v>
      </c>
      <c r="X5859" t="s">
        <v>22</v>
      </c>
      <c r="Y5859">
        <v>2.99</v>
      </c>
      <c r="Z5859" s="2">
        <f t="shared" si="667"/>
        <v>316.82</v>
      </c>
      <c r="AA5859" t="s">
        <v>64</v>
      </c>
      <c r="AB5859" t="s">
        <v>31</v>
      </c>
      <c r="AC5859" t="s">
        <v>32</v>
      </c>
      <c r="AD5859" t="s">
        <v>49</v>
      </c>
      <c r="AE5859" t="s">
        <v>19</v>
      </c>
      <c r="AF5859" t="s">
        <v>272</v>
      </c>
    </row>
    <row r="5860" spans="1:32" x14ac:dyDescent="0.25">
      <c r="A5860">
        <f t="shared" si="668"/>
        <v>5859</v>
      </c>
      <c r="B5860">
        <v>17702</v>
      </c>
      <c r="C5860" t="s">
        <v>271</v>
      </c>
      <c r="D5860" t="s">
        <v>21</v>
      </c>
      <c r="E5860" t="str">
        <f t="shared" si="669"/>
        <v>*</v>
      </c>
      <c r="F5860" t="str">
        <f t="shared" si="664"/>
        <v>**</v>
      </c>
      <c r="G5860" t="str">
        <f t="shared" si="670"/>
        <v>**</v>
      </c>
      <c r="I5860" t="str">
        <f t="shared" si="665"/>
        <v>**</v>
      </c>
      <c r="O5860">
        <f>VLOOKUP(T5860,$P$14:$S$19,2,TRUE)</f>
        <v>0</v>
      </c>
      <c r="T5860">
        <v>9</v>
      </c>
      <c r="U5860">
        <v>264.63</v>
      </c>
      <c r="V5860" s="5">
        <f t="shared" si="666"/>
        <v>0</v>
      </c>
      <c r="X5860" t="s">
        <v>14</v>
      </c>
      <c r="Y5860">
        <v>4</v>
      </c>
      <c r="Z5860" s="2">
        <f t="shared" si="667"/>
        <v>268.63</v>
      </c>
      <c r="AA5860" t="s">
        <v>15</v>
      </c>
      <c r="AB5860" t="s">
        <v>41</v>
      </c>
      <c r="AC5860" t="s">
        <v>25</v>
      </c>
      <c r="AD5860" t="s">
        <v>42</v>
      </c>
      <c r="AE5860" t="s">
        <v>19</v>
      </c>
      <c r="AF5860" t="s">
        <v>271</v>
      </c>
    </row>
    <row r="5861" spans="1:32" x14ac:dyDescent="0.25">
      <c r="A5861">
        <f t="shared" si="668"/>
        <v>5860</v>
      </c>
      <c r="B5861">
        <v>44422</v>
      </c>
      <c r="C5861" t="s">
        <v>271</v>
      </c>
      <c r="D5861" t="s">
        <v>40</v>
      </c>
      <c r="E5861" t="str">
        <f t="shared" si="669"/>
        <v>*</v>
      </c>
      <c r="F5861" t="str">
        <f t="shared" si="664"/>
        <v>*</v>
      </c>
      <c r="G5861" t="str">
        <f t="shared" si="670"/>
        <v>*</v>
      </c>
      <c r="I5861" t="str">
        <f t="shared" si="665"/>
        <v>*</v>
      </c>
      <c r="O5861">
        <f>VLOOKUP(T5861,$P$14:$S$19,2,TRUE)</f>
        <v>0.01</v>
      </c>
      <c r="T5861">
        <v>11</v>
      </c>
      <c r="U5861">
        <v>201.59450000000001</v>
      </c>
      <c r="V5861" s="5">
        <f t="shared" si="666"/>
        <v>0</v>
      </c>
      <c r="X5861" t="s">
        <v>22</v>
      </c>
      <c r="Y5861">
        <v>0.99</v>
      </c>
      <c r="Z5861" s="2">
        <f t="shared" si="667"/>
        <v>202.58450000000002</v>
      </c>
      <c r="AA5861" t="s">
        <v>64</v>
      </c>
      <c r="AB5861" t="s">
        <v>31</v>
      </c>
      <c r="AC5861" t="s">
        <v>25</v>
      </c>
      <c r="AD5861" t="s">
        <v>26</v>
      </c>
      <c r="AE5861" t="s">
        <v>34</v>
      </c>
      <c r="AF5861" t="s">
        <v>272</v>
      </c>
    </row>
    <row r="5862" spans="1:32" x14ac:dyDescent="0.25">
      <c r="A5862">
        <f t="shared" si="668"/>
        <v>5861</v>
      </c>
      <c r="B5862">
        <v>51202</v>
      </c>
      <c r="C5862" t="s">
        <v>271</v>
      </c>
      <c r="D5862" t="s">
        <v>21</v>
      </c>
      <c r="E5862" t="str">
        <f t="shared" si="669"/>
        <v>*</v>
      </c>
      <c r="F5862" t="str">
        <f t="shared" si="664"/>
        <v>**</v>
      </c>
      <c r="G5862" t="str">
        <f t="shared" si="670"/>
        <v>**</v>
      </c>
      <c r="I5862" t="str">
        <f t="shared" si="665"/>
        <v>**</v>
      </c>
      <c r="O5862">
        <f>VLOOKUP(T5862,$P$14:$S$19,2,TRUE)</f>
        <v>3.5999999999999997E-2</v>
      </c>
      <c r="T5862">
        <v>34</v>
      </c>
      <c r="U5862">
        <v>170.46</v>
      </c>
      <c r="V5862" s="5">
        <f t="shared" si="666"/>
        <v>0</v>
      </c>
      <c r="X5862" t="s">
        <v>22</v>
      </c>
      <c r="Y5862">
        <v>5.66</v>
      </c>
      <c r="Z5862" s="2">
        <f t="shared" si="667"/>
        <v>176.12</v>
      </c>
      <c r="AA5862" t="s">
        <v>73</v>
      </c>
      <c r="AB5862" t="s">
        <v>24</v>
      </c>
      <c r="AC5862" t="s">
        <v>32</v>
      </c>
      <c r="AD5862" t="s">
        <v>44</v>
      </c>
      <c r="AE5862" t="s">
        <v>19</v>
      </c>
      <c r="AF5862" t="s">
        <v>614</v>
      </c>
    </row>
    <row r="5863" spans="1:32" x14ac:dyDescent="0.25">
      <c r="A5863">
        <f t="shared" si="668"/>
        <v>5862</v>
      </c>
      <c r="B5863">
        <v>8450</v>
      </c>
      <c r="C5863" t="s">
        <v>271</v>
      </c>
      <c r="D5863" t="s">
        <v>30</v>
      </c>
      <c r="E5863" t="str">
        <f t="shared" si="669"/>
        <v>*</v>
      </c>
      <c r="F5863" t="str">
        <f t="shared" si="664"/>
        <v>*</v>
      </c>
      <c r="G5863" t="str">
        <f t="shared" si="670"/>
        <v>*</v>
      </c>
      <c r="I5863" t="str">
        <f t="shared" si="665"/>
        <v>*</v>
      </c>
      <c r="O5863">
        <f>VLOOKUP(T5863,$P$14:$S$19,2,TRUE)</f>
        <v>0.02</v>
      </c>
      <c r="T5863">
        <v>22</v>
      </c>
      <c r="U5863">
        <v>41.39</v>
      </c>
      <c r="V5863" s="5">
        <f t="shared" si="666"/>
        <v>0</v>
      </c>
      <c r="X5863" t="s">
        <v>22</v>
      </c>
      <c r="Y5863">
        <v>1.49</v>
      </c>
      <c r="Z5863" s="2">
        <f t="shared" si="667"/>
        <v>42.88</v>
      </c>
      <c r="AA5863" t="s">
        <v>60</v>
      </c>
      <c r="AB5863" t="s">
        <v>41</v>
      </c>
      <c r="AC5863" t="s">
        <v>32</v>
      </c>
      <c r="AD5863" t="s">
        <v>49</v>
      </c>
      <c r="AE5863" t="s">
        <v>19</v>
      </c>
      <c r="AF5863" t="s">
        <v>614</v>
      </c>
    </row>
    <row r="5864" spans="1:32" x14ac:dyDescent="0.25">
      <c r="A5864">
        <f t="shared" si="668"/>
        <v>5863</v>
      </c>
      <c r="B5864">
        <v>51202</v>
      </c>
      <c r="C5864" t="s">
        <v>271</v>
      </c>
      <c r="D5864" t="s">
        <v>21</v>
      </c>
      <c r="E5864" t="str">
        <f t="shared" si="669"/>
        <v>*</v>
      </c>
      <c r="F5864" t="str">
        <f t="shared" si="664"/>
        <v>**</v>
      </c>
      <c r="G5864" t="str">
        <f t="shared" si="670"/>
        <v>**</v>
      </c>
      <c r="I5864" t="str">
        <f t="shared" si="665"/>
        <v>**</v>
      </c>
      <c r="O5864">
        <f>VLOOKUP(T5864,$P$14:$S$19,2,TRUE)</f>
        <v>0</v>
      </c>
      <c r="T5864">
        <v>4</v>
      </c>
      <c r="U5864">
        <v>30.89</v>
      </c>
      <c r="V5864" s="5">
        <f t="shared" si="666"/>
        <v>0</v>
      </c>
      <c r="X5864" t="s">
        <v>22</v>
      </c>
      <c r="Y5864">
        <v>7.64</v>
      </c>
      <c r="Z5864" s="2">
        <f t="shared" si="667"/>
        <v>38.53</v>
      </c>
      <c r="AA5864" t="s">
        <v>73</v>
      </c>
      <c r="AB5864" t="s">
        <v>24</v>
      </c>
      <c r="AC5864" t="s">
        <v>32</v>
      </c>
      <c r="AD5864" t="s">
        <v>44</v>
      </c>
      <c r="AE5864" t="s">
        <v>19</v>
      </c>
      <c r="AF5864" t="s">
        <v>272</v>
      </c>
    </row>
    <row r="5865" spans="1:32" x14ac:dyDescent="0.25">
      <c r="A5865">
        <f t="shared" si="668"/>
        <v>5864</v>
      </c>
      <c r="B5865">
        <v>44422</v>
      </c>
      <c r="C5865" t="s">
        <v>271</v>
      </c>
      <c r="D5865" t="s">
        <v>40</v>
      </c>
      <c r="E5865" t="str">
        <f t="shared" si="669"/>
        <v>*</v>
      </c>
      <c r="F5865" t="str">
        <f t="shared" si="664"/>
        <v>*</v>
      </c>
      <c r="G5865" t="str">
        <f t="shared" si="670"/>
        <v>*</v>
      </c>
      <c r="I5865" t="str">
        <f t="shared" si="665"/>
        <v>*</v>
      </c>
      <c r="O5865">
        <f>VLOOKUP(T5865,$P$14:$S$19,2,TRUE)</f>
        <v>0</v>
      </c>
      <c r="T5865">
        <v>1</v>
      </c>
      <c r="U5865">
        <v>15.72</v>
      </c>
      <c r="V5865" s="5">
        <f t="shared" si="666"/>
        <v>0</v>
      </c>
      <c r="X5865" t="s">
        <v>22</v>
      </c>
      <c r="Y5865">
        <v>4.5</v>
      </c>
      <c r="Z5865" s="2">
        <f t="shared" si="667"/>
        <v>20.22</v>
      </c>
      <c r="AA5865" t="s">
        <v>64</v>
      </c>
      <c r="AB5865" t="s">
        <v>31</v>
      </c>
      <c r="AC5865" t="s">
        <v>32</v>
      </c>
      <c r="AD5865" t="s">
        <v>172</v>
      </c>
      <c r="AE5865" t="s">
        <v>19</v>
      </c>
      <c r="AF5865" t="s">
        <v>272</v>
      </c>
    </row>
    <row r="5866" spans="1:32" x14ac:dyDescent="0.25">
      <c r="A5866">
        <f t="shared" si="668"/>
        <v>5865</v>
      </c>
      <c r="B5866">
        <v>8422</v>
      </c>
      <c r="C5866" t="s">
        <v>802</v>
      </c>
      <c r="D5866" t="s">
        <v>40</v>
      </c>
      <c r="E5866" t="str">
        <f t="shared" si="669"/>
        <v>*</v>
      </c>
      <c r="F5866" t="str">
        <f t="shared" si="664"/>
        <v>*</v>
      </c>
      <c r="G5866" t="str">
        <f t="shared" si="670"/>
        <v>*</v>
      </c>
      <c r="I5866" t="str">
        <f t="shared" si="665"/>
        <v>*</v>
      </c>
      <c r="O5866">
        <f>VLOOKUP(T5866,$P$14:$S$19,2,TRUE)</f>
        <v>0.01</v>
      </c>
      <c r="T5866">
        <v>18</v>
      </c>
      <c r="U5866">
        <v>4212.7520000000004</v>
      </c>
      <c r="V5866" s="5">
        <f t="shared" si="666"/>
        <v>1</v>
      </c>
      <c r="X5866" t="s">
        <v>37</v>
      </c>
      <c r="Y5866">
        <v>54.12</v>
      </c>
      <c r="Z5866" s="2">
        <f t="shared" si="667"/>
        <v>4266.8720000000003</v>
      </c>
      <c r="AA5866" t="s">
        <v>71</v>
      </c>
      <c r="AB5866" t="s">
        <v>41</v>
      </c>
      <c r="AC5866" t="s">
        <v>17</v>
      </c>
      <c r="AD5866" t="s">
        <v>66</v>
      </c>
      <c r="AE5866" t="s">
        <v>103</v>
      </c>
      <c r="AF5866" t="s">
        <v>121</v>
      </c>
    </row>
    <row r="5867" spans="1:32" x14ac:dyDescent="0.25">
      <c r="A5867">
        <f t="shared" si="668"/>
        <v>5866</v>
      </c>
      <c r="B5867">
        <v>32999</v>
      </c>
      <c r="C5867" t="s">
        <v>802</v>
      </c>
      <c r="D5867" t="s">
        <v>13</v>
      </c>
      <c r="E5867" t="str">
        <f t="shared" si="669"/>
        <v>*</v>
      </c>
      <c r="F5867" t="str">
        <f t="shared" si="664"/>
        <v>*</v>
      </c>
      <c r="G5867" t="str">
        <f t="shared" si="670"/>
        <v>*</v>
      </c>
      <c r="I5867" t="str">
        <f t="shared" si="665"/>
        <v>*</v>
      </c>
      <c r="O5867">
        <f>VLOOKUP(T5867,$P$14:$S$19,2,TRUE)</f>
        <v>0.01</v>
      </c>
      <c r="T5867">
        <v>14</v>
      </c>
      <c r="U5867">
        <v>1386.65</v>
      </c>
      <c r="V5867" s="5">
        <f t="shared" si="666"/>
        <v>1</v>
      </c>
      <c r="X5867" t="s">
        <v>37</v>
      </c>
      <c r="Y5867">
        <v>35.840000000000003</v>
      </c>
      <c r="Z5867" s="2">
        <f t="shared" si="667"/>
        <v>1422.49</v>
      </c>
      <c r="AA5867" t="s">
        <v>334</v>
      </c>
      <c r="AB5867" t="s">
        <v>41</v>
      </c>
      <c r="AC5867" t="s">
        <v>17</v>
      </c>
      <c r="AD5867" t="s">
        <v>165</v>
      </c>
      <c r="AE5867" t="s">
        <v>103</v>
      </c>
      <c r="AF5867" t="s">
        <v>380</v>
      </c>
    </row>
    <row r="5868" spans="1:32" x14ac:dyDescent="0.25">
      <c r="A5868">
        <f t="shared" si="668"/>
        <v>5867</v>
      </c>
      <c r="B5868">
        <v>8422</v>
      </c>
      <c r="C5868" t="s">
        <v>802</v>
      </c>
      <c r="D5868" t="s">
        <v>40</v>
      </c>
      <c r="E5868" t="str">
        <f t="shared" si="669"/>
        <v>*</v>
      </c>
      <c r="F5868" t="str">
        <f t="shared" si="664"/>
        <v>*</v>
      </c>
      <c r="G5868" t="str">
        <f t="shared" si="670"/>
        <v>*</v>
      </c>
      <c r="I5868" t="str">
        <f t="shared" si="665"/>
        <v>*</v>
      </c>
      <c r="O5868">
        <f>VLOOKUP(T5868,$P$14:$S$19,2,TRUE)</f>
        <v>3.5999999999999997E-2</v>
      </c>
      <c r="T5868">
        <v>33</v>
      </c>
      <c r="U5868">
        <v>1003.71</v>
      </c>
      <c r="V5868" s="5">
        <f t="shared" si="666"/>
        <v>1</v>
      </c>
      <c r="X5868" t="s">
        <v>14</v>
      </c>
      <c r="Y5868">
        <v>4</v>
      </c>
      <c r="Z5868" s="2">
        <f t="shared" si="667"/>
        <v>1007.71</v>
      </c>
      <c r="AA5868" t="s">
        <v>52</v>
      </c>
      <c r="AB5868" t="s">
        <v>41</v>
      </c>
      <c r="AC5868" t="s">
        <v>25</v>
      </c>
      <c r="AD5868" t="s">
        <v>42</v>
      </c>
      <c r="AE5868" t="s">
        <v>19</v>
      </c>
      <c r="AF5868" t="s">
        <v>681</v>
      </c>
    </row>
    <row r="5869" spans="1:32" x14ac:dyDescent="0.25">
      <c r="A5869">
        <f t="shared" si="668"/>
        <v>5868</v>
      </c>
      <c r="B5869">
        <v>9216</v>
      </c>
      <c r="C5869" t="s">
        <v>559</v>
      </c>
      <c r="D5869" t="s">
        <v>40</v>
      </c>
      <c r="E5869" t="str">
        <f t="shared" si="669"/>
        <v>*</v>
      </c>
      <c r="F5869" t="str">
        <f t="shared" si="664"/>
        <v>*</v>
      </c>
      <c r="G5869" t="str">
        <f t="shared" si="670"/>
        <v>*</v>
      </c>
      <c r="I5869" t="str">
        <f t="shared" si="665"/>
        <v>*</v>
      </c>
      <c r="O5869">
        <f>VLOOKUP(T5869,$P$14:$S$19,2,TRUE)</f>
        <v>3.5999999999999997E-2</v>
      </c>
      <c r="T5869">
        <v>36</v>
      </c>
      <c r="U5869">
        <v>5977.63</v>
      </c>
      <c r="V5869" s="5">
        <f t="shared" si="666"/>
        <v>1</v>
      </c>
      <c r="X5869" t="s">
        <v>37</v>
      </c>
      <c r="Y5869">
        <v>55.24</v>
      </c>
      <c r="Z5869" s="2">
        <f t="shared" si="667"/>
        <v>6032.87</v>
      </c>
      <c r="AA5869" t="s">
        <v>62</v>
      </c>
      <c r="AB5869" t="s">
        <v>16</v>
      </c>
      <c r="AC5869" t="s">
        <v>32</v>
      </c>
      <c r="AD5869" t="s">
        <v>172</v>
      </c>
      <c r="AE5869" t="s">
        <v>39</v>
      </c>
      <c r="AF5869" t="s">
        <v>171</v>
      </c>
    </row>
    <row r="5870" spans="1:32" x14ac:dyDescent="0.25">
      <c r="A5870">
        <f t="shared" si="668"/>
        <v>5869</v>
      </c>
      <c r="B5870">
        <v>52007</v>
      </c>
      <c r="C5870" t="s">
        <v>614</v>
      </c>
      <c r="D5870" t="s">
        <v>40</v>
      </c>
      <c r="E5870" t="str">
        <f t="shared" si="669"/>
        <v>*</v>
      </c>
      <c r="F5870" t="str">
        <f t="shared" si="664"/>
        <v>*</v>
      </c>
      <c r="G5870" t="str">
        <f t="shared" si="670"/>
        <v>*</v>
      </c>
      <c r="I5870" t="str">
        <f t="shared" si="665"/>
        <v>*</v>
      </c>
      <c r="O5870">
        <f>VLOOKUP(T5870,$P$14:$S$19,2,TRUE)</f>
        <v>0.01</v>
      </c>
      <c r="T5870">
        <v>19</v>
      </c>
      <c r="U5870">
        <v>10351.01</v>
      </c>
      <c r="V5870" s="5">
        <f t="shared" si="666"/>
        <v>1</v>
      </c>
      <c r="X5870" t="s">
        <v>37</v>
      </c>
      <c r="Y5870">
        <v>45.7</v>
      </c>
      <c r="Z5870" s="2">
        <f t="shared" si="667"/>
        <v>10396.710000000001</v>
      </c>
      <c r="AA5870" t="s">
        <v>23</v>
      </c>
      <c r="AB5870" t="s">
        <v>16</v>
      </c>
      <c r="AC5870" t="s">
        <v>17</v>
      </c>
      <c r="AD5870" t="s">
        <v>66</v>
      </c>
      <c r="AE5870" t="s">
        <v>103</v>
      </c>
      <c r="AF5870" t="s">
        <v>272</v>
      </c>
    </row>
    <row r="5871" spans="1:32" x14ac:dyDescent="0.25">
      <c r="A5871">
        <f t="shared" si="668"/>
        <v>5870</v>
      </c>
      <c r="B5871">
        <v>56161</v>
      </c>
      <c r="C5871" t="s">
        <v>614</v>
      </c>
      <c r="D5871" t="s">
        <v>21</v>
      </c>
      <c r="E5871" t="str">
        <f t="shared" si="669"/>
        <v>*</v>
      </c>
      <c r="F5871" t="str">
        <f t="shared" si="664"/>
        <v>**</v>
      </c>
      <c r="G5871" t="str">
        <f t="shared" si="670"/>
        <v>**</v>
      </c>
      <c r="I5871" t="str">
        <f t="shared" si="665"/>
        <v>**</v>
      </c>
      <c r="O5871">
        <f>VLOOKUP(T5871,$P$14:$S$19,2,TRUE)</f>
        <v>3.5999999999999997E-2</v>
      </c>
      <c r="T5871">
        <v>38</v>
      </c>
      <c r="U5871">
        <v>1504.22</v>
      </c>
      <c r="V5871" s="5">
        <f t="shared" si="666"/>
        <v>1</v>
      </c>
      <c r="X5871" t="s">
        <v>14</v>
      </c>
      <c r="Y5871">
        <v>10.25</v>
      </c>
      <c r="Z5871" s="2">
        <f t="shared" si="667"/>
        <v>1514.47</v>
      </c>
      <c r="AA5871" t="s">
        <v>64</v>
      </c>
      <c r="AB5871" t="s">
        <v>41</v>
      </c>
      <c r="AC5871" t="s">
        <v>25</v>
      </c>
      <c r="AD5871" t="s">
        <v>42</v>
      </c>
      <c r="AE5871" t="s">
        <v>19</v>
      </c>
      <c r="AF5871" t="s">
        <v>765</v>
      </c>
    </row>
    <row r="5872" spans="1:32" x14ac:dyDescent="0.25">
      <c r="A5872">
        <f t="shared" si="668"/>
        <v>5871</v>
      </c>
      <c r="B5872">
        <v>43043</v>
      </c>
      <c r="C5872" t="s">
        <v>614</v>
      </c>
      <c r="D5872" t="s">
        <v>36</v>
      </c>
      <c r="E5872" t="str">
        <f t="shared" si="669"/>
        <v>***</v>
      </c>
      <c r="F5872" t="str">
        <f t="shared" si="664"/>
        <v>***</v>
      </c>
      <c r="G5872" t="str">
        <f t="shared" si="670"/>
        <v>***</v>
      </c>
      <c r="I5872" t="str">
        <f t="shared" si="665"/>
        <v>***</v>
      </c>
      <c r="O5872">
        <f>VLOOKUP(T5872,$P$14:$S$19,2,TRUE)</f>
        <v>0</v>
      </c>
      <c r="T5872">
        <v>4</v>
      </c>
      <c r="U5872">
        <v>904.12</v>
      </c>
      <c r="V5872" s="5">
        <f t="shared" si="666"/>
        <v>1</v>
      </c>
      <c r="X5872" t="s">
        <v>22</v>
      </c>
      <c r="Y5872">
        <v>11.79</v>
      </c>
      <c r="Z5872" s="2">
        <f t="shared" si="667"/>
        <v>915.91</v>
      </c>
      <c r="AA5872" t="s">
        <v>15</v>
      </c>
      <c r="AB5872" t="s">
        <v>31</v>
      </c>
      <c r="AC5872" t="s">
        <v>32</v>
      </c>
      <c r="AD5872" t="s">
        <v>172</v>
      </c>
      <c r="AE5872" t="s">
        <v>27</v>
      </c>
      <c r="AF5872" t="s">
        <v>765</v>
      </c>
    </row>
    <row r="5873" spans="1:32" x14ac:dyDescent="0.25">
      <c r="A5873">
        <f t="shared" si="668"/>
        <v>5872</v>
      </c>
      <c r="B5873">
        <v>59905</v>
      </c>
      <c r="C5873" t="s">
        <v>614</v>
      </c>
      <c r="D5873" t="s">
        <v>21</v>
      </c>
      <c r="E5873" t="str">
        <f t="shared" si="669"/>
        <v>*</v>
      </c>
      <c r="F5873" t="str">
        <f t="shared" si="664"/>
        <v>**</v>
      </c>
      <c r="G5873" t="str">
        <f t="shared" si="670"/>
        <v>**</v>
      </c>
      <c r="I5873" t="str">
        <f t="shared" si="665"/>
        <v>**</v>
      </c>
      <c r="O5873">
        <f>VLOOKUP(T5873,$P$14:$S$19,2,TRUE)</f>
        <v>0.01</v>
      </c>
      <c r="T5873">
        <v>19</v>
      </c>
      <c r="U5873">
        <v>159.24</v>
      </c>
      <c r="V5873" s="5">
        <f t="shared" si="666"/>
        <v>0</v>
      </c>
      <c r="X5873" t="s">
        <v>22</v>
      </c>
      <c r="Y5873">
        <v>1.99</v>
      </c>
      <c r="Z5873" s="2">
        <f t="shared" si="667"/>
        <v>161.23000000000002</v>
      </c>
      <c r="AA5873" t="s">
        <v>15</v>
      </c>
      <c r="AB5873" t="s">
        <v>24</v>
      </c>
      <c r="AC5873" t="s">
        <v>25</v>
      </c>
      <c r="AD5873" t="s">
        <v>42</v>
      </c>
      <c r="AE5873" t="s">
        <v>45</v>
      </c>
      <c r="AF5873" t="s">
        <v>765</v>
      </c>
    </row>
    <row r="5874" spans="1:32" x14ac:dyDescent="0.25">
      <c r="A5874">
        <f t="shared" si="668"/>
        <v>5873</v>
      </c>
      <c r="B5874">
        <v>8609</v>
      </c>
      <c r="C5874" t="s">
        <v>614</v>
      </c>
      <c r="D5874" t="s">
        <v>36</v>
      </c>
      <c r="E5874" t="str">
        <f t="shared" si="669"/>
        <v>***</v>
      </c>
      <c r="F5874" t="str">
        <f t="shared" si="664"/>
        <v>***</v>
      </c>
      <c r="G5874" t="str">
        <f t="shared" si="670"/>
        <v>***</v>
      </c>
      <c r="I5874" t="str">
        <f t="shared" si="665"/>
        <v>***</v>
      </c>
      <c r="O5874">
        <f>VLOOKUP(T5874,$P$14:$S$19,2,TRUE)</f>
        <v>0</v>
      </c>
      <c r="T5874">
        <v>4</v>
      </c>
      <c r="U5874">
        <v>72.003500000000003</v>
      </c>
      <c r="V5874" s="5">
        <f t="shared" si="666"/>
        <v>0</v>
      </c>
      <c r="X5874" t="s">
        <v>22</v>
      </c>
      <c r="Y5874">
        <v>2.5</v>
      </c>
      <c r="Z5874" s="2">
        <f t="shared" si="667"/>
        <v>74.503500000000003</v>
      </c>
      <c r="AA5874" t="s">
        <v>56</v>
      </c>
      <c r="AB5874" t="s">
        <v>31</v>
      </c>
      <c r="AC5874" t="s">
        <v>25</v>
      </c>
      <c r="AD5874" t="s">
        <v>26</v>
      </c>
      <c r="AE5874" t="s">
        <v>34</v>
      </c>
      <c r="AF5874" t="s">
        <v>272</v>
      </c>
    </row>
    <row r="5875" spans="1:32" x14ac:dyDescent="0.25">
      <c r="A5875">
        <f t="shared" si="668"/>
        <v>5874</v>
      </c>
      <c r="B5875">
        <v>52007</v>
      </c>
      <c r="C5875" t="s">
        <v>614</v>
      </c>
      <c r="D5875" t="s">
        <v>40</v>
      </c>
      <c r="E5875" t="str">
        <f t="shared" si="669"/>
        <v>*</v>
      </c>
      <c r="F5875" t="str">
        <f t="shared" si="664"/>
        <v>*</v>
      </c>
      <c r="G5875" t="str">
        <f t="shared" si="670"/>
        <v>*</v>
      </c>
      <c r="I5875" t="str">
        <f t="shared" si="665"/>
        <v>*</v>
      </c>
      <c r="O5875">
        <f>VLOOKUP(T5875,$P$14:$S$19,2,TRUE)</f>
        <v>0.02</v>
      </c>
      <c r="T5875">
        <v>25</v>
      </c>
      <c r="U5875">
        <v>68.540000000000006</v>
      </c>
      <c r="V5875" s="5">
        <f t="shared" si="666"/>
        <v>0</v>
      </c>
      <c r="X5875" t="s">
        <v>22</v>
      </c>
      <c r="Y5875">
        <v>0.5</v>
      </c>
      <c r="Z5875" s="2">
        <f t="shared" si="667"/>
        <v>69.040000000000006</v>
      </c>
      <c r="AA5875" t="s">
        <v>23</v>
      </c>
      <c r="AB5875" t="s">
        <v>16</v>
      </c>
      <c r="AC5875" t="s">
        <v>32</v>
      </c>
      <c r="AD5875" t="s">
        <v>81</v>
      </c>
      <c r="AE5875" t="s">
        <v>19</v>
      </c>
      <c r="AF5875" t="s">
        <v>614</v>
      </c>
    </row>
    <row r="5876" spans="1:32" x14ac:dyDescent="0.25">
      <c r="A5876">
        <f t="shared" si="668"/>
        <v>5875</v>
      </c>
      <c r="B5876">
        <v>38310</v>
      </c>
      <c r="C5876" t="s">
        <v>614</v>
      </c>
      <c r="D5876" t="s">
        <v>21</v>
      </c>
      <c r="E5876" t="str">
        <f t="shared" si="669"/>
        <v>*</v>
      </c>
      <c r="F5876" t="str">
        <f t="shared" si="664"/>
        <v>**</v>
      </c>
      <c r="G5876" t="str">
        <f t="shared" si="670"/>
        <v>**</v>
      </c>
      <c r="I5876" t="str">
        <f t="shared" si="665"/>
        <v>**</v>
      </c>
      <c r="O5876">
        <f>VLOOKUP(T5876,$P$14:$S$19,2,TRUE)</f>
        <v>0</v>
      </c>
      <c r="T5876">
        <v>4</v>
      </c>
      <c r="U5876">
        <v>62.45</v>
      </c>
      <c r="V5876" s="5">
        <f t="shared" si="666"/>
        <v>0</v>
      </c>
      <c r="X5876" t="s">
        <v>22</v>
      </c>
      <c r="Y5876">
        <v>49</v>
      </c>
      <c r="Z5876" s="2">
        <f t="shared" si="667"/>
        <v>111.45</v>
      </c>
      <c r="AA5876" t="s">
        <v>62</v>
      </c>
      <c r="AB5876" t="s">
        <v>31</v>
      </c>
      <c r="AC5876" t="s">
        <v>32</v>
      </c>
      <c r="AD5876" t="s">
        <v>172</v>
      </c>
      <c r="AE5876" t="s">
        <v>58</v>
      </c>
      <c r="AF5876" t="s">
        <v>666</v>
      </c>
    </row>
    <row r="5877" spans="1:32" x14ac:dyDescent="0.25">
      <c r="A5877">
        <f t="shared" si="668"/>
        <v>5876</v>
      </c>
      <c r="B5877">
        <v>59905</v>
      </c>
      <c r="C5877" t="s">
        <v>614</v>
      </c>
      <c r="D5877" t="s">
        <v>21</v>
      </c>
      <c r="E5877" t="str">
        <f t="shared" si="669"/>
        <v>*</v>
      </c>
      <c r="F5877" t="str">
        <f t="shared" si="664"/>
        <v>**</v>
      </c>
      <c r="G5877" t="str">
        <f t="shared" si="670"/>
        <v>**</v>
      </c>
      <c r="I5877" t="str">
        <f t="shared" si="665"/>
        <v>**</v>
      </c>
      <c r="O5877">
        <f>VLOOKUP(T5877,$P$14:$S$19,2,TRUE)</f>
        <v>0</v>
      </c>
      <c r="T5877">
        <v>6</v>
      </c>
      <c r="U5877">
        <v>48.77</v>
      </c>
      <c r="V5877" s="5">
        <f t="shared" si="666"/>
        <v>0</v>
      </c>
      <c r="X5877" t="s">
        <v>22</v>
      </c>
      <c r="Y5877">
        <v>1.71</v>
      </c>
      <c r="Z5877" s="2">
        <f t="shared" si="667"/>
        <v>50.480000000000004</v>
      </c>
      <c r="AA5877" t="s">
        <v>15</v>
      </c>
      <c r="AB5877" t="s">
        <v>24</v>
      </c>
      <c r="AC5877" t="s">
        <v>32</v>
      </c>
      <c r="AD5877" t="s">
        <v>44</v>
      </c>
      <c r="AE5877" t="s">
        <v>34</v>
      </c>
      <c r="AF5877" t="s">
        <v>765</v>
      </c>
    </row>
    <row r="5878" spans="1:32" x14ac:dyDescent="0.25">
      <c r="A5878">
        <f t="shared" si="668"/>
        <v>5877</v>
      </c>
      <c r="B5878">
        <v>59905</v>
      </c>
      <c r="C5878" t="s">
        <v>614</v>
      </c>
      <c r="D5878" t="s">
        <v>21</v>
      </c>
      <c r="E5878" t="str">
        <f t="shared" si="669"/>
        <v>*</v>
      </c>
      <c r="F5878" t="str">
        <f t="shared" si="664"/>
        <v>**</v>
      </c>
      <c r="G5878" t="str">
        <f t="shared" si="670"/>
        <v>**</v>
      </c>
      <c r="I5878" t="str">
        <f t="shared" si="665"/>
        <v>**</v>
      </c>
      <c r="O5878">
        <f>VLOOKUP(T5878,$P$14:$S$19,2,TRUE)</f>
        <v>0</v>
      </c>
      <c r="T5878">
        <v>5</v>
      </c>
      <c r="U5878">
        <v>26.5</v>
      </c>
      <c r="V5878" s="5">
        <f t="shared" si="666"/>
        <v>0</v>
      </c>
      <c r="X5878" t="s">
        <v>14</v>
      </c>
      <c r="Y5878">
        <v>1.2</v>
      </c>
      <c r="Z5878" s="2">
        <f t="shared" si="667"/>
        <v>27.7</v>
      </c>
      <c r="AA5878" t="s">
        <v>15</v>
      </c>
      <c r="AB5878" t="s">
        <v>24</v>
      </c>
      <c r="AC5878" t="s">
        <v>32</v>
      </c>
      <c r="AD5878" t="s">
        <v>33</v>
      </c>
      <c r="AE5878" t="s">
        <v>34</v>
      </c>
      <c r="AF5878" t="s">
        <v>272</v>
      </c>
    </row>
    <row r="5879" spans="1:32" x14ac:dyDescent="0.25">
      <c r="A5879">
        <f t="shared" si="668"/>
        <v>5878</v>
      </c>
      <c r="B5879">
        <v>58818</v>
      </c>
      <c r="C5879" t="s">
        <v>121</v>
      </c>
      <c r="D5879" t="s">
        <v>36</v>
      </c>
      <c r="E5879" t="str">
        <f t="shared" si="669"/>
        <v>***</v>
      </c>
      <c r="F5879" t="str">
        <f t="shared" si="664"/>
        <v>***</v>
      </c>
      <c r="G5879" t="str">
        <f t="shared" si="670"/>
        <v>***</v>
      </c>
      <c r="I5879" t="str">
        <f t="shared" si="665"/>
        <v>***</v>
      </c>
      <c r="O5879">
        <f>VLOOKUP(T5879,$P$14:$S$19,2,TRUE)</f>
        <v>0.02</v>
      </c>
      <c r="T5879">
        <v>20</v>
      </c>
      <c r="U5879">
        <v>4353.0200000000004</v>
      </c>
      <c r="V5879" s="5">
        <f t="shared" si="666"/>
        <v>1</v>
      </c>
      <c r="X5879" t="s">
        <v>37</v>
      </c>
      <c r="Y5879">
        <v>28.16</v>
      </c>
      <c r="Z5879" s="2">
        <f t="shared" si="667"/>
        <v>4381.18</v>
      </c>
      <c r="AA5879" t="s">
        <v>73</v>
      </c>
      <c r="AB5879" t="s">
        <v>16</v>
      </c>
      <c r="AC5879" t="s">
        <v>17</v>
      </c>
      <c r="AD5879" t="s">
        <v>38</v>
      </c>
      <c r="AE5879" t="s">
        <v>39</v>
      </c>
      <c r="AF5879" t="s">
        <v>251</v>
      </c>
    </row>
    <row r="5880" spans="1:32" x14ac:dyDescent="0.25">
      <c r="A5880">
        <f t="shared" si="668"/>
        <v>5879</v>
      </c>
      <c r="B5880">
        <v>33220</v>
      </c>
      <c r="C5880" t="s">
        <v>121</v>
      </c>
      <c r="D5880" t="s">
        <v>30</v>
      </c>
      <c r="E5880" t="str">
        <f t="shared" si="669"/>
        <v>*</v>
      </c>
      <c r="F5880" t="str">
        <f t="shared" si="664"/>
        <v>*</v>
      </c>
      <c r="G5880" t="str">
        <f t="shared" si="670"/>
        <v>*</v>
      </c>
      <c r="I5880" t="str">
        <f t="shared" si="665"/>
        <v>*</v>
      </c>
      <c r="O5880">
        <f>VLOOKUP(T5880,$P$14:$S$19,2,TRUE)</f>
        <v>0.04</v>
      </c>
      <c r="T5880">
        <v>49</v>
      </c>
      <c r="U5880">
        <v>3291.13</v>
      </c>
      <c r="V5880" s="5">
        <f t="shared" si="666"/>
        <v>1</v>
      </c>
      <c r="X5880" t="s">
        <v>22</v>
      </c>
      <c r="Y5880">
        <v>3.5</v>
      </c>
      <c r="Z5880" s="2">
        <f t="shared" si="667"/>
        <v>3294.63</v>
      </c>
      <c r="AA5880" t="s">
        <v>60</v>
      </c>
      <c r="AB5880" t="s">
        <v>16</v>
      </c>
      <c r="AC5880" t="s">
        <v>32</v>
      </c>
      <c r="AD5880" t="s">
        <v>172</v>
      </c>
      <c r="AE5880" t="s">
        <v>19</v>
      </c>
      <c r="AF5880" t="s">
        <v>121</v>
      </c>
    </row>
    <row r="5881" spans="1:32" x14ac:dyDescent="0.25">
      <c r="A5881">
        <f t="shared" si="668"/>
        <v>5880</v>
      </c>
      <c r="B5881">
        <v>58818</v>
      </c>
      <c r="C5881" t="s">
        <v>121</v>
      </c>
      <c r="D5881" t="s">
        <v>36</v>
      </c>
      <c r="E5881" t="str">
        <f t="shared" si="669"/>
        <v>***</v>
      </c>
      <c r="F5881" t="str">
        <f t="shared" si="664"/>
        <v>***</v>
      </c>
      <c r="G5881" t="str">
        <f t="shared" si="670"/>
        <v>***</v>
      </c>
      <c r="I5881" t="str">
        <f t="shared" si="665"/>
        <v>***</v>
      </c>
      <c r="O5881">
        <f>VLOOKUP(T5881,$P$14:$S$19,2,TRUE)</f>
        <v>0.04</v>
      </c>
      <c r="T5881">
        <v>41</v>
      </c>
      <c r="U5881">
        <v>998.05</v>
      </c>
      <c r="V5881" s="5">
        <f t="shared" si="666"/>
        <v>1</v>
      </c>
      <c r="X5881" t="s">
        <v>22</v>
      </c>
      <c r="Y5881">
        <v>1.99</v>
      </c>
      <c r="Z5881" s="2">
        <f t="shared" si="667"/>
        <v>1000.04</v>
      </c>
      <c r="AA5881" t="s">
        <v>73</v>
      </c>
      <c r="AB5881" t="s">
        <v>16</v>
      </c>
      <c r="AC5881" t="s">
        <v>25</v>
      </c>
      <c r="AD5881" t="s">
        <v>42</v>
      </c>
      <c r="AE5881" t="s">
        <v>45</v>
      </c>
      <c r="AF5881" t="s">
        <v>681</v>
      </c>
    </row>
    <row r="5882" spans="1:32" x14ac:dyDescent="0.25">
      <c r="A5882">
        <f t="shared" si="668"/>
        <v>5881</v>
      </c>
      <c r="B5882">
        <v>33220</v>
      </c>
      <c r="C5882" t="s">
        <v>121</v>
      </c>
      <c r="D5882" t="s">
        <v>30</v>
      </c>
      <c r="E5882" t="str">
        <f t="shared" si="669"/>
        <v>*</v>
      </c>
      <c r="F5882" t="str">
        <f t="shared" si="664"/>
        <v>*</v>
      </c>
      <c r="G5882" t="str">
        <f t="shared" si="670"/>
        <v>*</v>
      </c>
      <c r="I5882" t="str">
        <f t="shared" si="665"/>
        <v>*</v>
      </c>
      <c r="O5882">
        <f>VLOOKUP(T5882,$P$14:$S$19,2,TRUE)</f>
        <v>0.04</v>
      </c>
      <c r="T5882">
        <v>40</v>
      </c>
      <c r="U5882">
        <v>736.96</v>
      </c>
      <c r="V5882" s="5">
        <f t="shared" si="666"/>
        <v>0</v>
      </c>
      <c r="X5882" t="s">
        <v>22</v>
      </c>
      <c r="Y5882">
        <v>10.49</v>
      </c>
      <c r="Z5882" s="2">
        <f t="shared" si="667"/>
        <v>747.45</v>
      </c>
      <c r="AA5882" t="s">
        <v>60</v>
      </c>
      <c r="AB5882" t="s">
        <v>16</v>
      </c>
      <c r="AC5882" t="s">
        <v>17</v>
      </c>
      <c r="AD5882" t="s">
        <v>18</v>
      </c>
      <c r="AE5882" t="s">
        <v>19</v>
      </c>
      <c r="AF5882" t="s">
        <v>122</v>
      </c>
    </row>
    <row r="5883" spans="1:32" x14ac:dyDescent="0.25">
      <c r="A5883">
        <f t="shared" si="668"/>
        <v>5882</v>
      </c>
      <c r="B5883">
        <v>35041</v>
      </c>
      <c r="C5883" t="s">
        <v>121</v>
      </c>
      <c r="D5883" t="s">
        <v>30</v>
      </c>
      <c r="E5883" t="str">
        <f t="shared" si="669"/>
        <v>*</v>
      </c>
      <c r="F5883" t="str">
        <f t="shared" si="664"/>
        <v>*</v>
      </c>
      <c r="G5883" t="str">
        <f t="shared" si="670"/>
        <v>*</v>
      </c>
      <c r="I5883" t="str">
        <f t="shared" si="665"/>
        <v>*</v>
      </c>
      <c r="O5883">
        <f>VLOOKUP(T5883,$P$14:$S$19,2,TRUE)</f>
        <v>0.02</v>
      </c>
      <c r="T5883">
        <v>28</v>
      </c>
      <c r="U5883">
        <v>443.73</v>
      </c>
      <c r="V5883" s="5">
        <f t="shared" si="666"/>
        <v>0</v>
      </c>
      <c r="X5883" t="s">
        <v>22</v>
      </c>
      <c r="Y5883">
        <v>15.09</v>
      </c>
      <c r="Z5883" s="2">
        <f t="shared" si="667"/>
        <v>458.82</v>
      </c>
      <c r="AA5883" t="s">
        <v>52</v>
      </c>
      <c r="AB5883" t="s">
        <v>41</v>
      </c>
      <c r="AC5883" t="s">
        <v>32</v>
      </c>
      <c r="AD5883" t="s">
        <v>49</v>
      </c>
      <c r="AE5883" t="s">
        <v>19</v>
      </c>
      <c r="AF5883" t="s">
        <v>121</v>
      </c>
    </row>
    <row r="5884" spans="1:32" x14ac:dyDescent="0.25">
      <c r="A5884">
        <f t="shared" si="668"/>
        <v>5883</v>
      </c>
      <c r="B5884">
        <v>37443</v>
      </c>
      <c r="C5884" t="s">
        <v>140</v>
      </c>
      <c r="D5884" t="s">
        <v>30</v>
      </c>
      <c r="E5884" t="str">
        <f t="shared" si="669"/>
        <v>*</v>
      </c>
      <c r="F5884" t="str">
        <f t="shared" si="664"/>
        <v>*</v>
      </c>
      <c r="G5884" t="str">
        <f t="shared" si="670"/>
        <v>*</v>
      </c>
      <c r="I5884" t="str">
        <f t="shared" si="665"/>
        <v>*</v>
      </c>
      <c r="O5884">
        <f>VLOOKUP(T5884,$P$14:$S$19,2,TRUE)</f>
        <v>0.05</v>
      </c>
      <c r="T5884">
        <v>50</v>
      </c>
      <c r="U5884">
        <v>2869.44</v>
      </c>
      <c r="V5884" s="5">
        <f t="shared" si="666"/>
        <v>1</v>
      </c>
      <c r="X5884" t="s">
        <v>22</v>
      </c>
      <c r="Y5884">
        <v>3.99</v>
      </c>
      <c r="Z5884" s="2">
        <f t="shared" si="667"/>
        <v>2873.43</v>
      </c>
      <c r="AA5884" t="s">
        <v>71</v>
      </c>
      <c r="AB5884" t="s">
        <v>24</v>
      </c>
      <c r="AC5884" t="s">
        <v>32</v>
      </c>
      <c r="AD5884" t="s">
        <v>172</v>
      </c>
      <c r="AE5884" t="s">
        <v>19</v>
      </c>
      <c r="AF5884" t="s">
        <v>140</v>
      </c>
    </row>
    <row r="5885" spans="1:32" x14ac:dyDescent="0.25">
      <c r="A5885">
        <f t="shared" si="668"/>
        <v>5884</v>
      </c>
      <c r="B5885">
        <v>19559</v>
      </c>
      <c r="C5885" t="s">
        <v>140</v>
      </c>
      <c r="D5885" t="s">
        <v>21</v>
      </c>
      <c r="E5885" t="str">
        <f t="shared" si="669"/>
        <v>*</v>
      </c>
      <c r="F5885" t="str">
        <f t="shared" si="664"/>
        <v>**</v>
      </c>
      <c r="G5885" t="str">
        <f t="shared" si="670"/>
        <v>**</v>
      </c>
      <c r="I5885" t="str">
        <f t="shared" si="665"/>
        <v>**</v>
      </c>
      <c r="O5885">
        <f>VLOOKUP(T5885,$P$14:$S$19,2,TRUE)</f>
        <v>0.01</v>
      </c>
      <c r="T5885">
        <v>18</v>
      </c>
      <c r="U5885">
        <v>2445.212</v>
      </c>
      <c r="V5885" s="5">
        <f t="shared" si="666"/>
        <v>1</v>
      </c>
      <c r="X5885" t="s">
        <v>14</v>
      </c>
      <c r="Y5885">
        <v>8.99</v>
      </c>
      <c r="Z5885" s="2">
        <f t="shared" si="667"/>
        <v>2454.2019999999998</v>
      </c>
      <c r="AA5885" t="s">
        <v>56</v>
      </c>
      <c r="AB5885" t="s">
        <v>24</v>
      </c>
      <c r="AC5885" t="s">
        <v>25</v>
      </c>
      <c r="AD5885" t="s">
        <v>26</v>
      </c>
      <c r="AE5885" t="s">
        <v>19</v>
      </c>
      <c r="AF5885" t="s">
        <v>733</v>
      </c>
    </row>
    <row r="5886" spans="1:32" x14ac:dyDescent="0.25">
      <c r="A5886">
        <f t="shared" si="668"/>
        <v>5885</v>
      </c>
      <c r="B5886">
        <v>37443</v>
      </c>
      <c r="C5886" t="s">
        <v>140</v>
      </c>
      <c r="D5886" t="s">
        <v>30</v>
      </c>
      <c r="E5886" t="str">
        <f t="shared" si="669"/>
        <v>*</v>
      </c>
      <c r="F5886" t="str">
        <f t="shared" si="664"/>
        <v>*</v>
      </c>
      <c r="G5886" t="str">
        <f t="shared" si="670"/>
        <v>*</v>
      </c>
      <c r="I5886" t="str">
        <f t="shared" si="665"/>
        <v>*</v>
      </c>
      <c r="O5886">
        <f>VLOOKUP(T5886,$P$14:$S$19,2,TRUE)</f>
        <v>0.02</v>
      </c>
      <c r="T5886">
        <v>21</v>
      </c>
      <c r="U5886">
        <v>2172.7020000000002</v>
      </c>
      <c r="V5886" s="5">
        <f t="shared" si="666"/>
        <v>1</v>
      </c>
      <c r="X5886" t="s">
        <v>22</v>
      </c>
      <c r="Y5886">
        <v>2.5</v>
      </c>
      <c r="Z5886" s="2">
        <f t="shared" si="667"/>
        <v>2175.2020000000002</v>
      </c>
      <c r="AA5886" t="s">
        <v>52</v>
      </c>
      <c r="AB5886" t="s">
        <v>24</v>
      </c>
      <c r="AC5886" t="s">
        <v>25</v>
      </c>
      <c r="AD5886" t="s">
        <v>26</v>
      </c>
      <c r="AE5886" t="s">
        <v>19</v>
      </c>
      <c r="AF5886" t="s">
        <v>602</v>
      </c>
    </row>
    <row r="5887" spans="1:32" x14ac:dyDescent="0.25">
      <c r="A5887">
        <f t="shared" si="668"/>
        <v>5886</v>
      </c>
      <c r="B5887">
        <v>19559</v>
      </c>
      <c r="C5887" t="s">
        <v>140</v>
      </c>
      <c r="D5887" t="s">
        <v>21</v>
      </c>
      <c r="E5887" t="str">
        <f t="shared" si="669"/>
        <v>*</v>
      </c>
      <c r="F5887" t="str">
        <f t="shared" si="664"/>
        <v>**</v>
      </c>
      <c r="G5887" t="str">
        <f t="shared" si="670"/>
        <v>**</v>
      </c>
      <c r="I5887" t="str">
        <f t="shared" si="665"/>
        <v>**</v>
      </c>
      <c r="O5887">
        <f>VLOOKUP(T5887,$P$14:$S$19,2,TRUE)</f>
        <v>0.01</v>
      </c>
      <c r="T5887">
        <v>14</v>
      </c>
      <c r="U5887">
        <v>1032.0274999999999</v>
      </c>
      <c r="V5887" s="5">
        <f t="shared" si="666"/>
        <v>1</v>
      </c>
      <c r="X5887" t="s">
        <v>14</v>
      </c>
      <c r="Y5887">
        <v>0.99</v>
      </c>
      <c r="Z5887" s="2">
        <f t="shared" si="667"/>
        <v>1033.0174999999999</v>
      </c>
      <c r="AA5887" t="s">
        <v>56</v>
      </c>
      <c r="AB5887" t="s">
        <v>24</v>
      </c>
      <c r="AC5887" t="s">
        <v>25</v>
      </c>
      <c r="AD5887" t="s">
        <v>26</v>
      </c>
      <c r="AE5887" t="s">
        <v>34</v>
      </c>
      <c r="AF5887" t="s">
        <v>141</v>
      </c>
    </row>
    <row r="5888" spans="1:32" x14ac:dyDescent="0.25">
      <c r="A5888">
        <f t="shared" si="668"/>
        <v>5887</v>
      </c>
      <c r="B5888">
        <v>37318</v>
      </c>
      <c r="C5888" t="s">
        <v>140</v>
      </c>
      <c r="D5888" t="s">
        <v>40</v>
      </c>
      <c r="E5888" t="str">
        <f t="shared" si="669"/>
        <v>*</v>
      </c>
      <c r="F5888" t="str">
        <f t="shared" si="664"/>
        <v>*</v>
      </c>
      <c r="G5888" t="str">
        <f t="shared" si="670"/>
        <v>*</v>
      </c>
      <c r="I5888" t="str">
        <f t="shared" si="665"/>
        <v>*</v>
      </c>
      <c r="O5888">
        <f>VLOOKUP(T5888,$P$14:$S$19,2,TRUE)</f>
        <v>3.5999999999999997E-2</v>
      </c>
      <c r="T5888">
        <v>32</v>
      </c>
      <c r="U5888">
        <v>1031.23</v>
      </c>
      <c r="V5888" s="5">
        <f t="shared" si="666"/>
        <v>1</v>
      </c>
      <c r="X5888" t="s">
        <v>22</v>
      </c>
      <c r="Y5888">
        <v>19.989999999999998</v>
      </c>
      <c r="Z5888" s="2">
        <f t="shared" si="667"/>
        <v>1051.22</v>
      </c>
      <c r="AA5888" t="s">
        <v>23</v>
      </c>
      <c r="AB5888" t="s">
        <v>16</v>
      </c>
      <c r="AC5888" t="s">
        <v>17</v>
      </c>
      <c r="AD5888" t="s">
        <v>18</v>
      </c>
      <c r="AE5888" t="s">
        <v>19</v>
      </c>
      <c r="AF5888" t="s">
        <v>602</v>
      </c>
    </row>
    <row r="5889" spans="1:32" x14ac:dyDescent="0.25">
      <c r="A5889">
        <f t="shared" si="668"/>
        <v>5888</v>
      </c>
      <c r="B5889">
        <v>54336</v>
      </c>
      <c r="C5889" t="s">
        <v>140</v>
      </c>
      <c r="D5889" t="s">
        <v>40</v>
      </c>
      <c r="E5889" t="str">
        <f t="shared" si="669"/>
        <v>*</v>
      </c>
      <c r="F5889" t="str">
        <f t="shared" si="664"/>
        <v>*</v>
      </c>
      <c r="G5889" t="str">
        <f t="shared" si="670"/>
        <v>*</v>
      </c>
      <c r="I5889" t="str">
        <f t="shared" si="665"/>
        <v>*</v>
      </c>
      <c r="O5889">
        <f>VLOOKUP(T5889,$P$14:$S$19,2,TRUE)</f>
        <v>0.05</v>
      </c>
      <c r="T5889">
        <v>50</v>
      </c>
      <c r="U5889">
        <v>952.21</v>
      </c>
      <c r="V5889" s="5">
        <f t="shared" si="666"/>
        <v>1</v>
      </c>
      <c r="X5889" t="s">
        <v>22</v>
      </c>
      <c r="Y5889">
        <v>3.62</v>
      </c>
      <c r="Z5889" s="2">
        <f t="shared" si="667"/>
        <v>955.83</v>
      </c>
      <c r="AA5889" t="s">
        <v>15</v>
      </c>
      <c r="AB5889" t="s">
        <v>31</v>
      </c>
      <c r="AC5889" t="s">
        <v>17</v>
      </c>
      <c r="AD5889" t="s">
        <v>18</v>
      </c>
      <c r="AE5889" t="s">
        <v>34</v>
      </c>
      <c r="AF5889" t="s">
        <v>602</v>
      </c>
    </row>
    <row r="5890" spans="1:32" x14ac:dyDescent="0.25">
      <c r="A5890">
        <f t="shared" si="668"/>
        <v>5889</v>
      </c>
      <c r="B5890">
        <v>18465</v>
      </c>
      <c r="C5890" t="s">
        <v>140</v>
      </c>
      <c r="D5890" t="s">
        <v>21</v>
      </c>
      <c r="E5890" t="str">
        <f t="shared" si="669"/>
        <v>*</v>
      </c>
      <c r="F5890" t="str">
        <f t="shared" si="664"/>
        <v>**</v>
      </c>
      <c r="G5890" t="str">
        <f t="shared" si="670"/>
        <v>**</v>
      </c>
      <c r="I5890" t="str">
        <f t="shared" si="665"/>
        <v>**</v>
      </c>
      <c r="O5890">
        <f>VLOOKUP(T5890,$P$14:$S$19,2,TRUE)</f>
        <v>0.01</v>
      </c>
      <c r="T5890">
        <v>12</v>
      </c>
      <c r="U5890">
        <v>816.23</v>
      </c>
      <c r="V5890" s="5">
        <f t="shared" si="666"/>
        <v>1</v>
      </c>
      <c r="X5890" t="s">
        <v>22</v>
      </c>
      <c r="Y5890">
        <v>35</v>
      </c>
      <c r="Z5890" s="2">
        <f t="shared" si="667"/>
        <v>851.23</v>
      </c>
      <c r="AA5890" t="s">
        <v>23</v>
      </c>
      <c r="AB5890" t="s">
        <v>24</v>
      </c>
      <c r="AC5890" t="s">
        <v>32</v>
      </c>
      <c r="AD5890" t="s">
        <v>74</v>
      </c>
      <c r="AE5890" t="s">
        <v>58</v>
      </c>
      <c r="AF5890" t="s">
        <v>602</v>
      </c>
    </row>
    <row r="5891" spans="1:32" x14ac:dyDescent="0.25">
      <c r="A5891">
        <f t="shared" si="668"/>
        <v>5890</v>
      </c>
      <c r="B5891">
        <v>22629</v>
      </c>
      <c r="C5891" t="s">
        <v>140</v>
      </c>
      <c r="D5891" t="s">
        <v>13</v>
      </c>
      <c r="E5891" t="str">
        <f t="shared" si="669"/>
        <v>*</v>
      </c>
      <c r="F5891" t="str">
        <f t="shared" ref="F5891:F5954" si="671">VLOOKUP(D5891,$P$6:$S$10,2,FALSE)</f>
        <v>*</v>
      </c>
      <c r="G5891" t="str">
        <f t="shared" si="670"/>
        <v>*</v>
      </c>
      <c r="I5891" t="str">
        <f t="shared" ref="I5891:I5954" si="672">HLOOKUP(D5891,$J$18:$N$19,2,FALSE)</f>
        <v>*</v>
      </c>
      <c r="O5891">
        <f>VLOOKUP(T5891,$P$14:$S$19,2,TRUE)</f>
        <v>0</v>
      </c>
      <c r="T5891">
        <v>5</v>
      </c>
      <c r="U5891">
        <v>365.93</v>
      </c>
      <c r="V5891" s="5">
        <f t="shared" ref="V5891:V5954" si="673">IF(U5891&gt;800,1,0)</f>
        <v>0</v>
      </c>
      <c r="X5891" t="s">
        <v>22</v>
      </c>
      <c r="Y5891">
        <v>14.52</v>
      </c>
      <c r="Z5891" s="2">
        <f t="shared" ref="Z5891:Z5954" si="674">U5891+Y5891</f>
        <v>380.45</v>
      </c>
      <c r="AA5891" t="s">
        <v>15</v>
      </c>
      <c r="AB5891" t="s">
        <v>24</v>
      </c>
      <c r="AC5891" t="s">
        <v>25</v>
      </c>
      <c r="AD5891" t="s">
        <v>42</v>
      </c>
      <c r="AE5891" t="s">
        <v>19</v>
      </c>
      <c r="AF5891" t="s">
        <v>734</v>
      </c>
    </row>
    <row r="5892" spans="1:32" x14ac:dyDescent="0.25">
      <c r="A5892">
        <f t="shared" ref="A5892:A5955" si="675">A5891+1</f>
        <v>5891</v>
      </c>
      <c r="B5892">
        <v>47524</v>
      </c>
      <c r="C5892" t="s">
        <v>140</v>
      </c>
      <c r="D5892" t="s">
        <v>40</v>
      </c>
      <c r="E5892" t="str">
        <f t="shared" si="669"/>
        <v>*</v>
      </c>
      <c r="F5892" t="str">
        <f t="shared" si="671"/>
        <v>*</v>
      </c>
      <c r="G5892" t="str">
        <f t="shared" si="670"/>
        <v>*</v>
      </c>
      <c r="I5892" t="str">
        <f t="shared" si="672"/>
        <v>*</v>
      </c>
      <c r="O5892">
        <f>VLOOKUP(T5892,$P$14:$S$19,2,TRUE)</f>
        <v>0</v>
      </c>
      <c r="T5892">
        <v>8</v>
      </c>
      <c r="U5892">
        <v>269.14</v>
      </c>
      <c r="V5892" s="5">
        <f t="shared" si="673"/>
        <v>0</v>
      </c>
      <c r="X5892" t="s">
        <v>22</v>
      </c>
      <c r="Y5892">
        <v>9.02</v>
      </c>
      <c r="Z5892" s="2">
        <f t="shared" si="674"/>
        <v>278.15999999999997</v>
      </c>
      <c r="AA5892" t="s">
        <v>56</v>
      </c>
      <c r="AB5892" t="s">
        <v>31</v>
      </c>
      <c r="AC5892" t="s">
        <v>25</v>
      </c>
      <c r="AD5892" t="s">
        <v>42</v>
      </c>
      <c r="AE5892" t="s">
        <v>19</v>
      </c>
      <c r="AF5892" t="s">
        <v>602</v>
      </c>
    </row>
    <row r="5893" spans="1:32" x14ac:dyDescent="0.25">
      <c r="A5893">
        <f t="shared" si="675"/>
        <v>5892</v>
      </c>
      <c r="B5893">
        <v>19559</v>
      </c>
      <c r="C5893" t="s">
        <v>140</v>
      </c>
      <c r="D5893" t="s">
        <v>21</v>
      </c>
      <c r="E5893" t="str">
        <f t="shared" ref="E5893:E5956" si="676">IF(D5893="Critical", "***","*")</f>
        <v>*</v>
      </c>
      <c r="F5893" t="str">
        <f t="shared" si="671"/>
        <v>**</v>
      </c>
      <c r="G5893" t="str">
        <f t="shared" ref="G5893:G5956" si="677">IF(D5893="Critical","***",IF(D5893="High","**","*"))</f>
        <v>**</v>
      </c>
      <c r="I5893" t="str">
        <f t="shared" si="672"/>
        <v>**</v>
      </c>
      <c r="O5893">
        <f>VLOOKUP(T5893,$P$14:$S$19,2,TRUE)</f>
        <v>3.5999999999999997E-2</v>
      </c>
      <c r="T5893">
        <v>31</v>
      </c>
      <c r="U5893">
        <v>260.77</v>
      </c>
      <c r="V5893" s="5">
        <f t="shared" si="673"/>
        <v>0</v>
      </c>
      <c r="X5893" t="s">
        <v>22</v>
      </c>
      <c r="Y5893">
        <v>4.82</v>
      </c>
      <c r="Z5893" s="2">
        <f t="shared" si="674"/>
        <v>265.58999999999997</v>
      </c>
      <c r="AA5893" t="s">
        <v>56</v>
      </c>
      <c r="AB5893" t="s">
        <v>24</v>
      </c>
      <c r="AC5893" t="s">
        <v>32</v>
      </c>
      <c r="AD5893" t="s">
        <v>44</v>
      </c>
      <c r="AE5893" t="s">
        <v>19</v>
      </c>
      <c r="AF5893" t="s">
        <v>602</v>
      </c>
    </row>
    <row r="5894" spans="1:32" x14ac:dyDescent="0.25">
      <c r="A5894">
        <f t="shared" si="675"/>
        <v>5893</v>
      </c>
      <c r="B5894">
        <v>47524</v>
      </c>
      <c r="C5894" t="s">
        <v>140</v>
      </c>
      <c r="D5894" t="s">
        <v>40</v>
      </c>
      <c r="E5894" t="str">
        <f t="shared" si="676"/>
        <v>*</v>
      </c>
      <c r="F5894" t="str">
        <f t="shared" si="671"/>
        <v>*</v>
      </c>
      <c r="G5894" t="str">
        <f t="shared" si="677"/>
        <v>*</v>
      </c>
      <c r="I5894" t="str">
        <f t="shared" si="672"/>
        <v>*</v>
      </c>
      <c r="O5894">
        <f>VLOOKUP(T5894,$P$14:$S$19,2,TRUE)</f>
        <v>0.04</v>
      </c>
      <c r="T5894">
        <v>40</v>
      </c>
      <c r="U5894">
        <v>245.82</v>
      </c>
      <c r="V5894" s="5">
        <f t="shared" si="673"/>
        <v>0</v>
      </c>
      <c r="X5894" t="s">
        <v>22</v>
      </c>
      <c r="Y5894">
        <v>1.34</v>
      </c>
      <c r="Z5894" s="2">
        <f t="shared" si="674"/>
        <v>247.16</v>
      </c>
      <c r="AA5894" t="s">
        <v>60</v>
      </c>
      <c r="AB5894" t="s">
        <v>31</v>
      </c>
      <c r="AC5894" t="s">
        <v>32</v>
      </c>
      <c r="AD5894" t="s">
        <v>44</v>
      </c>
      <c r="AE5894" t="s">
        <v>34</v>
      </c>
      <c r="AF5894" t="s">
        <v>140</v>
      </c>
    </row>
    <row r="5895" spans="1:32" x14ac:dyDescent="0.25">
      <c r="A5895">
        <f t="shared" si="675"/>
        <v>5894</v>
      </c>
      <c r="B5895">
        <v>16932</v>
      </c>
      <c r="C5895" t="s">
        <v>140</v>
      </c>
      <c r="D5895" t="s">
        <v>36</v>
      </c>
      <c r="E5895" t="str">
        <f t="shared" si="676"/>
        <v>***</v>
      </c>
      <c r="F5895" t="str">
        <f t="shared" si="671"/>
        <v>***</v>
      </c>
      <c r="G5895" t="str">
        <f t="shared" si="677"/>
        <v>***</v>
      </c>
      <c r="I5895" t="str">
        <f t="shared" si="672"/>
        <v>***</v>
      </c>
      <c r="O5895">
        <f>VLOOKUP(T5895,$P$14:$S$19,2,TRUE)</f>
        <v>0.02</v>
      </c>
      <c r="T5895">
        <v>25</v>
      </c>
      <c r="U5895">
        <v>144.84</v>
      </c>
      <c r="V5895" s="5">
        <f t="shared" si="673"/>
        <v>0</v>
      </c>
      <c r="X5895" t="s">
        <v>22</v>
      </c>
      <c r="Y5895">
        <v>8.09</v>
      </c>
      <c r="Z5895" s="2">
        <f t="shared" si="674"/>
        <v>152.93</v>
      </c>
      <c r="AA5895" t="s">
        <v>43</v>
      </c>
      <c r="AB5895" t="s">
        <v>16</v>
      </c>
      <c r="AC5895" t="s">
        <v>32</v>
      </c>
      <c r="AD5895" t="s">
        <v>44</v>
      </c>
      <c r="AE5895" t="s">
        <v>19</v>
      </c>
      <c r="AF5895" t="s">
        <v>733</v>
      </c>
    </row>
    <row r="5896" spans="1:32" x14ac:dyDescent="0.25">
      <c r="A5896">
        <f t="shared" si="675"/>
        <v>5895</v>
      </c>
      <c r="B5896">
        <v>16932</v>
      </c>
      <c r="C5896" t="s">
        <v>140</v>
      </c>
      <c r="D5896" t="s">
        <v>36</v>
      </c>
      <c r="E5896" t="str">
        <f t="shared" si="676"/>
        <v>***</v>
      </c>
      <c r="F5896" t="str">
        <f t="shared" si="671"/>
        <v>***</v>
      </c>
      <c r="G5896" t="str">
        <f t="shared" si="677"/>
        <v>***</v>
      </c>
      <c r="I5896" t="str">
        <f t="shared" si="672"/>
        <v>***</v>
      </c>
      <c r="O5896">
        <f>VLOOKUP(T5896,$P$14:$S$19,2,TRUE)</f>
        <v>0.02</v>
      </c>
      <c r="T5896">
        <v>20</v>
      </c>
      <c r="U5896">
        <v>127.16</v>
      </c>
      <c r="V5896" s="5">
        <f t="shared" si="673"/>
        <v>0</v>
      </c>
      <c r="X5896" t="s">
        <v>22</v>
      </c>
      <c r="Y5896">
        <v>1.56</v>
      </c>
      <c r="Z5896" s="2">
        <f t="shared" si="674"/>
        <v>128.72</v>
      </c>
      <c r="AA5896" t="s">
        <v>43</v>
      </c>
      <c r="AB5896" t="s">
        <v>16</v>
      </c>
      <c r="AC5896" t="s">
        <v>32</v>
      </c>
      <c r="AD5896" t="s">
        <v>33</v>
      </c>
      <c r="AE5896" t="s">
        <v>34</v>
      </c>
      <c r="AF5896" t="s">
        <v>140</v>
      </c>
    </row>
    <row r="5897" spans="1:32" x14ac:dyDescent="0.25">
      <c r="A5897">
        <f t="shared" si="675"/>
        <v>5896</v>
      </c>
      <c r="B5897">
        <v>21063</v>
      </c>
      <c r="C5897" t="s">
        <v>514</v>
      </c>
      <c r="D5897" t="s">
        <v>13</v>
      </c>
      <c r="E5897" t="str">
        <f t="shared" si="676"/>
        <v>*</v>
      </c>
      <c r="F5897" t="str">
        <f t="shared" si="671"/>
        <v>*</v>
      </c>
      <c r="G5897" t="str">
        <f t="shared" si="677"/>
        <v>*</v>
      </c>
      <c r="I5897" t="str">
        <f t="shared" si="672"/>
        <v>*</v>
      </c>
      <c r="O5897">
        <f>VLOOKUP(T5897,$P$14:$S$19,2,TRUE)</f>
        <v>0.04</v>
      </c>
      <c r="T5897">
        <v>48</v>
      </c>
      <c r="U5897">
        <v>7339.24</v>
      </c>
      <c r="V5897" s="5">
        <f t="shared" si="673"/>
        <v>1</v>
      </c>
      <c r="X5897" t="s">
        <v>37</v>
      </c>
      <c r="Y5897">
        <v>51.92</v>
      </c>
      <c r="Z5897" s="2">
        <f t="shared" si="674"/>
        <v>7391.16</v>
      </c>
      <c r="AA5897" t="s">
        <v>64</v>
      </c>
      <c r="AB5897" t="s">
        <v>16</v>
      </c>
      <c r="AC5897" t="s">
        <v>17</v>
      </c>
      <c r="AD5897" t="s">
        <v>66</v>
      </c>
      <c r="AE5897" t="s">
        <v>103</v>
      </c>
      <c r="AF5897" t="s">
        <v>514</v>
      </c>
    </row>
    <row r="5898" spans="1:32" x14ac:dyDescent="0.25">
      <c r="A5898">
        <f t="shared" si="675"/>
        <v>5897</v>
      </c>
      <c r="B5898">
        <v>29510</v>
      </c>
      <c r="C5898" t="s">
        <v>514</v>
      </c>
      <c r="D5898" t="s">
        <v>36</v>
      </c>
      <c r="E5898" t="str">
        <f t="shared" si="676"/>
        <v>***</v>
      </c>
      <c r="F5898" t="str">
        <f t="shared" si="671"/>
        <v>***</v>
      </c>
      <c r="G5898" t="str">
        <f t="shared" si="677"/>
        <v>***</v>
      </c>
      <c r="I5898" t="str">
        <f t="shared" si="672"/>
        <v>***</v>
      </c>
      <c r="O5898">
        <f>VLOOKUP(T5898,$P$14:$S$19,2,TRUE)</f>
        <v>0.02</v>
      </c>
      <c r="T5898">
        <v>22</v>
      </c>
      <c r="U5898">
        <v>6123.94</v>
      </c>
      <c r="V5898" s="5">
        <f t="shared" si="673"/>
        <v>1</v>
      </c>
      <c r="X5898" t="s">
        <v>37</v>
      </c>
      <c r="Y5898">
        <v>41.91</v>
      </c>
      <c r="Z5898" s="2">
        <f t="shared" si="674"/>
        <v>6165.8499999999995</v>
      </c>
      <c r="AA5898" t="s">
        <v>43</v>
      </c>
      <c r="AB5898" t="s">
        <v>41</v>
      </c>
      <c r="AC5898" t="s">
        <v>17</v>
      </c>
      <c r="AD5898" t="s">
        <v>165</v>
      </c>
      <c r="AE5898" t="s">
        <v>103</v>
      </c>
      <c r="AF5898" t="s">
        <v>530</v>
      </c>
    </row>
    <row r="5899" spans="1:32" x14ac:dyDescent="0.25">
      <c r="A5899">
        <f t="shared" si="675"/>
        <v>5898</v>
      </c>
      <c r="B5899">
        <v>24646</v>
      </c>
      <c r="C5899" t="s">
        <v>514</v>
      </c>
      <c r="D5899" t="s">
        <v>30</v>
      </c>
      <c r="E5899" t="str">
        <f t="shared" si="676"/>
        <v>*</v>
      </c>
      <c r="F5899" t="str">
        <f t="shared" si="671"/>
        <v>*</v>
      </c>
      <c r="G5899" t="str">
        <f t="shared" si="677"/>
        <v>*</v>
      </c>
      <c r="I5899" t="str">
        <f t="shared" si="672"/>
        <v>*</v>
      </c>
      <c r="O5899">
        <f>VLOOKUP(T5899,$P$14:$S$19,2,TRUE)</f>
        <v>0.04</v>
      </c>
      <c r="T5899">
        <v>46</v>
      </c>
      <c r="U5899">
        <v>662.51</v>
      </c>
      <c r="V5899" s="5">
        <f t="shared" si="673"/>
        <v>0</v>
      </c>
      <c r="X5899" t="s">
        <v>22</v>
      </c>
      <c r="Y5899">
        <v>1.39</v>
      </c>
      <c r="Z5899" s="2">
        <f t="shared" si="674"/>
        <v>663.9</v>
      </c>
      <c r="AA5899" t="s">
        <v>60</v>
      </c>
      <c r="AB5899" t="s">
        <v>24</v>
      </c>
      <c r="AC5899" t="s">
        <v>32</v>
      </c>
      <c r="AD5899" t="s">
        <v>78</v>
      </c>
      <c r="AE5899" t="s">
        <v>19</v>
      </c>
      <c r="AF5899" t="s">
        <v>171</v>
      </c>
    </row>
    <row r="5900" spans="1:32" x14ac:dyDescent="0.25">
      <c r="A5900">
        <f t="shared" si="675"/>
        <v>5899</v>
      </c>
      <c r="B5900">
        <v>21063</v>
      </c>
      <c r="C5900" t="s">
        <v>514</v>
      </c>
      <c r="D5900" t="s">
        <v>13</v>
      </c>
      <c r="E5900" t="str">
        <f t="shared" si="676"/>
        <v>*</v>
      </c>
      <c r="F5900" t="str">
        <f t="shared" si="671"/>
        <v>*</v>
      </c>
      <c r="G5900" t="str">
        <f t="shared" si="677"/>
        <v>*</v>
      </c>
      <c r="I5900" t="str">
        <f t="shared" si="672"/>
        <v>*</v>
      </c>
      <c r="O5900">
        <f>VLOOKUP(T5900,$P$14:$S$19,2,TRUE)</f>
        <v>0.04</v>
      </c>
      <c r="T5900">
        <v>49</v>
      </c>
      <c r="U5900">
        <v>377.02</v>
      </c>
      <c r="V5900" s="5">
        <f t="shared" si="673"/>
        <v>0</v>
      </c>
      <c r="X5900" t="s">
        <v>22</v>
      </c>
      <c r="Y5900">
        <v>2.35</v>
      </c>
      <c r="Z5900" s="2">
        <f t="shared" si="674"/>
        <v>379.37</v>
      </c>
      <c r="AA5900" t="s">
        <v>64</v>
      </c>
      <c r="AB5900" t="s">
        <v>16</v>
      </c>
      <c r="AC5900" t="s">
        <v>32</v>
      </c>
      <c r="AD5900" t="s">
        <v>33</v>
      </c>
      <c r="AE5900" t="s">
        <v>34</v>
      </c>
      <c r="AF5900" t="s">
        <v>159</v>
      </c>
    </row>
    <row r="5901" spans="1:32" x14ac:dyDescent="0.25">
      <c r="A5901">
        <f t="shared" si="675"/>
        <v>5900</v>
      </c>
      <c r="B5901">
        <v>24646</v>
      </c>
      <c r="C5901" t="s">
        <v>514</v>
      </c>
      <c r="D5901" t="s">
        <v>30</v>
      </c>
      <c r="E5901" t="str">
        <f t="shared" si="676"/>
        <v>*</v>
      </c>
      <c r="F5901" t="str">
        <f t="shared" si="671"/>
        <v>*</v>
      </c>
      <c r="G5901" t="str">
        <f t="shared" si="677"/>
        <v>*</v>
      </c>
      <c r="I5901" t="str">
        <f t="shared" si="672"/>
        <v>*</v>
      </c>
      <c r="O5901">
        <f>VLOOKUP(T5901,$P$14:$S$19,2,TRUE)</f>
        <v>0.02</v>
      </c>
      <c r="T5901">
        <v>21</v>
      </c>
      <c r="U5901">
        <v>61.18</v>
      </c>
      <c r="V5901" s="5">
        <f t="shared" si="673"/>
        <v>0</v>
      </c>
      <c r="X5901" t="s">
        <v>22</v>
      </c>
      <c r="Y5901">
        <v>0.7</v>
      </c>
      <c r="Z5901" s="2">
        <f t="shared" si="674"/>
        <v>61.88</v>
      </c>
      <c r="AA5901" t="s">
        <v>60</v>
      </c>
      <c r="AB5901" t="s">
        <v>24</v>
      </c>
      <c r="AC5901" t="s">
        <v>32</v>
      </c>
      <c r="AD5901" t="s">
        <v>33</v>
      </c>
      <c r="AE5901" t="s">
        <v>34</v>
      </c>
      <c r="AF5901" t="s">
        <v>530</v>
      </c>
    </row>
    <row r="5902" spans="1:32" x14ac:dyDescent="0.25">
      <c r="A5902">
        <f t="shared" si="675"/>
        <v>5901</v>
      </c>
      <c r="B5902">
        <v>21444</v>
      </c>
      <c r="C5902" t="s">
        <v>514</v>
      </c>
      <c r="D5902" t="s">
        <v>40</v>
      </c>
      <c r="E5902" t="str">
        <f t="shared" si="676"/>
        <v>*</v>
      </c>
      <c r="F5902" t="str">
        <f t="shared" si="671"/>
        <v>*</v>
      </c>
      <c r="G5902" t="str">
        <f t="shared" si="677"/>
        <v>*</v>
      </c>
      <c r="I5902" t="str">
        <f t="shared" si="672"/>
        <v>*</v>
      </c>
      <c r="O5902">
        <f>VLOOKUP(T5902,$P$14:$S$19,2,TRUE)</f>
        <v>0.01</v>
      </c>
      <c r="T5902">
        <v>17</v>
      </c>
      <c r="U5902">
        <v>34.159999999999997</v>
      </c>
      <c r="V5902" s="5">
        <f t="shared" si="673"/>
        <v>0</v>
      </c>
      <c r="X5902" t="s">
        <v>22</v>
      </c>
      <c r="Y5902">
        <v>0.7</v>
      </c>
      <c r="Z5902" s="2">
        <f t="shared" si="674"/>
        <v>34.86</v>
      </c>
      <c r="AA5902" t="s">
        <v>64</v>
      </c>
      <c r="AB5902" t="s">
        <v>31</v>
      </c>
      <c r="AC5902" t="s">
        <v>32</v>
      </c>
      <c r="AD5902" t="s">
        <v>33</v>
      </c>
      <c r="AE5902" t="s">
        <v>34</v>
      </c>
      <c r="AF5902" t="s">
        <v>171</v>
      </c>
    </row>
    <row r="5903" spans="1:32" x14ac:dyDescent="0.25">
      <c r="A5903">
        <f t="shared" si="675"/>
        <v>5902</v>
      </c>
      <c r="B5903">
        <v>52293</v>
      </c>
      <c r="C5903" t="s">
        <v>514</v>
      </c>
      <c r="D5903" t="s">
        <v>21</v>
      </c>
      <c r="E5903" t="str">
        <f t="shared" si="676"/>
        <v>*</v>
      </c>
      <c r="F5903" t="str">
        <f t="shared" si="671"/>
        <v>**</v>
      </c>
      <c r="G5903" t="str">
        <f t="shared" si="677"/>
        <v>**</v>
      </c>
      <c r="I5903" t="str">
        <f t="shared" si="672"/>
        <v>**</v>
      </c>
      <c r="O5903">
        <f>VLOOKUP(T5903,$P$14:$S$19,2,TRUE)</f>
        <v>0</v>
      </c>
      <c r="T5903">
        <v>4</v>
      </c>
      <c r="U5903">
        <v>31.14</v>
      </c>
      <c r="V5903" s="5">
        <f t="shared" si="673"/>
        <v>0</v>
      </c>
      <c r="X5903" t="s">
        <v>22</v>
      </c>
      <c r="Y5903">
        <v>5.86</v>
      </c>
      <c r="Z5903" s="2">
        <f t="shared" si="674"/>
        <v>37</v>
      </c>
      <c r="AA5903" t="s">
        <v>56</v>
      </c>
      <c r="AB5903" t="s">
        <v>16</v>
      </c>
      <c r="AC5903" t="s">
        <v>32</v>
      </c>
      <c r="AD5903" t="s">
        <v>44</v>
      </c>
      <c r="AE5903" t="s">
        <v>19</v>
      </c>
      <c r="AF5903" t="s">
        <v>171</v>
      </c>
    </row>
    <row r="5904" spans="1:32" x14ac:dyDescent="0.25">
      <c r="A5904">
        <f t="shared" si="675"/>
        <v>5903</v>
      </c>
      <c r="B5904">
        <v>54183</v>
      </c>
      <c r="C5904" t="s">
        <v>272</v>
      </c>
      <c r="D5904" t="s">
        <v>36</v>
      </c>
      <c r="E5904" t="str">
        <f t="shared" si="676"/>
        <v>***</v>
      </c>
      <c r="F5904" t="str">
        <f t="shared" si="671"/>
        <v>***</v>
      </c>
      <c r="G5904" t="str">
        <f t="shared" si="677"/>
        <v>***</v>
      </c>
      <c r="I5904" t="str">
        <f t="shared" si="672"/>
        <v>***</v>
      </c>
      <c r="O5904">
        <f>VLOOKUP(T5904,$P$14:$S$19,2,TRUE)</f>
        <v>3.5999999999999997E-2</v>
      </c>
      <c r="T5904">
        <v>32</v>
      </c>
      <c r="U5904">
        <v>2773.71</v>
      </c>
      <c r="V5904" s="5">
        <f t="shared" si="673"/>
        <v>1</v>
      </c>
      <c r="X5904" t="s">
        <v>14</v>
      </c>
      <c r="Y5904">
        <v>5.5</v>
      </c>
      <c r="Z5904" s="2">
        <f t="shared" si="674"/>
        <v>2779.21</v>
      </c>
      <c r="AA5904" t="s">
        <v>23</v>
      </c>
      <c r="AB5904" t="s">
        <v>31</v>
      </c>
      <c r="AC5904" t="s">
        <v>25</v>
      </c>
      <c r="AD5904" t="s">
        <v>42</v>
      </c>
      <c r="AE5904" t="s">
        <v>19</v>
      </c>
      <c r="AF5904" t="s">
        <v>666</v>
      </c>
    </row>
    <row r="5905" spans="1:32" x14ac:dyDescent="0.25">
      <c r="A5905">
        <f t="shared" si="675"/>
        <v>5904</v>
      </c>
      <c r="B5905">
        <v>1344</v>
      </c>
      <c r="C5905" t="s">
        <v>272</v>
      </c>
      <c r="D5905" t="s">
        <v>13</v>
      </c>
      <c r="E5905" t="str">
        <f t="shared" si="676"/>
        <v>*</v>
      </c>
      <c r="F5905" t="str">
        <f t="shared" si="671"/>
        <v>*</v>
      </c>
      <c r="G5905" t="str">
        <f t="shared" si="677"/>
        <v>*</v>
      </c>
      <c r="I5905" t="str">
        <f t="shared" si="672"/>
        <v>*</v>
      </c>
      <c r="O5905">
        <f>VLOOKUP(T5905,$P$14:$S$19,2,TRUE)</f>
        <v>0.01</v>
      </c>
      <c r="T5905">
        <v>18</v>
      </c>
      <c r="U5905">
        <v>2480.9205000000002</v>
      </c>
      <c r="V5905" s="5">
        <f t="shared" si="673"/>
        <v>1</v>
      </c>
      <c r="X5905" t="s">
        <v>22</v>
      </c>
      <c r="Y5905">
        <v>8.99</v>
      </c>
      <c r="Z5905" s="2">
        <f t="shared" si="674"/>
        <v>2489.9105</v>
      </c>
      <c r="AA5905" t="s">
        <v>110</v>
      </c>
      <c r="AB5905" t="s">
        <v>31</v>
      </c>
      <c r="AC5905" t="s">
        <v>25</v>
      </c>
      <c r="AD5905" t="s">
        <v>26</v>
      </c>
      <c r="AE5905" t="s">
        <v>19</v>
      </c>
      <c r="AF5905" t="s">
        <v>365</v>
      </c>
    </row>
    <row r="5906" spans="1:32" x14ac:dyDescent="0.25">
      <c r="A5906">
        <f t="shared" si="675"/>
        <v>5905</v>
      </c>
      <c r="B5906">
        <v>44071</v>
      </c>
      <c r="C5906" t="s">
        <v>272</v>
      </c>
      <c r="D5906" t="s">
        <v>30</v>
      </c>
      <c r="E5906" t="str">
        <f t="shared" si="676"/>
        <v>*</v>
      </c>
      <c r="F5906" t="str">
        <f t="shared" si="671"/>
        <v>*</v>
      </c>
      <c r="G5906" t="str">
        <f t="shared" si="677"/>
        <v>*</v>
      </c>
      <c r="I5906" t="str">
        <f t="shared" si="672"/>
        <v>*</v>
      </c>
      <c r="O5906">
        <f>VLOOKUP(T5906,$P$14:$S$19,2,TRUE)</f>
        <v>0.02</v>
      </c>
      <c r="T5906">
        <v>20</v>
      </c>
      <c r="U5906">
        <v>1163.123</v>
      </c>
      <c r="V5906" s="5">
        <f t="shared" si="673"/>
        <v>1</v>
      </c>
      <c r="X5906" t="s">
        <v>22</v>
      </c>
      <c r="Y5906">
        <v>8.99</v>
      </c>
      <c r="Z5906" s="2">
        <f t="shared" si="674"/>
        <v>1172.1130000000001</v>
      </c>
      <c r="AA5906" t="s">
        <v>43</v>
      </c>
      <c r="AB5906" t="s">
        <v>31</v>
      </c>
      <c r="AC5906" t="s">
        <v>25</v>
      </c>
      <c r="AD5906" t="s">
        <v>26</v>
      </c>
      <c r="AE5906" t="s">
        <v>19</v>
      </c>
      <c r="AF5906" t="s">
        <v>765</v>
      </c>
    </row>
    <row r="5907" spans="1:32" x14ac:dyDescent="0.25">
      <c r="A5907">
        <f t="shared" si="675"/>
        <v>5906</v>
      </c>
      <c r="B5907">
        <v>1344</v>
      </c>
      <c r="C5907" t="s">
        <v>272</v>
      </c>
      <c r="D5907" t="s">
        <v>13</v>
      </c>
      <c r="E5907" t="str">
        <f t="shared" si="676"/>
        <v>*</v>
      </c>
      <c r="F5907" t="str">
        <f t="shared" si="671"/>
        <v>*</v>
      </c>
      <c r="G5907" t="str">
        <f t="shared" si="677"/>
        <v>*</v>
      </c>
      <c r="I5907" t="str">
        <f t="shared" si="672"/>
        <v>*</v>
      </c>
      <c r="O5907">
        <f>VLOOKUP(T5907,$P$14:$S$19,2,TRUE)</f>
        <v>0.01</v>
      </c>
      <c r="T5907">
        <v>15</v>
      </c>
      <c r="U5907">
        <v>834.904</v>
      </c>
      <c r="V5907" s="5">
        <f t="shared" si="673"/>
        <v>1</v>
      </c>
      <c r="X5907" t="s">
        <v>22</v>
      </c>
      <c r="Y5907">
        <v>5.26</v>
      </c>
      <c r="Z5907" s="2">
        <f t="shared" si="674"/>
        <v>840.16399999999999</v>
      </c>
      <c r="AA5907" t="s">
        <v>110</v>
      </c>
      <c r="AB5907" t="s">
        <v>31</v>
      </c>
      <c r="AC5907" t="s">
        <v>25</v>
      </c>
      <c r="AD5907" t="s">
        <v>26</v>
      </c>
      <c r="AE5907" t="s">
        <v>19</v>
      </c>
      <c r="AF5907" t="s">
        <v>495</v>
      </c>
    </row>
    <row r="5908" spans="1:32" x14ac:dyDescent="0.25">
      <c r="A5908">
        <f t="shared" si="675"/>
        <v>5907</v>
      </c>
      <c r="B5908">
        <v>20615</v>
      </c>
      <c r="C5908" t="s">
        <v>272</v>
      </c>
      <c r="D5908" t="s">
        <v>40</v>
      </c>
      <c r="E5908" t="str">
        <f t="shared" si="676"/>
        <v>*</v>
      </c>
      <c r="F5908" t="str">
        <f t="shared" si="671"/>
        <v>*</v>
      </c>
      <c r="G5908" t="str">
        <f t="shared" si="677"/>
        <v>*</v>
      </c>
      <c r="I5908" t="str">
        <f t="shared" si="672"/>
        <v>*</v>
      </c>
      <c r="O5908">
        <f>VLOOKUP(T5908,$P$14:$S$19,2,TRUE)</f>
        <v>0.02</v>
      </c>
      <c r="T5908">
        <v>29</v>
      </c>
      <c r="U5908">
        <v>151.09</v>
      </c>
      <c r="V5908" s="5">
        <f t="shared" si="673"/>
        <v>0</v>
      </c>
      <c r="X5908" t="s">
        <v>14</v>
      </c>
      <c r="Y5908">
        <v>3.01</v>
      </c>
      <c r="Z5908" s="2">
        <f t="shared" si="674"/>
        <v>154.1</v>
      </c>
      <c r="AA5908" t="s">
        <v>48</v>
      </c>
      <c r="AB5908" t="s">
        <v>41</v>
      </c>
      <c r="AC5908" t="s">
        <v>32</v>
      </c>
      <c r="AD5908" t="s">
        <v>44</v>
      </c>
      <c r="AE5908" t="s">
        <v>34</v>
      </c>
      <c r="AF5908" t="s">
        <v>765</v>
      </c>
    </row>
    <row r="5909" spans="1:32" x14ac:dyDescent="0.25">
      <c r="A5909">
        <f t="shared" si="675"/>
        <v>5908</v>
      </c>
      <c r="B5909">
        <v>54183</v>
      </c>
      <c r="C5909" t="s">
        <v>272</v>
      </c>
      <c r="D5909" t="s">
        <v>36</v>
      </c>
      <c r="E5909" t="str">
        <f t="shared" si="676"/>
        <v>***</v>
      </c>
      <c r="F5909" t="str">
        <f t="shared" si="671"/>
        <v>***</v>
      </c>
      <c r="G5909" t="str">
        <f t="shared" si="677"/>
        <v>***</v>
      </c>
      <c r="I5909" t="str">
        <f t="shared" si="672"/>
        <v>***</v>
      </c>
      <c r="O5909">
        <f>VLOOKUP(T5909,$P$14:$S$19,2,TRUE)</f>
        <v>0</v>
      </c>
      <c r="T5909">
        <v>9</v>
      </c>
      <c r="U5909">
        <v>113.89</v>
      </c>
      <c r="V5909" s="5">
        <f t="shared" si="673"/>
        <v>0</v>
      </c>
      <c r="X5909" t="s">
        <v>22</v>
      </c>
      <c r="Y5909">
        <v>8.99</v>
      </c>
      <c r="Z5909" s="2">
        <f t="shared" si="674"/>
        <v>122.88</v>
      </c>
      <c r="AA5909" t="s">
        <v>23</v>
      </c>
      <c r="AB5909" t="s">
        <v>31</v>
      </c>
      <c r="AC5909" t="s">
        <v>32</v>
      </c>
      <c r="AD5909" t="s">
        <v>33</v>
      </c>
      <c r="AE5909" t="s">
        <v>45</v>
      </c>
      <c r="AF5909" t="s">
        <v>765</v>
      </c>
    </row>
    <row r="5910" spans="1:32" x14ac:dyDescent="0.25">
      <c r="A5910">
        <f t="shared" si="675"/>
        <v>5909</v>
      </c>
      <c r="B5910">
        <v>44071</v>
      </c>
      <c r="C5910" t="s">
        <v>272</v>
      </c>
      <c r="D5910" t="s">
        <v>30</v>
      </c>
      <c r="E5910" t="str">
        <f t="shared" si="676"/>
        <v>*</v>
      </c>
      <c r="F5910" t="str">
        <f t="shared" si="671"/>
        <v>*</v>
      </c>
      <c r="G5910" t="str">
        <f t="shared" si="677"/>
        <v>*</v>
      </c>
      <c r="I5910" t="str">
        <f t="shared" si="672"/>
        <v>*</v>
      </c>
      <c r="O5910">
        <f>VLOOKUP(T5910,$P$14:$S$19,2,TRUE)</f>
        <v>0.01</v>
      </c>
      <c r="T5910">
        <v>19</v>
      </c>
      <c r="U5910">
        <v>110.67</v>
      </c>
      <c r="V5910" s="5">
        <f t="shared" si="673"/>
        <v>0</v>
      </c>
      <c r="X5910" t="s">
        <v>22</v>
      </c>
      <c r="Y5910">
        <v>4.92</v>
      </c>
      <c r="Z5910" s="2">
        <f t="shared" si="674"/>
        <v>115.59</v>
      </c>
      <c r="AA5910" t="s">
        <v>43</v>
      </c>
      <c r="AB5910" t="s">
        <v>31</v>
      </c>
      <c r="AC5910" t="s">
        <v>32</v>
      </c>
      <c r="AD5910" t="s">
        <v>49</v>
      </c>
      <c r="AE5910" t="s">
        <v>19</v>
      </c>
      <c r="AF5910" t="s">
        <v>765</v>
      </c>
    </row>
    <row r="5911" spans="1:32" x14ac:dyDescent="0.25">
      <c r="A5911">
        <f t="shared" si="675"/>
        <v>5910</v>
      </c>
      <c r="B5911">
        <v>28871</v>
      </c>
      <c r="C5911" t="s">
        <v>272</v>
      </c>
      <c r="D5911" t="s">
        <v>21</v>
      </c>
      <c r="E5911" t="str">
        <f t="shared" si="676"/>
        <v>*</v>
      </c>
      <c r="F5911" t="str">
        <f t="shared" si="671"/>
        <v>**</v>
      </c>
      <c r="G5911" t="str">
        <f t="shared" si="677"/>
        <v>**</v>
      </c>
      <c r="I5911" t="str">
        <f t="shared" si="672"/>
        <v>**</v>
      </c>
      <c r="O5911">
        <f>VLOOKUP(T5911,$P$14:$S$19,2,TRUE)</f>
        <v>0.01</v>
      </c>
      <c r="T5911">
        <v>10</v>
      </c>
      <c r="U5911">
        <v>55.02</v>
      </c>
      <c r="V5911" s="5">
        <f t="shared" si="673"/>
        <v>0</v>
      </c>
      <c r="X5911" t="s">
        <v>22</v>
      </c>
      <c r="Y5911">
        <v>5.14</v>
      </c>
      <c r="Z5911" s="2">
        <f t="shared" si="674"/>
        <v>60.160000000000004</v>
      </c>
      <c r="AA5911" t="s">
        <v>43</v>
      </c>
      <c r="AB5911" t="s">
        <v>24</v>
      </c>
      <c r="AC5911" t="s">
        <v>25</v>
      </c>
      <c r="AD5911" t="s">
        <v>42</v>
      </c>
      <c r="AE5911" t="s">
        <v>45</v>
      </c>
      <c r="AF5911" t="s">
        <v>272</v>
      </c>
    </row>
    <row r="5912" spans="1:32" x14ac:dyDescent="0.25">
      <c r="A5912">
        <f t="shared" si="675"/>
        <v>5911</v>
      </c>
      <c r="B5912">
        <v>1826</v>
      </c>
      <c r="C5912" t="s">
        <v>272</v>
      </c>
      <c r="D5912" t="s">
        <v>30</v>
      </c>
      <c r="E5912" t="str">
        <f t="shared" si="676"/>
        <v>*</v>
      </c>
      <c r="F5912" t="str">
        <f t="shared" si="671"/>
        <v>*</v>
      </c>
      <c r="G5912" t="str">
        <f t="shared" si="677"/>
        <v>*</v>
      </c>
      <c r="I5912" t="str">
        <f t="shared" si="672"/>
        <v>*</v>
      </c>
      <c r="O5912">
        <f>VLOOKUP(T5912,$P$14:$S$19,2,TRUE)</f>
        <v>0</v>
      </c>
      <c r="T5912">
        <v>5</v>
      </c>
      <c r="U5912">
        <v>28.32</v>
      </c>
      <c r="V5912" s="5">
        <f t="shared" si="673"/>
        <v>0</v>
      </c>
      <c r="X5912" t="s">
        <v>22</v>
      </c>
      <c r="Y5912">
        <v>4.75</v>
      </c>
      <c r="Z5912" s="2">
        <f t="shared" si="674"/>
        <v>33.07</v>
      </c>
      <c r="AA5912" t="s">
        <v>23</v>
      </c>
      <c r="AB5912" t="s">
        <v>31</v>
      </c>
      <c r="AC5912" t="s">
        <v>32</v>
      </c>
      <c r="AD5912" t="s">
        <v>44</v>
      </c>
      <c r="AE5912" t="s">
        <v>19</v>
      </c>
      <c r="AF5912" t="s">
        <v>765</v>
      </c>
    </row>
    <row r="5913" spans="1:32" x14ac:dyDescent="0.25">
      <c r="A5913">
        <f t="shared" si="675"/>
        <v>5912</v>
      </c>
      <c r="B5913">
        <v>50337</v>
      </c>
      <c r="C5913" t="s">
        <v>681</v>
      </c>
      <c r="D5913" t="s">
        <v>30</v>
      </c>
      <c r="E5913" t="str">
        <f t="shared" si="676"/>
        <v>*</v>
      </c>
      <c r="F5913" t="str">
        <f t="shared" si="671"/>
        <v>*</v>
      </c>
      <c r="G5913" t="str">
        <f t="shared" si="677"/>
        <v>*</v>
      </c>
      <c r="I5913" t="str">
        <f t="shared" si="672"/>
        <v>*</v>
      </c>
      <c r="O5913">
        <f>VLOOKUP(T5913,$P$14:$S$19,2,TRUE)</f>
        <v>0</v>
      </c>
      <c r="T5913">
        <v>6</v>
      </c>
      <c r="U5913">
        <v>14734.71</v>
      </c>
      <c r="V5913" s="5">
        <f t="shared" si="673"/>
        <v>1</v>
      </c>
      <c r="X5913" t="s">
        <v>37</v>
      </c>
      <c r="Y5913">
        <v>29.7</v>
      </c>
      <c r="Z5913" s="2">
        <f t="shared" si="674"/>
        <v>14764.41</v>
      </c>
      <c r="AA5913" t="s">
        <v>15</v>
      </c>
      <c r="AB5913" t="s">
        <v>16</v>
      </c>
      <c r="AC5913" t="s">
        <v>25</v>
      </c>
      <c r="AD5913" t="s">
        <v>76</v>
      </c>
      <c r="AE5913" t="s">
        <v>39</v>
      </c>
      <c r="AF5913" t="s">
        <v>122</v>
      </c>
    </row>
    <row r="5914" spans="1:32" x14ac:dyDescent="0.25">
      <c r="A5914">
        <f t="shared" si="675"/>
        <v>5913</v>
      </c>
      <c r="B5914">
        <v>19584</v>
      </c>
      <c r="C5914" t="s">
        <v>681</v>
      </c>
      <c r="D5914" t="s">
        <v>36</v>
      </c>
      <c r="E5914" t="str">
        <f t="shared" si="676"/>
        <v>***</v>
      </c>
      <c r="F5914" t="str">
        <f t="shared" si="671"/>
        <v>***</v>
      </c>
      <c r="G5914" t="str">
        <f t="shared" si="677"/>
        <v>***</v>
      </c>
      <c r="I5914" t="str">
        <f t="shared" si="672"/>
        <v>***</v>
      </c>
      <c r="O5914">
        <f>VLOOKUP(T5914,$P$14:$S$19,2,TRUE)</f>
        <v>0</v>
      </c>
      <c r="T5914">
        <v>6</v>
      </c>
      <c r="U5914">
        <v>14535.8</v>
      </c>
      <c r="V5914" s="5">
        <f t="shared" si="673"/>
        <v>1</v>
      </c>
      <c r="X5914" t="s">
        <v>37</v>
      </c>
      <c r="Y5914">
        <v>29.7</v>
      </c>
      <c r="Z5914" s="2">
        <f t="shared" si="674"/>
        <v>14565.5</v>
      </c>
      <c r="AA5914" t="s">
        <v>23</v>
      </c>
      <c r="AB5914" t="s">
        <v>31</v>
      </c>
      <c r="AC5914" t="s">
        <v>25</v>
      </c>
      <c r="AD5914" t="s">
        <v>76</v>
      </c>
      <c r="AE5914" t="s">
        <v>39</v>
      </c>
      <c r="AF5914" t="s">
        <v>251</v>
      </c>
    </row>
    <row r="5915" spans="1:32" x14ac:dyDescent="0.25">
      <c r="A5915">
        <f t="shared" si="675"/>
        <v>5914</v>
      </c>
      <c r="B5915">
        <v>96</v>
      </c>
      <c r="C5915" t="s">
        <v>681</v>
      </c>
      <c r="D5915" t="s">
        <v>21</v>
      </c>
      <c r="E5915" t="str">
        <f t="shared" si="676"/>
        <v>*</v>
      </c>
      <c r="F5915" t="str">
        <f t="shared" si="671"/>
        <v>**</v>
      </c>
      <c r="G5915" t="str">
        <f t="shared" si="677"/>
        <v>**</v>
      </c>
      <c r="I5915" t="str">
        <f t="shared" si="672"/>
        <v>**</v>
      </c>
      <c r="O5915">
        <f>VLOOKUP(T5915,$P$14:$S$19,2,TRUE)</f>
        <v>3.5999999999999997E-2</v>
      </c>
      <c r="T5915">
        <v>37</v>
      </c>
      <c r="U5915">
        <v>4158.1234999999997</v>
      </c>
      <c r="V5915" s="5">
        <f t="shared" si="673"/>
        <v>1</v>
      </c>
      <c r="X5915" t="s">
        <v>22</v>
      </c>
      <c r="Y5915">
        <v>8.99</v>
      </c>
      <c r="Z5915" s="2">
        <f t="shared" si="674"/>
        <v>4167.1134999999995</v>
      </c>
      <c r="AA5915" t="s">
        <v>64</v>
      </c>
      <c r="AB5915" t="s">
        <v>41</v>
      </c>
      <c r="AC5915" t="s">
        <v>25</v>
      </c>
      <c r="AD5915" t="s">
        <v>26</v>
      </c>
      <c r="AE5915" t="s">
        <v>19</v>
      </c>
      <c r="AF5915" t="s">
        <v>122</v>
      </c>
    </row>
    <row r="5916" spans="1:32" x14ac:dyDescent="0.25">
      <c r="A5916">
        <f t="shared" si="675"/>
        <v>5915</v>
      </c>
      <c r="B5916">
        <v>50337</v>
      </c>
      <c r="C5916" t="s">
        <v>681</v>
      </c>
      <c r="D5916" t="s">
        <v>30</v>
      </c>
      <c r="E5916" t="str">
        <f t="shared" si="676"/>
        <v>*</v>
      </c>
      <c r="F5916" t="str">
        <f t="shared" si="671"/>
        <v>*</v>
      </c>
      <c r="G5916" t="str">
        <f t="shared" si="677"/>
        <v>*</v>
      </c>
      <c r="I5916" t="str">
        <f t="shared" si="672"/>
        <v>*</v>
      </c>
      <c r="O5916">
        <f>VLOOKUP(T5916,$P$14:$S$19,2,TRUE)</f>
        <v>3.5999999999999997E-2</v>
      </c>
      <c r="T5916">
        <v>37</v>
      </c>
      <c r="U5916">
        <v>122.99</v>
      </c>
      <c r="V5916" s="5">
        <f t="shared" si="673"/>
        <v>0</v>
      </c>
      <c r="X5916" t="s">
        <v>14</v>
      </c>
      <c r="Y5916">
        <v>1.49</v>
      </c>
      <c r="Z5916" s="2">
        <f t="shared" si="674"/>
        <v>124.47999999999999</v>
      </c>
      <c r="AA5916" t="s">
        <v>15</v>
      </c>
      <c r="AB5916" t="s">
        <v>16</v>
      </c>
      <c r="AC5916" t="s">
        <v>32</v>
      </c>
      <c r="AD5916" t="s">
        <v>49</v>
      </c>
      <c r="AE5916" t="s">
        <v>19</v>
      </c>
      <c r="AF5916" t="s">
        <v>251</v>
      </c>
    </row>
    <row r="5917" spans="1:32" x14ac:dyDescent="0.25">
      <c r="A5917">
        <f t="shared" si="675"/>
        <v>5916</v>
      </c>
      <c r="B5917">
        <v>6661</v>
      </c>
      <c r="C5917" t="s">
        <v>733</v>
      </c>
      <c r="D5917" t="s">
        <v>13</v>
      </c>
      <c r="E5917" t="str">
        <f t="shared" si="676"/>
        <v>*</v>
      </c>
      <c r="F5917" t="str">
        <f t="shared" si="671"/>
        <v>*</v>
      </c>
      <c r="G5917" t="str">
        <f t="shared" si="677"/>
        <v>*</v>
      </c>
      <c r="I5917" t="str">
        <f t="shared" si="672"/>
        <v>*</v>
      </c>
      <c r="O5917">
        <f>VLOOKUP(T5917,$P$14:$S$19,2,TRUE)</f>
        <v>0.04</v>
      </c>
      <c r="T5917">
        <v>47</v>
      </c>
      <c r="U5917">
        <v>19224.919999999998</v>
      </c>
      <c r="V5917" s="5">
        <f t="shared" si="673"/>
        <v>1</v>
      </c>
      <c r="X5917" t="s">
        <v>37</v>
      </c>
      <c r="Y5917">
        <v>49</v>
      </c>
      <c r="Z5917" s="2">
        <f t="shared" si="674"/>
        <v>19273.919999999998</v>
      </c>
      <c r="AA5917" t="s">
        <v>56</v>
      </c>
      <c r="AB5917" t="s">
        <v>24</v>
      </c>
      <c r="AC5917" t="s">
        <v>25</v>
      </c>
      <c r="AD5917" t="s">
        <v>57</v>
      </c>
      <c r="AE5917" t="s">
        <v>39</v>
      </c>
      <c r="AF5917" t="s">
        <v>734</v>
      </c>
    </row>
    <row r="5918" spans="1:32" x14ac:dyDescent="0.25">
      <c r="A5918">
        <f t="shared" si="675"/>
        <v>5917</v>
      </c>
      <c r="B5918">
        <v>6661</v>
      </c>
      <c r="C5918" t="s">
        <v>733</v>
      </c>
      <c r="D5918" t="s">
        <v>13</v>
      </c>
      <c r="E5918" t="str">
        <f t="shared" si="676"/>
        <v>*</v>
      </c>
      <c r="F5918" t="str">
        <f t="shared" si="671"/>
        <v>*</v>
      </c>
      <c r="G5918" t="str">
        <f t="shared" si="677"/>
        <v>*</v>
      </c>
      <c r="I5918" t="str">
        <f t="shared" si="672"/>
        <v>*</v>
      </c>
      <c r="O5918">
        <f>VLOOKUP(T5918,$P$14:$S$19,2,TRUE)</f>
        <v>3.5999999999999997E-2</v>
      </c>
      <c r="T5918">
        <v>39</v>
      </c>
      <c r="U5918">
        <v>778.62</v>
      </c>
      <c r="V5918" s="5">
        <f t="shared" si="673"/>
        <v>0</v>
      </c>
      <c r="X5918" t="s">
        <v>22</v>
      </c>
      <c r="Y5918">
        <v>6.15</v>
      </c>
      <c r="Z5918" s="2">
        <f t="shared" si="674"/>
        <v>784.77</v>
      </c>
      <c r="AA5918" t="s">
        <v>56</v>
      </c>
      <c r="AB5918" t="s">
        <v>24</v>
      </c>
      <c r="AC5918" t="s">
        <v>17</v>
      </c>
      <c r="AD5918" t="s">
        <v>18</v>
      </c>
      <c r="AE5918" t="s">
        <v>45</v>
      </c>
      <c r="AF5918" t="s">
        <v>506</v>
      </c>
    </row>
    <row r="5919" spans="1:32" x14ac:dyDescent="0.25">
      <c r="A5919">
        <f t="shared" si="675"/>
        <v>5918</v>
      </c>
      <c r="B5919">
        <v>23232</v>
      </c>
      <c r="C5919" t="s">
        <v>733</v>
      </c>
      <c r="D5919" t="s">
        <v>21</v>
      </c>
      <c r="E5919" t="str">
        <f t="shared" si="676"/>
        <v>*</v>
      </c>
      <c r="F5919" t="str">
        <f t="shared" si="671"/>
        <v>**</v>
      </c>
      <c r="G5919" t="str">
        <f t="shared" si="677"/>
        <v>**</v>
      </c>
      <c r="I5919" t="str">
        <f t="shared" si="672"/>
        <v>**</v>
      </c>
      <c r="O5919">
        <f>VLOOKUP(T5919,$P$14:$S$19,2,TRUE)</f>
        <v>0.01</v>
      </c>
      <c r="T5919">
        <v>15</v>
      </c>
      <c r="U5919">
        <v>614.15</v>
      </c>
      <c r="V5919" s="5">
        <f t="shared" si="673"/>
        <v>0</v>
      </c>
      <c r="X5919" t="s">
        <v>14</v>
      </c>
      <c r="Y5919">
        <v>7.12</v>
      </c>
      <c r="Z5919" s="2">
        <f t="shared" si="674"/>
        <v>621.27</v>
      </c>
      <c r="AA5919" t="s">
        <v>64</v>
      </c>
      <c r="AB5919" t="s">
        <v>41</v>
      </c>
      <c r="AC5919" t="s">
        <v>25</v>
      </c>
      <c r="AD5919" t="s">
        <v>42</v>
      </c>
      <c r="AE5919" t="s">
        <v>19</v>
      </c>
      <c r="AF5919" t="s">
        <v>602</v>
      </c>
    </row>
    <row r="5920" spans="1:32" x14ac:dyDescent="0.25">
      <c r="A5920">
        <f t="shared" si="675"/>
        <v>5919</v>
      </c>
      <c r="B5920">
        <v>772</v>
      </c>
      <c r="C5920" t="s">
        <v>733</v>
      </c>
      <c r="D5920" t="s">
        <v>21</v>
      </c>
      <c r="E5920" t="str">
        <f t="shared" si="676"/>
        <v>*</v>
      </c>
      <c r="F5920" t="str">
        <f t="shared" si="671"/>
        <v>**</v>
      </c>
      <c r="G5920" t="str">
        <f t="shared" si="677"/>
        <v>**</v>
      </c>
      <c r="I5920" t="str">
        <f t="shared" si="672"/>
        <v>**</v>
      </c>
      <c r="O5920">
        <f>VLOOKUP(T5920,$P$14:$S$19,2,TRUE)</f>
        <v>3.5999999999999997E-2</v>
      </c>
      <c r="T5920">
        <v>35</v>
      </c>
      <c r="U5920">
        <v>589.24</v>
      </c>
      <c r="V5920" s="5">
        <f t="shared" si="673"/>
        <v>0</v>
      </c>
      <c r="X5920" t="s">
        <v>22</v>
      </c>
      <c r="Y5920">
        <v>8.17</v>
      </c>
      <c r="Z5920" s="2">
        <f t="shared" si="674"/>
        <v>597.41</v>
      </c>
      <c r="AA5920" t="s">
        <v>52</v>
      </c>
      <c r="AB5920" t="s">
        <v>16</v>
      </c>
      <c r="AC5920" t="s">
        <v>32</v>
      </c>
      <c r="AD5920" t="s">
        <v>172</v>
      </c>
      <c r="AE5920" t="s">
        <v>27</v>
      </c>
      <c r="AF5920" t="s">
        <v>141</v>
      </c>
    </row>
    <row r="5921" spans="1:32" x14ac:dyDescent="0.25">
      <c r="A5921">
        <f t="shared" si="675"/>
        <v>5920</v>
      </c>
      <c r="B5921">
        <v>772</v>
      </c>
      <c r="C5921" t="s">
        <v>733</v>
      </c>
      <c r="D5921" t="s">
        <v>21</v>
      </c>
      <c r="E5921" t="str">
        <f t="shared" si="676"/>
        <v>*</v>
      </c>
      <c r="F5921" t="str">
        <f t="shared" si="671"/>
        <v>**</v>
      </c>
      <c r="G5921" t="str">
        <f t="shared" si="677"/>
        <v>**</v>
      </c>
      <c r="I5921" t="str">
        <f t="shared" si="672"/>
        <v>**</v>
      </c>
      <c r="O5921">
        <f>VLOOKUP(T5921,$P$14:$S$19,2,TRUE)</f>
        <v>0.02</v>
      </c>
      <c r="T5921">
        <v>25</v>
      </c>
      <c r="U5921">
        <v>233.05</v>
      </c>
      <c r="V5921" s="5">
        <f t="shared" si="673"/>
        <v>0</v>
      </c>
      <c r="X5921" t="s">
        <v>22</v>
      </c>
      <c r="Y5921">
        <v>1.39</v>
      </c>
      <c r="Z5921" s="2">
        <f t="shared" si="674"/>
        <v>234.44</v>
      </c>
      <c r="AA5921" t="s">
        <v>52</v>
      </c>
      <c r="AB5921" t="s">
        <v>16</v>
      </c>
      <c r="AC5921" t="s">
        <v>32</v>
      </c>
      <c r="AD5921" t="s">
        <v>78</v>
      </c>
      <c r="AE5921" t="s">
        <v>19</v>
      </c>
      <c r="AF5921" t="s">
        <v>141</v>
      </c>
    </row>
    <row r="5922" spans="1:32" x14ac:dyDescent="0.25">
      <c r="A5922">
        <f t="shared" si="675"/>
        <v>5921</v>
      </c>
      <c r="B5922">
        <v>23232</v>
      </c>
      <c r="C5922" t="s">
        <v>733</v>
      </c>
      <c r="D5922" t="s">
        <v>21</v>
      </c>
      <c r="E5922" t="str">
        <f t="shared" si="676"/>
        <v>*</v>
      </c>
      <c r="F5922" t="str">
        <f t="shared" si="671"/>
        <v>**</v>
      </c>
      <c r="G5922" t="str">
        <f t="shared" si="677"/>
        <v>**</v>
      </c>
      <c r="I5922" t="str">
        <f t="shared" si="672"/>
        <v>**</v>
      </c>
      <c r="O5922">
        <f>VLOOKUP(T5922,$P$14:$S$19,2,TRUE)</f>
        <v>3.5999999999999997E-2</v>
      </c>
      <c r="T5922">
        <v>31</v>
      </c>
      <c r="U5922">
        <v>154.24</v>
      </c>
      <c r="V5922" s="5">
        <f t="shared" si="673"/>
        <v>0</v>
      </c>
      <c r="X5922" t="s">
        <v>22</v>
      </c>
      <c r="Y5922">
        <v>0.49</v>
      </c>
      <c r="Z5922" s="2">
        <f t="shared" si="674"/>
        <v>154.73000000000002</v>
      </c>
      <c r="AA5922" t="s">
        <v>64</v>
      </c>
      <c r="AB5922" t="s">
        <v>41</v>
      </c>
      <c r="AC5922" t="s">
        <v>32</v>
      </c>
      <c r="AD5922" t="s">
        <v>81</v>
      </c>
      <c r="AE5922" t="s">
        <v>19</v>
      </c>
      <c r="AF5922" t="s">
        <v>602</v>
      </c>
    </row>
    <row r="5923" spans="1:32" x14ac:dyDescent="0.25">
      <c r="A5923">
        <f t="shared" si="675"/>
        <v>5922</v>
      </c>
      <c r="B5923">
        <v>23232</v>
      </c>
      <c r="C5923" t="s">
        <v>733</v>
      </c>
      <c r="D5923" t="s">
        <v>21</v>
      </c>
      <c r="E5923" t="str">
        <f t="shared" si="676"/>
        <v>*</v>
      </c>
      <c r="F5923" t="str">
        <f t="shared" si="671"/>
        <v>**</v>
      </c>
      <c r="G5923" t="str">
        <f t="shared" si="677"/>
        <v>**</v>
      </c>
      <c r="I5923" t="str">
        <f t="shared" si="672"/>
        <v>**</v>
      </c>
      <c r="O5923">
        <f>VLOOKUP(T5923,$P$14:$S$19,2,TRUE)</f>
        <v>0.02</v>
      </c>
      <c r="T5923">
        <v>20</v>
      </c>
      <c r="U5923">
        <v>140.31</v>
      </c>
      <c r="V5923" s="5">
        <f t="shared" si="673"/>
        <v>0</v>
      </c>
      <c r="X5923" t="s">
        <v>22</v>
      </c>
      <c r="Y5923">
        <v>8.74</v>
      </c>
      <c r="Z5923" s="2">
        <f t="shared" si="674"/>
        <v>149.05000000000001</v>
      </c>
      <c r="AA5923" t="s">
        <v>64</v>
      </c>
      <c r="AB5923" t="s">
        <v>41</v>
      </c>
      <c r="AC5923" t="s">
        <v>32</v>
      </c>
      <c r="AD5923" t="s">
        <v>44</v>
      </c>
      <c r="AE5923" t="s">
        <v>19</v>
      </c>
      <c r="AF5923" t="s">
        <v>733</v>
      </c>
    </row>
    <row r="5924" spans="1:32" x14ac:dyDescent="0.25">
      <c r="A5924">
        <f t="shared" si="675"/>
        <v>5923</v>
      </c>
      <c r="B5924">
        <v>56321</v>
      </c>
      <c r="C5924" t="s">
        <v>733</v>
      </c>
      <c r="D5924" t="s">
        <v>36</v>
      </c>
      <c r="E5924" t="str">
        <f t="shared" si="676"/>
        <v>***</v>
      </c>
      <c r="F5924" t="str">
        <f t="shared" si="671"/>
        <v>***</v>
      </c>
      <c r="G5924" t="str">
        <f t="shared" si="677"/>
        <v>***</v>
      </c>
      <c r="I5924" t="str">
        <f t="shared" si="672"/>
        <v>***</v>
      </c>
      <c r="O5924">
        <f>VLOOKUP(T5924,$P$14:$S$19,2,TRUE)</f>
        <v>0.02</v>
      </c>
      <c r="T5924">
        <v>24</v>
      </c>
      <c r="U5924">
        <v>135.88</v>
      </c>
      <c r="V5924" s="5">
        <f t="shared" si="673"/>
        <v>0</v>
      </c>
      <c r="X5924" t="s">
        <v>22</v>
      </c>
      <c r="Y5924">
        <v>5.59</v>
      </c>
      <c r="Z5924" s="2">
        <f t="shared" si="674"/>
        <v>141.47</v>
      </c>
      <c r="AA5924" t="s">
        <v>71</v>
      </c>
      <c r="AB5924" t="s">
        <v>16</v>
      </c>
      <c r="AC5924" t="s">
        <v>32</v>
      </c>
      <c r="AD5924" t="s">
        <v>49</v>
      </c>
      <c r="AE5924" t="s">
        <v>19</v>
      </c>
      <c r="AF5924" t="s">
        <v>141</v>
      </c>
    </row>
    <row r="5925" spans="1:32" x14ac:dyDescent="0.25">
      <c r="A5925">
        <f t="shared" si="675"/>
        <v>5924</v>
      </c>
      <c r="B5925">
        <v>45248</v>
      </c>
      <c r="C5925" t="s">
        <v>171</v>
      </c>
      <c r="D5925" t="s">
        <v>40</v>
      </c>
      <c r="E5925" t="str">
        <f t="shared" si="676"/>
        <v>*</v>
      </c>
      <c r="F5925" t="str">
        <f t="shared" si="671"/>
        <v>*</v>
      </c>
      <c r="G5925" t="str">
        <f t="shared" si="677"/>
        <v>*</v>
      </c>
      <c r="I5925" t="str">
        <f t="shared" si="672"/>
        <v>*</v>
      </c>
      <c r="O5925">
        <f>VLOOKUP(T5925,$P$14:$S$19,2,TRUE)</f>
        <v>3.5999999999999997E-2</v>
      </c>
      <c r="T5925">
        <v>32</v>
      </c>
      <c r="U5925">
        <v>4941.7725</v>
      </c>
      <c r="V5925" s="5">
        <f t="shared" si="673"/>
        <v>1</v>
      </c>
      <c r="X5925" t="s">
        <v>22</v>
      </c>
      <c r="Y5925">
        <v>8.99</v>
      </c>
      <c r="Z5925" s="2">
        <f t="shared" si="674"/>
        <v>4950.7624999999998</v>
      </c>
      <c r="AA5925" t="s">
        <v>64</v>
      </c>
      <c r="AB5925" t="s">
        <v>31</v>
      </c>
      <c r="AC5925" t="s">
        <v>25</v>
      </c>
      <c r="AD5925" t="s">
        <v>26</v>
      </c>
      <c r="AE5925" t="s">
        <v>19</v>
      </c>
      <c r="AF5925" t="s">
        <v>173</v>
      </c>
    </row>
    <row r="5926" spans="1:32" x14ac:dyDescent="0.25">
      <c r="A5926">
        <f t="shared" si="675"/>
        <v>5925</v>
      </c>
      <c r="B5926">
        <v>41157</v>
      </c>
      <c r="C5926" t="s">
        <v>171</v>
      </c>
      <c r="D5926" t="s">
        <v>40</v>
      </c>
      <c r="E5926" t="str">
        <f t="shared" si="676"/>
        <v>*</v>
      </c>
      <c r="F5926" t="str">
        <f t="shared" si="671"/>
        <v>*</v>
      </c>
      <c r="G5926" t="str">
        <f t="shared" si="677"/>
        <v>*</v>
      </c>
      <c r="I5926" t="str">
        <f t="shared" si="672"/>
        <v>*</v>
      </c>
      <c r="O5926">
        <f>VLOOKUP(T5926,$P$14:$S$19,2,TRUE)</f>
        <v>3.5999999999999997E-2</v>
      </c>
      <c r="T5926">
        <v>39</v>
      </c>
      <c r="U5926">
        <v>3854.4</v>
      </c>
      <c r="V5926" s="5">
        <f t="shared" si="673"/>
        <v>1</v>
      </c>
      <c r="X5926" t="s">
        <v>22</v>
      </c>
      <c r="Y5926">
        <v>5.81</v>
      </c>
      <c r="Z5926" s="2">
        <f t="shared" si="674"/>
        <v>3860.21</v>
      </c>
      <c r="AA5926" t="s">
        <v>15</v>
      </c>
      <c r="AB5926" t="s">
        <v>41</v>
      </c>
      <c r="AC5926" t="s">
        <v>17</v>
      </c>
      <c r="AD5926" t="s">
        <v>18</v>
      </c>
      <c r="AE5926" t="s">
        <v>27</v>
      </c>
      <c r="AF5926" t="s">
        <v>173</v>
      </c>
    </row>
    <row r="5927" spans="1:32" x14ac:dyDescent="0.25">
      <c r="A5927">
        <f t="shared" si="675"/>
        <v>5926</v>
      </c>
      <c r="B5927">
        <v>40770</v>
      </c>
      <c r="C5927" t="s">
        <v>171</v>
      </c>
      <c r="D5927" t="s">
        <v>13</v>
      </c>
      <c r="E5927" t="str">
        <f t="shared" si="676"/>
        <v>*</v>
      </c>
      <c r="F5927" t="str">
        <f t="shared" si="671"/>
        <v>*</v>
      </c>
      <c r="G5927" t="str">
        <f t="shared" si="677"/>
        <v>*</v>
      </c>
      <c r="I5927" t="str">
        <f t="shared" si="672"/>
        <v>*</v>
      </c>
      <c r="O5927">
        <f>VLOOKUP(T5927,$P$14:$S$19,2,TRUE)</f>
        <v>0.01</v>
      </c>
      <c r="T5927">
        <v>19</v>
      </c>
      <c r="U5927">
        <v>217.69</v>
      </c>
      <c r="V5927" s="5">
        <f t="shared" si="673"/>
        <v>0</v>
      </c>
      <c r="X5927" t="s">
        <v>22</v>
      </c>
      <c r="Y5927">
        <v>6.12</v>
      </c>
      <c r="Z5927" s="2">
        <f t="shared" si="674"/>
        <v>223.81</v>
      </c>
      <c r="AA5927" t="s">
        <v>56</v>
      </c>
      <c r="AB5927" t="s">
        <v>41</v>
      </c>
      <c r="AC5927" t="s">
        <v>32</v>
      </c>
      <c r="AD5927" t="s">
        <v>172</v>
      </c>
      <c r="AE5927" t="s">
        <v>27</v>
      </c>
      <c r="AF5927" t="s">
        <v>156</v>
      </c>
    </row>
    <row r="5928" spans="1:32" x14ac:dyDescent="0.25">
      <c r="A5928">
        <f t="shared" si="675"/>
        <v>5927</v>
      </c>
      <c r="B5928">
        <v>45248</v>
      </c>
      <c r="C5928" t="s">
        <v>171</v>
      </c>
      <c r="D5928" t="s">
        <v>40</v>
      </c>
      <c r="E5928" t="str">
        <f t="shared" si="676"/>
        <v>*</v>
      </c>
      <c r="F5928" t="str">
        <f t="shared" si="671"/>
        <v>*</v>
      </c>
      <c r="G5928" t="str">
        <f t="shared" si="677"/>
        <v>*</v>
      </c>
      <c r="I5928" t="str">
        <f t="shared" si="672"/>
        <v>*</v>
      </c>
      <c r="O5928">
        <f>VLOOKUP(T5928,$P$14:$S$19,2,TRUE)</f>
        <v>3.5999999999999997E-2</v>
      </c>
      <c r="T5928">
        <v>38</v>
      </c>
      <c r="U5928">
        <v>154.85</v>
      </c>
      <c r="V5928" s="5">
        <f t="shared" si="673"/>
        <v>0</v>
      </c>
      <c r="X5928" t="s">
        <v>22</v>
      </c>
      <c r="Y5928">
        <v>5.13</v>
      </c>
      <c r="Z5928" s="2">
        <f t="shared" si="674"/>
        <v>159.97999999999999</v>
      </c>
      <c r="AA5928" t="s">
        <v>64</v>
      </c>
      <c r="AB5928" t="s">
        <v>31</v>
      </c>
      <c r="AC5928" t="s">
        <v>32</v>
      </c>
      <c r="AD5928" t="s">
        <v>172</v>
      </c>
      <c r="AE5928" t="s">
        <v>19</v>
      </c>
      <c r="AF5928" t="s">
        <v>173</v>
      </c>
    </row>
    <row r="5929" spans="1:32" x14ac:dyDescent="0.25">
      <c r="A5929">
        <f t="shared" si="675"/>
        <v>5928</v>
      </c>
      <c r="B5929">
        <v>47367</v>
      </c>
      <c r="C5929" t="s">
        <v>171</v>
      </c>
      <c r="D5929" t="s">
        <v>40</v>
      </c>
      <c r="E5929" t="str">
        <f t="shared" si="676"/>
        <v>*</v>
      </c>
      <c r="F5929" t="str">
        <f t="shared" si="671"/>
        <v>*</v>
      </c>
      <c r="G5929" t="str">
        <f t="shared" si="677"/>
        <v>*</v>
      </c>
      <c r="I5929" t="str">
        <f t="shared" si="672"/>
        <v>*</v>
      </c>
      <c r="O5929">
        <f>VLOOKUP(T5929,$P$14:$S$19,2,TRUE)</f>
        <v>0</v>
      </c>
      <c r="T5929">
        <v>7</v>
      </c>
      <c r="U5929">
        <v>27.99</v>
      </c>
      <c r="V5929" s="5">
        <f t="shared" si="673"/>
        <v>0</v>
      </c>
      <c r="X5929" t="s">
        <v>22</v>
      </c>
      <c r="Y5929">
        <v>1.49</v>
      </c>
      <c r="Z5929" s="2">
        <f t="shared" si="674"/>
        <v>29.479999999999997</v>
      </c>
      <c r="AA5929" t="s">
        <v>15</v>
      </c>
      <c r="AB5929" t="s">
        <v>31</v>
      </c>
      <c r="AC5929" t="s">
        <v>32</v>
      </c>
      <c r="AD5929" t="s">
        <v>49</v>
      </c>
      <c r="AE5929" t="s">
        <v>19</v>
      </c>
      <c r="AF5929" t="s">
        <v>171</v>
      </c>
    </row>
    <row r="5930" spans="1:32" x14ac:dyDescent="0.25">
      <c r="A5930">
        <f t="shared" si="675"/>
        <v>5929</v>
      </c>
      <c r="B5930">
        <v>47367</v>
      </c>
      <c r="C5930" t="s">
        <v>171</v>
      </c>
      <c r="D5930" t="s">
        <v>40</v>
      </c>
      <c r="E5930" t="str">
        <f t="shared" si="676"/>
        <v>*</v>
      </c>
      <c r="F5930" t="str">
        <f t="shared" si="671"/>
        <v>*</v>
      </c>
      <c r="G5930" t="str">
        <f t="shared" si="677"/>
        <v>*</v>
      </c>
      <c r="I5930" t="str">
        <f t="shared" si="672"/>
        <v>*</v>
      </c>
      <c r="O5930">
        <f>VLOOKUP(T5930,$P$14:$S$19,2,TRUE)</f>
        <v>0</v>
      </c>
      <c r="T5930">
        <v>6</v>
      </c>
      <c r="U5930">
        <v>21.07</v>
      </c>
      <c r="V5930" s="5">
        <f t="shared" si="673"/>
        <v>0</v>
      </c>
      <c r="X5930" t="s">
        <v>22</v>
      </c>
      <c r="Y5930">
        <v>0.5</v>
      </c>
      <c r="Z5930" s="2">
        <f t="shared" si="674"/>
        <v>21.57</v>
      </c>
      <c r="AA5930" t="s">
        <v>15</v>
      </c>
      <c r="AB5930" t="s">
        <v>31</v>
      </c>
      <c r="AC5930" t="s">
        <v>32</v>
      </c>
      <c r="AD5930" t="s">
        <v>81</v>
      </c>
      <c r="AE5930" t="s">
        <v>19</v>
      </c>
      <c r="AF5930" t="s">
        <v>530</v>
      </c>
    </row>
    <row r="5931" spans="1:32" x14ac:dyDescent="0.25">
      <c r="A5931">
        <f t="shared" si="675"/>
        <v>5930</v>
      </c>
      <c r="B5931">
        <v>21638</v>
      </c>
      <c r="C5931" t="s">
        <v>765</v>
      </c>
      <c r="D5931" t="s">
        <v>21</v>
      </c>
      <c r="E5931" t="str">
        <f t="shared" si="676"/>
        <v>*</v>
      </c>
      <c r="F5931" t="str">
        <f t="shared" si="671"/>
        <v>**</v>
      </c>
      <c r="G5931" t="str">
        <f t="shared" si="677"/>
        <v>**</v>
      </c>
      <c r="I5931" t="str">
        <f t="shared" si="672"/>
        <v>**</v>
      </c>
      <c r="O5931">
        <f>VLOOKUP(T5931,$P$14:$S$19,2,TRUE)</f>
        <v>0.01</v>
      </c>
      <c r="T5931">
        <v>13</v>
      </c>
      <c r="U5931">
        <v>418.93</v>
      </c>
      <c r="V5931" s="5">
        <f t="shared" si="673"/>
        <v>0</v>
      </c>
      <c r="X5931" t="s">
        <v>22</v>
      </c>
      <c r="Y5931">
        <v>8.74</v>
      </c>
      <c r="Z5931" s="2">
        <f t="shared" si="674"/>
        <v>427.67</v>
      </c>
      <c r="AA5931" t="s">
        <v>60</v>
      </c>
      <c r="AB5931" t="s">
        <v>24</v>
      </c>
      <c r="AC5931" t="s">
        <v>32</v>
      </c>
      <c r="AD5931" t="s">
        <v>44</v>
      </c>
      <c r="AE5931" t="s">
        <v>19</v>
      </c>
      <c r="AF5931" t="s">
        <v>666</v>
      </c>
    </row>
    <row r="5932" spans="1:32" x14ac:dyDescent="0.25">
      <c r="A5932">
        <f t="shared" si="675"/>
        <v>5931</v>
      </c>
      <c r="B5932">
        <v>50982</v>
      </c>
      <c r="C5932" t="s">
        <v>765</v>
      </c>
      <c r="D5932" t="s">
        <v>21</v>
      </c>
      <c r="E5932" t="str">
        <f t="shared" si="676"/>
        <v>*</v>
      </c>
      <c r="F5932" t="str">
        <f t="shared" si="671"/>
        <v>**</v>
      </c>
      <c r="G5932" t="str">
        <f t="shared" si="677"/>
        <v>**</v>
      </c>
      <c r="I5932" t="str">
        <f t="shared" si="672"/>
        <v>**</v>
      </c>
      <c r="O5932">
        <f>VLOOKUP(T5932,$P$14:$S$19,2,TRUE)</f>
        <v>0.02</v>
      </c>
      <c r="T5932">
        <v>23</v>
      </c>
      <c r="U5932">
        <v>86.53</v>
      </c>
      <c r="V5932" s="5">
        <f t="shared" si="673"/>
        <v>0</v>
      </c>
      <c r="X5932" t="s">
        <v>22</v>
      </c>
      <c r="Y5932">
        <v>0.5</v>
      </c>
      <c r="Z5932" s="2">
        <f t="shared" si="674"/>
        <v>87.03</v>
      </c>
      <c r="AA5932" t="s">
        <v>52</v>
      </c>
      <c r="AB5932" t="s">
        <v>16</v>
      </c>
      <c r="AC5932" t="s">
        <v>32</v>
      </c>
      <c r="AD5932" t="s">
        <v>81</v>
      </c>
      <c r="AE5932" t="s">
        <v>19</v>
      </c>
      <c r="AF5932" t="s">
        <v>666</v>
      </c>
    </row>
    <row r="5933" spans="1:32" x14ac:dyDescent="0.25">
      <c r="A5933">
        <f t="shared" si="675"/>
        <v>5932</v>
      </c>
      <c r="B5933">
        <v>5028</v>
      </c>
      <c r="C5933" t="s">
        <v>765</v>
      </c>
      <c r="D5933" t="s">
        <v>21</v>
      </c>
      <c r="E5933" t="str">
        <f t="shared" si="676"/>
        <v>*</v>
      </c>
      <c r="F5933" t="str">
        <f t="shared" si="671"/>
        <v>**</v>
      </c>
      <c r="G5933" t="str">
        <f t="shared" si="677"/>
        <v>**</v>
      </c>
      <c r="I5933" t="str">
        <f t="shared" si="672"/>
        <v>**</v>
      </c>
      <c r="O5933">
        <f>VLOOKUP(T5933,$P$14:$S$19,2,TRUE)</f>
        <v>0.01</v>
      </c>
      <c r="T5933">
        <v>10</v>
      </c>
      <c r="U5933">
        <v>79.680000000000007</v>
      </c>
      <c r="V5933" s="5">
        <f t="shared" si="673"/>
        <v>0</v>
      </c>
      <c r="X5933" t="s">
        <v>22</v>
      </c>
      <c r="Y5933">
        <v>3.68</v>
      </c>
      <c r="Z5933" s="2">
        <f t="shared" si="674"/>
        <v>83.360000000000014</v>
      </c>
      <c r="AA5933" t="s">
        <v>15</v>
      </c>
      <c r="AB5933" t="s">
        <v>31</v>
      </c>
      <c r="AC5933" t="s">
        <v>17</v>
      </c>
      <c r="AD5933" t="s">
        <v>18</v>
      </c>
      <c r="AE5933" t="s">
        <v>34</v>
      </c>
      <c r="AF5933" t="s">
        <v>630</v>
      </c>
    </row>
    <row r="5934" spans="1:32" x14ac:dyDescent="0.25">
      <c r="A5934">
        <f t="shared" si="675"/>
        <v>5933</v>
      </c>
      <c r="B5934">
        <v>30407</v>
      </c>
      <c r="C5934" t="s">
        <v>251</v>
      </c>
      <c r="D5934" t="s">
        <v>13</v>
      </c>
      <c r="E5934" t="str">
        <f t="shared" si="676"/>
        <v>*</v>
      </c>
      <c r="F5934" t="str">
        <f t="shared" si="671"/>
        <v>*</v>
      </c>
      <c r="G5934" t="str">
        <f t="shared" si="677"/>
        <v>*</v>
      </c>
      <c r="I5934" t="str">
        <f t="shared" si="672"/>
        <v>*</v>
      </c>
      <c r="O5934">
        <f>VLOOKUP(T5934,$P$14:$S$19,2,TRUE)</f>
        <v>0.04</v>
      </c>
      <c r="T5934">
        <v>41</v>
      </c>
      <c r="U5934">
        <v>17853.64</v>
      </c>
      <c r="V5934" s="5">
        <f t="shared" si="673"/>
        <v>1</v>
      </c>
      <c r="X5934" t="s">
        <v>22</v>
      </c>
      <c r="Y5934">
        <v>19.989999999999998</v>
      </c>
      <c r="Z5934" s="2">
        <f t="shared" si="674"/>
        <v>17873.63</v>
      </c>
      <c r="AA5934" t="s">
        <v>60</v>
      </c>
      <c r="AB5934" t="s">
        <v>31</v>
      </c>
      <c r="AC5934" t="s">
        <v>32</v>
      </c>
      <c r="AD5934" t="s">
        <v>74</v>
      </c>
      <c r="AE5934" t="s">
        <v>19</v>
      </c>
      <c r="AF5934" t="s">
        <v>251</v>
      </c>
    </row>
    <row r="5935" spans="1:32" x14ac:dyDescent="0.25">
      <c r="A5935">
        <f t="shared" si="675"/>
        <v>5934</v>
      </c>
      <c r="B5935">
        <v>2756</v>
      </c>
      <c r="C5935" t="s">
        <v>251</v>
      </c>
      <c r="D5935" t="s">
        <v>36</v>
      </c>
      <c r="E5935" t="str">
        <f t="shared" si="676"/>
        <v>***</v>
      </c>
      <c r="F5935" t="str">
        <f t="shared" si="671"/>
        <v>***</v>
      </c>
      <c r="G5935" t="str">
        <f t="shared" si="677"/>
        <v>***</v>
      </c>
      <c r="I5935" t="str">
        <f t="shared" si="672"/>
        <v>***</v>
      </c>
      <c r="O5935">
        <f>VLOOKUP(T5935,$P$14:$S$19,2,TRUE)</f>
        <v>0.02</v>
      </c>
      <c r="T5935">
        <v>25</v>
      </c>
      <c r="U5935">
        <v>1344.88</v>
      </c>
      <c r="V5935" s="5">
        <f t="shared" si="673"/>
        <v>1</v>
      </c>
      <c r="X5935" t="s">
        <v>22</v>
      </c>
      <c r="Y5935">
        <v>4</v>
      </c>
      <c r="Z5935" s="2">
        <f t="shared" si="674"/>
        <v>1348.88</v>
      </c>
      <c r="AA5935" t="s">
        <v>48</v>
      </c>
      <c r="AB5935" t="s">
        <v>24</v>
      </c>
      <c r="AC5935" t="s">
        <v>25</v>
      </c>
      <c r="AD5935" t="s">
        <v>42</v>
      </c>
      <c r="AE5935" t="s">
        <v>19</v>
      </c>
      <c r="AF5935" t="s">
        <v>122</v>
      </c>
    </row>
    <row r="5936" spans="1:32" x14ac:dyDescent="0.25">
      <c r="A5936">
        <f t="shared" si="675"/>
        <v>5935</v>
      </c>
      <c r="B5936">
        <v>2756</v>
      </c>
      <c r="C5936" t="s">
        <v>251</v>
      </c>
      <c r="D5936" t="s">
        <v>36</v>
      </c>
      <c r="E5936" t="str">
        <f t="shared" si="676"/>
        <v>***</v>
      </c>
      <c r="F5936" t="str">
        <f t="shared" si="671"/>
        <v>***</v>
      </c>
      <c r="G5936" t="str">
        <f t="shared" si="677"/>
        <v>***</v>
      </c>
      <c r="I5936" t="str">
        <f t="shared" si="672"/>
        <v>***</v>
      </c>
      <c r="O5936">
        <f>VLOOKUP(T5936,$P$14:$S$19,2,TRUE)</f>
        <v>0.04</v>
      </c>
      <c r="T5936">
        <v>42</v>
      </c>
      <c r="U5936">
        <v>248.54</v>
      </c>
      <c r="V5936" s="5">
        <f t="shared" si="673"/>
        <v>0</v>
      </c>
      <c r="X5936" t="s">
        <v>22</v>
      </c>
      <c r="Y5936">
        <v>0.5</v>
      </c>
      <c r="Z5936" s="2">
        <f t="shared" si="674"/>
        <v>249.04</v>
      </c>
      <c r="AA5936" t="s">
        <v>48</v>
      </c>
      <c r="AB5936" t="s">
        <v>24</v>
      </c>
      <c r="AC5936" t="s">
        <v>32</v>
      </c>
      <c r="AD5936" t="s">
        <v>81</v>
      </c>
      <c r="AE5936" t="s">
        <v>19</v>
      </c>
      <c r="AF5936" t="s">
        <v>251</v>
      </c>
    </row>
    <row r="5937" spans="1:32" x14ac:dyDescent="0.25">
      <c r="A5937">
        <f t="shared" si="675"/>
        <v>5936</v>
      </c>
      <c r="B5937">
        <v>11013</v>
      </c>
      <c r="C5937" t="s">
        <v>251</v>
      </c>
      <c r="D5937" t="s">
        <v>21</v>
      </c>
      <c r="E5937" t="str">
        <f t="shared" si="676"/>
        <v>*</v>
      </c>
      <c r="F5937" t="str">
        <f t="shared" si="671"/>
        <v>**</v>
      </c>
      <c r="G5937" t="str">
        <f t="shared" si="677"/>
        <v>**</v>
      </c>
      <c r="I5937" t="str">
        <f t="shared" si="672"/>
        <v>**</v>
      </c>
      <c r="O5937">
        <f>VLOOKUP(T5937,$P$14:$S$19,2,TRUE)</f>
        <v>0</v>
      </c>
      <c r="T5937">
        <v>2</v>
      </c>
      <c r="U5937">
        <v>226.88200000000001</v>
      </c>
      <c r="V5937" s="5">
        <f t="shared" si="673"/>
        <v>0</v>
      </c>
      <c r="X5937" t="s">
        <v>22</v>
      </c>
      <c r="Y5937">
        <v>8.99</v>
      </c>
      <c r="Z5937" s="2">
        <f t="shared" si="674"/>
        <v>235.87200000000001</v>
      </c>
      <c r="AA5937" t="s">
        <v>56</v>
      </c>
      <c r="AB5937" t="s">
        <v>31</v>
      </c>
      <c r="AC5937" t="s">
        <v>25</v>
      </c>
      <c r="AD5937" t="s">
        <v>26</v>
      </c>
      <c r="AE5937" t="s">
        <v>19</v>
      </c>
      <c r="AF5937" t="s">
        <v>122</v>
      </c>
    </row>
    <row r="5938" spans="1:32" x14ac:dyDescent="0.25">
      <c r="A5938">
        <f t="shared" si="675"/>
        <v>5937</v>
      </c>
      <c r="B5938">
        <v>38630</v>
      </c>
      <c r="C5938" t="s">
        <v>602</v>
      </c>
      <c r="D5938" t="s">
        <v>40</v>
      </c>
      <c r="E5938" t="str">
        <f t="shared" si="676"/>
        <v>*</v>
      </c>
      <c r="F5938" t="str">
        <f t="shared" si="671"/>
        <v>*</v>
      </c>
      <c r="G5938" t="str">
        <f t="shared" si="677"/>
        <v>*</v>
      </c>
      <c r="I5938" t="str">
        <f t="shared" si="672"/>
        <v>*</v>
      </c>
      <c r="O5938">
        <f>VLOOKUP(T5938,$P$14:$S$19,2,TRUE)</f>
        <v>0.01</v>
      </c>
      <c r="T5938">
        <v>13</v>
      </c>
      <c r="U5938">
        <v>2175.2179999999998</v>
      </c>
      <c r="V5938" s="5">
        <f t="shared" si="673"/>
        <v>1</v>
      </c>
      <c r="X5938" t="s">
        <v>22</v>
      </c>
      <c r="Y5938">
        <v>3.99</v>
      </c>
      <c r="Z5938" s="2">
        <f t="shared" si="674"/>
        <v>2179.2079999999996</v>
      </c>
      <c r="AA5938" t="s">
        <v>52</v>
      </c>
      <c r="AB5938" t="s">
        <v>41</v>
      </c>
      <c r="AC5938" t="s">
        <v>25</v>
      </c>
      <c r="AD5938" t="s">
        <v>26</v>
      </c>
      <c r="AE5938" t="s">
        <v>19</v>
      </c>
      <c r="AF5938" t="s">
        <v>141</v>
      </c>
    </row>
    <row r="5939" spans="1:32" x14ac:dyDescent="0.25">
      <c r="A5939">
        <f t="shared" si="675"/>
        <v>5938</v>
      </c>
      <c r="B5939">
        <v>39492</v>
      </c>
      <c r="C5939" t="s">
        <v>530</v>
      </c>
      <c r="D5939" t="s">
        <v>30</v>
      </c>
      <c r="E5939" t="str">
        <f t="shared" si="676"/>
        <v>*</v>
      </c>
      <c r="F5939" t="str">
        <f t="shared" si="671"/>
        <v>*</v>
      </c>
      <c r="G5939" t="str">
        <f t="shared" si="677"/>
        <v>*</v>
      </c>
      <c r="I5939" t="str">
        <f t="shared" si="672"/>
        <v>*</v>
      </c>
      <c r="O5939">
        <f>VLOOKUP(T5939,$P$14:$S$19,2,TRUE)</f>
        <v>3.5999999999999997E-2</v>
      </c>
      <c r="T5939">
        <v>31</v>
      </c>
      <c r="U5939">
        <v>5347.9875000000002</v>
      </c>
      <c r="V5939" s="5">
        <f t="shared" si="673"/>
        <v>1</v>
      </c>
      <c r="X5939" t="s">
        <v>22</v>
      </c>
      <c r="Y5939">
        <v>4.2</v>
      </c>
      <c r="Z5939" s="2">
        <f t="shared" si="674"/>
        <v>5352.1875</v>
      </c>
      <c r="AA5939" t="s">
        <v>56</v>
      </c>
      <c r="AB5939" t="s">
        <v>31</v>
      </c>
      <c r="AC5939" t="s">
        <v>25</v>
      </c>
      <c r="AD5939" t="s">
        <v>26</v>
      </c>
      <c r="AE5939" t="s">
        <v>19</v>
      </c>
      <c r="AF5939" t="s">
        <v>155</v>
      </c>
    </row>
    <row r="5940" spans="1:32" x14ac:dyDescent="0.25">
      <c r="A5940">
        <f t="shared" si="675"/>
        <v>5939</v>
      </c>
      <c r="B5940">
        <v>38530</v>
      </c>
      <c r="C5940" t="s">
        <v>530</v>
      </c>
      <c r="D5940" t="s">
        <v>36</v>
      </c>
      <c r="E5940" t="str">
        <f t="shared" si="676"/>
        <v>***</v>
      </c>
      <c r="F5940" t="str">
        <f t="shared" si="671"/>
        <v>***</v>
      </c>
      <c r="G5940" t="str">
        <f t="shared" si="677"/>
        <v>***</v>
      </c>
      <c r="I5940" t="str">
        <f t="shared" si="672"/>
        <v>***</v>
      </c>
      <c r="O5940">
        <f>VLOOKUP(T5940,$P$14:$S$19,2,TRUE)</f>
        <v>0.04</v>
      </c>
      <c r="T5940">
        <v>47</v>
      </c>
      <c r="U5940">
        <v>1980.37</v>
      </c>
      <c r="V5940" s="5">
        <f t="shared" si="673"/>
        <v>1</v>
      </c>
      <c r="X5940" t="s">
        <v>22</v>
      </c>
      <c r="Y5940">
        <v>2.99</v>
      </c>
      <c r="Z5940" s="2">
        <f t="shared" si="674"/>
        <v>1983.36</v>
      </c>
      <c r="AA5940" t="s">
        <v>23</v>
      </c>
      <c r="AB5940" t="s">
        <v>41</v>
      </c>
      <c r="AC5940" t="s">
        <v>32</v>
      </c>
      <c r="AD5940" t="s">
        <v>49</v>
      </c>
      <c r="AE5940" t="s">
        <v>19</v>
      </c>
      <c r="AF5940" t="s">
        <v>530</v>
      </c>
    </row>
    <row r="5941" spans="1:32" x14ac:dyDescent="0.25">
      <c r="A5941">
        <f t="shared" si="675"/>
        <v>5940</v>
      </c>
      <c r="B5941">
        <v>39492</v>
      </c>
      <c r="C5941" t="s">
        <v>530</v>
      </c>
      <c r="D5941" t="s">
        <v>30</v>
      </c>
      <c r="E5941" t="str">
        <f t="shared" si="676"/>
        <v>*</v>
      </c>
      <c r="F5941" t="str">
        <f t="shared" si="671"/>
        <v>*</v>
      </c>
      <c r="G5941" t="str">
        <f t="shared" si="677"/>
        <v>*</v>
      </c>
      <c r="I5941" t="str">
        <f t="shared" si="672"/>
        <v>*</v>
      </c>
      <c r="O5941">
        <f>VLOOKUP(T5941,$P$14:$S$19,2,TRUE)</f>
        <v>3.5999999999999997E-2</v>
      </c>
      <c r="T5941">
        <v>38</v>
      </c>
      <c r="U5941">
        <v>1541.92</v>
      </c>
      <c r="V5941" s="5">
        <f t="shared" si="673"/>
        <v>1</v>
      </c>
      <c r="X5941" t="s">
        <v>22</v>
      </c>
      <c r="Y5941">
        <v>19.989999999999998</v>
      </c>
      <c r="Z5941" s="2">
        <f t="shared" si="674"/>
        <v>1561.91</v>
      </c>
      <c r="AA5941" t="s">
        <v>23</v>
      </c>
      <c r="AB5941" t="s">
        <v>31</v>
      </c>
      <c r="AC5941" t="s">
        <v>25</v>
      </c>
      <c r="AD5941" t="s">
        <v>42</v>
      </c>
      <c r="AE5941" t="s">
        <v>19</v>
      </c>
      <c r="AF5941" t="s">
        <v>159</v>
      </c>
    </row>
    <row r="5942" spans="1:32" x14ac:dyDescent="0.25">
      <c r="A5942">
        <f t="shared" si="675"/>
        <v>5941</v>
      </c>
      <c r="B5942">
        <v>38530</v>
      </c>
      <c r="C5942" t="s">
        <v>530</v>
      </c>
      <c r="D5942" t="s">
        <v>36</v>
      </c>
      <c r="E5942" t="str">
        <f t="shared" si="676"/>
        <v>***</v>
      </c>
      <c r="F5942" t="str">
        <f t="shared" si="671"/>
        <v>***</v>
      </c>
      <c r="G5942" t="str">
        <f t="shared" si="677"/>
        <v>***</v>
      </c>
      <c r="I5942" t="str">
        <f t="shared" si="672"/>
        <v>***</v>
      </c>
      <c r="O5942">
        <f>VLOOKUP(T5942,$P$14:$S$19,2,TRUE)</f>
        <v>0.01</v>
      </c>
      <c r="T5942">
        <v>13</v>
      </c>
      <c r="U5942">
        <v>642.66</v>
      </c>
      <c r="V5942" s="5">
        <f t="shared" si="673"/>
        <v>0</v>
      </c>
      <c r="X5942" t="s">
        <v>22</v>
      </c>
      <c r="Y5942">
        <v>19.989999999999998</v>
      </c>
      <c r="Z5942" s="2">
        <f t="shared" si="674"/>
        <v>662.65</v>
      </c>
      <c r="AA5942" t="s">
        <v>23</v>
      </c>
      <c r="AB5942" t="s">
        <v>41</v>
      </c>
      <c r="AC5942" t="s">
        <v>32</v>
      </c>
      <c r="AD5942" t="s">
        <v>172</v>
      </c>
      <c r="AE5942" t="s">
        <v>19</v>
      </c>
      <c r="AF5942" t="s">
        <v>530</v>
      </c>
    </row>
    <row r="5943" spans="1:32" x14ac:dyDescent="0.25">
      <c r="A5943">
        <f t="shared" si="675"/>
        <v>5942</v>
      </c>
      <c r="B5943">
        <v>39527</v>
      </c>
      <c r="C5943" t="s">
        <v>530</v>
      </c>
      <c r="D5943" t="s">
        <v>13</v>
      </c>
      <c r="E5943" t="str">
        <f t="shared" si="676"/>
        <v>*</v>
      </c>
      <c r="F5943" t="str">
        <f t="shared" si="671"/>
        <v>*</v>
      </c>
      <c r="G5943" t="str">
        <f t="shared" si="677"/>
        <v>*</v>
      </c>
      <c r="I5943" t="str">
        <f t="shared" si="672"/>
        <v>*</v>
      </c>
      <c r="O5943">
        <f>VLOOKUP(T5943,$P$14:$S$19,2,TRUE)</f>
        <v>0.02</v>
      </c>
      <c r="T5943">
        <v>29</v>
      </c>
      <c r="U5943">
        <v>213.35</v>
      </c>
      <c r="V5943" s="5">
        <f t="shared" si="673"/>
        <v>0</v>
      </c>
      <c r="X5943" t="s">
        <v>22</v>
      </c>
      <c r="Y5943">
        <v>2</v>
      </c>
      <c r="Z5943" s="2">
        <f t="shared" si="674"/>
        <v>215.35</v>
      </c>
      <c r="AA5943" t="s">
        <v>15</v>
      </c>
      <c r="AB5943" t="s">
        <v>31</v>
      </c>
      <c r="AC5943" t="s">
        <v>32</v>
      </c>
      <c r="AD5943" t="s">
        <v>44</v>
      </c>
      <c r="AE5943" t="s">
        <v>34</v>
      </c>
      <c r="AF5943" t="s">
        <v>316</v>
      </c>
    </row>
    <row r="5944" spans="1:32" x14ac:dyDescent="0.25">
      <c r="A5944">
        <f t="shared" si="675"/>
        <v>5943</v>
      </c>
      <c r="B5944">
        <v>39492</v>
      </c>
      <c r="C5944" t="s">
        <v>530</v>
      </c>
      <c r="D5944" t="s">
        <v>30</v>
      </c>
      <c r="E5944" t="str">
        <f t="shared" si="676"/>
        <v>*</v>
      </c>
      <c r="F5944" t="str">
        <f t="shared" si="671"/>
        <v>*</v>
      </c>
      <c r="G5944" t="str">
        <f t="shared" si="677"/>
        <v>*</v>
      </c>
      <c r="I5944" t="str">
        <f t="shared" si="672"/>
        <v>*</v>
      </c>
      <c r="O5944">
        <f>VLOOKUP(T5944,$P$14:$S$19,2,TRUE)</f>
        <v>0.04</v>
      </c>
      <c r="T5944">
        <v>40</v>
      </c>
      <c r="U5944">
        <v>169.48</v>
      </c>
      <c r="V5944" s="5">
        <f t="shared" si="673"/>
        <v>0</v>
      </c>
      <c r="X5944" t="s">
        <v>22</v>
      </c>
      <c r="Y5944">
        <v>5.68</v>
      </c>
      <c r="Z5944" s="2">
        <f t="shared" si="674"/>
        <v>175.16</v>
      </c>
      <c r="AA5944" t="s">
        <v>23</v>
      </c>
      <c r="AB5944" t="s">
        <v>31</v>
      </c>
      <c r="AC5944" t="s">
        <v>32</v>
      </c>
      <c r="AD5944" t="s">
        <v>44</v>
      </c>
      <c r="AE5944" t="s">
        <v>19</v>
      </c>
      <c r="AF5944" t="s">
        <v>159</v>
      </c>
    </row>
    <row r="5945" spans="1:32" x14ac:dyDescent="0.25">
      <c r="A5945">
        <f t="shared" si="675"/>
        <v>5944</v>
      </c>
      <c r="B5945">
        <v>29639</v>
      </c>
      <c r="C5945" t="s">
        <v>530</v>
      </c>
      <c r="D5945" t="s">
        <v>36</v>
      </c>
      <c r="E5945" t="str">
        <f t="shared" si="676"/>
        <v>***</v>
      </c>
      <c r="F5945" t="str">
        <f t="shared" si="671"/>
        <v>***</v>
      </c>
      <c r="G5945" t="str">
        <f t="shared" si="677"/>
        <v>***</v>
      </c>
      <c r="I5945" t="str">
        <f t="shared" si="672"/>
        <v>***</v>
      </c>
      <c r="O5945">
        <f>VLOOKUP(T5945,$P$14:$S$19,2,TRUE)</f>
        <v>0</v>
      </c>
      <c r="T5945">
        <v>8</v>
      </c>
      <c r="U5945">
        <v>22.37</v>
      </c>
      <c r="V5945" s="5">
        <f t="shared" si="673"/>
        <v>0</v>
      </c>
      <c r="X5945" t="s">
        <v>22</v>
      </c>
      <c r="Y5945">
        <v>2.4</v>
      </c>
      <c r="Z5945" s="2">
        <f t="shared" si="674"/>
        <v>24.77</v>
      </c>
      <c r="AA5945" t="s">
        <v>60</v>
      </c>
      <c r="AB5945" t="s">
        <v>31</v>
      </c>
      <c r="AC5945" t="s">
        <v>32</v>
      </c>
      <c r="AD5945" t="s">
        <v>33</v>
      </c>
      <c r="AE5945" t="s">
        <v>34</v>
      </c>
      <c r="AF5945" t="s">
        <v>159</v>
      </c>
    </row>
    <row r="5946" spans="1:32" x14ac:dyDescent="0.25">
      <c r="A5946">
        <f t="shared" si="675"/>
        <v>5945</v>
      </c>
      <c r="B5946">
        <v>24098</v>
      </c>
      <c r="C5946" t="s">
        <v>666</v>
      </c>
      <c r="D5946" t="s">
        <v>36</v>
      </c>
      <c r="E5946" t="str">
        <f t="shared" si="676"/>
        <v>***</v>
      </c>
      <c r="F5946" t="str">
        <f t="shared" si="671"/>
        <v>***</v>
      </c>
      <c r="G5946" t="str">
        <f t="shared" si="677"/>
        <v>***</v>
      </c>
      <c r="I5946" t="str">
        <f t="shared" si="672"/>
        <v>***</v>
      </c>
      <c r="O5946">
        <f>VLOOKUP(T5946,$P$14:$S$19,2,TRUE)</f>
        <v>3.5999999999999997E-2</v>
      </c>
      <c r="T5946">
        <v>32</v>
      </c>
      <c r="U5946">
        <v>4158.0725000000002</v>
      </c>
      <c r="V5946" s="5">
        <f t="shared" si="673"/>
        <v>1</v>
      </c>
      <c r="X5946" t="s">
        <v>22</v>
      </c>
      <c r="Y5946">
        <v>8.99</v>
      </c>
      <c r="Z5946" s="2">
        <f t="shared" si="674"/>
        <v>4167.0625</v>
      </c>
      <c r="AA5946" t="s">
        <v>73</v>
      </c>
      <c r="AB5946" t="s">
        <v>24</v>
      </c>
      <c r="AC5946" t="s">
        <v>25</v>
      </c>
      <c r="AD5946" t="s">
        <v>26</v>
      </c>
      <c r="AE5946" t="s">
        <v>19</v>
      </c>
      <c r="AF5946" t="s">
        <v>630</v>
      </c>
    </row>
    <row r="5947" spans="1:32" x14ac:dyDescent="0.25">
      <c r="A5947">
        <f t="shared" si="675"/>
        <v>5946</v>
      </c>
      <c r="B5947">
        <v>22688</v>
      </c>
      <c r="C5947" t="s">
        <v>666</v>
      </c>
      <c r="D5947" t="s">
        <v>40</v>
      </c>
      <c r="E5947" t="str">
        <f t="shared" si="676"/>
        <v>*</v>
      </c>
      <c r="F5947" t="str">
        <f t="shared" si="671"/>
        <v>*</v>
      </c>
      <c r="G5947" t="str">
        <f t="shared" si="677"/>
        <v>*</v>
      </c>
      <c r="I5947" t="str">
        <f t="shared" si="672"/>
        <v>*</v>
      </c>
      <c r="O5947">
        <f>VLOOKUP(T5947,$P$14:$S$19,2,TRUE)</f>
        <v>0.04</v>
      </c>
      <c r="T5947">
        <v>40</v>
      </c>
      <c r="U5947">
        <v>2044.2755</v>
      </c>
      <c r="V5947" s="5">
        <f t="shared" si="673"/>
        <v>1</v>
      </c>
      <c r="X5947" t="s">
        <v>22</v>
      </c>
      <c r="Y5947">
        <v>5.63</v>
      </c>
      <c r="Z5947" s="2">
        <f t="shared" si="674"/>
        <v>2049.9054999999998</v>
      </c>
      <c r="AA5947" t="s">
        <v>23</v>
      </c>
      <c r="AB5947" t="s">
        <v>31</v>
      </c>
      <c r="AC5947" t="s">
        <v>25</v>
      </c>
      <c r="AD5947" t="s">
        <v>26</v>
      </c>
      <c r="AE5947" t="s">
        <v>19</v>
      </c>
      <c r="AF5947" t="s">
        <v>630</v>
      </c>
    </row>
    <row r="5948" spans="1:32" x14ac:dyDescent="0.25">
      <c r="A5948">
        <f t="shared" si="675"/>
        <v>5947</v>
      </c>
      <c r="B5948">
        <v>48742</v>
      </c>
      <c r="C5948" t="s">
        <v>666</v>
      </c>
      <c r="D5948" t="s">
        <v>30</v>
      </c>
      <c r="E5948" t="str">
        <f t="shared" si="676"/>
        <v>*</v>
      </c>
      <c r="F5948" t="str">
        <f t="shared" si="671"/>
        <v>*</v>
      </c>
      <c r="G5948" t="str">
        <f t="shared" si="677"/>
        <v>*</v>
      </c>
      <c r="I5948" t="str">
        <f t="shared" si="672"/>
        <v>*</v>
      </c>
      <c r="O5948">
        <f>VLOOKUP(T5948,$P$14:$S$19,2,TRUE)</f>
        <v>0.04</v>
      </c>
      <c r="T5948">
        <v>42</v>
      </c>
      <c r="U5948">
        <v>825.63</v>
      </c>
      <c r="V5948" s="5">
        <f t="shared" si="673"/>
        <v>1</v>
      </c>
      <c r="X5948" t="s">
        <v>22</v>
      </c>
      <c r="Y5948">
        <v>1.49</v>
      </c>
      <c r="Z5948" s="2">
        <f t="shared" si="674"/>
        <v>827.12</v>
      </c>
      <c r="AA5948" t="s">
        <v>56</v>
      </c>
      <c r="AB5948" t="s">
        <v>16</v>
      </c>
      <c r="AC5948" t="s">
        <v>32</v>
      </c>
      <c r="AD5948" t="s">
        <v>49</v>
      </c>
      <c r="AE5948" t="s">
        <v>19</v>
      </c>
      <c r="AF5948" t="s">
        <v>365</v>
      </c>
    </row>
    <row r="5949" spans="1:32" x14ac:dyDescent="0.25">
      <c r="A5949">
        <f t="shared" si="675"/>
        <v>5948</v>
      </c>
      <c r="B5949">
        <v>25895</v>
      </c>
      <c r="C5949" t="s">
        <v>666</v>
      </c>
      <c r="D5949" t="s">
        <v>40</v>
      </c>
      <c r="E5949" t="str">
        <f t="shared" si="676"/>
        <v>*</v>
      </c>
      <c r="F5949" t="str">
        <f t="shared" si="671"/>
        <v>*</v>
      </c>
      <c r="G5949" t="str">
        <f t="shared" si="677"/>
        <v>*</v>
      </c>
      <c r="I5949" t="str">
        <f t="shared" si="672"/>
        <v>*</v>
      </c>
      <c r="O5949">
        <f>VLOOKUP(T5949,$P$14:$S$19,2,TRUE)</f>
        <v>3.5999999999999997E-2</v>
      </c>
      <c r="T5949">
        <v>37</v>
      </c>
      <c r="U5949">
        <v>709.91</v>
      </c>
      <c r="V5949" s="5">
        <f t="shared" si="673"/>
        <v>0</v>
      </c>
      <c r="X5949" t="s">
        <v>22</v>
      </c>
      <c r="Y5949">
        <v>12.79</v>
      </c>
      <c r="Z5949" s="2">
        <f t="shared" si="674"/>
        <v>722.69999999999993</v>
      </c>
      <c r="AA5949" t="s">
        <v>23</v>
      </c>
      <c r="AB5949" t="s">
        <v>31</v>
      </c>
      <c r="AC5949" t="s">
        <v>32</v>
      </c>
      <c r="AD5949" t="s">
        <v>49</v>
      </c>
      <c r="AE5949" t="s">
        <v>19</v>
      </c>
      <c r="AF5949" t="s">
        <v>870</v>
      </c>
    </row>
    <row r="5950" spans="1:32" x14ac:dyDescent="0.25">
      <c r="A5950">
        <f t="shared" si="675"/>
        <v>5949</v>
      </c>
      <c r="B5950">
        <v>21253</v>
      </c>
      <c r="C5950" t="s">
        <v>666</v>
      </c>
      <c r="D5950" t="s">
        <v>40</v>
      </c>
      <c r="E5950" t="str">
        <f t="shared" si="676"/>
        <v>*</v>
      </c>
      <c r="F5950" t="str">
        <f t="shared" si="671"/>
        <v>*</v>
      </c>
      <c r="G5950" t="str">
        <f t="shared" si="677"/>
        <v>*</v>
      </c>
      <c r="I5950" t="str">
        <f t="shared" si="672"/>
        <v>*</v>
      </c>
      <c r="O5950">
        <f>VLOOKUP(T5950,$P$14:$S$19,2,TRUE)</f>
        <v>0</v>
      </c>
      <c r="T5950">
        <v>5</v>
      </c>
      <c r="U5950">
        <v>455.08</v>
      </c>
      <c r="V5950" s="5">
        <f t="shared" si="673"/>
        <v>0</v>
      </c>
      <c r="X5950" t="s">
        <v>22</v>
      </c>
      <c r="Y5950">
        <v>19.989999999999998</v>
      </c>
      <c r="Z5950" s="2">
        <f t="shared" si="674"/>
        <v>475.07</v>
      </c>
      <c r="AA5950" t="s">
        <v>56</v>
      </c>
      <c r="AB5950" t="s">
        <v>24</v>
      </c>
      <c r="AC5950" t="s">
        <v>32</v>
      </c>
      <c r="AD5950" t="s">
        <v>78</v>
      </c>
      <c r="AE5950" t="s">
        <v>19</v>
      </c>
      <c r="AF5950" t="s">
        <v>630</v>
      </c>
    </row>
    <row r="5951" spans="1:32" x14ac:dyDescent="0.25">
      <c r="A5951">
        <f t="shared" si="675"/>
        <v>5950</v>
      </c>
      <c r="B5951">
        <v>24098</v>
      </c>
      <c r="C5951" t="s">
        <v>666</v>
      </c>
      <c r="D5951" t="s">
        <v>36</v>
      </c>
      <c r="E5951" t="str">
        <f t="shared" si="676"/>
        <v>***</v>
      </c>
      <c r="F5951" t="str">
        <f t="shared" si="671"/>
        <v>***</v>
      </c>
      <c r="G5951" t="str">
        <f t="shared" si="677"/>
        <v>***</v>
      </c>
      <c r="I5951" t="str">
        <f t="shared" si="672"/>
        <v>***</v>
      </c>
      <c r="O5951">
        <f>VLOOKUP(T5951,$P$14:$S$19,2,TRUE)</f>
        <v>0.04</v>
      </c>
      <c r="T5951">
        <v>42</v>
      </c>
      <c r="U5951">
        <v>199.58</v>
      </c>
      <c r="V5951" s="5">
        <f t="shared" si="673"/>
        <v>0</v>
      </c>
      <c r="X5951" t="s">
        <v>22</v>
      </c>
      <c r="Y5951">
        <v>1.49</v>
      </c>
      <c r="Z5951" s="2">
        <f t="shared" si="674"/>
        <v>201.07000000000002</v>
      </c>
      <c r="AA5951" t="s">
        <v>73</v>
      </c>
      <c r="AB5951" t="s">
        <v>24</v>
      </c>
      <c r="AC5951" t="s">
        <v>32</v>
      </c>
      <c r="AD5951" t="s">
        <v>49</v>
      </c>
      <c r="AE5951" t="s">
        <v>19</v>
      </c>
      <c r="AF5951" t="s">
        <v>630</v>
      </c>
    </row>
    <row r="5952" spans="1:32" x14ac:dyDescent="0.25">
      <c r="A5952">
        <f t="shared" si="675"/>
        <v>5951</v>
      </c>
      <c r="B5952">
        <v>24098</v>
      </c>
      <c r="C5952" t="s">
        <v>666</v>
      </c>
      <c r="D5952" t="s">
        <v>36</v>
      </c>
      <c r="E5952" t="str">
        <f t="shared" si="676"/>
        <v>***</v>
      </c>
      <c r="F5952" t="str">
        <f t="shared" si="671"/>
        <v>***</v>
      </c>
      <c r="G5952" t="str">
        <f t="shared" si="677"/>
        <v>***</v>
      </c>
      <c r="I5952" t="str">
        <f t="shared" si="672"/>
        <v>***</v>
      </c>
      <c r="O5952">
        <f>VLOOKUP(T5952,$P$14:$S$19,2,TRUE)</f>
        <v>0.01</v>
      </c>
      <c r="T5952">
        <v>10</v>
      </c>
      <c r="U5952">
        <v>80.59</v>
      </c>
      <c r="V5952" s="5">
        <f t="shared" si="673"/>
        <v>0</v>
      </c>
      <c r="X5952" t="s">
        <v>22</v>
      </c>
      <c r="Y5952">
        <v>5.83</v>
      </c>
      <c r="Z5952" s="2">
        <f t="shared" si="674"/>
        <v>86.42</v>
      </c>
      <c r="AA5952" t="s">
        <v>73</v>
      </c>
      <c r="AB5952" t="s">
        <v>24</v>
      </c>
      <c r="AC5952" t="s">
        <v>32</v>
      </c>
      <c r="AD5952" t="s">
        <v>44</v>
      </c>
      <c r="AE5952" t="s">
        <v>34</v>
      </c>
      <c r="AF5952" t="s">
        <v>365</v>
      </c>
    </row>
    <row r="5953" spans="1:32" x14ac:dyDescent="0.25">
      <c r="A5953">
        <f t="shared" si="675"/>
        <v>5952</v>
      </c>
      <c r="B5953">
        <v>54753</v>
      </c>
      <c r="C5953" t="s">
        <v>122</v>
      </c>
      <c r="D5953" t="s">
        <v>40</v>
      </c>
      <c r="E5953" t="str">
        <f t="shared" si="676"/>
        <v>*</v>
      </c>
      <c r="F5953" t="str">
        <f t="shared" si="671"/>
        <v>*</v>
      </c>
      <c r="G5953" t="str">
        <f t="shared" si="677"/>
        <v>*</v>
      </c>
      <c r="I5953" t="str">
        <f t="shared" si="672"/>
        <v>*</v>
      </c>
      <c r="O5953">
        <f>VLOOKUP(T5953,$P$14:$S$19,2,TRUE)</f>
        <v>3.5999999999999997E-2</v>
      </c>
      <c r="T5953">
        <v>36</v>
      </c>
      <c r="U5953">
        <v>4711.2439999999997</v>
      </c>
      <c r="V5953" s="5">
        <f t="shared" si="673"/>
        <v>1</v>
      </c>
      <c r="X5953" t="s">
        <v>22</v>
      </c>
      <c r="Y5953">
        <v>3.9</v>
      </c>
      <c r="Z5953" s="2">
        <f t="shared" si="674"/>
        <v>4715.1439999999993</v>
      </c>
      <c r="AA5953" t="s">
        <v>64</v>
      </c>
      <c r="AB5953" t="s">
        <v>31</v>
      </c>
      <c r="AC5953" t="s">
        <v>25</v>
      </c>
      <c r="AD5953" t="s">
        <v>26</v>
      </c>
      <c r="AE5953" t="s">
        <v>19</v>
      </c>
      <c r="AF5953" t="s">
        <v>380</v>
      </c>
    </row>
    <row r="5954" spans="1:32" x14ac:dyDescent="0.25">
      <c r="A5954">
        <f t="shared" si="675"/>
        <v>5953</v>
      </c>
      <c r="B5954">
        <v>2817</v>
      </c>
      <c r="C5954" t="s">
        <v>122</v>
      </c>
      <c r="D5954" t="s">
        <v>40</v>
      </c>
      <c r="E5954" t="str">
        <f t="shared" si="676"/>
        <v>*</v>
      </c>
      <c r="F5954" t="str">
        <f t="shared" si="671"/>
        <v>*</v>
      </c>
      <c r="G5954" t="str">
        <f t="shared" si="677"/>
        <v>*</v>
      </c>
      <c r="I5954" t="str">
        <f t="shared" si="672"/>
        <v>*</v>
      </c>
      <c r="O5954">
        <f>VLOOKUP(T5954,$P$14:$S$19,2,TRUE)</f>
        <v>0.01</v>
      </c>
      <c r="T5954">
        <v>14</v>
      </c>
      <c r="U5954">
        <v>3830.14</v>
      </c>
      <c r="V5954" s="5">
        <f t="shared" si="673"/>
        <v>1</v>
      </c>
      <c r="X5954" t="s">
        <v>22</v>
      </c>
      <c r="Y5954">
        <v>7.18</v>
      </c>
      <c r="Z5954" s="2">
        <f t="shared" si="674"/>
        <v>3837.3199999999997</v>
      </c>
      <c r="AA5954" t="s">
        <v>60</v>
      </c>
      <c r="AB5954" t="s">
        <v>41</v>
      </c>
      <c r="AC5954" t="s">
        <v>25</v>
      </c>
      <c r="AD5954" t="s">
        <v>42</v>
      </c>
      <c r="AE5954" t="s">
        <v>19</v>
      </c>
      <c r="AF5954" t="s">
        <v>380</v>
      </c>
    </row>
    <row r="5955" spans="1:32" x14ac:dyDescent="0.25">
      <c r="A5955">
        <f t="shared" si="675"/>
        <v>5954</v>
      </c>
      <c r="B5955">
        <v>4674</v>
      </c>
      <c r="C5955" t="s">
        <v>122</v>
      </c>
      <c r="D5955" t="s">
        <v>36</v>
      </c>
      <c r="E5955" t="str">
        <f t="shared" si="676"/>
        <v>***</v>
      </c>
      <c r="F5955" t="str">
        <f t="shared" ref="F5955:F6018" si="678">VLOOKUP(D5955,$P$6:$S$10,2,FALSE)</f>
        <v>***</v>
      </c>
      <c r="G5955" t="str">
        <f t="shared" si="677"/>
        <v>***</v>
      </c>
      <c r="I5955" t="str">
        <f t="shared" ref="I5955:I6018" si="679">HLOOKUP(D5955,$J$18:$N$19,2,FALSE)</f>
        <v>***</v>
      </c>
      <c r="O5955">
        <f>VLOOKUP(T5955,$P$14:$S$19,2,TRUE)</f>
        <v>0.02</v>
      </c>
      <c r="T5955">
        <v>23</v>
      </c>
      <c r="U5955">
        <v>3041.33</v>
      </c>
      <c r="V5955" s="5">
        <f t="shared" ref="V5955:V6018" si="680">IF(U5955&gt;800,1,0)</f>
        <v>1</v>
      </c>
      <c r="X5955" t="s">
        <v>37</v>
      </c>
      <c r="Y5955">
        <v>30</v>
      </c>
      <c r="Z5955" s="2">
        <f t="shared" ref="Z5955:Z6018" si="681">U5955+Y5955</f>
        <v>3071.33</v>
      </c>
      <c r="AA5955" t="s">
        <v>60</v>
      </c>
      <c r="AB5955" t="s">
        <v>31</v>
      </c>
      <c r="AC5955" t="s">
        <v>17</v>
      </c>
      <c r="AD5955" t="s">
        <v>38</v>
      </c>
      <c r="AE5955" t="s">
        <v>39</v>
      </c>
      <c r="AF5955" t="s">
        <v>380</v>
      </c>
    </row>
    <row r="5956" spans="1:32" x14ac:dyDescent="0.25">
      <c r="A5956">
        <f t="shared" ref="A5956:A6019" si="682">A5955+1</f>
        <v>5955</v>
      </c>
      <c r="B5956">
        <v>8259</v>
      </c>
      <c r="C5956" t="s">
        <v>122</v>
      </c>
      <c r="D5956" t="s">
        <v>40</v>
      </c>
      <c r="E5956" t="str">
        <f t="shared" si="676"/>
        <v>*</v>
      </c>
      <c r="F5956" t="str">
        <f t="shared" si="678"/>
        <v>*</v>
      </c>
      <c r="G5956" t="str">
        <f t="shared" si="677"/>
        <v>*</v>
      </c>
      <c r="I5956" t="str">
        <f t="shared" si="679"/>
        <v>*</v>
      </c>
      <c r="O5956">
        <f>VLOOKUP(T5956,$P$14:$S$19,2,TRUE)</f>
        <v>0.02</v>
      </c>
      <c r="T5956">
        <v>25</v>
      </c>
      <c r="U5956">
        <v>2130.2199999999998</v>
      </c>
      <c r="V5956" s="5">
        <f t="shared" si="680"/>
        <v>1</v>
      </c>
      <c r="X5956" t="s">
        <v>37</v>
      </c>
      <c r="Y5956">
        <v>42</v>
      </c>
      <c r="Z5956" s="2">
        <f t="shared" si="681"/>
        <v>2172.2199999999998</v>
      </c>
      <c r="AA5956" t="s">
        <v>60</v>
      </c>
      <c r="AB5956" t="s">
        <v>16</v>
      </c>
      <c r="AC5956" t="s">
        <v>17</v>
      </c>
      <c r="AD5956" t="s">
        <v>38</v>
      </c>
      <c r="AE5956" t="s">
        <v>39</v>
      </c>
      <c r="AF5956" t="s">
        <v>122</v>
      </c>
    </row>
    <row r="5957" spans="1:32" x14ac:dyDescent="0.25">
      <c r="A5957">
        <f t="shared" si="682"/>
        <v>5956</v>
      </c>
      <c r="B5957">
        <v>2817</v>
      </c>
      <c r="C5957" t="s">
        <v>122</v>
      </c>
      <c r="D5957" t="s">
        <v>40</v>
      </c>
      <c r="E5957" t="str">
        <f t="shared" ref="E5957:E6020" si="683">IF(D5957="Critical", "***","*")</f>
        <v>*</v>
      </c>
      <c r="F5957" t="str">
        <f t="shared" si="678"/>
        <v>*</v>
      </c>
      <c r="G5957" t="str">
        <f t="shared" ref="G5957:G6020" si="684">IF(D5957="Critical","***",IF(D5957="High","**","*"))</f>
        <v>*</v>
      </c>
      <c r="I5957" t="str">
        <f t="shared" si="679"/>
        <v>*</v>
      </c>
      <c r="O5957">
        <f>VLOOKUP(T5957,$P$14:$S$19,2,TRUE)</f>
        <v>0.04</v>
      </c>
      <c r="T5957">
        <v>40</v>
      </c>
      <c r="U5957">
        <v>1559.86</v>
      </c>
      <c r="V5957" s="5">
        <f t="shared" si="680"/>
        <v>1</v>
      </c>
      <c r="X5957" t="s">
        <v>22</v>
      </c>
      <c r="Y5957">
        <v>3.04</v>
      </c>
      <c r="Z5957" s="2">
        <f t="shared" si="681"/>
        <v>1562.8999999999999</v>
      </c>
      <c r="AA5957" t="s">
        <v>60</v>
      </c>
      <c r="AB5957" t="s">
        <v>41</v>
      </c>
      <c r="AC5957" t="s">
        <v>17</v>
      </c>
      <c r="AD5957" t="s">
        <v>18</v>
      </c>
      <c r="AE5957" t="s">
        <v>34</v>
      </c>
      <c r="AF5957" t="s">
        <v>711</v>
      </c>
    </row>
    <row r="5958" spans="1:32" x14ac:dyDescent="0.25">
      <c r="A5958">
        <f t="shared" si="682"/>
        <v>5957</v>
      </c>
      <c r="B5958">
        <v>11553</v>
      </c>
      <c r="C5958" t="s">
        <v>122</v>
      </c>
      <c r="D5958" t="s">
        <v>40</v>
      </c>
      <c r="E5958" t="str">
        <f t="shared" si="683"/>
        <v>*</v>
      </c>
      <c r="F5958" t="str">
        <f t="shared" si="678"/>
        <v>*</v>
      </c>
      <c r="G5958" t="str">
        <f t="shared" si="684"/>
        <v>*</v>
      </c>
      <c r="I5958" t="str">
        <f t="shared" si="679"/>
        <v>*</v>
      </c>
      <c r="O5958">
        <f>VLOOKUP(T5958,$P$14:$S$19,2,TRUE)</f>
        <v>0.02</v>
      </c>
      <c r="T5958">
        <v>20</v>
      </c>
      <c r="U5958">
        <v>1531.4110000000001</v>
      </c>
      <c r="V5958" s="5">
        <f t="shared" si="680"/>
        <v>1</v>
      </c>
      <c r="X5958" t="s">
        <v>22</v>
      </c>
      <c r="Y5958">
        <v>0.99</v>
      </c>
      <c r="Z5958" s="2">
        <f t="shared" si="681"/>
        <v>1532.4010000000001</v>
      </c>
      <c r="AA5958" t="s">
        <v>15</v>
      </c>
      <c r="AB5958" t="s">
        <v>31</v>
      </c>
      <c r="AC5958" t="s">
        <v>25</v>
      </c>
      <c r="AD5958" t="s">
        <v>26</v>
      </c>
      <c r="AE5958" t="s">
        <v>34</v>
      </c>
      <c r="AF5958" t="s">
        <v>711</v>
      </c>
    </row>
    <row r="5959" spans="1:32" x14ac:dyDescent="0.25">
      <c r="A5959">
        <f t="shared" si="682"/>
        <v>5958</v>
      </c>
      <c r="B5959">
        <v>11553</v>
      </c>
      <c r="C5959" t="s">
        <v>122</v>
      </c>
      <c r="D5959" t="s">
        <v>40</v>
      </c>
      <c r="E5959" t="str">
        <f t="shared" si="683"/>
        <v>*</v>
      </c>
      <c r="F5959" t="str">
        <f t="shared" si="678"/>
        <v>*</v>
      </c>
      <c r="G5959" t="str">
        <f t="shared" si="684"/>
        <v>*</v>
      </c>
      <c r="I5959" t="str">
        <f t="shared" si="679"/>
        <v>*</v>
      </c>
      <c r="O5959">
        <f>VLOOKUP(T5959,$P$14:$S$19,2,TRUE)</f>
        <v>0.02</v>
      </c>
      <c r="T5959">
        <v>28</v>
      </c>
      <c r="U5959">
        <v>1350.34</v>
      </c>
      <c r="V5959" s="5">
        <f t="shared" si="680"/>
        <v>1</v>
      </c>
      <c r="X5959" t="s">
        <v>14</v>
      </c>
      <c r="Y5959">
        <v>19.989999999999998</v>
      </c>
      <c r="Z5959" s="2">
        <f t="shared" si="681"/>
        <v>1370.33</v>
      </c>
      <c r="AA5959" t="s">
        <v>15</v>
      </c>
      <c r="AB5959" t="s">
        <v>31</v>
      </c>
      <c r="AC5959" t="s">
        <v>32</v>
      </c>
      <c r="AD5959" t="s">
        <v>74</v>
      </c>
      <c r="AE5959" t="s">
        <v>19</v>
      </c>
      <c r="AF5959" t="s">
        <v>380</v>
      </c>
    </row>
    <row r="5960" spans="1:32" x14ac:dyDescent="0.25">
      <c r="A5960">
        <f t="shared" si="682"/>
        <v>5959</v>
      </c>
      <c r="B5960">
        <v>11553</v>
      </c>
      <c r="C5960" t="s">
        <v>122</v>
      </c>
      <c r="D5960" t="s">
        <v>40</v>
      </c>
      <c r="E5960" t="str">
        <f t="shared" si="683"/>
        <v>*</v>
      </c>
      <c r="F5960" t="str">
        <f t="shared" si="678"/>
        <v>*</v>
      </c>
      <c r="G5960" t="str">
        <f t="shared" si="684"/>
        <v>*</v>
      </c>
      <c r="I5960" t="str">
        <f t="shared" si="679"/>
        <v>*</v>
      </c>
      <c r="O5960">
        <f>VLOOKUP(T5960,$P$14:$S$19,2,TRUE)</f>
        <v>0</v>
      </c>
      <c r="T5960">
        <v>8</v>
      </c>
      <c r="U5960">
        <v>861.26</v>
      </c>
      <c r="V5960" s="5">
        <f t="shared" si="680"/>
        <v>1</v>
      </c>
      <c r="X5960" t="s">
        <v>37</v>
      </c>
      <c r="Y5960">
        <v>57.38</v>
      </c>
      <c r="Z5960" s="2">
        <f t="shared" si="681"/>
        <v>918.64</v>
      </c>
      <c r="AA5960" t="s">
        <v>15</v>
      </c>
      <c r="AB5960" t="s">
        <v>31</v>
      </c>
      <c r="AC5960" t="s">
        <v>17</v>
      </c>
      <c r="AD5960" t="s">
        <v>165</v>
      </c>
      <c r="AE5960" t="s">
        <v>103</v>
      </c>
      <c r="AF5960" t="s">
        <v>381</v>
      </c>
    </row>
    <row r="5961" spans="1:32" x14ac:dyDescent="0.25">
      <c r="A5961">
        <f t="shared" si="682"/>
        <v>5960</v>
      </c>
      <c r="B5961">
        <v>56992</v>
      </c>
      <c r="C5961" t="s">
        <v>141</v>
      </c>
      <c r="D5961" t="s">
        <v>30</v>
      </c>
      <c r="E5961" t="str">
        <f t="shared" si="683"/>
        <v>*</v>
      </c>
      <c r="F5961" t="str">
        <f t="shared" si="678"/>
        <v>*</v>
      </c>
      <c r="G5961" t="str">
        <f t="shared" si="684"/>
        <v>*</v>
      </c>
      <c r="I5961" t="str">
        <f t="shared" si="679"/>
        <v>*</v>
      </c>
      <c r="O5961">
        <f>VLOOKUP(T5961,$P$14:$S$19,2,TRUE)</f>
        <v>0.01</v>
      </c>
      <c r="T5961">
        <v>10</v>
      </c>
      <c r="U5961">
        <v>315.42</v>
      </c>
      <c r="V5961" s="5">
        <f t="shared" si="680"/>
        <v>0</v>
      </c>
      <c r="X5961" t="s">
        <v>22</v>
      </c>
      <c r="Y5961">
        <v>17.079999999999998</v>
      </c>
      <c r="Z5961" s="2">
        <f t="shared" si="681"/>
        <v>332.5</v>
      </c>
      <c r="AA5961" t="s">
        <v>23</v>
      </c>
      <c r="AB5961" t="s">
        <v>31</v>
      </c>
      <c r="AC5961" t="s">
        <v>32</v>
      </c>
      <c r="AD5961" t="s">
        <v>44</v>
      </c>
      <c r="AE5961" t="s">
        <v>19</v>
      </c>
      <c r="AF5961" t="s">
        <v>141</v>
      </c>
    </row>
    <row r="5962" spans="1:32" x14ac:dyDescent="0.25">
      <c r="A5962">
        <f t="shared" si="682"/>
        <v>5961</v>
      </c>
      <c r="B5962">
        <v>13634</v>
      </c>
      <c r="C5962" t="s">
        <v>173</v>
      </c>
      <c r="D5962" t="s">
        <v>21</v>
      </c>
      <c r="E5962" t="str">
        <f t="shared" si="683"/>
        <v>*</v>
      </c>
      <c r="F5962" t="str">
        <f t="shared" si="678"/>
        <v>**</v>
      </c>
      <c r="G5962" t="str">
        <f t="shared" si="684"/>
        <v>**</v>
      </c>
      <c r="I5962" t="str">
        <f t="shared" si="679"/>
        <v>**</v>
      </c>
      <c r="O5962">
        <f>VLOOKUP(T5962,$P$14:$S$19,2,TRUE)</f>
        <v>0.04</v>
      </c>
      <c r="T5962">
        <v>46</v>
      </c>
      <c r="U5962">
        <v>1824.13</v>
      </c>
      <c r="V5962" s="5">
        <f t="shared" si="680"/>
        <v>1</v>
      </c>
      <c r="X5962" t="s">
        <v>22</v>
      </c>
      <c r="Y5962">
        <v>7.12</v>
      </c>
      <c r="Z5962" s="2">
        <f t="shared" si="681"/>
        <v>1831.25</v>
      </c>
      <c r="AA5962" t="s">
        <v>52</v>
      </c>
      <c r="AB5962" t="s">
        <v>16</v>
      </c>
      <c r="AC5962" t="s">
        <v>25</v>
      </c>
      <c r="AD5962" t="s">
        <v>42</v>
      </c>
      <c r="AE5962" t="s">
        <v>19</v>
      </c>
      <c r="AF5962" t="s">
        <v>173</v>
      </c>
    </row>
    <row r="5963" spans="1:32" x14ac:dyDescent="0.25">
      <c r="A5963">
        <f t="shared" si="682"/>
        <v>5962</v>
      </c>
      <c r="B5963">
        <v>13634</v>
      </c>
      <c r="C5963" t="s">
        <v>173</v>
      </c>
      <c r="D5963" t="s">
        <v>21</v>
      </c>
      <c r="E5963" t="str">
        <f t="shared" si="683"/>
        <v>*</v>
      </c>
      <c r="F5963" t="str">
        <f t="shared" si="678"/>
        <v>**</v>
      </c>
      <c r="G5963" t="str">
        <f t="shared" si="684"/>
        <v>**</v>
      </c>
      <c r="I5963" t="str">
        <f t="shared" si="679"/>
        <v>**</v>
      </c>
      <c r="O5963">
        <f>VLOOKUP(T5963,$P$14:$S$19,2,TRUE)</f>
        <v>0.02</v>
      </c>
      <c r="T5963">
        <v>27</v>
      </c>
      <c r="U5963">
        <v>151.38</v>
      </c>
      <c r="V5963" s="5">
        <f t="shared" si="680"/>
        <v>0</v>
      </c>
      <c r="X5963" t="s">
        <v>22</v>
      </c>
      <c r="Y5963">
        <v>5.3</v>
      </c>
      <c r="Z5963" s="2">
        <f t="shared" si="681"/>
        <v>156.68</v>
      </c>
      <c r="AA5963" t="s">
        <v>52</v>
      </c>
      <c r="AB5963" t="s">
        <v>16</v>
      </c>
      <c r="AC5963" t="s">
        <v>32</v>
      </c>
      <c r="AD5963" t="s">
        <v>78</v>
      </c>
      <c r="AE5963" t="s">
        <v>19</v>
      </c>
      <c r="AF5963" t="s">
        <v>159</v>
      </c>
    </row>
    <row r="5964" spans="1:32" x14ac:dyDescent="0.25">
      <c r="A5964">
        <f t="shared" si="682"/>
        <v>5963</v>
      </c>
      <c r="B5964">
        <v>38118</v>
      </c>
      <c r="C5964" t="s">
        <v>173</v>
      </c>
      <c r="D5964" t="s">
        <v>30</v>
      </c>
      <c r="E5964" t="str">
        <f t="shared" si="683"/>
        <v>*</v>
      </c>
      <c r="F5964" t="str">
        <f t="shared" si="678"/>
        <v>*</v>
      </c>
      <c r="G5964" t="str">
        <f t="shared" si="684"/>
        <v>*</v>
      </c>
      <c r="I5964" t="str">
        <f t="shared" si="679"/>
        <v>*</v>
      </c>
      <c r="O5964">
        <f>VLOOKUP(T5964,$P$14:$S$19,2,TRUE)</f>
        <v>0</v>
      </c>
      <c r="T5964">
        <v>7</v>
      </c>
      <c r="U5964">
        <v>138.91</v>
      </c>
      <c r="V5964" s="5">
        <f t="shared" si="680"/>
        <v>0</v>
      </c>
      <c r="X5964" t="s">
        <v>22</v>
      </c>
      <c r="Y5964">
        <v>4</v>
      </c>
      <c r="Z5964" s="2">
        <f t="shared" si="681"/>
        <v>142.91</v>
      </c>
      <c r="AA5964" t="s">
        <v>60</v>
      </c>
      <c r="AB5964" t="s">
        <v>24</v>
      </c>
      <c r="AC5964" t="s">
        <v>25</v>
      </c>
      <c r="AD5964" t="s">
        <v>42</v>
      </c>
      <c r="AE5964" t="s">
        <v>19</v>
      </c>
      <c r="AF5964" t="s">
        <v>155</v>
      </c>
    </row>
    <row r="5965" spans="1:32" x14ac:dyDescent="0.25">
      <c r="A5965">
        <f t="shared" si="682"/>
        <v>5964</v>
      </c>
      <c r="B5965">
        <v>35360</v>
      </c>
      <c r="C5965" t="s">
        <v>173</v>
      </c>
      <c r="D5965" t="s">
        <v>36</v>
      </c>
      <c r="E5965" t="str">
        <f t="shared" si="683"/>
        <v>***</v>
      </c>
      <c r="F5965" t="str">
        <f t="shared" si="678"/>
        <v>***</v>
      </c>
      <c r="G5965" t="str">
        <f t="shared" si="684"/>
        <v>***</v>
      </c>
      <c r="I5965" t="str">
        <f t="shared" si="679"/>
        <v>***</v>
      </c>
      <c r="O5965">
        <f>VLOOKUP(T5965,$P$14:$S$19,2,TRUE)</f>
        <v>0</v>
      </c>
      <c r="T5965">
        <v>4</v>
      </c>
      <c r="U5965">
        <v>41.06</v>
      </c>
      <c r="V5965" s="5">
        <f t="shared" si="680"/>
        <v>0</v>
      </c>
      <c r="X5965" t="s">
        <v>22</v>
      </c>
      <c r="Y5965">
        <v>6.28</v>
      </c>
      <c r="Z5965" s="2">
        <f t="shared" si="681"/>
        <v>47.34</v>
      </c>
      <c r="AA5965" t="s">
        <v>52</v>
      </c>
      <c r="AB5965" t="s">
        <v>31</v>
      </c>
      <c r="AC5965" t="s">
        <v>32</v>
      </c>
      <c r="AD5965" t="s">
        <v>49</v>
      </c>
      <c r="AE5965" t="s">
        <v>19</v>
      </c>
      <c r="AF5965" t="s">
        <v>155</v>
      </c>
    </row>
    <row r="5966" spans="1:32" x14ac:dyDescent="0.25">
      <c r="A5966">
        <f t="shared" si="682"/>
        <v>5965</v>
      </c>
      <c r="B5966">
        <v>23301</v>
      </c>
      <c r="C5966" t="s">
        <v>173</v>
      </c>
      <c r="D5966" t="s">
        <v>21</v>
      </c>
      <c r="E5966" t="str">
        <f t="shared" si="683"/>
        <v>*</v>
      </c>
      <c r="F5966" t="str">
        <f t="shared" si="678"/>
        <v>**</v>
      </c>
      <c r="G5966" t="str">
        <f t="shared" si="684"/>
        <v>**</v>
      </c>
      <c r="I5966" t="str">
        <f t="shared" si="679"/>
        <v>**</v>
      </c>
      <c r="O5966">
        <f>VLOOKUP(T5966,$P$14:$S$19,2,TRUE)</f>
        <v>0</v>
      </c>
      <c r="T5966">
        <v>4</v>
      </c>
      <c r="U5966">
        <v>28.46</v>
      </c>
      <c r="V5966" s="5">
        <f t="shared" si="680"/>
        <v>0</v>
      </c>
      <c r="X5966" t="s">
        <v>22</v>
      </c>
      <c r="Y5966">
        <v>3.85</v>
      </c>
      <c r="Z5966" s="2">
        <f t="shared" si="681"/>
        <v>32.31</v>
      </c>
      <c r="AA5966" t="s">
        <v>48</v>
      </c>
      <c r="AB5966" t="s">
        <v>31</v>
      </c>
      <c r="AC5966" t="s">
        <v>25</v>
      </c>
      <c r="AD5966" t="s">
        <v>42</v>
      </c>
      <c r="AE5966" t="s">
        <v>45</v>
      </c>
      <c r="AF5966" t="s">
        <v>155</v>
      </c>
    </row>
    <row r="5967" spans="1:32" x14ac:dyDescent="0.25">
      <c r="A5967">
        <f t="shared" si="682"/>
        <v>5966</v>
      </c>
      <c r="B5967">
        <v>23301</v>
      </c>
      <c r="C5967" t="s">
        <v>173</v>
      </c>
      <c r="D5967" t="s">
        <v>21</v>
      </c>
      <c r="E5967" t="str">
        <f t="shared" si="683"/>
        <v>*</v>
      </c>
      <c r="F5967" t="str">
        <f t="shared" si="678"/>
        <v>**</v>
      </c>
      <c r="G5967" t="str">
        <f t="shared" si="684"/>
        <v>**</v>
      </c>
      <c r="I5967" t="str">
        <f t="shared" si="679"/>
        <v>**</v>
      </c>
      <c r="O5967">
        <f>VLOOKUP(T5967,$P$14:$S$19,2,TRUE)</f>
        <v>0</v>
      </c>
      <c r="T5967">
        <v>3</v>
      </c>
      <c r="U5967">
        <v>23.44</v>
      </c>
      <c r="V5967" s="5">
        <f t="shared" si="680"/>
        <v>0</v>
      </c>
      <c r="X5967" t="s">
        <v>22</v>
      </c>
      <c r="Y5967">
        <v>5.2</v>
      </c>
      <c r="Z5967" s="2">
        <f t="shared" si="681"/>
        <v>28.64</v>
      </c>
      <c r="AA5967" t="s">
        <v>48</v>
      </c>
      <c r="AB5967" t="s">
        <v>31</v>
      </c>
      <c r="AC5967" t="s">
        <v>32</v>
      </c>
      <c r="AD5967" t="s">
        <v>44</v>
      </c>
      <c r="AE5967" t="s">
        <v>19</v>
      </c>
      <c r="AF5967" t="s">
        <v>155</v>
      </c>
    </row>
    <row r="5968" spans="1:32" x14ac:dyDescent="0.25">
      <c r="A5968">
        <f t="shared" si="682"/>
        <v>5967</v>
      </c>
      <c r="B5968">
        <v>1221</v>
      </c>
      <c r="C5968" t="s">
        <v>630</v>
      </c>
      <c r="D5968" t="s">
        <v>30</v>
      </c>
      <c r="E5968" t="str">
        <f t="shared" si="683"/>
        <v>*</v>
      </c>
      <c r="F5968" t="str">
        <f t="shared" si="678"/>
        <v>*</v>
      </c>
      <c r="G5968" t="str">
        <f t="shared" si="684"/>
        <v>*</v>
      </c>
      <c r="I5968" t="str">
        <f t="shared" si="679"/>
        <v>*</v>
      </c>
      <c r="O5968">
        <f>VLOOKUP(T5968,$P$14:$S$19,2,TRUE)</f>
        <v>0.01</v>
      </c>
      <c r="T5968">
        <v>11</v>
      </c>
      <c r="U5968">
        <v>10145.14</v>
      </c>
      <c r="V5968" s="5">
        <f t="shared" si="680"/>
        <v>1</v>
      </c>
      <c r="X5968" t="s">
        <v>22</v>
      </c>
      <c r="Y5968">
        <v>19.989999999999998</v>
      </c>
      <c r="Z5968" s="2">
        <f t="shared" si="681"/>
        <v>10165.129999999999</v>
      </c>
      <c r="AA5968" t="s">
        <v>15</v>
      </c>
      <c r="AB5968" t="s">
        <v>31</v>
      </c>
      <c r="AC5968" t="s">
        <v>32</v>
      </c>
      <c r="AD5968" t="s">
        <v>49</v>
      </c>
      <c r="AE5968" t="s">
        <v>19</v>
      </c>
      <c r="AF5968" t="s">
        <v>870</v>
      </c>
    </row>
    <row r="5969" spans="1:32" x14ac:dyDescent="0.25">
      <c r="A5969">
        <f t="shared" si="682"/>
        <v>5968</v>
      </c>
      <c r="B5969">
        <v>32386</v>
      </c>
      <c r="C5969" t="s">
        <v>630</v>
      </c>
      <c r="D5969" t="s">
        <v>36</v>
      </c>
      <c r="E5969" t="str">
        <f t="shared" si="683"/>
        <v>***</v>
      </c>
      <c r="F5969" t="str">
        <f t="shared" si="678"/>
        <v>***</v>
      </c>
      <c r="G5969" t="str">
        <f t="shared" si="684"/>
        <v>***</v>
      </c>
      <c r="I5969" t="str">
        <f t="shared" si="679"/>
        <v>***</v>
      </c>
      <c r="O5969">
        <f>VLOOKUP(T5969,$P$14:$S$19,2,TRUE)</f>
        <v>0</v>
      </c>
      <c r="T5969">
        <v>1</v>
      </c>
      <c r="U5969">
        <v>1996.16</v>
      </c>
      <c r="V5969" s="5">
        <f t="shared" si="680"/>
        <v>1</v>
      </c>
      <c r="X5969" t="s">
        <v>22</v>
      </c>
      <c r="Y5969">
        <v>13.99</v>
      </c>
      <c r="Z5969" s="2">
        <f t="shared" si="681"/>
        <v>2010.15</v>
      </c>
      <c r="AA5969" t="s">
        <v>56</v>
      </c>
      <c r="AB5969" t="s">
        <v>41</v>
      </c>
      <c r="AC5969" t="s">
        <v>25</v>
      </c>
      <c r="AD5969" t="s">
        <v>76</v>
      </c>
      <c r="AE5969" t="s">
        <v>27</v>
      </c>
      <c r="AF5969" t="s">
        <v>870</v>
      </c>
    </row>
    <row r="5970" spans="1:32" x14ac:dyDescent="0.25">
      <c r="A5970">
        <f t="shared" si="682"/>
        <v>5969</v>
      </c>
      <c r="B5970">
        <v>45476</v>
      </c>
      <c r="C5970" t="s">
        <v>630</v>
      </c>
      <c r="D5970" t="s">
        <v>36</v>
      </c>
      <c r="E5970" t="str">
        <f t="shared" si="683"/>
        <v>***</v>
      </c>
      <c r="F5970" t="str">
        <f t="shared" si="678"/>
        <v>***</v>
      </c>
      <c r="G5970" t="str">
        <f t="shared" si="684"/>
        <v>***</v>
      </c>
      <c r="I5970" t="str">
        <f t="shared" si="679"/>
        <v>***</v>
      </c>
      <c r="O5970">
        <f>VLOOKUP(T5970,$P$14:$S$19,2,TRUE)</f>
        <v>0.04</v>
      </c>
      <c r="T5970">
        <v>48</v>
      </c>
      <c r="U5970">
        <v>1055.98</v>
      </c>
      <c r="V5970" s="5">
        <f t="shared" si="680"/>
        <v>1</v>
      </c>
      <c r="X5970" t="s">
        <v>22</v>
      </c>
      <c r="Y5970">
        <v>5.94</v>
      </c>
      <c r="Z5970" s="2">
        <f t="shared" si="681"/>
        <v>1061.92</v>
      </c>
      <c r="AA5970" t="s">
        <v>48</v>
      </c>
      <c r="AB5970" t="s">
        <v>41</v>
      </c>
      <c r="AC5970" t="s">
        <v>32</v>
      </c>
      <c r="AD5970" t="s">
        <v>172</v>
      </c>
      <c r="AE5970" t="s">
        <v>27</v>
      </c>
      <c r="AF5970" t="s">
        <v>630</v>
      </c>
    </row>
    <row r="5971" spans="1:32" x14ac:dyDescent="0.25">
      <c r="A5971">
        <f t="shared" si="682"/>
        <v>5970</v>
      </c>
      <c r="B5971">
        <v>35040</v>
      </c>
      <c r="C5971" t="s">
        <v>630</v>
      </c>
      <c r="D5971" t="s">
        <v>30</v>
      </c>
      <c r="E5971" t="str">
        <f t="shared" si="683"/>
        <v>*</v>
      </c>
      <c r="F5971" t="str">
        <f t="shared" si="678"/>
        <v>*</v>
      </c>
      <c r="G5971" t="str">
        <f t="shared" si="684"/>
        <v>*</v>
      </c>
      <c r="I5971" t="str">
        <f t="shared" si="679"/>
        <v>*</v>
      </c>
      <c r="O5971">
        <f>VLOOKUP(T5971,$P$14:$S$19,2,TRUE)</f>
        <v>0.04</v>
      </c>
      <c r="T5971">
        <v>44</v>
      </c>
      <c r="U5971">
        <v>486.63</v>
      </c>
      <c r="V5971" s="5">
        <f t="shared" si="680"/>
        <v>0</v>
      </c>
      <c r="X5971" t="s">
        <v>22</v>
      </c>
      <c r="Y5971">
        <v>7.46</v>
      </c>
      <c r="Z5971" s="2">
        <f t="shared" si="681"/>
        <v>494.09</v>
      </c>
      <c r="AA5971" t="s">
        <v>60</v>
      </c>
      <c r="AB5971" t="s">
        <v>41</v>
      </c>
      <c r="AC5971" t="s">
        <v>32</v>
      </c>
      <c r="AD5971" t="s">
        <v>74</v>
      </c>
      <c r="AE5971" t="s">
        <v>19</v>
      </c>
      <c r="AF5971" t="s">
        <v>494</v>
      </c>
    </row>
    <row r="5972" spans="1:32" x14ac:dyDescent="0.25">
      <c r="A5972">
        <f t="shared" si="682"/>
        <v>5971</v>
      </c>
      <c r="B5972">
        <v>1221</v>
      </c>
      <c r="C5972" t="s">
        <v>630</v>
      </c>
      <c r="D5972" t="s">
        <v>30</v>
      </c>
      <c r="E5972" t="str">
        <f t="shared" si="683"/>
        <v>*</v>
      </c>
      <c r="F5972" t="str">
        <f t="shared" si="678"/>
        <v>*</v>
      </c>
      <c r="G5972" t="str">
        <f t="shared" si="684"/>
        <v>*</v>
      </c>
      <c r="I5972" t="str">
        <f t="shared" si="679"/>
        <v>*</v>
      </c>
      <c r="O5972">
        <f>VLOOKUP(T5972,$P$14:$S$19,2,TRUE)</f>
        <v>0.01</v>
      </c>
      <c r="T5972">
        <v>16</v>
      </c>
      <c r="U5972">
        <v>68.45</v>
      </c>
      <c r="V5972" s="5">
        <f t="shared" si="680"/>
        <v>0</v>
      </c>
      <c r="X5972" t="s">
        <v>22</v>
      </c>
      <c r="Y5972">
        <v>5.41</v>
      </c>
      <c r="Z5972" s="2">
        <f t="shared" si="681"/>
        <v>73.86</v>
      </c>
      <c r="AA5972" t="s">
        <v>15</v>
      </c>
      <c r="AB5972" t="s">
        <v>31</v>
      </c>
      <c r="AC5972" t="s">
        <v>32</v>
      </c>
      <c r="AD5972" t="s">
        <v>49</v>
      </c>
      <c r="AE5972" t="s">
        <v>19</v>
      </c>
      <c r="AF5972" t="s">
        <v>870</v>
      </c>
    </row>
    <row r="5973" spans="1:32" x14ac:dyDescent="0.25">
      <c r="A5973">
        <f t="shared" si="682"/>
        <v>5972</v>
      </c>
      <c r="B5973">
        <v>832</v>
      </c>
      <c r="C5973" t="s">
        <v>630</v>
      </c>
      <c r="D5973" t="s">
        <v>13</v>
      </c>
      <c r="E5973" t="str">
        <f t="shared" si="683"/>
        <v>*</v>
      </c>
      <c r="F5973" t="str">
        <f t="shared" si="678"/>
        <v>*</v>
      </c>
      <c r="G5973" t="str">
        <f t="shared" si="684"/>
        <v>*</v>
      </c>
      <c r="I5973" t="str">
        <f t="shared" si="679"/>
        <v>*</v>
      </c>
      <c r="O5973">
        <f>VLOOKUP(T5973,$P$14:$S$19,2,TRUE)</f>
        <v>0</v>
      </c>
      <c r="T5973">
        <v>7</v>
      </c>
      <c r="U5973">
        <v>53.46</v>
      </c>
      <c r="V5973" s="5">
        <f t="shared" si="680"/>
        <v>0</v>
      </c>
      <c r="X5973" t="s">
        <v>22</v>
      </c>
      <c r="Y5973">
        <v>5.9</v>
      </c>
      <c r="Z5973" s="2">
        <f t="shared" si="681"/>
        <v>59.36</v>
      </c>
      <c r="AA5973" t="s">
        <v>56</v>
      </c>
      <c r="AB5973" t="s">
        <v>31</v>
      </c>
      <c r="AC5973" t="s">
        <v>32</v>
      </c>
      <c r="AD5973" t="s">
        <v>44</v>
      </c>
      <c r="AE5973" t="s">
        <v>19</v>
      </c>
      <c r="AF5973" t="s">
        <v>495</v>
      </c>
    </row>
    <row r="5974" spans="1:32" x14ac:dyDescent="0.25">
      <c r="A5974">
        <f t="shared" si="682"/>
        <v>5973</v>
      </c>
      <c r="B5974">
        <v>1221</v>
      </c>
      <c r="C5974" t="s">
        <v>630</v>
      </c>
      <c r="D5974" t="s">
        <v>30</v>
      </c>
      <c r="E5974" t="str">
        <f t="shared" si="683"/>
        <v>*</v>
      </c>
      <c r="F5974" t="str">
        <f t="shared" si="678"/>
        <v>*</v>
      </c>
      <c r="G5974" t="str">
        <f t="shared" si="684"/>
        <v>*</v>
      </c>
      <c r="I5974" t="str">
        <f t="shared" si="679"/>
        <v>*</v>
      </c>
      <c r="O5974">
        <f>VLOOKUP(T5974,$P$14:$S$19,2,TRUE)</f>
        <v>0</v>
      </c>
      <c r="T5974">
        <v>1</v>
      </c>
      <c r="U5974">
        <v>14.68</v>
      </c>
      <c r="V5974" s="5">
        <f t="shared" si="680"/>
        <v>0</v>
      </c>
      <c r="X5974" t="s">
        <v>22</v>
      </c>
      <c r="Y5974">
        <v>6.19</v>
      </c>
      <c r="Z5974" s="2">
        <f t="shared" si="681"/>
        <v>20.87</v>
      </c>
      <c r="AA5974" t="s">
        <v>15</v>
      </c>
      <c r="AB5974" t="s">
        <v>31</v>
      </c>
      <c r="AC5974" t="s">
        <v>32</v>
      </c>
      <c r="AD5974" t="s">
        <v>49</v>
      </c>
      <c r="AE5974" t="s">
        <v>19</v>
      </c>
      <c r="AF5974" t="s">
        <v>630</v>
      </c>
    </row>
    <row r="5975" spans="1:32" x14ac:dyDescent="0.25">
      <c r="A5975">
        <f t="shared" si="682"/>
        <v>5974</v>
      </c>
      <c r="B5975">
        <v>59745</v>
      </c>
      <c r="C5975" t="s">
        <v>380</v>
      </c>
      <c r="D5975" t="s">
        <v>30</v>
      </c>
      <c r="E5975" t="str">
        <f t="shared" si="683"/>
        <v>*</v>
      </c>
      <c r="F5975" t="str">
        <f t="shared" si="678"/>
        <v>*</v>
      </c>
      <c r="G5975" t="str">
        <f t="shared" si="684"/>
        <v>*</v>
      </c>
      <c r="I5975" t="str">
        <f t="shared" si="679"/>
        <v>*</v>
      </c>
      <c r="O5975">
        <f>VLOOKUP(T5975,$P$14:$S$19,2,TRUE)</f>
        <v>3.5999999999999997E-2</v>
      </c>
      <c r="T5975">
        <v>36</v>
      </c>
      <c r="U5975">
        <v>18092.66</v>
      </c>
      <c r="V5975" s="5">
        <f t="shared" si="680"/>
        <v>1</v>
      </c>
      <c r="X5975" t="s">
        <v>22</v>
      </c>
      <c r="Y5975">
        <v>19.989999999999998</v>
      </c>
      <c r="Z5975" s="2">
        <f t="shared" si="681"/>
        <v>18112.650000000001</v>
      </c>
      <c r="AA5975" t="s">
        <v>23</v>
      </c>
      <c r="AB5975" t="s">
        <v>16</v>
      </c>
      <c r="AC5975" t="s">
        <v>32</v>
      </c>
      <c r="AD5975" t="s">
        <v>49</v>
      </c>
      <c r="AE5975" t="s">
        <v>19</v>
      </c>
      <c r="AF5975" t="s">
        <v>381</v>
      </c>
    </row>
    <row r="5976" spans="1:32" x14ac:dyDescent="0.25">
      <c r="A5976">
        <f t="shared" si="682"/>
        <v>5975</v>
      </c>
      <c r="B5976">
        <v>53798</v>
      </c>
      <c r="C5976" t="s">
        <v>380</v>
      </c>
      <c r="D5976" t="s">
        <v>13</v>
      </c>
      <c r="E5976" t="str">
        <f t="shared" si="683"/>
        <v>*</v>
      </c>
      <c r="F5976" t="str">
        <f t="shared" si="678"/>
        <v>*</v>
      </c>
      <c r="G5976" t="str">
        <f t="shared" si="684"/>
        <v>*</v>
      </c>
      <c r="I5976" t="str">
        <f t="shared" si="679"/>
        <v>*</v>
      </c>
      <c r="O5976">
        <f>VLOOKUP(T5976,$P$14:$S$19,2,TRUE)</f>
        <v>0.04</v>
      </c>
      <c r="T5976">
        <v>41</v>
      </c>
      <c r="U5976">
        <v>4987.7299999999996</v>
      </c>
      <c r="V5976" s="5">
        <f t="shared" si="680"/>
        <v>1</v>
      </c>
      <c r="X5976" t="s">
        <v>37</v>
      </c>
      <c r="Y5976">
        <v>70.2</v>
      </c>
      <c r="Z5976" s="2">
        <f t="shared" si="681"/>
        <v>5057.9299999999994</v>
      </c>
      <c r="AA5976" t="s">
        <v>56</v>
      </c>
      <c r="AB5976" t="s">
        <v>31</v>
      </c>
      <c r="AC5976" t="s">
        <v>17</v>
      </c>
      <c r="AD5976" t="s">
        <v>38</v>
      </c>
      <c r="AE5976" t="s">
        <v>39</v>
      </c>
      <c r="AF5976" t="s">
        <v>541</v>
      </c>
    </row>
    <row r="5977" spans="1:32" x14ac:dyDescent="0.25">
      <c r="A5977">
        <f t="shared" si="682"/>
        <v>5976</v>
      </c>
      <c r="B5977">
        <v>48135</v>
      </c>
      <c r="C5977" t="s">
        <v>380</v>
      </c>
      <c r="D5977" t="s">
        <v>21</v>
      </c>
      <c r="E5977" t="str">
        <f t="shared" si="683"/>
        <v>*</v>
      </c>
      <c r="F5977" t="str">
        <f t="shared" si="678"/>
        <v>**</v>
      </c>
      <c r="G5977" t="str">
        <f t="shared" si="684"/>
        <v>**</v>
      </c>
      <c r="I5977" t="str">
        <f t="shared" si="679"/>
        <v>**</v>
      </c>
      <c r="O5977">
        <f>VLOOKUP(T5977,$P$14:$S$19,2,TRUE)</f>
        <v>0.02</v>
      </c>
      <c r="T5977">
        <v>20</v>
      </c>
      <c r="U5977">
        <v>3960.99</v>
      </c>
      <c r="V5977" s="5">
        <f t="shared" si="680"/>
        <v>1</v>
      </c>
      <c r="X5977" t="s">
        <v>14</v>
      </c>
      <c r="Y5977">
        <v>24.49</v>
      </c>
      <c r="Z5977" s="2">
        <f t="shared" si="681"/>
        <v>3985.4799999999996</v>
      </c>
      <c r="AA5977" t="s">
        <v>52</v>
      </c>
      <c r="AB5977" t="s">
        <v>41</v>
      </c>
      <c r="AC5977" t="s">
        <v>25</v>
      </c>
      <c r="AD5977" t="s">
        <v>57</v>
      </c>
      <c r="AE5977" t="s">
        <v>58</v>
      </c>
      <c r="AF5977" t="s">
        <v>381</v>
      </c>
    </row>
    <row r="5978" spans="1:32" x14ac:dyDescent="0.25">
      <c r="A5978">
        <f t="shared" si="682"/>
        <v>5977</v>
      </c>
      <c r="B5978">
        <v>30176</v>
      </c>
      <c r="C5978" t="s">
        <v>380</v>
      </c>
      <c r="D5978" t="s">
        <v>13</v>
      </c>
      <c r="E5978" t="str">
        <f t="shared" si="683"/>
        <v>*</v>
      </c>
      <c r="F5978" t="str">
        <f t="shared" si="678"/>
        <v>*</v>
      </c>
      <c r="G5978" t="str">
        <f t="shared" si="684"/>
        <v>*</v>
      </c>
      <c r="I5978" t="str">
        <f t="shared" si="679"/>
        <v>*</v>
      </c>
      <c r="O5978">
        <f>VLOOKUP(T5978,$P$14:$S$19,2,TRUE)</f>
        <v>3.5999999999999997E-2</v>
      </c>
      <c r="T5978">
        <v>30</v>
      </c>
      <c r="U5978">
        <v>2504.41</v>
      </c>
      <c r="V5978" s="5">
        <f t="shared" si="680"/>
        <v>1</v>
      </c>
      <c r="X5978" t="s">
        <v>22</v>
      </c>
      <c r="Y5978">
        <v>48.2</v>
      </c>
      <c r="Z5978" s="2">
        <f t="shared" si="681"/>
        <v>2552.6099999999997</v>
      </c>
      <c r="AA5978" t="s">
        <v>60</v>
      </c>
      <c r="AB5978" t="s">
        <v>41</v>
      </c>
      <c r="AC5978" t="s">
        <v>17</v>
      </c>
      <c r="AD5978" t="s">
        <v>18</v>
      </c>
      <c r="AE5978" t="s">
        <v>27</v>
      </c>
      <c r="AF5978" t="s">
        <v>529</v>
      </c>
    </row>
    <row r="5979" spans="1:32" x14ac:dyDescent="0.25">
      <c r="A5979">
        <f t="shared" si="682"/>
        <v>5978</v>
      </c>
      <c r="B5979">
        <v>53798</v>
      </c>
      <c r="C5979" t="s">
        <v>380</v>
      </c>
      <c r="D5979" t="s">
        <v>13</v>
      </c>
      <c r="E5979" t="str">
        <f t="shared" si="683"/>
        <v>*</v>
      </c>
      <c r="F5979" t="str">
        <f t="shared" si="678"/>
        <v>*</v>
      </c>
      <c r="G5979" t="str">
        <f t="shared" si="684"/>
        <v>*</v>
      </c>
      <c r="I5979" t="str">
        <f t="shared" si="679"/>
        <v>*</v>
      </c>
      <c r="O5979">
        <f>VLOOKUP(T5979,$P$14:$S$19,2,TRUE)</f>
        <v>0.02</v>
      </c>
      <c r="T5979">
        <v>29</v>
      </c>
      <c r="U5979">
        <v>2317.65</v>
      </c>
      <c r="V5979" s="5">
        <f t="shared" si="680"/>
        <v>1</v>
      </c>
      <c r="X5979" t="s">
        <v>22</v>
      </c>
      <c r="Y5979">
        <v>13.99</v>
      </c>
      <c r="Z5979" s="2">
        <f t="shared" si="681"/>
        <v>2331.64</v>
      </c>
      <c r="AA5979" t="s">
        <v>56</v>
      </c>
      <c r="AB5979" t="s">
        <v>31</v>
      </c>
      <c r="AC5979" t="s">
        <v>32</v>
      </c>
      <c r="AD5979" t="s">
        <v>172</v>
      </c>
      <c r="AE5979" t="s">
        <v>27</v>
      </c>
      <c r="AF5979" t="s">
        <v>529</v>
      </c>
    </row>
    <row r="5980" spans="1:32" x14ac:dyDescent="0.25">
      <c r="A5980">
        <f t="shared" si="682"/>
        <v>5979</v>
      </c>
      <c r="B5980">
        <v>48135</v>
      </c>
      <c r="C5980" t="s">
        <v>380</v>
      </c>
      <c r="D5980" t="s">
        <v>21</v>
      </c>
      <c r="E5980" t="str">
        <f t="shared" si="683"/>
        <v>*</v>
      </c>
      <c r="F5980" t="str">
        <f t="shared" si="678"/>
        <v>**</v>
      </c>
      <c r="G5980" t="str">
        <f t="shared" si="684"/>
        <v>**</v>
      </c>
      <c r="I5980" t="str">
        <f t="shared" si="679"/>
        <v>**</v>
      </c>
      <c r="O5980">
        <f>VLOOKUP(T5980,$P$14:$S$19,2,TRUE)</f>
        <v>0.04</v>
      </c>
      <c r="T5980">
        <v>40</v>
      </c>
      <c r="U5980">
        <v>750.14</v>
      </c>
      <c r="V5980" s="5">
        <f t="shared" si="680"/>
        <v>0</v>
      </c>
      <c r="X5980" t="s">
        <v>22</v>
      </c>
      <c r="Y5980">
        <v>8.99</v>
      </c>
      <c r="Z5980" s="2">
        <f t="shared" si="681"/>
        <v>759.13</v>
      </c>
      <c r="AA5980" t="s">
        <v>60</v>
      </c>
      <c r="AB5980" t="s">
        <v>41</v>
      </c>
      <c r="AC5980" t="s">
        <v>17</v>
      </c>
      <c r="AD5980" t="s">
        <v>18</v>
      </c>
      <c r="AE5980" t="s">
        <v>45</v>
      </c>
      <c r="AF5980" t="s">
        <v>380</v>
      </c>
    </row>
    <row r="5981" spans="1:32" x14ac:dyDescent="0.25">
      <c r="A5981">
        <f t="shared" si="682"/>
        <v>5980</v>
      </c>
      <c r="B5981">
        <v>994</v>
      </c>
      <c r="C5981" t="s">
        <v>380</v>
      </c>
      <c r="D5981" t="s">
        <v>13</v>
      </c>
      <c r="E5981" t="str">
        <f t="shared" si="683"/>
        <v>*</v>
      </c>
      <c r="F5981" t="str">
        <f t="shared" si="678"/>
        <v>*</v>
      </c>
      <c r="G5981" t="str">
        <f t="shared" si="684"/>
        <v>*</v>
      </c>
      <c r="I5981" t="str">
        <f t="shared" si="679"/>
        <v>*</v>
      </c>
      <c r="O5981">
        <f>VLOOKUP(T5981,$P$14:$S$19,2,TRUE)</f>
        <v>3.5999999999999997E-2</v>
      </c>
      <c r="T5981">
        <v>38</v>
      </c>
      <c r="U5981">
        <v>132.07</v>
      </c>
      <c r="V5981" s="5">
        <f t="shared" si="680"/>
        <v>0</v>
      </c>
      <c r="X5981" t="s">
        <v>22</v>
      </c>
      <c r="Y5981">
        <v>1.63</v>
      </c>
      <c r="Z5981" s="2">
        <f t="shared" si="681"/>
        <v>133.69999999999999</v>
      </c>
      <c r="AA5981" t="s">
        <v>23</v>
      </c>
      <c r="AB5981" t="s">
        <v>31</v>
      </c>
      <c r="AC5981" t="s">
        <v>32</v>
      </c>
      <c r="AD5981" t="s">
        <v>114</v>
      </c>
      <c r="AE5981" t="s">
        <v>34</v>
      </c>
      <c r="AF5981" t="s">
        <v>686</v>
      </c>
    </row>
    <row r="5982" spans="1:32" x14ac:dyDescent="0.25">
      <c r="A5982">
        <f t="shared" si="682"/>
        <v>5981</v>
      </c>
      <c r="B5982">
        <v>12451</v>
      </c>
      <c r="C5982" t="s">
        <v>433</v>
      </c>
      <c r="D5982" t="s">
        <v>13</v>
      </c>
      <c r="E5982" t="str">
        <f t="shared" si="683"/>
        <v>*</v>
      </c>
      <c r="F5982" t="str">
        <f t="shared" si="678"/>
        <v>*</v>
      </c>
      <c r="G5982" t="str">
        <f t="shared" si="684"/>
        <v>*</v>
      </c>
      <c r="I5982" t="str">
        <f t="shared" si="679"/>
        <v>*</v>
      </c>
      <c r="O5982">
        <f>VLOOKUP(T5982,$P$14:$S$19,2,TRUE)</f>
        <v>0.02</v>
      </c>
      <c r="T5982">
        <v>26</v>
      </c>
      <c r="U5982">
        <v>3662.16</v>
      </c>
      <c r="V5982" s="5">
        <f t="shared" si="680"/>
        <v>1</v>
      </c>
      <c r="X5982" t="s">
        <v>37</v>
      </c>
      <c r="Y5982">
        <v>54.74</v>
      </c>
      <c r="Z5982" s="2">
        <f t="shared" si="681"/>
        <v>3716.8999999999996</v>
      </c>
      <c r="AA5982" t="s">
        <v>64</v>
      </c>
      <c r="AB5982" t="s">
        <v>24</v>
      </c>
      <c r="AC5982" t="s">
        <v>17</v>
      </c>
      <c r="AD5982" t="s">
        <v>165</v>
      </c>
      <c r="AE5982" t="s">
        <v>103</v>
      </c>
      <c r="AF5982" t="s">
        <v>95</v>
      </c>
    </row>
    <row r="5983" spans="1:32" x14ac:dyDescent="0.25">
      <c r="A5983">
        <f t="shared" si="682"/>
        <v>5982</v>
      </c>
      <c r="B5983">
        <v>12451</v>
      </c>
      <c r="C5983" t="s">
        <v>433</v>
      </c>
      <c r="D5983" t="s">
        <v>13</v>
      </c>
      <c r="E5983" t="str">
        <f t="shared" si="683"/>
        <v>*</v>
      </c>
      <c r="F5983" t="str">
        <f t="shared" si="678"/>
        <v>*</v>
      </c>
      <c r="G5983" t="str">
        <f t="shared" si="684"/>
        <v>*</v>
      </c>
      <c r="I5983" t="str">
        <f t="shared" si="679"/>
        <v>*</v>
      </c>
      <c r="O5983">
        <f>VLOOKUP(T5983,$P$14:$S$19,2,TRUE)</f>
        <v>0.02</v>
      </c>
      <c r="T5983">
        <v>21</v>
      </c>
      <c r="U5983">
        <v>329.37</v>
      </c>
      <c r="V5983" s="5">
        <f t="shared" si="680"/>
        <v>0</v>
      </c>
      <c r="X5983" t="s">
        <v>14</v>
      </c>
      <c r="Y5983">
        <v>4.53</v>
      </c>
      <c r="Z5983" s="2">
        <f t="shared" si="681"/>
        <v>333.9</v>
      </c>
      <c r="AA5983" t="s">
        <v>64</v>
      </c>
      <c r="AB5983" t="s">
        <v>24</v>
      </c>
      <c r="AC5983" t="s">
        <v>32</v>
      </c>
      <c r="AD5983" t="s">
        <v>74</v>
      </c>
      <c r="AE5983" t="s">
        <v>19</v>
      </c>
      <c r="AF5983" t="s">
        <v>95</v>
      </c>
    </row>
    <row r="5984" spans="1:32" x14ac:dyDescent="0.25">
      <c r="A5984">
        <f t="shared" si="682"/>
        <v>5983</v>
      </c>
      <c r="B5984">
        <v>47078</v>
      </c>
      <c r="C5984" t="s">
        <v>433</v>
      </c>
      <c r="D5984" t="s">
        <v>40</v>
      </c>
      <c r="E5984" t="str">
        <f t="shared" si="683"/>
        <v>*</v>
      </c>
      <c r="F5984" t="str">
        <f t="shared" si="678"/>
        <v>*</v>
      </c>
      <c r="G5984" t="str">
        <f t="shared" si="684"/>
        <v>*</v>
      </c>
      <c r="I5984" t="str">
        <f t="shared" si="679"/>
        <v>*</v>
      </c>
      <c r="O5984">
        <f>VLOOKUP(T5984,$P$14:$S$19,2,TRUE)</f>
        <v>0.04</v>
      </c>
      <c r="T5984">
        <v>43</v>
      </c>
      <c r="U5984">
        <v>279.83</v>
      </c>
      <c r="V5984" s="5">
        <f t="shared" si="680"/>
        <v>0</v>
      </c>
      <c r="X5984" t="s">
        <v>22</v>
      </c>
      <c r="Y5984">
        <v>2.14</v>
      </c>
      <c r="Z5984" s="2">
        <f t="shared" si="681"/>
        <v>281.96999999999997</v>
      </c>
      <c r="AA5984" t="s">
        <v>73</v>
      </c>
      <c r="AB5984" t="s">
        <v>16</v>
      </c>
      <c r="AC5984" t="s">
        <v>32</v>
      </c>
      <c r="AD5984" t="s">
        <v>44</v>
      </c>
      <c r="AE5984" t="s">
        <v>34</v>
      </c>
      <c r="AF5984" t="s">
        <v>734</v>
      </c>
    </row>
    <row r="5985" spans="1:32" x14ac:dyDescent="0.25">
      <c r="A5985">
        <f t="shared" si="682"/>
        <v>5984</v>
      </c>
      <c r="B5985">
        <v>4774</v>
      </c>
      <c r="C5985" t="s">
        <v>433</v>
      </c>
      <c r="D5985" t="s">
        <v>40</v>
      </c>
      <c r="E5985" t="str">
        <f t="shared" si="683"/>
        <v>*</v>
      </c>
      <c r="F5985" t="str">
        <f t="shared" si="678"/>
        <v>*</v>
      </c>
      <c r="G5985" t="str">
        <f t="shared" si="684"/>
        <v>*</v>
      </c>
      <c r="I5985" t="str">
        <f t="shared" si="679"/>
        <v>*</v>
      </c>
      <c r="O5985">
        <f>VLOOKUP(T5985,$P$14:$S$19,2,TRUE)</f>
        <v>0</v>
      </c>
      <c r="T5985">
        <v>4</v>
      </c>
      <c r="U5985">
        <v>126.87</v>
      </c>
      <c r="V5985" s="5">
        <f t="shared" si="680"/>
        <v>0</v>
      </c>
      <c r="X5985" t="s">
        <v>22</v>
      </c>
      <c r="Y5985">
        <v>5.5</v>
      </c>
      <c r="Z5985" s="2">
        <f t="shared" si="681"/>
        <v>132.37</v>
      </c>
      <c r="AA5985" t="s">
        <v>64</v>
      </c>
      <c r="AB5985" t="s">
        <v>31</v>
      </c>
      <c r="AC5985" t="s">
        <v>25</v>
      </c>
      <c r="AD5985" t="s">
        <v>42</v>
      </c>
      <c r="AE5985" t="s">
        <v>19</v>
      </c>
      <c r="AF5985" t="s">
        <v>734</v>
      </c>
    </row>
    <row r="5986" spans="1:32" x14ac:dyDescent="0.25">
      <c r="A5986">
        <f t="shared" si="682"/>
        <v>5985</v>
      </c>
      <c r="B5986">
        <v>47078</v>
      </c>
      <c r="C5986" t="s">
        <v>433</v>
      </c>
      <c r="D5986" t="s">
        <v>40</v>
      </c>
      <c r="E5986" t="str">
        <f t="shared" si="683"/>
        <v>*</v>
      </c>
      <c r="F5986" t="str">
        <f t="shared" si="678"/>
        <v>*</v>
      </c>
      <c r="G5986" t="str">
        <f t="shared" si="684"/>
        <v>*</v>
      </c>
      <c r="I5986" t="str">
        <f t="shared" si="679"/>
        <v>*</v>
      </c>
      <c r="O5986">
        <f>VLOOKUP(T5986,$P$14:$S$19,2,TRUE)</f>
        <v>0.02</v>
      </c>
      <c r="T5986">
        <v>20</v>
      </c>
      <c r="U5986">
        <v>98.57</v>
      </c>
      <c r="V5986" s="5">
        <f t="shared" si="680"/>
        <v>0</v>
      </c>
      <c r="X5986" t="s">
        <v>22</v>
      </c>
      <c r="Y5986">
        <v>5.0199999999999996</v>
      </c>
      <c r="Z5986" s="2">
        <f t="shared" si="681"/>
        <v>103.58999999999999</v>
      </c>
      <c r="AA5986" t="s">
        <v>73</v>
      </c>
      <c r="AB5986" t="s">
        <v>16</v>
      </c>
      <c r="AC5986" t="s">
        <v>32</v>
      </c>
      <c r="AD5986" t="s">
        <v>44</v>
      </c>
      <c r="AE5986" t="s">
        <v>19</v>
      </c>
      <c r="AF5986" t="s">
        <v>734</v>
      </c>
    </row>
    <row r="5987" spans="1:32" x14ac:dyDescent="0.25">
      <c r="A5987">
        <f t="shared" si="682"/>
        <v>5986</v>
      </c>
      <c r="B5987">
        <v>47078</v>
      </c>
      <c r="C5987" t="s">
        <v>433</v>
      </c>
      <c r="D5987" t="s">
        <v>40</v>
      </c>
      <c r="E5987" t="str">
        <f t="shared" si="683"/>
        <v>*</v>
      </c>
      <c r="F5987" t="str">
        <f t="shared" si="678"/>
        <v>*</v>
      </c>
      <c r="G5987" t="str">
        <f t="shared" si="684"/>
        <v>*</v>
      </c>
      <c r="I5987" t="str">
        <f t="shared" si="679"/>
        <v>*</v>
      </c>
      <c r="O5987">
        <f>VLOOKUP(T5987,$P$14:$S$19,2,TRUE)</f>
        <v>0.01</v>
      </c>
      <c r="T5987">
        <v>18</v>
      </c>
      <c r="U5987">
        <v>84.74</v>
      </c>
      <c r="V5987" s="5">
        <f t="shared" si="680"/>
        <v>0</v>
      </c>
      <c r="X5987" t="s">
        <v>22</v>
      </c>
      <c r="Y5987">
        <v>0.5</v>
      </c>
      <c r="Z5987" s="2">
        <f t="shared" si="681"/>
        <v>85.24</v>
      </c>
      <c r="AA5987" t="s">
        <v>73</v>
      </c>
      <c r="AB5987" t="s">
        <v>16</v>
      </c>
      <c r="AC5987" t="s">
        <v>32</v>
      </c>
      <c r="AD5987" t="s">
        <v>81</v>
      </c>
      <c r="AE5987" t="s">
        <v>19</v>
      </c>
      <c r="AF5987" t="s">
        <v>433</v>
      </c>
    </row>
    <row r="5988" spans="1:32" x14ac:dyDescent="0.25">
      <c r="A5988">
        <f t="shared" si="682"/>
        <v>5987</v>
      </c>
      <c r="B5988">
        <v>41026</v>
      </c>
      <c r="C5988" t="s">
        <v>159</v>
      </c>
      <c r="D5988" t="s">
        <v>40</v>
      </c>
      <c r="E5988" t="str">
        <f t="shared" si="683"/>
        <v>*</v>
      </c>
      <c r="F5988" t="str">
        <f t="shared" si="678"/>
        <v>*</v>
      </c>
      <c r="G5988" t="str">
        <f t="shared" si="684"/>
        <v>*</v>
      </c>
      <c r="I5988" t="str">
        <f t="shared" si="679"/>
        <v>*</v>
      </c>
      <c r="O5988">
        <f>VLOOKUP(T5988,$P$14:$S$19,2,TRUE)</f>
        <v>0</v>
      </c>
      <c r="T5988">
        <v>8</v>
      </c>
      <c r="U5988">
        <v>709.37</v>
      </c>
      <c r="V5988" s="5">
        <f t="shared" si="680"/>
        <v>0</v>
      </c>
      <c r="X5988" t="s">
        <v>37</v>
      </c>
      <c r="Y5988">
        <v>42</v>
      </c>
      <c r="Z5988" s="2">
        <f t="shared" si="681"/>
        <v>751.37</v>
      </c>
      <c r="AA5988" t="s">
        <v>23</v>
      </c>
      <c r="AB5988" t="s">
        <v>41</v>
      </c>
      <c r="AC5988" t="s">
        <v>17</v>
      </c>
      <c r="AD5988" t="s">
        <v>38</v>
      </c>
      <c r="AE5988" t="s">
        <v>39</v>
      </c>
      <c r="AF5988" t="s">
        <v>155</v>
      </c>
    </row>
    <row r="5989" spans="1:32" x14ac:dyDescent="0.25">
      <c r="A5989">
        <f t="shared" si="682"/>
        <v>5988</v>
      </c>
      <c r="B5989">
        <v>21799</v>
      </c>
      <c r="C5989" t="s">
        <v>159</v>
      </c>
      <c r="D5989" t="s">
        <v>30</v>
      </c>
      <c r="E5989" t="str">
        <f t="shared" si="683"/>
        <v>*</v>
      </c>
      <c r="F5989" t="str">
        <f t="shared" si="678"/>
        <v>*</v>
      </c>
      <c r="G5989" t="str">
        <f t="shared" si="684"/>
        <v>*</v>
      </c>
      <c r="I5989" t="str">
        <f t="shared" si="679"/>
        <v>*</v>
      </c>
      <c r="O5989">
        <f>VLOOKUP(T5989,$P$14:$S$19,2,TRUE)</f>
        <v>0.04</v>
      </c>
      <c r="T5989">
        <v>42</v>
      </c>
      <c r="U5989">
        <v>115.99</v>
      </c>
      <c r="V5989" s="5">
        <f t="shared" si="680"/>
        <v>0</v>
      </c>
      <c r="X5989" t="s">
        <v>14</v>
      </c>
      <c r="Y5989">
        <v>2.4</v>
      </c>
      <c r="Z5989" s="2">
        <f t="shared" si="681"/>
        <v>118.39</v>
      </c>
      <c r="AA5989" t="s">
        <v>73</v>
      </c>
      <c r="AB5989" t="s">
        <v>31</v>
      </c>
      <c r="AC5989" t="s">
        <v>32</v>
      </c>
      <c r="AD5989" t="s">
        <v>33</v>
      </c>
      <c r="AE5989" t="s">
        <v>34</v>
      </c>
      <c r="AF5989" t="s">
        <v>155</v>
      </c>
    </row>
    <row r="5990" spans="1:32" x14ac:dyDescent="0.25">
      <c r="A5990">
        <f t="shared" si="682"/>
        <v>5989</v>
      </c>
      <c r="B5990">
        <v>41026</v>
      </c>
      <c r="C5990" t="s">
        <v>159</v>
      </c>
      <c r="D5990" t="s">
        <v>40</v>
      </c>
      <c r="E5990" t="str">
        <f t="shared" si="683"/>
        <v>*</v>
      </c>
      <c r="F5990" t="str">
        <f t="shared" si="678"/>
        <v>*</v>
      </c>
      <c r="G5990" t="str">
        <f t="shared" si="684"/>
        <v>*</v>
      </c>
      <c r="I5990" t="str">
        <f t="shared" si="679"/>
        <v>*</v>
      </c>
      <c r="O5990">
        <f>VLOOKUP(T5990,$P$14:$S$19,2,TRUE)</f>
        <v>0.01</v>
      </c>
      <c r="T5990">
        <v>19</v>
      </c>
      <c r="U5990">
        <v>59.76</v>
      </c>
      <c r="V5990" s="5">
        <f t="shared" si="680"/>
        <v>0</v>
      </c>
      <c r="X5990" t="s">
        <v>14</v>
      </c>
      <c r="Y5990">
        <v>1.92</v>
      </c>
      <c r="Z5990" s="2">
        <f t="shared" si="681"/>
        <v>61.68</v>
      </c>
      <c r="AA5990" t="s">
        <v>23</v>
      </c>
      <c r="AB5990" t="s">
        <v>41</v>
      </c>
      <c r="AC5990" t="s">
        <v>32</v>
      </c>
      <c r="AD5990" t="s">
        <v>53</v>
      </c>
      <c r="AE5990" t="s">
        <v>34</v>
      </c>
      <c r="AF5990" t="s">
        <v>159</v>
      </c>
    </row>
    <row r="5991" spans="1:32" x14ac:dyDescent="0.25">
      <c r="A5991">
        <f t="shared" si="682"/>
        <v>5990</v>
      </c>
      <c r="B5991">
        <v>44834</v>
      </c>
      <c r="C5991" t="s">
        <v>711</v>
      </c>
      <c r="D5991" t="s">
        <v>40</v>
      </c>
      <c r="E5991" t="str">
        <f t="shared" si="683"/>
        <v>*</v>
      </c>
      <c r="F5991" t="str">
        <f t="shared" si="678"/>
        <v>*</v>
      </c>
      <c r="G5991" t="str">
        <f t="shared" si="684"/>
        <v>*</v>
      </c>
      <c r="I5991" t="str">
        <f t="shared" si="679"/>
        <v>*</v>
      </c>
      <c r="O5991">
        <f>VLOOKUP(T5991,$P$14:$S$19,2,TRUE)</f>
        <v>0.04</v>
      </c>
      <c r="T5991">
        <v>43</v>
      </c>
      <c r="U5991">
        <v>10984.05</v>
      </c>
      <c r="V5991" s="5">
        <f t="shared" si="680"/>
        <v>1</v>
      </c>
      <c r="X5991" t="s">
        <v>37</v>
      </c>
      <c r="Y5991">
        <v>66.67</v>
      </c>
      <c r="Z5991" s="2">
        <f t="shared" si="681"/>
        <v>11050.72</v>
      </c>
      <c r="AA5991" t="s">
        <v>15</v>
      </c>
      <c r="AB5991" t="s">
        <v>24</v>
      </c>
      <c r="AC5991" t="s">
        <v>17</v>
      </c>
      <c r="AD5991" t="s">
        <v>66</v>
      </c>
      <c r="AE5991" t="s">
        <v>103</v>
      </c>
      <c r="AF5991" t="s">
        <v>381</v>
      </c>
    </row>
    <row r="5992" spans="1:32" x14ac:dyDescent="0.25">
      <c r="A5992">
        <f t="shared" si="682"/>
        <v>5991</v>
      </c>
      <c r="B5992">
        <v>41474</v>
      </c>
      <c r="C5992" t="s">
        <v>711</v>
      </c>
      <c r="D5992" t="s">
        <v>30</v>
      </c>
      <c r="E5992" t="str">
        <f t="shared" si="683"/>
        <v>*</v>
      </c>
      <c r="F5992" t="str">
        <f t="shared" si="678"/>
        <v>*</v>
      </c>
      <c r="G5992" t="str">
        <f t="shared" si="684"/>
        <v>*</v>
      </c>
      <c r="I5992" t="str">
        <f t="shared" si="679"/>
        <v>*</v>
      </c>
      <c r="O5992">
        <f>VLOOKUP(T5992,$P$14:$S$19,2,TRUE)</f>
        <v>3.5999999999999997E-2</v>
      </c>
      <c r="T5992">
        <v>35</v>
      </c>
      <c r="U5992">
        <v>3640.83</v>
      </c>
      <c r="V5992" s="5">
        <f t="shared" si="680"/>
        <v>1</v>
      </c>
      <c r="X5992" t="s">
        <v>37</v>
      </c>
      <c r="Y5992">
        <v>35.840000000000003</v>
      </c>
      <c r="Z5992" s="2">
        <f t="shared" si="681"/>
        <v>3676.67</v>
      </c>
      <c r="AA5992" t="s">
        <v>23</v>
      </c>
      <c r="AB5992" t="s">
        <v>31</v>
      </c>
      <c r="AC5992" t="s">
        <v>17</v>
      </c>
      <c r="AD5992" t="s">
        <v>165</v>
      </c>
      <c r="AE5992" t="s">
        <v>103</v>
      </c>
      <c r="AF5992" t="s">
        <v>528</v>
      </c>
    </row>
    <row r="5993" spans="1:32" x14ac:dyDescent="0.25">
      <c r="A5993">
        <f t="shared" si="682"/>
        <v>5992</v>
      </c>
      <c r="B5993">
        <v>44834</v>
      </c>
      <c r="C5993" t="s">
        <v>711</v>
      </c>
      <c r="D5993" t="s">
        <v>40</v>
      </c>
      <c r="E5993" t="str">
        <f t="shared" si="683"/>
        <v>*</v>
      </c>
      <c r="F5993" t="str">
        <f t="shared" si="678"/>
        <v>*</v>
      </c>
      <c r="G5993" t="str">
        <f t="shared" si="684"/>
        <v>*</v>
      </c>
      <c r="I5993" t="str">
        <f t="shared" si="679"/>
        <v>*</v>
      </c>
      <c r="O5993">
        <f>VLOOKUP(T5993,$P$14:$S$19,2,TRUE)</f>
        <v>0.01</v>
      </c>
      <c r="T5993">
        <v>13</v>
      </c>
      <c r="U5993">
        <v>248.76</v>
      </c>
      <c r="V5993" s="5">
        <f t="shared" si="680"/>
        <v>0</v>
      </c>
      <c r="X5993" t="s">
        <v>14</v>
      </c>
      <c r="Y5993">
        <v>5.77</v>
      </c>
      <c r="Z5993" s="2">
        <f t="shared" si="681"/>
        <v>254.53</v>
      </c>
      <c r="AA5993" t="s">
        <v>15</v>
      </c>
      <c r="AB5993" t="s">
        <v>24</v>
      </c>
      <c r="AC5993" t="s">
        <v>32</v>
      </c>
      <c r="AD5993" t="s">
        <v>44</v>
      </c>
      <c r="AE5993" t="s">
        <v>19</v>
      </c>
      <c r="AF5993" t="s">
        <v>711</v>
      </c>
    </row>
    <row r="5994" spans="1:32" x14ac:dyDescent="0.25">
      <c r="A5994">
        <f t="shared" si="682"/>
        <v>5993</v>
      </c>
      <c r="B5994">
        <v>41474</v>
      </c>
      <c r="C5994" t="s">
        <v>711</v>
      </c>
      <c r="D5994" t="s">
        <v>30</v>
      </c>
      <c r="E5994" t="str">
        <f t="shared" si="683"/>
        <v>*</v>
      </c>
      <c r="F5994" t="str">
        <f t="shared" si="678"/>
        <v>*</v>
      </c>
      <c r="G5994" t="str">
        <f t="shared" si="684"/>
        <v>*</v>
      </c>
      <c r="I5994" t="str">
        <f t="shared" si="679"/>
        <v>*</v>
      </c>
      <c r="O5994">
        <f>VLOOKUP(T5994,$P$14:$S$19,2,TRUE)</f>
        <v>0.05</v>
      </c>
      <c r="T5994">
        <v>50</v>
      </c>
      <c r="U5994">
        <v>225.94</v>
      </c>
      <c r="V5994" s="5">
        <f t="shared" si="680"/>
        <v>0</v>
      </c>
      <c r="X5994" t="s">
        <v>22</v>
      </c>
      <c r="Y5994">
        <v>2.39</v>
      </c>
      <c r="Z5994" s="2">
        <f t="shared" si="681"/>
        <v>228.32999999999998</v>
      </c>
      <c r="AA5994" t="s">
        <v>23</v>
      </c>
      <c r="AB5994" t="s">
        <v>31</v>
      </c>
      <c r="AC5994" t="s">
        <v>25</v>
      </c>
      <c r="AD5994" t="s">
        <v>42</v>
      </c>
      <c r="AE5994" t="s">
        <v>45</v>
      </c>
      <c r="AF5994" t="s">
        <v>528</v>
      </c>
    </row>
    <row r="5995" spans="1:32" x14ac:dyDescent="0.25">
      <c r="A5995">
        <f t="shared" si="682"/>
        <v>5994</v>
      </c>
      <c r="B5995">
        <v>49511</v>
      </c>
      <c r="C5995" t="s">
        <v>711</v>
      </c>
      <c r="D5995" t="s">
        <v>21</v>
      </c>
      <c r="E5995" t="str">
        <f t="shared" si="683"/>
        <v>*</v>
      </c>
      <c r="F5995" t="str">
        <f t="shared" si="678"/>
        <v>**</v>
      </c>
      <c r="G5995" t="str">
        <f t="shared" si="684"/>
        <v>**</v>
      </c>
      <c r="I5995" t="str">
        <f t="shared" si="679"/>
        <v>**</v>
      </c>
      <c r="O5995">
        <f>VLOOKUP(T5995,$P$14:$S$19,2,TRUE)</f>
        <v>3.5999999999999997E-2</v>
      </c>
      <c r="T5995">
        <v>35</v>
      </c>
      <c r="U5995">
        <v>150.29</v>
      </c>
      <c r="V5995" s="5">
        <f t="shared" si="680"/>
        <v>0</v>
      </c>
      <c r="X5995" t="s">
        <v>14</v>
      </c>
      <c r="Y5995">
        <v>2.5</v>
      </c>
      <c r="Z5995" s="2">
        <f t="shared" si="681"/>
        <v>152.79</v>
      </c>
      <c r="AA5995" t="s">
        <v>60</v>
      </c>
      <c r="AB5995" t="s">
        <v>41</v>
      </c>
      <c r="AC5995" t="s">
        <v>32</v>
      </c>
      <c r="AD5995" t="s">
        <v>78</v>
      </c>
      <c r="AE5995" t="s">
        <v>19</v>
      </c>
      <c r="AF5995" t="s">
        <v>711</v>
      </c>
    </row>
    <row r="5996" spans="1:32" x14ac:dyDescent="0.25">
      <c r="A5996">
        <f t="shared" si="682"/>
        <v>5995</v>
      </c>
      <c r="B5996">
        <v>19367</v>
      </c>
      <c r="C5996" t="s">
        <v>711</v>
      </c>
      <c r="D5996" t="s">
        <v>21</v>
      </c>
      <c r="E5996" t="str">
        <f t="shared" si="683"/>
        <v>*</v>
      </c>
      <c r="F5996" t="str">
        <f t="shared" si="678"/>
        <v>**</v>
      </c>
      <c r="G5996" t="str">
        <f t="shared" si="684"/>
        <v>**</v>
      </c>
      <c r="I5996" t="str">
        <f t="shared" si="679"/>
        <v>**</v>
      </c>
      <c r="O5996">
        <f>VLOOKUP(T5996,$P$14:$S$19,2,TRUE)</f>
        <v>0.02</v>
      </c>
      <c r="T5996">
        <v>20</v>
      </c>
      <c r="U5996">
        <v>112.42</v>
      </c>
      <c r="V5996" s="5">
        <f t="shared" si="680"/>
        <v>0</v>
      </c>
      <c r="X5996" t="s">
        <v>22</v>
      </c>
      <c r="Y5996">
        <v>2.5</v>
      </c>
      <c r="Z5996" s="2">
        <f t="shared" si="681"/>
        <v>114.92</v>
      </c>
      <c r="AA5996" t="s">
        <v>60</v>
      </c>
      <c r="AB5996" t="s">
        <v>41</v>
      </c>
      <c r="AC5996" t="s">
        <v>32</v>
      </c>
      <c r="AD5996" t="s">
        <v>78</v>
      </c>
      <c r="AE5996" t="s">
        <v>19</v>
      </c>
      <c r="AF5996" t="s">
        <v>528</v>
      </c>
    </row>
    <row r="5997" spans="1:32" x14ac:dyDescent="0.25">
      <c r="A5997">
        <f t="shared" si="682"/>
        <v>5996</v>
      </c>
      <c r="B5997">
        <v>38944</v>
      </c>
      <c r="C5997" t="s">
        <v>734</v>
      </c>
      <c r="D5997" t="s">
        <v>40</v>
      </c>
      <c r="E5997" t="str">
        <f t="shared" si="683"/>
        <v>*</v>
      </c>
      <c r="F5997" t="str">
        <f t="shared" si="678"/>
        <v>*</v>
      </c>
      <c r="G5997" t="str">
        <f t="shared" si="684"/>
        <v>*</v>
      </c>
      <c r="I5997" t="str">
        <f t="shared" si="679"/>
        <v>*</v>
      </c>
      <c r="O5997">
        <f>VLOOKUP(T5997,$P$14:$S$19,2,TRUE)</f>
        <v>0.04</v>
      </c>
      <c r="T5997">
        <v>46</v>
      </c>
      <c r="U5997">
        <v>24639.8</v>
      </c>
      <c r="V5997" s="5">
        <f t="shared" si="680"/>
        <v>1</v>
      </c>
      <c r="X5997" t="s">
        <v>37</v>
      </c>
      <c r="Y5997">
        <v>26</v>
      </c>
      <c r="Z5997" s="2">
        <f t="shared" si="681"/>
        <v>24665.8</v>
      </c>
      <c r="AA5997" t="s">
        <v>56</v>
      </c>
      <c r="AB5997" t="s">
        <v>24</v>
      </c>
      <c r="AC5997" t="s">
        <v>17</v>
      </c>
      <c r="AD5997" t="s">
        <v>38</v>
      </c>
      <c r="AE5997" t="s">
        <v>39</v>
      </c>
      <c r="AF5997" t="s">
        <v>95</v>
      </c>
    </row>
    <row r="5998" spans="1:32" x14ac:dyDescent="0.25">
      <c r="A5998">
        <f t="shared" si="682"/>
        <v>5997</v>
      </c>
      <c r="B5998">
        <v>11846</v>
      </c>
      <c r="C5998" t="s">
        <v>734</v>
      </c>
      <c r="D5998" t="s">
        <v>13</v>
      </c>
      <c r="E5998" t="str">
        <f t="shared" si="683"/>
        <v>*</v>
      </c>
      <c r="F5998" t="str">
        <f t="shared" si="678"/>
        <v>*</v>
      </c>
      <c r="G5998" t="str">
        <f t="shared" si="684"/>
        <v>*</v>
      </c>
      <c r="I5998" t="str">
        <f t="shared" si="679"/>
        <v>*</v>
      </c>
      <c r="O5998">
        <f>VLOOKUP(T5998,$P$14:$S$19,2,TRUE)</f>
        <v>0.04</v>
      </c>
      <c r="T5998">
        <v>49</v>
      </c>
      <c r="U5998">
        <v>7319.85</v>
      </c>
      <c r="V5998" s="5">
        <f t="shared" si="680"/>
        <v>1</v>
      </c>
      <c r="X5998" t="s">
        <v>22</v>
      </c>
      <c r="Y5998">
        <v>4</v>
      </c>
      <c r="Z5998" s="2">
        <f t="shared" si="681"/>
        <v>7323.85</v>
      </c>
      <c r="AA5998" t="s">
        <v>56</v>
      </c>
      <c r="AB5998" t="s">
        <v>31</v>
      </c>
      <c r="AC5998" t="s">
        <v>25</v>
      </c>
      <c r="AD5998" t="s">
        <v>42</v>
      </c>
      <c r="AE5998" t="s">
        <v>19</v>
      </c>
      <c r="AF5998" t="s">
        <v>307</v>
      </c>
    </row>
    <row r="5999" spans="1:32" x14ac:dyDescent="0.25">
      <c r="A5999">
        <f t="shared" si="682"/>
        <v>5998</v>
      </c>
      <c r="B5999">
        <v>40068</v>
      </c>
      <c r="C5999" t="s">
        <v>734</v>
      </c>
      <c r="D5999" t="s">
        <v>13</v>
      </c>
      <c r="E5999" t="str">
        <f t="shared" si="683"/>
        <v>*</v>
      </c>
      <c r="F5999" t="str">
        <f t="shared" si="678"/>
        <v>*</v>
      </c>
      <c r="G5999" t="str">
        <f t="shared" si="684"/>
        <v>*</v>
      </c>
      <c r="I5999" t="str">
        <f t="shared" si="679"/>
        <v>*</v>
      </c>
      <c r="O5999">
        <f>VLOOKUP(T5999,$P$14:$S$19,2,TRUE)</f>
        <v>0.02</v>
      </c>
      <c r="T5999">
        <v>24</v>
      </c>
      <c r="U5999">
        <v>6717.7839999999997</v>
      </c>
      <c r="V5999" s="5">
        <f t="shared" si="680"/>
        <v>1</v>
      </c>
      <c r="X5999" t="s">
        <v>37</v>
      </c>
      <c r="Y5999">
        <v>40.19</v>
      </c>
      <c r="Z5999" s="2">
        <f t="shared" si="681"/>
        <v>6757.9739999999993</v>
      </c>
      <c r="AA5999" t="s">
        <v>15</v>
      </c>
      <c r="AB5999" t="s">
        <v>41</v>
      </c>
      <c r="AC5999" t="s">
        <v>17</v>
      </c>
      <c r="AD5999" t="s">
        <v>66</v>
      </c>
      <c r="AE5999" t="s">
        <v>103</v>
      </c>
      <c r="AF5999" t="s">
        <v>734</v>
      </c>
    </row>
    <row r="6000" spans="1:32" x14ac:dyDescent="0.25">
      <c r="A6000">
        <f t="shared" si="682"/>
        <v>5999</v>
      </c>
      <c r="B6000">
        <v>11841</v>
      </c>
      <c r="C6000" t="s">
        <v>734</v>
      </c>
      <c r="D6000" t="s">
        <v>40</v>
      </c>
      <c r="E6000" t="str">
        <f t="shared" si="683"/>
        <v>*</v>
      </c>
      <c r="F6000" t="str">
        <f t="shared" si="678"/>
        <v>*</v>
      </c>
      <c r="G6000" t="str">
        <f t="shared" si="684"/>
        <v>*</v>
      </c>
      <c r="I6000" t="str">
        <f t="shared" si="679"/>
        <v>*</v>
      </c>
      <c r="O6000">
        <f>VLOOKUP(T6000,$P$14:$S$19,2,TRUE)</f>
        <v>0.04</v>
      </c>
      <c r="T6000">
        <v>44</v>
      </c>
      <c r="U6000">
        <v>2339.52</v>
      </c>
      <c r="V6000" s="5">
        <f t="shared" si="680"/>
        <v>1</v>
      </c>
      <c r="X6000" t="s">
        <v>22</v>
      </c>
      <c r="Y6000">
        <v>10.75</v>
      </c>
      <c r="Z6000" s="2">
        <f t="shared" si="681"/>
        <v>2350.27</v>
      </c>
      <c r="AA6000" t="s">
        <v>23</v>
      </c>
      <c r="AB6000" t="s">
        <v>31</v>
      </c>
      <c r="AC6000" t="s">
        <v>32</v>
      </c>
      <c r="AD6000" t="s">
        <v>44</v>
      </c>
      <c r="AE6000" t="s">
        <v>19</v>
      </c>
      <c r="AF6000" t="s">
        <v>306</v>
      </c>
    </row>
    <row r="6001" spans="1:32" x14ac:dyDescent="0.25">
      <c r="A6001">
        <f t="shared" si="682"/>
        <v>6000</v>
      </c>
      <c r="B6001">
        <v>18758</v>
      </c>
      <c r="C6001" t="s">
        <v>734</v>
      </c>
      <c r="D6001" t="s">
        <v>30</v>
      </c>
      <c r="E6001" t="str">
        <f t="shared" si="683"/>
        <v>*</v>
      </c>
      <c r="F6001" t="str">
        <f t="shared" si="678"/>
        <v>*</v>
      </c>
      <c r="G6001" t="str">
        <f t="shared" si="684"/>
        <v>*</v>
      </c>
      <c r="I6001" t="str">
        <f t="shared" si="679"/>
        <v>*</v>
      </c>
      <c r="O6001">
        <f>VLOOKUP(T6001,$P$14:$S$19,2,TRUE)</f>
        <v>0.02</v>
      </c>
      <c r="T6001">
        <v>20</v>
      </c>
      <c r="U6001">
        <v>2022.18</v>
      </c>
      <c r="V6001" s="5">
        <f t="shared" si="680"/>
        <v>1</v>
      </c>
      <c r="X6001" t="s">
        <v>14</v>
      </c>
      <c r="Y6001">
        <v>21.26</v>
      </c>
      <c r="Z6001" s="2">
        <f t="shared" si="681"/>
        <v>2043.44</v>
      </c>
      <c r="AA6001" t="s">
        <v>56</v>
      </c>
      <c r="AB6001" t="s">
        <v>31</v>
      </c>
      <c r="AC6001" t="s">
        <v>17</v>
      </c>
      <c r="AD6001" t="s">
        <v>18</v>
      </c>
      <c r="AE6001" t="s">
        <v>58</v>
      </c>
      <c r="AF6001" t="s">
        <v>306</v>
      </c>
    </row>
    <row r="6002" spans="1:32" x14ac:dyDescent="0.25">
      <c r="A6002">
        <f t="shared" si="682"/>
        <v>6001</v>
      </c>
      <c r="B6002">
        <v>38944</v>
      </c>
      <c r="C6002" t="s">
        <v>734</v>
      </c>
      <c r="D6002" t="s">
        <v>40</v>
      </c>
      <c r="E6002" t="str">
        <f t="shared" si="683"/>
        <v>*</v>
      </c>
      <c r="F6002" t="str">
        <f t="shared" si="678"/>
        <v>*</v>
      </c>
      <c r="G6002" t="str">
        <f t="shared" si="684"/>
        <v>*</v>
      </c>
      <c r="I6002" t="str">
        <f t="shared" si="679"/>
        <v>*</v>
      </c>
      <c r="O6002">
        <f>VLOOKUP(T6002,$P$14:$S$19,2,TRUE)</f>
        <v>0.01</v>
      </c>
      <c r="T6002">
        <v>17</v>
      </c>
      <c r="U6002">
        <v>1873.3489999999999</v>
      </c>
      <c r="V6002" s="5">
        <f t="shared" si="680"/>
        <v>1</v>
      </c>
      <c r="X6002" t="s">
        <v>22</v>
      </c>
      <c r="Y6002">
        <v>8.08</v>
      </c>
      <c r="Z6002" s="2">
        <f t="shared" si="681"/>
        <v>1881.4289999999999</v>
      </c>
      <c r="AA6002" t="s">
        <v>56</v>
      </c>
      <c r="AB6002" t="s">
        <v>24</v>
      </c>
      <c r="AC6002" t="s">
        <v>25</v>
      </c>
      <c r="AD6002" t="s">
        <v>26</v>
      </c>
      <c r="AE6002" t="s">
        <v>19</v>
      </c>
      <c r="AF6002" t="s">
        <v>95</v>
      </c>
    </row>
    <row r="6003" spans="1:32" x14ac:dyDescent="0.25">
      <c r="A6003">
        <f t="shared" si="682"/>
        <v>6002</v>
      </c>
      <c r="B6003">
        <v>7910</v>
      </c>
      <c r="C6003" t="s">
        <v>734</v>
      </c>
      <c r="D6003" t="s">
        <v>36</v>
      </c>
      <c r="E6003" t="str">
        <f t="shared" si="683"/>
        <v>***</v>
      </c>
      <c r="F6003" t="str">
        <f t="shared" si="678"/>
        <v>***</v>
      </c>
      <c r="G6003" t="str">
        <f t="shared" si="684"/>
        <v>***</v>
      </c>
      <c r="I6003" t="str">
        <f t="shared" si="679"/>
        <v>***</v>
      </c>
      <c r="O6003">
        <f>VLOOKUP(T6003,$P$14:$S$19,2,TRUE)</f>
        <v>0.04</v>
      </c>
      <c r="T6003">
        <v>41</v>
      </c>
      <c r="U6003">
        <v>1871.13</v>
      </c>
      <c r="V6003" s="5">
        <f t="shared" si="680"/>
        <v>1</v>
      </c>
      <c r="X6003" t="s">
        <v>22</v>
      </c>
      <c r="Y6003">
        <v>4.8</v>
      </c>
      <c r="Z6003" s="2">
        <f t="shared" si="681"/>
        <v>1875.93</v>
      </c>
      <c r="AA6003" t="s">
        <v>23</v>
      </c>
      <c r="AB6003" t="s">
        <v>24</v>
      </c>
      <c r="AC6003" t="s">
        <v>17</v>
      </c>
      <c r="AD6003" t="s">
        <v>18</v>
      </c>
      <c r="AE6003" t="s">
        <v>34</v>
      </c>
      <c r="AF6003" t="s">
        <v>506</v>
      </c>
    </row>
    <row r="6004" spans="1:32" x14ac:dyDescent="0.25">
      <c r="A6004">
        <f t="shared" si="682"/>
        <v>6003</v>
      </c>
      <c r="B6004">
        <v>57281</v>
      </c>
      <c r="C6004" t="s">
        <v>734</v>
      </c>
      <c r="D6004" t="s">
        <v>21</v>
      </c>
      <c r="E6004" t="str">
        <f t="shared" si="683"/>
        <v>*</v>
      </c>
      <c r="F6004" t="str">
        <f t="shared" si="678"/>
        <v>**</v>
      </c>
      <c r="G6004" t="str">
        <f t="shared" si="684"/>
        <v>**</v>
      </c>
      <c r="I6004" t="str">
        <f t="shared" si="679"/>
        <v>**</v>
      </c>
      <c r="O6004">
        <f>VLOOKUP(T6004,$P$14:$S$19,2,TRUE)</f>
        <v>0.01</v>
      </c>
      <c r="T6004">
        <v>19</v>
      </c>
      <c r="U6004">
        <v>1851.62</v>
      </c>
      <c r="V6004" s="5">
        <f t="shared" si="680"/>
        <v>1</v>
      </c>
      <c r="X6004" t="s">
        <v>37</v>
      </c>
      <c r="Y6004">
        <v>35.840000000000003</v>
      </c>
      <c r="Z6004" s="2">
        <f t="shared" si="681"/>
        <v>1887.4599999999998</v>
      </c>
      <c r="AA6004" t="s">
        <v>56</v>
      </c>
      <c r="AB6004" t="s">
        <v>31</v>
      </c>
      <c r="AC6004" t="s">
        <v>17</v>
      </c>
      <c r="AD6004" t="s">
        <v>165</v>
      </c>
      <c r="AE6004" t="s">
        <v>103</v>
      </c>
      <c r="AF6004" t="s">
        <v>306</v>
      </c>
    </row>
    <row r="6005" spans="1:32" x14ac:dyDescent="0.25">
      <c r="A6005">
        <f t="shared" si="682"/>
        <v>6004</v>
      </c>
      <c r="B6005">
        <v>38944</v>
      </c>
      <c r="C6005" t="s">
        <v>734</v>
      </c>
      <c r="D6005" t="s">
        <v>40</v>
      </c>
      <c r="E6005" t="str">
        <f t="shared" si="683"/>
        <v>*</v>
      </c>
      <c r="F6005" t="str">
        <f t="shared" si="678"/>
        <v>*</v>
      </c>
      <c r="G6005" t="str">
        <f t="shared" si="684"/>
        <v>*</v>
      </c>
      <c r="I6005" t="str">
        <f t="shared" si="679"/>
        <v>*</v>
      </c>
      <c r="O6005">
        <f>VLOOKUP(T6005,$P$14:$S$19,2,TRUE)</f>
        <v>3.5999999999999997E-2</v>
      </c>
      <c r="T6005">
        <v>32</v>
      </c>
      <c r="U6005">
        <v>921.3</v>
      </c>
      <c r="V6005" s="5">
        <f t="shared" si="680"/>
        <v>1</v>
      </c>
      <c r="X6005" t="s">
        <v>22</v>
      </c>
      <c r="Y6005">
        <v>4.8600000000000003</v>
      </c>
      <c r="Z6005" s="2">
        <f t="shared" si="681"/>
        <v>926.16</v>
      </c>
      <c r="AA6005" t="s">
        <v>56</v>
      </c>
      <c r="AB6005" t="s">
        <v>24</v>
      </c>
      <c r="AC6005" t="s">
        <v>32</v>
      </c>
      <c r="AD6005" t="s">
        <v>44</v>
      </c>
      <c r="AE6005" t="s">
        <v>34</v>
      </c>
      <c r="AF6005" t="s">
        <v>306</v>
      </c>
    </row>
    <row r="6006" spans="1:32" x14ac:dyDescent="0.25">
      <c r="A6006">
        <f t="shared" si="682"/>
        <v>6005</v>
      </c>
      <c r="B6006">
        <v>7910</v>
      </c>
      <c r="C6006" t="s">
        <v>734</v>
      </c>
      <c r="D6006" t="s">
        <v>36</v>
      </c>
      <c r="E6006" t="str">
        <f t="shared" si="683"/>
        <v>***</v>
      </c>
      <c r="F6006" t="str">
        <f t="shared" si="678"/>
        <v>***</v>
      </c>
      <c r="G6006" t="str">
        <f t="shared" si="684"/>
        <v>***</v>
      </c>
      <c r="I6006" t="str">
        <f t="shared" si="679"/>
        <v>***</v>
      </c>
      <c r="O6006">
        <f>VLOOKUP(T6006,$P$14:$S$19,2,TRUE)</f>
        <v>0.02</v>
      </c>
      <c r="T6006">
        <v>22</v>
      </c>
      <c r="U6006">
        <v>729.57</v>
      </c>
      <c r="V6006" s="5">
        <f t="shared" si="680"/>
        <v>0</v>
      </c>
      <c r="X6006" t="s">
        <v>22</v>
      </c>
      <c r="Y6006">
        <v>5.09</v>
      </c>
      <c r="Z6006" s="2">
        <f t="shared" si="681"/>
        <v>734.66000000000008</v>
      </c>
      <c r="AA6006" t="s">
        <v>23</v>
      </c>
      <c r="AB6006" t="s">
        <v>24</v>
      </c>
      <c r="AC6006" t="s">
        <v>32</v>
      </c>
      <c r="AD6006" t="s">
        <v>44</v>
      </c>
      <c r="AE6006" t="s">
        <v>19</v>
      </c>
      <c r="AF6006" t="s">
        <v>734</v>
      </c>
    </row>
    <row r="6007" spans="1:32" x14ac:dyDescent="0.25">
      <c r="A6007">
        <f t="shared" si="682"/>
        <v>6006</v>
      </c>
      <c r="B6007">
        <v>11846</v>
      </c>
      <c r="C6007" t="s">
        <v>734</v>
      </c>
      <c r="D6007" t="s">
        <v>13</v>
      </c>
      <c r="E6007" t="str">
        <f t="shared" si="683"/>
        <v>*</v>
      </c>
      <c r="F6007" t="str">
        <f t="shared" si="678"/>
        <v>*</v>
      </c>
      <c r="G6007" t="str">
        <f t="shared" si="684"/>
        <v>*</v>
      </c>
      <c r="I6007" t="str">
        <f t="shared" si="679"/>
        <v>*</v>
      </c>
      <c r="O6007">
        <f>VLOOKUP(T6007,$P$14:$S$19,2,TRUE)</f>
        <v>0.02</v>
      </c>
      <c r="T6007">
        <v>28</v>
      </c>
      <c r="U6007">
        <v>707.44</v>
      </c>
      <c r="V6007" s="5">
        <f t="shared" si="680"/>
        <v>0</v>
      </c>
      <c r="X6007" t="s">
        <v>14</v>
      </c>
      <c r="Y6007">
        <v>8.7899999999999991</v>
      </c>
      <c r="Z6007" s="2">
        <f t="shared" si="681"/>
        <v>716.23</v>
      </c>
      <c r="AA6007" t="s">
        <v>56</v>
      </c>
      <c r="AB6007" t="s">
        <v>31</v>
      </c>
      <c r="AC6007" t="s">
        <v>32</v>
      </c>
      <c r="AD6007" t="s">
        <v>74</v>
      </c>
      <c r="AE6007" t="s">
        <v>19</v>
      </c>
      <c r="AF6007" t="s">
        <v>884</v>
      </c>
    </row>
    <row r="6008" spans="1:32" x14ac:dyDescent="0.25">
      <c r="A6008">
        <f t="shared" si="682"/>
        <v>6007</v>
      </c>
      <c r="B6008">
        <v>57281</v>
      </c>
      <c r="C6008" t="s">
        <v>734</v>
      </c>
      <c r="D6008" t="s">
        <v>21</v>
      </c>
      <c r="E6008" t="str">
        <f t="shared" si="683"/>
        <v>*</v>
      </c>
      <c r="F6008" t="str">
        <f t="shared" si="678"/>
        <v>**</v>
      </c>
      <c r="G6008" t="str">
        <f t="shared" si="684"/>
        <v>**</v>
      </c>
      <c r="I6008" t="str">
        <f t="shared" si="679"/>
        <v>**</v>
      </c>
      <c r="O6008">
        <f>VLOOKUP(T6008,$P$14:$S$19,2,TRUE)</f>
        <v>0.02</v>
      </c>
      <c r="T6008">
        <v>26</v>
      </c>
      <c r="U6008">
        <v>561.66</v>
      </c>
      <c r="V6008" s="5">
        <f t="shared" si="680"/>
        <v>0</v>
      </c>
      <c r="X6008" t="s">
        <v>22</v>
      </c>
      <c r="Y6008">
        <v>15.1</v>
      </c>
      <c r="Z6008" s="2">
        <f t="shared" si="681"/>
        <v>576.76</v>
      </c>
      <c r="AA6008" t="s">
        <v>56</v>
      </c>
      <c r="AB6008" t="s">
        <v>31</v>
      </c>
      <c r="AC6008" t="s">
        <v>32</v>
      </c>
      <c r="AD6008" t="s">
        <v>49</v>
      </c>
      <c r="AE6008" t="s">
        <v>19</v>
      </c>
      <c r="AF6008" t="s">
        <v>734</v>
      </c>
    </row>
    <row r="6009" spans="1:32" x14ac:dyDescent="0.25">
      <c r="A6009">
        <f t="shared" si="682"/>
        <v>6008</v>
      </c>
      <c r="B6009">
        <v>11841</v>
      </c>
      <c r="C6009" t="s">
        <v>734</v>
      </c>
      <c r="D6009" t="s">
        <v>40</v>
      </c>
      <c r="E6009" t="str">
        <f t="shared" si="683"/>
        <v>*</v>
      </c>
      <c r="F6009" t="str">
        <f t="shared" si="678"/>
        <v>*</v>
      </c>
      <c r="G6009" t="str">
        <f t="shared" si="684"/>
        <v>*</v>
      </c>
      <c r="I6009" t="str">
        <f t="shared" si="679"/>
        <v>*</v>
      </c>
      <c r="O6009">
        <f>VLOOKUP(T6009,$P$14:$S$19,2,TRUE)</f>
        <v>0.04</v>
      </c>
      <c r="T6009">
        <v>46</v>
      </c>
      <c r="U6009">
        <v>533.25</v>
      </c>
      <c r="V6009" s="5">
        <f t="shared" si="680"/>
        <v>0</v>
      </c>
      <c r="X6009" t="s">
        <v>22</v>
      </c>
      <c r="Y6009">
        <v>5.81</v>
      </c>
      <c r="Z6009" s="2">
        <f t="shared" si="681"/>
        <v>539.05999999999995</v>
      </c>
      <c r="AA6009" t="s">
        <v>23</v>
      </c>
      <c r="AB6009" t="s">
        <v>31</v>
      </c>
      <c r="AC6009" t="s">
        <v>32</v>
      </c>
      <c r="AD6009" t="s">
        <v>33</v>
      </c>
      <c r="AE6009" t="s">
        <v>45</v>
      </c>
      <c r="AF6009" t="s">
        <v>734</v>
      </c>
    </row>
    <row r="6010" spans="1:32" x14ac:dyDescent="0.25">
      <c r="A6010">
        <f t="shared" si="682"/>
        <v>6009</v>
      </c>
      <c r="B6010">
        <v>38117</v>
      </c>
      <c r="C6010" t="s">
        <v>734</v>
      </c>
      <c r="D6010" t="s">
        <v>13</v>
      </c>
      <c r="E6010" t="str">
        <f t="shared" si="683"/>
        <v>*</v>
      </c>
      <c r="F6010" t="str">
        <f t="shared" si="678"/>
        <v>*</v>
      </c>
      <c r="G6010" t="str">
        <f t="shared" si="684"/>
        <v>*</v>
      </c>
      <c r="I6010" t="str">
        <f t="shared" si="679"/>
        <v>*</v>
      </c>
      <c r="O6010">
        <f>VLOOKUP(T6010,$P$14:$S$19,2,TRUE)</f>
        <v>0.02</v>
      </c>
      <c r="T6010">
        <v>28</v>
      </c>
      <c r="U6010">
        <v>481.27</v>
      </c>
      <c r="V6010" s="5">
        <f t="shared" si="680"/>
        <v>0</v>
      </c>
      <c r="X6010" t="s">
        <v>22</v>
      </c>
      <c r="Y6010">
        <v>11.25</v>
      </c>
      <c r="Z6010" s="2">
        <f t="shared" si="681"/>
        <v>492.52</v>
      </c>
      <c r="AA6010" t="s">
        <v>23</v>
      </c>
      <c r="AB6010" t="s">
        <v>41</v>
      </c>
      <c r="AC6010" t="s">
        <v>32</v>
      </c>
      <c r="AD6010" t="s">
        <v>74</v>
      </c>
      <c r="AE6010" t="s">
        <v>19</v>
      </c>
      <c r="AF6010" t="s">
        <v>910</v>
      </c>
    </row>
    <row r="6011" spans="1:32" x14ac:dyDescent="0.25">
      <c r="A6011">
        <f t="shared" si="682"/>
        <v>6010</v>
      </c>
      <c r="B6011">
        <v>40068</v>
      </c>
      <c r="C6011" t="s">
        <v>734</v>
      </c>
      <c r="D6011" t="s">
        <v>13</v>
      </c>
      <c r="E6011" t="str">
        <f t="shared" si="683"/>
        <v>*</v>
      </c>
      <c r="F6011" t="str">
        <f t="shared" si="678"/>
        <v>*</v>
      </c>
      <c r="G6011" t="str">
        <f t="shared" si="684"/>
        <v>*</v>
      </c>
      <c r="I6011" t="str">
        <f t="shared" si="679"/>
        <v>*</v>
      </c>
      <c r="O6011">
        <f>VLOOKUP(T6011,$P$14:$S$19,2,TRUE)</f>
        <v>0</v>
      </c>
      <c r="T6011">
        <v>1</v>
      </c>
      <c r="U6011">
        <v>200.38</v>
      </c>
      <c r="V6011" s="5">
        <f t="shared" si="680"/>
        <v>0</v>
      </c>
      <c r="X6011" t="s">
        <v>37</v>
      </c>
      <c r="Y6011">
        <v>30</v>
      </c>
      <c r="Z6011" s="2">
        <f t="shared" si="681"/>
        <v>230.38</v>
      </c>
      <c r="AA6011" t="s">
        <v>15</v>
      </c>
      <c r="AB6011" t="s">
        <v>41</v>
      </c>
      <c r="AC6011" t="s">
        <v>17</v>
      </c>
      <c r="AD6011" t="s">
        <v>38</v>
      </c>
      <c r="AE6011" t="s">
        <v>39</v>
      </c>
      <c r="AF6011" t="s">
        <v>306</v>
      </c>
    </row>
    <row r="6012" spans="1:32" x14ac:dyDescent="0.25">
      <c r="A6012">
        <f t="shared" si="682"/>
        <v>6011</v>
      </c>
      <c r="B6012">
        <v>40068</v>
      </c>
      <c r="C6012" t="s">
        <v>734</v>
      </c>
      <c r="D6012" t="s">
        <v>13</v>
      </c>
      <c r="E6012" t="str">
        <f t="shared" si="683"/>
        <v>*</v>
      </c>
      <c r="F6012" t="str">
        <f t="shared" si="678"/>
        <v>*</v>
      </c>
      <c r="G6012" t="str">
        <f t="shared" si="684"/>
        <v>*</v>
      </c>
      <c r="I6012" t="str">
        <f t="shared" si="679"/>
        <v>*</v>
      </c>
      <c r="O6012">
        <f>VLOOKUP(T6012,$P$14:$S$19,2,TRUE)</f>
        <v>0</v>
      </c>
      <c r="T6012">
        <v>2</v>
      </c>
      <c r="U6012">
        <v>128.52000000000001</v>
      </c>
      <c r="V6012" s="5">
        <f t="shared" si="680"/>
        <v>0</v>
      </c>
      <c r="X6012" t="s">
        <v>22</v>
      </c>
      <c r="Y6012">
        <v>6.88</v>
      </c>
      <c r="Z6012" s="2">
        <f t="shared" si="681"/>
        <v>135.4</v>
      </c>
      <c r="AA6012" t="s">
        <v>15</v>
      </c>
      <c r="AB6012" t="s">
        <v>41</v>
      </c>
      <c r="AC6012" t="s">
        <v>32</v>
      </c>
      <c r="AD6012" t="s">
        <v>74</v>
      </c>
      <c r="AE6012" t="s">
        <v>19</v>
      </c>
      <c r="AF6012" t="s">
        <v>307</v>
      </c>
    </row>
    <row r="6013" spans="1:32" x14ac:dyDescent="0.25">
      <c r="A6013">
        <f t="shared" si="682"/>
        <v>6012</v>
      </c>
      <c r="B6013">
        <v>9895</v>
      </c>
      <c r="C6013" t="s">
        <v>734</v>
      </c>
      <c r="D6013" t="s">
        <v>13</v>
      </c>
      <c r="E6013" t="str">
        <f t="shared" si="683"/>
        <v>*</v>
      </c>
      <c r="F6013" t="str">
        <f t="shared" si="678"/>
        <v>*</v>
      </c>
      <c r="G6013" t="str">
        <f t="shared" si="684"/>
        <v>*</v>
      </c>
      <c r="I6013" t="str">
        <f t="shared" si="679"/>
        <v>*</v>
      </c>
      <c r="O6013">
        <f>VLOOKUP(T6013,$P$14:$S$19,2,TRUE)</f>
        <v>0</v>
      </c>
      <c r="T6013">
        <v>9</v>
      </c>
      <c r="U6013">
        <v>54.79</v>
      </c>
      <c r="V6013" s="5">
        <f t="shared" si="680"/>
        <v>0</v>
      </c>
      <c r="X6013" t="s">
        <v>22</v>
      </c>
      <c r="Y6013">
        <v>2.27</v>
      </c>
      <c r="Z6013" s="2">
        <f t="shared" si="681"/>
        <v>57.06</v>
      </c>
      <c r="AA6013" t="s">
        <v>56</v>
      </c>
      <c r="AB6013" t="s">
        <v>24</v>
      </c>
      <c r="AC6013" t="s">
        <v>32</v>
      </c>
      <c r="AD6013" t="s">
        <v>33</v>
      </c>
      <c r="AE6013" t="s">
        <v>34</v>
      </c>
      <c r="AF6013" t="s">
        <v>307</v>
      </c>
    </row>
    <row r="6014" spans="1:32" x14ac:dyDescent="0.25">
      <c r="A6014">
        <f t="shared" si="682"/>
        <v>6013</v>
      </c>
      <c r="B6014">
        <v>10308</v>
      </c>
      <c r="C6014" t="s">
        <v>155</v>
      </c>
      <c r="D6014" t="s">
        <v>21</v>
      </c>
      <c r="E6014" t="str">
        <f t="shared" si="683"/>
        <v>*</v>
      </c>
      <c r="F6014" t="str">
        <f t="shared" si="678"/>
        <v>**</v>
      </c>
      <c r="G6014" t="str">
        <f t="shared" si="684"/>
        <v>**</v>
      </c>
      <c r="I6014" t="str">
        <f t="shared" si="679"/>
        <v>**</v>
      </c>
      <c r="O6014">
        <f>VLOOKUP(T6014,$P$14:$S$19,2,TRUE)</f>
        <v>0.04</v>
      </c>
      <c r="T6014">
        <v>40</v>
      </c>
      <c r="U6014">
        <v>5554.0360000000001</v>
      </c>
      <c r="V6014" s="5">
        <f t="shared" si="680"/>
        <v>1</v>
      </c>
      <c r="X6014" t="s">
        <v>22</v>
      </c>
      <c r="Y6014">
        <v>8.99</v>
      </c>
      <c r="Z6014" s="2">
        <f t="shared" si="681"/>
        <v>5563.0259999999998</v>
      </c>
      <c r="AA6014" t="s">
        <v>60</v>
      </c>
      <c r="AB6014" t="s">
        <v>24</v>
      </c>
      <c r="AC6014" t="s">
        <v>25</v>
      </c>
      <c r="AD6014" t="s">
        <v>26</v>
      </c>
      <c r="AE6014" t="s">
        <v>19</v>
      </c>
      <c r="AF6014" t="s">
        <v>414</v>
      </c>
    </row>
    <row r="6015" spans="1:32" x14ac:dyDescent="0.25">
      <c r="A6015">
        <f t="shared" si="682"/>
        <v>6014</v>
      </c>
      <c r="B6015">
        <v>7812</v>
      </c>
      <c r="C6015" t="s">
        <v>155</v>
      </c>
      <c r="D6015" t="s">
        <v>13</v>
      </c>
      <c r="E6015" t="str">
        <f t="shared" si="683"/>
        <v>*</v>
      </c>
      <c r="F6015" t="str">
        <f t="shared" si="678"/>
        <v>*</v>
      </c>
      <c r="G6015" t="str">
        <f t="shared" si="684"/>
        <v>*</v>
      </c>
      <c r="I6015" t="str">
        <f t="shared" si="679"/>
        <v>*</v>
      </c>
      <c r="O6015">
        <f>VLOOKUP(T6015,$P$14:$S$19,2,TRUE)</f>
        <v>0.01</v>
      </c>
      <c r="T6015">
        <v>12</v>
      </c>
      <c r="U6015">
        <v>3635.63</v>
      </c>
      <c r="V6015" s="5">
        <f t="shared" si="680"/>
        <v>1</v>
      </c>
      <c r="X6015" t="s">
        <v>37</v>
      </c>
      <c r="Y6015">
        <v>29.2</v>
      </c>
      <c r="Z6015" s="2">
        <f t="shared" si="681"/>
        <v>3664.83</v>
      </c>
      <c r="AA6015" t="s">
        <v>48</v>
      </c>
      <c r="AB6015" t="s">
        <v>31</v>
      </c>
      <c r="AC6015" t="s">
        <v>17</v>
      </c>
      <c r="AD6015" t="s">
        <v>66</v>
      </c>
      <c r="AE6015" t="s">
        <v>103</v>
      </c>
      <c r="AF6015" t="s">
        <v>414</v>
      </c>
    </row>
    <row r="6016" spans="1:32" x14ac:dyDescent="0.25">
      <c r="A6016">
        <f t="shared" si="682"/>
        <v>6015</v>
      </c>
      <c r="B6016">
        <v>16802</v>
      </c>
      <c r="C6016" t="s">
        <v>155</v>
      </c>
      <c r="D6016" t="s">
        <v>40</v>
      </c>
      <c r="E6016" t="str">
        <f t="shared" si="683"/>
        <v>*</v>
      </c>
      <c r="F6016" t="str">
        <f t="shared" si="678"/>
        <v>*</v>
      </c>
      <c r="G6016" t="str">
        <f t="shared" si="684"/>
        <v>*</v>
      </c>
      <c r="I6016" t="str">
        <f t="shared" si="679"/>
        <v>*</v>
      </c>
      <c r="O6016">
        <f>VLOOKUP(T6016,$P$14:$S$19,2,TRUE)</f>
        <v>0.02</v>
      </c>
      <c r="T6016">
        <v>26</v>
      </c>
      <c r="U6016">
        <v>2703.45</v>
      </c>
      <c r="V6016" s="5">
        <f t="shared" si="680"/>
        <v>1</v>
      </c>
      <c r="X6016" t="s">
        <v>22</v>
      </c>
      <c r="Y6016">
        <v>35</v>
      </c>
      <c r="Z6016" s="2">
        <f t="shared" si="681"/>
        <v>2738.45</v>
      </c>
      <c r="AA6016" t="s">
        <v>73</v>
      </c>
      <c r="AB6016" t="s">
        <v>41</v>
      </c>
      <c r="AC6016" t="s">
        <v>32</v>
      </c>
      <c r="AD6016" t="s">
        <v>74</v>
      </c>
      <c r="AE6016" t="s">
        <v>58</v>
      </c>
      <c r="AF6016" t="s">
        <v>414</v>
      </c>
    </row>
    <row r="6017" spans="1:32" x14ac:dyDescent="0.25">
      <c r="A6017">
        <f t="shared" si="682"/>
        <v>6016</v>
      </c>
      <c r="B6017">
        <v>48354</v>
      </c>
      <c r="C6017" t="s">
        <v>155</v>
      </c>
      <c r="D6017" t="s">
        <v>40</v>
      </c>
      <c r="E6017" t="str">
        <f t="shared" si="683"/>
        <v>*</v>
      </c>
      <c r="F6017" t="str">
        <f t="shared" si="678"/>
        <v>*</v>
      </c>
      <c r="G6017" t="str">
        <f t="shared" si="684"/>
        <v>*</v>
      </c>
      <c r="I6017" t="str">
        <f t="shared" si="679"/>
        <v>*</v>
      </c>
      <c r="O6017">
        <f>VLOOKUP(T6017,$P$14:$S$19,2,TRUE)</f>
        <v>0.02</v>
      </c>
      <c r="T6017">
        <v>25</v>
      </c>
      <c r="U6017">
        <v>1387.29</v>
      </c>
      <c r="V6017" s="5">
        <f t="shared" si="680"/>
        <v>1</v>
      </c>
      <c r="X6017" t="s">
        <v>14</v>
      </c>
      <c r="Y6017">
        <v>14.3</v>
      </c>
      <c r="Z6017" s="2">
        <f t="shared" si="681"/>
        <v>1401.59</v>
      </c>
      <c r="AA6017" t="s">
        <v>56</v>
      </c>
      <c r="AB6017" t="s">
        <v>41</v>
      </c>
      <c r="AC6017" t="s">
        <v>32</v>
      </c>
      <c r="AD6017" t="s">
        <v>44</v>
      </c>
      <c r="AE6017" t="s">
        <v>19</v>
      </c>
      <c r="AF6017" t="s">
        <v>156</v>
      </c>
    </row>
    <row r="6018" spans="1:32" x14ac:dyDescent="0.25">
      <c r="A6018">
        <f t="shared" si="682"/>
        <v>6017</v>
      </c>
      <c r="B6018">
        <v>37828</v>
      </c>
      <c r="C6018" t="s">
        <v>155</v>
      </c>
      <c r="D6018" t="s">
        <v>13</v>
      </c>
      <c r="E6018" t="str">
        <f t="shared" si="683"/>
        <v>*</v>
      </c>
      <c r="F6018" t="str">
        <f t="shared" si="678"/>
        <v>*</v>
      </c>
      <c r="G6018" t="str">
        <f t="shared" si="684"/>
        <v>*</v>
      </c>
      <c r="I6018" t="str">
        <f t="shared" si="679"/>
        <v>*</v>
      </c>
      <c r="O6018">
        <f>VLOOKUP(T6018,$P$14:$S$19,2,TRUE)</f>
        <v>0.02</v>
      </c>
      <c r="T6018">
        <v>23</v>
      </c>
      <c r="U6018">
        <v>490.17</v>
      </c>
      <c r="V6018" s="5">
        <f t="shared" si="680"/>
        <v>0</v>
      </c>
      <c r="X6018" t="s">
        <v>22</v>
      </c>
      <c r="Y6018">
        <v>4</v>
      </c>
      <c r="Z6018" s="2">
        <f t="shared" si="681"/>
        <v>494.17</v>
      </c>
      <c r="AA6018" t="s">
        <v>23</v>
      </c>
      <c r="AB6018" t="s">
        <v>31</v>
      </c>
      <c r="AC6018" t="s">
        <v>25</v>
      </c>
      <c r="AD6018" t="s">
        <v>42</v>
      </c>
      <c r="AE6018" t="s">
        <v>19</v>
      </c>
      <c r="AF6018" t="s">
        <v>315</v>
      </c>
    </row>
    <row r="6019" spans="1:32" x14ac:dyDescent="0.25">
      <c r="A6019">
        <f t="shared" si="682"/>
        <v>6018</v>
      </c>
      <c r="B6019">
        <v>7812</v>
      </c>
      <c r="C6019" t="s">
        <v>155</v>
      </c>
      <c r="D6019" t="s">
        <v>13</v>
      </c>
      <c r="E6019" t="str">
        <f t="shared" si="683"/>
        <v>*</v>
      </c>
      <c r="F6019" t="str">
        <f t="shared" ref="F6019:F6082" si="685">VLOOKUP(D6019,$P$6:$S$10,2,FALSE)</f>
        <v>*</v>
      </c>
      <c r="G6019" t="str">
        <f t="shared" si="684"/>
        <v>*</v>
      </c>
      <c r="I6019" t="str">
        <f t="shared" ref="I6019:I6082" si="686">HLOOKUP(D6019,$J$18:$N$19,2,FALSE)</f>
        <v>*</v>
      </c>
      <c r="O6019">
        <f>VLOOKUP(T6019,$P$14:$S$19,2,TRUE)</f>
        <v>0.01</v>
      </c>
      <c r="T6019">
        <v>17</v>
      </c>
      <c r="U6019">
        <v>475.9</v>
      </c>
      <c r="V6019" s="5">
        <f t="shared" ref="V6019:V6082" si="687">IF(U6019&gt;800,1,0)</f>
        <v>0</v>
      </c>
      <c r="X6019" t="s">
        <v>22</v>
      </c>
      <c r="Y6019">
        <v>19.46</v>
      </c>
      <c r="Z6019" s="2">
        <f t="shared" ref="Z6019:Z6082" si="688">U6019+Y6019</f>
        <v>495.35999999999996</v>
      </c>
      <c r="AA6019" t="s">
        <v>48</v>
      </c>
      <c r="AB6019" t="s">
        <v>31</v>
      </c>
      <c r="AC6019" t="s">
        <v>17</v>
      </c>
      <c r="AD6019" t="s">
        <v>18</v>
      </c>
      <c r="AE6019" t="s">
        <v>19</v>
      </c>
      <c r="AF6019" t="s">
        <v>838</v>
      </c>
    </row>
    <row r="6020" spans="1:32" x14ac:dyDescent="0.25">
      <c r="A6020">
        <f t="shared" ref="A6020:A6083" si="689">A6019+1</f>
        <v>6019</v>
      </c>
      <c r="B6020">
        <v>16802</v>
      </c>
      <c r="C6020" t="s">
        <v>155</v>
      </c>
      <c r="D6020" t="s">
        <v>40</v>
      </c>
      <c r="E6020" t="str">
        <f t="shared" si="683"/>
        <v>*</v>
      </c>
      <c r="F6020" t="str">
        <f t="shared" si="685"/>
        <v>*</v>
      </c>
      <c r="G6020" t="str">
        <f t="shared" si="684"/>
        <v>*</v>
      </c>
      <c r="I6020" t="str">
        <f t="shared" si="686"/>
        <v>*</v>
      </c>
      <c r="O6020">
        <f>VLOOKUP(T6020,$P$14:$S$19,2,TRUE)</f>
        <v>0.04</v>
      </c>
      <c r="T6020">
        <v>44</v>
      </c>
      <c r="U6020">
        <v>302.58999999999997</v>
      </c>
      <c r="V6020" s="5">
        <f t="shared" si="687"/>
        <v>0</v>
      </c>
      <c r="X6020" t="s">
        <v>14</v>
      </c>
      <c r="Y6020">
        <v>6.93</v>
      </c>
      <c r="Z6020" s="2">
        <f t="shared" si="688"/>
        <v>309.52</v>
      </c>
      <c r="AA6020" t="s">
        <v>73</v>
      </c>
      <c r="AB6020" t="s">
        <v>41</v>
      </c>
      <c r="AC6020" t="s">
        <v>32</v>
      </c>
      <c r="AD6020" t="s">
        <v>44</v>
      </c>
      <c r="AE6020" t="s">
        <v>19</v>
      </c>
      <c r="AF6020" t="s">
        <v>156</v>
      </c>
    </row>
    <row r="6021" spans="1:32" x14ac:dyDescent="0.25">
      <c r="A6021">
        <f t="shared" si="689"/>
        <v>6020</v>
      </c>
      <c r="B6021">
        <v>37828</v>
      </c>
      <c r="C6021" t="s">
        <v>155</v>
      </c>
      <c r="D6021" t="s">
        <v>13</v>
      </c>
      <c r="E6021" t="str">
        <f t="shared" ref="E6021:E6084" si="690">IF(D6021="Critical", "***","*")</f>
        <v>*</v>
      </c>
      <c r="F6021" t="str">
        <f t="shared" si="685"/>
        <v>*</v>
      </c>
      <c r="G6021" t="str">
        <f t="shared" ref="G6021:G6084" si="691">IF(D6021="Critical","***",IF(D6021="High","**","*"))</f>
        <v>*</v>
      </c>
      <c r="I6021" t="str">
        <f t="shared" si="686"/>
        <v>*</v>
      </c>
      <c r="O6021">
        <f>VLOOKUP(T6021,$P$14:$S$19,2,TRUE)</f>
        <v>0.04</v>
      </c>
      <c r="T6021">
        <v>42</v>
      </c>
      <c r="U6021">
        <v>206.2</v>
      </c>
      <c r="V6021" s="5">
        <f t="shared" si="687"/>
        <v>0</v>
      </c>
      <c r="X6021" t="s">
        <v>22</v>
      </c>
      <c r="Y6021">
        <v>0.5</v>
      </c>
      <c r="Z6021" s="2">
        <f t="shared" si="688"/>
        <v>206.7</v>
      </c>
      <c r="AA6021" t="s">
        <v>23</v>
      </c>
      <c r="AB6021" t="s">
        <v>31</v>
      </c>
      <c r="AC6021" t="s">
        <v>32</v>
      </c>
      <c r="AD6021" t="s">
        <v>81</v>
      </c>
      <c r="AE6021" t="s">
        <v>19</v>
      </c>
      <c r="AF6021" t="s">
        <v>414</v>
      </c>
    </row>
    <row r="6022" spans="1:32" x14ac:dyDescent="0.25">
      <c r="A6022">
        <f t="shared" si="689"/>
        <v>6021</v>
      </c>
      <c r="B6022">
        <v>55362</v>
      </c>
      <c r="C6022" t="s">
        <v>155</v>
      </c>
      <c r="D6022" t="s">
        <v>21</v>
      </c>
      <c r="E6022" t="str">
        <f t="shared" si="690"/>
        <v>*</v>
      </c>
      <c r="F6022" t="str">
        <f t="shared" si="685"/>
        <v>**</v>
      </c>
      <c r="G6022" t="str">
        <f t="shared" si="691"/>
        <v>**</v>
      </c>
      <c r="I6022" t="str">
        <f t="shared" si="686"/>
        <v>**</v>
      </c>
      <c r="O6022">
        <f>VLOOKUP(T6022,$P$14:$S$19,2,TRUE)</f>
        <v>0.02</v>
      </c>
      <c r="T6022">
        <v>24</v>
      </c>
      <c r="U6022">
        <v>67.84</v>
      </c>
      <c r="V6022" s="5">
        <f t="shared" si="687"/>
        <v>0</v>
      </c>
      <c r="X6022" t="s">
        <v>22</v>
      </c>
      <c r="Y6022">
        <v>0.99</v>
      </c>
      <c r="Z6022" s="2">
        <f t="shared" si="688"/>
        <v>68.83</v>
      </c>
      <c r="AA6022" t="s">
        <v>60</v>
      </c>
      <c r="AB6022" t="s">
        <v>31</v>
      </c>
      <c r="AC6022" t="s">
        <v>32</v>
      </c>
      <c r="AD6022" t="s">
        <v>81</v>
      </c>
      <c r="AE6022" t="s">
        <v>19</v>
      </c>
      <c r="AF6022" t="s">
        <v>414</v>
      </c>
    </row>
    <row r="6023" spans="1:32" x14ac:dyDescent="0.25">
      <c r="A6023">
        <f t="shared" si="689"/>
        <v>6022</v>
      </c>
      <c r="B6023">
        <v>31271</v>
      </c>
      <c r="C6023" t="s">
        <v>155</v>
      </c>
      <c r="D6023" t="s">
        <v>13</v>
      </c>
      <c r="E6023" t="str">
        <f t="shared" si="690"/>
        <v>*</v>
      </c>
      <c r="F6023" t="str">
        <f t="shared" si="685"/>
        <v>*</v>
      </c>
      <c r="G6023" t="str">
        <f t="shared" si="691"/>
        <v>*</v>
      </c>
      <c r="I6023" t="str">
        <f t="shared" si="686"/>
        <v>*</v>
      </c>
      <c r="O6023">
        <f>VLOOKUP(T6023,$P$14:$S$19,2,TRUE)</f>
        <v>0</v>
      </c>
      <c r="T6023">
        <v>4</v>
      </c>
      <c r="U6023">
        <v>43.29</v>
      </c>
      <c r="V6023" s="5">
        <f t="shared" si="687"/>
        <v>0</v>
      </c>
      <c r="X6023" t="s">
        <v>22</v>
      </c>
      <c r="Y6023">
        <v>10.16</v>
      </c>
      <c r="Z6023" s="2">
        <f t="shared" si="688"/>
        <v>53.45</v>
      </c>
      <c r="AA6023" t="s">
        <v>56</v>
      </c>
      <c r="AB6023" t="s">
        <v>24</v>
      </c>
      <c r="AC6023" t="s">
        <v>17</v>
      </c>
      <c r="AD6023" t="s">
        <v>18</v>
      </c>
      <c r="AE6023" t="s">
        <v>58</v>
      </c>
      <c r="AF6023" t="s">
        <v>838</v>
      </c>
    </row>
    <row r="6024" spans="1:32" x14ac:dyDescent="0.25">
      <c r="A6024">
        <f t="shared" si="689"/>
        <v>6023</v>
      </c>
      <c r="B6024">
        <v>45315</v>
      </c>
      <c r="C6024" t="s">
        <v>870</v>
      </c>
      <c r="D6024" t="s">
        <v>40</v>
      </c>
      <c r="E6024" t="str">
        <f t="shared" si="690"/>
        <v>*</v>
      </c>
      <c r="F6024" t="str">
        <f t="shared" si="685"/>
        <v>*</v>
      </c>
      <c r="G6024" t="str">
        <f t="shared" si="691"/>
        <v>*</v>
      </c>
      <c r="I6024" t="str">
        <f t="shared" si="686"/>
        <v>*</v>
      </c>
      <c r="O6024">
        <f>VLOOKUP(T6024,$P$14:$S$19,2,TRUE)</f>
        <v>3.5999999999999997E-2</v>
      </c>
      <c r="T6024">
        <v>32</v>
      </c>
      <c r="U6024">
        <v>1141.9000000000001</v>
      </c>
      <c r="V6024" s="5">
        <f t="shared" si="687"/>
        <v>1</v>
      </c>
      <c r="X6024" t="s">
        <v>22</v>
      </c>
      <c r="Y6024">
        <v>8.2200000000000006</v>
      </c>
      <c r="Z6024" s="2">
        <f t="shared" si="688"/>
        <v>1150.1200000000001</v>
      </c>
      <c r="AA6024" t="s">
        <v>15</v>
      </c>
      <c r="AB6024" t="s">
        <v>16</v>
      </c>
      <c r="AC6024" t="s">
        <v>32</v>
      </c>
      <c r="AD6024" t="s">
        <v>74</v>
      </c>
      <c r="AE6024" t="s">
        <v>19</v>
      </c>
      <c r="AF6024" t="s">
        <v>494</v>
      </c>
    </row>
    <row r="6025" spans="1:32" x14ac:dyDescent="0.25">
      <c r="A6025">
        <f t="shared" si="689"/>
        <v>6024</v>
      </c>
      <c r="B6025">
        <v>35813</v>
      </c>
      <c r="C6025" t="s">
        <v>381</v>
      </c>
      <c r="D6025" t="s">
        <v>36</v>
      </c>
      <c r="E6025" t="str">
        <f t="shared" si="690"/>
        <v>***</v>
      </c>
      <c r="F6025" t="str">
        <f t="shared" si="685"/>
        <v>***</v>
      </c>
      <c r="G6025" t="str">
        <f t="shared" si="691"/>
        <v>***</v>
      </c>
      <c r="I6025" t="str">
        <f t="shared" si="686"/>
        <v>***</v>
      </c>
      <c r="O6025">
        <f>VLOOKUP(T6025,$P$14:$S$19,2,TRUE)</f>
        <v>0.02</v>
      </c>
      <c r="T6025">
        <v>21</v>
      </c>
      <c r="U6025">
        <v>7841.57</v>
      </c>
      <c r="V6025" s="5">
        <f t="shared" si="687"/>
        <v>1</v>
      </c>
      <c r="X6025" t="s">
        <v>14</v>
      </c>
      <c r="Y6025">
        <v>19.989999999999998</v>
      </c>
      <c r="Z6025" s="2">
        <f t="shared" si="688"/>
        <v>7861.5599999999995</v>
      </c>
      <c r="AA6025" t="s">
        <v>64</v>
      </c>
      <c r="AB6025" t="s">
        <v>31</v>
      </c>
      <c r="AC6025" t="s">
        <v>32</v>
      </c>
      <c r="AD6025" t="s">
        <v>172</v>
      </c>
      <c r="AE6025" t="s">
        <v>19</v>
      </c>
      <c r="AF6025" t="s">
        <v>381</v>
      </c>
    </row>
    <row r="6026" spans="1:32" x14ac:dyDescent="0.25">
      <c r="A6026">
        <f t="shared" si="689"/>
        <v>6025</v>
      </c>
      <c r="B6026">
        <v>40997</v>
      </c>
      <c r="C6026" t="s">
        <v>381</v>
      </c>
      <c r="D6026" t="s">
        <v>13</v>
      </c>
      <c r="E6026" t="str">
        <f t="shared" si="690"/>
        <v>*</v>
      </c>
      <c r="F6026" t="str">
        <f t="shared" si="685"/>
        <v>*</v>
      </c>
      <c r="G6026" t="str">
        <f t="shared" si="691"/>
        <v>*</v>
      </c>
      <c r="I6026" t="str">
        <f t="shared" si="686"/>
        <v>*</v>
      </c>
      <c r="O6026">
        <f>VLOOKUP(T6026,$P$14:$S$19,2,TRUE)</f>
        <v>3.5999999999999997E-2</v>
      </c>
      <c r="T6026">
        <v>33</v>
      </c>
      <c r="U6026">
        <v>7384.18</v>
      </c>
      <c r="V6026" s="5">
        <f t="shared" si="687"/>
        <v>1</v>
      </c>
      <c r="X6026" t="s">
        <v>37</v>
      </c>
      <c r="Y6026">
        <v>110.2</v>
      </c>
      <c r="Z6026" s="2">
        <f t="shared" si="688"/>
        <v>7494.38</v>
      </c>
      <c r="AA6026" t="s">
        <v>23</v>
      </c>
      <c r="AB6026" t="s">
        <v>24</v>
      </c>
      <c r="AC6026" t="s">
        <v>17</v>
      </c>
      <c r="AD6026" t="s">
        <v>66</v>
      </c>
      <c r="AE6026" t="s">
        <v>103</v>
      </c>
      <c r="AF6026" t="s">
        <v>542</v>
      </c>
    </row>
    <row r="6027" spans="1:32" x14ac:dyDescent="0.25">
      <c r="A6027">
        <f t="shared" si="689"/>
        <v>6026</v>
      </c>
      <c r="B6027">
        <v>28736</v>
      </c>
      <c r="C6027" t="s">
        <v>381</v>
      </c>
      <c r="D6027" t="s">
        <v>21</v>
      </c>
      <c r="E6027" t="str">
        <f t="shared" si="690"/>
        <v>*</v>
      </c>
      <c r="F6027" t="str">
        <f t="shared" si="685"/>
        <v>**</v>
      </c>
      <c r="G6027" t="str">
        <f t="shared" si="691"/>
        <v>**</v>
      </c>
      <c r="I6027" t="str">
        <f t="shared" si="686"/>
        <v>**</v>
      </c>
      <c r="O6027">
        <f>VLOOKUP(T6027,$P$14:$S$19,2,TRUE)</f>
        <v>0.02</v>
      </c>
      <c r="T6027">
        <v>26</v>
      </c>
      <c r="U6027">
        <v>1029.29</v>
      </c>
      <c r="V6027" s="5">
        <f t="shared" si="687"/>
        <v>1</v>
      </c>
      <c r="X6027" t="s">
        <v>22</v>
      </c>
      <c r="Y6027">
        <v>17.48</v>
      </c>
      <c r="Z6027" s="2">
        <f t="shared" si="688"/>
        <v>1046.77</v>
      </c>
      <c r="AA6027" t="s">
        <v>52</v>
      </c>
      <c r="AB6027" t="s">
        <v>24</v>
      </c>
      <c r="AC6027" t="s">
        <v>32</v>
      </c>
      <c r="AD6027" t="s">
        <v>44</v>
      </c>
      <c r="AE6027" t="s">
        <v>19</v>
      </c>
      <c r="AF6027" t="s">
        <v>381</v>
      </c>
    </row>
    <row r="6028" spans="1:32" x14ac:dyDescent="0.25">
      <c r="A6028">
        <f t="shared" si="689"/>
        <v>6027</v>
      </c>
      <c r="B6028">
        <v>40997</v>
      </c>
      <c r="C6028" t="s">
        <v>381</v>
      </c>
      <c r="D6028" t="s">
        <v>13</v>
      </c>
      <c r="E6028" t="str">
        <f t="shared" si="690"/>
        <v>*</v>
      </c>
      <c r="F6028" t="str">
        <f t="shared" si="685"/>
        <v>*</v>
      </c>
      <c r="G6028" t="str">
        <f t="shared" si="691"/>
        <v>*</v>
      </c>
      <c r="I6028" t="str">
        <f t="shared" si="686"/>
        <v>*</v>
      </c>
      <c r="O6028">
        <f>VLOOKUP(T6028,$P$14:$S$19,2,TRUE)</f>
        <v>3.5999999999999997E-2</v>
      </c>
      <c r="T6028">
        <v>37</v>
      </c>
      <c r="U6028">
        <v>881.74</v>
      </c>
      <c r="V6028" s="5">
        <f t="shared" si="687"/>
        <v>1</v>
      </c>
      <c r="X6028" t="s">
        <v>22</v>
      </c>
      <c r="Y6028">
        <v>8.99</v>
      </c>
      <c r="Z6028" s="2">
        <f t="shared" si="688"/>
        <v>890.73</v>
      </c>
      <c r="AA6028" t="s">
        <v>23</v>
      </c>
      <c r="AB6028" t="s">
        <v>24</v>
      </c>
      <c r="AC6028" t="s">
        <v>32</v>
      </c>
      <c r="AD6028" t="s">
        <v>33</v>
      </c>
      <c r="AE6028" t="s">
        <v>45</v>
      </c>
      <c r="AF6028" t="s">
        <v>364</v>
      </c>
    </row>
    <row r="6029" spans="1:32" x14ac:dyDescent="0.25">
      <c r="A6029">
        <f t="shared" si="689"/>
        <v>6028</v>
      </c>
      <c r="B6029">
        <v>40997</v>
      </c>
      <c r="C6029" t="s">
        <v>381</v>
      </c>
      <c r="D6029" t="s">
        <v>13</v>
      </c>
      <c r="E6029" t="str">
        <f t="shared" si="690"/>
        <v>*</v>
      </c>
      <c r="F6029" t="str">
        <f t="shared" si="685"/>
        <v>*</v>
      </c>
      <c r="G6029" t="str">
        <f t="shared" si="691"/>
        <v>*</v>
      </c>
      <c r="I6029" t="str">
        <f t="shared" si="686"/>
        <v>*</v>
      </c>
      <c r="O6029">
        <f>VLOOKUP(T6029,$P$14:$S$19,2,TRUE)</f>
        <v>0.01</v>
      </c>
      <c r="T6029">
        <v>12</v>
      </c>
      <c r="U6029">
        <v>382.29</v>
      </c>
      <c r="V6029" s="5">
        <f t="shared" si="687"/>
        <v>0</v>
      </c>
      <c r="X6029" t="s">
        <v>14</v>
      </c>
      <c r="Y6029">
        <v>9.18</v>
      </c>
      <c r="Z6029" s="2">
        <f t="shared" si="688"/>
        <v>391.47</v>
      </c>
      <c r="AA6029" t="s">
        <v>23</v>
      </c>
      <c r="AB6029" t="s">
        <v>24</v>
      </c>
      <c r="AC6029" t="s">
        <v>32</v>
      </c>
      <c r="AD6029" t="s">
        <v>44</v>
      </c>
      <c r="AE6029" t="s">
        <v>19</v>
      </c>
      <c r="AF6029" t="s">
        <v>381</v>
      </c>
    </row>
    <row r="6030" spans="1:32" x14ac:dyDescent="0.25">
      <c r="A6030">
        <f t="shared" si="689"/>
        <v>6029</v>
      </c>
      <c r="B6030">
        <v>35813</v>
      </c>
      <c r="C6030" t="s">
        <v>381</v>
      </c>
      <c r="D6030" t="s">
        <v>36</v>
      </c>
      <c r="E6030" t="str">
        <f t="shared" si="690"/>
        <v>***</v>
      </c>
      <c r="F6030" t="str">
        <f t="shared" si="685"/>
        <v>***</v>
      </c>
      <c r="G6030" t="str">
        <f t="shared" si="691"/>
        <v>***</v>
      </c>
      <c r="I6030" t="str">
        <f t="shared" si="686"/>
        <v>***</v>
      </c>
      <c r="O6030">
        <f>VLOOKUP(T6030,$P$14:$S$19,2,TRUE)</f>
        <v>0.02</v>
      </c>
      <c r="T6030">
        <v>21</v>
      </c>
      <c r="U6030">
        <v>156.31</v>
      </c>
      <c r="V6030" s="5">
        <f t="shared" si="687"/>
        <v>0</v>
      </c>
      <c r="X6030" t="s">
        <v>14</v>
      </c>
      <c r="Y6030">
        <v>4</v>
      </c>
      <c r="Z6030" s="2">
        <f t="shared" si="688"/>
        <v>160.31</v>
      </c>
      <c r="AA6030" t="s">
        <v>64</v>
      </c>
      <c r="AB6030" t="s">
        <v>31</v>
      </c>
      <c r="AC6030" t="s">
        <v>17</v>
      </c>
      <c r="AD6030" t="s">
        <v>18</v>
      </c>
      <c r="AE6030" t="s">
        <v>34</v>
      </c>
      <c r="AF6030" t="s">
        <v>381</v>
      </c>
    </row>
    <row r="6031" spans="1:32" x14ac:dyDescent="0.25">
      <c r="A6031">
        <f t="shared" si="689"/>
        <v>6030</v>
      </c>
      <c r="B6031">
        <v>56807</v>
      </c>
      <c r="C6031" t="s">
        <v>381</v>
      </c>
      <c r="D6031" t="s">
        <v>21</v>
      </c>
      <c r="E6031" t="str">
        <f t="shared" si="690"/>
        <v>*</v>
      </c>
      <c r="F6031" t="str">
        <f t="shared" si="685"/>
        <v>**</v>
      </c>
      <c r="G6031" t="str">
        <f t="shared" si="691"/>
        <v>**</v>
      </c>
      <c r="I6031" t="str">
        <f t="shared" si="686"/>
        <v>**</v>
      </c>
      <c r="O6031">
        <f>VLOOKUP(T6031,$P$14:$S$19,2,TRUE)</f>
        <v>0</v>
      </c>
      <c r="T6031">
        <v>1</v>
      </c>
      <c r="U6031">
        <v>47.04</v>
      </c>
      <c r="V6031" s="5">
        <f t="shared" si="687"/>
        <v>0</v>
      </c>
      <c r="X6031" t="s">
        <v>22</v>
      </c>
      <c r="Y6031">
        <v>4.62</v>
      </c>
      <c r="Z6031" s="2">
        <f t="shared" si="688"/>
        <v>51.66</v>
      </c>
      <c r="AA6031" t="s">
        <v>23</v>
      </c>
      <c r="AB6031" t="s">
        <v>16</v>
      </c>
      <c r="AC6031" t="s">
        <v>32</v>
      </c>
      <c r="AD6031" t="s">
        <v>172</v>
      </c>
      <c r="AE6031" t="s">
        <v>19</v>
      </c>
      <c r="AF6031" t="s">
        <v>686</v>
      </c>
    </row>
    <row r="6032" spans="1:32" x14ac:dyDescent="0.25">
      <c r="A6032">
        <f t="shared" si="689"/>
        <v>6031</v>
      </c>
      <c r="B6032">
        <v>40997</v>
      </c>
      <c r="C6032" t="s">
        <v>381</v>
      </c>
      <c r="D6032" t="s">
        <v>13</v>
      </c>
      <c r="E6032" t="str">
        <f t="shared" si="690"/>
        <v>*</v>
      </c>
      <c r="F6032" t="str">
        <f t="shared" si="685"/>
        <v>*</v>
      </c>
      <c r="G6032" t="str">
        <f t="shared" si="691"/>
        <v>*</v>
      </c>
      <c r="I6032" t="str">
        <f t="shared" si="686"/>
        <v>*</v>
      </c>
      <c r="O6032">
        <f>VLOOKUP(T6032,$P$14:$S$19,2,TRUE)</f>
        <v>0</v>
      </c>
      <c r="T6032">
        <v>1</v>
      </c>
      <c r="U6032">
        <v>22.61</v>
      </c>
      <c r="V6032" s="5">
        <f t="shared" si="687"/>
        <v>0</v>
      </c>
      <c r="X6032" t="s">
        <v>22</v>
      </c>
      <c r="Y6032">
        <v>7.51</v>
      </c>
      <c r="Z6032" s="2">
        <f t="shared" si="688"/>
        <v>30.119999999999997</v>
      </c>
      <c r="AA6032" t="s">
        <v>23</v>
      </c>
      <c r="AB6032" t="s">
        <v>24</v>
      </c>
      <c r="AC6032" t="s">
        <v>32</v>
      </c>
      <c r="AD6032" t="s">
        <v>74</v>
      </c>
      <c r="AE6032" t="s">
        <v>19</v>
      </c>
      <c r="AF6032" t="s">
        <v>686</v>
      </c>
    </row>
    <row r="6033" spans="1:32" x14ac:dyDescent="0.25">
      <c r="A6033">
        <f t="shared" si="689"/>
        <v>6032</v>
      </c>
      <c r="B6033">
        <v>52261</v>
      </c>
      <c r="C6033" t="s">
        <v>156</v>
      </c>
      <c r="D6033" t="s">
        <v>30</v>
      </c>
      <c r="E6033" t="str">
        <f t="shared" si="690"/>
        <v>*</v>
      </c>
      <c r="F6033" t="str">
        <f t="shared" si="685"/>
        <v>*</v>
      </c>
      <c r="G6033" t="str">
        <f t="shared" si="691"/>
        <v>*</v>
      </c>
      <c r="I6033" t="str">
        <f t="shared" si="686"/>
        <v>*</v>
      </c>
      <c r="O6033">
        <f>VLOOKUP(T6033,$P$14:$S$19,2,TRUE)</f>
        <v>0.04</v>
      </c>
      <c r="T6033">
        <v>49</v>
      </c>
      <c r="U6033">
        <v>10261.25</v>
      </c>
      <c r="V6033" s="5">
        <f t="shared" si="687"/>
        <v>1</v>
      </c>
      <c r="X6033" t="s">
        <v>37</v>
      </c>
      <c r="Y6033">
        <v>52.2</v>
      </c>
      <c r="Z6033" s="2">
        <f t="shared" si="688"/>
        <v>10313.450000000001</v>
      </c>
      <c r="AA6033" t="s">
        <v>48</v>
      </c>
      <c r="AB6033" t="s">
        <v>41</v>
      </c>
      <c r="AC6033" t="s">
        <v>17</v>
      </c>
      <c r="AD6033" t="s">
        <v>66</v>
      </c>
      <c r="AE6033" t="s">
        <v>103</v>
      </c>
      <c r="AF6033" t="s">
        <v>414</v>
      </c>
    </row>
    <row r="6034" spans="1:32" x14ac:dyDescent="0.25">
      <c r="A6034">
        <f t="shared" si="689"/>
        <v>6033</v>
      </c>
      <c r="B6034">
        <v>40454</v>
      </c>
      <c r="C6034" t="s">
        <v>156</v>
      </c>
      <c r="D6034" t="s">
        <v>30</v>
      </c>
      <c r="E6034" t="str">
        <f t="shared" si="690"/>
        <v>*</v>
      </c>
      <c r="F6034" t="str">
        <f t="shared" si="685"/>
        <v>*</v>
      </c>
      <c r="G6034" t="str">
        <f t="shared" si="691"/>
        <v>*</v>
      </c>
      <c r="I6034" t="str">
        <f t="shared" si="686"/>
        <v>*</v>
      </c>
      <c r="O6034">
        <f>VLOOKUP(T6034,$P$14:$S$19,2,TRUE)</f>
        <v>0.04</v>
      </c>
      <c r="T6034">
        <v>43</v>
      </c>
      <c r="U6034">
        <v>1243.8800000000001</v>
      </c>
      <c r="V6034" s="5">
        <f t="shared" si="687"/>
        <v>1</v>
      </c>
      <c r="X6034" t="s">
        <v>22</v>
      </c>
      <c r="Y6034">
        <v>8.99</v>
      </c>
      <c r="Z6034" s="2">
        <f t="shared" si="688"/>
        <v>1252.8700000000001</v>
      </c>
      <c r="AA6034" t="s">
        <v>52</v>
      </c>
      <c r="AB6034" t="s">
        <v>31</v>
      </c>
      <c r="AC6034" t="s">
        <v>32</v>
      </c>
      <c r="AD6034" t="s">
        <v>33</v>
      </c>
      <c r="AE6034" t="s">
        <v>45</v>
      </c>
      <c r="AF6034" t="s">
        <v>535</v>
      </c>
    </row>
    <row r="6035" spans="1:32" x14ac:dyDescent="0.25">
      <c r="A6035">
        <f t="shared" si="689"/>
        <v>6034</v>
      </c>
      <c r="B6035">
        <v>26503</v>
      </c>
      <c r="C6035" t="s">
        <v>156</v>
      </c>
      <c r="D6035" t="s">
        <v>40</v>
      </c>
      <c r="E6035" t="str">
        <f t="shared" si="690"/>
        <v>*</v>
      </c>
      <c r="F6035" t="str">
        <f t="shared" si="685"/>
        <v>*</v>
      </c>
      <c r="G6035" t="str">
        <f t="shared" si="691"/>
        <v>*</v>
      </c>
      <c r="I6035" t="str">
        <f t="shared" si="686"/>
        <v>*</v>
      </c>
      <c r="O6035">
        <f>VLOOKUP(T6035,$P$14:$S$19,2,TRUE)</f>
        <v>0.04</v>
      </c>
      <c r="T6035">
        <v>47</v>
      </c>
      <c r="U6035">
        <v>671.78</v>
      </c>
      <c r="V6035" s="5">
        <f t="shared" si="687"/>
        <v>0</v>
      </c>
      <c r="X6035" t="s">
        <v>22</v>
      </c>
      <c r="Y6035">
        <v>1.39</v>
      </c>
      <c r="Z6035" s="2">
        <f t="shared" si="688"/>
        <v>673.17</v>
      </c>
      <c r="AA6035" t="s">
        <v>64</v>
      </c>
      <c r="AB6035" t="s">
        <v>24</v>
      </c>
      <c r="AC6035" t="s">
        <v>32</v>
      </c>
      <c r="AD6035" t="s">
        <v>78</v>
      </c>
      <c r="AE6035" t="s">
        <v>19</v>
      </c>
      <c r="AF6035" t="s">
        <v>937</v>
      </c>
    </row>
    <row r="6036" spans="1:32" x14ac:dyDescent="0.25">
      <c r="A6036">
        <f t="shared" si="689"/>
        <v>6035</v>
      </c>
      <c r="B6036">
        <v>26503</v>
      </c>
      <c r="C6036" t="s">
        <v>156</v>
      </c>
      <c r="D6036" t="s">
        <v>40</v>
      </c>
      <c r="E6036" t="str">
        <f t="shared" si="690"/>
        <v>*</v>
      </c>
      <c r="F6036" t="str">
        <f t="shared" si="685"/>
        <v>*</v>
      </c>
      <c r="G6036" t="str">
        <f t="shared" si="691"/>
        <v>*</v>
      </c>
      <c r="I6036" t="str">
        <f t="shared" si="686"/>
        <v>*</v>
      </c>
      <c r="O6036">
        <f>VLOOKUP(T6036,$P$14:$S$19,2,TRUE)</f>
        <v>0.01</v>
      </c>
      <c r="T6036">
        <v>12</v>
      </c>
      <c r="U6036">
        <v>262.08999999999997</v>
      </c>
      <c r="V6036" s="5">
        <f t="shared" si="687"/>
        <v>0</v>
      </c>
      <c r="X6036" t="s">
        <v>22</v>
      </c>
      <c r="Y6036">
        <v>10.49</v>
      </c>
      <c r="Z6036" s="2">
        <f t="shared" si="688"/>
        <v>272.58</v>
      </c>
      <c r="AA6036" t="s">
        <v>64</v>
      </c>
      <c r="AB6036" t="s">
        <v>24</v>
      </c>
      <c r="AC6036" t="s">
        <v>17</v>
      </c>
      <c r="AD6036" t="s">
        <v>18</v>
      </c>
      <c r="AE6036" t="s">
        <v>19</v>
      </c>
      <c r="AF6036" t="s">
        <v>414</v>
      </c>
    </row>
    <row r="6037" spans="1:32" x14ac:dyDescent="0.25">
      <c r="A6037">
        <f t="shared" si="689"/>
        <v>6036</v>
      </c>
      <c r="B6037">
        <v>5986</v>
      </c>
      <c r="C6037" t="s">
        <v>494</v>
      </c>
      <c r="D6037" t="s">
        <v>21</v>
      </c>
      <c r="E6037" t="str">
        <f t="shared" si="690"/>
        <v>*</v>
      </c>
      <c r="F6037" t="str">
        <f t="shared" si="685"/>
        <v>**</v>
      </c>
      <c r="G6037" t="str">
        <f t="shared" si="691"/>
        <v>**</v>
      </c>
      <c r="I6037" t="str">
        <f t="shared" si="686"/>
        <v>**</v>
      </c>
      <c r="O6037">
        <f>VLOOKUP(T6037,$P$14:$S$19,2,TRUE)</f>
        <v>0.04</v>
      </c>
      <c r="T6037">
        <v>48</v>
      </c>
      <c r="U6037">
        <v>5556.18</v>
      </c>
      <c r="V6037" s="5">
        <f t="shared" si="687"/>
        <v>1</v>
      </c>
      <c r="X6037" t="s">
        <v>22</v>
      </c>
      <c r="Y6037">
        <v>3.99</v>
      </c>
      <c r="Z6037" s="2">
        <f t="shared" si="688"/>
        <v>5560.17</v>
      </c>
      <c r="AA6037" t="s">
        <v>23</v>
      </c>
      <c r="AB6037" t="s">
        <v>24</v>
      </c>
      <c r="AC6037" t="s">
        <v>32</v>
      </c>
      <c r="AD6037" t="s">
        <v>172</v>
      </c>
      <c r="AE6037" t="s">
        <v>19</v>
      </c>
      <c r="AF6037" t="s">
        <v>494</v>
      </c>
    </row>
    <row r="6038" spans="1:32" x14ac:dyDescent="0.25">
      <c r="A6038">
        <f t="shared" si="689"/>
        <v>6037</v>
      </c>
      <c r="B6038">
        <v>5986</v>
      </c>
      <c r="C6038" t="s">
        <v>494</v>
      </c>
      <c r="D6038" t="s">
        <v>21</v>
      </c>
      <c r="E6038" t="str">
        <f t="shared" si="690"/>
        <v>*</v>
      </c>
      <c r="F6038" t="str">
        <f t="shared" si="685"/>
        <v>**</v>
      </c>
      <c r="G6038" t="str">
        <f t="shared" si="691"/>
        <v>**</v>
      </c>
      <c r="I6038" t="str">
        <f t="shared" si="686"/>
        <v>**</v>
      </c>
      <c r="O6038">
        <f>VLOOKUP(T6038,$P$14:$S$19,2,TRUE)</f>
        <v>0.02</v>
      </c>
      <c r="T6038">
        <v>20</v>
      </c>
      <c r="U6038">
        <v>1021.55</v>
      </c>
      <c r="V6038" s="5">
        <f t="shared" si="687"/>
        <v>1</v>
      </c>
      <c r="X6038" t="s">
        <v>37</v>
      </c>
      <c r="Y6038">
        <v>14.19</v>
      </c>
      <c r="Z6038" s="2">
        <f t="shared" si="688"/>
        <v>1035.74</v>
      </c>
      <c r="AA6038" t="s">
        <v>23</v>
      </c>
      <c r="AB6038" t="s">
        <v>24</v>
      </c>
      <c r="AC6038" t="s">
        <v>17</v>
      </c>
      <c r="AD6038" t="s">
        <v>38</v>
      </c>
      <c r="AE6038" t="s">
        <v>39</v>
      </c>
      <c r="AF6038" t="s">
        <v>495</v>
      </c>
    </row>
    <row r="6039" spans="1:32" x14ac:dyDescent="0.25">
      <c r="A6039">
        <f t="shared" si="689"/>
        <v>6038</v>
      </c>
      <c r="B6039">
        <v>5095</v>
      </c>
      <c r="C6039" t="s">
        <v>494</v>
      </c>
      <c r="D6039" t="s">
        <v>21</v>
      </c>
      <c r="E6039" t="str">
        <f t="shared" si="690"/>
        <v>*</v>
      </c>
      <c r="F6039" t="str">
        <f t="shared" si="685"/>
        <v>**</v>
      </c>
      <c r="G6039" t="str">
        <f t="shared" si="691"/>
        <v>**</v>
      </c>
      <c r="I6039" t="str">
        <f t="shared" si="686"/>
        <v>**</v>
      </c>
      <c r="O6039">
        <f>VLOOKUP(T6039,$P$14:$S$19,2,TRUE)</f>
        <v>0</v>
      </c>
      <c r="T6039">
        <v>7</v>
      </c>
      <c r="U6039">
        <v>786.67499999999995</v>
      </c>
      <c r="V6039" s="5">
        <f t="shared" si="687"/>
        <v>0</v>
      </c>
      <c r="X6039" t="s">
        <v>22</v>
      </c>
      <c r="Y6039">
        <v>8.8000000000000007</v>
      </c>
      <c r="Z6039" s="2">
        <f t="shared" si="688"/>
        <v>795.47499999999991</v>
      </c>
      <c r="AA6039" t="s">
        <v>15</v>
      </c>
      <c r="AB6039" t="s">
        <v>31</v>
      </c>
      <c r="AC6039" t="s">
        <v>25</v>
      </c>
      <c r="AD6039" t="s">
        <v>26</v>
      </c>
      <c r="AE6039" t="s">
        <v>19</v>
      </c>
      <c r="AF6039" t="s">
        <v>495</v>
      </c>
    </row>
    <row r="6040" spans="1:32" x14ac:dyDescent="0.25">
      <c r="A6040">
        <f t="shared" si="689"/>
        <v>6039</v>
      </c>
      <c r="B6040">
        <v>8390</v>
      </c>
      <c r="C6040" t="s">
        <v>494</v>
      </c>
      <c r="D6040" t="s">
        <v>40</v>
      </c>
      <c r="E6040" t="str">
        <f t="shared" si="690"/>
        <v>*</v>
      </c>
      <c r="F6040" t="str">
        <f t="shared" si="685"/>
        <v>*</v>
      </c>
      <c r="G6040" t="str">
        <f t="shared" si="691"/>
        <v>*</v>
      </c>
      <c r="I6040" t="str">
        <f t="shared" si="686"/>
        <v>*</v>
      </c>
      <c r="O6040">
        <f>VLOOKUP(T6040,$P$14:$S$19,2,TRUE)</f>
        <v>0.02</v>
      </c>
      <c r="T6040">
        <v>24</v>
      </c>
      <c r="U6040">
        <v>715.4</v>
      </c>
      <c r="V6040" s="5">
        <f t="shared" si="687"/>
        <v>0</v>
      </c>
      <c r="X6040" t="s">
        <v>22</v>
      </c>
      <c r="Y6040">
        <v>4</v>
      </c>
      <c r="Z6040" s="2">
        <f t="shared" si="688"/>
        <v>719.4</v>
      </c>
      <c r="AA6040" t="s">
        <v>15</v>
      </c>
      <c r="AB6040" t="s">
        <v>41</v>
      </c>
      <c r="AC6040" t="s">
        <v>25</v>
      </c>
      <c r="AD6040" t="s">
        <v>42</v>
      </c>
      <c r="AE6040" t="s">
        <v>19</v>
      </c>
      <c r="AF6040" t="s">
        <v>494</v>
      </c>
    </row>
    <row r="6041" spans="1:32" x14ac:dyDescent="0.25">
      <c r="A6041">
        <f t="shared" si="689"/>
        <v>6040</v>
      </c>
      <c r="B6041">
        <v>5986</v>
      </c>
      <c r="C6041" t="s">
        <v>494</v>
      </c>
      <c r="D6041" t="s">
        <v>21</v>
      </c>
      <c r="E6041" t="str">
        <f t="shared" si="690"/>
        <v>*</v>
      </c>
      <c r="F6041" t="str">
        <f t="shared" si="685"/>
        <v>**</v>
      </c>
      <c r="G6041" t="str">
        <f t="shared" si="691"/>
        <v>**</v>
      </c>
      <c r="I6041" t="str">
        <f t="shared" si="686"/>
        <v>**</v>
      </c>
      <c r="O6041">
        <f>VLOOKUP(T6041,$P$14:$S$19,2,TRUE)</f>
        <v>0.04</v>
      </c>
      <c r="T6041">
        <v>41</v>
      </c>
      <c r="U6041">
        <v>205.24</v>
      </c>
      <c r="V6041" s="5">
        <f t="shared" si="687"/>
        <v>0</v>
      </c>
      <c r="X6041" t="s">
        <v>22</v>
      </c>
      <c r="Y6041">
        <v>4.93</v>
      </c>
      <c r="Z6041" s="2">
        <f t="shared" si="688"/>
        <v>210.17000000000002</v>
      </c>
      <c r="AA6041" t="s">
        <v>23</v>
      </c>
      <c r="AB6041" t="s">
        <v>24</v>
      </c>
      <c r="AC6041" t="s">
        <v>25</v>
      </c>
      <c r="AD6041" t="s">
        <v>42</v>
      </c>
      <c r="AE6041" t="s">
        <v>45</v>
      </c>
      <c r="AF6041" t="s">
        <v>495</v>
      </c>
    </row>
    <row r="6042" spans="1:32" x14ac:dyDescent="0.25">
      <c r="A6042">
        <f t="shared" si="689"/>
        <v>6041</v>
      </c>
      <c r="B6042">
        <v>13056</v>
      </c>
      <c r="C6042" t="s">
        <v>528</v>
      </c>
      <c r="D6042" t="s">
        <v>30</v>
      </c>
      <c r="E6042" t="str">
        <f t="shared" si="690"/>
        <v>*</v>
      </c>
      <c r="F6042" t="str">
        <f t="shared" si="685"/>
        <v>*</v>
      </c>
      <c r="G6042" t="str">
        <f t="shared" si="691"/>
        <v>*</v>
      </c>
      <c r="I6042" t="str">
        <f t="shared" si="686"/>
        <v>*</v>
      </c>
      <c r="O6042">
        <f>VLOOKUP(T6042,$P$14:$S$19,2,TRUE)</f>
        <v>3.5999999999999997E-2</v>
      </c>
      <c r="T6042">
        <v>33</v>
      </c>
      <c r="U6042">
        <v>3387.32</v>
      </c>
      <c r="V6042" s="5">
        <f t="shared" si="687"/>
        <v>1</v>
      </c>
      <c r="X6042" t="s">
        <v>22</v>
      </c>
      <c r="Y6042">
        <v>7.18</v>
      </c>
      <c r="Z6042" s="2">
        <f t="shared" si="688"/>
        <v>3394.5</v>
      </c>
      <c r="AA6042" t="s">
        <v>23</v>
      </c>
      <c r="AB6042" t="s">
        <v>24</v>
      </c>
      <c r="AC6042" t="s">
        <v>25</v>
      </c>
      <c r="AD6042" t="s">
        <v>42</v>
      </c>
      <c r="AE6042" t="s">
        <v>19</v>
      </c>
      <c r="AF6042" t="s">
        <v>541</v>
      </c>
    </row>
    <row r="6043" spans="1:32" x14ac:dyDescent="0.25">
      <c r="A6043">
        <f t="shared" si="689"/>
        <v>6042</v>
      </c>
      <c r="B6043">
        <v>25927</v>
      </c>
      <c r="C6043" t="s">
        <v>528</v>
      </c>
      <c r="D6043" t="s">
        <v>40</v>
      </c>
      <c r="E6043" t="str">
        <f t="shared" si="690"/>
        <v>*</v>
      </c>
      <c r="F6043" t="str">
        <f t="shared" si="685"/>
        <v>*</v>
      </c>
      <c r="G6043" t="str">
        <f t="shared" si="691"/>
        <v>*</v>
      </c>
      <c r="I6043" t="str">
        <f t="shared" si="686"/>
        <v>*</v>
      </c>
      <c r="O6043">
        <f>VLOOKUP(T6043,$P$14:$S$19,2,TRUE)</f>
        <v>0.04</v>
      </c>
      <c r="T6043">
        <v>43</v>
      </c>
      <c r="U6043">
        <v>945.9</v>
      </c>
      <c r="V6043" s="5">
        <f t="shared" si="687"/>
        <v>1</v>
      </c>
      <c r="X6043" t="s">
        <v>22</v>
      </c>
      <c r="Y6043">
        <v>5.53</v>
      </c>
      <c r="Z6043" s="2">
        <f t="shared" si="688"/>
        <v>951.43</v>
      </c>
      <c r="AA6043" t="s">
        <v>334</v>
      </c>
      <c r="AB6043" t="s">
        <v>31</v>
      </c>
      <c r="AC6043" t="s">
        <v>32</v>
      </c>
      <c r="AD6043" t="s">
        <v>33</v>
      </c>
      <c r="AE6043" t="s">
        <v>45</v>
      </c>
      <c r="AF6043" t="s">
        <v>541</v>
      </c>
    </row>
    <row r="6044" spans="1:32" x14ac:dyDescent="0.25">
      <c r="A6044">
        <f t="shared" si="689"/>
        <v>6043</v>
      </c>
      <c r="B6044">
        <v>25927</v>
      </c>
      <c r="C6044" t="s">
        <v>528</v>
      </c>
      <c r="D6044" t="s">
        <v>40</v>
      </c>
      <c r="E6044" t="str">
        <f t="shared" si="690"/>
        <v>*</v>
      </c>
      <c r="F6044" t="str">
        <f t="shared" si="685"/>
        <v>*</v>
      </c>
      <c r="G6044" t="str">
        <f t="shared" si="691"/>
        <v>*</v>
      </c>
      <c r="I6044" t="str">
        <f t="shared" si="686"/>
        <v>*</v>
      </c>
      <c r="O6044">
        <f>VLOOKUP(T6044,$P$14:$S$19,2,TRUE)</f>
        <v>0.01</v>
      </c>
      <c r="T6044">
        <v>14</v>
      </c>
      <c r="U6044">
        <v>422.83</v>
      </c>
      <c r="V6044" s="5">
        <f t="shared" si="687"/>
        <v>0</v>
      </c>
      <c r="X6044" t="s">
        <v>22</v>
      </c>
      <c r="Y6044">
        <v>6.64</v>
      </c>
      <c r="Z6044" s="2">
        <f t="shared" si="688"/>
        <v>429.46999999999997</v>
      </c>
      <c r="AA6044" t="s">
        <v>52</v>
      </c>
      <c r="AB6044" t="s">
        <v>31</v>
      </c>
      <c r="AC6044" t="s">
        <v>32</v>
      </c>
      <c r="AD6044" t="s">
        <v>74</v>
      </c>
      <c r="AE6044" t="s">
        <v>19</v>
      </c>
      <c r="AF6044" t="s">
        <v>528</v>
      </c>
    </row>
    <row r="6045" spans="1:32" x14ac:dyDescent="0.25">
      <c r="A6045">
        <f t="shared" si="689"/>
        <v>6044</v>
      </c>
      <c r="B6045">
        <v>9669</v>
      </c>
      <c r="C6045" t="s">
        <v>528</v>
      </c>
      <c r="D6045" t="s">
        <v>40</v>
      </c>
      <c r="E6045" t="str">
        <f t="shared" si="690"/>
        <v>*</v>
      </c>
      <c r="F6045" t="str">
        <f t="shared" si="685"/>
        <v>*</v>
      </c>
      <c r="G6045" t="str">
        <f t="shared" si="691"/>
        <v>*</v>
      </c>
      <c r="I6045" t="str">
        <f t="shared" si="686"/>
        <v>*</v>
      </c>
      <c r="O6045">
        <f>VLOOKUP(T6045,$P$14:$S$19,2,TRUE)</f>
        <v>0.01</v>
      </c>
      <c r="T6045">
        <v>18</v>
      </c>
      <c r="U6045">
        <v>292.11</v>
      </c>
      <c r="V6045" s="5">
        <f t="shared" si="687"/>
        <v>0</v>
      </c>
      <c r="X6045" t="s">
        <v>14</v>
      </c>
      <c r="Y6045">
        <v>10.68</v>
      </c>
      <c r="Z6045" s="2">
        <f t="shared" si="688"/>
        <v>302.79000000000002</v>
      </c>
      <c r="AA6045" t="s">
        <v>73</v>
      </c>
      <c r="AB6045" t="s">
        <v>31</v>
      </c>
      <c r="AC6045" t="s">
        <v>32</v>
      </c>
      <c r="AD6045" t="s">
        <v>74</v>
      </c>
      <c r="AE6045" t="s">
        <v>19</v>
      </c>
      <c r="AF6045" t="s">
        <v>686</v>
      </c>
    </row>
    <row r="6046" spans="1:32" x14ac:dyDescent="0.25">
      <c r="A6046">
        <f t="shared" si="689"/>
        <v>6045</v>
      </c>
      <c r="B6046">
        <v>48257</v>
      </c>
      <c r="C6046" t="s">
        <v>528</v>
      </c>
      <c r="D6046" t="s">
        <v>13</v>
      </c>
      <c r="E6046" t="str">
        <f t="shared" si="690"/>
        <v>*</v>
      </c>
      <c r="F6046" t="str">
        <f t="shared" si="685"/>
        <v>*</v>
      </c>
      <c r="G6046" t="str">
        <f t="shared" si="691"/>
        <v>*</v>
      </c>
      <c r="I6046" t="str">
        <f t="shared" si="686"/>
        <v>*</v>
      </c>
      <c r="O6046">
        <f>VLOOKUP(T6046,$P$14:$S$19,2,TRUE)</f>
        <v>0.04</v>
      </c>
      <c r="T6046">
        <v>45</v>
      </c>
      <c r="U6046">
        <v>221.06</v>
      </c>
      <c r="V6046" s="5">
        <f t="shared" si="687"/>
        <v>0</v>
      </c>
      <c r="X6046" t="s">
        <v>22</v>
      </c>
      <c r="Y6046">
        <v>5.42</v>
      </c>
      <c r="Z6046" s="2">
        <f t="shared" si="688"/>
        <v>226.48</v>
      </c>
      <c r="AA6046" t="s">
        <v>60</v>
      </c>
      <c r="AB6046" t="s">
        <v>31</v>
      </c>
      <c r="AC6046" t="s">
        <v>32</v>
      </c>
      <c r="AD6046" t="s">
        <v>49</v>
      </c>
      <c r="AE6046" t="s">
        <v>19</v>
      </c>
      <c r="AF6046" t="s">
        <v>529</v>
      </c>
    </row>
    <row r="6047" spans="1:32" x14ac:dyDescent="0.25">
      <c r="A6047">
        <f t="shared" si="689"/>
        <v>6046</v>
      </c>
      <c r="B6047">
        <v>17315</v>
      </c>
      <c r="C6047" t="s">
        <v>528</v>
      </c>
      <c r="D6047" t="s">
        <v>13</v>
      </c>
      <c r="E6047" t="str">
        <f t="shared" si="690"/>
        <v>*</v>
      </c>
      <c r="F6047" t="str">
        <f t="shared" si="685"/>
        <v>*</v>
      </c>
      <c r="G6047" t="str">
        <f t="shared" si="691"/>
        <v>*</v>
      </c>
      <c r="I6047" t="str">
        <f t="shared" si="686"/>
        <v>*</v>
      </c>
      <c r="O6047">
        <f>VLOOKUP(T6047,$P$14:$S$19,2,TRUE)</f>
        <v>0.02</v>
      </c>
      <c r="T6047">
        <v>29</v>
      </c>
      <c r="U6047">
        <v>159.11000000000001</v>
      </c>
      <c r="V6047" s="5">
        <f t="shared" si="687"/>
        <v>0</v>
      </c>
      <c r="X6047" t="s">
        <v>22</v>
      </c>
      <c r="Y6047">
        <v>0.95</v>
      </c>
      <c r="Z6047" s="2">
        <f t="shared" si="688"/>
        <v>160.06</v>
      </c>
      <c r="AA6047" t="s">
        <v>62</v>
      </c>
      <c r="AB6047" t="s">
        <v>16</v>
      </c>
      <c r="AC6047" t="s">
        <v>32</v>
      </c>
      <c r="AD6047" t="s">
        <v>44</v>
      </c>
      <c r="AE6047" t="s">
        <v>34</v>
      </c>
      <c r="AF6047" t="s">
        <v>529</v>
      </c>
    </row>
    <row r="6048" spans="1:32" x14ac:dyDescent="0.25">
      <c r="A6048">
        <f t="shared" si="689"/>
        <v>6047</v>
      </c>
      <c r="B6048">
        <v>45412</v>
      </c>
      <c r="C6048" t="s">
        <v>306</v>
      </c>
      <c r="D6048" t="s">
        <v>40</v>
      </c>
      <c r="E6048" t="str">
        <f t="shared" si="690"/>
        <v>*</v>
      </c>
      <c r="F6048" t="str">
        <f t="shared" si="685"/>
        <v>*</v>
      </c>
      <c r="G6048" t="str">
        <f t="shared" si="691"/>
        <v>*</v>
      </c>
      <c r="I6048" t="str">
        <f t="shared" si="686"/>
        <v>*</v>
      </c>
      <c r="O6048">
        <f>VLOOKUP(T6048,$P$14:$S$19,2,TRUE)</f>
        <v>0.02</v>
      </c>
      <c r="T6048">
        <v>20</v>
      </c>
      <c r="U6048">
        <v>586.61900000000003</v>
      </c>
      <c r="V6048" s="5">
        <f t="shared" si="687"/>
        <v>0</v>
      </c>
      <c r="X6048" t="s">
        <v>22</v>
      </c>
      <c r="Y6048">
        <v>1.1000000000000001</v>
      </c>
      <c r="Z6048" s="2">
        <f t="shared" si="688"/>
        <v>587.71900000000005</v>
      </c>
      <c r="AA6048" t="s">
        <v>60</v>
      </c>
      <c r="AB6048" t="s">
        <v>31</v>
      </c>
      <c r="AC6048" t="s">
        <v>25</v>
      </c>
      <c r="AD6048" t="s">
        <v>26</v>
      </c>
      <c r="AE6048" t="s">
        <v>19</v>
      </c>
      <c r="AF6048" t="s">
        <v>506</v>
      </c>
    </row>
    <row r="6049" spans="1:32" x14ac:dyDescent="0.25">
      <c r="A6049">
        <f t="shared" si="689"/>
        <v>6048</v>
      </c>
      <c r="B6049">
        <v>27687</v>
      </c>
      <c r="C6049" t="s">
        <v>306</v>
      </c>
      <c r="D6049" t="s">
        <v>40</v>
      </c>
      <c r="E6049" t="str">
        <f t="shared" si="690"/>
        <v>*</v>
      </c>
      <c r="F6049" t="str">
        <f t="shared" si="685"/>
        <v>*</v>
      </c>
      <c r="G6049" t="str">
        <f t="shared" si="691"/>
        <v>*</v>
      </c>
      <c r="I6049" t="str">
        <f t="shared" si="686"/>
        <v>*</v>
      </c>
      <c r="O6049">
        <f>VLOOKUP(T6049,$P$14:$S$19,2,TRUE)</f>
        <v>3.5999999999999997E-2</v>
      </c>
      <c r="T6049">
        <v>38</v>
      </c>
      <c r="U6049">
        <v>251.3</v>
      </c>
      <c r="V6049" s="5">
        <f t="shared" si="687"/>
        <v>0</v>
      </c>
      <c r="X6049" t="s">
        <v>22</v>
      </c>
      <c r="Y6049">
        <v>6.05</v>
      </c>
      <c r="Z6049" s="2">
        <f t="shared" si="688"/>
        <v>257.35000000000002</v>
      </c>
      <c r="AA6049" t="s">
        <v>60</v>
      </c>
      <c r="AB6049" t="s">
        <v>41</v>
      </c>
      <c r="AC6049" t="s">
        <v>32</v>
      </c>
      <c r="AD6049" t="s">
        <v>49</v>
      </c>
      <c r="AE6049" t="s">
        <v>19</v>
      </c>
      <c r="AF6049" t="s">
        <v>307</v>
      </c>
    </row>
    <row r="6050" spans="1:32" x14ac:dyDescent="0.25">
      <c r="A6050">
        <f t="shared" si="689"/>
        <v>6049</v>
      </c>
      <c r="B6050">
        <v>35142</v>
      </c>
      <c r="C6050" t="s">
        <v>306</v>
      </c>
      <c r="D6050" t="s">
        <v>13</v>
      </c>
      <c r="E6050" t="str">
        <f t="shared" si="690"/>
        <v>*</v>
      </c>
      <c r="F6050" t="str">
        <f t="shared" si="685"/>
        <v>*</v>
      </c>
      <c r="G6050" t="str">
        <f t="shared" si="691"/>
        <v>*</v>
      </c>
      <c r="I6050" t="str">
        <f t="shared" si="686"/>
        <v>*</v>
      </c>
      <c r="O6050">
        <f>VLOOKUP(T6050,$P$14:$S$19,2,TRUE)</f>
        <v>0.01</v>
      </c>
      <c r="T6050">
        <v>11</v>
      </c>
      <c r="U6050">
        <v>231.27</v>
      </c>
      <c r="V6050" s="5">
        <f t="shared" si="687"/>
        <v>0</v>
      </c>
      <c r="X6050" t="s">
        <v>22</v>
      </c>
      <c r="Y6050">
        <v>6.67</v>
      </c>
      <c r="Z6050" s="2">
        <f t="shared" si="688"/>
        <v>237.94</v>
      </c>
      <c r="AA6050" t="s">
        <v>23</v>
      </c>
      <c r="AB6050" t="s">
        <v>31</v>
      </c>
      <c r="AC6050" t="s">
        <v>17</v>
      </c>
      <c r="AD6050" t="s">
        <v>18</v>
      </c>
      <c r="AE6050" t="s">
        <v>45</v>
      </c>
      <c r="AF6050" t="s">
        <v>307</v>
      </c>
    </row>
    <row r="6051" spans="1:32" x14ac:dyDescent="0.25">
      <c r="A6051">
        <f t="shared" si="689"/>
        <v>6050</v>
      </c>
      <c r="B6051">
        <v>13088</v>
      </c>
      <c r="C6051" t="s">
        <v>306</v>
      </c>
      <c r="D6051" t="s">
        <v>30</v>
      </c>
      <c r="E6051" t="str">
        <f t="shared" si="690"/>
        <v>*</v>
      </c>
      <c r="F6051" t="str">
        <f t="shared" si="685"/>
        <v>*</v>
      </c>
      <c r="G6051" t="str">
        <f t="shared" si="691"/>
        <v>*</v>
      </c>
      <c r="I6051" t="str">
        <f t="shared" si="686"/>
        <v>*</v>
      </c>
      <c r="O6051">
        <f>VLOOKUP(T6051,$P$14:$S$19,2,TRUE)</f>
        <v>0.04</v>
      </c>
      <c r="T6051">
        <v>46</v>
      </c>
      <c r="U6051">
        <v>187.92</v>
      </c>
      <c r="V6051" s="5">
        <f t="shared" si="687"/>
        <v>0</v>
      </c>
      <c r="X6051" t="s">
        <v>22</v>
      </c>
      <c r="Y6051">
        <v>49</v>
      </c>
      <c r="Z6051" s="2">
        <f t="shared" si="688"/>
        <v>236.92</v>
      </c>
      <c r="AA6051" t="s">
        <v>23</v>
      </c>
      <c r="AB6051" t="s">
        <v>31</v>
      </c>
      <c r="AC6051" t="s">
        <v>32</v>
      </c>
      <c r="AD6051" t="s">
        <v>172</v>
      </c>
      <c r="AE6051" t="s">
        <v>58</v>
      </c>
      <c r="AF6051" t="s">
        <v>307</v>
      </c>
    </row>
    <row r="6052" spans="1:32" x14ac:dyDescent="0.25">
      <c r="A6052">
        <f t="shared" si="689"/>
        <v>6051</v>
      </c>
      <c r="B6052">
        <v>33287</v>
      </c>
      <c r="C6052" t="s">
        <v>414</v>
      </c>
      <c r="D6052" t="s">
        <v>36</v>
      </c>
      <c r="E6052" t="str">
        <f t="shared" si="690"/>
        <v>***</v>
      </c>
      <c r="F6052" t="str">
        <f t="shared" si="685"/>
        <v>***</v>
      </c>
      <c r="G6052" t="str">
        <f t="shared" si="691"/>
        <v>***</v>
      </c>
      <c r="I6052" t="str">
        <f t="shared" si="686"/>
        <v>***</v>
      </c>
      <c r="O6052">
        <f>VLOOKUP(T6052,$P$14:$S$19,2,TRUE)</f>
        <v>0.04</v>
      </c>
      <c r="T6052">
        <v>44</v>
      </c>
      <c r="U6052">
        <v>11904.55</v>
      </c>
      <c r="V6052" s="5">
        <f t="shared" si="687"/>
        <v>1</v>
      </c>
      <c r="X6052" t="s">
        <v>37</v>
      </c>
      <c r="Y6052">
        <v>28.06</v>
      </c>
      <c r="Z6052" s="2">
        <f t="shared" si="688"/>
        <v>11932.609999999999</v>
      </c>
      <c r="AA6052" t="s">
        <v>15</v>
      </c>
      <c r="AB6052" t="s">
        <v>24</v>
      </c>
      <c r="AC6052" t="s">
        <v>25</v>
      </c>
      <c r="AD6052" t="s">
        <v>76</v>
      </c>
      <c r="AE6052" t="s">
        <v>39</v>
      </c>
      <c r="AF6052" t="s">
        <v>315</v>
      </c>
    </row>
    <row r="6053" spans="1:32" x14ac:dyDescent="0.25">
      <c r="A6053">
        <f t="shared" si="689"/>
        <v>6052</v>
      </c>
      <c r="B6053">
        <v>43013</v>
      </c>
      <c r="C6053" t="s">
        <v>414</v>
      </c>
      <c r="D6053" t="s">
        <v>13</v>
      </c>
      <c r="E6053" t="str">
        <f t="shared" si="690"/>
        <v>*</v>
      </c>
      <c r="F6053" t="str">
        <f t="shared" si="685"/>
        <v>*</v>
      </c>
      <c r="G6053" t="str">
        <f t="shared" si="691"/>
        <v>*</v>
      </c>
      <c r="I6053" t="str">
        <f t="shared" si="686"/>
        <v>*</v>
      </c>
      <c r="O6053">
        <f>VLOOKUP(T6053,$P$14:$S$19,2,TRUE)</f>
        <v>0.05</v>
      </c>
      <c r="T6053">
        <v>50</v>
      </c>
      <c r="U6053">
        <v>2437.67</v>
      </c>
      <c r="V6053" s="5">
        <f t="shared" si="687"/>
        <v>1</v>
      </c>
      <c r="X6053" t="s">
        <v>22</v>
      </c>
      <c r="Y6053">
        <v>22.24</v>
      </c>
      <c r="Z6053" s="2">
        <f t="shared" si="688"/>
        <v>2459.91</v>
      </c>
      <c r="AA6053" t="s">
        <v>56</v>
      </c>
      <c r="AB6053" t="s">
        <v>41</v>
      </c>
      <c r="AC6053" t="s">
        <v>17</v>
      </c>
      <c r="AD6053" t="s">
        <v>18</v>
      </c>
      <c r="AE6053" t="s">
        <v>58</v>
      </c>
      <c r="AF6053" t="s">
        <v>316</v>
      </c>
    </row>
    <row r="6054" spans="1:32" x14ac:dyDescent="0.25">
      <c r="A6054">
        <f t="shared" si="689"/>
        <v>6053</v>
      </c>
      <c r="B6054">
        <v>43013</v>
      </c>
      <c r="C6054" t="s">
        <v>414</v>
      </c>
      <c r="D6054" t="s">
        <v>13</v>
      </c>
      <c r="E6054" t="str">
        <f t="shared" si="690"/>
        <v>*</v>
      </c>
      <c r="F6054" t="str">
        <f t="shared" si="685"/>
        <v>*</v>
      </c>
      <c r="G6054" t="str">
        <f t="shared" si="691"/>
        <v>*</v>
      </c>
      <c r="I6054" t="str">
        <f t="shared" si="686"/>
        <v>*</v>
      </c>
      <c r="O6054">
        <f>VLOOKUP(T6054,$P$14:$S$19,2,TRUE)</f>
        <v>0.04</v>
      </c>
      <c r="T6054">
        <v>43</v>
      </c>
      <c r="U6054">
        <v>1438.33</v>
      </c>
      <c r="V6054" s="5">
        <f t="shared" si="687"/>
        <v>1</v>
      </c>
      <c r="X6054" t="s">
        <v>22</v>
      </c>
      <c r="Y6054">
        <v>8.2200000000000006</v>
      </c>
      <c r="Z6054" s="2">
        <f t="shared" si="688"/>
        <v>1446.55</v>
      </c>
      <c r="AA6054" t="s">
        <v>15</v>
      </c>
      <c r="AB6054" t="s">
        <v>41</v>
      </c>
      <c r="AC6054" t="s">
        <v>32</v>
      </c>
      <c r="AD6054" t="s">
        <v>74</v>
      </c>
      <c r="AE6054" t="s">
        <v>19</v>
      </c>
      <c r="AF6054" t="s">
        <v>838</v>
      </c>
    </row>
    <row r="6055" spans="1:32" x14ac:dyDescent="0.25">
      <c r="A6055">
        <f t="shared" si="689"/>
        <v>6054</v>
      </c>
      <c r="B6055">
        <v>25863</v>
      </c>
      <c r="C6055" t="s">
        <v>414</v>
      </c>
      <c r="D6055" t="s">
        <v>30</v>
      </c>
      <c r="E6055" t="str">
        <f t="shared" si="690"/>
        <v>*</v>
      </c>
      <c r="F6055" t="str">
        <f t="shared" si="685"/>
        <v>*</v>
      </c>
      <c r="G6055" t="str">
        <f t="shared" si="691"/>
        <v>*</v>
      </c>
      <c r="I6055" t="str">
        <f t="shared" si="686"/>
        <v>*</v>
      </c>
      <c r="O6055">
        <f>VLOOKUP(T6055,$P$14:$S$19,2,TRUE)</f>
        <v>0.01</v>
      </c>
      <c r="T6055">
        <v>18</v>
      </c>
      <c r="U6055">
        <v>340.68849999999998</v>
      </c>
      <c r="V6055" s="5">
        <f t="shared" si="687"/>
        <v>0</v>
      </c>
      <c r="X6055" t="s">
        <v>14</v>
      </c>
      <c r="Y6055">
        <v>4.8099999999999996</v>
      </c>
      <c r="Z6055" s="2">
        <f t="shared" si="688"/>
        <v>345.49849999999998</v>
      </c>
      <c r="AA6055" t="s">
        <v>23</v>
      </c>
      <c r="AB6055" t="s">
        <v>31</v>
      </c>
      <c r="AC6055" t="s">
        <v>25</v>
      </c>
      <c r="AD6055" t="s">
        <v>26</v>
      </c>
      <c r="AE6055" t="s">
        <v>27</v>
      </c>
      <c r="AF6055" t="s">
        <v>535</v>
      </c>
    </row>
    <row r="6056" spans="1:32" x14ac:dyDescent="0.25">
      <c r="A6056">
        <f t="shared" si="689"/>
        <v>6055</v>
      </c>
      <c r="B6056">
        <v>39268</v>
      </c>
      <c r="C6056" t="s">
        <v>414</v>
      </c>
      <c r="D6056" t="s">
        <v>30</v>
      </c>
      <c r="E6056" t="str">
        <f t="shared" si="690"/>
        <v>*</v>
      </c>
      <c r="F6056" t="str">
        <f t="shared" si="685"/>
        <v>*</v>
      </c>
      <c r="G6056" t="str">
        <f t="shared" si="691"/>
        <v>*</v>
      </c>
      <c r="I6056" t="str">
        <f t="shared" si="686"/>
        <v>*</v>
      </c>
      <c r="O6056">
        <f>VLOOKUP(T6056,$P$14:$S$19,2,TRUE)</f>
        <v>0.04</v>
      </c>
      <c r="T6056">
        <v>44</v>
      </c>
      <c r="U6056">
        <v>324.2</v>
      </c>
      <c r="V6056" s="5">
        <f t="shared" si="687"/>
        <v>0</v>
      </c>
      <c r="X6056" t="s">
        <v>14</v>
      </c>
      <c r="Y6056">
        <v>6.05</v>
      </c>
      <c r="Z6056" s="2">
        <f t="shared" si="688"/>
        <v>330.25</v>
      </c>
      <c r="AA6056" t="s">
        <v>23</v>
      </c>
      <c r="AB6056" t="s">
        <v>31</v>
      </c>
      <c r="AC6056" t="s">
        <v>32</v>
      </c>
      <c r="AD6056" t="s">
        <v>49</v>
      </c>
      <c r="AE6056" t="s">
        <v>19</v>
      </c>
      <c r="AF6056" t="s">
        <v>535</v>
      </c>
    </row>
    <row r="6057" spans="1:32" x14ac:dyDescent="0.25">
      <c r="A6057">
        <f t="shared" si="689"/>
        <v>6056</v>
      </c>
      <c r="B6057">
        <v>39268</v>
      </c>
      <c r="C6057" t="s">
        <v>414</v>
      </c>
      <c r="D6057" t="s">
        <v>30</v>
      </c>
      <c r="E6057" t="str">
        <f t="shared" si="690"/>
        <v>*</v>
      </c>
      <c r="F6057" t="str">
        <f t="shared" si="685"/>
        <v>*</v>
      </c>
      <c r="G6057" t="str">
        <f t="shared" si="691"/>
        <v>*</v>
      </c>
      <c r="I6057" t="str">
        <f t="shared" si="686"/>
        <v>*</v>
      </c>
      <c r="O6057">
        <f>VLOOKUP(T6057,$P$14:$S$19,2,TRUE)</f>
        <v>0.04</v>
      </c>
      <c r="T6057">
        <v>45</v>
      </c>
      <c r="U6057">
        <v>156.94999999999999</v>
      </c>
      <c r="V6057" s="5">
        <f t="shared" si="687"/>
        <v>0</v>
      </c>
      <c r="X6057" t="s">
        <v>22</v>
      </c>
      <c r="Y6057">
        <v>0.94</v>
      </c>
      <c r="Z6057" s="2">
        <f t="shared" si="688"/>
        <v>157.88999999999999</v>
      </c>
      <c r="AA6057" t="s">
        <v>23</v>
      </c>
      <c r="AB6057" t="s">
        <v>31</v>
      </c>
      <c r="AC6057" t="s">
        <v>32</v>
      </c>
      <c r="AD6057" t="s">
        <v>114</v>
      </c>
      <c r="AE6057" t="s">
        <v>34</v>
      </c>
      <c r="AF6057" t="s">
        <v>315</v>
      </c>
    </row>
    <row r="6058" spans="1:32" x14ac:dyDescent="0.25">
      <c r="A6058">
        <f t="shared" si="689"/>
        <v>6057</v>
      </c>
      <c r="B6058">
        <v>24486</v>
      </c>
      <c r="C6058" t="s">
        <v>414</v>
      </c>
      <c r="D6058" t="s">
        <v>40</v>
      </c>
      <c r="E6058" t="str">
        <f t="shared" si="690"/>
        <v>*</v>
      </c>
      <c r="F6058" t="str">
        <f t="shared" si="685"/>
        <v>*</v>
      </c>
      <c r="G6058" t="str">
        <f t="shared" si="691"/>
        <v>*</v>
      </c>
      <c r="I6058" t="str">
        <f t="shared" si="686"/>
        <v>*</v>
      </c>
      <c r="O6058">
        <f>VLOOKUP(T6058,$P$14:$S$19,2,TRUE)</f>
        <v>0</v>
      </c>
      <c r="T6058">
        <v>3</v>
      </c>
      <c r="U6058">
        <v>28.11</v>
      </c>
      <c r="V6058" s="5">
        <f t="shared" si="687"/>
        <v>0</v>
      </c>
      <c r="X6058" t="s">
        <v>22</v>
      </c>
      <c r="Y6058">
        <v>2.83</v>
      </c>
      <c r="Z6058" s="2">
        <f t="shared" si="688"/>
        <v>30.939999999999998</v>
      </c>
      <c r="AA6058" t="s">
        <v>23</v>
      </c>
      <c r="AB6058" t="s">
        <v>16</v>
      </c>
      <c r="AC6058" t="s">
        <v>25</v>
      </c>
      <c r="AD6058" t="s">
        <v>42</v>
      </c>
      <c r="AE6058" t="s">
        <v>45</v>
      </c>
      <c r="AF6058" t="s">
        <v>937</v>
      </c>
    </row>
    <row r="6059" spans="1:32" x14ac:dyDescent="0.25">
      <c r="A6059">
        <f t="shared" si="689"/>
        <v>6058</v>
      </c>
      <c r="B6059">
        <v>24486</v>
      </c>
      <c r="C6059" t="s">
        <v>414</v>
      </c>
      <c r="D6059" t="s">
        <v>40</v>
      </c>
      <c r="E6059" t="str">
        <f t="shared" si="690"/>
        <v>*</v>
      </c>
      <c r="F6059" t="str">
        <f t="shared" si="685"/>
        <v>*</v>
      </c>
      <c r="G6059" t="str">
        <f t="shared" si="691"/>
        <v>*</v>
      </c>
      <c r="I6059" t="str">
        <f t="shared" si="686"/>
        <v>*</v>
      </c>
      <c r="O6059">
        <f>VLOOKUP(T6059,$P$14:$S$19,2,TRUE)</f>
        <v>0.01</v>
      </c>
      <c r="T6059">
        <v>14</v>
      </c>
      <c r="U6059">
        <v>27.06</v>
      </c>
      <c r="V6059" s="5">
        <f t="shared" si="687"/>
        <v>0</v>
      </c>
      <c r="X6059" t="s">
        <v>22</v>
      </c>
      <c r="Y6059">
        <v>0.7</v>
      </c>
      <c r="Z6059" s="2">
        <f t="shared" si="688"/>
        <v>27.759999999999998</v>
      </c>
      <c r="AA6059" t="s">
        <v>23</v>
      </c>
      <c r="AB6059" t="s">
        <v>16</v>
      </c>
      <c r="AC6059" t="s">
        <v>32</v>
      </c>
      <c r="AD6059" t="s">
        <v>33</v>
      </c>
      <c r="AE6059" t="s">
        <v>34</v>
      </c>
      <c r="AF6059" t="s">
        <v>937</v>
      </c>
    </row>
    <row r="6060" spans="1:32" x14ac:dyDescent="0.25">
      <c r="A6060">
        <f t="shared" si="689"/>
        <v>6059</v>
      </c>
      <c r="B6060">
        <v>57638</v>
      </c>
      <c r="C6060" t="s">
        <v>495</v>
      </c>
      <c r="D6060" t="s">
        <v>13</v>
      </c>
      <c r="E6060" t="str">
        <f t="shared" si="690"/>
        <v>*</v>
      </c>
      <c r="F6060" t="str">
        <f t="shared" si="685"/>
        <v>*</v>
      </c>
      <c r="G6060" t="str">
        <f t="shared" si="691"/>
        <v>*</v>
      </c>
      <c r="I6060" t="str">
        <f t="shared" si="686"/>
        <v>*</v>
      </c>
      <c r="O6060">
        <f>VLOOKUP(T6060,$P$14:$S$19,2,TRUE)</f>
        <v>3.5999999999999997E-2</v>
      </c>
      <c r="T6060">
        <v>35</v>
      </c>
      <c r="U6060">
        <v>5740.6239999999998</v>
      </c>
      <c r="V6060" s="5">
        <f t="shared" si="687"/>
        <v>1</v>
      </c>
      <c r="X6060" t="s">
        <v>37</v>
      </c>
      <c r="Y6060">
        <v>29.1</v>
      </c>
      <c r="Z6060" s="2">
        <f t="shared" si="688"/>
        <v>5769.7240000000002</v>
      </c>
      <c r="AA6060" t="s">
        <v>71</v>
      </c>
      <c r="AB6060" t="s">
        <v>16</v>
      </c>
      <c r="AC6060" t="s">
        <v>17</v>
      </c>
      <c r="AD6060" t="s">
        <v>66</v>
      </c>
      <c r="AE6060" t="s">
        <v>103</v>
      </c>
      <c r="AF6060" t="s">
        <v>192</v>
      </c>
    </row>
    <row r="6061" spans="1:32" x14ac:dyDescent="0.25">
      <c r="A6061">
        <f t="shared" si="689"/>
        <v>6060</v>
      </c>
      <c r="B6061">
        <v>59395</v>
      </c>
      <c r="C6061" t="s">
        <v>495</v>
      </c>
      <c r="D6061" t="s">
        <v>36</v>
      </c>
      <c r="E6061" t="str">
        <f t="shared" si="690"/>
        <v>***</v>
      </c>
      <c r="F6061" t="str">
        <f t="shared" si="685"/>
        <v>***</v>
      </c>
      <c r="G6061" t="str">
        <f t="shared" si="691"/>
        <v>***</v>
      </c>
      <c r="I6061" t="str">
        <f t="shared" si="686"/>
        <v>***</v>
      </c>
      <c r="O6061">
        <f>VLOOKUP(T6061,$P$14:$S$19,2,TRUE)</f>
        <v>0.02</v>
      </c>
      <c r="T6061">
        <v>20</v>
      </c>
      <c r="U6061">
        <v>963.3</v>
      </c>
      <c r="V6061" s="5">
        <f t="shared" si="687"/>
        <v>1</v>
      </c>
      <c r="X6061" t="s">
        <v>14</v>
      </c>
      <c r="Y6061">
        <v>7.23</v>
      </c>
      <c r="Z6061" s="2">
        <f t="shared" si="688"/>
        <v>970.53</v>
      </c>
      <c r="AA6061" t="s">
        <v>62</v>
      </c>
      <c r="AB6061" t="s">
        <v>24</v>
      </c>
      <c r="AC6061" t="s">
        <v>32</v>
      </c>
      <c r="AD6061" t="s">
        <v>44</v>
      </c>
      <c r="AE6061" t="s">
        <v>19</v>
      </c>
      <c r="AF6061" t="s">
        <v>259</v>
      </c>
    </row>
    <row r="6062" spans="1:32" x14ac:dyDescent="0.25">
      <c r="A6062">
        <f t="shared" si="689"/>
        <v>6061</v>
      </c>
      <c r="B6062">
        <v>57638</v>
      </c>
      <c r="C6062" t="s">
        <v>495</v>
      </c>
      <c r="D6062" t="s">
        <v>13</v>
      </c>
      <c r="E6062" t="str">
        <f t="shared" si="690"/>
        <v>*</v>
      </c>
      <c r="F6062" t="str">
        <f t="shared" si="685"/>
        <v>*</v>
      </c>
      <c r="G6062" t="str">
        <f t="shared" si="691"/>
        <v>*</v>
      </c>
      <c r="I6062" t="str">
        <f t="shared" si="686"/>
        <v>*</v>
      </c>
      <c r="O6062">
        <f>VLOOKUP(T6062,$P$14:$S$19,2,TRUE)</f>
        <v>0.04</v>
      </c>
      <c r="T6062">
        <v>49</v>
      </c>
      <c r="U6062">
        <v>570.42999999999995</v>
      </c>
      <c r="V6062" s="5">
        <f t="shared" si="687"/>
        <v>0</v>
      </c>
      <c r="X6062" t="s">
        <v>22</v>
      </c>
      <c r="Y6062">
        <v>5.43</v>
      </c>
      <c r="Z6062" s="2">
        <f t="shared" si="688"/>
        <v>575.8599999999999</v>
      </c>
      <c r="AA6062" t="s">
        <v>334</v>
      </c>
      <c r="AB6062" t="s">
        <v>16</v>
      </c>
      <c r="AC6062" t="s">
        <v>32</v>
      </c>
      <c r="AD6062" t="s">
        <v>44</v>
      </c>
      <c r="AE6062" t="s">
        <v>19</v>
      </c>
      <c r="AF6062" t="s">
        <v>259</v>
      </c>
    </row>
    <row r="6063" spans="1:32" x14ac:dyDescent="0.25">
      <c r="A6063">
        <f t="shared" si="689"/>
        <v>6062</v>
      </c>
      <c r="B6063">
        <v>35104</v>
      </c>
      <c r="C6063" t="s">
        <v>495</v>
      </c>
      <c r="D6063" t="s">
        <v>21</v>
      </c>
      <c r="E6063" t="str">
        <f t="shared" si="690"/>
        <v>*</v>
      </c>
      <c r="F6063" t="str">
        <f t="shared" si="685"/>
        <v>**</v>
      </c>
      <c r="G6063" t="str">
        <f t="shared" si="691"/>
        <v>**</v>
      </c>
      <c r="I6063" t="str">
        <f t="shared" si="686"/>
        <v>**</v>
      </c>
      <c r="O6063">
        <f>VLOOKUP(T6063,$P$14:$S$19,2,TRUE)</f>
        <v>0.01</v>
      </c>
      <c r="T6063">
        <v>18</v>
      </c>
      <c r="U6063">
        <v>388.15</v>
      </c>
      <c r="V6063" s="5">
        <f t="shared" si="687"/>
        <v>0</v>
      </c>
      <c r="X6063" t="s">
        <v>22</v>
      </c>
      <c r="Y6063">
        <v>14.87</v>
      </c>
      <c r="Z6063" s="2">
        <f t="shared" si="688"/>
        <v>403.02</v>
      </c>
      <c r="AA6063" t="s">
        <v>23</v>
      </c>
      <c r="AB6063" t="s">
        <v>24</v>
      </c>
      <c r="AC6063" t="s">
        <v>17</v>
      </c>
      <c r="AD6063" t="s">
        <v>18</v>
      </c>
      <c r="AE6063" t="s">
        <v>58</v>
      </c>
      <c r="AF6063" t="s">
        <v>259</v>
      </c>
    </row>
    <row r="6064" spans="1:32" x14ac:dyDescent="0.25">
      <c r="A6064">
        <f t="shared" si="689"/>
        <v>6063</v>
      </c>
      <c r="B6064">
        <v>57638</v>
      </c>
      <c r="C6064" t="s">
        <v>495</v>
      </c>
      <c r="D6064" t="s">
        <v>13</v>
      </c>
      <c r="E6064" t="str">
        <f t="shared" si="690"/>
        <v>*</v>
      </c>
      <c r="F6064" t="str">
        <f t="shared" si="685"/>
        <v>*</v>
      </c>
      <c r="G6064" t="str">
        <f t="shared" si="691"/>
        <v>*</v>
      </c>
      <c r="I6064" t="str">
        <f t="shared" si="686"/>
        <v>*</v>
      </c>
      <c r="O6064">
        <f>VLOOKUP(T6064,$P$14:$S$19,2,TRUE)</f>
        <v>0.04</v>
      </c>
      <c r="T6064">
        <v>49</v>
      </c>
      <c r="U6064">
        <v>100.08</v>
      </c>
      <c r="V6064" s="5">
        <f t="shared" si="687"/>
        <v>0</v>
      </c>
      <c r="X6064" t="s">
        <v>22</v>
      </c>
      <c r="Y6064">
        <v>2.56</v>
      </c>
      <c r="Z6064" s="2">
        <f t="shared" si="688"/>
        <v>102.64</v>
      </c>
      <c r="AA6064" t="s">
        <v>334</v>
      </c>
      <c r="AB6064" t="s">
        <v>16</v>
      </c>
      <c r="AC6064" t="s">
        <v>32</v>
      </c>
      <c r="AD6064" t="s">
        <v>53</v>
      </c>
      <c r="AE6064" t="s">
        <v>45</v>
      </c>
      <c r="AF6064" t="s">
        <v>259</v>
      </c>
    </row>
    <row r="6065" spans="1:32" x14ac:dyDescent="0.25">
      <c r="A6065">
        <f t="shared" si="689"/>
        <v>6064</v>
      </c>
      <c r="B6065">
        <v>39300</v>
      </c>
      <c r="C6065" t="s">
        <v>495</v>
      </c>
      <c r="D6065" t="s">
        <v>21</v>
      </c>
      <c r="E6065" t="str">
        <f t="shared" si="690"/>
        <v>*</v>
      </c>
      <c r="F6065" t="str">
        <f t="shared" si="685"/>
        <v>**</v>
      </c>
      <c r="G6065" t="str">
        <f t="shared" si="691"/>
        <v>**</v>
      </c>
      <c r="I6065" t="str">
        <f t="shared" si="686"/>
        <v>**</v>
      </c>
      <c r="O6065">
        <f>VLOOKUP(T6065,$P$14:$S$19,2,TRUE)</f>
        <v>0</v>
      </c>
      <c r="T6065">
        <v>9</v>
      </c>
      <c r="U6065">
        <v>44.51</v>
      </c>
      <c r="V6065" s="5">
        <f t="shared" si="687"/>
        <v>0</v>
      </c>
      <c r="X6065" t="s">
        <v>22</v>
      </c>
      <c r="Y6065">
        <v>6.89</v>
      </c>
      <c r="Z6065" s="2">
        <f t="shared" si="688"/>
        <v>51.4</v>
      </c>
      <c r="AA6065" t="s">
        <v>71</v>
      </c>
      <c r="AB6065" t="s">
        <v>41</v>
      </c>
      <c r="AC6065" t="s">
        <v>32</v>
      </c>
      <c r="AD6065" t="s">
        <v>172</v>
      </c>
      <c r="AE6065" t="s">
        <v>19</v>
      </c>
      <c r="AF6065" t="s">
        <v>259</v>
      </c>
    </row>
    <row r="6066" spans="1:32" x14ac:dyDescent="0.25">
      <c r="A6066">
        <f t="shared" si="689"/>
        <v>6065</v>
      </c>
      <c r="B6066">
        <v>35104</v>
      </c>
      <c r="C6066" t="s">
        <v>495</v>
      </c>
      <c r="D6066" t="s">
        <v>21</v>
      </c>
      <c r="E6066" t="str">
        <f t="shared" si="690"/>
        <v>*</v>
      </c>
      <c r="F6066" t="str">
        <f t="shared" si="685"/>
        <v>**</v>
      </c>
      <c r="G6066" t="str">
        <f t="shared" si="691"/>
        <v>**</v>
      </c>
      <c r="I6066" t="str">
        <f t="shared" si="686"/>
        <v>**</v>
      </c>
      <c r="O6066">
        <f>VLOOKUP(T6066,$P$14:$S$19,2,TRUE)</f>
        <v>0</v>
      </c>
      <c r="T6066">
        <v>1</v>
      </c>
      <c r="U6066">
        <v>36.31</v>
      </c>
      <c r="V6066" s="5">
        <f t="shared" si="687"/>
        <v>0</v>
      </c>
      <c r="X6066" t="s">
        <v>22</v>
      </c>
      <c r="Y6066">
        <v>5.5</v>
      </c>
      <c r="Z6066" s="2">
        <f t="shared" si="688"/>
        <v>41.81</v>
      </c>
      <c r="AA6066" t="s">
        <v>23</v>
      </c>
      <c r="AB6066" t="s">
        <v>24</v>
      </c>
      <c r="AC6066" t="s">
        <v>25</v>
      </c>
      <c r="AD6066" t="s">
        <v>42</v>
      </c>
      <c r="AE6066" t="s">
        <v>19</v>
      </c>
      <c r="AF6066" t="s">
        <v>129</v>
      </c>
    </row>
    <row r="6067" spans="1:32" x14ac:dyDescent="0.25">
      <c r="A6067">
        <f t="shared" si="689"/>
        <v>6066</v>
      </c>
      <c r="B6067">
        <v>9665</v>
      </c>
      <c r="C6067" t="s">
        <v>686</v>
      </c>
      <c r="D6067" t="s">
        <v>13</v>
      </c>
      <c r="E6067" t="str">
        <f t="shared" si="690"/>
        <v>*</v>
      </c>
      <c r="F6067" t="str">
        <f t="shared" si="685"/>
        <v>*</v>
      </c>
      <c r="G6067" t="str">
        <f t="shared" si="691"/>
        <v>*</v>
      </c>
      <c r="I6067" t="str">
        <f t="shared" si="686"/>
        <v>*</v>
      </c>
      <c r="O6067">
        <f>VLOOKUP(T6067,$P$14:$S$19,2,TRUE)</f>
        <v>0.04</v>
      </c>
      <c r="T6067">
        <v>49</v>
      </c>
      <c r="U6067">
        <v>9579.6200000000008</v>
      </c>
      <c r="V6067" s="5">
        <f t="shared" si="687"/>
        <v>1</v>
      </c>
      <c r="X6067" t="s">
        <v>37</v>
      </c>
      <c r="Y6067">
        <v>110.2</v>
      </c>
      <c r="Z6067" s="2">
        <f t="shared" si="688"/>
        <v>9689.8200000000015</v>
      </c>
      <c r="AA6067" t="s">
        <v>23</v>
      </c>
      <c r="AB6067" t="s">
        <v>41</v>
      </c>
      <c r="AC6067" t="s">
        <v>17</v>
      </c>
      <c r="AD6067" t="s">
        <v>66</v>
      </c>
      <c r="AE6067" t="s">
        <v>103</v>
      </c>
      <c r="AF6067" t="s">
        <v>542</v>
      </c>
    </row>
    <row r="6068" spans="1:32" x14ac:dyDescent="0.25">
      <c r="A6068">
        <f t="shared" si="689"/>
        <v>6067</v>
      </c>
      <c r="B6068">
        <v>9665</v>
      </c>
      <c r="C6068" t="s">
        <v>686</v>
      </c>
      <c r="D6068" t="s">
        <v>13</v>
      </c>
      <c r="E6068" t="str">
        <f t="shared" si="690"/>
        <v>*</v>
      </c>
      <c r="F6068" t="str">
        <f t="shared" si="685"/>
        <v>*</v>
      </c>
      <c r="G6068" t="str">
        <f t="shared" si="691"/>
        <v>*</v>
      </c>
      <c r="I6068" t="str">
        <f t="shared" si="686"/>
        <v>*</v>
      </c>
      <c r="O6068">
        <f>VLOOKUP(T6068,$P$14:$S$19,2,TRUE)</f>
        <v>0.01</v>
      </c>
      <c r="T6068">
        <v>19</v>
      </c>
      <c r="U6068">
        <v>2657.12</v>
      </c>
      <c r="V6068" s="5">
        <f t="shared" si="687"/>
        <v>1</v>
      </c>
      <c r="X6068" t="s">
        <v>37</v>
      </c>
      <c r="Y6068">
        <v>36.090000000000003</v>
      </c>
      <c r="Z6068" s="2">
        <f t="shared" si="688"/>
        <v>2693.21</v>
      </c>
      <c r="AA6068" t="s">
        <v>23</v>
      </c>
      <c r="AB6068" t="s">
        <v>41</v>
      </c>
      <c r="AC6068" t="s">
        <v>17</v>
      </c>
      <c r="AD6068" t="s">
        <v>165</v>
      </c>
      <c r="AE6068" t="s">
        <v>103</v>
      </c>
      <c r="AF6068" t="s">
        <v>542</v>
      </c>
    </row>
    <row r="6069" spans="1:32" x14ac:dyDescent="0.25">
      <c r="A6069">
        <f t="shared" si="689"/>
        <v>6068</v>
      </c>
      <c r="B6069">
        <v>9665</v>
      </c>
      <c r="C6069" t="s">
        <v>686</v>
      </c>
      <c r="D6069" t="s">
        <v>13</v>
      </c>
      <c r="E6069" t="str">
        <f t="shared" si="690"/>
        <v>*</v>
      </c>
      <c r="F6069" t="str">
        <f t="shared" si="685"/>
        <v>*</v>
      </c>
      <c r="G6069" t="str">
        <f t="shared" si="691"/>
        <v>*</v>
      </c>
      <c r="I6069" t="str">
        <f t="shared" si="686"/>
        <v>*</v>
      </c>
      <c r="O6069">
        <f>VLOOKUP(T6069,$P$14:$S$19,2,TRUE)</f>
        <v>0.05</v>
      </c>
      <c r="T6069">
        <v>50</v>
      </c>
      <c r="U6069">
        <v>2348.66</v>
      </c>
      <c r="V6069" s="5">
        <f t="shared" si="687"/>
        <v>1</v>
      </c>
      <c r="X6069" t="s">
        <v>22</v>
      </c>
      <c r="Y6069">
        <v>5.0999999999999996</v>
      </c>
      <c r="Z6069" s="2">
        <f t="shared" si="688"/>
        <v>2353.7599999999998</v>
      </c>
      <c r="AA6069" t="s">
        <v>23</v>
      </c>
      <c r="AB6069" t="s">
        <v>41</v>
      </c>
      <c r="AC6069" t="s">
        <v>32</v>
      </c>
      <c r="AD6069" t="s">
        <v>172</v>
      </c>
      <c r="AE6069" t="s">
        <v>27</v>
      </c>
      <c r="AF6069" t="s">
        <v>686</v>
      </c>
    </row>
    <row r="6070" spans="1:32" x14ac:dyDescent="0.25">
      <c r="A6070">
        <f t="shared" si="689"/>
        <v>6069</v>
      </c>
      <c r="B6070">
        <v>44517</v>
      </c>
      <c r="C6070" t="s">
        <v>686</v>
      </c>
      <c r="D6070" t="s">
        <v>40</v>
      </c>
      <c r="E6070" t="str">
        <f t="shared" si="690"/>
        <v>*</v>
      </c>
      <c r="F6070" t="str">
        <f t="shared" si="685"/>
        <v>*</v>
      </c>
      <c r="G6070" t="str">
        <f t="shared" si="691"/>
        <v>*</v>
      </c>
      <c r="I6070" t="str">
        <f t="shared" si="686"/>
        <v>*</v>
      </c>
      <c r="O6070">
        <f>VLOOKUP(T6070,$P$14:$S$19,2,TRUE)</f>
        <v>0</v>
      </c>
      <c r="T6070">
        <v>5</v>
      </c>
      <c r="U6070">
        <v>32.5</v>
      </c>
      <c r="V6070" s="5">
        <f t="shared" si="687"/>
        <v>0</v>
      </c>
      <c r="X6070" t="s">
        <v>22</v>
      </c>
      <c r="Y6070">
        <v>5.61</v>
      </c>
      <c r="Z6070" s="2">
        <f t="shared" si="688"/>
        <v>38.11</v>
      </c>
      <c r="AA6070" t="s">
        <v>15</v>
      </c>
      <c r="AB6070" t="s">
        <v>16</v>
      </c>
      <c r="AC6070" t="s">
        <v>32</v>
      </c>
      <c r="AD6070" t="s">
        <v>44</v>
      </c>
      <c r="AE6070" t="s">
        <v>19</v>
      </c>
      <c r="AF6070" t="s">
        <v>541</v>
      </c>
    </row>
    <row r="6071" spans="1:32" x14ac:dyDescent="0.25">
      <c r="A6071">
        <f t="shared" si="689"/>
        <v>6070</v>
      </c>
      <c r="B6071">
        <v>50625</v>
      </c>
      <c r="C6071" t="s">
        <v>686</v>
      </c>
      <c r="D6071" t="s">
        <v>40</v>
      </c>
      <c r="E6071" t="str">
        <f t="shared" si="690"/>
        <v>*</v>
      </c>
      <c r="F6071" t="str">
        <f t="shared" si="685"/>
        <v>*</v>
      </c>
      <c r="G6071" t="str">
        <f t="shared" si="691"/>
        <v>*</v>
      </c>
      <c r="I6071" t="str">
        <f t="shared" si="686"/>
        <v>*</v>
      </c>
      <c r="O6071">
        <f>VLOOKUP(T6071,$P$14:$S$19,2,TRUE)</f>
        <v>0.01</v>
      </c>
      <c r="T6071">
        <v>10</v>
      </c>
      <c r="U6071">
        <v>29.12</v>
      </c>
      <c r="V6071" s="5">
        <f t="shared" si="687"/>
        <v>0</v>
      </c>
      <c r="X6071" t="s">
        <v>22</v>
      </c>
      <c r="Y6071">
        <v>0.5</v>
      </c>
      <c r="Z6071" s="2">
        <f t="shared" si="688"/>
        <v>29.62</v>
      </c>
      <c r="AA6071" t="s">
        <v>56</v>
      </c>
      <c r="AB6071" t="s">
        <v>16</v>
      </c>
      <c r="AC6071" t="s">
        <v>32</v>
      </c>
      <c r="AD6071" t="s">
        <v>81</v>
      </c>
      <c r="AE6071" t="s">
        <v>19</v>
      </c>
      <c r="AF6071" t="s">
        <v>541</v>
      </c>
    </row>
    <row r="6072" spans="1:32" x14ac:dyDescent="0.25">
      <c r="A6072">
        <f t="shared" si="689"/>
        <v>6071</v>
      </c>
      <c r="B6072">
        <v>3808</v>
      </c>
      <c r="C6072" t="s">
        <v>686</v>
      </c>
      <c r="D6072" t="s">
        <v>36</v>
      </c>
      <c r="E6072" t="str">
        <f t="shared" si="690"/>
        <v>***</v>
      </c>
      <c r="F6072" t="str">
        <f t="shared" si="685"/>
        <v>***</v>
      </c>
      <c r="G6072" t="str">
        <f t="shared" si="691"/>
        <v>***</v>
      </c>
      <c r="I6072" t="str">
        <f t="shared" si="686"/>
        <v>***</v>
      </c>
      <c r="O6072">
        <f>VLOOKUP(T6072,$P$14:$S$19,2,TRUE)</f>
        <v>0</v>
      </c>
      <c r="T6072">
        <v>2</v>
      </c>
      <c r="U6072">
        <v>6.13</v>
      </c>
      <c r="V6072" s="5">
        <f t="shared" si="687"/>
        <v>0</v>
      </c>
      <c r="X6072" t="s">
        <v>22</v>
      </c>
      <c r="Y6072">
        <v>0.49</v>
      </c>
      <c r="Z6072" s="2">
        <f t="shared" si="688"/>
        <v>6.62</v>
      </c>
      <c r="AA6072" t="s">
        <v>73</v>
      </c>
      <c r="AB6072" t="s">
        <v>31</v>
      </c>
      <c r="AC6072" t="s">
        <v>32</v>
      </c>
      <c r="AD6072" t="s">
        <v>81</v>
      </c>
      <c r="AE6072" t="s">
        <v>19</v>
      </c>
      <c r="AF6072" t="s">
        <v>686</v>
      </c>
    </row>
    <row r="6073" spans="1:32" x14ac:dyDescent="0.25">
      <c r="A6073">
        <f t="shared" si="689"/>
        <v>6072</v>
      </c>
      <c r="B6073">
        <v>13347</v>
      </c>
      <c r="C6073" t="s">
        <v>506</v>
      </c>
      <c r="D6073" t="s">
        <v>30</v>
      </c>
      <c r="E6073" t="str">
        <f t="shared" si="690"/>
        <v>*</v>
      </c>
      <c r="F6073" t="str">
        <f t="shared" si="685"/>
        <v>*</v>
      </c>
      <c r="G6073" t="str">
        <f t="shared" si="691"/>
        <v>*</v>
      </c>
      <c r="I6073" t="str">
        <f t="shared" si="686"/>
        <v>*</v>
      </c>
      <c r="O6073">
        <f>VLOOKUP(T6073,$P$14:$S$19,2,TRUE)</f>
        <v>0.02</v>
      </c>
      <c r="T6073">
        <v>24</v>
      </c>
      <c r="U6073">
        <v>104.89</v>
      </c>
      <c r="V6073" s="5">
        <f t="shared" si="687"/>
        <v>0</v>
      </c>
      <c r="X6073" t="s">
        <v>14</v>
      </c>
      <c r="Y6073">
        <v>1.49</v>
      </c>
      <c r="Z6073" s="2">
        <f t="shared" si="688"/>
        <v>106.38</v>
      </c>
      <c r="AA6073" t="s">
        <v>52</v>
      </c>
      <c r="AB6073" t="s">
        <v>16</v>
      </c>
      <c r="AC6073" t="s">
        <v>32</v>
      </c>
      <c r="AD6073" t="s">
        <v>49</v>
      </c>
      <c r="AE6073" t="s">
        <v>19</v>
      </c>
      <c r="AF6073" t="s">
        <v>307</v>
      </c>
    </row>
    <row r="6074" spans="1:32" x14ac:dyDescent="0.25">
      <c r="A6074">
        <f t="shared" si="689"/>
        <v>6073</v>
      </c>
      <c r="B6074">
        <v>38311</v>
      </c>
      <c r="C6074" t="s">
        <v>937</v>
      </c>
      <c r="D6074" t="s">
        <v>40</v>
      </c>
      <c r="E6074" t="str">
        <f t="shared" si="690"/>
        <v>*</v>
      </c>
      <c r="F6074" t="str">
        <f t="shared" si="685"/>
        <v>*</v>
      </c>
      <c r="G6074" t="str">
        <f t="shared" si="691"/>
        <v>*</v>
      </c>
      <c r="I6074" t="str">
        <f t="shared" si="686"/>
        <v>*</v>
      </c>
      <c r="O6074">
        <f>VLOOKUP(T6074,$P$14:$S$19,2,TRUE)</f>
        <v>0</v>
      </c>
      <c r="T6074">
        <v>9</v>
      </c>
      <c r="U6074">
        <v>1201.51</v>
      </c>
      <c r="V6074" s="5">
        <f t="shared" si="687"/>
        <v>1</v>
      </c>
      <c r="X6074" t="s">
        <v>14</v>
      </c>
      <c r="Y6074">
        <v>19.989999999999998</v>
      </c>
      <c r="Z6074" s="2">
        <f t="shared" si="688"/>
        <v>1221.5</v>
      </c>
      <c r="AA6074" t="s">
        <v>56</v>
      </c>
      <c r="AB6074" t="s">
        <v>16</v>
      </c>
      <c r="AC6074" t="s">
        <v>32</v>
      </c>
      <c r="AD6074" t="s">
        <v>74</v>
      </c>
      <c r="AE6074" t="s">
        <v>19</v>
      </c>
      <c r="AF6074" t="s">
        <v>315</v>
      </c>
    </row>
    <row r="6075" spans="1:32" x14ac:dyDescent="0.25">
      <c r="A6075">
        <f t="shared" si="689"/>
        <v>6074</v>
      </c>
      <c r="B6075">
        <v>6402</v>
      </c>
      <c r="C6075" t="s">
        <v>937</v>
      </c>
      <c r="D6075" t="s">
        <v>13</v>
      </c>
      <c r="E6075" t="str">
        <f t="shared" si="690"/>
        <v>*</v>
      </c>
      <c r="F6075" t="str">
        <f t="shared" si="685"/>
        <v>*</v>
      </c>
      <c r="G6075" t="str">
        <f t="shared" si="691"/>
        <v>*</v>
      </c>
      <c r="I6075" t="str">
        <f t="shared" si="686"/>
        <v>*</v>
      </c>
      <c r="O6075">
        <f>VLOOKUP(T6075,$P$14:$S$19,2,TRUE)</f>
        <v>3.5999999999999997E-2</v>
      </c>
      <c r="T6075">
        <v>35</v>
      </c>
      <c r="U6075">
        <v>373.33</v>
      </c>
      <c r="V6075" s="5">
        <f t="shared" si="687"/>
        <v>0</v>
      </c>
      <c r="X6075" t="s">
        <v>22</v>
      </c>
      <c r="Y6075">
        <v>4.68</v>
      </c>
      <c r="Z6075" s="2">
        <f t="shared" si="688"/>
        <v>378.01</v>
      </c>
      <c r="AA6075" t="s">
        <v>73</v>
      </c>
      <c r="AB6075" t="s">
        <v>31</v>
      </c>
      <c r="AC6075" t="s">
        <v>32</v>
      </c>
      <c r="AD6075" t="s">
        <v>53</v>
      </c>
      <c r="AE6075" t="s">
        <v>45</v>
      </c>
      <c r="AF6075" t="s">
        <v>344</v>
      </c>
    </row>
    <row r="6076" spans="1:32" x14ac:dyDescent="0.25">
      <c r="A6076">
        <f t="shared" si="689"/>
        <v>6075</v>
      </c>
      <c r="B6076">
        <v>37826</v>
      </c>
      <c r="C6076" t="s">
        <v>937</v>
      </c>
      <c r="D6076" t="s">
        <v>40</v>
      </c>
      <c r="E6076" t="str">
        <f t="shared" si="690"/>
        <v>*</v>
      </c>
      <c r="F6076" t="str">
        <f t="shared" si="685"/>
        <v>*</v>
      </c>
      <c r="G6076" t="str">
        <f t="shared" si="691"/>
        <v>*</v>
      </c>
      <c r="I6076" t="str">
        <f t="shared" si="686"/>
        <v>*</v>
      </c>
      <c r="O6076">
        <f>VLOOKUP(T6076,$P$14:$S$19,2,TRUE)</f>
        <v>0.04</v>
      </c>
      <c r="T6076">
        <v>45</v>
      </c>
      <c r="U6076">
        <v>325.8</v>
      </c>
      <c r="V6076" s="5">
        <f t="shared" si="687"/>
        <v>0</v>
      </c>
      <c r="X6076" t="s">
        <v>22</v>
      </c>
      <c r="Y6076">
        <v>6.18</v>
      </c>
      <c r="Z6076" s="2">
        <f t="shared" si="688"/>
        <v>331.98</v>
      </c>
      <c r="AA6076" t="s">
        <v>60</v>
      </c>
      <c r="AB6076" t="s">
        <v>16</v>
      </c>
      <c r="AC6076" t="s">
        <v>32</v>
      </c>
      <c r="AD6076" t="s">
        <v>44</v>
      </c>
      <c r="AE6076" t="s">
        <v>19</v>
      </c>
      <c r="AF6076" t="s">
        <v>315</v>
      </c>
    </row>
    <row r="6077" spans="1:32" x14ac:dyDescent="0.25">
      <c r="A6077">
        <f t="shared" si="689"/>
        <v>6076</v>
      </c>
      <c r="B6077">
        <v>29539</v>
      </c>
      <c r="C6077" t="s">
        <v>937</v>
      </c>
      <c r="D6077" t="s">
        <v>21</v>
      </c>
      <c r="E6077" t="str">
        <f t="shared" si="690"/>
        <v>*</v>
      </c>
      <c r="F6077" t="str">
        <f t="shared" si="685"/>
        <v>**</v>
      </c>
      <c r="G6077" t="str">
        <f t="shared" si="691"/>
        <v>**</v>
      </c>
      <c r="I6077" t="str">
        <f t="shared" si="686"/>
        <v>**</v>
      </c>
      <c r="O6077">
        <f>VLOOKUP(T6077,$P$14:$S$19,2,TRUE)</f>
        <v>0.02</v>
      </c>
      <c r="T6077">
        <v>24</v>
      </c>
      <c r="U6077">
        <v>223.2</v>
      </c>
      <c r="V6077" s="5">
        <f t="shared" si="687"/>
        <v>0</v>
      </c>
      <c r="X6077" t="s">
        <v>22</v>
      </c>
      <c r="Y6077">
        <v>1.39</v>
      </c>
      <c r="Z6077" s="2">
        <f t="shared" si="688"/>
        <v>224.58999999999997</v>
      </c>
      <c r="AA6077" t="s">
        <v>60</v>
      </c>
      <c r="AB6077" t="s">
        <v>31</v>
      </c>
      <c r="AC6077" t="s">
        <v>32</v>
      </c>
      <c r="AD6077" t="s">
        <v>78</v>
      </c>
      <c r="AE6077" t="s">
        <v>19</v>
      </c>
      <c r="AF6077" t="s">
        <v>535</v>
      </c>
    </row>
    <row r="6078" spans="1:32" x14ac:dyDescent="0.25">
      <c r="A6078">
        <f t="shared" si="689"/>
        <v>6077</v>
      </c>
      <c r="B6078">
        <v>45698</v>
      </c>
      <c r="C6078" t="s">
        <v>822</v>
      </c>
      <c r="D6078" t="s">
        <v>21</v>
      </c>
      <c r="E6078" t="str">
        <f t="shared" si="690"/>
        <v>*</v>
      </c>
      <c r="F6078" t="str">
        <f t="shared" si="685"/>
        <v>**</v>
      </c>
      <c r="G6078" t="str">
        <f t="shared" si="691"/>
        <v>**</v>
      </c>
      <c r="I6078" t="str">
        <f t="shared" si="686"/>
        <v>**</v>
      </c>
      <c r="O6078">
        <f>VLOOKUP(T6078,$P$14:$S$19,2,TRUE)</f>
        <v>0.04</v>
      </c>
      <c r="T6078">
        <v>40</v>
      </c>
      <c r="U6078">
        <v>6559.01</v>
      </c>
      <c r="V6078" s="5">
        <f t="shared" si="687"/>
        <v>1</v>
      </c>
      <c r="X6078" t="s">
        <v>22</v>
      </c>
      <c r="Y6078">
        <v>19.989999999999998</v>
      </c>
      <c r="Z6078" s="2">
        <f t="shared" si="688"/>
        <v>6579</v>
      </c>
      <c r="AA6078" t="s">
        <v>23</v>
      </c>
      <c r="AB6078" t="s">
        <v>24</v>
      </c>
      <c r="AC6078" t="s">
        <v>32</v>
      </c>
      <c r="AD6078" t="s">
        <v>49</v>
      </c>
      <c r="AE6078" t="s">
        <v>19</v>
      </c>
      <c r="AF6078" t="s">
        <v>129</v>
      </c>
    </row>
    <row r="6079" spans="1:32" x14ac:dyDescent="0.25">
      <c r="A6079">
        <f t="shared" si="689"/>
        <v>6078</v>
      </c>
      <c r="B6079">
        <v>51872</v>
      </c>
      <c r="C6079" t="s">
        <v>822</v>
      </c>
      <c r="D6079" t="s">
        <v>40</v>
      </c>
      <c r="E6079" t="str">
        <f t="shared" si="690"/>
        <v>*</v>
      </c>
      <c r="F6079" t="str">
        <f t="shared" si="685"/>
        <v>*</v>
      </c>
      <c r="G6079" t="str">
        <f t="shared" si="691"/>
        <v>*</v>
      </c>
      <c r="I6079" t="str">
        <f t="shared" si="686"/>
        <v>*</v>
      </c>
      <c r="O6079">
        <f>VLOOKUP(T6079,$P$14:$S$19,2,TRUE)</f>
        <v>3.5999999999999997E-2</v>
      </c>
      <c r="T6079">
        <v>37</v>
      </c>
      <c r="U6079">
        <v>4657.6514999999999</v>
      </c>
      <c r="V6079" s="5">
        <f t="shared" si="687"/>
        <v>1</v>
      </c>
      <c r="X6079" t="s">
        <v>22</v>
      </c>
      <c r="Y6079">
        <v>3.9</v>
      </c>
      <c r="Z6079" s="2">
        <f t="shared" si="688"/>
        <v>4661.5514999999996</v>
      </c>
      <c r="AA6079" t="s">
        <v>56</v>
      </c>
      <c r="AB6079" t="s">
        <v>16</v>
      </c>
      <c r="AC6079" t="s">
        <v>25</v>
      </c>
      <c r="AD6079" t="s">
        <v>26</v>
      </c>
      <c r="AE6079" t="s">
        <v>19</v>
      </c>
      <c r="AF6079" t="s">
        <v>130</v>
      </c>
    </row>
    <row r="6080" spans="1:32" x14ac:dyDescent="0.25">
      <c r="A6080">
        <f t="shared" si="689"/>
        <v>6079</v>
      </c>
      <c r="B6080">
        <v>51872</v>
      </c>
      <c r="C6080" t="s">
        <v>822</v>
      </c>
      <c r="D6080" t="s">
        <v>40</v>
      </c>
      <c r="E6080" t="str">
        <f t="shared" si="690"/>
        <v>*</v>
      </c>
      <c r="F6080" t="str">
        <f t="shared" si="685"/>
        <v>*</v>
      </c>
      <c r="G6080" t="str">
        <f t="shared" si="691"/>
        <v>*</v>
      </c>
      <c r="I6080" t="str">
        <f t="shared" si="686"/>
        <v>*</v>
      </c>
      <c r="O6080">
        <f>VLOOKUP(T6080,$P$14:$S$19,2,TRUE)</f>
        <v>0.01</v>
      </c>
      <c r="T6080">
        <v>10</v>
      </c>
      <c r="U6080">
        <v>2193.9299999999998</v>
      </c>
      <c r="V6080" s="5">
        <f t="shared" si="687"/>
        <v>1</v>
      </c>
      <c r="X6080" t="s">
        <v>22</v>
      </c>
      <c r="Y6080">
        <v>24.49</v>
      </c>
      <c r="Z6080" s="2">
        <f t="shared" si="688"/>
        <v>2218.4199999999996</v>
      </c>
      <c r="AA6080" t="s">
        <v>56</v>
      </c>
      <c r="AB6080" t="s">
        <v>16</v>
      </c>
      <c r="AC6080" t="s">
        <v>17</v>
      </c>
      <c r="AD6080" t="s">
        <v>38</v>
      </c>
      <c r="AE6080" t="s">
        <v>58</v>
      </c>
      <c r="AF6080" t="s">
        <v>259</v>
      </c>
    </row>
    <row r="6081" spans="1:32" x14ac:dyDescent="0.25">
      <c r="A6081">
        <f t="shared" si="689"/>
        <v>6080</v>
      </c>
      <c r="B6081">
        <v>51872</v>
      </c>
      <c r="C6081" t="s">
        <v>822</v>
      </c>
      <c r="D6081" t="s">
        <v>40</v>
      </c>
      <c r="E6081" t="str">
        <f t="shared" si="690"/>
        <v>*</v>
      </c>
      <c r="F6081" t="str">
        <f t="shared" si="685"/>
        <v>*</v>
      </c>
      <c r="G6081" t="str">
        <f t="shared" si="691"/>
        <v>*</v>
      </c>
      <c r="I6081" t="str">
        <f t="shared" si="686"/>
        <v>*</v>
      </c>
      <c r="O6081">
        <f>VLOOKUP(T6081,$P$14:$S$19,2,TRUE)</f>
        <v>0.01</v>
      </c>
      <c r="T6081">
        <v>11</v>
      </c>
      <c r="U6081">
        <v>812.49800000000005</v>
      </c>
      <c r="V6081" s="5">
        <f t="shared" si="687"/>
        <v>1</v>
      </c>
      <c r="X6081" t="s">
        <v>14</v>
      </c>
      <c r="Y6081">
        <v>1.25</v>
      </c>
      <c r="Z6081" s="2">
        <f t="shared" si="688"/>
        <v>813.74800000000005</v>
      </c>
      <c r="AA6081" t="s">
        <v>56</v>
      </c>
      <c r="AB6081" t="s">
        <v>16</v>
      </c>
      <c r="AC6081" t="s">
        <v>25</v>
      </c>
      <c r="AD6081" t="s">
        <v>26</v>
      </c>
      <c r="AE6081" t="s">
        <v>45</v>
      </c>
      <c r="AF6081" t="s">
        <v>129</v>
      </c>
    </row>
    <row r="6082" spans="1:32" x14ac:dyDescent="0.25">
      <c r="A6082">
        <f t="shared" si="689"/>
        <v>6081</v>
      </c>
      <c r="B6082">
        <v>45698</v>
      </c>
      <c r="C6082" t="s">
        <v>822</v>
      </c>
      <c r="D6082" t="s">
        <v>21</v>
      </c>
      <c r="E6082" t="str">
        <f t="shared" si="690"/>
        <v>*</v>
      </c>
      <c r="F6082" t="str">
        <f t="shared" si="685"/>
        <v>**</v>
      </c>
      <c r="G6082" t="str">
        <f t="shared" si="691"/>
        <v>**</v>
      </c>
      <c r="I6082" t="str">
        <f t="shared" si="686"/>
        <v>**</v>
      </c>
      <c r="O6082">
        <f>VLOOKUP(T6082,$P$14:$S$19,2,TRUE)</f>
        <v>3.5999999999999997E-2</v>
      </c>
      <c r="T6082">
        <v>36</v>
      </c>
      <c r="U6082">
        <v>263.37</v>
      </c>
      <c r="V6082" s="5">
        <f t="shared" si="687"/>
        <v>0</v>
      </c>
      <c r="X6082" t="s">
        <v>22</v>
      </c>
      <c r="Y6082">
        <v>4.2300000000000004</v>
      </c>
      <c r="Z6082" s="2">
        <f t="shared" si="688"/>
        <v>267.60000000000002</v>
      </c>
      <c r="AA6082" t="s">
        <v>23</v>
      </c>
      <c r="AB6082" t="s">
        <v>24</v>
      </c>
      <c r="AC6082" t="s">
        <v>32</v>
      </c>
      <c r="AD6082" t="s">
        <v>44</v>
      </c>
      <c r="AE6082" t="s">
        <v>34</v>
      </c>
      <c r="AF6082" t="s">
        <v>130</v>
      </c>
    </row>
    <row r="6083" spans="1:32" x14ac:dyDescent="0.25">
      <c r="A6083">
        <f t="shared" si="689"/>
        <v>6082</v>
      </c>
      <c r="B6083">
        <v>22183</v>
      </c>
      <c r="C6083" t="s">
        <v>822</v>
      </c>
      <c r="D6083" t="s">
        <v>40</v>
      </c>
      <c r="E6083" t="str">
        <f t="shared" si="690"/>
        <v>*</v>
      </c>
      <c r="F6083" t="str">
        <f t="shared" ref="F6083:F6146" si="692">VLOOKUP(D6083,$P$6:$S$10,2,FALSE)</f>
        <v>*</v>
      </c>
      <c r="G6083" t="str">
        <f t="shared" si="691"/>
        <v>*</v>
      </c>
      <c r="I6083" t="str">
        <f t="shared" ref="I6083:I6146" si="693">HLOOKUP(D6083,$J$18:$N$19,2,FALSE)</f>
        <v>*</v>
      </c>
      <c r="O6083">
        <f>VLOOKUP(T6083,$P$14:$S$19,2,TRUE)</f>
        <v>3.5999999999999997E-2</v>
      </c>
      <c r="T6083">
        <v>30</v>
      </c>
      <c r="U6083">
        <v>177.22</v>
      </c>
      <c r="V6083" s="5">
        <f t="shared" ref="V6083:V6146" si="694">IF(U6083&gt;800,1,0)</f>
        <v>0</v>
      </c>
      <c r="X6083" t="s">
        <v>22</v>
      </c>
      <c r="Y6083">
        <v>1</v>
      </c>
      <c r="Z6083" s="2">
        <f t="shared" ref="Z6083:Z6146" si="695">U6083+Y6083</f>
        <v>178.22</v>
      </c>
      <c r="AA6083" t="s">
        <v>52</v>
      </c>
      <c r="AB6083" t="s">
        <v>31</v>
      </c>
      <c r="AC6083" t="s">
        <v>32</v>
      </c>
      <c r="AD6083" t="s">
        <v>33</v>
      </c>
      <c r="AE6083" t="s">
        <v>34</v>
      </c>
      <c r="AF6083" t="s">
        <v>259</v>
      </c>
    </row>
    <row r="6084" spans="1:32" x14ac:dyDescent="0.25">
      <c r="A6084">
        <f t="shared" ref="A6084:A6147" si="696">A6083+1</f>
        <v>6083</v>
      </c>
      <c r="B6084">
        <v>24870</v>
      </c>
      <c r="C6084" t="s">
        <v>541</v>
      </c>
      <c r="D6084" t="s">
        <v>13</v>
      </c>
      <c r="E6084" t="str">
        <f t="shared" si="690"/>
        <v>*</v>
      </c>
      <c r="F6084" t="str">
        <f t="shared" si="692"/>
        <v>*</v>
      </c>
      <c r="G6084" t="str">
        <f t="shared" si="691"/>
        <v>*</v>
      </c>
      <c r="I6084" t="str">
        <f t="shared" si="693"/>
        <v>*</v>
      </c>
      <c r="O6084">
        <f>VLOOKUP(T6084,$P$14:$S$19,2,TRUE)</f>
        <v>0.04</v>
      </c>
      <c r="T6084">
        <v>45</v>
      </c>
      <c r="U6084">
        <v>6448.69</v>
      </c>
      <c r="V6084" s="5">
        <f t="shared" si="694"/>
        <v>1</v>
      </c>
      <c r="X6084" t="s">
        <v>22</v>
      </c>
      <c r="Y6084">
        <v>19.989999999999998</v>
      </c>
      <c r="Z6084" s="2">
        <f t="shared" si="695"/>
        <v>6468.6799999999994</v>
      </c>
      <c r="AA6084" t="s">
        <v>73</v>
      </c>
      <c r="AB6084" t="s">
        <v>24</v>
      </c>
      <c r="AC6084" t="s">
        <v>32</v>
      </c>
      <c r="AD6084" t="s">
        <v>74</v>
      </c>
      <c r="AE6084" t="s">
        <v>19</v>
      </c>
      <c r="AF6084" s="1">
        <v>39877</v>
      </c>
    </row>
    <row r="6085" spans="1:32" x14ac:dyDescent="0.25">
      <c r="A6085">
        <f t="shared" si="696"/>
        <v>6084</v>
      </c>
      <c r="B6085">
        <v>24870</v>
      </c>
      <c r="C6085" t="s">
        <v>541</v>
      </c>
      <c r="D6085" t="s">
        <v>13</v>
      </c>
      <c r="E6085" t="str">
        <f t="shared" ref="E6085:E6148" si="697">IF(D6085="Critical", "***","*")</f>
        <v>*</v>
      </c>
      <c r="F6085" t="str">
        <f t="shared" si="692"/>
        <v>*</v>
      </c>
      <c r="G6085" t="str">
        <f t="shared" ref="G6085:G6148" si="698">IF(D6085="Critical","***",IF(D6085="High","**","*"))</f>
        <v>*</v>
      </c>
      <c r="I6085" t="str">
        <f t="shared" si="693"/>
        <v>*</v>
      </c>
      <c r="O6085">
        <f>VLOOKUP(T6085,$P$14:$S$19,2,TRUE)</f>
        <v>3.5999999999999997E-2</v>
      </c>
      <c r="T6085">
        <v>38</v>
      </c>
      <c r="U6085">
        <v>1396.58</v>
      </c>
      <c r="V6085" s="5">
        <f t="shared" si="694"/>
        <v>1</v>
      </c>
      <c r="X6085" t="s">
        <v>22</v>
      </c>
      <c r="Y6085">
        <v>1.99</v>
      </c>
      <c r="Z6085" s="2">
        <f t="shared" si="695"/>
        <v>1398.57</v>
      </c>
      <c r="AA6085" t="s">
        <v>73</v>
      </c>
      <c r="AB6085" t="s">
        <v>24</v>
      </c>
      <c r="AC6085" t="s">
        <v>25</v>
      </c>
      <c r="AD6085" t="s">
        <v>42</v>
      </c>
      <c r="AE6085" t="s">
        <v>45</v>
      </c>
      <c r="AF6085" t="s">
        <v>529</v>
      </c>
    </row>
    <row r="6086" spans="1:32" x14ac:dyDescent="0.25">
      <c r="A6086">
        <f t="shared" si="696"/>
        <v>6085</v>
      </c>
      <c r="B6086">
        <v>51943</v>
      </c>
      <c r="C6086" t="s">
        <v>541</v>
      </c>
      <c r="D6086" t="s">
        <v>21</v>
      </c>
      <c r="E6086" t="str">
        <f t="shared" si="697"/>
        <v>*</v>
      </c>
      <c r="F6086" t="str">
        <f t="shared" si="692"/>
        <v>**</v>
      </c>
      <c r="G6086" t="str">
        <f t="shared" si="698"/>
        <v>**</v>
      </c>
      <c r="I6086" t="str">
        <f t="shared" si="693"/>
        <v>**</v>
      </c>
      <c r="O6086">
        <f>VLOOKUP(T6086,$P$14:$S$19,2,TRUE)</f>
        <v>0.01</v>
      </c>
      <c r="T6086">
        <v>13</v>
      </c>
      <c r="U6086">
        <v>196.04</v>
      </c>
      <c r="V6086" s="5">
        <f t="shared" si="694"/>
        <v>0</v>
      </c>
      <c r="X6086" t="s">
        <v>22</v>
      </c>
      <c r="Y6086">
        <v>7.27</v>
      </c>
      <c r="Z6086" s="2">
        <f t="shared" si="695"/>
        <v>203.31</v>
      </c>
      <c r="AA6086" t="s">
        <v>52</v>
      </c>
      <c r="AB6086" t="s">
        <v>41</v>
      </c>
      <c r="AC6086" t="s">
        <v>32</v>
      </c>
      <c r="AD6086" t="s">
        <v>49</v>
      </c>
      <c r="AE6086" t="s">
        <v>19</v>
      </c>
      <c r="AF6086" t="s">
        <v>542</v>
      </c>
    </row>
    <row r="6087" spans="1:32" x14ac:dyDescent="0.25">
      <c r="A6087">
        <f t="shared" si="696"/>
        <v>6086</v>
      </c>
      <c r="B6087">
        <v>51943</v>
      </c>
      <c r="C6087" t="s">
        <v>541</v>
      </c>
      <c r="D6087" t="s">
        <v>21</v>
      </c>
      <c r="E6087" t="str">
        <f t="shared" si="697"/>
        <v>*</v>
      </c>
      <c r="F6087" t="str">
        <f t="shared" si="692"/>
        <v>**</v>
      </c>
      <c r="G6087" t="str">
        <f t="shared" si="698"/>
        <v>**</v>
      </c>
      <c r="I6087" t="str">
        <f t="shared" si="693"/>
        <v>**</v>
      </c>
      <c r="O6087">
        <f>VLOOKUP(T6087,$P$14:$S$19,2,TRUE)</f>
        <v>0.02</v>
      </c>
      <c r="T6087">
        <v>28</v>
      </c>
      <c r="U6087">
        <v>140.02000000000001</v>
      </c>
      <c r="V6087" s="5">
        <f t="shared" si="694"/>
        <v>0</v>
      </c>
      <c r="X6087" t="s">
        <v>22</v>
      </c>
      <c r="Y6087">
        <v>0.5</v>
      </c>
      <c r="Z6087" s="2">
        <f t="shared" si="695"/>
        <v>140.52000000000001</v>
      </c>
      <c r="AA6087" t="s">
        <v>52</v>
      </c>
      <c r="AB6087" t="s">
        <v>41</v>
      </c>
      <c r="AC6087" t="s">
        <v>32</v>
      </c>
      <c r="AD6087" t="s">
        <v>81</v>
      </c>
      <c r="AE6087" t="s">
        <v>19</v>
      </c>
      <c r="AF6087" t="s">
        <v>183</v>
      </c>
    </row>
    <row r="6088" spans="1:32" x14ac:dyDescent="0.25">
      <c r="A6088">
        <f t="shared" si="696"/>
        <v>6087</v>
      </c>
      <c r="B6088">
        <v>51943</v>
      </c>
      <c r="C6088" t="s">
        <v>541</v>
      </c>
      <c r="D6088" t="s">
        <v>21</v>
      </c>
      <c r="E6088" t="str">
        <f t="shared" si="697"/>
        <v>*</v>
      </c>
      <c r="F6088" t="str">
        <f t="shared" si="692"/>
        <v>**</v>
      </c>
      <c r="G6088" t="str">
        <f t="shared" si="698"/>
        <v>**</v>
      </c>
      <c r="I6088" t="str">
        <f t="shared" si="693"/>
        <v>**</v>
      </c>
      <c r="O6088">
        <f>VLOOKUP(T6088,$P$14:$S$19,2,TRUE)</f>
        <v>0.01</v>
      </c>
      <c r="T6088">
        <v>11</v>
      </c>
      <c r="U6088">
        <v>113.19</v>
      </c>
      <c r="V6088" s="5">
        <f t="shared" si="694"/>
        <v>0</v>
      </c>
      <c r="X6088" t="s">
        <v>22</v>
      </c>
      <c r="Y6088">
        <v>9.86</v>
      </c>
      <c r="Z6088" s="2">
        <f t="shared" si="695"/>
        <v>123.05</v>
      </c>
      <c r="AA6088" t="s">
        <v>52</v>
      </c>
      <c r="AB6088" t="s">
        <v>41</v>
      </c>
      <c r="AC6088" t="s">
        <v>32</v>
      </c>
      <c r="AD6088" t="s">
        <v>44</v>
      </c>
      <c r="AE6088" t="s">
        <v>19</v>
      </c>
      <c r="AF6088" t="s">
        <v>542</v>
      </c>
    </row>
    <row r="6089" spans="1:32" x14ac:dyDescent="0.25">
      <c r="A6089">
        <f t="shared" si="696"/>
        <v>6088</v>
      </c>
      <c r="B6089">
        <v>18336</v>
      </c>
      <c r="C6089" t="s">
        <v>541</v>
      </c>
      <c r="D6089" t="s">
        <v>30</v>
      </c>
      <c r="E6089" t="str">
        <f t="shared" si="697"/>
        <v>*</v>
      </c>
      <c r="F6089" t="str">
        <f t="shared" si="692"/>
        <v>*</v>
      </c>
      <c r="G6089" t="str">
        <f t="shared" si="698"/>
        <v>*</v>
      </c>
      <c r="I6089" t="str">
        <f t="shared" si="693"/>
        <v>*</v>
      </c>
      <c r="O6089">
        <f>VLOOKUP(T6089,$P$14:$S$19,2,TRUE)</f>
        <v>0</v>
      </c>
      <c r="T6089">
        <v>1</v>
      </c>
      <c r="U6089">
        <v>7.96</v>
      </c>
      <c r="V6089" s="5">
        <f t="shared" si="694"/>
        <v>0</v>
      </c>
      <c r="X6089" t="s">
        <v>14</v>
      </c>
      <c r="Y6089">
        <v>0.7</v>
      </c>
      <c r="Z6089" s="2">
        <f t="shared" si="695"/>
        <v>8.66</v>
      </c>
      <c r="AA6089" t="s">
        <v>48</v>
      </c>
      <c r="AB6089" t="s">
        <v>16</v>
      </c>
      <c r="AC6089" t="s">
        <v>32</v>
      </c>
      <c r="AD6089" t="s">
        <v>33</v>
      </c>
      <c r="AE6089" t="s">
        <v>34</v>
      </c>
      <c r="AF6089" t="s">
        <v>541</v>
      </c>
    </row>
    <row r="6090" spans="1:32" x14ac:dyDescent="0.25">
      <c r="A6090">
        <f t="shared" si="696"/>
        <v>6089</v>
      </c>
      <c r="B6090">
        <v>58854</v>
      </c>
      <c r="C6090" t="s">
        <v>307</v>
      </c>
      <c r="D6090" t="s">
        <v>36</v>
      </c>
      <c r="E6090" t="str">
        <f t="shared" si="697"/>
        <v>***</v>
      </c>
      <c r="F6090" t="str">
        <f t="shared" si="692"/>
        <v>***</v>
      </c>
      <c r="G6090" t="str">
        <f t="shared" si="698"/>
        <v>***</v>
      </c>
      <c r="I6090" t="str">
        <f t="shared" si="693"/>
        <v>***</v>
      </c>
      <c r="O6090">
        <f>VLOOKUP(T6090,$P$14:$S$19,2,TRUE)</f>
        <v>3.5999999999999997E-2</v>
      </c>
      <c r="T6090">
        <v>35</v>
      </c>
      <c r="U6090">
        <v>6130.9</v>
      </c>
      <c r="V6090" s="5">
        <f t="shared" si="694"/>
        <v>1</v>
      </c>
      <c r="X6090" t="s">
        <v>37</v>
      </c>
      <c r="Y6090">
        <v>35.89</v>
      </c>
      <c r="Z6090" s="2">
        <f t="shared" si="695"/>
        <v>6166.79</v>
      </c>
      <c r="AA6090" t="s">
        <v>52</v>
      </c>
      <c r="AB6090" t="s">
        <v>31</v>
      </c>
      <c r="AC6090" t="s">
        <v>17</v>
      </c>
      <c r="AD6090" t="s">
        <v>165</v>
      </c>
      <c r="AE6090" t="s">
        <v>103</v>
      </c>
      <c r="AF6090" t="s">
        <v>910</v>
      </c>
    </row>
    <row r="6091" spans="1:32" x14ac:dyDescent="0.25">
      <c r="A6091">
        <f t="shared" si="696"/>
        <v>6090</v>
      </c>
      <c r="B6091">
        <v>58854</v>
      </c>
      <c r="C6091" t="s">
        <v>307</v>
      </c>
      <c r="D6091" t="s">
        <v>36</v>
      </c>
      <c r="E6091" t="str">
        <f t="shared" si="697"/>
        <v>***</v>
      </c>
      <c r="F6091" t="str">
        <f t="shared" si="692"/>
        <v>***</v>
      </c>
      <c r="G6091" t="str">
        <f t="shared" si="698"/>
        <v>***</v>
      </c>
      <c r="I6091" t="str">
        <f t="shared" si="693"/>
        <v>***</v>
      </c>
      <c r="O6091">
        <f>VLOOKUP(T6091,$P$14:$S$19,2,TRUE)</f>
        <v>0.01</v>
      </c>
      <c r="T6091">
        <v>10</v>
      </c>
      <c r="U6091">
        <v>193.20500000000001</v>
      </c>
      <c r="V6091" s="5">
        <f t="shared" si="694"/>
        <v>0</v>
      </c>
      <c r="X6091" t="s">
        <v>22</v>
      </c>
      <c r="Y6091">
        <v>4.8099999999999996</v>
      </c>
      <c r="Z6091" s="2">
        <f t="shared" si="695"/>
        <v>198.01500000000001</v>
      </c>
      <c r="AA6091" t="s">
        <v>52</v>
      </c>
      <c r="AB6091" t="s">
        <v>31</v>
      </c>
      <c r="AC6091" t="s">
        <v>25</v>
      </c>
      <c r="AD6091" t="s">
        <v>26</v>
      </c>
      <c r="AE6091" t="s">
        <v>27</v>
      </c>
      <c r="AF6091" t="s">
        <v>911</v>
      </c>
    </row>
    <row r="6092" spans="1:32" x14ac:dyDescent="0.25">
      <c r="A6092">
        <f t="shared" si="696"/>
        <v>6091</v>
      </c>
      <c r="B6092">
        <v>16710</v>
      </c>
      <c r="C6092" t="s">
        <v>535</v>
      </c>
      <c r="D6092" t="s">
        <v>21</v>
      </c>
      <c r="E6092" t="str">
        <f t="shared" si="697"/>
        <v>*</v>
      </c>
      <c r="F6092" t="str">
        <f t="shared" si="692"/>
        <v>**</v>
      </c>
      <c r="G6092" t="str">
        <f t="shared" si="698"/>
        <v>**</v>
      </c>
      <c r="I6092" t="str">
        <f t="shared" si="693"/>
        <v>**</v>
      </c>
      <c r="O6092">
        <f>VLOOKUP(T6092,$P$14:$S$19,2,TRUE)</f>
        <v>0.04</v>
      </c>
      <c r="T6092">
        <v>47</v>
      </c>
      <c r="U6092">
        <v>5549.79</v>
      </c>
      <c r="V6092" s="5">
        <f t="shared" si="694"/>
        <v>1</v>
      </c>
      <c r="X6092" t="s">
        <v>37</v>
      </c>
      <c r="Y6092">
        <v>17.850000000000001</v>
      </c>
      <c r="Z6092" s="2">
        <f t="shared" si="695"/>
        <v>5567.64</v>
      </c>
      <c r="AA6092" t="s">
        <v>71</v>
      </c>
      <c r="AB6092" t="s">
        <v>16</v>
      </c>
      <c r="AC6092" t="s">
        <v>25</v>
      </c>
      <c r="AD6092" t="s">
        <v>76</v>
      </c>
      <c r="AE6092" t="s">
        <v>39</v>
      </c>
      <c r="AF6092" t="s">
        <v>316</v>
      </c>
    </row>
    <row r="6093" spans="1:32" x14ac:dyDescent="0.25">
      <c r="A6093">
        <f t="shared" si="696"/>
        <v>6092</v>
      </c>
      <c r="B6093">
        <v>43398</v>
      </c>
      <c r="C6093" t="s">
        <v>535</v>
      </c>
      <c r="D6093" t="s">
        <v>30</v>
      </c>
      <c r="E6093" t="str">
        <f t="shared" si="697"/>
        <v>*</v>
      </c>
      <c r="F6093" t="str">
        <f t="shared" si="692"/>
        <v>*</v>
      </c>
      <c r="G6093" t="str">
        <f t="shared" si="698"/>
        <v>*</v>
      </c>
      <c r="I6093" t="str">
        <f t="shared" si="693"/>
        <v>*</v>
      </c>
      <c r="O6093">
        <f>VLOOKUP(T6093,$P$14:$S$19,2,TRUE)</f>
        <v>0.01</v>
      </c>
      <c r="T6093">
        <v>10</v>
      </c>
      <c r="U6093">
        <v>1600.85</v>
      </c>
      <c r="V6093" s="5">
        <f t="shared" si="694"/>
        <v>1</v>
      </c>
      <c r="X6093" t="s">
        <v>37</v>
      </c>
      <c r="Y6093">
        <v>60</v>
      </c>
      <c r="Z6093" s="2">
        <f t="shared" si="695"/>
        <v>1660.85</v>
      </c>
      <c r="AA6093" t="s">
        <v>64</v>
      </c>
      <c r="AB6093" t="s">
        <v>31</v>
      </c>
      <c r="AC6093" t="s">
        <v>17</v>
      </c>
      <c r="AD6093" t="s">
        <v>66</v>
      </c>
      <c r="AE6093" t="s">
        <v>39</v>
      </c>
      <c r="AF6093" t="s">
        <v>315</v>
      </c>
    </row>
    <row r="6094" spans="1:32" x14ac:dyDescent="0.25">
      <c r="A6094">
        <f t="shared" si="696"/>
        <v>6093</v>
      </c>
      <c r="B6094">
        <v>25478</v>
      </c>
      <c r="C6094" t="s">
        <v>259</v>
      </c>
      <c r="D6094" t="s">
        <v>36</v>
      </c>
      <c r="E6094" t="str">
        <f t="shared" si="697"/>
        <v>***</v>
      </c>
      <c r="F6094" t="str">
        <f t="shared" si="692"/>
        <v>***</v>
      </c>
      <c r="G6094" t="str">
        <f t="shared" si="698"/>
        <v>***</v>
      </c>
      <c r="I6094" t="str">
        <f t="shared" si="693"/>
        <v>***</v>
      </c>
      <c r="O6094">
        <f>VLOOKUP(T6094,$P$14:$S$19,2,TRUE)</f>
        <v>0.04</v>
      </c>
      <c r="T6094">
        <v>47</v>
      </c>
      <c r="U6094">
        <v>4725.0905000000002</v>
      </c>
      <c r="V6094" s="5">
        <f t="shared" si="694"/>
        <v>1</v>
      </c>
      <c r="X6094" t="s">
        <v>22</v>
      </c>
      <c r="Y6094">
        <v>2.5</v>
      </c>
      <c r="Z6094" s="2">
        <f t="shared" si="695"/>
        <v>4727.5905000000002</v>
      </c>
      <c r="AA6094" t="s">
        <v>23</v>
      </c>
      <c r="AB6094" t="s">
        <v>16</v>
      </c>
      <c r="AC6094" t="s">
        <v>25</v>
      </c>
      <c r="AD6094" t="s">
        <v>26</v>
      </c>
      <c r="AE6094" t="s">
        <v>19</v>
      </c>
      <c r="AF6094" t="s">
        <v>259</v>
      </c>
    </row>
    <row r="6095" spans="1:32" x14ac:dyDescent="0.25">
      <c r="A6095">
        <f t="shared" si="696"/>
        <v>6094</v>
      </c>
      <c r="B6095">
        <v>23172</v>
      </c>
      <c r="C6095" t="s">
        <v>259</v>
      </c>
      <c r="D6095" t="s">
        <v>13</v>
      </c>
      <c r="E6095" t="str">
        <f t="shared" si="697"/>
        <v>*</v>
      </c>
      <c r="F6095" t="str">
        <f t="shared" si="692"/>
        <v>*</v>
      </c>
      <c r="G6095" t="str">
        <f t="shared" si="698"/>
        <v>*</v>
      </c>
      <c r="I6095" t="str">
        <f t="shared" si="693"/>
        <v>*</v>
      </c>
      <c r="O6095">
        <f>VLOOKUP(T6095,$P$14:$S$19,2,TRUE)</f>
        <v>0.01</v>
      </c>
      <c r="T6095">
        <v>13</v>
      </c>
      <c r="U6095">
        <v>1191.73</v>
      </c>
      <c r="V6095" s="5">
        <f t="shared" si="694"/>
        <v>1</v>
      </c>
      <c r="X6095" t="s">
        <v>22</v>
      </c>
      <c r="Y6095">
        <v>13.99</v>
      </c>
      <c r="Z6095" s="2">
        <f t="shared" si="695"/>
        <v>1205.72</v>
      </c>
      <c r="AA6095" t="s">
        <v>56</v>
      </c>
      <c r="AB6095" t="s">
        <v>41</v>
      </c>
      <c r="AC6095" t="s">
        <v>25</v>
      </c>
      <c r="AD6095" t="s">
        <v>76</v>
      </c>
      <c r="AE6095" t="s">
        <v>27</v>
      </c>
      <c r="AF6095" t="s">
        <v>764</v>
      </c>
    </row>
    <row r="6096" spans="1:32" x14ac:dyDescent="0.25">
      <c r="A6096">
        <f t="shared" si="696"/>
        <v>6095</v>
      </c>
      <c r="B6096">
        <v>12931</v>
      </c>
      <c r="C6096" t="s">
        <v>259</v>
      </c>
      <c r="D6096" t="s">
        <v>40</v>
      </c>
      <c r="E6096" t="str">
        <f t="shared" si="697"/>
        <v>*</v>
      </c>
      <c r="F6096" t="str">
        <f t="shared" si="692"/>
        <v>*</v>
      </c>
      <c r="G6096" t="str">
        <f t="shared" si="698"/>
        <v>*</v>
      </c>
      <c r="I6096" t="str">
        <f t="shared" si="693"/>
        <v>*</v>
      </c>
      <c r="O6096">
        <f>VLOOKUP(T6096,$P$14:$S$19,2,TRUE)</f>
        <v>0.01</v>
      </c>
      <c r="T6096">
        <v>11</v>
      </c>
      <c r="U6096">
        <v>653.91999999999996</v>
      </c>
      <c r="V6096" s="5">
        <f t="shared" si="694"/>
        <v>0</v>
      </c>
      <c r="X6096" t="s">
        <v>22</v>
      </c>
      <c r="Y6096">
        <v>9.7100000000000009</v>
      </c>
      <c r="Z6096" s="2">
        <f t="shared" si="695"/>
        <v>663.63</v>
      </c>
      <c r="AA6096" t="s">
        <v>52</v>
      </c>
      <c r="AB6096" t="s">
        <v>41</v>
      </c>
      <c r="AC6096" t="s">
        <v>32</v>
      </c>
      <c r="AD6096" t="s">
        <v>74</v>
      </c>
      <c r="AE6096" t="s">
        <v>19</v>
      </c>
      <c r="AF6096" t="s">
        <v>129</v>
      </c>
    </row>
    <row r="6097" spans="1:32" x14ac:dyDescent="0.25">
      <c r="A6097">
        <f t="shared" si="696"/>
        <v>6096</v>
      </c>
      <c r="B6097">
        <v>25478</v>
      </c>
      <c r="C6097" t="s">
        <v>259</v>
      </c>
      <c r="D6097" t="s">
        <v>36</v>
      </c>
      <c r="E6097" t="str">
        <f t="shared" si="697"/>
        <v>***</v>
      </c>
      <c r="F6097" t="str">
        <f t="shared" si="692"/>
        <v>***</v>
      </c>
      <c r="G6097" t="str">
        <f t="shared" si="698"/>
        <v>***</v>
      </c>
      <c r="I6097" t="str">
        <f t="shared" si="693"/>
        <v>***</v>
      </c>
      <c r="O6097">
        <f>VLOOKUP(T6097,$P$14:$S$19,2,TRUE)</f>
        <v>0.05</v>
      </c>
      <c r="T6097">
        <v>50</v>
      </c>
      <c r="U6097">
        <v>286.76</v>
      </c>
      <c r="V6097" s="5">
        <f t="shared" si="694"/>
        <v>0</v>
      </c>
      <c r="X6097" t="s">
        <v>22</v>
      </c>
      <c r="Y6097">
        <v>1.82</v>
      </c>
      <c r="Z6097" s="2">
        <f t="shared" si="695"/>
        <v>288.58</v>
      </c>
      <c r="AA6097" t="s">
        <v>23</v>
      </c>
      <c r="AB6097" t="s">
        <v>16</v>
      </c>
      <c r="AC6097" t="s">
        <v>32</v>
      </c>
      <c r="AD6097" t="s">
        <v>114</v>
      </c>
      <c r="AE6097" t="s">
        <v>34</v>
      </c>
      <c r="AF6097" t="s">
        <v>130</v>
      </c>
    </row>
    <row r="6098" spans="1:32" x14ac:dyDescent="0.25">
      <c r="A6098">
        <f t="shared" si="696"/>
        <v>6097</v>
      </c>
      <c r="B6098">
        <v>46368</v>
      </c>
      <c r="C6098" t="s">
        <v>259</v>
      </c>
      <c r="D6098" t="s">
        <v>21</v>
      </c>
      <c r="E6098" t="str">
        <f t="shared" si="697"/>
        <v>*</v>
      </c>
      <c r="F6098" t="str">
        <f t="shared" si="692"/>
        <v>**</v>
      </c>
      <c r="G6098" t="str">
        <f t="shared" si="698"/>
        <v>**</v>
      </c>
      <c r="I6098" t="str">
        <f t="shared" si="693"/>
        <v>**</v>
      </c>
      <c r="O6098">
        <f>VLOOKUP(T6098,$P$14:$S$19,2,TRUE)</f>
        <v>0.04</v>
      </c>
      <c r="T6098">
        <v>48</v>
      </c>
      <c r="U6098">
        <v>166.13</v>
      </c>
      <c r="V6098" s="5">
        <f t="shared" si="694"/>
        <v>0</v>
      </c>
      <c r="X6098" t="s">
        <v>22</v>
      </c>
      <c r="Y6098">
        <v>3.97</v>
      </c>
      <c r="Z6098" s="2">
        <f t="shared" si="695"/>
        <v>170.1</v>
      </c>
      <c r="AA6098" t="s">
        <v>52</v>
      </c>
      <c r="AB6098" t="s">
        <v>31</v>
      </c>
      <c r="AC6098" t="s">
        <v>32</v>
      </c>
      <c r="AD6098" t="s">
        <v>33</v>
      </c>
      <c r="AE6098" t="s">
        <v>34</v>
      </c>
      <c r="AF6098" t="s">
        <v>130</v>
      </c>
    </row>
    <row r="6099" spans="1:32" x14ac:dyDescent="0.25">
      <c r="A6099">
        <f t="shared" si="696"/>
        <v>6098</v>
      </c>
      <c r="B6099">
        <v>8033</v>
      </c>
      <c r="C6099" t="s">
        <v>259</v>
      </c>
      <c r="D6099" t="s">
        <v>21</v>
      </c>
      <c r="E6099" t="str">
        <f t="shared" si="697"/>
        <v>*</v>
      </c>
      <c r="F6099" t="str">
        <f t="shared" si="692"/>
        <v>**</v>
      </c>
      <c r="G6099" t="str">
        <f t="shared" si="698"/>
        <v>**</v>
      </c>
      <c r="I6099" t="str">
        <f t="shared" si="693"/>
        <v>**</v>
      </c>
      <c r="O6099">
        <f>VLOOKUP(T6099,$P$14:$S$19,2,TRUE)</f>
        <v>0.02</v>
      </c>
      <c r="T6099">
        <v>27</v>
      </c>
      <c r="U6099">
        <v>118.18</v>
      </c>
      <c r="V6099" s="5">
        <f t="shared" si="694"/>
        <v>0</v>
      </c>
      <c r="X6099" t="s">
        <v>22</v>
      </c>
      <c r="Y6099">
        <v>6.89</v>
      </c>
      <c r="Z6099" s="2">
        <f t="shared" si="695"/>
        <v>125.07000000000001</v>
      </c>
      <c r="AA6099" t="s">
        <v>23</v>
      </c>
      <c r="AB6099" t="s">
        <v>24</v>
      </c>
      <c r="AC6099" t="s">
        <v>32</v>
      </c>
      <c r="AD6099" t="s">
        <v>172</v>
      </c>
      <c r="AE6099" t="s">
        <v>19</v>
      </c>
      <c r="AF6099" t="s">
        <v>129</v>
      </c>
    </row>
    <row r="6100" spans="1:32" x14ac:dyDescent="0.25">
      <c r="A6100">
        <f t="shared" si="696"/>
        <v>6099</v>
      </c>
      <c r="B6100">
        <v>4805</v>
      </c>
      <c r="C6100" t="s">
        <v>259</v>
      </c>
      <c r="D6100" t="s">
        <v>30</v>
      </c>
      <c r="E6100" t="str">
        <f t="shared" si="697"/>
        <v>*</v>
      </c>
      <c r="F6100" t="str">
        <f t="shared" si="692"/>
        <v>*</v>
      </c>
      <c r="G6100" t="str">
        <f t="shared" si="698"/>
        <v>*</v>
      </c>
      <c r="I6100" t="str">
        <f t="shared" si="693"/>
        <v>*</v>
      </c>
      <c r="O6100">
        <f>VLOOKUP(T6100,$P$14:$S$19,2,TRUE)</f>
        <v>0</v>
      </c>
      <c r="T6100">
        <v>7</v>
      </c>
      <c r="U6100">
        <v>55.38</v>
      </c>
      <c r="V6100" s="5">
        <f t="shared" si="694"/>
        <v>0</v>
      </c>
      <c r="X6100" t="s">
        <v>22</v>
      </c>
      <c r="Y6100">
        <v>7.37</v>
      </c>
      <c r="Z6100" s="2">
        <f t="shared" si="695"/>
        <v>62.75</v>
      </c>
      <c r="AA6100" t="s">
        <v>56</v>
      </c>
      <c r="AB6100" t="s">
        <v>24</v>
      </c>
      <c r="AC6100" t="s">
        <v>32</v>
      </c>
      <c r="AD6100" t="s">
        <v>44</v>
      </c>
      <c r="AE6100" t="s">
        <v>19</v>
      </c>
      <c r="AF6100" t="s">
        <v>192</v>
      </c>
    </row>
    <row r="6101" spans="1:32" x14ac:dyDescent="0.25">
      <c r="A6101">
        <f t="shared" si="696"/>
        <v>6100</v>
      </c>
      <c r="B6101">
        <v>55459</v>
      </c>
      <c r="C6101" t="s">
        <v>542</v>
      </c>
      <c r="D6101" t="s">
        <v>36</v>
      </c>
      <c r="E6101" t="str">
        <f t="shared" si="697"/>
        <v>***</v>
      </c>
      <c r="F6101" t="str">
        <f t="shared" si="692"/>
        <v>***</v>
      </c>
      <c r="G6101" t="str">
        <f t="shared" si="698"/>
        <v>***</v>
      </c>
      <c r="I6101" t="str">
        <f t="shared" si="693"/>
        <v>***</v>
      </c>
      <c r="O6101">
        <f>VLOOKUP(T6101,$P$14:$S$19,2,TRUE)</f>
        <v>0</v>
      </c>
      <c r="T6101">
        <v>5</v>
      </c>
      <c r="U6101">
        <v>126.95</v>
      </c>
      <c r="V6101" s="5">
        <f t="shared" si="694"/>
        <v>0</v>
      </c>
      <c r="X6101" t="s">
        <v>22</v>
      </c>
      <c r="Y6101">
        <v>8.18</v>
      </c>
      <c r="Z6101" s="2">
        <f t="shared" si="695"/>
        <v>135.13</v>
      </c>
      <c r="AA6101" t="s">
        <v>56</v>
      </c>
      <c r="AB6101" t="s">
        <v>41</v>
      </c>
      <c r="AC6101" t="s">
        <v>32</v>
      </c>
      <c r="AD6101" t="s">
        <v>44</v>
      </c>
      <c r="AE6101" t="s">
        <v>19</v>
      </c>
      <c r="AF6101" t="s">
        <v>183</v>
      </c>
    </row>
    <row r="6102" spans="1:32" x14ac:dyDescent="0.25">
      <c r="A6102">
        <f t="shared" si="696"/>
        <v>6101</v>
      </c>
      <c r="B6102">
        <v>1058</v>
      </c>
      <c r="C6102" t="s">
        <v>910</v>
      </c>
      <c r="D6102" t="s">
        <v>40</v>
      </c>
      <c r="E6102" t="str">
        <f t="shared" si="697"/>
        <v>*</v>
      </c>
      <c r="F6102" t="str">
        <f t="shared" si="692"/>
        <v>*</v>
      </c>
      <c r="G6102" t="str">
        <f t="shared" si="698"/>
        <v>*</v>
      </c>
      <c r="I6102" t="str">
        <f t="shared" si="693"/>
        <v>*</v>
      </c>
      <c r="O6102">
        <f>VLOOKUP(T6102,$P$14:$S$19,2,TRUE)</f>
        <v>0</v>
      </c>
      <c r="T6102">
        <v>3</v>
      </c>
      <c r="U6102">
        <v>469.43799999999999</v>
      </c>
      <c r="V6102" s="5">
        <f t="shared" si="694"/>
        <v>0</v>
      </c>
      <c r="X6102" t="s">
        <v>22</v>
      </c>
      <c r="Y6102">
        <v>8.99</v>
      </c>
      <c r="Z6102" s="2">
        <f t="shared" si="695"/>
        <v>478.428</v>
      </c>
      <c r="AA6102" t="s">
        <v>73</v>
      </c>
      <c r="AB6102" t="s">
        <v>24</v>
      </c>
      <c r="AC6102" t="s">
        <v>25</v>
      </c>
      <c r="AD6102" t="s">
        <v>26</v>
      </c>
      <c r="AE6102" t="s">
        <v>19</v>
      </c>
      <c r="AF6102" t="s">
        <v>911</v>
      </c>
    </row>
    <row r="6103" spans="1:32" x14ac:dyDescent="0.25">
      <c r="A6103">
        <f t="shared" si="696"/>
        <v>6102</v>
      </c>
      <c r="B6103">
        <v>47461</v>
      </c>
      <c r="C6103" t="s">
        <v>910</v>
      </c>
      <c r="D6103" t="s">
        <v>21</v>
      </c>
      <c r="E6103" t="str">
        <f t="shared" si="697"/>
        <v>*</v>
      </c>
      <c r="F6103" t="str">
        <f t="shared" si="692"/>
        <v>**</v>
      </c>
      <c r="G6103" t="str">
        <f t="shared" si="698"/>
        <v>**</v>
      </c>
      <c r="I6103" t="str">
        <f t="shared" si="693"/>
        <v>**</v>
      </c>
      <c r="O6103">
        <f>VLOOKUP(T6103,$P$14:$S$19,2,TRUE)</f>
        <v>0.04</v>
      </c>
      <c r="T6103">
        <v>45</v>
      </c>
      <c r="U6103">
        <v>322.8</v>
      </c>
      <c r="V6103" s="5">
        <f t="shared" si="694"/>
        <v>0</v>
      </c>
      <c r="X6103" t="s">
        <v>22</v>
      </c>
      <c r="Y6103">
        <v>2.35</v>
      </c>
      <c r="Z6103" s="2">
        <f t="shared" si="695"/>
        <v>325.15000000000003</v>
      </c>
      <c r="AA6103" t="s">
        <v>15</v>
      </c>
      <c r="AB6103" t="s">
        <v>24</v>
      </c>
      <c r="AC6103" t="s">
        <v>32</v>
      </c>
      <c r="AD6103" t="s">
        <v>33</v>
      </c>
      <c r="AE6103" t="s">
        <v>34</v>
      </c>
      <c r="AF6103" t="s">
        <v>884</v>
      </c>
    </row>
    <row r="6104" spans="1:32" x14ac:dyDescent="0.25">
      <c r="A6104">
        <f t="shared" si="696"/>
        <v>6103</v>
      </c>
      <c r="B6104">
        <v>47461</v>
      </c>
      <c r="C6104" t="s">
        <v>910</v>
      </c>
      <c r="D6104" t="s">
        <v>21</v>
      </c>
      <c r="E6104" t="str">
        <f t="shared" si="697"/>
        <v>*</v>
      </c>
      <c r="F6104" t="str">
        <f t="shared" si="692"/>
        <v>**</v>
      </c>
      <c r="G6104" t="str">
        <f t="shared" si="698"/>
        <v>**</v>
      </c>
      <c r="I6104" t="str">
        <f t="shared" si="693"/>
        <v>**</v>
      </c>
      <c r="O6104">
        <f>VLOOKUP(T6104,$P$14:$S$19,2,TRUE)</f>
        <v>3.5999999999999997E-2</v>
      </c>
      <c r="T6104">
        <v>39</v>
      </c>
      <c r="U6104">
        <v>318.27999999999997</v>
      </c>
      <c r="V6104" s="5">
        <f t="shared" si="694"/>
        <v>0</v>
      </c>
      <c r="X6104" t="s">
        <v>22</v>
      </c>
      <c r="Y6104">
        <v>1.69</v>
      </c>
      <c r="Z6104" s="2">
        <f t="shared" si="695"/>
        <v>319.96999999999997</v>
      </c>
      <c r="AA6104" t="s">
        <v>15</v>
      </c>
      <c r="AB6104" t="s">
        <v>24</v>
      </c>
      <c r="AC6104" t="s">
        <v>32</v>
      </c>
      <c r="AD6104" t="s">
        <v>44</v>
      </c>
      <c r="AE6104" t="s">
        <v>34</v>
      </c>
      <c r="AF6104" t="s">
        <v>911</v>
      </c>
    </row>
    <row r="6105" spans="1:32" x14ac:dyDescent="0.25">
      <c r="A6105">
        <f t="shared" si="696"/>
        <v>6104</v>
      </c>
      <c r="B6105">
        <v>47461</v>
      </c>
      <c r="C6105" t="s">
        <v>910</v>
      </c>
      <c r="D6105" t="s">
        <v>21</v>
      </c>
      <c r="E6105" t="str">
        <f t="shared" si="697"/>
        <v>*</v>
      </c>
      <c r="F6105" t="str">
        <f t="shared" si="692"/>
        <v>**</v>
      </c>
      <c r="G6105" t="str">
        <f t="shared" si="698"/>
        <v>**</v>
      </c>
      <c r="I6105" t="str">
        <f t="shared" si="693"/>
        <v>**</v>
      </c>
      <c r="O6105">
        <f>VLOOKUP(T6105,$P$14:$S$19,2,TRUE)</f>
        <v>3.5999999999999997E-2</v>
      </c>
      <c r="T6105">
        <v>34</v>
      </c>
      <c r="U6105">
        <v>289.52999999999997</v>
      </c>
      <c r="V6105" s="5">
        <f t="shared" si="694"/>
        <v>0</v>
      </c>
      <c r="X6105" t="s">
        <v>14</v>
      </c>
      <c r="Y6105">
        <v>2.99</v>
      </c>
      <c r="Z6105" s="2">
        <f t="shared" si="695"/>
        <v>292.52</v>
      </c>
      <c r="AA6105" t="s">
        <v>15</v>
      </c>
      <c r="AB6105" t="s">
        <v>24</v>
      </c>
      <c r="AC6105" t="s">
        <v>32</v>
      </c>
      <c r="AD6105" t="s">
        <v>49</v>
      </c>
      <c r="AE6105" t="s">
        <v>19</v>
      </c>
      <c r="AF6105" t="s">
        <v>911</v>
      </c>
    </row>
    <row r="6106" spans="1:32" x14ac:dyDescent="0.25">
      <c r="A6106">
        <f t="shared" si="696"/>
        <v>6105</v>
      </c>
      <c r="B6106">
        <v>47175</v>
      </c>
      <c r="C6106" t="s">
        <v>910</v>
      </c>
      <c r="D6106" t="s">
        <v>30</v>
      </c>
      <c r="E6106" t="str">
        <f t="shared" si="697"/>
        <v>*</v>
      </c>
      <c r="F6106" t="str">
        <f t="shared" si="692"/>
        <v>*</v>
      </c>
      <c r="G6106" t="str">
        <f t="shared" si="698"/>
        <v>*</v>
      </c>
      <c r="I6106" t="str">
        <f t="shared" si="693"/>
        <v>*</v>
      </c>
      <c r="O6106">
        <f>VLOOKUP(T6106,$P$14:$S$19,2,TRUE)</f>
        <v>0.04</v>
      </c>
      <c r="T6106">
        <v>40</v>
      </c>
      <c r="U6106">
        <v>70.45</v>
      </c>
      <c r="V6106" s="5">
        <f t="shared" si="694"/>
        <v>0</v>
      </c>
      <c r="X6106" t="s">
        <v>22</v>
      </c>
      <c r="Y6106">
        <v>1</v>
      </c>
      <c r="Z6106" s="2">
        <f t="shared" si="695"/>
        <v>71.45</v>
      </c>
      <c r="AA6106" t="s">
        <v>60</v>
      </c>
      <c r="AB6106" t="s">
        <v>31</v>
      </c>
      <c r="AC6106" t="s">
        <v>32</v>
      </c>
      <c r="AD6106" t="s">
        <v>33</v>
      </c>
      <c r="AE6106" t="s">
        <v>34</v>
      </c>
      <c r="AF6106" t="s">
        <v>911</v>
      </c>
    </row>
    <row r="6107" spans="1:32" x14ac:dyDescent="0.25">
      <c r="A6107">
        <f t="shared" si="696"/>
        <v>6106</v>
      </c>
      <c r="B6107">
        <v>56162</v>
      </c>
      <c r="C6107" t="s">
        <v>315</v>
      </c>
      <c r="D6107" t="s">
        <v>30</v>
      </c>
      <c r="E6107" t="str">
        <f t="shared" si="697"/>
        <v>*</v>
      </c>
      <c r="F6107" t="str">
        <f t="shared" si="692"/>
        <v>*</v>
      </c>
      <c r="G6107" t="str">
        <f t="shared" si="698"/>
        <v>*</v>
      </c>
      <c r="I6107" t="str">
        <f t="shared" si="693"/>
        <v>*</v>
      </c>
      <c r="O6107">
        <f>VLOOKUP(T6107,$P$14:$S$19,2,TRUE)</f>
        <v>3.5999999999999997E-2</v>
      </c>
      <c r="T6107">
        <v>30</v>
      </c>
      <c r="U6107">
        <v>5217.79</v>
      </c>
      <c r="V6107" s="5">
        <f t="shared" si="694"/>
        <v>1</v>
      </c>
      <c r="X6107" t="s">
        <v>37</v>
      </c>
      <c r="Y6107">
        <v>30</v>
      </c>
      <c r="Z6107" s="2">
        <f t="shared" si="695"/>
        <v>5247.79</v>
      </c>
      <c r="AA6107" t="s">
        <v>15</v>
      </c>
      <c r="AB6107" t="s">
        <v>31</v>
      </c>
      <c r="AC6107" t="s">
        <v>17</v>
      </c>
      <c r="AD6107" t="s">
        <v>38</v>
      </c>
      <c r="AE6107" t="s">
        <v>39</v>
      </c>
      <c r="AF6107" t="s">
        <v>838</v>
      </c>
    </row>
    <row r="6108" spans="1:32" x14ac:dyDescent="0.25">
      <c r="A6108">
        <f t="shared" si="696"/>
        <v>6107</v>
      </c>
      <c r="B6108">
        <v>59271</v>
      </c>
      <c r="C6108" t="s">
        <v>315</v>
      </c>
      <c r="D6108" t="s">
        <v>30</v>
      </c>
      <c r="E6108" t="str">
        <f t="shared" si="697"/>
        <v>*</v>
      </c>
      <c r="F6108" t="str">
        <f t="shared" si="692"/>
        <v>*</v>
      </c>
      <c r="G6108" t="str">
        <f t="shared" si="698"/>
        <v>*</v>
      </c>
      <c r="I6108" t="str">
        <f t="shared" si="693"/>
        <v>*</v>
      </c>
      <c r="O6108">
        <f>VLOOKUP(T6108,$P$14:$S$19,2,TRUE)</f>
        <v>0.04</v>
      </c>
      <c r="T6108">
        <v>40</v>
      </c>
      <c r="U6108">
        <v>630.38</v>
      </c>
      <c r="V6108" s="5">
        <f t="shared" si="694"/>
        <v>0</v>
      </c>
      <c r="X6108" t="s">
        <v>14</v>
      </c>
      <c r="Y6108">
        <v>13.32</v>
      </c>
      <c r="Z6108" s="2">
        <f t="shared" si="695"/>
        <v>643.70000000000005</v>
      </c>
      <c r="AA6108" t="s">
        <v>73</v>
      </c>
      <c r="AB6108" t="s">
        <v>31</v>
      </c>
      <c r="AC6108" t="s">
        <v>32</v>
      </c>
      <c r="AD6108" t="s">
        <v>172</v>
      </c>
      <c r="AE6108" t="s">
        <v>19</v>
      </c>
      <c r="AF6108" t="s">
        <v>316</v>
      </c>
    </row>
    <row r="6109" spans="1:32" x14ac:dyDescent="0.25">
      <c r="A6109">
        <f t="shared" si="696"/>
        <v>6108</v>
      </c>
      <c r="B6109">
        <v>30626</v>
      </c>
      <c r="C6109" t="s">
        <v>315</v>
      </c>
      <c r="D6109" t="s">
        <v>36</v>
      </c>
      <c r="E6109" t="str">
        <f t="shared" si="697"/>
        <v>***</v>
      </c>
      <c r="F6109" t="str">
        <f t="shared" si="692"/>
        <v>***</v>
      </c>
      <c r="G6109" t="str">
        <f t="shared" si="698"/>
        <v>***</v>
      </c>
      <c r="I6109" t="str">
        <f t="shared" si="693"/>
        <v>***</v>
      </c>
      <c r="O6109">
        <f>VLOOKUP(T6109,$P$14:$S$19,2,TRUE)</f>
        <v>0.02</v>
      </c>
      <c r="T6109">
        <v>23</v>
      </c>
      <c r="U6109">
        <v>220.82</v>
      </c>
      <c r="V6109" s="5">
        <f t="shared" si="694"/>
        <v>0</v>
      </c>
      <c r="X6109" t="s">
        <v>14</v>
      </c>
      <c r="Y6109">
        <v>1.0900000000000001</v>
      </c>
      <c r="Z6109" s="2">
        <f t="shared" si="695"/>
        <v>221.91</v>
      </c>
      <c r="AA6109" t="s">
        <v>73</v>
      </c>
      <c r="AB6109" t="s">
        <v>31</v>
      </c>
      <c r="AC6109" t="s">
        <v>32</v>
      </c>
      <c r="AD6109" t="s">
        <v>33</v>
      </c>
      <c r="AE6109" t="s">
        <v>34</v>
      </c>
      <c r="AF6109" t="s">
        <v>316</v>
      </c>
    </row>
    <row r="6110" spans="1:32" x14ac:dyDescent="0.25">
      <c r="A6110">
        <f t="shared" si="696"/>
        <v>6109</v>
      </c>
      <c r="B6110">
        <v>59271</v>
      </c>
      <c r="C6110" t="s">
        <v>315</v>
      </c>
      <c r="D6110" t="s">
        <v>30</v>
      </c>
      <c r="E6110" t="str">
        <f t="shared" si="697"/>
        <v>*</v>
      </c>
      <c r="F6110" t="str">
        <f t="shared" si="692"/>
        <v>*</v>
      </c>
      <c r="G6110" t="str">
        <f t="shared" si="698"/>
        <v>*</v>
      </c>
      <c r="I6110" t="str">
        <f t="shared" si="693"/>
        <v>*</v>
      </c>
      <c r="O6110">
        <f>VLOOKUP(T6110,$P$14:$S$19,2,TRUE)</f>
        <v>0.02</v>
      </c>
      <c r="T6110">
        <v>23</v>
      </c>
      <c r="U6110">
        <v>144.03</v>
      </c>
      <c r="V6110" s="5">
        <f t="shared" si="694"/>
        <v>0</v>
      </c>
      <c r="X6110" t="s">
        <v>22</v>
      </c>
      <c r="Y6110">
        <v>5.2</v>
      </c>
      <c r="Z6110" s="2">
        <f t="shared" si="695"/>
        <v>149.22999999999999</v>
      </c>
      <c r="AA6110" t="s">
        <v>73</v>
      </c>
      <c r="AB6110" t="s">
        <v>31</v>
      </c>
      <c r="AC6110" t="s">
        <v>32</v>
      </c>
      <c r="AD6110" t="s">
        <v>44</v>
      </c>
      <c r="AE6110" t="s">
        <v>19</v>
      </c>
      <c r="AF6110" t="s">
        <v>838</v>
      </c>
    </row>
    <row r="6111" spans="1:32" x14ac:dyDescent="0.25">
      <c r="A6111">
        <f t="shared" si="696"/>
        <v>6110</v>
      </c>
      <c r="B6111">
        <v>2947</v>
      </c>
      <c r="C6111" t="s">
        <v>315</v>
      </c>
      <c r="D6111" t="s">
        <v>36</v>
      </c>
      <c r="E6111" t="str">
        <f t="shared" si="697"/>
        <v>***</v>
      </c>
      <c r="F6111" t="str">
        <f t="shared" si="692"/>
        <v>***</v>
      </c>
      <c r="G6111" t="str">
        <f t="shared" si="698"/>
        <v>***</v>
      </c>
      <c r="I6111" t="str">
        <f t="shared" si="693"/>
        <v>***</v>
      </c>
      <c r="O6111">
        <f>VLOOKUP(T6111,$P$14:$S$19,2,TRUE)</f>
        <v>0</v>
      </c>
      <c r="T6111">
        <v>8</v>
      </c>
      <c r="U6111">
        <v>57.04</v>
      </c>
      <c r="V6111" s="5">
        <f t="shared" si="694"/>
        <v>0</v>
      </c>
      <c r="X6111" t="s">
        <v>22</v>
      </c>
      <c r="Y6111">
        <v>6.81</v>
      </c>
      <c r="Z6111" s="2">
        <f t="shared" si="695"/>
        <v>63.85</v>
      </c>
      <c r="AA6111" t="s">
        <v>23</v>
      </c>
      <c r="AB6111" t="s">
        <v>16</v>
      </c>
      <c r="AC6111" t="s">
        <v>32</v>
      </c>
      <c r="AD6111" t="s">
        <v>44</v>
      </c>
      <c r="AE6111" t="s">
        <v>19</v>
      </c>
      <c r="AF6111" t="s">
        <v>838</v>
      </c>
    </row>
    <row r="6112" spans="1:32" x14ac:dyDescent="0.25">
      <c r="A6112">
        <f t="shared" si="696"/>
        <v>6111</v>
      </c>
      <c r="B6112">
        <v>52611</v>
      </c>
      <c r="C6112" t="s">
        <v>315</v>
      </c>
      <c r="D6112" t="s">
        <v>40</v>
      </c>
      <c r="E6112" t="str">
        <f t="shared" si="697"/>
        <v>*</v>
      </c>
      <c r="F6112" t="str">
        <f t="shared" si="692"/>
        <v>*</v>
      </c>
      <c r="G6112" t="str">
        <f t="shared" si="698"/>
        <v>*</v>
      </c>
      <c r="I6112" t="str">
        <f t="shared" si="693"/>
        <v>*</v>
      </c>
      <c r="O6112">
        <f>VLOOKUP(T6112,$P$14:$S$19,2,TRUE)</f>
        <v>0.01</v>
      </c>
      <c r="T6112">
        <v>11</v>
      </c>
      <c r="U6112">
        <v>24.95</v>
      </c>
      <c r="V6112" s="5">
        <f t="shared" si="694"/>
        <v>0</v>
      </c>
      <c r="X6112" t="s">
        <v>22</v>
      </c>
      <c r="Y6112">
        <v>1.38</v>
      </c>
      <c r="Z6112" s="2">
        <f t="shared" si="695"/>
        <v>26.33</v>
      </c>
      <c r="AA6112" t="s">
        <v>23</v>
      </c>
      <c r="AB6112" t="s">
        <v>31</v>
      </c>
      <c r="AC6112" t="s">
        <v>32</v>
      </c>
      <c r="AD6112" t="s">
        <v>114</v>
      </c>
      <c r="AE6112" t="s">
        <v>34</v>
      </c>
      <c r="AF6112" t="s">
        <v>315</v>
      </c>
    </row>
    <row r="6113" spans="1:32" x14ac:dyDescent="0.25">
      <c r="A6113">
        <f t="shared" si="696"/>
        <v>6112</v>
      </c>
      <c r="B6113">
        <v>3845</v>
      </c>
      <c r="C6113" t="s">
        <v>129</v>
      </c>
      <c r="D6113" t="s">
        <v>36</v>
      </c>
      <c r="E6113" t="str">
        <f t="shared" si="697"/>
        <v>***</v>
      </c>
      <c r="F6113" t="str">
        <f t="shared" si="692"/>
        <v>***</v>
      </c>
      <c r="G6113" t="str">
        <f t="shared" si="698"/>
        <v>***</v>
      </c>
      <c r="I6113" t="str">
        <f t="shared" si="693"/>
        <v>***</v>
      </c>
      <c r="O6113">
        <f>VLOOKUP(T6113,$P$14:$S$19,2,TRUE)</f>
        <v>0</v>
      </c>
      <c r="T6113">
        <v>9</v>
      </c>
      <c r="U6113">
        <v>3064.27</v>
      </c>
      <c r="V6113" s="5">
        <f t="shared" si="694"/>
        <v>1</v>
      </c>
      <c r="X6113" t="s">
        <v>22</v>
      </c>
      <c r="Y6113">
        <v>19.989999999999998</v>
      </c>
      <c r="Z6113" s="2">
        <f t="shared" si="695"/>
        <v>3084.2599999999998</v>
      </c>
      <c r="AA6113" t="s">
        <v>56</v>
      </c>
      <c r="AB6113" t="s">
        <v>16</v>
      </c>
      <c r="AC6113" t="s">
        <v>32</v>
      </c>
      <c r="AD6113" t="s">
        <v>172</v>
      </c>
      <c r="AE6113" t="s">
        <v>19</v>
      </c>
      <c r="AF6113" t="s">
        <v>129</v>
      </c>
    </row>
    <row r="6114" spans="1:32" x14ac:dyDescent="0.25">
      <c r="A6114">
        <f t="shared" si="696"/>
        <v>6113</v>
      </c>
      <c r="B6114">
        <v>1217</v>
      </c>
      <c r="C6114" t="s">
        <v>129</v>
      </c>
      <c r="D6114" t="s">
        <v>30</v>
      </c>
      <c r="E6114" t="str">
        <f t="shared" si="697"/>
        <v>*</v>
      </c>
      <c r="F6114" t="str">
        <f t="shared" si="692"/>
        <v>*</v>
      </c>
      <c r="G6114" t="str">
        <f t="shared" si="698"/>
        <v>*</v>
      </c>
      <c r="I6114" t="str">
        <f t="shared" si="693"/>
        <v>*</v>
      </c>
      <c r="O6114">
        <f>VLOOKUP(T6114,$P$14:$S$19,2,TRUE)</f>
        <v>0.02</v>
      </c>
      <c r="T6114">
        <v>25</v>
      </c>
      <c r="U6114">
        <v>662.16</v>
      </c>
      <c r="V6114" s="5">
        <f t="shared" si="694"/>
        <v>0</v>
      </c>
      <c r="X6114" t="s">
        <v>22</v>
      </c>
      <c r="Y6114">
        <v>1.99</v>
      </c>
      <c r="Z6114" s="2">
        <f t="shared" si="695"/>
        <v>664.15</v>
      </c>
      <c r="AA6114" t="s">
        <v>60</v>
      </c>
      <c r="AB6114" t="s">
        <v>31</v>
      </c>
      <c r="AC6114" t="s">
        <v>25</v>
      </c>
      <c r="AD6114" t="s">
        <v>42</v>
      </c>
      <c r="AE6114" t="s">
        <v>45</v>
      </c>
      <c r="AF6114" t="s">
        <v>130</v>
      </c>
    </row>
    <row r="6115" spans="1:32" x14ac:dyDescent="0.25">
      <c r="A6115">
        <f t="shared" si="696"/>
        <v>6114</v>
      </c>
      <c r="B6115">
        <v>3845</v>
      </c>
      <c r="C6115" t="s">
        <v>129</v>
      </c>
      <c r="D6115" t="s">
        <v>36</v>
      </c>
      <c r="E6115" t="str">
        <f t="shared" si="697"/>
        <v>***</v>
      </c>
      <c r="F6115" t="str">
        <f t="shared" si="692"/>
        <v>***</v>
      </c>
      <c r="G6115" t="str">
        <f t="shared" si="698"/>
        <v>***</v>
      </c>
      <c r="I6115" t="str">
        <f t="shared" si="693"/>
        <v>***</v>
      </c>
      <c r="O6115">
        <f>VLOOKUP(T6115,$P$14:$S$19,2,TRUE)</f>
        <v>0.02</v>
      </c>
      <c r="T6115">
        <v>22</v>
      </c>
      <c r="U6115">
        <v>475.72</v>
      </c>
      <c r="V6115" s="5">
        <f t="shared" si="694"/>
        <v>0</v>
      </c>
      <c r="X6115" t="s">
        <v>22</v>
      </c>
      <c r="Y6115">
        <v>10.49</v>
      </c>
      <c r="Z6115" s="2">
        <f t="shared" si="695"/>
        <v>486.21000000000004</v>
      </c>
      <c r="AA6115" t="s">
        <v>56</v>
      </c>
      <c r="AB6115" t="s">
        <v>16</v>
      </c>
      <c r="AC6115" t="s">
        <v>17</v>
      </c>
      <c r="AD6115" t="s">
        <v>18</v>
      </c>
      <c r="AE6115" t="s">
        <v>19</v>
      </c>
      <c r="AF6115" t="s">
        <v>192</v>
      </c>
    </row>
    <row r="6116" spans="1:32" x14ac:dyDescent="0.25">
      <c r="A6116">
        <f t="shared" si="696"/>
        <v>6115</v>
      </c>
      <c r="B6116">
        <v>52999</v>
      </c>
      <c r="C6116" t="s">
        <v>129</v>
      </c>
      <c r="D6116" t="s">
        <v>30</v>
      </c>
      <c r="E6116" t="str">
        <f t="shared" si="697"/>
        <v>*</v>
      </c>
      <c r="F6116" t="str">
        <f t="shared" si="692"/>
        <v>*</v>
      </c>
      <c r="G6116" t="str">
        <f t="shared" si="698"/>
        <v>*</v>
      </c>
      <c r="I6116" t="str">
        <f t="shared" si="693"/>
        <v>*</v>
      </c>
      <c r="O6116">
        <f>VLOOKUP(T6116,$P$14:$S$19,2,TRUE)</f>
        <v>3.5999999999999997E-2</v>
      </c>
      <c r="T6116">
        <v>39</v>
      </c>
      <c r="U6116">
        <v>343.05</v>
      </c>
      <c r="V6116" s="5">
        <f t="shared" si="694"/>
        <v>0</v>
      </c>
      <c r="X6116" t="s">
        <v>22</v>
      </c>
      <c r="Y6116">
        <v>2.15</v>
      </c>
      <c r="Z6116" s="2">
        <f t="shared" si="695"/>
        <v>345.2</v>
      </c>
      <c r="AA6116" t="s">
        <v>23</v>
      </c>
      <c r="AB6116" t="s">
        <v>41</v>
      </c>
      <c r="AC6116" t="s">
        <v>32</v>
      </c>
      <c r="AD6116" t="s">
        <v>44</v>
      </c>
      <c r="AE6116" t="s">
        <v>34</v>
      </c>
      <c r="AF6116" t="s">
        <v>192</v>
      </c>
    </row>
    <row r="6117" spans="1:32" x14ac:dyDescent="0.25">
      <c r="A6117">
        <f t="shared" si="696"/>
        <v>6116</v>
      </c>
      <c r="B6117">
        <v>21573</v>
      </c>
      <c r="C6117" t="s">
        <v>129</v>
      </c>
      <c r="D6117" t="s">
        <v>36</v>
      </c>
      <c r="E6117" t="str">
        <f t="shared" si="697"/>
        <v>***</v>
      </c>
      <c r="F6117" t="str">
        <f t="shared" si="692"/>
        <v>***</v>
      </c>
      <c r="G6117" t="str">
        <f t="shared" si="698"/>
        <v>***</v>
      </c>
      <c r="I6117" t="str">
        <f t="shared" si="693"/>
        <v>***</v>
      </c>
      <c r="O6117">
        <f>VLOOKUP(T6117,$P$14:$S$19,2,TRUE)</f>
        <v>0</v>
      </c>
      <c r="T6117">
        <v>3</v>
      </c>
      <c r="U6117">
        <v>234.768</v>
      </c>
      <c r="V6117" s="5">
        <f t="shared" si="694"/>
        <v>0</v>
      </c>
      <c r="X6117" t="s">
        <v>37</v>
      </c>
      <c r="Y6117">
        <v>89.3</v>
      </c>
      <c r="Z6117" s="2">
        <f t="shared" si="695"/>
        <v>324.06799999999998</v>
      </c>
      <c r="AA6117" t="s">
        <v>23</v>
      </c>
      <c r="AB6117" t="s">
        <v>31</v>
      </c>
      <c r="AC6117" t="s">
        <v>17</v>
      </c>
      <c r="AD6117" t="s">
        <v>66</v>
      </c>
      <c r="AE6117" t="s">
        <v>103</v>
      </c>
      <c r="AF6117" t="s">
        <v>192</v>
      </c>
    </row>
    <row r="6118" spans="1:32" x14ac:dyDescent="0.25">
      <c r="A6118">
        <f t="shared" si="696"/>
        <v>6117</v>
      </c>
      <c r="B6118">
        <v>3845</v>
      </c>
      <c r="C6118" t="s">
        <v>129</v>
      </c>
      <c r="D6118" t="s">
        <v>36</v>
      </c>
      <c r="E6118" t="str">
        <f t="shared" si="697"/>
        <v>***</v>
      </c>
      <c r="F6118" t="str">
        <f t="shared" si="692"/>
        <v>***</v>
      </c>
      <c r="G6118" t="str">
        <f t="shared" si="698"/>
        <v>***</v>
      </c>
      <c r="I6118" t="str">
        <f t="shared" si="693"/>
        <v>***</v>
      </c>
      <c r="O6118">
        <f>VLOOKUP(T6118,$P$14:$S$19,2,TRUE)</f>
        <v>0.01</v>
      </c>
      <c r="T6118">
        <v>15</v>
      </c>
      <c r="U6118">
        <v>123.91</v>
      </c>
      <c r="V6118" s="5">
        <f t="shared" si="694"/>
        <v>0</v>
      </c>
      <c r="X6118" t="s">
        <v>22</v>
      </c>
      <c r="Y6118">
        <v>0.96</v>
      </c>
      <c r="Z6118" s="2">
        <f t="shared" si="695"/>
        <v>124.86999999999999</v>
      </c>
      <c r="AA6118" t="s">
        <v>56</v>
      </c>
      <c r="AB6118" t="s">
        <v>16</v>
      </c>
      <c r="AC6118" t="s">
        <v>17</v>
      </c>
      <c r="AD6118" t="s">
        <v>18</v>
      </c>
      <c r="AE6118" t="s">
        <v>34</v>
      </c>
      <c r="AF6118" t="s">
        <v>130</v>
      </c>
    </row>
    <row r="6119" spans="1:32" x14ac:dyDescent="0.25">
      <c r="A6119">
        <f t="shared" si="696"/>
        <v>6118</v>
      </c>
      <c r="B6119">
        <v>21573</v>
      </c>
      <c r="C6119" t="s">
        <v>129</v>
      </c>
      <c r="D6119" t="s">
        <v>36</v>
      </c>
      <c r="E6119" t="str">
        <f t="shared" si="697"/>
        <v>***</v>
      </c>
      <c r="F6119" t="str">
        <f t="shared" si="692"/>
        <v>***</v>
      </c>
      <c r="G6119" t="str">
        <f t="shared" si="698"/>
        <v>***</v>
      </c>
      <c r="I6119" t="str">
        <f t="shared" si="693"/>
        <v>***</v>
      </c>
      <c r="O6119">
        <f>VLOOKUP(T6119,$P$14:$S$19,2,TRUE)</f>
        <v>3.5999999999999997E-2</v>
      </c>
      <c r="T6119">
        <v>31</v>
      </c>
      <c r="U6119">
        <v>96.23</v>
      </c>
      <c r="V6119" s="5">
        <f t="shared" si="694"/>
        <v>0</v>
      </c>
      <c r="X6119" t="s">
        <v>22</v>
      </c>
      <c r="Y6119">
        <v>0.99</v>
      </c>
      <c r="Z6119" s="2">
        <f t="shared" si="695"/>
        <v>97.22</v>
      </c>
      <c r="AA6119" t="s">
        <v>23</v>
      </c>
      <c r="AB6119" t="s">
        <v>31</v>
      </c>
      <c r="AC6119" t="s">
        <v>32</v>
      </c>
      <c r="AD6119" t="s">
        <v>81</v>
      </c>
      <c r="AE6119" t="s">
        <v>19</v>
      </c>
      <c r="AF6119" t="s">
        <v>192</v>
      </c>
    </row>
    <row r="6120" spans="1:32" x14ac:dyDescent="0.25">
      <c r="A6120">
        <f t="shared" si="696"/>
        <v>6119</v>
      </c>
      <c r="B6120">
        <v>21573</v>
      </c>
      <c r="C6120" t="s">
        <v>129</v>
      </c>
      <c r="D6120" t="s">
        <v>36</v>
      </c>
      <c r="E6120" t="str">
        <f t="shared" si="697"/>
        <v>***</v>
      </c>
      <c r="F6120" t="str">
        <f t="shared" si="692"/>
        <v>***</v>
      </c>
      <c r="G6120" t="str">
        <f t="shared" si="698"/>
        <v>***</v>
      </c>
      <c r="I6120" t="str">
        <f t="shared" si="693"/>
        <v>***</v>
      </c>
      <c r="O6120">
        <f>VLOOKUP(T6120,$P$14:$S$19,2,TRUE)</f>
        <v>0</v>
      </c>
      <c r="T6120">
        <v>7</v>
      </c>
      <c r="U6120">
        <v>70.08</v>
      </c>
      <c r="V6120" s="5">
        <f t="shared" si="694"/>
        <v>0</v>
      </c>
      <c r="X6120" t="s">
        <v>22</v>
      </c>
      <c r="Y6120">
        <v>3.72</v>
      </c>
      <c r="Z6120" s="2">
        <f t="shared" si="695"/>
        <v>73.8</v>
      </c>
      <c r="AA6120" t="s">
        <v>23</v>
      </c>
      <c r="AB6120" t="s">
        <v>31</v>
      </c>
      <c r="AC6120" t="s">
        <v>17</v>
      </c>
      <c r="AD6120" t="s">
        <v>18</v>
      </c>
      <c r="AE6120" t="s">
        <v>45</v>
      </c>
      <c r="AF6120" t="s">
        <v>192</v>
      </c>
    </row>
    <row r="6121" spans="1:32" x14ac:dyDescent="0.25">
      <c r="A6121">
        <f t="shared" si="696"/>
        <v>6120</v>
      </c>
      <c r="B6121">
        <v>52999</v>
      </c>
      <c r="C6121" t="s">
        <v>129</v>
      </c>
      <c r="D6121" t="s">
        <v>30</v>
      </c>
      <c r="E6121" t="str">
        <f t="shared" si="697"/>
        <v>*</v>
      </c>
      <c r="F6121" t="str">
        <f t="shared" si="692"/>
        <v>*</v>
      </c>
      <c r="G6121" t="str">
        <f t="shared" si="698"/>
        <v>*</v>
      </c>
      <c r="I6121" t="str">
        <f t="shared" si="693"/>
        <v>*</v>
      </c>
      <c r="O6121">
        <f>VLOOKUP(T6121,$P$14:$S$19,2,TRUE)</f>
        <v>0</v>
      </c>
      <c r="T6121">
        <v>7</v>
      </c>
      <c r="U6121">
        <v>44.63</v>
      </c>
      <c r="V6121" s="5">
        <f t="shared" si="694"/>
        <v>0</v>
      </c>
      <c r="X6121" t="s">
        <v>22</v>
      </c>
      <c r="Y6121">
        <v>5.67</v>
      </c>
      <c r="Z6121" s="2">
        <f t="shared" si="695"/>
        <v>50.300000000000004</v>
      </c>
      <c r="AA6121" t="s">
        <v>23</v>
      </c>
      <c r="AB6121" t="s">
        <v>41</v>
      </c>
      <c r="AC6121" t="s">
        <v>32</v>
      </c>
      <c r="AD6121" t="s">
        <v>44</v>
      </c>
      <c r="AE6121" t="s">
        <v>19</v>
      </c>
      <c r="AF6121" t="s">
        <v>129</v>
      </c>
    </row>
    <row r="6122" spans="1:32" x14ac:dyDescent="0.25">
      <c r="A6122">
        <f t="shared" si="696"/>
        <v>6121</v>
      </c>
      <c r="B6122">
        <v>52999</v>
      </c>
      <c r="C6122" t="s">
        <v>129</v>
      </c>
      <c r="D6122" t="s">
        <v>30</v>
      </c>
      <c r="E6122" t="str">
        <f t="shared" si="697"/>
        <v>*</v>
      </c>
      <c r="F6122" t="str">
        <f t="shared" si="692"/>
        <v>*</v>
      </c>
      <c r="G6122" t="str">
        <f t="shared" si="698"/>
        <v>*</v>
      </c>
      <c r="I6122" t="str">
        <f t="shared" si="693"/>
        <v>*</v>
      </c>
      <c r="O6122">
        <f>VLOOKUP(T6122,$P$14:$S$19,2,TRUE)</f>
        <v>0</v>
      </c>
      <c r="T6122">
        <v>5</v>
      </c>
      <c r="U6122">
        <v>43.61</v>
      </c>
      <c r="V6122" s="5">
        <f t="shared" si="694"/>
        <v>0</v>
      </c>
      <c r="X6122" t="s">
        <v>14</v>
      </c>
      <c r="Y6122">
        <v>4</v>
      </c>
      <c r="Z6122" s="2">
        <f t="shared" si="695"/>
        <v>47.61</v>
      </c>
      <c r="AA6122" t="s">
        <v>23</v>
      </c>
      <c r="AB6122" t="s">
        <v>41</v>
      </c>
      <c r="AC6122" t="s">
        <v>17</v>
      </c>
      <c r="AD6122" t="s">
        <v>18</v>
      </c>
      <c r="AE6122" t="s">
        <v>34</v>
      </c>
      <c r="AF6122" t="s">
        <v>192</v>
      </c>
    </row>
    <row r="6123" spans="1:32" x14ac:dyDescent="0.25">
      <c r="A6123">
        <f t="shared" si="696"/>
        <v>6122</v>
      </c>
      <c r="B6123">
        <v>29861</v>
      </c>
      <c r="C6123" t="s">
        <v>129</v>
      </c>
      <c r="D6123" t="s">
        <v>36</v>
      </c>
      <c r="E6123" t="str">
        <f t="shared" si="697"/>
        <v>***</v>
      </c>
      <c r="F6123" t="str">
        <f t="shared" si="692"/>
        <v>***</v>
      </c>
      <c r="G6123" t="str">
        <f t="shared" si="698"/>
        <v>***</v>
      </c>
      <c r="I6123" t="str">
        <f t="shared" si="693"/>
        <v>***</v>
      </c>
      <c r="O6123">
        <f>VLOOKUP(T6123,$P$14:$S$19,2,TRUE)</f>
        <v>0.01</v>
      </c>
      <c r="T6123">
        <v>11</v>
      </c>
      <c r="U6123">
        <v>35.17</v>
      </c>
      <c r="V6123" s="5">
        <f t="shared" si="694"/>
        <v>0</v>
      </c>
      <c r="X6123" t="s">
        <v>22</v>
      </c>
      <c r="Y6123">
        <v>0.99</v>
      </c>
      <c r="Z6123" s="2">
        <f t="shared" si="695"/>
        <v>36.160000000000004</v>
      </c>
      <c r="AA6123" t="s">
        <v>43</v>
      </c>
      <c r="AB6123" t="s">
        <v>24</v>
      </c>
      <c r="AC6123" t="s">
        <v>32</v>
      </c>
      <c r="AD6123" t="s">
        <v>81</v>
      </c>
      <c r="AE6123" t="s">
        <v>19</v>
      </c>
      <c r="AF6123" t="s">
        <v>130</v>
      </c>
    </row>
    <row r="6124" spans="1:32" x14ac:dyDescent="0.25">
      <c r="A6124">
        <f t="shared" si="696"/>
        <v>6123</v>
      </c>
      <c r="B6124">
        <v>16711</v>
      </c>
      <c r="C6124" t="s">
        <v>129</v>
      </c>
      <c r="D6124" t="s">
        <v>30</v>
      </c>
      <c r="E6124" t="str">
        <f t="shared" si="697"/>
        <v>*</v>
      </c>
      <c r="F6124" t="str">
        <f t="shared" si="692"/>
        <v>*</v>
      </c>
      <c r="G6124" t="str">
        <f t="shared" si="698"/>
        <v>*</v>
      </c>
      <c r="I6124" t="str">
        <f t="shared" si="693"/>
        <v>*</v>
      </c>
      <c r="O6124">
        <f>VLOOKUP(T6124,$P$14:$S$19,2,TRUE)</f>
        <v>0</v>
      </c>
      <c r="T6124">
        <v>3</v>
      </c>
      <c r="U6124">
        <v>3.96</v>
      </c>
      <c r="V6124" s="5">
        <f t="shared" si="694"/>
        <v>0</v>
      </c>
      <c r="X6124" t="s">
        <v>22</v>
      </c>
      <c r="Y6124">
        <v>0.7</v>
      </c>
      <c r="Z6124" s="2">
        <f t="shared" si="695"/>
        <v>4.66</v>
      </c>
      <c r="AA6124" t="s">
        <v>52</v>
      </c>
      <c r="AB6124" t="s">
        <v>24</v>
      </c>
      <c r="AC6124" t="s">
        <v>32</v>
      </c>
      <c r="AD6124" t="s">
        <v>114</v>
      </c>
      <c r="AE6124" t="s">
        <v>34</v>
      </c>
      <c r="AF6124" t="s">
        <v>192</v>
      </c>
    </row>
    <row r="6125" spans="1:32" x14ac:dyDescent="0.25">
      <c r="A6125">
        <f t="shared" si="696"/>
        <v>6124</v>
      </c>
      <c r="B6125">
        <v>23042</v>
      </c>
      <c r="C6125" t="s">
        <v>529</v>
      </c>
      <c r="D6125" t="s">
        <v>40</v>
      </c>
      <c r="E6125" t="str">
        <f t="shared" si="697"/>
        <v>*</v>
      </c>
      <c r="F6125" t="str">
        <f t="shared" si="692"/>
        <v>*</v>
      </c>
      <c r="G6125" t="str">
        <f t="shared" si="698"/>
        <v>*</v>
      </c>
      <c r="I6125" t="str">
        <f t="shared" si="693"/>
        <v>*</v>
      </c>
      <c r="O6125">
        <f>VLOOKUP(T6125,$P$14:$S$19,2,TRUE)</f>
        <v>0.02</v>
      </c>
      <c r="T6125">
        <v>20</v>
      </c>
      <c r="U6125">
        <v>8048.45</v>
      </c>
      <c r="V6125" s="5">
        <f t="shared" si="694"/>
        <v>1</v>
      </c>
      <c r="X6125" t="s">
        <v>22</v>
      </c>
      <c r="Y6125">
        <v>19.989999999999998</v>
      </c>
      <c r="Z6125" s="2">
        <f t="shared" si="695"/>
        <v>8068.44</v>
      </c>
      <c r="AA6125" t="s">
        <v>48</v>
      </c>
      <c r="AB6125" t="s">
        <v>41</v>
      </c>
      <c r="AC6125" t="s">
        <v>32</v>
      </c>
      <c r="AD6125" t="s">
        <v>74</v>
      </c>
      <c r="AE6125" t="s">
        <v>19</v>
      </c>
      <c r="AF6125" t="s">
        <v>183</v>
      </c>
    </row>
    <row r="6126" spans="1:32" x14ac:dyDescent="0.25">
      <c r="A6126">
        <f t="shared" si="696"/>
        <v>6125</v>
      </c>
      <c r="B6126">
        <v>34567</v>
      </c>
      <c r="C6126" t="s">
        <v>529</v>
      </c>
      <c r="D6126" t="s">
        <v>13</v>
      </c>
      <c r="E6126" t="str">
        <f t="shared" si="697"/>
        <v>*</v>
      </c>
      <c r="F6126" t="str">
        <f t="shared" si="692"/>
        <v>*</v>
      </c>
      <c r="G6126" t="str">
        <f t="shared" si="698"/>
        <v>*</v>
      </c>
      <c r="I6126" t="str">
        <f t="shared" si="693"/>
        <v>*</v>
      </c>
      <c r="O6126">
        <f>VLOOKUP(T6126,$P$14:$S$19,2,TRUE)</f>
        <v>0.01</v>
      </c>
      <c r="T6126">
        <v>18</v>
      </c>
      <c r="U6126">
        <v>3344.11</v>
      </c>
      <c r="V6126" s="5">
        <f t="shared" si="694"/>
        <v>1</v>
      </c>
      <c r="X6126" t="s">
        <v>37</v>
      </c>
      <c r="Y6126">
        <v>26.2</v>
      </c>
      <c r="Z6126" s="2">
        <f t="shared" si="695"/>
        <v>3370.31</v>
      </c>
      <c r="AA6126" t="s">
        <v>23</v>
      </c>
      <c r="AB6126" t="s">
        <v>16</v>
      </c>
      <c r="AC6126" t="s">
        <v>17</v>
      </c>
      <c r="AD6126" t="s">
        <v>38</v>
      </c>
      <c r="AE6126" t="s">
        <v>39</v>
      </c>
      <c r="AF6126" t="s">
        <v>901</v>
      </c>
    </row>
    <row r="6127" spans="1:32" x14ac:dyDescent="0.25">
      <c r="A6127">
        <f t="shared" si="696"/>
        <v>6126</v>
      </c>
      <c r="B6127">
        <v>13606</v>
      </c>
      <c r="C6127" t="s">
        <v>529</v>
      </c>
      <c r="D6127" t="s">
        <v>30</v>
      </c>
      <c r="E6127" t="str">
        <f t="shared" si="697"/>
        <v>*</v>
      </c>
      <c r="F6127" t="str">
        <f t="shared" si="692"/>
        <v>*</v>
      </c>
      <c r="G6127" t="str">
        <f t="shared" si="698"/>
        <v>*</v>
      </c>
      <c r="I6127" t="str">
        <f t="shared" si="693"/>
        <v>*</v>
      </c>
      <c r="O6127">
        <f>VLOOKUP(T6127,$P$14:$S$19,2,TRUE)</f>
        <v>3.5999999999999997E-2</v>
      </c>
      <c r="T6127">
        <v>34</v>
      </c>
      <c r="U6127">
        <v>109.86</v>
      </c>
      <c r="V6127" s="5">
        <f t="shared" si="694"/>
        <v>0</v>
      </c>
      <c r="X6127" t="s">
        <v>22</v>
      </c>
      <c r="Y6127">
        <v>0.85</v>
      </c>
      <c r="Z6127" s="2">
        <f t="shared" si="695"/>
        <v>110.71</v>
      </c>
      <c r="AA6127" t="s">
        <v>15</v>
      </c>
      <c r="AB6127" t="s">
        <v>24</v>
      </c>
      <c r="AC6127" t="s">
        <v>32</v>
      </c>
      <c r="AD6127" t="s">
        <v>33</v>
      </c>
      <c r="AE6127" t="s">
        <v>34</v>
      </c>
      <c r="AF6127" t="s">
        <v>364</v>
      </c>
    </row>
    <row r="6128" spans="1:32" x14ac:dyDescent="0.25">
      <c r="A6128">
        <f t="shared" si="696"/>
        <v>6127</v>
      </c>
      <c r="B6128">
        <v>11712</v>
      </c>
      <c r="C6128" t="s">
        <v>529</v>
      </c>
      <c r="D6128" t="s">
        <v>13</v>
      </c>
      <c r="E6128" t="str">
        <f t="shared" si="697"/>
        <v>*</v>
      </c>
      <c r="F6128" t="str">
        <f t="shared" si="692"/>
        <v>*</v>
      </c>
      <c r="G6128" t="str">
        <f t="shared" si="698"/>
        <v>*</v>
      </c>
      <c r="I6128" t="str">
        <f t="shared" si="693"/>
        <v>*</v>
      </c>
      <c r="O6128">
        <f>VLOOKUP(T6128,$P$14:$S$19,2,TRUE)</f>
        <v>0</v>
      </c>
      <c r="T6128">
        <v>9</v>
      </c>
      <c r="U6128">
        <v>38.96</v>
      </c>
      <c r="V6128" s="5">
        <f t="shared" si="694"/>
        <v>0</v>
      </c>
      <c r="X6128" t="s">
        <v>22</v>
      </c>
      <c r="Y6128">
        <v>0.94</v>
      </c>
      <c r="Z6128" s="2">
        <f t="shared" si="695"/>
        <v>39.9</v>
      </c>
      <c r="AA6128" t="s">
        <v>56</v>
      </c>
      <c r="AB6128" t="s">
        <v>16</v>
      </c>
      <c r="AC6128" t="s">
        <v>32</v>
      </c>
      <c r="AD6128" t="s">
        <v>33</v>
      </c>
      <c r="AE6128" t="s">
        <v>34</v>
      </c>
      <c r="AF6128" t="s">
        <v>364</v>
      </c>
    </row>
    <row r="6129" spans="1:32" x14ac:dyDescent="0.25">
      <c r="A6129">
        <f t="shared" si="696"/>
        <v>6128</v>
      </c>
      <c r="B6129">
        <v>1383</v>
      </c>
      <c r="C6129" t="s">
        <v>911</v>
      </c>
      <c r="D6129" t="s">
        <v>21</v>
      </c>
      <c r="E6129" t="str">
        <f t="shared" si="697"/>
        <v>*</v>
      </c>
      <c r="F6129" t="str">
        <f t="shared" si="692"/>
        <v>**</v>
      </c>
      <c r="G6129" t="str">
        <f t="shared" si="698"/>
        <v>**</v>
      </c>
      <c r="I6129" t="str">
        <f t="shared" si="693"/>
        <v>**</v>
      </c>
      <c r="O6129">
        <f>VLOOKUP(T6129,$P$14:$S$19,2,TRUE)</f>
        <v>0.04</v>
      </c>
      <c r="T6129">
        <v>43</v>
      </c>
      <c r="U6129">
        <v>17129.97</v>
      </c>
      <c r="V6129" s="5">
        <f t="shared" si="694"/>
        <v>1</v>
      </c>
      <c r="X6129" t="s">
        <v>22</v>
      </c>
      <c r="Y6129">
        <v>11.37</v>
      </c>
      <c r="Z6129" s="2">
        <f t="shared" si="695"/>
        <v>17141.34</v>
      </c>
      <c r="AA6129" t="s">
        <v>56</v>
      </c>
      <c r="AB6129" t="s">
        <v>16</v>
      </c>
      <c r="AC6129" t="s">
        <v>32</v>
      </c>
      <c r="AD6129" t="s">
        <v>74</v>
      </c>
      <c r="AE6129" t="s">
        <v>19</v>
      </c>
      <c r="AF6129" t="s">
        <v>884</v>
      </c>
    </row>
    <row r="6130" spans="1:32" x14ac:dyDescent="0.25">
      <c r="A6130">
        <f t="shared" si="696"/>
        <v>6129</v>
      </c>
      <c r="B6130">
        <v>49989</v>
      </c>
      <c r="C6130" t="s">
        <v>911</v>
      </c>
      <c r="D6130" t="s">
        <v>30</v>
      </c>
      <c r="E6130" t="str">
        <f t="shared" si="697"/>
        <v>*</v>
      </c>
      <c r="F6130" t="str">
        <f t="shared" si="692"/>
        <v>*</v>
      </c>
      <c r="G6130" t="str">
        <f t="shared" si="698"/>
        <v>*</v>
      </c>
      <c r="I6130" t="str">
        <f t="shared" si="693"/>
        <v>*</v>
      </c>
      <c r="O6130">
        <f>VLOOKUP(T6130,$P$14:$S$19,2,TRUE)</f>
        <v>0</v>
      </c>
      <c r="T6130">
        <v>6</v>
      </c>
      <c r="U6130">
        <v>1854.94</v>
      </c>
      <c r="V6130" s="5">
        <f t="shared" si="694"/>
        <v>1</v>
      </c>
      <c r="X6130" t="s">
        <v>22</v>
      </c>
      <c r="Y6130">
        <v>7.18</v>
      </c>
      <c r="Z6130" s="2">
        <f t="shared" si="695"/>
        <v>1862.1200000000001</v>
      </c>
      <c r="AA6130" t="s">
        <v>23</v>
      </c>
      <c r="AB6130" t="s">
        <v>24</v>
      </c>
      <c r="AC6130" t="s">
        <v>25</v>
      </c>
      <c r="AD6130" t="s">
        <v>42</v>
      </c>
      <c r="AE6130" t="s">
        <v>19</v>
      </c>
      <c r="AF6130" t="s">
        <v>884</v>
      </c>
    </row>
    <row r="6131" spans="1:32" x14ac:dyDescent="0.25">
      <c r="A6131">
        <f t="shared" si="696"/>
        <v>6130</v>
      </c>
      <c r="B6131">
        <v>46624</v>
      </c>
      <c r="C6131" t="s">
        <v>911</v>
      </c>
      <c r="D6131" t="s">
        <v>30</v>
      </c>
      <c r="E6131" t="str">
        <f t="shared" si="697"/>
        <v>*</v>
      </c>
      <c r="F6131" t="str">
        <f t="shared" si="692"/>
        <v>*</v>
      </c>
      <c r="G6131" t="str">
        <f t="shared" si="698"/>
        <v>*</v>
      </c>
      <c r="I6131" t="str">
        <f t="shared" si="693"/>
        <v>*</v>
      </c>
      <c r="O6131">
        <f>VLOOKUP(T6131,$P$14:$S$19,2,TRUE)</f>
        <v>0.02</v>
      </c>
      <c r="T6131">
        <v>28</v>
      </c>
      <c r="U6131">
        <v>110.2</v>
      </c>
      <c r="V6131" s="5">
        <f t="shared" si="694"/>
        <v>0</v>
      </c>
      <c r="X6131" t="s">
        <v>22</v>
      </c>
      <c r="Y6131">
        <v>0.5</v>
      </c>
      <c r="Z6131" s="2">
        <f t="shared" si="695"/>
        <v>110.7</v>
      </c>
      <c r="AA6131" t="s">
        <v>64</v>
      </c>
      <c r="AB6131" t="s">
        <v>41</v>
      </c>
      <c r="AC6131" t="s">
        <v>32</v>
      </c>
      <c r="AD6131" t="s">
        <v>81</v>
      </c>
      <c r="AE6131" t="s">
        <v>19</v>
      </c>
      <c r="AF6131" t="s">
        <v>884</v>
      </c>
    </row>
    <row r="6132" spans="1:32" x14ac:dyDescent="0.25">
      <c r="A6132">
        <f t="shared" si="696"/>
        <v>6131</v>
      </c>
      <c r="B6132">
        <v>46624</v>
      </c>
      <c r="C6132" t="s">
        <v>911</v>
      </c>
      <c r="D6132" t="s">
        <v>30</v>
      </c>
      <c r="E6132" t="str">
        <f t="shared" si="697"/>
        <v>*</v>
      </c>
      <c r="F6132" t="str">
        <f t="shared" si="692"/>
        <v>*</v>
      </c>
      <c r="G6132" t="str">
        <f t="shared" si="698"/>
        <v>*</v>
      </c>
      <c r="I6132" t="str">
        <f t="shared" si="693"/>
        <v>*</v>
      </c>
      <c r="O6132">
        <f>VLOOKUP(T6132,$P$14:$S$19,2,TRUE)</f>
        <v>0.01</v>
      </c>
      <c r="T6132">
        <v>12</v>
      </c>
      <c r="U6132">
        <v>54.86</v>
      </c>
      <c r="V6132" s="5">
        <f t="shared" si="694"/>
        <v>0</v>
      </c>
      <c r="X6132" t="s">
        <v>22</v>
      </c>
      <c r="Y6132">
        <v>6.72</v>
      </c>
      <c r="Z6132" s="2">
        <f t="shared" si="695"/>
        <v>61.58</v>
      </c>
      <c r="AA6132" t="s">
        <v>64</v>
      </c>
      <c r="AB6132" t="s">
        <v>41</v>
      </c>
      <c r="AC6132" t="s">
        <v>32</v>
      </c>
      <c r="AD6132" t="s">
        <v>44</v>
      </c>
      <c r="AE6132" t="s">
        <v>19</v>
      </c>
      <c r="AF6132" t="s">
        <v>517</v>
      </c>
    </row>
    <row r="6133" spans="1:32" x14ac:dyDescent="0.25">
      <c r="A6133">
        <f t="shared" si="696"/>
        <v>6132</v>
      </c>
      <c r="B6133">
        <v>25697</v>
      </c>
      <c r="C6133" t="s">
        <v>316</v>
      </c>
      <c r="D6133" t="s">
        <v>13</v>
      </c>
      <c r="E6133" t="str">
        <f t="shared" si="697"/>
        <v>*</v>
      </c>
      <c r="F6133" t="str">
        <f t="shared" si="692"/>
        <v>*</v>
      </c>
      <c r="G6133" t="str">
        <f t="shared" si="698"/>
        <v>*</v>
      </c>
      <c r="I6133" t="str">
        <f t="shared" si="693"/>
        <v>*</v>
      </c>
      <c r="O6133">
        <f>VLOOKUP(T6133,$P$14:$S$19,2,TRUE)</f>
        <v>0.04</v>
      </c>
      <c r="T6133">
        <v>46</v>
      </c>
      <c r="U6133">
        <v>400.25</v>
      </c>
      <c r="V6133" s="5">
        <f t="shared" si="694"/>
        <v>0</v>
      </c>
      <c r="X6133" t="s">
        <v>22</v>
      </c>
      <c r="Y6133">
        <v>3.62</v>
      </c>
      <c r="Z6133" s="2">
        <f t="shared" si="695"/>
        <v>403.87</v>
      </c>
      <c r="AA6133" t="s">
        <v>23</v>
      </c>
      <c r="AB6133" t="s">
        <v>16</v>
      </c>
      <c r="AC6133" t="s">
        <v>25</v>
      </c>
      <c r="AD6133" t="s">
        <v>42</v>
      </c>
      <c r="AE6133" t="s">
        <v>45</v>
      </c>
      <c r="AF6133" t="s">
        <v>316</v>
      </c>
    </row>
    <row r="6134" spans="1:32" x14ac:dyDescent="0.25">
      <c r="A6134">
        <f t="shared" si="696"/>
        <v>6133</v>
      </c>
      <c r="B6134">
        <v>42246</v>
      </c>
      <c r="C6134" t="s">
        <v>130</v>
      </c>
      <c r="D6134" t="s">
        <v>30</v>
      </c>
      <c r="E6134" t="str">
        <f t="shared" si="697"/>
        <v>*</v>
      </c>
      <c r="F6134" t="str">
        <f t="shared" si="692"/>
        <v>*</v>
      </c>
      <c r="G6134" t="str">
        <f t="shared" si="698"/>
        <v>*</v>
      </c>
      <c r="I6134" t="str">
        <f t="shared" si="693"/>
        <v>*</v>
      </c>
      <c r="O6134">
        <f>VLOOKUP(T6134,$P$14:$S$19,2,TRUE)</f>
        <v>0.04</v>
      </c>
      <c r="T6134">
        <v>40</v>
      </c>
      <c r="U6134">
        <v>3060.37</v>
      </c>
      <c r="V6134" s="5">
        <f t="shared" si="694"/>
        <v>1</v>
      </c>
      <c r="X6134" t="s">
        <v>22</v>
      </c>
      <c r="Y6134">
        <v>4</v>
      </c>
      <c r="Z6134" s="2">
        <f t="shared" si="695"/>
        <v>3064.37</v>
      </c>
      <c r="AA6134" t="s">
        <v>23</v>
      </c>
      <c r="AB6134" t="s">
        <v>31</v>
      </c>
      <c r="AC6134" t="s">
        <v>25</v>
      </c>
      <c r="AD6134" t="s">
        <v>42</v>
      </c>
      <c r="AE6134" t="s">
        <v>19</v>
      </c>
      <c r="AF6134" t="s">
        <v>192</v>
      </c>
    </row>
    <row r="6135" spans="1:32" x14ac:dyDescent="0.25">
      <c r="A6135">
        <f t="shared" si="696"/>
        <v>6134</v>
      </c>
      <c r="B6135">
        <v>30310</v>
      </c>
      <c r="C6135" t="s">
        <v>130</v>
      </c>
      <c r="D6135" t="s">
        <v>40</v>
      </c>
      <c r="E6135" t="str">
        <f t="shared" si="697"/>
        <v>*</v>
      </c>
      <c r="F6135" t="str">
        <f t="shared" si="692"/>
        <v>*</v>
      </c>
      <c r="G6135" t="str">
        <f t="shared" si="698"/>
        <v>*</v>
      </c>
      <c r="I6135" t="str">
        <f t="shared" si="693"/>
        <v>*</v>
      </c>
      <c r="O6135">
        <f>VLOOKUP(T6135,$P$14:$S$19,2,TRUE)</f>
        <v>0.02</v>
      </c>
      <c r="T6135">
        <v>21</v>
      </c>
      <c r="U6135">
        <v>2024.0284999999999</v>
      </c>
      <c r="V6135" s="5">
        <f t="shared" si="694"/>
        <v>1</v>
      </c>
      <c r="X6135" t="s">
        <v>22</v>
      </c>
      <c r="Y6135">
        <v>8.8000000000000007</v>
      </c>
      <c r="Z6135" s="2">
        <f t="shared" si="695"/>
        <v>2032.8284999999998</v>
      </c>
      <c r="AA6135" t="s">
        <v>15</v>
      </c>
      <c r="AB6135" t="s">
        <v>16</v>
      </c>
      <c r="AC6135" t="s">
        <v>25</v>
      </c>
      <c r="AD6135" t="s">
        <v>26</v>
      </c>
      <c r="AE6135" t="s">
        <v>19</v>
      </c>
      <c r="AF6135" t="s">
        <v>526</v>
      </c>
    </row>
    <row r="6136" spans="1:32" x14ac:dyDescent="0.25">
      <c r="A6136">
        <f t="shared" si="696"/>
        <v>6135</v>
      </c>
      <c r="B6136">
        <v>48673</v>
      </c>
      <c r="C6136" t="s">
        <v>130</v>
      </c>
      <c r="D6136" t="s">
        <v>30</v>
      </c>
      <c r="E6136" t="str">
        <f t="shared" si="697"/>
        <v>*</v>
      </c>
      <c r="F6136" t="str">
        <f t="shared" si="692"/>
        <v>*</v>
      </c>
      <c r="G6136" t="str">
        <f t="shared" si="698"/>
        <v>*</v>
      </c>
      <c r="I6136" t="str">
        <f t="shared" si="693"/>
        <v>*</v>
      </c>
      <c r="O6136">
        <f>VLOOKUP(T6136,$P$14:$S$19,2,TRUE)</f>
        <v>3.5999999999999997E-2</v>
      </c>
      <c r="T6136">
        <v>36</v>
      </c>
      <c r="U6136">
        <v>570.14</v>
      </c>
      <c r="V6136" s="5">
        <f t="shared" si="694"/>
        <v>0</v>
      </c>
      <c r="X6136" t="s">
        <v>22</v>
      </c>
      <c r="Y6136">
        <v>8.7799999999999994</v>
      </c>
      <c r="Z6136" s="2">
        <f t="shared" si="695"/>
        <v>578.91999999999996</v>
      </c>
      <c r="AA6136" t="s">
        <v>56</v>
      </c>
      <c r="AB6136" t="s">
        <v>41</v>
      </c>
      <c r="AC6136" t="s">
        <v>32</v>
      </c>
      <c r="AD6136" t="s">
        <v>74</v>
      </c>
      <c r="AE6136" t="s">
        <v>19</v>
      </c>
      <c r="AF6136" t="s">
        <v>192</v>
      </c>
    </row>
    <row r="6137" spans="1:32" x14ac:dyDescent="0.25">
      <c r="A6137">
        <f t="shared" si="696"/>
        <v>6136</v>
      </c>
      <c r="B6137">
        <v>42246</v>
      </c>
      <c r="C6137" t="s">
        <v>130</v>
      </c>
      <c r="D6137" t="s">
        <v>30</v>
      </c>
      <c r="E6137" t="str">
        <f t="shared" si="697"/>
        <v>*</v>
      </c>
      <c r="F6137" t="str">
        <f t="shared" si="692"/>
        <v>*</v>
      </c>
      <c r="G6137" t="str">
        <f t="shared" si="698"/>
        <v>*</v>
      </c>
      <c r="I6137" t="str">
        <f t="shared" si="693"/>
        <v>*</v>
      </c>
      <c r="O6137">
        <f>VLOOKUP(T6137,$P$14:$S$19,2,TRUE)</f>
        <v>0</v>
      </c>
      <c r="T6137">
        <v>5</v>
      </c>
      <c r="U6137">
        <v>25.31</v>
      </c>
      <c r="V6137" s="5">
        <f t="shared" si="694"/>
        <v>0</v>
      </c>
      <c r="X6137" t="s">
        <v>22</v>
      </c>
      <c r="Y6137">
        <v>0.71</v>
      </c>
      <c r="Z6137" s="2">
        <f t="shared" si="695"/>
        <v>26.02</v>
      </c>
      <c r="AA6137" t="s">
        <v>23</v>
      </c>
      <c r="AB6137" t="s">
        <v>31</v>
      </c>
      <c r="AC6137" t="s">
        <v>32</v>
      </c>
      <c r="AD6137" t="s">
        <v>33</v>
      </c>
      <c r="AE6137" t="s">
        <v>34</v>
      </c>
      <c r="AF6137" t="s">
        <v>526</v>
      </c>
    </row>
    <row r="6138" spans="1:32" x14ac:dyDescent="0.25">
      <c r="A6138">
        <f t="shared" si="696"/>
        <v>6137</v>
      </c>
      <c r="B6138">
        <v>14342</v>
      </c>
      <c r="C6138" t="s">
        <v>183</v>
      </c>
      <c r="D6138" t="s">
        <v>13</v>
      </c>
      <c r="E6138" t="str">
        <f t="shared" si="697"/>
        <v>*</v>
      </c>
      <c r="F6138" t="str">
        <f t="shared" si="692"/>
        <v>*</v>
      </c>
      <c r="G6138" t="str">
        <f t="shared" si="698"/>
        <v>*</v>
      </c>
      <c r="I6138" t="str">
        <f t="shared" si="693"/>
        <v>*</v>
      </c>
      <c r="O6138">
        <f>VLOOKUP(T6138,$P$14:$S$19,2,TRUE)</f>
        <v>3.5999999999999997E-2</v>
      </c>
      <c r="T6138">
        <v>38</v>
      </c>
      <c r="U6138">
        <v>10823.84</v>
      </c>
      <c r="V6138" s="5">
        <f t="shared" si="694"/>
        <v>1</v>
      </c>
      <c r="X6138" t="s">
        <v>22</v>
      </c>
      <c r="Y6138">
        <v>7.18</v>
      </c>
      <c r="Z6138" s="2">
        <f t="shared" si="695"/>
        <v>10831.02</v>
      </c>
      <c r="AA6138" t="s">
        <v>64</v>
      </c>
      <c r="AB6138" t="s">
        <v>31</v>
      </c>
      <c r="AC6138" t="s">
        <v>25</v>
      </c>
      <c r="AD6138" t="s">
        <v>42</v>
      </c>
      <c r="AE6138" t="s">
        <v>19</v>
      </c>
      <c r="AF6138" t="s">
        <v>183</v>
      </c>
    </row>
    <row r="6139" spans="1:32" x14ac:dyDescent="0.25">
      <c r="A6139">
        <f t="shared" si="696"/>
        <v>6138</v>
      </c>
      <c r="B6139">
        <v>43330</v>
      </c>
      <c r="C6139" t="s">
        <v>183</v>
      </c>
      <c r="D6139" t="s">
        <v>30</v>
      </c>
      <c r="E6139" t="str">
        <f t="shared" si="697"/>
        <v>*</v>
      </c>
      <c r="F6139" t="str">
        <f t="shared" si="692"/>
        <v>*</v>
      </c>
      <c r="G6139" t="str">
        <f t="shared" si="698"/>
        <v>*</v>
      </c>
      <c r="I6139" t="str">
        <f t="shared" si="693"/>
        <v>*</v>
      </c>
      <c r="O6139">
        <f>VLOOKUP(T6139,$P$14:$S$19,2,TRUE)</f>
        <v>0.04</v>
      </c>
      <c r="T6139">
        <v>40</v>
      </c>
      <c r="U6139">
        <v>2205.7584999999999</v>
      </c>
      <c r="V6139" s="5">
        <f t="shared" si="694"/>
        <v>1</v>
      </c>
      <c r="X6139" t="s">
        <v>22</v>
      </c>
      <c r="Y6139">
        <v>8.99</v>
      </c>
      <c r="Z6139" s="2">
        <f t="shared" si="695"/>
        <v>2214.7484999999997</v>
      </c>
      <c r="AA6139" t="s">
        <v>43</v>
      </c>
      <c r="AB6139" t="s">
        <v>41</v>
      </c>
      <c r="AC6139" t="s">
        <v>25</v>
      </c>
      <c r="AD6139" t="s">
        <v>26</v>
      </c>
      <c r="AE6139" t="s">
        <v>19</v>
      </c>
      <c r="AF6139" t="s">
        <v>364</v>
      </c>
    </row>
    <row r="6140" spans="1:32" x14ac:dyDescent="0.25">
      <c r="A6140">
        <f t="shared" si="696"/>
        <v>6139</v>
      </c>
      <c r="B6140">
        <v>12642</v>
      </c>
      <c r="C6140" t="s">
        <v>183</v>
      </c>
      <c r="D6140" t="s">
        <v>36</v>
      </c>
      <c r="E6140" t="str">
        <f t="shared" si="697"/>
        <v>***</v>
      </c>
      <c r="F6140" t="str">
        <f t="shared" si="692"/>
        <v>***</v>
      </c>
      <c r="G6140" t="str">
        <f t="shared" si="698"/>
        <v>***</v>
      </c>
      <c r="I6140" t="str">
        <f t="shared" si="693"/>
        <v>***</v>
      </c>
      <c r="O6140">
        <f>VLOOKUP(T6140,$P$14:$S$19,2,TRUE)</f>
        <v>0.01</v>
      </c>
      <c r="T6140">
        <v>14</v>
      </c>
      <c r="U6140">
        <v>572.33000000000004</v>
      </c>
      <c r="V6140" s="5">
        <f t="shared" si="694"/>
        <v>0</v>
      </c>
      <c r="X6140" t="s">
        <v>22</v>
      </c>
      <c r="Y6140">
        <v>7.12</v>
      </c>
      <c r="Z6140" s="2">
        <f t="shared" si="695"/>
        <v>579.45000000000005</v>
      </c>
      <c r="AA6140" t="s">
        <v>60</v>
      </c>
      <c r="AB6140" t="s">
        <v>41</v>
      </c>
      <c r="AC6140" t="s">
        <v>25</v>
      </c>
      <c r="AD6140" t="s">
        <v>42</v>
      </c>
      <c r="AE6140" t="s">
        <v>19</v>
      </c>
      <c r="AF6140" t="s">
        <v>184</v>
      </c>
    </row>
    <row r="6141" spans="1:32" x14ac:dyDescent="0.25">
      <c r="A6141">
        <f t="shared" si="696"/>
        <v>6140</v>
      </c>
      <c r="B6141">
        <v>12642</v>
      </c>
      <c r="C6141" t="s">
        <v>183</v>
      </c>
      <c r="D6141" t="s">
        <v>36</v>
      </c>
      <c r="E6141" t="str">
        <f t="shared" si="697"/>
        <v>***</v>
      </c>
      <c r="F6141" t="str">
        <f t="shared" si="692"/>
        <v>***</v>
      </c>
      <c r="G6141" t="str">
        <f t="shared" si="698"/>
        <v>***</v>
      </c>
      <c r="I6141" t="str">
        <f t="shared" si="693"/>
        <v>***</v>
      </c>
      <c r="O6141">
        <f>VLOOKUP(T6141,$P$14:$S$19,2,TRUE)</f>
        <v>0.01</v>
      </c>
      <c r="T6141">
        <v>10</v>
      </c>
      <c r="U6141">
        <v>564.85</v>
      </c>
      <c r="V6141" s="5">
        <f t="shared" si="694"/>
        <v>0</v>
      </c>
      <c r="X6141" t="s">
        <v>14</v>
      </c>
      <c r="Y6141">
        <v>1.49</v>
      </c>
      <c r="Z6141" s="2">
        <f t="shared" si="695"/>
        <v>566.34</v>
      </c>
      <c r="AA6141" t="s">
        <v>60</v>
      </c>
      <c r="AB6141" t="s">
        <v>41</v>
      </c>
      <c r="AC6141" t="s">
        <v>32</v>
      </c>
      <c r="AD6141" t="s">
        <v>49</v>
      </c>
      <c r="AE6141" t="s">
        <v>19</v>
      </c>
      <c r="AF6141" t="s">
        <v>184</v>
      </c>
    </row>
    <row r="6142" spans="1:32" x14ac:dyDescent="0.25">
      <c r="A6142">
        <f t="shared" si="696"/>
        <v>6141</v>
      </c>
      <c r="B6142">
        <v>29380</v>
      </c>
      <c r="C6142" t="s">
        <v>183</v>
      </c>
      <c r="D6142" t="s">
        <v>30</v>
      </c>
      <c r="E6142" t="str">
        <f t="shared" si="697"/>
        <v>*</v>
      </c>
      <c r="F6142" t="str">
        <f t="shared" si="692"/>
        <v>*</v>
      </c>
      <c r="G6142" t="str">
        <f t="shared" si="698"/>
        <v>*</v>
      </c>
      <c r="I6142" t="str">
        <f t="shared" si="693"/>
        <v>*</v>
      </c>
      <c r="O6142">
        <f>VLOOKUP(T6142,$P$14:$S$19,2,TRUE)</f>
        <v>0.01</v>
      </c>
      <c r="T6142">
        <v>13</v>
      </c>
      <c r="U6142">
        <v>150.13</v>
      </c>
      <c r="V6142" s="5">
        <f t="shared" si="694"/>
        <v>0</v>
      </c>
      <c r="X6142" t="s">
        <v>22</v>
      </c>
      <c r="Y6142">
        <v>4.8600000000000003</v>
      </c>
      <c r="Z6142" s="2">
        <f t="shared" si="695"/>
        <v>154.99</v>
      </c>
      <c r="AA6142" t="s">
        <v>23</v>
      </c>
      <c r="AB6142" t="s">
        <v>31</v>
      </c>
      <c r="AC6142" t="s">
        <v>32</v>
      </c>
      <c r="AD6142" t="s">
        <v>44</v>
      </c>
      <c r="AE6142" t="s">
        <v>19</v>
      </c>
      <c r="AF6142" t="s">
        <v>364</v>
      </c>
    </row>
    <row r="6143" spans="1:32" x14ac:dyDescent="0.25">
      <c r="A6143">
        <f t="shared" si="696"/>
        <v>6142</v>
      </c>
      <c r="B6143">
        <v>28512</v>
      </c>
      <c r="C6143" t="s">
        <v>884</v>
      </c>
      <c r="D6143" t="s">
        <v>40</v>
      </c>
      <c r="E6143" t="str">
        <f t="shared" si="697"/>
        <v>*</v>
      </c>
      <c r="F6143" t="str">
        <f t="shared" si="692"/>
        <v>*</v>
      </c>
      <c r="G6143" t="str">
        <f t="shared" si="698"/>
        <v>*</v>
      </c>
      <c r="I6143" t="str">
        <f t="shared" si="693"/>
        <v>*</v>
      </c>
      <c r="O6143">
        <f>VLOOKUP(T6143,$P$14:$S$19,2,TRUE)</f>
        <v>0.01</v>
      </c>
      <c r="T6143">
        <v>18</v>
      </c>
      <c r="U6143">
        <v>7168.15</v>
      </c>
      <c r="V6143" s="5">
        <f t="shared" si="694"/>
        <v>1</v>
      </c>
      <c r="X6143" t="s">
        <v>22</v>
      </c>
      <c r="Y6143">
        <v>19.989999999999998</v>
      </c>
      <c r="Z6143" s="2">
        <f t="shared" si="695"/>
        <v>7188.1399999999994</v>
      </c>
      <c r="AA6143" t="s">
        <v>60</v>
      </c>
      <c r="AB6143" t="s">
        <v>31</v>
      </c>
      <c r="AC6143" t="s">
        <v>32</v>
      </c>
      <c r="AD6143" t="s">
        <v>74</v>
      </c>
      <c r="AE6143" t="s">
        <v>19</v>
      </c>
      <c r="AF6143" t="s">
        <v>262</v>
      </c>
    </row>
    <row r="6144" spans="1:32" x14ac:dyDescent="0.25">
      <c r="A6144">
        <f t="shared" si="696"/>
        <v>6143</v>
      </c>
      <c r="B6144">
        <v>28643</v>
      </c>
      <c r="C6144" t="s">
        <v>884</v>
      </c>
      <c r="D6144" t="s">
        <v>30</v>
      </c>
      <c r="E6144" t="str">
        <f t="shared" si="697"/>
        <v>*</v>
      </c>
      <c r="F6144" t="str">
        <f t="shared" si="692"/>
        <v>*</v>
      </c>
      <c r="G6144" t="str">
        <f t="shared" si="698"/>
        <v>*</v>
      </c>
      <c r="I6144" t="str">
        <f t="shared" si="693"/>
        <v>*</v>
      </c>
      <c r="O6144">
        <f>VLOOKUP(T6144,$P$14:$S$19,2,TRUE)</f>
        <v>0.01</v>
      </c>
      <c r="T6144">
        <v>16</v>
      </c>
      <c r="U6144">
        <v>659.5</v>
      </c>
      <c r="V6144" s="5">
        <f t="shared" si="694"/>
        <v>0</v>
      </c>
      <c r="X6144" t="s">
        <v>22</v>
      </c>
      <c r="Y6144">
        <v>2.99</v>
      </c>
      <c r="Z6144" s="2">
        <f t="shared" si="695"/>
        <v>662.49</v>
      </c>
      <c r="AA6144" t="s">
        <v>48</v>
      </c>
      <c r="AB6144" t="s">
        <v>16</v>
      </c>
      <c r="AC6144" t="s">
        <v>32</v>
      </c>
      <c r="AD6144" t="s">
        <v>49</v>
      </c>
      <c r="AE6144" t="s">
        <v>19</v>
      </c>
      <c r="AF6144" t="s">
        <v>517</v>
      </c>
    </row>
    <row r="6145" spans="1:32" x14ac:dyDescent="0.25">
      <c r="A6145">
        <f t="shared" si="696"/>
        <v>6144</v>
      </c>
      <c r="B6145">
        <v>28512</v>
      </c>
      <c r="C6145" t="s">
        <v>884</v>
      </c>
      <c r="D6145" t="s">
        <v>40</v>
      </c>
      <c r="E6145" t="str">
        <f t="shared" si="697"/>
        <v>*</v>
      </c>
      <c r="F6145" t="str">
        <f t="shared" si="692"/>
        <v>*</v>
      </c>
      <c r="G6145" t="str">
        <f t="shared" si="698"/>
        <v>*</v>
      </c>
      <c r="I6145" t="str">
        <f t="shared" si="693"/>
        <v>*</v>
      </c>
      <c r="O6145">
        <f>VLOOKUP(T6145,$P$14:$S$19,2,TRUE)</f>
        <v>0.01</v>
      </c>
      <c r="T6145">
        <v>11</v>
      </c>
      <c r="U6145">
        <v>323.91000000000003</v>
      </c>
      <c r="V6145" s="5">
        <f t="shared" si="694"/>
        <v>0</v>
      </c>
      <c r="X6145" t="s">
        <v>22</v>
      </c>
      <c r="Y6145">
        <v>4</v>
      </c>
      <c r="Z6145" s="2">
        <f t="shared" si="695"/>
        <v>327.91</v>
      </c>
      <c r="AA6145" t="s">
        <v>60</v>
      </c>
      <c r="AB6145" t="s">
        <v>31</v>
      </c>
      <c r="AC6145" t="s">
        <v>25</v>
      </c>
      <c r="AD6145" t="s">
        <v>42</v>
      </c>
      <c r="AE6145" t="s">
        <v>19</v>
      </c>
      <c r="AF6145" t="s">
        <v>517</v>
      </c>
    </row>
    <row r="6146" spans="1:32" x14ac:dyDescent="0.25">
      <c r="A6146">
        <f t="shared" si="696"/>
        <v>6145</v>
      </c>
      <c r="B6146">
        <v>28512</v>
      </c>
      <c r="C6146" t="s">
        <v>884</v>
      </c>
      <c r="D6146" t="s">
        <v>40</v>
      </c>
      <c r="E6146" t="str">
        <f t="shared" si="697"/>
        <v>*</v>
      </c>
      <c r="F6146" t="str">
        <f t="shared" si="692"/>
        <v>*</v>
      </c>
      <c r="G6146" t="str">
        <f t="shared" si="698"/>
        <v>*</v>
      </c>
      <c r="I6146" t="str">
        <f t="shared" si="693"/>
        <v>*</v>
      </c>
      <c r="O6146">
        <f>VLOOKUP(T6146,$P$14:$S$19,2,TRUE)</f>
        <v>0.01</v>
      </c>
      <c r="T6146">
        <v>10</v>
      </c>
      <c r="U6146">
        <v>185.59</v>
      </c>
      <c r="V6146" s="5">
        <f t="shared" si="694"/>
        <v>0</v>
      </c>
      <c r="X6146" t="s">
        <v>22</v>
      </c>
      <c r="Y6146">
        <v>5.77</v>
      </c>
      <c r="Z6146" s="2">
        <f t="shared" si="695"/>
        <v>191.36</v>
      </c>
      <c r="AA6146" t="s">
        <v>60</v>
      </c>
      <c r="AB6146" t="s">
        <v>31</v>
      </c>
      <c r="AC6146" t="s">
        <v>32</v>
      </c>
      <c r="AD6146" t="s">
        <v>44</v>
      </c>
      <c r="AE6146" t="s">
        <v>19</v>
      </c>
      <c r="AF6146" t="s">
        <v>262</v>
      </c>
    </row>
    <row r="6147" spans="1:32" x14ac:dyDescent="0.25">
      <c r="A6147">
        <f t="shared" si="696"/>
        <v>6146</v>
      </c>
      <c r="B6147">
        <v>38498</v>
      </c>
      <c r="C6147" t="s">
        <v>192</v>
      </c>
      <c r="D6147" t="s">
        <v>36</v>
      </c>
      <c r="E6147" t="str">
        <f t="shared" si="697"/>
        <v>***</v>
      </c>
      <c r="F6147" t="str">
        <f t="shared" ref="F6147:F6210" si="699">VLOOKUP(D6147,$P$6:$S$10,2,FALSE)</f>
        <v>***</v>
      </c>
      <c r="G6147" t="str">
        <f t="shared" si="698"/>
        <v>***</v>
      </c>
      <c r="I6147" t="str">
        <f t="shared" ref="I6147:I6210" si="700">HLOOKUP(D6147,$J$18:$N$19,2,FALSE)</f>
        <v>***</v>
      </c>
      <c r="O6147">
        <f>VLOOKUP(T6147,$P$14:$S$19,2,TRUE)</f>
        <v>3.5999999999999997E-2</v>
      </c>
      <c r="T6147">
        <v>30</v>
      </c>
      <c r="U6147">
        <v>3295.15</v>
      </c>
      <c r="V6147" s="5">
        <f t="shared" ref="V6147:V6210" si="701">IF(U6147&gt;800,1,0)</f>
        <v>1</v>
      </c>
      <c r="X6147" t="s">
        <v>22</v>
      </c>
      <c r="Y6147">
        <v>1.99</v>
      </c>
      <c r="Z6147" s="2">
        <f t="shared" ref="Z6147:Z6210" si="702">U6147+Y6147</f>
        <v>3297.14</v>
      </c>
      <c r="AA6147" t="s">
        <v>23</v>
      </c>
      <c r="AB6147" t="s">
        <v>31</v>
      </c>
      <c r="AC6147" t="s">
        <v>25</v>
      </c>
      <c r="AD6147" t="s">
        <v>42</v>
      </c>
      <c r="AE6147" t="s">
        <v>45</v>
      </c>
      <c r="AF6147" t="s">
        <v>764</v>
      </c>
    </row>
    <row r="6148" spans="1:32" x14ac:dyDescent="0.25">
      <c r="A6148">
        <f t="shared" ref="A6148:A6211" si="703">A6147+1</f>
        <v>6147</v>
      </c>
      <c r="B6148">
        <v>26912</v>
      </c>
      <c r="C6148" t="s">
        <v>192</v>
      </c>
      <c r="D6148" t="s">
        <v>13</v>
      </c>
      <c r="E6148" t="str">
        <f t="shared" si="697"/>
        <v>*</v>
      </c>
      <c r="F6148" t="str">
        <f t="shared" si="699"/>
        <v>*</v>
      </c>
      <c r="G6148" t="str">
        <f t="shared" si="698"/>
        <v>*</v>
      </c>
      <c r="I6148" t="str">
        <f t="shared" si="700"/>
        <v>*</v>
      </c>
      <c r="O6148">
        <f>VLOOKUP(T6148,$P$14:$S$19,2,TRUE)</f>
        <v>0.01</v>
      </c>
      <c r="T6148">
        <v>18</v>
      </c>
      <c r="U6148">
        <v>3136.2024999999999</v>
      </c>
      <c r="V6148" s="5">
        <f t="shared" si="701"/>
        <v>1</v>
      </c>
      <c r="X6148" t="s">
        <v>22</v>
      </c>
      <c r="Y6148">
        <v>5.26</v>
      </c>
      <c r="Z6148" s="2">
        <f t="shared" si="702"/>
        <v>3141.4625000000001</v>
      </c>
      <c r="AA6148" t="s">
        <v>52</v>
      </c>
      <c r="AB6148" t="s">
        <v>41</v>
      </c>
      <c r="AC6148" t="s">
        <v>25</v>
      </c>
      <c r="AD6148" t="s">
        <v>26</v>
      </c>
      <c r="AE6148" t="s">
        <v>19</v>
      </c>
      <c r="AF6148" s="1">
        <v>40913</v>
      </c>
    </row>
    <row r="6149" spans="1:32" x14ac:dyDescent="0.25">
      <c r="A6149">
        <f t="shared" si="703"/>
        <v>6148</v>
      </c>
      <c r="B6149">
        <v>13892</v>
      </c>
      <c r="C6149" t="s">
        <v>192</v>
      </c>
      <c r="D6149" t="s">
        <v>21</v>
      </c>
      <c r="E6149" t="str">
        <f t="shared" ref="E6149:E6212" si="704">IF(D6149="Critical", "***","*")</f>
        <v>*</v>
      </c>
      <c r="F6149" t="str">
        <f t="shared" si="699"/>
        <v>**</v>
      </c>
      <c r="G6149" t="str">
        <f t="shared" ref="G6149:G6212" si="705">IF(D6149="Critical","***",IF(D6149="High","**","*"))</f>
        <v>**</v>
      </c>
      <c r="I6149" t="str">
        <f t="shared" si="700"/>
        <v>**</v>
      </c>
      <c r="O6149">
        <f>VLOOKUP(T6149,$P$14:$S$19,2,TRUE)</f>
        <v>0.04</v>
      </c>
      <c r="T6149">
        <v>47</v>
      </c>
      <c r="U6149">
        <v>1446.97</v>
      </c>
      <c r="V6149" s="5">
        <f t="shared" si="701"/>
        <v>1</v>
      </c>
      <c r="X6149" t="s">
        <v>22</v>
      </c>
      <c r="Y6149">
        <v>1.99</v>
      </c>
      <c r="Z6149" s="2">
        <f t="shared" si="702"/>
        <v>1448.96</v>
      </c>
      <c r="AA6149" t="s">
        <v>23</v>
      </c>
      <c r="AB6149" t="s">
        <v>41</v>
      </c>
      <c r="AC6149" t="s">
        <v>25</v>
      </c>
      <c r="AD6149" t="s">
        <v>42</v>
      </c>
      <c r="AE6149" t="s">
        <v>45</v>
      </c>
      <c r="AF6149" t="s">
        <v>526</v>
      </c>
    </row>
    <row r="6150" spans="1:32" x14ac:dyDescent="0.25">
      <c r="A6150">
        <f t="shared" si="703"/>
        <v>6149</v>
      </c>
      <c r="B6150">
        <v>26912</v>
      </c>
      <c r="C6150" t="s">
        <v>192</v>
      </c>
      <c r="D6150" t="s">
        <v>13</v>
      </c>
      <c r="E6150" t="str">
        <f t="shared" si="704"/>
        <v>*</v>
      </c>
      <c r="F6150" t="str">
        <f t="shared" si="699"/>
        <v>*</v>
      </c>
      <c r="G6150" t="str">
        <f t="shared" si="705"/>
        <v>*</v>
      </c>
      <c r="I6150" t="str">
        <f t="shared" si="700"/>
        <v>*</v>
      </c>
      <c r="O6150">
        <f>VLOOKUP(T6150,$P$14:$S$19,2,TRUE)</f>
        <v>0.02</v>
      </c>
      <c r="T6150">
        <v>21</v>
      </c>
      <c r="U6150">
        <v>1090.1099999999999</v>
      </c>
      <c r="V6150" s="5">
        <f t="shared" si="701"/>
        <v>1</v>
      </c>
      <c r="X6150" t="s">
        <v>22</v>
      </c>
      <c r="Y6150">
        <v>5.5</v>
      </c>
      <c r="Z6150" s="2">
        <f t="shared" si="702"/>
        <v>1095.6099999999999</v>
      </c>
      <c r="AA6150" t="s">
        <v>71</v>
      </c>
      <c r="AB6150" t="s">
        <v>41</v>
      </c>
      <c r="AC6150" t="s">
        <v>25</v>
      </c>
      <c r="AD6150" t="s">
        <v>42</v>
      </c>
      <c r="AE6150" t="s">
        <v>19</v>
      </c>
      <c r="AF6150" s="1">
        <v>41065</v>
      </c>
    </row>
    <row r="6151" spans="1:32" x14ac:dyDescent="0.25">
      <c r="A6151">
        <f t="shared" si="703"/>
        <v>6150</v>
      </c>
      <c r="B6151">
        <v>15329</v>
      </c>
      <c r="C6151" t="s">
        <v>192</v>
      </c>
      <c r="D6151" t="s">
        <v>21</v>
      </c>
      <c r="E6151" t="str">
        <f t="shared" si="704"/>
        <v>*</v>
      </c>
      <c r="F6151" t="str">
        <f t="shared" si="699"/>
        <v>**</v>
      </c>
      <c r="G6151" t="str">
        <f t="shared" si="705"/>
        <v>**</v>
      </c>
      <c r="I6151" t="str">
        <f t="shared" si="700"/>
        <v>**</v>
      </c>
      <c r="O6151">
        <f>VLOOKUP(T6151,$P$14:$S$19,2,TRUE)</f>
        <v>3.5999999999999997E-2</v>
      </c>
      <c r="T6151">
        <v>34</v>
      </c>
      <c r="U6151">
        <v>1014.87</v>
      </c>
      <c r="V6151" s="5">
        <f t="shared" si="701"/>
        <v>1</v>
      </c>
      <c r="X6151" t="s">
        <v>14</v>
      </c>
      <c r="Y6151">
        <v>1.99</v>
      </c>
      <c r="Z6151" s="2">
        <f t="shared" si="702"/>
        <v>1016.86</v>
      </c>
      <c r="AA6151" t="s">
        <v>15</v>
      </c>
      <c r="AB6151" t="s">
        <v>16</v>
      </c>
      <c r="AC6151" t="s">
        <v>25</v>
      </c>
      <c r="AD6151" t="s">
        <v>42</v>
      </c>
      <c r="AE6151" t="s">
        <v>45</v>
      </c>
      <c r="AF6151" t="s">
        <v>192</v>
      </c>
    </row>
    <row r="6152" spans="1:32" x14ac:dyDescent="0.25">
      <c r="A6152">
        <f t="shared" si="703"/>
        <v>6151</v>
      </c>
      <c r="B6152">
        <v>33378</v>
      </c>
      <c r="C6152" t="s">
        <v>192</v>
      </c>
      <c r="D6152" t="s">
        <v>21</v>
      </c>
      <c r="E6152" t="str">
        <f t="shared" si="704"/>
        <v>*</v>
      </c>
      <c r="F6152" t="str">
        <f t="shared" si="699"/>
        <v>**</v>
      </c>
      <c r="G6152" t="str">
        <f t="shared" si="705"/>
        <v>**</v>
      </c>
      <c r="I6152" t="str">
        <f t="shared" si="700"/>
        <v>**</v>
      </c>
      <c r="O6152">
        <f>VLOOKUP(T6152,$P$14:$S$19,2,TRUE)</f>
        <v>0.02</v>
      </c>
      <c r="T6152">
        <v>25</v>
      </c>
      <c r="U6152">
        <v>945.36</v>
      </c>
      <c r="V6152" s="5">
        <f t="shared" si="701"/>
        <v>1</v>
      </c>
      <c r="X6152" t="s">
        <v>22</v>
      </c>
      <c r="Y6152">
        <v>9.83</v>
      </c>
      <c r="Z6152" s="2">
        <f t="shared" si="702"/>
        <v>955.19</v>
      </c>
      <c r="AA6152" t="s">
        <v>23</v>
      </c>
      <c r="AB6152" t="s">
        <v>16</v>
      </c>
      <c r="AC6152" t="s">
        <v>32</v>
      </c>
      <c r="AD6152" t="s">
        <v>78</v>
      </c>
      <c r="AE6152" t="s">
        <v>19</v>
      </c>
      <c r="AF6152" t="s">
        <v>526</v>
      </c>
    </row>
    <row r="6153" spans="1:32" x14ac:dyDescent="0.25">
      <c r="A6153">
        <f t="shared" si="703"/>
        <v>6152</v>
      </c>
      <c r="B6153">
        <v>33670</v>
      </c>
      <c r="C6153" t="s">
        <v>192</v>
      </c>
      <c r="D6153" t="s">
        <v>21</v>
      </c>
      <c r="E6153" t="str">
        <f t="shared" si="704"/>
        <v>*</v>
      </c>
      <c r="F6153" t="str">
        <f t="shared" si="699"/>
        <v>**</v>
      </c>
      <c r="G6153" t="str">
        <f t="shared" si="705"/>
        <v>**</v>
      </c>
      <c r="I6153" t="str">
        <f t="shared" si="700"/>
        <v>**</v>
      </c>
      <c r="O6153">
        <f>VLOOKUP(T6153,$P$14:$S$19,2,TRUE)</f>
        <v>0.05</v>
      </c>
      <c r="T6153">
        <v>50</v>
      </c>
      <c r="U6153">
        <v>207.54</v>
      </c>
      <c r="V6153" s="5">
        <f t="shared" si="701"/>
        <v>0</v>
      </c>
      <c r="X6153" t="s">
        <v>22</v>
      </c>
      <c r="Y6153">
        <v>1.23</v>
      </c>
      <c r="Z6153" s="2">
        <f t="shared" si="702"/>
        <v>208.76999999999998</v>
      </c>
      <c r="AA6153" t="s">
        <v>64</v>
      </c>
      <c r="AB6153" t="s">
        <v>41</v>
      </c>
      <c r="AC6153" t="s">
        <v>32</v>
      </c>
      <c r="AD6153" t="s">
        <v>33</v>
      </c>
      <c r="AE6153" t="s">
        <v>34</v>
      </c>
      <c r="AF6153" t="s">
        <v>764</v>
      </c>
    </row>
    <row r="6154" spans="1:32" x14ac:dyDescent="0.25">
      <c r="A6154">
        <f t="shared" si="703"/>
        <v>6153</v>
      </c>
      <c r="B6154">
        <v>46337</v>
      </c>
      <c r="C6154" t="s">
        <v>192</v>
      </c>
      <c r="D6154" t="s">
        <v>13</v>
      </c>
      <c r="E6154" t="str">
        <f t="shared" si="704"/>
        <v>*</v>
      </c>
      <c r="F6154" t="str">
        <f t="shared" si="699"/>
        <v>*</v>
      </c>
      <c r="G6154" t="str">
        <f t="shared" si="705"/>
        <v>*</v>
      </c>
      <c r="I6154" t="str">
        <f t="shared" si="700"/>
        <v>*</v>
      </c>
      <c r="O6154">
        <f>VLOOKUP(T6154,$P$14:$S$19,2,TRUE)</f>
        <v>3.5999999999999997E-2</v>
      </c>
      <c r="T6154">
        <v>34</v>
      </c>
      <c r="U6154">
        <v>61.45</v>
      </c>
      <c r="V6154" s="5">
        <f t="shared" si="701"/>
        <v>0</v>
      </c>
      <c r="X6154" t="s">
        <v>22</v>
      </c>
      <c r="Y6154">
        <v>0.7</v>
      </c>
      <c r="Z6154" s="2">
        <f t="shared" si="702"/>
        <v>62.150000000000006</v>
      </c>
      <c r="AA6154" t="s">
        <v>52</v>
      </c>
      <c r="AB6154" t="s">
        <v>31</v>
      </c>
      <c r="AC6154" t="s">
        <v>32</v>
      </c>
      <c r="AD6154" t="s">
        <v>33</v>
      </c>
      <c r="AE6154" t="s">
        <v>34</v>
      </c>
      <c r="AF6154" s="1">
        <v>40944</v>
      </c>
    </row>
    <row r="6155" spans="1:32" x14ac:dyDescent="0.25">
      <c r="A6155">
        <f t="shared" si="703"/>
        <v>6154</v>
      </c>
      <c r="B6155">
        <v>33159</v>
      </c>
      <c r="C6155" t="s">
        <v>192</v>
      </c>
      <c r="D6155" t="s">
        <v>40</v>
      </c>
      <c r="E6155" t="str">
        <f t="shared" si="704"/>
        <v>*</v>
      </c>
      <c r="F6155" t="str">
        <f t="shared" si="699"/>
        <v>*</v>
      </c>
      <c r="G6155" t="str">
        <f t="shared" si="705"/>
        <v>*</v>
      </c>
      <c r="I6155" t="str">
        <f t="shared" si="700"/>
        <v>*</v>
      </c>
      <c r="O6155">
        <f>VLOOKUP(T6155,$P$14:$S$19,2,TRUE)</f>
        <v>0</v>
      </c>
      <c r="T6155">
        <v>3</v>
      </c>
      <c r="U6155">
        <v>56.695</v>
      </c>
      <c r="V6155" s="5">
        <f t="shared" si="701"/>
        <v>0</v>
      </c>
      <c r="X6155" t="s">
        <v>22</v>
      </c>
      <c r="Y6155">
        <v>0.99</v>
      </c>
      <c r="Z6155" s="2">
        <f t="shared" si="702"/>
        <v>57.685000000000002</v>
      </c>
      <c r="AA6155" t="s">
        <v>43</v>
      </c>
      <c r="AB6155" t="s">
        <v>31</v>
      </c>
      <c r="AC6155" t="s">
        <v>25</v>
      </c>
      <c r="AD6155" t="s">
        <v>26</v>
      </c>
      <c r="AE6155" t="s">
        <v>34</v>
      </c>
      <c r="AF6155" t="s">
        <v>764</v>
      </c>
    </row>
    <row r="6156" spans="1:32" x14ac:dyDescent="0.25">
      <c r="A6156">
        <f t="shared" si="703"/>
        <v>6155</v>
      </c>
      <c r="B6156">
        <v>38498</v>
      </c>
      <c r="C6156" t="s">
        <v>192</v>
      </c>
      <c r="D6156" t="s">
        <v>36</v>
      </c>
      <c r="E6156" t="str">
        <f t="shared" si="704"/>
        <v>***</v>
      </c>
      <c r="F6156" t="str">
        <f t="shared" si="699"/>
        <v>***</v>
      </c>
      <c r="G6156" t="str">
        <f t="shared" si="705"/>
        <v>***</v>
      </c>
      <c r="I6156" t="str">
        <f t="shared" si="700"/>
        <v>***</v>
      </c>
      <c r="O6156">
        <f>VLOOKUP(T6156,$P$14:$S$19,2,TRUE)</f>
        <v>0</v>
      </c>
      <c r="T6156">
        <v>1</v>
      </c>
      <c r="U6156">
        <v>43.9</v>
      </c>
      <c r="V6156" s="5">
        <f t="shared" si="701"/>
        <v>0</v>
      </c>
      <c r="X6156" t="s">
        <v>22</v>
      </c>
      <c r="Y6156">
        <v>4.2699999999999996</v>
      </c>
      <c r="Z6156" s="2">
        <f t="shared" si="702"/>
        <v>48.17</v>
      </c>
      <c r="AA6156" t="s">
        <v>23</v>
      </c>
      <c r="AB6156" t="s">
        <v>31</v>
      </c>
      <c r="AC6156" t="s">
        <v>32</v>
      </c>
      <c r="AD6156" t="s">
        <v>33</v>
      </c>
      <c r="AE6156" t="s">
        <v>34</v>
      </c>
      <c r="AF6156" t="s">
        <v>296</v>
      </c>
    </row>
    <row r="6157" spans="1:32" x14ac:dyDescent="0.25">
      <c r="A6157">
        <f t="shared" si="703"/>
        <v>6156</v>
      </c>
      <c r="B6157">
        <v>33670</v>
      </c>
      <c r="C6157" t="s">
        <v>192</v>
      </c>
      <c r="D6157" t="s">
        <v>21</v>
      </c>
      <c r="E6157" t="str">
        <f t="shared" si="704"/>
        <v>*</v>
      </c>
      <c r="F6157" t="str">
        <f t="shared" si="699"/>
        <v>**</v>
      </c>
      <c r="G6157" t="str">
        <f t="shared" si="705"/>
        <v>**</v>
      </c>
      <c r="I6157" t="str">
        <f t="shared" si="700"/>
        <v>**</v>
      </c>
      <c r="O6157">
        <f>VLOOKUP(T6157,$P$14:$S$19,2,TRUE)</f>
        <v>0</v>
      </c>
      <c r="T6157">
        <v>4</v>
      </c>
      <c r="U6157">
        <v>17.329999999999998</v>
      </c>
      <c r="V6157" s="5">
        <f t="shared" si="701"/>
        <v>0</v>
      </c>
      <c r="X6157" t="s">
        <v>22</v>
      </c>
      <c r="Y6157">
        <v>5</v>
      </c>
      <c r="Z6157" s="2">
        <f t="shared" si="702"/>
        <v>22.33</v>
      </c>
      <c r="AA6157" t="s">
        <v>64</v>
      </c>
      <c r="AB6157" t="s">
        <v>41</v>
      </c>
      <c r="AC6157" t="s">
        <v>32</v>
      </c>
      <c r="AD6157" t="s">
        <v>33</v>
      </c>
      <c r="AE6157" t="s">
        <v>34</v>
      </c>
      <c r="AF6157" t="s">
        <v>526</v>
      </c>
    </row>
    <row r="6158" spans="1:32" x14ac:dyDescent="0.25">
      <c r="A6158">
        <f t="shared" si="703"/>
        <v>6157</v>
      </c>
      <c r="B6158">
        <v>54595</v>
      </c>
      <c r="C6158" t="s">
        <v>364</v>
      </c>
      <c r="D6158" t="s">
        <v>40</v>
      </c>
      <c r="E6158" t="str">
        <f t="shared" si="704"/>
        <v>*</v>
      </c>
      <c r="F6158" t="str">
        <f t="shared" si="699"/>
        <v>*</v>
      </c>
      <c r="G6158" t="str">
        <f t="shared" si="705"/>
        <v>*</v>
      </c>
      <c r="I6158" t="str">
        <f t="shared" si="700"/>
        <v>*</v>
      </c>
      <c r="O6158">
        <f>VLOOKUP(T6158,$P$14:$S$19,2,TRUE)</f>
        <v>0.04</v>
      </c>
      <c r="T6158">
        <v>41</v>
      </c>
      <c r="U6158">
        <v>5258.94</v>
      </c>
      <c r="V6158" s="5">
        <f t="shared" si="701"/>
        <v>1</v>
      </c>
      <c r="X6158" t="s">
        <v>37</v>
      </c>
      <c r="Y6158">
        <v>30</v>
      </c>
      <c r="Z6158" s="2">
        <f t="shared" si="702"/>
        <v>5288.94</v>
      </c>
      <c r="AA6158" t="s">
        <v>23</v>
      </c>
      <c r="AB6158" t="s">
        <v>24</v>
      </c>
      <c r="AC6158" t="s">
        <v>17</v>
      </c>
      <c r="AD6158" t="s">
        <v>38</v>
      </c>
      <c r="AE6158" t="s">
        <v>39</v>
      </c>
      <c r="AF6158" s="1">
        <v>39818</v>
      </c>
    </row>
    <row r="6159" spans="1:32" x14ac:dyDescent="0.25">
      <c r="A6159">
        <f t="shared" si="703"/>
        <v>6158</v>
      </c>
      <c r="B6159">
        <v>23524</v>
      </c>
      <c r="C6159" t="s">
        <v>364</v>
      </c>
      <c r="D6159" t="s">
        <v>21</v>
      </c>
      <c r="E6159" t="str">
        <f t="shared" si="704"/>
        <v>*</v>
      </c>
      <c r="F6159" t="str">
        <f t="shared" si="699"/>
        <v>**</v>
      </c>
      <c r="G6159" t="str">
        <f t="shared" si="705"/>
        <v>**</v>
      </c>
      <c r="I6159" t="str">
        <f t="shared" si="700"/>
        <v>**</v>
      </c>
      <c r="O6159">
        <f>VLOOKUP(T6159,$P$14:$S$19,2,TRUE)</f>
        <v>0.04</v>
      </c>
      <c r="T6159">
        <v>46</v>
      </c>
      <c r="U6159">
        <v>2461.23</v>
      </c>
      <c r="V6159" s="5">
        <f t="shared" si="701"/>
        <v>1</v>
      </c>
      <c r="X6159" t="s">
        <v>22</v>
      </c>
      <c r="Y6159">
        <v>14.3</v>
      </c>
      <c r="Z6159" s="2">
        <f t="shared" si="702"/>
        <v>2475.5300000000002</v>
      </c>
      <c r="AA6159" t="s">
        <v>23</v>
      </c>
      <c r="AB6159" t="s">
        <v>41</v>
      </c>
      <c r="AC6159" t="s">
        <v>32</v>
      </c>
      <c r="AD6159" t="s">
        <v>44</v>
      </c>
      <c r="AE6159" t="s">
        <v>19</v>
      </c>
      <c r="AF6159" t="s">
        <v>901</v>
      </c>
    </row>
    <row r="6160" spans="1:32" x14ac:dyDescent="0.25">
      <c r="A6160">
        <f t="shared" si="703"/>
        <v>6159</v>
      </c>
      <c r="B6160">
        <v>54595</v>
      </c>
      <c r="C6160" t="s">
        <v>364</v>
      </c>
      <c r="D6160" t="s">
        <v>40</v>
      </c>
      <c r="E6160" t="str">
        <f t="shared" si="704"/>
        <v>*</v>
      </c>
      <c r="F6160" t="str">
        <f t="shared" si="699"/>
        <v>*</v>
      </c>
      <c r="G6160" t="str">
        <f t="shared" si="705"/>
        <v>*</v>
      </c>
      <c r="I6160" t="str">
        <f t="shared" si="700"/>
        <v>*</v>
      </c>
      <c r="O6160">
        <f>VLOOKUP(T6160,$P$14:$S$19,2,TRUE)</f>
        <v>3.5999999999999997E-2</v>
      </c>
      <c r="T6160">
        <v>30</v>
      </c>
      <c r="U6160">
        <v>250.29</v>
      </c>
      <c r="V6160" s="5">
        <f t="shared" si="701"/>
        <v>0</v>
      </c>
      <c r="X6160" t="s">
        <v>22</v>
      </c>
      <c r="Y6160">
        <v>2.64</v>
      </c>
      <c r="Z6160" s="2">
        <f t="shared" si="702"/>
        <v>252.92999999999998</v>
      </c>
      <c r="AA6160" t="s">
        <v>23</v>
      </c>
      <c r="AB6160" t="s">
        <v>24</v>
      </c>
      <c r="AC6160" t="s">
        <v>32</v>
      </c>
      <c r="AD6160" t="s">
        <v>53</v>
      </c>
      <c r="AE6160" t="s">
        <v>45</v>
      </c>
      <c r="AF6160" t="s">
        <v>901</v>
      </c>
    </row>
    <row r="6161" spans="1:32" x14ac:dyDescent="0.25">
      <c r="A6161">
        <f t="shared" si="703"/>
        <v>6160</v>
      </c>
      <c r="B6161">
        <v>23524</v>
      </c>
      <c r="C6161" t="s">
        <v>364</v>
      </c>
      <c r="D6161" t="s">
        <v>21</v>
      </c>
      <c r="E6161" t="str">
        <f t="shared" si="704"/>
        <v>*</v>
      </c>
      <c r="F6161" t="str">
        <f t="shared" si="699"/>
        <v>**</v>
      </c>
      <c r="G6161" t="str">
        <f t="shared" si="705"/>
        <v>**</v>
      </c>
      <c r="I6161" t="str">
        <f t="shared" si="700"/>
        <v>**</v>
      </c>
      <c r="O6161">
        <f>VLOOKUP(T6161,$P$14:$S$19,2,TRUE)</f>
        <v>0.02</v>
      </c>
      <c r="T6161">
        <v>28</v>
      </c>
      <c r="U6161">
        <v>129.33000000000001</v>
      </c>
      <c r="V6161" s="5">
        <f t="shared" si="701"/>
        <v>0</v>
      </c>
      <c r="X6161" t="s">
        <v>14</v>
      </c>
      <c r="Y6161">
        <v>0.99</v>
      </c>
      <c r="Z6161" s="2">
        <f t="shared" si="702"/>
        <v>130.32000000000002</v>
      </c>
      <c r="AA6161" t="s">
        <v>23</v>
      </c>
      <c r="AB6161" t="s">
        <v>41</v>
      </c>
      <c r="AC6161" t="s">
        <v>32</v>
      </c>
      <c r="AD6161" t="s">
        <v>81</v>
      </c>
      <c r="AE6161" t="s">
        <v>19</v>
      </c>
      <c r="AF6161" t="s">
        <v>901</v>
      </c>
    </row>
    <row r="6162" spans="1:32" x14ac:dyDescent="0.25">
      <c r="A6162">
        <f t="shared" si="703"/>
        <v>6161</v>
      </c>
      <c r="B6162">
        <v>28839</v>
      </c>
      <c r="C6162" t="s">
        <v>364</v>
      </c>
      <c r="D6162" t="s">
        <v>13</v>
      </c>
      <c r="E6162" t="str">
        <f t="shared" si="704"/>
        <v>*</v>
      </c>
      <c r="F6162" t="str">
        <f t="shared" si="699"/>
        <v>*</v>
      </c>
      <c r="G6162" t="str">
        <f t="shared" si="705"/>
        <v>*</v>
      </c>
      <c r="I6162" t="str">
        <f t="shared" si="700"/>
        <v>*</v>
      </c>
      <c r="O6162">
        <f>VLOOKUP(T6162,$P$14:$S$19,2,TRUE)</f>
        <v>3.5999999999999997E-2</v>
      </c>
      <c r="T6162">
        <v>30</v>
      </c>
      <c r="U6162">
        <v>102.95</v>
      </c>
      <c r="V6162" s="5">
        <f t="shared" si="701"/>
        <v>0</v>
      </c>
      <c r="X6162" t="s">
        <v>14</v>
      </c>
      <c r="Y6162">
        <v>7.49</v>
      </c>
      <c r="Z6162" s="2">
        <f t="shared" si="702"/>
        <v>110.44</v>
      </c>
      <c r="AA6162" t="s">
        <v>15</v>
      </c>
      <c r="AB6162" t="s">
        <v>24</v>
      </c>
      <c r="AC6162" t="s">
        <v>32</v>
      </c>
      <c r="AD6162" t="s">
        <v>33</v>
      </c>
      <c r="AE6162" t="s">
        <v>34</v>
      </c>
      <c r="AF6162" t="s">
        <v>901</v>
      </c>
    </row>
    <row r="6163" spans="1:32" x14ac:dyDescent="0.25">
      <c r="A6163">
        <f t="shared" si="703"/>
        <v>6162</v>
      </c>
      <c r="B6163">
        <v>38501</v>
      </c>
      <c r="C6163" t="s">
        <v>364</v>
      </c>
      <c r="D6163" t="s">
        <v>36</v>
      </c>
      <c r="E6163" t="str">
        <f t="shared" si="704"/>
        <v>***</v>
      </c>
      <c r="F6163" t="str">
        <f t="shared" si="699"/>
        <v>***</v>
      </c>
      <c r="G6163" t="str">
        <f t="shared" si="705"/>
        <v>***</v>
      </c>
      <c r="I6163" t="str">
        <f t="shared" si="700"/>
        <v>***</v>
      </c>
      <c r="O6163">
        <f>VLOOKUP(T6163,$P$14:$S$19,2,TRUE)</f>
        <v>0.01</v>
      </c>
      <c r="T6163">
        <v>11</v>
      </c>
      <c r="U6163">
        <v>78.680000000000007</v>
      </c>
      <c r="V6163" s="5">
        <f t="shared" si="701"/>
        <v>0</v>
      </c>
      <c r="X6163" t="s">
        <v>22</v>
      </c>
      <c r="Y6163">
        <v>6.22</v>
      </c>
      <c r="Z6163" s="2">
        <f t="shared" si="702"/>
        <v>84.9</v>
      </c>
      <c r="AA6163" t="s">
        <v>23</v>
      </c>
      <c r="AB6163" t="s">
        <v>31</v>
      </c>
      <c r="AC6163" t="s">
        <v>32</v>
      </c>
      <c r="AD6163" t="s">
        <v>44</v>
      </c>
      <c r="AE6163" t="s">
        <v>19</v>
      </c>
      <c r="AF6163" t="s">
        <v>184</v>
      </c>
    </row>
    <row r="6164" spans="1:32" x14ac:dyDescent="0.25">
      <c r="A6164">
        <f t="shared" si="703"/>
        <v>6163</v>
      </c>
      <c r="B6164">
        <v>17090</v>
      </c>
      <c r="C6164" t="s">
        <v>517</v>
      </c>
      <c r="D6164" t="s">
        <v>13</v>
      </c>
      <c r="E6164" t="str">
        <f t="shared" si="704"/>
        <v>*</v>
      </c>
      <c r="F6164" t="str">
        <f t="shared" si="699"/>
        <v>*</v>
      </c>
      <c r="G6164" t="str">
        <f t="shared" si="705"/>
        <v>*</v>
      </c>
      <c r="I6164" t="str">
        <f t="shared" si="700"/>
        <v>*</v>
      </c>
      <c r="O6164">
        <f>VLOOKUP(T6164,$P$14:$S$19,2,TRUE)</f>
        <v>3.5999999999999997E-2</v>
      </c>
      <c r="T6164">
        <v>30</v>
      </c>
      <c r="U6164">
        <v>4177.5200000000004</v>
      </c>
      <c r="V6164" s="5">
        <f t="shared" si="701"/>
        <v>1</v>
      </c>
      <c r="X6164" t="s">
        <v>37</v>
      </c>
      <c r="Y6164">
        <v>36.090000000000003</v>
      </c>
      <c r="Z6164" s="2">
        <f t="shared" si="702"/>
        <v>4213.6100000000006</v>
      </c>
      <c r="AA6164" t="s">
        <v>62</v>
      </c>
      <c r="AB6164" t="s">
        <v>31</v>
      </c>
      <c r="AC6164" t="s">
        <v>17</v>
      </c>
      <c r="AD6164" t="s">
        <v>165</v>
      </c>
      <c r="AE6164" t="s">
        <v>103</v>
      </c>
      <c r="AF6164" t="s">
        <v>263</v>
      </c>
    </row>
    <row r="6165" spans="1:32" x14ac:dyDescent="0.25">
      <c r="A6165">
        <f t="shared" si="703"/>
        <v>6164</v>
      </c>
      <c r="B6165">
        <v>17090</v>
      </c>
      <c r="C6165" t="s">
        <v>517</v>
      </c>
      <c r="D6165" t="s">
        <v>13</v>
      </c>
      <c r="E6165" t="str">
        <f t="shared" si="704"/>
        <v>*</v>
      </c>
      <c r="F6165" t="str">
        <f t="shared" si="699"/>
        <v>*</v>
      </c>
      <c r="G6165" t="str">
        <f t="shared" si="705"/>
        <v>*</v>
      </c>
      <c r="I6165" t="str">
        <f t="shared" si="700"/>
        <v>*</v>
      </c>
      <c r="O6165">
        <f>VLOOKUP(T6165,$P$14:$S$19,2,TRUE)</f>
        <v>0.02</v>
      </c>
      <c r="T6165">
        <v>26</v>
      </c>
      <c r="U6165">
        <v>3351.08</v>
      </c>
      <c r="V6165" s="5">
        <f t="shared" si="701"/>
        <v>1</v>
      </c>
      <c r="X6165" t="s">
        <v>37</v>
      </c>
      <c r="Y6165">
        <v>70.2</v>
      </c>
      <c r="Z6165" s="2">
        <f t="shared" si="702"/>
        <v>3421.2799999999997</v>
      </c>
      <c r="AA6165" t="s">
        <v>62</v>
      </c>
      <c r="AB6165" t="s">
        <v>31</v>
      </c>
      <c r="AC6165" t="s">
        <v>17</v>
      </c>
      <c r="AD6165" t="s">
        <v>38</v>
      </c>
      <c r="AE6165" t="s">
        <v>39</v>
      </c>
      <c r="AF6165" s="1">
        <v>40242</v>
      </c>
    </row>
    <row r="6166" spans="1:32" x14ac:dyDescent="0.25">
      <c r="A6166">
        <f t="shared" si="703"/>
        <v>6165</v>
      </c>
      <c r="B6166">
        <v>40678</v>
      </c>
      <c r="C6166" t="s">
        <v>517</v>
      </c>
      <c r="D6166" t="s">
        <v>13</v>
      </c>
      <c r="E6166" t="str">
        <f t="shared" si="704"/>
        <v>*</v>
      </c>
      <c r="F6166" t="str">
        <f t="shared" si="699"/>
        <v>*</v>
      </c>
      <c r="G6166" t="str">
        <f t="shared" si="705"/>
        <v>*</v>
      </c>
      <c r="I6166" t="str">
        <f t="shared" si="700"/>
        <v>*</v>
      </c>
      <c r="O6166">
        <f>VLOOKUP(T6166,$P$14:$S$19,2,TRUE)</f>
        <v>0.04</v>
      </c>
      <c r="T6166">
        <v>42</v>
      </c>
      <c r="U6166">
        <v>2753.07</v>
      </c>
      <c r="V6166" s="5">
        <f t="shared" si="701"/>
        <v>1</v>
      </c>
      <c r="X6166" t="s">
        <v>22</v>
      </c>
      <c r="Y6166">
        <v>19.989999999999998</v>
      </c>
      <c r="Z6166" s="2">
        <f t="shared" si="702"/>
        <v>2773.06</v>
      </c>
      <c r="AA6166" t="s">
        <v>56</v>
      </c>
      <c r="AB6166" t="s">
        <v>41</v>
      </c>
      <c r="AC6166" t="s">
        <v>32</v>
      </c>
      <c r="AD6166" t="s">
        <v>49</v>
      </c>
      <c r="AE6166" t="s">
        <v>19</v>
      </c>
      <c r="AF6166" s="1">
        <v>40303</v>
      </c>
    </row>
    <row r="6167" spans="1:32" x14ac:dyDescent="0.25">
      <c r="A6167">
        <f t="shared" si="703"/>
        <v>6166</v>
      </c>
      <c r="B6167">
        <v>14854</v>
      </c>
      <c r="C6167" t="s">
        <v>517</v>
      </c>
      <c r="D6167" t="s">
        <v>13</v>
      </c>
      <c r="E6167" t="str">
        <f t="shared" si="704"/>
        <v>*</v>
      </c>
      <c r="F6167" t="str">
        <f t="shared" si="699"/>
        <v>*</v>
      </c>
      <c r="G6167" t="str">
        <f t="shared" si="705"/>
        <v>*</v>
      </c>
      <c r="I6167" t="str">
        <f t="shared" si="700"/>
        <v>*</v>
      </c>
      <c r="O6167">
        <f>VLOOKUP(T6167,$P$14:$S$19,2,TRUE)</f>
        <v>0.02</v>
      </c>
      <c r="T6167">
        <v>24</v>
      </c>
      <c r="U6167">
        <v>391.23</v>
      </c>
      <c r="V6167" s="5">
        <f t="shared" si="701"/>
        <v>0</v>
      </c>
      <c r="X6167" t="s">
        <v>22</v>
      </c>
      <c r="Y6167">
        <v>6.25</v>
      </c>
      <c r="Z6167" s="2">
        <f t="shared" si="702"/>
        <v>397.48</v>
      </c>
      <c r="AA6167" t="s">
        <v>23</v>
      </c>
      <c r="AB6167" t="s">
        <v>31</v>
      </c>
      <c r="AC6167" t="s">
        <v>32</v>
      </c>
      <c r="AD6167" t="s">
        <v>74</v>
      </c>
      <c r="AE6167" t="s">
        <v>19</v>
      </c>
      <c r="AF6167" s="1">
        <v>40214</v>
      </c>
    </row>
    <row r="6168" spans="1:32" x14ac:dyDescent="0.25">
      <c r="A6168">
        <f t="shared" si="703"/>
        <v>6167</v>
      </c>
      <c r="B6168">
        <v>39008</v>
      </c>
      <c r="C6168" t="s">
        <v>344</v>
      </c>
      <c r="D6168" t="s">
        <v>30</v>
      </c>
      <c r="E6168" t="str">
        <f t="shared" si="704"/>
        <v>*</v>
      </c>
      <c r="F6168" t="str">
        <f t="shared" si="699"/>
        <v>*</v>
      </c>
      <c r="G6168" t="str">
        <f t="shared" si="705"/>
        <v>*</v>
      </c>
      <c r="I6168" t="str">
        <f t="shared" si="700"/>
        <v>*</v>
      </c>
      <c r="O6168">
        <f>VLOOKUP(T6168,$P$14:$S$19,2,TRUE)</f>
        <v>0.02</v>
      </c>
      <c r="T6168">
        <v>28</v>
      </c>
      <c r="U6168">
        <v>3582.79</v>
      </c>
      <c r="V6168" s="5">
        <f t="shared" si="701"/>
        <v>1</v>
      </c>
      <c r="X6168" t="s">
        <v>37</v>
      </c>
      <c r="Y6168">
        <v>70.2</v>
      </c>
      <c r="Z6168" s="2">
        <f t="shared" si="702"/>
        <v>3652.99</v>
      </c>
      <c r="AA6168" t="s">
        <v>64</v>
      </c>
      <c r="AB6168" t="s">
        <v>31</v>
      </c>
      <c r="AC6168" t="s">
        <v>17</v>
      </c>
      <c r="AD6168" t="s">
        <v>38</v>
      </c>
      <c r="AE6168" t="s">
        <v>39</v>
      </c>
      <c r="AF6168" t="s">
        <v>543</v>
      </c>
    </row>
    <row r="6169" spans="1:32" x14ac:dyDescent="0.25">
      <c r="A6169">
        <f t="shared" si="703"/>
        <v>6168</v>
      </c>
      <c r="B6169">
        <v>35238</v>
      </c>
      <c r="C6169" t="s">
        <v>344</v>
      </c>
      <c r="D6169" t="s">
        <v>13</v>
      </c>
      <c r="E6169" t="str">
        <f t="shared" si="704"/>
        <v>*</v>
      </c>
      <c r="F6169" t="str">
        <f t="shared" si="699"/>
        <v>*</v>
      </c>
      <c r="G6169" t="str">
        <f t="shared" si="705"/>
        <v>*</v>
      </c>
      <c r="I6169" t="str">
        <f t="shared" si="700"/>
        <v>*</v>
      </c>
      <c r="O6169">
        <f>VLOOKUP(T6169,$P$14:$S$19,2,TRUE)</f>
        <v>0.02</v>
      </c>
      <c r="T6169">
        <v>27</v>
      </c>
      <c r="U6169">
        <v>1403.027</v>
      </c>
      <c r="V6169" s="5">
        <f t="shared" si="701"/>
        <v>1</v>
      </c>
      <c r="X6169" t="s">
        <v>14</v>
      </c>
      <c r="Y6169">
        <v>5.63</v>
      </c>
      <c r="Z6169" s="2">
        <f t="shared" si="702"/>
        <v>1408.6570000000002</v>
      </c>
      <c r="AA6169" t="s">
        <v>60</v>
      </c>
      <c r="AB6169" t="s">
        <v>24</v>
      </c>
      <c r="AC6169" t="s">
        <v>25</v>
      </c>
      <c r="AD6169" t="s">
        <v>26</v>
      </c>
      <c r="AE6169" t="s">
        <v>19</v>
      </c>
      <c r="AF6169" t="s">
        <v>344</v>
      </c>
    </row>
    <row r="6170" spans="1:32" x14ac:dyDescent="0.25">
      <c r="A6170">
        <f t="shared" si="703"/>
        <v>6169</v>
      </c>
      <c r="B6170">
        <v>25479</v>
      </c>
      <c r="C6170" t="s">
        <v>344</v>
      </c>
      <c r="D6170" t="s">
        <v>36</v>
      </c>
      <c r="E6170" t="str">
        <f t="shared" si="704"/>
        <v>***</v>
      </c>
      <c r="F6170" t="str">
        <f t="shared" si="699"/>
        <v>***</v>
      </c>
      <c r="G6170" t="str">
        <f t="shared" si="705"/>
        <v>***</v>
      </c>
      <c r="I6170" t="str">
        <f t="shared" si="700"/>
        <v>***</v>
      </c>
      <c r="O6170">
        <f>VLOOKUP(T6170,$P$14:$S$19,2,TRUE)</f>
        <v>0</v>
      </c>
      <c r="T6170">
        <v>3</v>
      </c>
      <c r="U6170">
        <v>210.5025</v>
      </c>
      <c r="V6170" s="5">
        <f t="shared" si="701"/>
        <v>0</v>
      </c>
      <c r="X6170" t="s">
        <v>22</v>
      </c>
      <c r="Y6170">
        <v>1.25</v>
      </c>
      <c r="Z6170" s="2">
        <f t="shared" si="702"/>
        <v>211.7525</v>
      </c>
      <c r="AA6170" t="s">
        <v>52</v>
      </c>
      <c r="AB6170" t="s">
        <v>31</v>
      </c>
      <c r="AC6170" t="s">
        <v>25</v>
      </c>
      <c r="AD6170" t="s">
        <v>26</v>
      </c>
      <c r="AE6170" t="s">
        <v>45</v>
      </c>
      <c r="AF6170" t="s">
        <v>344</v>
      </c>
    </row>
    <row r="6171" spans="1:32" x14ac:dyDescent="0.25">
      <c r="A6171">
        <f t="shared" si="703"/>
        <v>6170</v>
      </c>
      <c r="B6171">
        <v>10054</v>
      </c>
      <c r="C6171" t="s">
        <v>344</v>
      </c>
      <c r="D6171" t="s">
        <v>21</v>
      </c>
      <c r="E6171" t="str">
        <f t="shared" si="704"/>
        <v>*</v>
      </c>
      <c r="F6171" t="str">
        <f t="shared" si="699"/>
        <v>**</v>
      </c>
      <c r="G6171" t="str">
        <f t="shared" si="705"/>
        <v>**</v>
      </c>
      <c r="I6171" t="str">
        <f t="shared" si="700"/>
        <v>**</v>
      </c>
      <c r="O6171">
        <f>VLOOKUP(T6171,$P$14:$S$19,2,TRUE)</f>
        <v>0</v>
      </c>
      <c r="T6171">
        <v>2</v>
      </c>
      <c r="U6171">
        <v>203.3</v>
      </c>
      <c r="V6171" s="5">
        <f t="shared" si="701"/>
        <v>0</v>
      </c>
      <c r="X6171" t="s">
        <v>22</v>
      </c>
      <c r="Y6171">
        <v>48.2</v>
      </c>
      <c r="Z6171" s="2">
        <f t="shared" si="702"/>
        <v>251.5</v>
      </c>
      <c r="AA6171" t="s">
        <v>52</v>
      </c>
      <c r="AB6171" t="s">
        <v>41</v>
      </c>
      <c r="AC6171" t="s">
        <v>17</v>
      </c>
      <c r="AD6171" t="s">
        <v>18</v>
      </c>
      <c r="AE6171" t="s">
        <v>27</v>
      </c>
      <c r="AF6171" t="s">
        <v>543</v>
      </c>
    </row>
    <row r="6172" spans="1:32" x14ac:dyDescent="0.25">
      <c r="A6172">
        <f t="shared" si="703"/>
        <v>6171</v>
      </c>
      <c r="B6172">
        <v>10054</v>
      </c>
      <c r="C6172" t="s">
        <v>344</v>
      </c>
      <c r="D6172" t="s">
        <v>21</v>
      </c>
      <c r="E6172" t="str">
        <f t="shared" si="704"/>
        <v>*</v>
      </c>
      <c r="F6172" t="str">
        <f t="shared" si="699"/>
        <v>**</v>
      </c>
      <c r="G6172" t="str">
        <f t="shared" si="705"/>
        <v>**</v>
      </c>
      <c r="I6172" t="str">
        <f t="shared" si="700"/>
        <v>**</v>
      </c>
      <c r="O6172">
        <f>VLOOKUP(T6172,$P$14:$S$19,2,TRUE)</f>
        <v>0</v>
      </c>
      <c r="T6172">
        <v>2</v>
      </c>
      <c r="U6172">
        <v>196.85149999999999</v>
      </c>
      <c r="V6172" s="5">
        <f t="shared" si="701"/>
        <v>0</v>
      </c>
      <c r="X6172" t="s">
        <v>22</v>
      </c>
      <c r="Y6172">
        <v>5.99</v>
      </c>
      <c r="Z6172" s="2">
        <f t="shared" si="702"/>
        <v>202.8415</v>
      </c>
      <c r="AA6172" t="s">
        <v>52</v>
      </c>
      <c r="AB6172" t="s">
        <v>41</v>
      </c>
      <c r="AC6172" t="s">
        <v>25</v>
      </c>
      <c r="AD6172" t="s">
        <v>26</v>
      </c>
      <c r="AE6172" t="s">
        <v>19</v>
      </c>
      <c r="AF6172" t="s">
        <v>344</v>
      </c>
    </row>
    <row r="6173" spans="1:32" x14ac:dyDescent="0.25">
      <c r="A6173">
        <f t="shared" si="703"/>
        <v>6172</v>
      </c>
      <c r="B6173">
        <v>34694</v>
      </c>
      <c r="C6173" t="s">
        <v>344</v>
      </c>
      <c r="D6173" t="s">
        <v>13</v>
      </c>
      <c r="E6173" t="str">
        <f t="shared" si="704"/>
        <v>*</v>
      </c>
      <c r="F6173" t="str">
        <f t="shared" si="699"/>
        <v>*</v>
      </c>
      <c r="G6173" t="str">
        <f t="shared" si="705"/>
        <v>*</v>
      </c>
      <c r="I6173" t="str">
        <f t="shared" si="700"/>
        <v>*</v>
      </c>
      <c r="O6173">
        <f>VLOOKUP(T6173,$P$14:$S$19,2,TRUE)</f>
        <v>0.01</v>
      </c>
      <c r="T6173">
        <v>11</v>
      </c>
      <c r="U6173">
        <v>55.49</v>
      </c>
      <c r="V6173" s="5">
        <f t="shared" si="701"/>
        <v>0</v>
      </c>
      <c r="X6173" t="s">
        <v>22</v>
      </c>
      <c r="Y6173">
        <v>7.24</v>
      </c>
      <c r="Z6173" s="2">
        <f t="shared" si="702"/>
        <v>62.730000000000004</v>
      </c>
      <c r="AA6173" t="s">
        <v>52</v>
      </c>
      <c r="AB6173" t="s">
        <v>16</v>
      </c>
      <c r="AC6173" t="s">
        <v>17</v>
      </c>
      <c r="AD6173" t="s">
        <v>18</v>
      </c>
      <c r="AE6173" t="s">
        <v>19</v>
      </c>
      <c r="AF6173" t="s">
        <v>344</v>
      </c>
    </row>
    <row r="6174" spans="1:32" x14ac:dyDescent="0.25">
      <c r="A6174">
        <f t="shared" si="703"/>
        <v>6173</v>
      </c>
      <c r="B6174">
        <v>22497</v>
      </c>
      <c r="C6174" t="s">
        <v>526</v>
      </c>
      <c r="D6174" t="s">
        <v>40</v>
      </c>
      <c r="E6174" t="str">
        <f t="shared" si="704"/>
        <v>*</v>
      </c>
      <c r="F6174" t="str">
        <f t="shared" si="699"/>
        <v>*</v>
      </c>
      <c r="G6174" t="str">
        <f t="shared" si="705"/>
        <v>*</v>
      </c>
      <c r="I6174" t="str">
        <f t="shared" si="700"/>
        <v>*</v>
      </c>
      <c r="O6174">
        <f>VLOOKUP(T6174,$P$14:$S$19,2,TRUE)</f>
        <v>3.5999999999999997E-2</v>
      </c>
      <c r="T6174">
        <v>37</v>
      </c>
      <c r="U6174">
        <v>3259.25</v>
      </c>
      <c r="V6174" s="5">
        <f t="shared" si="701"/>
        <v>1</v>
      </c>
      <c r="X6174" t="s">
        <v>37</v>
      </c>
      <c r="Y6174">
        <v>28</v>
      </c>
      <c r="Z6174" s="2">
        <f t="shared" si="702"/>
        <v>3287.25</v>
      </c>
      <c r="AA6174" t="s">
        <v>48</v>
      </c>
      <c r="AB6174" t="s">
        <v>31</v>
      </c>
      <c r="AC6174" t="s">
        <v>25</v>
      </c>
      <c r="AD6174" t="s">
        <v>76</v>
      </c>
      <c r="AE6174" t="s">
        <v>39</v>
      </c>
      <c r="AF6174" t="s">
        <v>764</v>
      </c>
    </row>
    <row r="6175" spans="1:32" x14ac:dyDescent="0.25">
      <c r="A6175">
        <f t="shared" si="703"/>
        <v>6174</v>
      </c>
      <c r="B6175">
        <v>30405</v>
      </c>
      <c r="C6175" t="s">
        <v>526</v>
      </c>
      <c r="D6175" t="s">
        <v>13</v>
      </c>
      <c r="E6175" t="str">
        <f t="shared" si="704"/>
        <v>*</v>
      </c>
      <c r="F6175" t="str">
        <f t="shared" si="699"/>
        <v>*</v>
      </c>
      <c r="G6175" t="str">
        <f t="shared" si="705"/>
        <v>*</v>
      </c>
      <c r="I6175" t="str">
        <f t="shared" si="700"/>
        <v>*</v>
      </c>
      <c r="O6175">
        <f>VLOOKUP(T6175,$P$14:$S$19,2,TRUE)</f>
        <v>0</v>
      </c>
      <c r="T6175">
        <v>7</v>
      </c>
      <c r="U6175">
        <v>2789.03</v>
      </c>
      <c r="V6175" s="5">
        <f t="shared" si="701"/>
        <v>1</v>
      </c>
      <c r="X6175" t="s">
        <v>37</v>
      </c>
      <c r="Y6175">
        <v>42.52</v>
      </c>
      <c r="Z6175" s="2">
        <f t="shared" si="702"/>
        <v>2831.55</v>
      </c>
      <c r="AA6175" t="s">
        <v>60</v>
      </c>
      <c r="AB6175" t="s">
        <v>41</v>
      </c>
      <c r="AC6175" t="s">
        <v>17</v>
      </c>
      <c r="AD6175" t="s">
        <v>66</v>
      </c>
      <c r="AE6175" t="s">
        <v>103</v>
      </c>
      <c r="AF6175" s="1">
        <v>40973</v>
      </c>
    </row>
    <row r="6176" spans="1:32" x14ac:dyDescent="0.25">
      <c r="A6176">
        <f t="shared" si="703"/>
        <v>6175</v>
      </c>
      <c r="B6176">
        <v>5767</v>
      </c>
      <c r="C6176" t="s">
        <v>526</v>
      </c>
      <c r="D6176" t="s">
        <v>21</v>
      </c>
      <c r="E6176" t="str">
        <f t="shared" si="704"/>
        <v>*</v>
      </c>
      <c r="F6176" t="str">
        <f t="shared" si="699"/>
        <v>**</v>
      </c>
      <c r="G6176" t="str">
        <f t="shared" si="705"/>
        <v>**</v>
      </c>
      <c r="I6176" t="str">
        <f t="shared" si="700"/>
        <v>**</v>
      </c>
      <c r="O6176">
        <f>VLOOKUP(T6176,$P$14:$S$19,2,TRUE)</f>
        <v>3.5999999999999997E-2</v>
      </c>
      <c r="T6176">
        <v>31</v>
      </c>
      <c r="U6176">
        <v>2390.54</v>
      </c>
      <c r="V6176" s="5">
        <f t="shared" si="701"/>
        <v>1</v>
      </c>
      <c r="X6176" t="s">
        <v>22</v>
      </c>
      <c r="Y6176">
        <v>5.5</v>
      </c>
      <c r="Z6176" s="2">
        <f t="shared" si="702"/>
        <v>2396.04</v>
      </c>
      <c r="AA6176" t="s">
        <v>56</v>
      </c>
      <c r="AB6176" t="s">
        <v>24</v>
      </c>
      <c r="AC6176" t="s">
        <v>25</v>
      </c>
      <c r="AD6176" t="s">
        <v>42</v>
      </c>
      <c r="AE6176" t="s">
        <v>19</v>
      </c>
      <c r="AF6176" t="s">
        <v>296</v>
      </c>
    </row>
    <row r="6177" spans="1:32" x14ac:dyDescent="0.25">
      <c r="A6177">
        <f t="shared" si="703"/>
        <v>6176</v>
      </c>
      <c r="B6177">
        <v>26982</v>
      </c>
      <c r="C6177" t="s">
        <v>526</v>
      </c>
      <c r="D6177" t="s">
        <v>30</v>
      </c>
      <c r="E6177" t="str">
        <f t="shared" si="704"/>
        <v>*</v>
      </c>
      <c r="F6177" t="str">
        <f t="shared" si="699"/>
        <v>*</v>
      </c>
      <c r="G6177" t="str">
        <f t="shared" si="705"/>
        <v>*</v>
      </c>
      <c r="I6177" t="str">
        <f t="shared" si="700"/>
        <v>*</v>
      </c>
      <c r="O6177">
        <f>VLOOKUP(T6177,$P$14:$S$19,2,TRUE)</f>
        <v>3.5999999999999997E-2</v>
      </c>
      <c r="T6177">
        <v>37</v>
      </c>
      <c r="U6177">
        <v>1984.61</v>
      </c>
      <c r="V6177" s="5">
        <f t="shared" si="701"/>
        <v>1</v>
      </c>
      <c r="X6177" t="s">
        <v>14</v>
      </c>
      <c r="Y6177">
        <v>14.3</v>
      </c>
      <c r="Z6177" s="2">
        <f t="shared" si="702"/>
        <v>1998.9099999999999</v>
      </c>
      <c r="AA6177" t="s">
        <v>23</v>
      </c>
      <c r="AB6177" t="s">
        <v>24</v>
      </c>
      <c r="AC6177" t="s">
        <v>32</v>
      </c>
      <c r="AD6177" t="s">
        <v>44</v>
      </c>
      <c r="AE6177" t="s">
        <v>19</v>
      </c>
      <c r="AF6177" t="s">
        <v>764</v>
      </c>
    </row>
    <row r="6178" spans="1:32" x14ac:dyDescent="0.25">
      <c r="A6178">
        <f t="shared" si="703"/>
        <v>6177</v>
      </c>
      <c r="B6178">
        <v>5767</v>
      </c>
      <c r="C6178" t="s">
        <v>526</v>
      </c>
      <c r="D6178" t="s">
        <v>21</v>
      </c>
      <c r="E6178" t="str">
        <f t="shared" si="704"/>
        <v>*</v>
      </c>
      <c r="F6178" t="str">
        <f t="shared" si="699"/>
        <v>**</v>
      </c>
      <c r="G6178" t="str">
        <f t="shared" si="705"/>
        <v>**</v>
      </c>
      <c r="I6178" t="str">
        <f t="shared" si="700"/>
        <v>**</v>
      </c>
      <c r="O6178">
        <f>VLOOKUP(T6178,$P$14:$S$19,2,TRUE)</f>
        <v>3.5999999999999997E-2</v>
      </c>
      <c r="T6178">
        <v>36</v>
      </c>
      <c r="U6178">
        <v>163.54</v>
      </c>
      <c r="V6178" s="5">
        <f t="shared" si="701"/>
        <v>0</v>
      </c>
      <c r="X6178" t="s">
        <v>14</v>
      </c>
      <c r="Y6178">
        <v>5.04</v>
      </c>
      <c r="Z6178" s="2">
        <f t="shared" si="702"/>
        <v>168.57999999999998</v>
      </c>
      <c r="AA6178" t="s">
        <v>56</v>
      </c>
      <c r="AB6178" t="s">
        <v>24</v>
      </c>
      <c r="AC6178" t="s">
        <v>32</v>
      </c>
      <c r="AD6178" t="s">
        <v>49</v>
      </c>
      <c r="AE6178" t="s">
        <v>19</v>
      </c>
      <c r="AF6178" t="s">
        <v>764</v>
      </c>
    </row>
    <row r="6179" spans="1:32" x14ac:dyDescent="0.25">
      <c r="A6179">
        <f t="shared" si="703"/>
        <v>6178</v>
      </c>
      <c r="B6179">
        <v>21860</v>
      </c>
      <c r="C6179" t="s">
        <v>526</v>
      </c>
      <c r="D6179" t="s">
        <v>36</v>
      </c>
      <c r="E6179" t="str">
        <f t="shared" si="704"/>
        <v>***</v>
      </c>
      <c r="F6179" t="str">
        <f t="shared" si="699"/>
        <v>***</v>
      </c>
      <c r="G6179" t="str">
        <f t="shared" si="705"/>
        <v>***</v>
      </c>
      <c r="I6179" t="str">
        <f t="shared" si="700"/>
        <v>***</v>
      </c>
      <c r="O6179">
        <f>VLOOKUP(T6179,$P$14:$S$19,2,TRUE)</f>
        <v>0</v>
      </c>
      <c r="T6179">
        <v>9</v>
      </c>
      <c r="U6179">
        <v>73.7</v>
      </c>
      <c r="V6179" s="5">
        <f t="shared" si="701"/>
        <v>0</v>
      </c>
      <c r="X6179" t="s">
        <v>14</v>
      </c>
      <c r="Y6179">
        <v>4</v>
      </c>
      <c r="Z6179" s="2">
        <f t="shared" si="702"/>
        <v>77.7</v>
      </c>
      <c r="AA6179" t="s">
        <v>60</v>
      </c>
      <c r="AB6179" t="s">
        <v>16</v>
      </c>
      <c r="AC6179" t="s">
        <v>17</v>
      </c>
      <c r="AD6179" t="s">
        <v>18</v>
      </c>
      <c r="AE6179" t="s">
        <v>34</v>
      </c>
      <c r="AF6179" t="s">
        <v>764</v>
      </c>
    </row>
    <row r="6180" spans="1:32" x14ac:dyDescent="0.25">
      <c r="A6180">
        <f t="shared" si="703"/>
        <v>6179</v>
      </c>
      <c r="B6180">
        <v>44320</v>
      </c>
      <c r="C6180" t="s">
        <v>184</v>
      </c>
      <c r="D6180" t="s">
        <v>40</v>
      </c>
      <c r="E6180" t="str">
        <f t="shared" si="704"/>
        <v>*</v>
      </c>
      <c r="F6180" t="str">
        <f t="shared" si="699"/>
        <v>*</v>
      </c>
      <c r="G6180" t="str">
        <f t="shared" si="705"/>
        <v>*</v>
      </c>
      <c r="I6180" t="str">
        <f t="shared" si="700"/>
        <v>*</v>
      </c>
      <c r="O6180">
        <f>VLOOKUP(T6180,$P$14:$S$19,2,TRUE)</f>
        <v>0.04</v>
      </c>
      <c r="T6180">
        <v>49</v>
      </c>
      <c r="U6180">
        <v>7002.08</v>
      </c>
      <c r="V6180" s="5">
        <f t="shared" si="701"/>
        <v>1</v>
      </c>
      <c r="X6180" t="s">
        <v>22</v>
      </c>
      <c r="Y6180">
        <v>69</v>
      </c>
      <c r="Z6180" s="2">
        <f t="shared" si="702"/>
        <v>7071.08</v>
      </c>
      <c r="AA6180" t="s">
        <v>15</v>
      </c>
      <c r="AB6180" t="s">
        <v>31</v>
      </c>
      <c r="AC6180" t="s">
        <v>17</v>
      </c>
      <c r="AD6180" t="s">
        <v>66</v>
      </c>
      <c r="AE6180" t="s">
        <v>58</v>
      </c>
      <c r="AF6180" t="s">
        <v>901</v>
      </c>
    </row>
    <row r="6181" spans="1:32" x14ac:dyDescent="0.25">
      <c r="A6181">
        <f t="shared" si="703"/>
        <v>6180</v>
      </c>
      <c r="B6181">
        <v>55940</v>
      </c>
      <c r="C6181" t="s">
        <v>184</v>
      </c>
      <c r="D6181" t="s">
        <v>30</v>
      </c>
      <c r="E6181" t="str">
        <f t="shared" si="704"/>
        <v>*</v>
      </c>
      <c r="F6181" t="str">
        <f t="shared" si="699"/>
        <v>*</v>
      </c>
      <c r="G6181" t="str">
        <f t="shared" si="705"/>
        <v>*</v>
      </c>
      <c r="I6181" t="str">
        <f t="shared" si="700"/>
        <v>*</v>
      </c>
      <c r="O6181">
        <f>VLOOKUP(T6181,$P$14:$S$19,2,TRUE)</f>
        <v>0.02</v>
      </c>
      <c r="T6181">
        <v>29</v>
      </c>
      <c r="U6181">
        <v>2925.78</v>
      </c>
      <c r="V6181" s="5">
        <f t="shared" si="701"/>
        <v>1</v>
      </c>
      <c r="X6181" t="s">
        <v>22</v>
      </c>
      <c r="Y6181">
        <v>7.18</v>
      </c>
      <c r="Z6181" s="2">
        <f t="shared" si="702"/>
        <v>2932.96</v>
      </c>
      <c r="AA6181" t="s">
        <v>334</v>
      </c>
      <c r="AB6181" t="s">
        <v>31</v>
      </c>
      <c r="AC6181" t="s">
        <v>25</v>
      </c>
      <c r="AD6181" t="s">
        <v>42</v>
      </c>
      <c r="AE6181" t="s">
        <v>19</v>
      </c>
      <c r="AF6181" t="s">
        <v>901</v>
      </c>
    </row>
    <row r="6182" spans="1:32" x14ac:dyDescent="0.25">
      <c r="A6182">
        <f t="shared" si="703"/>
        <v>6181</v>
      </c>
      <c r="B6182">
        <v>4514</v>
      </c>
      <c r="C6182" t="s">
        <v>184</v>
      </c>
      <c r="D6182" t="s">
        <v>40</v>
      </c>
      <c r="E6182" t="str">
        <f t="shared" si="704"/>
        <v>*</v>
      </c>
      <c r="F6182" t="str">
        <f t="shared" si="699"/>
        <v>*</v>
      </c>
      <c r="G6182" t="str">
        <f t="shared" si="705"/>
        <v>*</v>
      </c>
      <c r="I6182" t="str">
        <f t="shared" si="700"/>
        <v>*</v>
      </c>
      <c r="O6182">
        <f>VLOOKUP(T6182,$P$14:$S$19,2,TRUE)</f>
        <v>0.02</v>
      </c>
      <c r="T6182">
        <v>28</v>
      </c>
      <c r="U6182">
        <v>2841.4395</v>
      </c>
      <c r="V6182" s="5">
        <f t="shared" si="701"/>
        <v>1</v>
      </c>
      <c r="X6182" t="s">
        <v>22</v>
      </c>
      <c r="Y6182">
        <v>7.69</v>
      </c>
      <c r="Z6182" s="2">
        <f t="shared" si="702"/>
        <v>2849.1295</v>
      </c>
      <c r="AA6182" t="s">
        <v>56</v>
      </c>
      <c r="AB6182" t="s">
        <v>16</v>
      </c>
      <c r="AC6182" t="s">
        <v>25</v>
      </c>
      <c r="AD6182" t="s">
        <v>26</v>
      </c>
      <c r="AE6182" t="s">
        <v>19</v>
      </c>
      <c r="AF6182" t="s">
        <v>901</v>
      </c>
    </row>
    <row r="6183" spans="1:32" x14ac:dyDescent="0.25">
      <c r="A6183">
        <f t="shared" si="703"/>
        <v>6182</v>
      </c>
      <c r="B6183">
        <v>17669</v>
      </c>
      <c r="C6183" t="s">
        <v>184</v>
      </c>
      <c r="D6183" t="s">
        <v>21</v>
      </c>
      <c r="E6183" t="str">
        <f t="shared" si="704"/>
        <v>*</v>
      </c>
      <c r="F6183" t="str">
        <f t="shared" si="699"/>
        <v>**</v>
      </c>
      <c r="G6183" t="str">
        <f t="shared" si="705"/>
        <v>**</v>
      </c>
      <c r="I6183" t="str">
        <f t="shared" si="700"/>
        <v>**</v>
      </c>
      <c r="O6183">
        <f>VLOOKUP(T6183,$P$14:$S$19,2,TRUE)</f>
        <v>3.5999999999999997E-2</v>
      </c>
      <c r="T6183">
        <v>32</v>
      </c>
      <c r="U6183">
        <v>1116.03</v>
      </c>
      <c r="V6183" s="5">
        <f t="shared" si="701"/>
        <v>1</v>
      </c>
      <c r="X6183" t="s">
        <v>22</v>
      </c>
      <c r="Y6183">
        <v>5.49</v>
      </c>
      <c r="Z6183" s="2">
        <f t="shared" si="702"/>
        <v>1121.52</v>
      </c>
      <c r="AA6183" t="s">
        <v>48</v>
      </c>
      <c r="AB6183" t="s">
        <v>24</v>
      </c>
      <c r="AC6183" t="s">
        <v>32</v>
      </c>
      <c r="AD6183" t="s">
        <v>74</v>
      </c>
      <c r="AE6183" t="s">
        <v>19</v>
      </c>
      <c r="AF6183" t="s">
        <v>901</v>
      </c>
    </row>
    <row r="6184" spans="1:32" x14ac:dyDescent="0.25">
      <c r="A6184">
        <f t="shared" si="703"/>
        <v>6183</v>
      </c>
      <c r="B6184">
        <v>38850</v>
      </c>
      <c r="C6184" t="s">
        <v>262</v>
      </c>
      <c r="D6184" t="s">
        <v>40</v>
      </c>
      <c r="E6184" t="str">
        <f t="shared" si="704"/>
        <v>*</v>
      </c>
      <c r="F6184" t="str">
        <f t="shared" si="699"/>
        <v>*</v>
      </c>
      <c r="G6184" t="str">
        <f t="shared" si="705"/>
        <v>*</v>
      </c>
      <c r="I6184" t="str">
        <f t="shared" si="700"/>
        <v>*</v>
      </c>
      <c r="O6184">
        <f>VLOOKUP(T6184,$P$14:$S$19,2,TRUE)</f>
        <v>3.5999999999999997E-2</v>
      </c>
      <c r="T6184">
        <v>34</v>
      </c>
      <c r="U6184">
        <v>12570.74</v>
      </c>
      <c r="V6184" s="5">
        <f t="shared" si="701"/>
        <v>1</v>
      </c>
      <c r="X6184" t="s">
        <v>37</v>
      </c>
      <c r="Y6184">
        <v>40.19</v>
      </c>
      <c r="Z6184" s="2">
        <f t="shared" si="702"/>
        <v>12610.93</v>
      </c>
      <c r="AA6184" t="s">
        <v>15</v>
      </c>
      <c r="AB6184" t="s">
        <v>41</v>
      </c>
      <c r="AC6184" t="s">
        <v>17</v>
      </c>
      <c r="AD6184" t="s">
        <v>66</v>
      </c>
      <c r="AE6184" t="s">
        <v>103</v>
      </c>
      <c r="AF6184" s="1">
        <v>40183</v>
      </c>
    </row>
    <row r="6185" spans="1:32" x14ac:dyDescent="0.25">
      <c r="A6185">
        <f t="shared" si="703"/>
        <v>6184</v>
      </c>
      <c r="B6185">
        <v>21319</v>
      </c>
      <c r="C6185" t="s">
        <v>262</v>
      </c>
      <c r="D6185" t="s">
        <v>40</v>
      </c>
      <c r="E6185" t="str">
        <f t="shared" si="704"/>
        <v>*</v>
      </c>
      <c r="F6185" t="str">
        <f t="shared" si="699"/>
        <v>*</v>
      </c>
      <c r="G6185" t="str">
        <f t="shared" si="705"/>
        <v>*</v>
      </c>
      <c r="I6185" t="str">
        <f t="shared" si="700"/>
        <v>*</v>
      </c>
      <c r="O6185">
        <f>VLOOKUP(T6185,$P$14:$S$19,2,TRUE)</f>
        <v>0</v>
      </c>
      <c r="T6185">
        <v>5</v>
      </c>
      <c r="U6185">
        <v>2361.1</v>
      </c>
      <c r="V6185" s="5">
        <f t="shared" si="701"/>
        <v>1</v>
      </c>
      <c r="X6185" t="s">
        <v>37</v>
      </c>
      <c r="Y6185">
        <v>49</v>
      </c>
      <c r="Z6185" s="2">
        <f t="shared" si="702"/>
        <v>2410.1</v>
      </c>
      <c r="AA6185" t="s">
        <v>71</v>
      </c>
      <c r="AB6185" t="s">
        <v>16</v>
      </c>
      <c r="AC6185" t="s">
        <v>25</v>
      </c>
      <c r="AD6185" t="s">
        <v>57</v>
      </c>
      <c r="AE6185" t="s">
        <v>39</v>
      </c>
      <c r="AF6185" t="s">
        <v>263</v>
      </c>
    </row>
    <row r="6186" spans="1:32" x14ac:dyDescent="0.25">
      <c r="A6186">
        <f t="shared" si="703"/>
        <v>6185</v>
      </c>
      <c r="B6186">
        <v>21319</v>
      </c>
      <c r="C6186" t="s">
        <v>262</v>
      </c>
      <c r="D6186" t="s">
        <v>40</v>
      </c>
      <c r="E6186" t="str">
        <f t="shared" si="704"/>
        <v>*</v>
      </c>
      <c r="F6186" t="str">
        <f t="shared" si="699"/>
        <v>*</v>
      </c>
      <c r="G6186" t="str">
        <f t="shared" si="705"/>
        <v>*</v>
      </c>
      <c r="I6186" t="str">
        <f t="shared" si="700"/>
        <v>*</v>
      </c>
      <c r="O6186">
        <f>VLOOKUP(T6186,$P$14:$S$19,2,TRUE)</f>
        <v>0.04</v>
      </c>
      <c r="T6186">
        <v>42</v>
      </c>
      <c r="U6186">
        <v>1060.3399999999999</v>
      </c>
      <c r="V6186" s="5">
        <f t="shared" si="701"/>
        <v>1</v>
      </c>
      <c r="X6186" t="s">
        <v>37</v>
      </c>
      <c r="Y6186">
        <v>15.68</v>
      </c>
      <c r="Z6186" s="2">
        <f t="shared" si="702"/>
        <v>1076.02</v>
      </c>
      <c r="AA6186" t="s">
        <v>71</v>
      </c>
      <c r="AB6186" t="s">
        <v>16</v>
      </c>
      <c r="AC6186" t="s">
        <v>17</v>
      </c>
      <c r="AD6186" t="s">
        <v>18</v>
      </c>
      <c r="AE6186" t="s">
        <v>39</v>
      </c>
      <c r="AF6186" t="s">
        <v>263</v>
      </c>
    </row>
    <row r="6187" spans="1:32" x14ac:dyDescent="0.25">
      <c r="A6187">
        <f t="shared" si="703"/>
        <v>6186</v>
      </c>
      <c r="B6187">
        <v>21319</v>
      </c>
      <c r="C6187" t="s">
        <v>262</v>
      </c>
      <c r="D6187" t="s">
        <v>40</v>
      </c>
      <c r="E6187" t="str">
        <f t="shared" si="704"/>
        <v>*</v>
      </c>
      <c r="F6187" t="str">
        <f t="shared" si="699"/>
        <v>*</v>
      </c>
      <c r="G6187" t="str">
        <f t="shared" si="705"/>
        <v>*</v>
      </c>
      <c r="I6187" t="str">
        <f t="shared" si="700"/>
        <v>*</v>
      </c>
      <c r="O6187">
        <f>VLOOKUP(T6187,$P$14:$S$19,2,TRUE)</f>
        <v>0.01</v>
      </c>
      <c r="T6187">
        <v>11</v>
      </c>
      <c r="U6187">
        <v>167.53</v>
      </c>
      <c r="V6187" s="5">
        <f t="shared" si="701"/>
        <v>0</v>
      </c>
      <c r="X6187" t="s">
        <v>22</v>
      </c>
      <c r="Y6187">
        <v>7.69</v>
      </c>
      <c r="Z6187" s="2">
        <f t="shared" si="702"/>
        <v>175.22</v>
      </c>
      <c r="AA6187" t="s">
        <v>71</v>
      </c>
      <c r="AB6187" t="s">
        <v>16</v>
      </c>
      <c r="AC6187" t="s">
        <v>32</v>
      </c>
      <c r="AD6187" t="s">
        <v>74</v>
      </c>
      <c r="AE6187" t="s">
        <v>19</v>
      </c>
      <c r="AF6187" s="1">
        <v>40214</v>
      </c>
    </row>
    <row r="6188" spans="1:32" x14ac:dyDescent="0.25">
      <c r="A6188">
        <f t="shared" si="703"/>
        <v>6187</v>
      </c>
      <c r="B6188">
        <v>33857</v>
      </c>
      <c r="C6188" t="s">
        <v>262</v>
      </c>
      <c r="D6188" t="s">
        <v>36</v>
      </c>
      <c r="E6188" t="str">
        <f t="shared" si="704"/>
        <v>***</v>
      </c>
      <c r="F6188" t="str">
        <f t="shared" si="699"/>
        <v>***</v>
      </c>
      <c r="G6188" t="str">
        <f t="shared" si="705"/>
        <v>***</v>
      </c>
      <c r="I6188" t="str">
        <f t="shared" si="700"/>
        <v>***</v>
      </c>
      <c r="O6188">
        <f>VLOOKUP(T6188,$P$14:$S$19,2,TRUE)</f>
        <v>0.01</v>
      </c>
      <c r="T6188">
        <v>18</v>
      </c>
      <c r="U6188">
        <v>130.16</v>
      </c>
      <c r="V6188" s="5">
        <f t="shared" si="701"/>
        <v>0</v>
      </c>
      <c r="X6188" t="s">
        <v>22</v>
      </c>
      <c r="Y6188">
        <v>2.17</v>
      </c>
      <c r="Z6188" s="2">
        <f t="shared" si="702"/>
        <v>132.32999999999998</v>
      </c>
      <c r="AA6188" t="s">
        <v>64</v>
      </c>
      <c r="AB6188" t="s">
        <v>41</v>
      </c>
      <c r="AC6188" t="s">
        <v>32</v>
      </c>
      <c r="AD6188" t="s">
        <v>44</v>
      </c>
      <c r="AE6188" t="s">
        <v>34</v>
      </c>
      <c r="AF6188" t="s">
        <v>263</v>
      </c>
    </row>
    <row r="6189" spans="1:32" x14ac:dyDescent="0.25">
      <c r="A6189">
        <f t="shared" si="703"/>
        <v>6188</v>
      </c>
      <c r="B6189">
        <v>5569</v>
      </c>
      <c r="C6189" t="s">
        <v>262</v>
      </c>
      <c r="D6189" t="s">
        <v>30</v>
      </c>
      <c r="E6189" t="str">
        <f t="shared" si="704"/>
        <v>*</v>
      </c>
      <c r="F6189" t="str">
        <f t="shared" si="699"/>
        <v>*</v>
      </c>
      <c r="G6189" t="str">
        <f t="shared" si="705"/>
        <v>*</v>
      </c>
      <c r="I6189" t="str">
        <f t="shared" si="700"/>
        <v>*</v>
      </c>
      <c r="O6189">
        <f>VLOOKUP(T6189,$P$14:$S$19,2,TRUE)</f>
        <v>0.01</v>
      </c>
      <c r="T6189">
        <v>12</v>
      </c>
      <c r="U6189">
        <v>118.97</v>
      </c>
      <c r="V6189" s="5">
        <f t="shared" si="701"/>
        <v>0</v>
      </c>
      <c r="X6189" t="s">
        <v>22</v>
      </c>
      <c r="Y6189">
        <v>6.22</v>
      </c>
      <c r="Z6189" s="2">
        <f t="shared" si="702"/>
        <v>125.19</v>
      </c>
      <c r="AA6189" t="s">
        <v>110</v>
      </c>
      <c r="AB6189" t="s">
        <v>31</v>
      </c>
      <c r="AC6189" t="s">
        <v>17</v>
      </c>
      <c r="AD6189" t="s">
        <v>18</v>
      </c>
      <c r="AE6189" t="s">
        <v>19</v>
      </c>
      <c r="AF6189" s="1">
        <v>40183</v>
      </c>
    </row>
    <row r="6190" spans="1:32" x14ac:dyDescent="0.25">
      <c r="A6190">
        <f t="shared" si="703"/>
        <v>6189</v>
      </c>
      <c r="B6190">
        <v>23394</v>
      </c>
      <c r="C6190" t="s">
        <v>262</v>
      </c>
      <c r="D6190" t="s">
        <v>21</v>
      </c>
      <c r="E6190" t="str">
        <f t="shared" si="704"/>
        <v>*</v>
      </c>
      <c r="F6190" t="str">
        <f t="shared" si="699"/>
        <v>**</v>
      </c>
      <c r="G6190" t="str">
        <f t="shared" si="705"/>
        <v>**</v>
      </c>
      <c r="I6190" t="str">
        <f t="shared" si="700"/>
        <v>**</v>
      </c>
      <c r="O6190">
        <f>VLOOKUP(T6190,$P$14:$S$19,2,TRUE)</f>
        <v>0.04</v>
      </c>
      <c r="T6190">
        <v>45</v>
      </c>
      <c r="U6190">
        <v>101.57</v>
      </c>
      <c r="V6190" s="5">
        <f t="shared" si="701"/>
        <v>0</v>
      </c>
      <c r="X6190" t="s">
        <v>22</v>
      </c>
      <c r="Y6190">
        <v>1.49</v>
      </c>
      <c r="Z6190" s="2">
        <f t="shared" si="702"/>
        <v>103.05999999999999</v>
      </c>
      <c r="AA6190" t="s">
        <v>23</v>
      </c>
      <c r="AB6190" t="s">
        <v>24</v>
      </c>
      <c r="AC6190" t="s">
        <v>32</v>
      </c>
      <c r="AD6190" t="s">
        <v>49</v>
      </c>
      <c r="AE6190" t="s">
        <v>19</v>
      </c>
      <c r="AF6190" t="s">
        <v>263</v>
      </c>
    </row>
    <row r="6191" spans="1:32" x14ac:dyDescent="0.25">
      <c r="A6191">
        <f t="shared" si="703"/>
        <v>6190</v>
      </c>
      <c r="B6191">
        <v>16674</v>
      </c>
      <c r="C6191" t="s">
        <v>191</v>
      </c>
      <c r="D6191" t="s">
        <v>13</v>
      </c>
      <c r="E6191" t="str">
        <f t="shared" si="704"/>
        <v>*</v>
      </c>
      <c r="F6191" t="str">
        <f t="shared" si="699"/>
        <v>*</v>
      </c>
      <c r="G6191" t="str">
        <f t="shared" si="705"/>
        <v>*</v>
      </c>
      <c r="I6191" t="str">
        <f t="shared" si="700"/>
        <v>*</v>
      </c>
      <c r="O6191">
        <f>VLOOKUP(T6191,$P$14:$S$19,2,TRUE)</f>
        <v>3.5999999999999997E-2</v>
      </c>
      <c r="T6191">
        <v>39</v>
      </c>
      <c r="U6191">
        <v>14072.64</v>
      </c>
      <c r="V6191" s="5">
        <f t="shared" si="701"/>
        <v>1</v>
      </c>
      <c r="X6191" t="s">
        <v>37</v>
      </c>
      <c r="Y6191">
        <v>58.92</v>
      </c>
      <c r="Z6191" s="2">
        <f t="shared" si="702"/>
        <v>14131.56</v>
      </c>
      <c r="AA6191" t="s">
        <v>71</v>
      </c>
      <c r="AB6191" t="s">
        <v>24</v>
      </c>
      <c r="AC6191" t="s">
        <v>17</v>
      </c>
      <c r="AD6191" t="s">
        <v>38</v>
      </c>
      <c r="AE6191" t="s">
        <v>39</v>
      </c>
      <c r="AF6191" s="1">
        <v>40760</v>
      </c>
    </row>
    <row r="6192" spans="1:32" x14ac:dyDescent="0.25">
      <c r="A6192">
        <f t="shared" si="703"/>
        <v>6191</v>
      </c>
      <c r="B6192">
        <v>17252</v>
      </c>
      <c r="C6192" t="s">
        <v>191</v>
      </c>
      <c r="D6192" t="s">
        <v>30</v>
      </c>
      <c r="E6192" t="str">
        <f t="shared" si="704"/>
        <v>*</v>
      </c>
      <c r="F6192" t="str">
        <f t="shared" si="699"/>
        <v>*</v>
      </c>
      <c r="G6192" t="str">
        <f t="shared" si="705"/>
        <v>*</v>
      </c>
      <c r="I6192" t="str">
        <f t="shared" si="700"/>
        <v>*</v>
      </c>
      <c r="O6192">
        <f>VLOOKUP(T6192,$P$14:$S$19,2,TRUE)</f>
        <v>0.04</v>
      </c>
      <c r="T6192">
        <v>49</v>
      </c>
      <c r="U6192">
        <v>11365.616</v>
      </c>
      <c r="V6192" s="5">
        <f t="shared" si="701"/>
        <v>1</v>
      </c>
      <c r="X6192" t="s">
        <v>37</v>
      </c>
      <c r="Y6192">
        <v>54.12</v>
      </c>
      <c r="Z6192" s="2">
        <f t="shared" si="702"/>
        <v>11419.736000000001</v>
      </c>
      <c r="AA6192" t="s">
        <v>23</v>
      </c>
      <c r="AB6192" t="s">
        <v>16</v>
      </c>
      <c r="AC6192" t="s">
        <v>17</v>
      </c>
      <c r="AD6192" t="s">
        <v>66</v>
      </c>
      <c r="AE6192" t="s">
        <v>103</v>
      </c>
      <c r="AF6192" s="1">
        <v>40548</v>
      </c>
    </row>
    <row r="6193" spans="1:32" x14ac:dyDescent="0.25">
      <c r="A6193">
        <f t="shared" si="703"/>
        <v>6192</v>
      </c>
      <c r="B6193">
        <v>42727</v>
      </c>
      <c r="C6193" t="s">
        <v>191</v>
      </c>
      <c r="D6193" t="s">
        <v>30</v>
      </c>
      <c r="E6193" t="str">
        <f t="shared" si="704"/>
        <v>*</v>
      </c>
      <c r="F6193" t="str">
        <f t="shared" si="699"/>
        <v>*</v>
      </c>
      <c r="G6193" t="str">
        <f t="shared" si="705"/>
        <v>*</v>
      </c>
      <c r="I6193" t="str">
        <f t="shared" si="700"/>
        <v>*</v>
      </c>
      <c r="O6193">
        <f>VLOOKUP(T6193,$P$14:$S$19,2,TRUE)</f>
        <v>0.01</v>
      </c>
      <c r="T6193">
        <v>11</v>
      </c>
      <c r="U6193">
        <v>5510.23</v>
      </c>
      <c r="V6193" s="5">
        <f t="shared" si="701"/>
        <v>1</v>
      </c>
      <c r="X6193" t="s">
        <v>37</v>
      </c>
      <c r="Y6193">
        <v>26</v>
      </c>
      <c r="Z6193" s="2">
        <f t="shared" si="702"/>
        <v>5536.23</v>
      </c>
      <c r="AA6193" t="s">
        <v>60</v>
      </c>
      <c r="AB6193" t="s">
        <v>16</v>
      </c>
      <c r="AC6193" t="s">
        <v>17</v>
      </c>
      <c r="AD6193" t="s">
        <v>38</v>
      </c>
      <c r="AE6193" t="s">
        <v>39</v>
      </c>
      <c r="AF6193" t="s">
        <v>543</v>
      </c>
    </row>
    <row r="6194" spans="1:32" x14ac:dyDescent="0.25">
      <c r="A6194">
        <f t="shared" si="703"/>
        <v>6193</v>
      </c>
      <c r="B6194">
        <v>17252</v>
      </c>
      <c r="C6194" t="s">
        <v>191</v>
      </c>
      <c r="D6194" t="s">
        <v>30</v>
      </c>
      <c r="E6194" t="str">
        <f t="shared" si="704"/>
        <v>*</v>
      </c>
      <c r="F6194" t="str">
        <f t="shared" si="699"/>
        <v>*</v>
      </c>
      <c r="G6194" t="str">
        <f t="shared" si="705"/>
        <v>*</v>
      </c>
      <c r="I6194" t="str">
        <f t="shared" si="700"/>
        <v>*</v>
      </c>
      <c r="O6194">
        <f>VLOOKUP(T6194,$P$14:$S$19,2,TRUE)</f>
        <v>0.04</v>
      </c>
      <c r="T6194">
        <v>48</v>
      </c>
      <c r="U6194">
        <v>2283.2199999999998</v>
      </c>
      <c r="V6194" s="5">
        <f t="shared" si="701"/>
        <v>1</v>
      </c>
      <c r="X6194" t="s">
        <v>22</v>
      </c>
      <c r="Y6194">
        <v>5.97</v>
      </c>
      <c r="Z6194" s="2">
        <f t="shared" si="702"/>
        <v>2289.1899999999996</v>
      </c>
      <c r="AA6194" t="s">
        <v>23</v>
      </c>
      <c r="AB6194" t="s">
        <v>16</v>
      </c>
      <c r="AC6194" t="s">
        <v>32</v>
      </c>
      <c r="AD6194" t="s">
        <v>44</v>
      </c>
      <c r="AE6194" t="s">
        <v>19</v>
      </c>
      <c r="AF6194" t="s">
        <v>543</v>
      </c>
    </row>
    <row r="6195" spans="1:32" x14ac:dyDescent="0.25">
      <c r="A6195">
        <f t="shared" si="703"/>
        <v>6194</v>
      </c>
      <c r="B6195">
        <v>16674</v>
      </c>
      <c r="C6195" t="s">
        <v>191</v>
      </c>
      <c r="D6195" t="s">
        <v>13</v>
      </c>
      <c r="E6195" t="str">
        <f t="shared" si="704"/>
        <v>*</v>
      </c>
      <c r="F6195" t="str">
        <f t="shared" si="699"/>
        <v>*</v>
      </c>
      <c r="G6195" t="str">
        <f t="shared" si="705"/>
        <v>*</v>
      </c>
      <c r="I6195" t="str">
        <f t="shared" si="700"/>
        <v>*</v>
      </c>
      <c r="O6195">
        <f>VLOOKUP(T6195,$P$14:$S$19,2,TRUE)</f>
        <v>0.04</v>
      </c>
      <c r="T6195">
        <v>49</v>
      </c>
      <c r="U6195">
        <v>1959.43</v>
      </c>
      <c r="V6195" s="5">
        <f t="shared" si="701"/>
        <v>1</v>
      </c>
      <c r="X6195" t="s">
        <v>22</v>
      </c>
      <c r="Y6195">
        <v>4.62</v>
      </c>
      <c r="Z6195" s="2">
        <f t="shared" si="702"/>
        <v>1964.05</v>
      </c>
      <c r="AA6195" t="s">
        <v>71</v>
      </c>
      <c r="AB6195" t="s">
        <v>24</v>
      </c>
      <c r="AC6195" t="s">
        <v>32</v>
      </c>
      <c r="AD6195" t="s">
        <v>172</v>
      </c>
      <c r="AE6195" t="s">
        <v>19</v>
      </c>
      <c r="AF6195" s="1">
        <v>40699</v>
      </c>
    </row>
    <row r="6196" spans="1:32" x14ac:dyDescent="0.25">
      <c r="A6196">
        <f t="shared" si="703"/>
        <v>6195</v>
      </c>
      <c r="B6196">
        <v>26791</v>
      </c>
      <c r="C6196" t="s">
        <v>191</v>
      </c>
      <c r="D6196" t="s">
        <v>13</v>
      </c>
      <c r="E6196" t="str">
        <f t="shared" si="704"/>
        <v>*</v>
      </c>
      <c r="F6196" t="str">
        <f t="shared" si="699"/>
        <v>*</v>
      </c>
      <c r="G6196" t="str">
        <f t="shared" si="705"/>
        <v>*</v>
      </c>
      <c r="I6196" t="str">
        <f t="shared" si="700"/>
        <v>*</v>
      </c>
      <c r="O6196">
        <f>VLOOKUP(T6196,$P$14:$S$19,2,TRUE)</f>
        <v>0.04</v>
      </c>
      <c r="T6196">
        <v>45</v>
      </c>
      <c r="U6196">
        <v>500.48</v>
      </c>
      <c r="V6196" s="5">
        <f t="shared" si="701"/>
        <v>0</v>
      </c>
      <c r="X6196" t="s">
        <v>22</v>
      </c>
      <c r="Y6196">
        <v>5.03</v>
      </c>
      <c r="Z6196" s="2">
        <f t="shared" si="702"/>
        <v>505.51</v>
      </c>
      <c r="AA6196" t="s">
        <v>62</v>
      </c>
      <c r="AB6196" t="s">
        <v>41</v>
      </c>
      <c r="AC6196" t="s">
        <v>32</v>
      </c>
      <c r="AD6196" t="s">
        <v>74</v>
      </c>
      <c r="AE6196" t="s">
        <v>19</v>
      </c>
      <c r="AF6196" s="1">
        <v>40699</v>
      </c>
    </row>
    <row r="6197" spans="1:32" x14ac:dyDescent="0.25">
      <c r="A6197">
        <f t="shared" si="703"/>
        <v>6196</v>
      </c>
      <c r="B6197">
        <v>42727</v>
      </c>
      <c r="C6197" t="s">
        <v>191</v>
      </c>
      <c r="D6197" t="s">
        <v>30</v>
      </c>
      <c r="E6197" t="str">
        <f t="shared" si="704"/>
        <v>*</v>
      </c>
      <c r="F6197" t="str">
        <f t="shared" si="699"/>
        <v>*</v>
      </c>
      <c r="G6197" t="str">
        <f t="shared" si="705"/>
        <v>*</v>
      </c>
      <c r="I6197" t="str">
        <f t="shared" si="700"/>
        <v>*</v>
      </c>
      <c r="O6197">
        <f>VLOOKUP(T6197,$P$14:$S$19,2,TRUE)</f>
        <v>0.02</v>
      </c>
      <c r="T6197">
        <v>21</v>
      </c>
      <c r="U6197">
        <v>177.06</v>
      </c>
      <c r="V6197" s="5">
        <f t="shared" si="701"/>
        <v>0</v>
      </c>
      <c r="X6197" t="s">
        <v>22</v>
      </c>
      <c r="Y6197">
        <v>7.77</v>
      </c>
      <c r="Z6197" s="2">
        <f t="shared" si="702"/>
        <v>184.83</v>
      </c>
      <c r="AA6197" t="s">
        <v>60</v>
      </c>
      <c r="AB6197" t="s">
        <v>16</v>
      </c>
      <c r="AC6197" t="s">
        <v>32</v>
      </c>
      <c r="AD6197" t="s">
        <v>53</v>
      </c>
      <c r="AE6197" t="s">
        <v>45</v>
      </c>
      <c r="AF6197" t="s">
        <v>543</v>
      </c>
    </row>
    <row r="6198" spans="1:32" x14ac:dyDescent="0.25">
      <c r="A6198">
        <f t="shared" si="703"/>
        <v>6197</v>
      </c>
      <c r="B6198">
        <v>3750</v>
      </c>
      <c r="C6198" t="s">
        <v>191</v>
      </c>
      <c r="D6198" t="s">
        <v>40</v>
      </c>
      <c r="E6198" t="str">
        <f t="shared" si="704"/>
        <v>*</v>
      </c>
      <c r="F6198" t="str">
        <f t="shared" si="699"/>
        <v>*</v>
      </c>
      <c r="G6198" t="str">
        <f t="shared" si="705"/>
        <v>*</v>
      </c>
      <c r="I6198" t="str">
        <f t="shared" si="700"/>
        <v>*</v>
      </c>
      <c r="O6198">
        <f>VLOOKUP(T6198,$P$14:$S$19,2,TRUE)</f>
        <v>0.01</v>
      </c>
      <c r="T6198">
        <v>12</v>
      </c>
      <c r="U6198">
        <v>76.16</v>
      </c>
      <c r="V6198" s="5">
        <f t="shared" si="701"/>
        <v>0</v>
      </c>
      <c r="X6198" t="s">
        <v>22</v>
      </c>
      <c r="Y6198">
        <v>5.2</v>
      </c>
      <c r="Z6198" s="2">
        <f t="shared" si="702"/>
        <v>81.36</v>
      </c>
      <c r="AA6198" t="s">
        <v>52</v>
      </c>
      <c r="AB6198" t="s">
        <v>24</v>
      </c>
      <c r="AC6198" t="s">
        <v>32</v>
      </c>
      <c r="AD6198" t="s">
        <v>44</v>
      </c>
      <c r="AE6198" t="s">
        <v>19</v>
      </c>
      <c r="AF6198" s="1">
        <v>40548</v>
      </c>
    </row>
    <row r="6199" spans="1:32" x14ac:dyDescent="0.25">
      <c r="A6199">
        <f t="shared" si="703"/>
        <v>6198</v>
      </c>
      <c r="B6199">
        <v>2691</v>
      </c>
      <c r="C6199" t="s">
        <v>764</v>
      </c>
      <c r="D6199" t="s">
        <v>13</v>
      </c>
      <c r="E6199" t="str">
        <f t="shared" si="704"/>
        <v>*</v>
      </c>
      <c r="F6199" t="str">
        <f t="shared" si="699"/>
        <v>*</v>
      </c>
      <c r="G6199" t="str">
        <f t="shared" si="705"/>
        <v>*</v>
      </c>
      <c r="I6199" t="str">
        <f t="shared" si="700"/>
        <v>*</v>
      </c>
      <c r="O6199">
        <f>VLOOKUP(T6199,$P$14:$S$19,2,TRUE)</f>
        <v>0.01</v>
      </c>
      <c r="T6199">
        <v>14</v>
      </c>
      <c r="U6199">
        <v>3363.14</v>
      </c>
      <c r="V6199" s="5">
        <f t="shared" si="701"/>
        <v>1</v>
      </c>
      <c r="X6199" t="s">
        <v>37</v>
      </c>
      <c r="Y6199">
        <v>41.91</v>
      </c>
      <c r="Z6199" s="2">
        <f t="shared" si="702"/>
        <v>3405.0499999999997</v>
      </c>
      <c r="AA6199" t="s">
        <v>23</v>
      </c>
      <c r="AB6199" t="s">
        <v>31</v>
      </c>
      <c r="AC6199" t="s">
        <v>17</v>
      </c>
      <c r="AD6199" t="s">
        <v>165</v>
      </c>
      <c r="AE6199" t="s">
        <v>103</v>
      </c>
      <c r="AF6199" s="1">
        <v>41126</v>
      </c>
    </row>
    <row r="6200" spans="1:32" x14ac:dyDescent="0.25">
      <c r="A6200">
        <f t="shared" si="703"/>
        <v>6199</v>
      </c>
      <c r="B6200">
        <v>24643</v>
      </c>
      <c r="C6200" t="s">
        <v>764</v>
      </c>
      <c r="D6200" t="s">
        <v>40</v>
      </c>
      <c r="E6200" t="str">
        <f t="shared" si="704"/>
        <v>*</v>
      </c>
      <c r="F6200" t="str">
        <f t="shared" si="699"/>
        <v>*</v>
      </c>
      <c r="G6200" t="str">
        <f t="shared" si="705"/>
        <v>*</v>
      </c>
      <c r="I6200" t="str">
        <f t="shared" si="700"/>
        <v>*</v>
      </c>
      <c r="O6200">
        <f>VLOOKUP(T6200,$P$14:$S$19,2,TRUE)</f>
        <v>3.5999999999999997E-2</v>
      </c>
      <c r="T6200">
        <v>30</v>
      </c>
      <c r="U6200">
        <v>2368.1680000000001</v>
      </c>
      <c r="V6200" s="5">
        <f t="shared" si="701"/>
        <v>1</v>
      </c>
      <c r="X6200" t="s">
        <v>22</v>
      </c>
      <c r="Y6200">
        <v>1.25</v>
      </c>
      <c r="Z6200" s="2">
        <f t="shared" si="702"/>
        <v>2369.4180000000001</v>
      </c>
      <c r="AA6200" t="s">
        <v>23</v>
      </c>
      <c r="AB6200" t="s">
        <v>31</v>
      </c>
      <c r="AC6200" t="s">
        <v>25</v>
      </c>
      <c r="AD6200" t="s">
        <v>26</v>
      </c>
      <c r="AE6200" t="s">
        <v>45</v>
      </c>
      <c r="AF6200" s="1">
        <v>40913</v>
      </c>
    </row>
    <row r="6201" spans="1:32" x14ac:dyDescent="0.25">
      <c r="A6201">
        <f t="shared" si="703"/>
        <v>6200</v>
      </c>
      <c r="B6201">
        <v>34086</v>
      </c>
      <c r="C6201" t="s">
        <v>764</v>
      </c>
      <c r="D6201" t="s">
        <v>21</v>
      </c>
      <c r="E6201" t="str">
        <f t="shared" si="704"/>
        <v>*</v>
      </c>
      <c r="F6201" t="str">
        <f t="shared" si="699"/>
        <v>**</v>
      </c>
      <c r="G6201" t="str">
        <f t="shared" si="705"/>
        <v>**</v>
      </c>
      <c r="I6201" t="str">
        <f t="shared" si="700"/>
        <v>**</v>
      </c>
      <c r="O6201">
        <f>VLOOKUP(T6201,$P$14:$S$19,2,TRUE)</f>
        <v>0.04</v>
      </c>
      <c r="T6201">
        <v>41</v>
      </c>
      <c r="U6201">
        <v>2251.9135000000001</v>
      </c>
      <c r="V6201" s="5">
        <f t="shared" si="701"/>
        <v>1</v>
      </c>
      <c r="X6201" t="s">
        <v>22</v>
      </c>
      <c r="Y6201">
        <v>2.5</v>
      </c>
      <c r="Z6201" s="2">
        <f t="shared" si="702"/>
        <v>2254.4135000000001</v>
      </c>
      <c r="AA6201" t="s">
        <v>23</v>
      </c>
      <c r="AB6201" t="s">
        <v>16</v>
      </c>
      <c r="AC6201" t="s">
        <v>25</v>
      </c>
      <c r="AD6201" t="s">
        <v>26</v>
      </c>
      <c r="AE6201" t="s">
        <v>19</v>
      </c>
      <c r="AF6201" s="1">
        <v>40913</v>
      </c>
    </row>
    <row r="6202" spans="1:32" x14ac:dyDescent="0.25">
      <c r="A6202">
        <f t="shared" si="703"/>
        <v>6201</v>
      </c>
      <c r="B6202">
        <v>28742</v>
      </c>
      <c r="C6202" t="s">
        <v>764</v>
      </c>
      <c r="D6202" t="s">
        <v>13</v>
      </c>
      <c r="E6202" t="str">
        <f t="shared" si="704"/>
        <v>*</v>
      </c>
      <c r="F6202" t="str">
        <f t="shared" si="699"/>
        <v>*</v>
      </c>
      <c r="G6202" t="str">
        <f t="shared" si="705"/>
        <v>*</v>
      </c>
      <c r="I6202" t="str">
        <f t="shared" si="700"/>
        <v>*</v>
      </c>
      <c r="O6202">
        <f>VLOOKUP(T6202,$P$14:$S$19,2,TRUE)</f>
        <v>0</v>
      </c>
      <c r="T6202">
        <v>7</v>
      </c>
      <c r="U6202">
        <v>2171.4639999999999</v>
      </c>
      <c r="V6202" s="5">
        <f t="shared" si="701"/>
        <v>1</v>
      </c>
      <c r="X6202" t="s">
        <v>37</v>
      </c>
      <c r="Y6202">
        <v>85.63</v>
      </c>
      <c r="Z6202" s="2">
        <f t="shared" si="702"/>
        <v>2257.0940000000001</v>
      </c>
      <c r="AA6202" t="s">
        <v>60</v>
      </c>
      <c r="AB6202" t="s">
        <v>31</v>
      </c>
      <c r="AC6202" t="s">
        <v>17</v>
      </c>
      <c r="AD6202" t="s">
        <v>66</v>
      </c>
      <c r="AE6202" t="s">
        <v>103</v>
      </c>
      <c r="AF6202" s="1">
        <v>41065</v>
      </c>
    </row>
    <row r="6203" spans="1:32" x14ac:dyDescent="0.25">
      <c r="A6203">
        <f t="shared" si="703"/>
        <v>6202</v>
      </c>
      <c r="B6203">
        <v>36103</v>
      </c>
      <c r="C6203" t="s">
        <v>764</v>
      </c>
      <c r="D6203" t="s">
        <v>36</v>
      </c>
      <c r="E6203" t="str">
        <f t="shared" si="704"/>
        <v>***</v>
      </c>
      <c r="F6203" t="str">
        <f t="shared" si="699"/>
        <v>***</v>
      </c>
      <c r="G6203" t="str">
        <f t="shared" si="705"/>
        <v>***</v>
      </c>
      <c r="I6203" t="str">
        <f t="shared" si="700"/>
        <v>***</v>
      </c>
      <c r="O6203">
        <f>VLOOKUP(T6203,$P$14:$S$19,2,TRUE)</f>
        <v>0.04</v>
      </c>
      <c r="T6203">
        <v>45</v>
      </c>
      <c r="U6203">
        <v>1335.316</v>
      </c>
      <c r="V6203" s="5">
        <f t="shared" si="701"/>
        <v>1</v>
      </c>
      <c r="X6203" t="s">
        <v>22</v>
      </c>
      <c r="Y6203">
        <v>0.99</v>
      </c>
      <c r="Z6203" s="2">
        <f t="shared" si="702"/>
        <v>1336.306</v>
      </c>
      <c r="AA6203" t="s">
        <v>73</v>
      </c>
      <c r="AB6203" t="s">
        <v>41</v>
      </c>
      <c r="AC6203" t="s">
        <v>25</v>
      </c>
      <c r="AD6203" t="s">
        <v>26</v>
      </c>
      <c r="AE6203" t="s">
        <v>45</v>
      </c>
      <c r="AF6203" s="1">
        <v>40913</v>
      </c>
    </row>
    <row r="6204" spans="1:32" x14ac:dyDescent="0.25">
      <c r="A6204">
        <f t="shared" si="703"/>
        <v>6203</v>
      </c>
      <c r="B6204">
        <v>28742</v>
      </c>
      <c r="C6204" t="s">
        <v>764</v>
      </c>
      <c r="D6204" t="s">
        <v>13</v>
      </c>
      <c r="E6204" t="str">
        <f t="shared" si="704"/>
        <v>*</v>
      </c>
      <c r="F6204" t="str">
        <f t="shared" si="699"/>
        <v>*</v>
      </c>
      <c r="G6204" t="str">
        <f t="shared" si="705"/>
        <v>*</v>
      </c>
      <c r="I6204" t="str">
        <f t="shared" si="700"/>
        <v>*</v>
      </c>
      <c r="O6204">
        <f>VLOOKUP(T6204,$P$14:$S$19,2,TRUE)</f>
        <v>3.5999999999999997E-2</v>
      </c>
      <c r="T6204">
        <v>35</v>
      </c>
      <c r="U6204">
        <v>587.91999999999996</v>
      </c>
      <c r="V6204" s="5">
        <f t="shared" si="701"/>
        <v>0</v>
      </c>
      <c r="X6204" t="s">
        <v>22</v>
      </c>
      <c r="Y6204">
        <v>6.25</v>
      </c>
      <c r="Z6204" s="2">
        <f t="shared" si="702"/>
        <v>594.16999999999996</v>
      </c>
      <c r="AA6204" t="s">
        <v>60</v>
      </c>
      <c r="AB6204" t="s">
        <v>31</v>
      </c>
      <c r="AC6204" t="s">
        <v>32</v>
      </c>
      <c r="AD6204" t="s">
        <v>74</v>
      </c>
      <c r="AE6204" t="s">
        <v>19</v>
      </c>
      <c r="AF6204" t="s">
        <v>764</v>
      </c>
    </row>
    <row r="6205" spans="1:32" x14ac:dyDescent="0.25">
      <c r="A6205">
        <f t="shared" si="703"/>
        <v>6204</v>
      </c>
      <c r="B6205">
        <v>52519</v>
      </c>
      <c r="C6205" t="s">
        <v>764</v>
      </c>
      <c r="D6205" t="s">
        <v>21</v>
      </c>
      <c r="E6205" t="str">
        <f t="shared" si="704"/>
        <v>*</v>
      </c>
      <c r="F6205" t="str">
        <f t="shared" si="699"/>
        <v>**</v>
      </c>
      <c r="G6205" t="str">
        <f t="shared" si="705"/>
        <v>**</v>
      </c>
      <c r="I6205" t="str">
        <f t="shared" si="700"/>
        <v>**</v>
      </c>
      <c r="O6205">
        <f>VLOOKUP(T6205,$P$14:$S$19,2,TRUE)</f>
        <v>0</v>
      </c>
      <c r="T6205">
        <v>6</v>
      </c>
      <c r="U6205">
        <v>120.38</v>
      </c>
      <c r="V6205" s="5">
        <f t="shared" si="701"/>
        <v>0</v>
      </c>
      <c r="X6205" t="s">
        <v>22</v>
      </c>
      <c r="Y6205">
        <v>6.32</v>
      </c>
      <c r="Z6205" s="2">
        <f t="shared" si="702"/>
        <v>126.69999999999999</v>
      </c>
      <c r="AA6205" t="s">
        <v>52</v>
      </c>
      <c r="AB6205" t="s">
        <v>31</v>
      </c>
      <c r="AC6205" t="s">
        <v>32</v>
      </c>
      <c r="AD6205" t="s">
        <v>172</v>
      </c>
      <c r="AE6205" t="s">
        <v>19</v>
      </c>
      <c r="AF6205" s="1">
        <v>40913</v>
      </c>
    </row>
    <row r="6206" spans="1:32" x14ac:dyDescent="0.25">
      <c r="A6206">
        <f t="shared" si="703"/>
        <v>6205</v>
      </c>
      <c r="B6206">
        <v>36103</v>
      </c>
      <c r="C6206" t="s">
        <v>764</v>
      </c>
      <c r="D6206" t="s">
        <v>36</v>
      </c>
      <c r="E6206" t="str">
        <f t="shared" si="704"/>
        <v>***</v>
      </c>
      <c r="F6206" t="str">
        <f t="shared" si="699"/>
        <v>***</v>
      </c>
      <c r="G6206" t="str">
        <f t="shared" si="705"/>
        <v>***</v>
      </c>
      <c r="I6206" t="str">
        <f t="shared" si="700"/>
        <v>***</v>
      </c>
      <c r="O6206">
        <f>VLOOKUP(T6206,$P$14:$S$19,2,TRUE)</f>
        <v>0.01</v>
      </c>
      <c r="T6206">
        <v>10</v>
      </c>
      <c r="U6206">
        <v>55.82</v>
      </c>
      <c r="V6206" s="5">
        <f t="shared" si="701"/>
        <v>0</v>
      </c>
      <c r="X6206" t="s">
        <v>22</v>
      </c>
      <c r="Y6206">
        <v>5.72</v>
      </c>
      <c r="Z6206" s="2">
        <f t="shared" si="702"/>
        <v>61.54</v>
      </c>
      <c r="AA6206" t="s">
        <v>73</v>
      </c>
      <c r="AB6206" t="s">
        <v>41</v>
      </c>
      <c r="AC6206" t="s">
        <v>17</v>
      </c>
      <c r="AD6206" t="s">
        <v>18</v>
      </c>
      <c r="AE6206" t="s">
        <v>45</v>
      </c>
      <c r="AF6206" s="1">
        <v>40913</v>
      </c>
    </row>
    <row r="6207" spans="1:32" x14ac:dyDescent="0.25">
      <c r="A6207">
        <f t="shared" si="703"/>
        <v>6206</v>
      </c>
      <c r="B6207">
        <v>38279</v>
      </c>
      <c r="C6207" t="s">
        <v>764</v>
      </c>
      <c r="D6207" t="s">
        <v>40</v>
      </c>
      <c r="E6207" t="str">
        <f t="shared" si="704"/>
        <v>*</v>
      </c>
      <c r="F6207" t="str">
        <f t="shared" si="699"/>
        <v>*</v>
      </c>
      <c r="G6207" t="str">
        <f t="shared" si="705"/>
        <v>*</v>
      </c>
      <c r="I6207" t="str">
        <f t="shared" si="700"/>
        <v>*</v>
      </c>
      <c r="O6207">
        <f>VLOOKUP(T6207,$P$14:$S$19,2,TRUE)</f>
        <v>0</v>
      </c>
      <c r="T6207">
        <v>1</v>
      </c>
      <c r="U6207">
        <v>11.64</v>
      </c>
      <c r="V6207" s="5">
        <f t="shared" si="701"/>
        <v>0</v>
      </c>
      <c r="X6207" t="s">
        <v>22</v>
      </c>
      <c r="Y6207">
        <v>4</v>
      </c>
      <c r="Z6207" s="2">
        <f t="shared" si="702"/>
        <v>15.64</v>
      </c>
      <c r="AA6207" t="s">
        <v>56</v>
      </c>
      <c r="AB6207" t="s">
        <v>31</v>
      </c>
      <c r="AC6207" t="s">
        <v>17</v>
      </c>
      <c r="AD6207" t="s">
        <v>18</v>
      </c>
      <c r="AE6207" t="s">
        <v>34</v>
      </c>
      <c r="AF6207" s="1">
        <v>40913</v>
      </c>
    </row>
    <row r="6208" spans="1:32" x14ac:dyDescent="0.25">
      <c r="A6208">
        <f t="shared" si="703"/>
        <v>6207</v>
      </c>
      <c r="B6208">
        <v>45380</v>
      </c>
      <c r="C6208" t="s">
        <v>901</v>
      </c>
      <c r="D6208" t="s">
        <v>36</v>
      </c>
      <c r="E6208" t="str">
        <f t="shared" si="704"/>
        <v>***</v>
      </c>
      <c r="F6208" t="str">
        <f t="shared" si="699"/>
        <v>***</v>
      </c>
      <c r="G6208" t="str">
        <f t="shared" si="705"/>
        <v>***</v>
      </c>
      <c r="I6208" t="str">
        <f t="shared" si="700"/>
        <v>***</v>
      </c>
      <c r="O6208">
        <f>VLOOKUP(T6208,$P$14:$S$19,2,TRUE)</f>
        <v>0.02</v>
      </c>
      <c r="T6208">
        <v>24</v>
      </c>
      <c r="U6208">
        <v>4170.8649999999998</v>
      </c>
      <c r="V6208" s="5">
        <f t="shared" si="701"/>
        <v>1</v>
      </c>
      <c r="X6208" t="s">
        <v>14</v>
      </c>
      <c r="Y6208">
        <v>4.2</v>
      </c>
      <c r="Z6208" s="2">
        <f t="shared" si="702"/>
        <v>4175.0649999999996</v>
      </c>
      <c r="AA6208" t="s">
        <v>15</v>
      </c>
      <c r="AB6208" t="s">
        <v>16</v>
      </c>
      <c r="AC6208" t="s">
        <v>25</v>
      </c>
      <c r="AD6208" t="s">
        <v>26</v>
      </c>
      <c r="AE6208" t="s">
        <v>19</v>
      </c>
      <c r="AF6208" s="1">
        <v>39849</v>
      </c>
    </row>
    <row r="6209" spans="1:32" x14ac:dyDescent="0.25">
      <c r="A6209">
        <f t="shared" si="703"/>
        <v>6208</v>
      </c>
      <c r="B6209">
        <v>45380</v>
      </c>
      <c r="C6209" t="s">
        <v>901</v>
      </c>
      <c r="D6209" t="s">
        <v>36</v>
      </c>
      <c r="E6209" t="str">
        <f t="shared" si="704"/>
        <v>***</v>
      </c>
      <c r="F6209" t="str">
        <f t="shared" si="699"/>
        <v>***</v>
      </c>
      <c r="G6209" t="str">
        <f t="shared" si="705"/>
        <v>***</v>
      </c>
      <c r="I6209" t="str">
        <f t="shared" si="700"/>
        <v>***</v>
      </c>
      <c r="O6209">
        <f>VLOOKUP(T6209,$P$14:$S$19,2,TRUE)</f>
        <v>3.5999999999999997E-2</v>
      </c>
      <c r="T6209">
        <v>34</v>
      </c>
      <c r="U6209">
        <v>1912.9845</v>
      </c>
      <c r="V6209" s="5">
        <f t="shared" si="701"/>
        <v>1</v>
      </c>
      <c r="X6209" t="s">
        <v>14</v>
      </c>
      <c r="Y6209">
        <v>8.8000000000000007</v>
      </c>
      <c r="Z6209" s="2">
        <f t="shared" si="702"/>
        <v>1921.7845</v>
      </c>
      <c r="AA6209" t="s">
        <v>15</v>
      </c>
      <c r="AB6209" t="s">
        <v>16</v>
      </c>
      <c r="AC6209" t="s">
        <v>25</v>
      </c>
      <c r="AD6209" t="s">
        <v>26</v>
      </c>
      <c r="AE6209" t="s">
        <v>19</v>
      </c>
      <c r="AF6209" s="1">
        <v>39818</v>
      </c>
    </row>
    <row r="6210" spans="1:32" x14ac:dyDescent="0.25">
      <c r="A6210">
        <f t="shared" si="703"/>
        <v>6209</v>
      </c>
      <c r="B6210">
        <v>41154</v>
      </c>
      <c r="C6210" t="s">
        <v>901</v>
      </c>
      <c r="D6210" t="s">
        <v>13</v>
      </c>
      <c r="E6210" t="str">
        <f t="shared" si="704"/>
        <v>*</v>
      </c>
      <c r="F6210" t="str">
        <f t="shared" si="699"/>
        <v>*</v>
      </c>
      <c r="G6210" t="str">
        <f t="shared" si="705"/>
        <v>*</v>
      </c>
      <c r="I6210" t="str">
        <f t="shared" si="700"/>
        <v>*</v>
      </c>
      <c r="O6210">
        <f>VLOOKUP(T6210,$P$14:$S$19,2,TRUE)</f>
        <v>0.04</v>
      </c>
      <c r="T6210">
        <v>43</v>
      </c>
      <c r="U6210">
        <v>938.37</v>
      </c>
      <c r="V6210" s="5">
        <f t="shared" si="701"/>
        <v>1</v>
      </c>
      <c r="X6210" t="s">
        <v>22</v>
      </c>
      <c r="Y6210">
        <v>2.87</v>
      </c>
      <c r="Z6210" s="2">
        <f t="shared" si="702"/>
        <v>941.24</v>
      </c>
      <c r="AA6210" t="s">
        <v>56</v>
      </c>
      <c r="AB6210" t="s">
        <v>31</v>
      </c>
      <c r="AC6210" t="s">
        <v>32</v>
      </c>
      <c r="AD6210" t="s">
        <v>33</v>
      </c>
      <c r="AE6210" t="s">
        <v>45</v>
      </c>
      <c r="AF6210" s="1">
        <v>39849</v>
      </c>
    </row>
    <row r="6211" spans="1:32" x14ac:dyDescent="0.25">
      <c r="A6211">
        <f t="shared" si="703"/>
        <v>6210</v>
      </c>
      <c r="B6211">
        <v>28928</v>
      </c>
      <c r="C6211" t="s">
        <v>263</v>
      </c>
      <c r="D6211" t="s">
        <v>13</v>
      </c>
      <c r="E6211" t="str">
        <f t="shared" si="704"/>
        <v>*</v>
      </c>
      <c r="F6211" t="str">
        <f t="shared" ref="F6211:F6274" si="706">VLOOKUP(D6211,$P$6:$S$10,2,FALSE)</f>
        <v>*</v>
      </c>
      <c r="G6211" t="str">
        <f t="shared" si="705"/>
        <v>*</v>
      </c>
      <c r="I6211" t="str">
        <f t="shared" ref="I6211:I6274" si="707">HLOOKUP(D6211,$J$18:$N$19,2,FALSE)</f>
        <v>*</v>
      </c>
      <c r="O6211">
        <f>VLOOKUP(T6211,$P$14:$S$19,2,TRUE)</f>
        <v>0.02</v>
      </c>
      <c r="T6211">
        <v>22</v>
      </c>
      <c r="U6211">
        <v>5144.9399999999996</v>
      </c>
      <c r="V6211" s="5">
        <f t="shared" ref="V6211:V6274" si="708">IF(U6211&gt;800,1,0)</f>
        <v>1</v>
      </c>
      <c r="X6211" t="s">
        <v>22</v>
      </c>
      <c r="Y6211">
        <v>11.25</v>
      </c>
      <c r="Z6211" s="2">
        <f t="shared" ref="Z6211:Z6274" si="709">U6211+Y6211</f>
        <v>5156.1899999999996</v>
      </c>
      <c r="AA6211" t="s">
        <v>64</v>
      </c>
      <c r="AB6211" t="s">
        <v>31</v>
      </c>
      <c r="AC6211" t="s">
        <v>25</v>
      </c>
      <c r="AD6211" t="s">
        <v>42</v>
      </c>
      <c r="AE6211" t="s">
        <v>19</v>
      </c>
      <c r="AF6211" t="s">
        <v>263</v>
      </c>
    </row>
    <row r="6212" spans="1:32" x14ac:dyDescent="0.25">
      <c r="A6212">
        <f t="shared" ref="A6212:A6275" si="710">A6211+1</f>
        <v>6211</v>
      </c>
      <c r="B6212">
        <v>14855</v>
      </c>
      <c r="C6212" t="s">
        <v>263</v>
      </c>
      <c r="D6212" t="s">
        <v>30</v>
      </c>
      <c r="E6212" t="str">
        <f t="shared" si="704"/>
        <v>*</v>
      </c>
      <c r="F6212" t="str">
        <f t="shared" si="706"/>
        <v>*</v>
      </c>
      <c r="G6212" t="str">
        <f t="shared" si="705"/>
        <v>*</v>
      </c>
      <c r="I6212" t="str">
        <f t="shared" si="707"/>
        <v>*</v>
      </c>
      <c r="O6212">
        <f>VLOOKUP(T6212,$P$14:$S$19,2,TRUE)</f>
        <v>0.01</v>
      </c>
      <c r="T6212">
        <v>19</v>
      </c>
      <c r="U6212">
        <v>2557.5100000000002</v>
      </c>
      <c r="V6212" s="5">
        <f t="shared" si="708"/>
        <v>1</v>
      </c>
      <c r="X6212" t="s">
        <v>37</v>
      </c>
      <c r="Y6212">
        <v>51.94</v>
      </c>
      <c r="Z6212" s="2">
        <f t="shared" si="709"/>
        <v>2609.4500000000003</v>
      </c>
      <c r="AA6212" t="s">
        <v>64</v>
      </c>
      <c r="AB6212" t="s">
        <v>31</v>
      </c>
      <c r="AC6212" t="s">
        <v>17</v>
      </c>
      <c r="AD6212" t="s">
        <v>66</v>
      </c>
      <c r="AE6212" t="s">
        <v>103</v>
      </c>
      <c r="AF6212" s="1">
        <v>40214</v>
      </c>
    </row>
    <row r="6213" spans="1:32" x14ac:dyDescent="0.25">
      <c r="A6213">
        <f t="shared" si="710"/>
        <v>6212</v>
      </c>
      <c r="B6213">
        <v>28928</v>
      </c>
      <c r="C6213" t="s">
        <v>263</v>
      </c>
      <c r="D6213" t="s">
        <v>13</v>
      </c>
      <c r="E6213" t="str">
        <f t="shared" ref="E6213:E6276" si="711">IF(D6213="Critical", "***","*")</f>
        <v>*</v>
      </c>
      <c r="F6213" t="str">
        <f t="shared" si="706"/>
        <v>*</v>
      </c>
      <c r="G6213" t="str">
        <f t="shared" ref="G6213:G6276" si="712">IF(D6213="Critical","***",IF(D6213="High","**","*"))</f>
        <v>*</v>
      </c>
      <c r="I6213" t="str">
        <f t="shared" si="707"/>
        <v>*</v>
      </c>
      <c r="O6213">
        <f>VLOOKUP(T6213,$P$14:$S$19,2,TRUE)</f>
        <v>0.04</v>
      </c>
      <c r="T6213">
        <v>46</v>
      </c>
      <c r="U6213">
        <v>1397.383</v>
      </c>
      <c r="V6213" s="5">
        <f t="shared" si="708"/>
        <v>1</v>
      </c>
      <c r="X6213" t="s">
        <v>22</v>
      </c>
      <c r="Y6213">
        <v>5</v>
      </c>
      <c r="Z6213" s="2">
        <f t="shared" si="709"/>
        <v>1402.383</v>
      </c>
      <c r="AA6213" t="s">
        <v>64</v>
      </c>
      <c r="AB6213" t="s">
        <v>31</v>
      </c>
      <c r="AC6213" t="s">
        <v>25</v>
      </c>
      <c r="AD6213" t="s">
        <v>26</v>
      </c>
      <c r="AE6213" t="s">
        <v>34</v>
      </c>
      <c r="AF6213" s="1">
        <v>40214</v>
      </c>
    </row>
    <row r="6214" spans="1:32" x14ac:dyDescent="0.25">
      <c r="A6214">
        <f t="shared" si="710"/>
        <v>6213</v>
      </c>
      <c r="B6214">
        <v>57766</v>
      </c>
      <c r="C6214" t="s">
        <v>263</v>
      </c>
      <c r="D6214" t="s">
        <v>21</v>
      </c>
      <c r="E6214" t="str">
        <f t="shared" si="711"/>
        <v>*</v>
      </c>
      <c r="F6214" t="str">
        <f t="shared" si="706"/>
        <v>**</v>
      </c>
      <c r="G6214" t="str">
        <f t="shared" si="712"/>
        <v>**</v>
      </c>
      <c r="I6214" t="str">
        <f t="shared" si="707"/>
        <v>**</v>
      </c>
      <c r="O6214">
        <f>VLOOKUP(T6214,$P$14:$S$19,2,TRUE)</f>
        <v>0.01</v>
      </c>
      <c r="T6214">
        <v>17</v>
      </c>
      <c r="U6214">
        <v>517.98</v>
      </c>
      <c r="V6214" s="5">
        <f t="shared" si="708"/>
        <v>0</v>
      </c>
      <c r="X6214" t="s">
        <v>22</v>
      </c>
      <c r="Y6214">
        <v>19.989999999999998</v>
      </c>
      <c r="Z6214" s="2">
        <f t="shared" si="709"/>
        <v>537.97</v>
      </c>
      <c r="AA6214" t="s">
        <v>56</v>
      </c>
      <c r="AB6214" t="s">
        <v>16</v>
      </c>
      <c r="AC6214" t="s">
        <v>32</v>
      </c>
      <c r="AD6214" t="s">
        <v>81</v>
      </c>
      <c r="AE6214" t="s">
        <v>19</v>
      </c>
      <c r="AF6214" s="1">
        <v>40242</v>
      </c>
    </row>
    <row r="6215" spans="1:32" x14ac:dyDescent="0.25">
      <c r="A6215">
        <f t="shared" si="710"/>
        <v>6214</v>
      </c>
      <c r="B6215">
        <v>28928</v>
      </c>
      <c r="C6215" t="s">
        <v>263</v>
      </c>
      <c r="D6215" t="s">
        <v>13</v>
      </c>
      <c r="E6215" t="str">
        <f t="shared" si="711"/>
        <v>*</v>
      </c>
      <c r="F6215" t="str">
        <f t="shared" si="706"/>
        <v>*</v>
      </c>
      <c r="G6215" t="str">
        <f t="shared" si="712"/>
        <v>*</v>
      </c>
      <c r="I6215" t="str">
        <f t="shared" si="707"/>
        <v>*</v>
      </c>
      <c r="O6215">
        <f>VLOOKUP(T6215,$P$14:$S$19,2,TRUE)</f>
        <v>0</v>
      </c>
      <c r="T6215">
        <v>3</v>
      </c>
      <c r="U6215">
        <v>185.16</v>
      </c>
      <c r="V6215" s="5">
        <f t="shared" si="708"/>
        <v>0</v>
      </c>
      <c r="X6215" t="s">
        <v>22</v>
      </c>
      <c r="Y6215">
        <v>3.99</v>
      </c>
      <c r="Z6215" s="2">
        <f t="shared" si="709"/>
        <v>189.15</v>
      </c>
      <c r="AA6215" t="s">
        <v>64</v>
      </c>
      <c r="AB6215" t="s">
        <v>31</v>
      </c>
      <c r="AC6215" t="s">
        <v>32</v>
      </c>
      <c r="AD6215" t="s">
        <v>172</v>
      </c>
      <c r="AE6215" t="s">
        <v>19</v>
      </c>
      <c r="AF6215" s="1">
        <v>40214</v>
      </c>
    </row>
    <row r="6216" spans="1:32" x14ac:dyDescent="0.25">
      <c r="A6216">
        <f t="shared" si="710"/>
        <v>6215</v>
      </c>
      <c r="B6216">
        <v>14855</v>
      </c>
      <c r="C6216" t="s">
        <v>263</v>
      </c>
      <c r="D6216" t="s">
        <v>30</v>
      </c>
      <c r="E6216" t="str">
        <f t="shared" si="711"/>
        <v>*</v>
      </c>
      <c r="F6216" t="str">
        <f t="shared" si="706"/>
        <v>*</v>
      </c>
      <c r="G6216" t="str">
        <f t="shared" si="712"/>
        <v>*</v>
      </c>
      <c r="I6216" t="str">
        <f t="shared" si="707"/>
        <v>*</v>
      </c>
      <c r="O6216">
        <f>VLOOKUP(T6216,$P$14:$S$19,2,TRUE)</f>
        <v>0.04</v>
      </c>
      <c r="T6216">
        <v>44</v>
      </c>
      <c r="U6216">
        <v>174.9</v>
      </c>
      <c r="V6216" s="5">
        <f t="shared" si="708"/>
        <v>0</v>
      </c>
      <c r="X6216" t="s">
        <v>14</v>
      </c>
      <c r="Y6216">
        <v>5.47</v>
      </c>
      <c r="Z6216" s="2">
        <f t="shared" si="709"/>
        <v>180.37</v>
      </c>
      <c r="AA6216" t="s">
        <v>64</v>
      </c>
      <c r="AB6216" t="s">
        <v>31</v>
      </c>
      <c r="AC6216" t="s">
        <v>32</v>
      </c>
      <c r="AD6216" t="s">
        <v>49</v>
      </c>
      <c r="AE6216" t="s">
        <v>19</v>
      </c>
      <c r="AF6216" s="1">
        <v>40214</v>
      </c>
    </row>
    <row r="6217" spans="1:32" x14ac:dyDescent="0.25">
      <c r="A6217">
        <f t="shared" si="710"/>
        <v>6216</v>
      </c>
      <c r="B6217">
        <v>14855</v>
      </c>
      <c r="C6217" t="s">
        <v>263</v>
      </c>
      <c r="D6217" t="s">
        <v>30</v>
      </c>
      <c r="E6217" t="str">
        <f t="shared" si="711"/>
        <v>*</v>
      </c>
      <c r="F6217" t="str">
        <f t="shared" si="706"/>
        <v>*</v>
      </c>
      <c r="G6217" t="str">
        <f t="shared" si="712"/>
        <v>*</v>
      </c>
      <c r="I6217" t="str">
        <f t="shared" si="707"/>
        <v>*</v>
      </c>
      <c r="O6217">
        <f>VLOOKUP(T6217,$P$14:$S$19,2,TRUE)</f>
        <v>0.04</v>
      </c>
      <c r="T6217">
        <v>48</v>
      </c>
      <c r="U6217">
        <v>103.8</v>
      </c>
      <c r="V6217" s="5">
        <f t="shared" si="708"/>
        <v>0</v>
      </c>
      <c r="X6217" t="s">
        <v>22</v>
      </c>
      <c r="Y6217">
        <v>4.57</v>
      </c>
      <c r="Z6217" s="2">
        <f t="shared" si="709"/>
        <v>108.37</v>
      </c>
      <c r="AA6217" t="s">
        <v>64</v>
      </c>
      <c r="AB6217" t="s">
        <v>31</v>
      </c>
      <c r="AC6217" t="s">
        <v>17</v>
      </c>
      <c r="AD6217" t="s">
        <v>18</v>
      </c>
      <c r="AE6217" t="s">
        <v>45</v>
      </c>
      <c r="AF6217" s="1">
        <v>40214</v>
      </c>
    </row>
    <row r="6218" spans="1:32" x14ac:dyDescent="0.25">
      <c r="A6218">
        <f t="shared" si="710"/>
        <v>6217</v>
      </c>
      <c r="B6218">
        <v>2208</v>
      </c>
      <c r="C6218" t="s">
        <v>543</v>
      </c>
      <c r="D6218" t="s">
        <v>30</v>
      </c>
      <c r="E6218" t="str">
        <f t="shared" si="711"/>
        <v>*</v>
      </c>
      <c r="F6218" t="str">
        <f t="shared" si="706"/>
        <v>*</v>
      </c>
      <c r="G6218" t="str">
        <f t="shared" si="712"/>
        <v>*</v>
      </c>
      <c r="I6218" t="str">
        <f t="shared" si="707"/>
        <v>*</v>
      </c>
      <c r="O6218">
        <f>VLOOKUP(T6218,$P$14:$S$19,2,TRUE)</f>
        <v>0.04</v>
      </c>
      <c r="T6218">
        <v>41</v>
      </c>
      <c r="U6218">
        <v>23281.05</v>
      </c>
      <c r="V6218" s="5">
        <f t="shared" si="708"/>
        <v>1</v>
      </c>
      <c r="X6218" t="s">
        <v>22</v>
      </c>
      <c r="Y6218">
        <v>24.49</v>
      </c>
      <c r="Z6218" s="2">
        <f t="shared" si="709"/>
        <v>23305.54</v>
      </c>
      <c r="AA6218" t="s">
        <v>71</v>
      </c>
      <c r="AB6218" t="s">
        <v>41</v>
      </c>
      <c r="AC6218" t="s">
        <v>25</v>
      </c>
      <c r="AD6218" t="s">
        <v>57</v>
      </c>
      <c r="AE6218" t="s">
        <v>58</v>
      </c>
      <c r="AF6218" s="1">
        <v>40548</v>
      </c>
    </row>
    <row r="6219" spans="1:32" x14ac:dyDescent="0.25">
      <c r="A6219">
        <f t="shared" si="710"/>
        <v>6218</v>
      </c>
      <c r="B6219">
        <v>513</v>
      </c>
      <c r="C6219" t="s">
        <v>543</v>
      </c>
      <c r="D6219" t="s">
        <v>21</v>
      </c>
      <c r="E6219" t="str">
        <f t="shared" si="711"/>
        <v>*</v>
      </c>
      <c r="F6219" t="str">
        <f t="shared" si="706"/>
        <v>**</v>
      </c>
      <c r="G6219" t="str">
        <f t="shared" si="712"/>
        <v>**</v>
      </c>
      <c r="I6219" t="str">
        <f t="shared" si="707"/>
        <v>**</v>
      </c>
      <c r="O6219">
        <f>VLOOKUP(T6219,$P$14:$S$19,2,TRUE)</f>
        <v>3.5999999999999997E-2</v>
      </c>
      <c r="T6219">
        <v>33</v>
      </c>
      <c r="U6219">
        <v>5437.92</v>
      </c>
      <c r="V6219" s="5">
        <f t="shared" si="708"/>
        <v>1</v>
      </c>
      <c r="X6219" t="s">
        <v>37</v>
      </c>
      <c r="Y6219">
        <v>60.2</v>
      </c>
      <c r="Z6219" s="2">
        <f t="shared" si="709"/>
        <v>5498.12</v>
      </c>
      <c r="AA6219" t="s">
        <v>23</v>
      </c>
      <c r="AB6219" t="s">
        <v>41</v>
      </c>
      <c r="AC6219" t="s">
        <v>17</v>
      </c>
      <c r="AD6219" t="s">
        <v>38</v>
      </c>
      <c r="AE6219" t="s">
        <v>39</v>
      </c>
      <c r="AF6219" t="s">
        <v>543</v>
      </c>
    </row>
    <row r="6220" spans="1:32" x14ac:dyDescent="0.25">
      <c r="A6220">
        <f t="shared" si="710"/>
        <v>6219</v>
      </c>
      <c r="B6220">
        <v>38305</v>
      </c>
      <c r="C6220" t="s">
        <v>543</v>
      </c>
      <c r="D6220" t="s">
        <v>36</v>
      </c>
      <c r="E6220" t="str">
        <f t="shared" si="711"/>
        <v>***</v>
      </c>
      <c r="F6220" t="str">
        <f t="shared" si="706"/>
        <v>***</v>
      </c>
      <c r="G6220" t="str">
        <f t="shared" si="712"/>
        <v>***</v>
      </c>
      <c r="I6220" t="str">
        <f t="shared" si="707"/>
        <v>***</v>
      </c>
      <c r="O6220">
        <f>VLOOKUP(T6220,$P$14:$S$19,2,TRUE)</f>
        <v>0.02</v>
      </c>
      <c r="T6220">
        <v>21</v>
      </c>
      <c r="U6220">
        <v>2561.6705000000002</v>
      </c>
      <c r="V6220" s="5">
        <f t="shared" si="708"/>
        <v>1</v>
      </c>
      <c r="X6220" t="s">
        <v>22</v>
      </c>
      <c r="Y6220">
        <v>8.08</v>
      </c>
      <c r="Z6220" s="2">
        <f t="shared" si="709"/>
        <v>2569.7505000000001</v>
      </c>
      <c r="AA6220" t="s">
        <v>52</v>
      </c>
      <c r="AB6220" t="s">
        <v>16</v>
      </c>
      <c r="AC6220" t="s">
        <v>25</v>
      </c>
      <c r="AD6220" t="s">
        <v>26</v>
      </c>
      <c r="AE6220" t="s">
        <v>19</v>
      </c>
      <c r="AF6220" s="1">
        <v>40579</v>
      </c>
    </row>
    <row r="6221" spans="1:32" x14ac:dyDescent="0.25">
      <c r="A6221">
        <f t="shared" si="710"/>
        <v>6220</v>
      </c>
      <c r="B6221">
        <v>18528</v>
      </c>
      <c r="C6221" t="s">
        <v>543</v>
      </c>
      <c r="D6221" t="s">
        <v>36</v>
      </c>
      <c r="E6221" t="str">
        <f t="shared" si="711"/>
        <v>***</v>
      </c>
      <c r="F6221" t="str">
        <f t="shared" si="706"/>
        <v>***</v>
      </c>
      <c r="G6221" t="str">
        <f t="shared" si="712"/>
        <v>***</v>
      </c>
      <c r="I6221" t="str">
        <f t="shared" si="707"/>
        <v>***</v>
      </c>
      <c r="O6221">
        <f>VLOOKUP(T6221,$P$14:$S$19,2,TRUE)</f>
        <v>3.5999999999999997E-2</v>
      </c>
      <c r="T6221">
        <v>33</v>
      </c>
      <c r="U6221">
        <v>340.97</v>
      </c>
      <c r="V6221" s="5">
        <f t="shared" si="708"/>
        <v>0</v>
      </c>
      <c r="X6221" t="s">
        <v>22</v>
      </c>
      <c r="Y6221">
        <v>3.99</v>
      </c>
      <c r="Z6221" s="2">
        <f t="shared" si="709"/>
        <v>344.96000000000004</v>
      </c>
      <c r="AA6221" t="s">
        <v>23</v>
      </c>
      <c r="AB6221" t="s">
        <v>31</v>
      </c>
      <c r="AC6221" t="s">
        <v>32</v>
      </c>
      <c r="AD6221" t="s">
        <v>172</v>
      </c>
      <c r="AE6221" t="s">
        <v>19</v>
      </c>
      <c r="AF6221" s="1">
        <v>40548</v>
      </c>
    </row>
    <row r="6222" spans="1:32" x14ac:dyDescent="0.25">
      <c r="A6222">
        <f t="shared" si="710"/>
        <v>6221</v>
      </c>
      <c r="B6222">
        <v>18528</v>
      </c>
      <c r="C6222" t="s">
        <v>543</v>
      </c>
      <c r="D6222" t="s">
        <v>36</v>
      </c>
      <c r="E6222" t="str">
        <f t="shared" si="711"/>
        <v>***</v>
      </c>
      <c r="F6222" t="str">
        <f t="shared" si="706"/>
        <v>***</v>
      </c>
      <c r="G6222" t="str">
        <f t="shared" si="712"/>
        <v>***</v>
      </c>
      <c r="I6222" t="str">
        <f t="shared" si="707"/>
        <v>***</v>
      </c>
      <c r="O6222">
        <f>VLOOKUP(T6222,$P$14:$S$19,2,TRUE)</f>
        <v>0.02</v>
      </c>
      <c r="T6222">
        <v>22</v>
      </c>
      <c r="U6222">
        <v>136.24</v>
      </c>
      <c r="V6222" s="5">
        <f t="shared" si="708"/>
        <v>0</v>
      </c>
      <c r="X6222" t="s">
        <v>22</v>
      </c>
      <c r="Y6222">
        <v>7.96</v>
      </c>
      <c r="Z6222" s="2">
        <f t="shared" si="709"/>
        <v>144.20000000000002</v>
      </c>
      <c r="AA6222" t="s">
        <v>23</v>
      </c>
      <c r="AB6222" t="s">
        <v>31</v>
      </c>
      <c r="AC6222" t="s">
        <v>32</v>
      </c>
      <c r="AD6222" t="s">
        <v>44</v>
      </c>
      <c r="AE6222" t="s">
        <v>19</v>
      </c>
      <c r="AF6222" s="1">
        <v>40579</v>
      </c>
    </row>
    <row r="6223" spans="1:32" x14ac:dyDescent="0.25">
      <c r="A6223">
        <f t="shared" si="710"/>
        <v>6222</v>
      </c>
      <c r="B6223">
        <v>22850</v>
      </c>
      <c r="C6223" t="s">
        <v>543</v>
      </c>
      <c r="D6223" t="s">
        <v>40</v>
      </c>
      <c r="E6223" t="str">
        <f t="shared" si="711"/>
        <v>*</v>
      </c>
      <c r="F6223" t="str">
        <f t="shared" si="706"/>
        <v>*</v>
      </c>
      <c r="G6223" t="str">
        <f t="shared" si="712"/>
        <v>*</v>
      </c>
      <c r="I6223" t="str">
        <f t="shared" si="707"/>
        <v>*</v>
      </c>
      <c r="O6223">
        <f>VLOOKUP(T6223,$P$14:$S$19,2,TRUE)</f>
        <v>0</v>
      </c>
      <c r="T6223">
        <v>4</v>
      </c>
      <c r="U6223">
        <v>105.13</v>
      </c>
      <c r="V6223" s="5">
        <f t="shared" si="708"/>
        <v>0</v>
      </c>
      <c r="X6223" t="s">
        <v>22</v>
      </c>
      <c r="Y6223">
        <v>4</v>
      </c>
      <c r="Z6223" s="2">
        <f t="shared" si="709"/>
        <v>109.13</v>
      </c>
      <c r="AA6223" t="s">
        <v>48</v>
      </c>
      <c r="AB6223" t="s">
        <v>41</v>
      </c>
      <c r="AC6223" t="s">
        <v>25</v>
      </c>
      <c r="AD6223" t="s">
        <v>42</v>
      </c>
      <c r="AE6223" t="s">
        <v>19</v>
      </c>
      <c r="AF6223" s="1">
        <v>40548</v>
      </c>
    </row>
    <row r="6224" spans="1:32" x14ac:dyDescent="0.25">
      <c r="A6224">
        <f t="shared" si="710"/>
        <v>6223</v>
      </c>
      <c r="B6224">
        <v>2208</v>
      </c>
      <c r="C6224" t="s">
        <v>543</v>
      </c>
      <c r="D6224" t="s">
        <v>30</v>
      </c>
      <c r="E6224" t="str">
        <f t="shared" si="711"/>
        <v>*</v>
      </c>
      <c r="F6224" t="str">
        <f t="shared" si="706"/>
        <v>*</v>
      </c>
      <c r="G6224" t="str">
        <f t="shared" si="712"/>
        <v>*</v>
      </c>
      <c r="I6224" t="str">
        <f t="shared" si="707"/>
        <v>*</v>
      </c>
      <c r="O6224">
        <f>VLOOKUP(T6224,$P$14:$S$19,2,TRUE)</f>
        <v>0</v>
      </c>
      <c r="T6224">
        <v>7</v>
      </c>
      <c r="U6224">
        <v>82.06</v>
      </c>
      <c r="V6224" s="5">
        <f t="shared" si="708"/>
        <v>0</v>
      </c>
      <c r="X6224" t="s">
        <v>22</v>
      </c>
      <c r="Y6224">
        <v>7.19</v>
      </c>
      <c r="Z6224" s="2">
        <f t="shared" si="709"/>
        <v>89.25</v>
      </c>
      <c r="AA6224" t="s">
        <v>71</v>
      </c>
      <c r="AB6224" t="s">
        <v>41</v>
      </c>
      <c r="AC6224" t="s">
        <v>32</v>
      </c>
      <c r="AD6224" t="s">
        <v>49</v>
      </c>
      <c r="AE6224" t="s">
        <v>19</v>
      </c>
      <c r="AF6224" s="1">
        <v>40579</v>
      </c>
    </row>
    <row r="6225" spans="1:32" x14ac:dyDescent="0.25">
      <c r="A6225">
        <f t="shared" si="710"/>
        <v>6224</v>
      </c>
      <c r="B6225">
        <v>644</v>
      </c>
      <c r="C6225" t="s">
        <v>296</v>
      </c>
      <c r="D6225" t="s">
        <v>36</v>
      </c>
      <c r="E6225" t="str">
        <f t="shared" si="711"/>
        <v>***</v>
      </c>
      <c r="F6225" t="str">
        <f t="shared" si="706"/>
        <v>***</v>
      </c>
      <c r="G6225" t="str">
        <f t="shared" si="712"/>
        <v>***</v>
      </c>
      <c r="I6225" t="str">
        <f t="shared" si="707"/>
        <v>***</v>
      </c>
      <c r="O6225">
        <f>VLOOKUP(T6225,$P$14:$S$19,2,TRUE)</f>
        <v>0</v>
      </c>
      <c r="T6225">
        <v>5</v>
      </c>
      <c r="U6225">
        <v>1679.58</v>
      </c>
      <c r="V6225" s="5">
        <f t="shared" si="708"/>
        <v>1</v>
      </c>
      <c r="X6225" t="s">
        <v>37</v>
      </c>
      <c r="Y6225">
        <v>58.95</v>
      </c>
      <c r="Z6225" s="2">
        <f t="shared" si="709"/>
        <v>1738.53</v>
      </c>
      <c r="AA6225" t="s">
        <v>52</v>
      </c>
      <c r="AB6225" t="s">
        <v>31</v>
      </c>
      <c r="AC6225" t="s">
        <v>17</v>
      </c>
      <c r="AD6225" t="s">
        <v>38</v>
      </c>
      <c r="AE6225" t="s">
        <v>39</v>
      </c>
      <c r="AF6225" s="1">
        <v>40913</v>
      </c>
    </row>
    <row r="6226" spans="1:32" x14ac:dyDescent="0.25">
      <c r="A6226">
        <f t="shared" si="710"/>
        <v>6225</v>
      </c>
      <c r="B6226">
        <v>134</v>
      </c>
      <c r="C6226" t="s">
        <v>296</v>
      </c>
      <c r="D6226" t="s">
        <v>30</v>
      </c>
      <c r="E6226" t="str">
        <f t="shared" si="711"/>
        <v>*</v>
      </c>
      <c r="F6226" t="str">
        <f t="shared" si="706"/>
        <v>*</v>
      </c>
      <c r="G6226" t="str">
        <f t="shared" si="712"/>
        <v>*</v>
      </c>
      <c r="I6226" t="str">
        <f t="shared" si="707"/>
        <v>*</v>
      </c>
      <c r="O6226">
        <f>VLOOKUP(T6226,$P$14:$S$19,2,TRUE)</f>
        <v>0.01</v>
      </c>
      <c r="T6226">
        <v>11</v>
      </c>
      <c r="U6226">
        <v>1132.5999999999999</v>
      </c>
      <c r="V6226" s="5">
        <f t="shared" si="708"/>
        <v>1</v>
      </c>
      <c r="X6226" t="s">
        <v>22</v>
      </c>
      <c r="Y6226">
        <v>35</v>
      </c>
      <c r="Z6226" s="2">
        <f t="shared" si="709"/>
        <v>1167.5999999999999</v>
      </c>
      <c r="AA6226" t="s">
        <v>23</v>
      </c>
      <c r="AB6226" t="s">
        <v>41</v>
      </c>
      <c r="AC6226" t="s">
        <v>32</v>
      </c>
      <c r="AD6226" t="s">
        <v>74</v>
      </c>
      <c r="AE6226" t="s">
        <v>58</v>
      </c>
      <c r="AF6226" s="1">
        <v>40944</v>
      </c>
    </row>
    <row r="6227" spans="1:32" x14ac:dyDescent="0.25">
      <c r="A6227">
        <f t="shared" si="710"/>
        <v>6226</v>
      </c>
      <c r="B6227">
        <v>28097</v>
      </c>
      <c r="C6227" t="s">
        <v>386</v>
      </c>
      <c r="D6227" t="s">
        <v>40</v>
      </c>
      <c r="E6227" t="str">
        <f t="shared" si="711"/>
        <v>*</v>
      </c>
      <c r="F6227" t="str">
        <f t="shared" si="706"/>
        <v>*</v>
      </c>
      <c r="G6227" t="str">
        <f t="shared" si="712"/>
        <v>*</v>
      </c>
      <c r="I6227" t="str">
        <f t="shared" si="707"/>
        <v>*</v>
      </c>
      <c r="O6227">
        <f>VLOOKUP(T6227,$P$14:$S$19,2,TRUE)</f>
        <v>0.04</v>
      </c>
      <c r="T6227">
        <v>43</v>
      </c>
      <c r="U6227">
        <v>2438.6999999999998</v>
      </c>
      <c r="V6227" s="5">
        <f t="shared" si="708"/>
        <v>1</v>
      </c>
      <c r="X6227" t="s">
        <v>22</v>
      </c>
      <c r="Y6227">
        <v>52.2</v>
      </c>
      <c r="Z6227" s="2">
        <f t="shared" si="709"/>
        <v>2490.8999999999996</v>
      </c>
      <c r="AA6227" t="s">
        <v>56</v>
      </c>
      <c r="AB6227" t="s">
        <v>41</v>
      </c>
      <c r="AC6227" t="s">
        <v>17</v>
      </c>
      <c r="AD6227" t="s">
        <v>18</v>
      </c>
      <c r="AE6227" t="s">
        <v>27</v>
      </c>
      <c r="AF6227" t="s">
        <v>581</v>
      </c>
    </row>
    <row r="6228" spans="1:32" x14ac:dyDescent="0.25">
      <c r="A6228">
        <f t="shared" si="710"/>
        <v>6227</v>
      </c>
      <c r="B6228">
        <v>4647</v>
      </c>
      <c r="C6228" t="s">
        <v>386</v>
      </c>
      <c r="D6228" t="s">
        <v>40</v>
      </c>
      <c r="E6228" t="str">
        <f t="shared" si="711"/>
        <v>*</v>
      </c>
      <c r="F6228" t="str">
        <f t="shared" si="706"/>
        <v>*</v>
      </c>
      <c r="G6228" t="str">
        <f t="shared" si="712"/>
        <v>*</v>
      </c>
      <c r="I6228" t="str">
        <f t="shared" si="707"/>
        <v>*</v>
      </c>
      <c r="O6228">
        <f>VLOOKUP(T6228,$P$14:$S$19,2,TRUE)</f>
        <v>3.5999999999999997E-2</v>
      </c>
      <c r="T6228">
        <v>33</v>
      </c>
      <c r="U6228">
        <v>1590.163</v>
      </c>
      <c r="V6228" s="5">
        <f t="shared" si="708"/>
        <v>1</v>
      </c>
      <c r="X6228" t="s">
        <v>22</v>
      </c>
      <c r="Y6228">
        <v>5</v>
      </c>
      <c r="Z6228" s="2">
        <f t="shared" si="709"/>
        <v>1595.163</v>
      </c>
      <c r="AA6228" t="s">
        <v>71</v>
      </c>
      <c r="AB6228" t="s">
        <v>31</v>
      </c>
      <c r="AC6228" t="s">
        <v>25</v>
      </c>
      <c r="AD6228" t="s">
        <v>26</v>
      </c>
      <c r="AE6228" t="s">
        <v>45</v>
      </c>
      <c r="AF6228" t="s">
        <v>113</v>
      </c>
    </row>
    <row r="6229" spans="1:32" x14ac:dyDescent="0.25">
      <c r="A6229">
        <f t="shared" si="710"/>
        <v>6228</v>
      </c>
      <c r="B6229">
        <v>4647</v>
      </c>
      <c r="C6229" t="s">
        <v>386</v>
      </c>
      <c r="D6229" t="s">
        <v>40</v>
      </c>
      <c r="E6229" t="str">
        <f t="shared" si="711"/>
        <v>*</v>
      </c>
      <c r="F6229" t="str">
        <f t="shared" si="706"/>
        <v>*</v>
      </c>
      <c r="G6229" t="str">
        <f t="shared" si="712"/>
        <v>*</v>
      </c>
      <c r="I6229" t="str">
        <f t="shared" si="707"/>
        <v>*</v>
      </c>
      <c r="O6229">
        <f>VLOOKUP(T6229,$P$14:$S$19,2,TRUE)</f>
        <v>0</v>
      </c>
      <c r="T6229">
        <v>7</v>
      </c>
      <c r="U6229">
        <v>1203.73</v>
      </c>
      <c r="V6229" s="5">
        <f t="shared" si="708"/>
        <v>1</v>
      </c>
      <c r="X6229" t="s">
        <v>22</v>
      </c>
      <c r="Y6229">
        <v>19.989999999999998</v>
      </c>
      <c r="Z6229" s="2">
        <f t="shared" si="709"/>
        <v>1223.72</v>
      </c>
      <c r="AA6229" t="s">
        <v>334</v>
      </c>
      <c r="AB6229" t="s">
        <v>31</v>
      </c>
      <c r="AC6229" t="s">
        <v>32</v>
      </c>
      <c r="AD6229" t="s">
        <v>78</v>
      </c>
      <c r="AE6229" t="s">
        <v>19</v>
      </c>
      <c r="AF6229" t="s">
        <v>113</v>
      </c>
    </row>
    <row r="6230" spans="1:32" x14ac:dyDescent="0.25">
      <c r="A6230">
        <f t="shared" si="710"/>
        <v>6229</v>
      </c>
      <c r="B6230">
        <v>36358</v>
      </c>
      <c r="C6230" t="s">
        <v>386</v>
      </c>
      <c r="D6230" t="s">
        <v>30</v>
      </c>
      <c r="E6230" t="str">
        <f t="shared" si="711"/>
        <v>*</v>
      </c>
      <c r="F6230" t="str">
        <f t="shared" si="706"/>
        <v>*</v>
      </c>
      <c r="G6230" t="str">
        <f t="shared" si="712"/>
        <v>*</v>
      </c>
      <c r="I6230" t="str">
        <f t="shared" si="707"/>
        <v>*</v>
      </c>
      <c r="O6230">
        <f>VLOOKUP(T6230,$P$14:$S$19,2,TRUE)</f>
        <v>0.02</v>
      </c>
      <c r="T6230">
        <v>28</v>
      </c>
      <c r="U6230">
        <v>865.35</v>
      </c>
      <c r="V6230" s="5">
        <f t="shared" si="708"/>
        <v>1</v>
      </c>
      <c r="X6230" t="s">
        <v>22</v>
      </c>
      <c r="Y6230">
        <v>8.65</v>
      </c>
      <c r="Z6230" s="2">
        <f t="shared" si="709"/>
        <v>874</v>
      </c>
      <c r="AA6230" t="s">
        <v>52</v>
      </c>
      <c r="AB6230" t="s">
        <v>31</v>
      </c>
      <c r="AC6230" t="s">
        <v>25</v>
      </c>
      <c r="AD6230" t="s">
        <v>42</v>
      </c>
      <c r="AE6230" t="s">
        <v>19</v>
      </c>
      <c r="AF6230" t="s">
        <v>775</v>
      </c>
    </row>
    <row r="6231" spans="1:32" x14ac:dyDescent="0.25">
      <c r="A6231">
        <f t="shared" si="710"/>
        <v>6230</v>
      </c>
      <c r="B6231">
        <v>36358</v>
      </c>
      <c r="C6231" t="s">
        <v>386</v>
      </c>
      <c r="D6231" t="s">
        <v>30</v>
      </c>
      <c r="E6231" t="str">
        <f t="shared" si="711"/>
        <v>*</v>
      </c>
      <c r="F6231" t="str">
        <f t="shared" si="706"/>
        <v>*</v>
      </c>
      <c r="G6231" t="str">
        <f t="shared" si="712"/>
        <v>*</v>
      </c>
      <c r="I6231" t="str">
        <f t="shared" si="707"/>
        <v>*</v>
      </c>
      <c r="O6231">
        <f>VLOOKUP(T6231,$P$14:$S$19,2,TRUE)</f>
        <v>0.02</v>
      </c>
      <c r="T6231">
        <v>22</v>
      </c>
      <c r="U6231">
        <v>823.07</v>
      </c>
      <c r="V6231" s="5">
        <f t="shared" si="708"/>
        <v>1</v>
      </c>
      <c r="X6231" t="s">
        <v>22</v>
      </c>
      <c r="Y6231">
        <v>5.08</v>
      </c>
      <c r="Z6231" s="2">
        <f t="shared" si="709"/>
        <v>828.15000000000009</v>
      </c>
      <c r="AA6231" t="s">
        <v>52</v>
      </c>
      <c r="AB6231" t="s">
        <v>31</v>
      </c>
      <c r="AC6231" t="s">
        <v>32</v>
      </c>
      <c r="AD6231" t="s">
        <v>44</v>
      </c>
      <c r="AE6231" t="s">
        <v>34</v>
      </c>
      <c r="AF6231" t="s">
        <v>113</v>
      </c>
    </row>
    <row r="6232" spans="1:32" x14ac:dyDescent="0.25">
      <c r="A6232">
        <f t="shared" si="710"/>
        <v>6231</v>
      </c>
      <c r="B6232">
        <v>4647</v>
      </c>
      <c r="C6232" t="s">
        <v>386</v>
      </c>
      <c r="D6232" t="s">
        <v>40</v>
      </c>
      <c r="E6232" t="str">
        <f t="shared" si="711"/>
        <v>*</v>
      </c>
      <c r="F6232" t="str">
        <f t="shared" si="706"/>
        <v>*</v>
      </c>
      <c r="G6232" t="str">
        <f t="shared" si="712"/>
        <v>*</v>
      </c>
      <c r="I6232" t="str">
        <f t="shared" si="707"/>
        <v>*</v>
      </c>
      <c r="O6232">
        <f>VLOOKUP(T6232,$P$14:$S$19,2,TRUE)</f>
        <v>3.5999999999999997E-2</v>
      </c>
      <c r="T6232">
        <v>34</v>
      </c>
      <c r="U6232">
        <v>482.93</v>
      </c>
      <c r="V6232" s="5">
        <f t="shared" si="708"/>
        <v>0</v>
      </c>
      <c r="X6232" t="s">
        <v>22</v>
      </c>
      <c r="Y6232">
        <v>7.59</v>
      </c>
      <c r="Z6232" s="2">
        <f t="shared" si="709"/>
        <v>490.52</v>
      </c>
      <c r="AA6232" t="s">
        <v>52</v>
      </c>
      <c r="AB6232" t="s">
        <v>31</v>
      </c>
      <c r="AC6232" t="s">
        <v>32</v>
      </c>
      <c r="AD6232" t="s">
        <v>53</v>
      </c>
      <c r="AE6232" t="s">
        <v>45</v>
      </c>
      <c r="AF6232" t="s">
        <v>113</v>
      </c>
    </row>
    <row r="6233" spans="1:32" x14ac:dyDescent="0.25">
      <c r="A6233">
        <f t="shared" si="710"/>
        <v>6232</v>
      </c>
      <c r="B6233">
        <v>13314</v>
      </c>
      <c r="C6233" t="s">
        <v>386</v>
      </c>
      <c r="D6233" t="s">
        <v>21</v>
      </c>
      <c r="E6233" t="str">
        <f t="shared" si="711"/>
        <v>*</v>
      </c>
      <c r="F6233" t="str">
        <f t="shared" si="706"/>
        <v>**</v>
      </c>
      <c r="G6233" t="str">
        <f t="shared" si="712"/>
        <v>**</v>
      </c>
      <c r="I6233" t="str">
        <f t="shared" si="707"/>
        <v>**</v>
      </c>
      <c r="O6233">
        <f>VLOOKUP(T6233,$P$14:$S$19,2,TRUE)</f>
        <v>3.5999999999999997E-2</v>
      </c>
      <c r="T6233">
        <v>34</v>
      </c>
      <c r="U6233">
        <v>89.4</v>
      </c>
      <c r="V6233" s="5">
        <f t="shared" si="708"/>
        <v>0</v>
      </c>
      <c r="X6233" t="s">
        <v>14</v>
      </c>
      <c r="Y6233">
        <v>0.8</v>
      </c>
      <c r="Z6233" s="2">
        <f t="shared" si="709"/>
        <v>90.2</v>
      </c>
      <c r="AA6233" t="s">
        <v>48</v>
      </c>
      <c r="AB6233" t="s">
        <v>24</v>
      </c>
      <c r="AC6233" t="s">
        <v>32</v>
      </c>
      <c r="AD6233" t="s">
        <v>114</v>
      </c>
      <c r="AE6233" t="s">
        <v>34</v>
      </c>
      <c r="AF6233" t="s">
        <v>775</v>
      </c>
    </row>
    <row r="6234" spans="1:32" x14ac:dyDescent="0.25">
      <c r="A6234">
        <f t="shared" si="710"/>
        <v>6233</v>
      </c>
      <c r="B6234">
        <v>4647</v>
      </c>
      <c r="C6234" t="s">
        <v>386</v>
      </c>
      <c r="D6234" t="s">
        <v>40</v>
      </c>
      <c r="E6234" t="str">
        <f t="shared" si="711"/>
        <v>*</v>
      </c>
      <c r="F6234" t="str">
        <f t="shared" si="706"/>
        <v>*</v>
      </c>
      <c r="G6234" t="str">
        <f t="shared" si="712"/>
        <v>*</v>
      </c>
      <c r="I6234" t="str">
        <f t="shared" si="707"/>
        <v>*</v>
      </c>
      <c r="O6234">
        <f>VLOOKUP(T6234,$P$14:$S$19,2,TRUE)</f>
        <v>0</v>
      </c>
      <c r="T6234">
        <v>6</v>
      </c>
      <c r="U6234">
        <v>75.19</v>
      </c>
      <c r="V6234" s="5">
        <f t="shared" si="708"/>
        <v>0</v>
      </c>
      <c r="X6234" t="s">
        <v>22</v>
      </c>
      <c r="Y6234">
        <v>5.72</v>
      </c>
      <c r="Z6234" s="2">
        <f t="shared" si="709"/>
        <v>80.91</v>
      </c>
      <c r="AA6234" t="s">
        <v>334</v>
      </c>
      <c r="AB6234" t="s">
        <v>31</v>
      </c>
      <c r="AC6234" t="s">
        <v>32</v>
      </c>
      <c r="AD6234" t="s">
        <v>78</v>
      </c>
      <c r="AE6234" t="s">
        <v>19</v>
      </c>
      <c r="AF6234" t="s">
        <v>775</v>
      </c>
    </row>
    <row r="6235" spans="1:32" x14ac:dyDescent="0.25">
      <c r="A6235">
        <f t="shared" si="710"/>
        <v>6234</v>
      </c>
      <c r="B6235">
        <v>43170</v>
      </c>
      <c r="C6235" t="s">
        <v>410</v>
      </c>
      <c r="D6235" t="s">
        <v>13</v>
      </c>
      <c r="E6235" t="str">
        <f t="shared" si="711"/>
        <v>*</v>
      </c>
      <c r="F6235" t="str">
        <f t="shared" si="706"/>
        <v>*</v>
      </c>
      <c r="G6235" t="str">
        <f t="shared" si="712"/>
        <v>*</v>
      </c>
      <c r="I6235" t="str">
        <f t="shared" si="707"/>
        <v>*</v>
      </c>
      <c r="O6235">
        <f>VLOOKUP(T6235,$P$14:$S$19,2,TRUE)</f>
        <v>0.02</v>
      </c>
      <c r="T6235">
        <v>25</v>
      </c>
      <c r="U6235">
        <v>7667.78</v>
      </c>
      <c r="V6235" s="5">
        <f t="shared" si="708"/>
        <v>1</v>
      </c>
      <c r="X6235" t="s">
        <v>37</v>
      </c>
      <c r="Y6235">
        <v>26.53</v>
      </c>
      <c r="Z6235" s="2">
        <f t="shared" si="709"/>
        <v>7694.3099999999995</v>
      </c>
      <c r="AA6235" t="s">
        <v>15</v>
      </c>
      <c r="AB6235" t="s">
        <v>24</v>
      </c>
      <c r="AC6235" t="s">
        <v>25</v>
      </c>
      <c r="AD6235" t="s">
        <v>76</v>
      </c>
      <c r="AE6235" t="s">
        <v>39</v>
      </c>
      <c r="AF6235" t="s">
        <v>324</v>
      </c>
    </row>
    <row r="6236" spans="1:32" x14ac:dyDescent="0.25">
      <c r="A6236">
        <f t="shared" si="710"/>
        <v>6235</v>
      </c>
      <c r="B6236">
        <v>12515</v>
      </c>
      <c r="C6236" t="s">
        <v>410</v>
      </c>
      <c r="D6236" t="s">
        <v>40</v>
      </c>
      <c r="E6236" t="str">
        <f t="shared" si="711"/>
        <v>*</v>
      </c>
      <c r="F6236" t="str">
        <f t="shared" si="706"/>
        <v>*</v>
      </c>
      <c r="G6236" t="str">
        <f t="shared" si="712"/>
        <v>*</v>
      </c>
      <c r="I6236" t="str">
        <f t="shared" si="707"/>
        <v>*</v>
      </c>
      <c r="O6236">
        <f>VLOOKUP(T6236,$P$14:$S$19,2,TRUE)</f>
        <v>0.01</v>
      </c>
      <c r="T6236">
        <v>16</v>
      </c>
      <c r="U6236">
        <v>1702.499</v>
      </c>
      <c r="V6236" s="5">
        <f t="shared" si="708"/>
        <v>1</v>
      </c>
      <c r="X6236" t="s">
        <v>22</v>
      </c>
      <c r="Y6236">
        <v>5.99</v>
      </c>
      <c r="Z6236" s="2">
        <f t="shared" si="709"/>
        <v>1708.489</v>
      </c>
      <c r="AA6236" t="s">
        <v>52</v>
      </c>
      <c r="AB6236" t="s">
        <v>24</v>
      </c>
      <c r="AC6236" t="s">
        <v>25</v>
      </c>
      <c r="AD6236" t="s">
        <v>26</v>
      </c>
      <c r="AE6236" t="s">
        <v>19</v>
      </c>
      <c r="AF6236" t="s">
        <v>503</v>
      </c>
    </row>
    <row r="6237" spans="1:32" x14ac:dyDescent="0.25">
      <c r="A6237">
        <f t="shared" si="710"/>
        <v>6236</v>
      </c>
      <c r="B6237">
        <v>43170</v>
      </c>
      <c r="C6237" t="s">
        <v>410</v>
      </c>
      <c r="D6237" t="s">
        <v>13</v>
      </c>
      <c r="E6237" t="str">
        <f t="shared" si="711"/>
        <v>*</v>
      </c>
      <c r="F6237" t="str">
        <f t="shared" si="706"/>
        <v>*</v>
      </c>
      <c r="G6237" t="str">
        <f t="shared" si="712"/>
        <v>*</v>
      </c>
      <c r="I6237" t="str">
        <f t="shared" si="707"/>
        <v>*</v>
      </c>
      <c r="O6237">
        <f>VLOOKUP(T6237,$P$14:$S$19,2,TRUE)</f>
        <v>0.04</v>
      </c>
      <c r="T6237">
        <v>40</v>
      </c>
      <c r="U6237">
        <v>1305.8499999999999</v>
      </c>
      <c r="V6237" s="5">
        <f t="shared" si="708"/>
        <v>1</v>
      </c>
      <c r="X6237" t="s">
        <v>22</v>
      </c>
      <c r="Y6237">
        <v>17.079999999999998</v>
      </c>
      <c r="Z6237" s="2">
        <f t="shared" si="709"/>
        <v>1322.9299999999998</v>
      </c>
      <c r="AA6237" t="s">
        <v>15</v>
      </c>
      <c r="AB6237" t="s">
        <v>24</v>
      </c>
      <c r="AC6237" t="s">
        <v>32</v>
      </c>
      <c r="AD6237" t="s">
        <v>44</v>
      </c>
      <c r="AE6237" t="s">
        <v>19</v>
      </c>
      <c r="AF6237" t="s">
        <v>478</v>
      </c>
    </row>
    <row r="6238" spans="1:32" x14ac:dyDescent="0.25">
      <c r="A6238">
        <f t="shared" si="710"/>
        <v>6237</v>
      </c>
      <c r="B6238">
        <v>1286</v>
      </c>
      <c r="C6238" t="s">
        <v>410</v>
      </c>
      <c r="D6238" t="s">
        <v>30</v>
      </c>
      <c r="E6238" t="str">
        <f t="shared" si="711"/>
        <v>*</v>
      </c>
      <c r="F6238" t="str">
        <f t="shared" si="706"/>
        <v>*</v>
      </c>
      <c r="G6238" t="str">
        <f t="shared" si="712"/>
        <v>*</v>
      </c>
      <c r="I6238" t="str">
        <f t="shared" si="707"/>
        <v>*</v>
      </c>
      <c r="O6238">
        <f>VLOOKUP(T6238,$P$14:$S$19,2,TRUE)</f>
        <v>0.01</v>
      </c>
      <c r="T6238">
        <v>14</v>
      </c>
      <c r="U6238">
        <v>1000.3565</v>
      </c>
      <c r="V6238" s="5">
        <f t="shared" si="708"/>
        <v>1</v>
      </c>
      <c r="X6238" t="s">
        <v>22</v>
      </c>
      <c r="Y6238">
        <v>3.3</v>
      </c>
      <c r="Z6238" s="2">
        <f t="shared" si="709"/>
        <v>1003.6564999999999</v>
      </c>
      <c r="AA6238" t="s">
        <v>23</v>
      </c>
      <c r="AB6238" t="s">
        <v>41</v>
      </c>
      <c r="AC6238" t="s">
        <v>25</v>
      </c>
      <c r="AD6238" t="s">
        <v>26</v>
      </c>
      <c r="AE6238" t="s">
        <v>45</v>
      </c>
      <c r="AF6238" t="s">
        <v>477</v>
      </c>
    </row>
    <row r="6239" spans="1:32" x14ac:dyDescent="0.25">
      <c r="A6239">
        <f t="shared" si="710"/>
        <v>6238</v>
      </c>
      <c r="B6239">
        <v>47012</v>
      </c>
      <c r="C6239" t="s">
        <v>410</v>
      </c>
      <c r="D6239" t="s">
        <v>13</v>
      </c>
      <c r="E6239" t="str">
        <f t="shared" si="711"/>
        <v>*</v>
      </c>
      <c r="F6239" t="str">
        <f t="shared" si="706"/>
        <v>*</v>
      </c>
      <c r="G6239" t="str">
        <f t="shared" si="712"/>
        <v>*</v>
      </c>
      <c r="I6239" t="str">
        <f t="shared" si="707"/>
        <v>*</v>
      </c>
      <c r="O6239">
        <f>VLOOKUP(T6239,$P$14:$S$19,2,TRUE)</f>
        <v>3.5999999999999997E-2</v>
      </c>
      <c r="T6239">
        <v>35</v>
      </c>
      <c r="U6239">
        <v>584.41999999999996</v>
      </c>
      <c r="V6239" s="5">
        <f t="shared" si="708"/>
        <v>0</v>
      </c>
      <c r="X6239" t="s">
        <v>14</v>
      </c>
      <c r="Y6239">
        <v>8.99</v>
      </c>
      <c r="Z6239" s="2">
        <f t="shared" si="709"/>
        <v>593.41</v>
      </c>
      <c r="AA6239" t="s">
        <v>52</v>
      </c>
      <c r="AB6239" t="s">
        <v>24</v>
      </c>
      <c r="AC6239" t="s">
        <v>32</v>
      </c>
      <c r="AD6239" t="s">
        <v>33</v>
      </c>
      <c r="AE6239" t="s">
        <v>45</v>
      </c>
      <c r="AF6239" t="s">
        <v>478</v>
      </c>
    </row>
    <row r="6240" spans="1:32" x14ac:dyDescent="0.25">
      <c r="A6240">
        <f t="shared" si="710"/>
        <v>6239</v>
      </c>
      <c r="B6240">
        <v>1286</v>
      </c>
      <c r="C6240" t="s">
        <v>410</v>
      </c>
      <c r="D6240" t="s">
        <v>30</v>
      </c>
      <c r="E6240" t="str">
        <f t="shared" si="711"/>
        <v>*</v>
      </c>
      <c r="F6240" t="str">
        <f t="shared" si="706"/>
        <v>*</v>
      </c>
      <c r="G6240" t="str">
        <f t="shared" si="712"/>
        <v>*</v>
      </c>
      <c r="I6240" t="str">
        <f t="shared" si="707"/>
        <v>*</v>
      </c>
      <c r="O6240">
        <f>VLOOKUP(T6240,$P$14:$S$19,2,TRUE)</f>
        <v>0.04</v>
      </c>
      <c r="T6240">
        <v>46</v>
      </c>
      <c r="U6240">
        <v>234.37</v>
      </c>
      <c r="V6240" s="5">
        <f t="shared" si="708"/>
        <v>0</v>
      </c>
      <c r="X6240" t="s">
        <v>22</v>
      </c>
      <c r="Y6240">
        <v>5.74</v>
      </c>
      <c r="Z6240" s="2">
        <f t="shared" si="709"/>
        <v>240.11</v>
      </c>
      <c r="AA6240" t="s">
        <v>23</v>
      </c>
      <c r="AB6240" t="s">
        <v>41</v>
      </c>
      <c r="AC6240" t="s">
        <v>32</v>
      </c>
      <c r="AD6240" t="s">
        <v>49</v>
      </c>
      <c r="AE6240" t="s">
        <v>19</v>
      </c>
      <c r="AF6240" t="s">
        <v>475</v>
      </c>
    </row>
    <row r="6241" spans="1:32" x14ac:dyDescent="0.25">
      <c r="A6241">
        <f t="shared" si="710"/>
        <v>6240</v>
      </c>
      <c r="B6241">
        <v>40327</v>
      </c>
      <c r="C6241" t="s">
        <v>601</v>
      </c>
      <c r="D6241" t="s">
        <v>40</v>
      </c>
      <c r="E6241" t="str">
        <f t="shared" si="711"/>
        <v>*</v>
      </c>
      <c r="F6241" t="str">
        <f t="shared" si="706"/>
        <v>*</v>
      </c>
      <c r="G6241" t="str">
        <f t="shared" si="712"/>
        <v>*</v>
      </c>
      <c r="I6241" t="str">
        <f t="shared" si="707"/>
        <v>*</v>
      </c>
      <c r="O6241">
        <f>VLOOKUP(T6241,$P$14:$S$19,2,TRUE)</f>
        <v>3.5999999999999997E-2</v>
      </c>
      <c r="T6241">
        <v>36</v>
      </c>
      <c r="U6241">
        <v>152.96</v>
      </c>
      <c r="V6241" s="5">
        <f t="shared" si="708"/>
        <v>0</v>
      </c>
      <c r="X6241" t="s">
        <v>22</v>
      </c>
      <c r="Y6241">
        <v>5.74</v>
      </c>
      <c r="Z6241" s="2">
        <f t="shared" si="709"/>
        <v>158.70000000000002</v>
      </c>
      <c r="AA6241" t="s">
        <v>62</v>
      </c>
      <c r="AB6241" t="s">
        <v>31</v>
      </c>
      <c r="AC6241" t="s">
        <v>32</v>
      </c>
      <c r="AD6241" t="s">
        <v>44</v>
      </c>
      <c r="AE6241" t="s">
        <v>19</v>
      </c>
      <c r="AF6241" t="s">
        <v>206</v>
      </c>
    </row>
    <row r="6242" spans="1:32" x14ac:dyDescent="0.25">
      <c r="A6242">
        <f t="shared" si="710"/>
        <v>6241</v>
      </c>
      <c r="B6242">
        <v>40327</v>
      </c>
      <c r="C6242" t="s">
        <v>601</v>
      </c>
      <c r="D6242" t="s">
        <v>40</v>
      </c>
      <c r="E6242" t="str">
        <f t="shared" si="711"/>
        <v>*</v>
      </c>
      <c r="F6242" t="str">
        <f t="shared" si="706"/>
        <v>*</v>
      </c>
      <c r="G6242" t="str">
        <f t="shared" si="712"/>
        <v>*</v>
      </c>
      <c r="I6242" t="str">
        <f t="shared" si="707"/>
        <v>*</v>
      </c>
      <c r="O6242">
        <f>VLOOKUP(T6242,$P$14:$S$19,2,TRUE)</f>
        <v>0.04</v>
      </c>
      <c r="T6242">
        <v>42</v>
      </c>
      <c r="U6242">
        <v>152.55000000000001</v>
      </c>
      <c r="V6242" s="5">
        <f t="shared" si="708"/>
        <v>0</v>
      </c>
      <c r="X6242" t="s">
        <v>22</v>
      </c>
      <c r="Y6242">
        <v>2.5</v>
      </c>
      <c r="Z6242" s="2">
        <f t="shared" si="709"/>
        <v>155.05000000000001</v>
      </c>
      <c r="AA6242" t="s">
        <v>62</v>
      </c>
      <c r="AB6242" t="s">
        <v>31</v>
      </c>
      <c r="AC6242" t="s">
        <v>32</v>
      </c>
      <c r="AD6242" t="s">
        <v>78</v>
      </c>
      <c r="AE6242" t="s">
        <v>19</v>
      </c>
      <c r="AF6242" t="s">
        <v>206</v>
      </c>
    </row>
    <row r="6243" spans="1:32" x14ac:dyDescent="0.25">
      <c r="A6243">
        <f t="shared" si="710"/>
        <v>6242</v>
      </c>
      <c r="B6243">
        <v>11011</v>
      </c>
      <c r="C6243" t="s">
        <v>85</v>
      </c>
      <c r="D6243" t="s">
        <v>21</v>
      </c>
      <c r="E6243" t="str">
        <f t="shared" si="711"/>
        <v>*</v>
      </c>
      <c r="F6243" t="str">
        <f t="shared" si="706"/>
        <v>**</v>
      </c>
      <c r="G6243" t="str">
        <f t="shared" si="712"/>
        <v>**</v>
      </c>
      <c r="I6243" t="str">
        <f t="shared" si="707"/>
        <v>**</v>
      </c>
      <c r="O6243">
        <f>VLOOKUP(T6243,$P$14:$S$19,2,TRUE)</f>
        <v>3.5999999999999997E-2</v>
      </c>
      <c r="T6243">
        <v>33</v>
      </c>
      <c r="U6243">
        <v>8305.19</v>
      </c>
      <c r="V6243" s="5">
        <f t="shared" si="708"/>
        <v>1</v>
      </c>
      <c r="X6243" t="s">
        <v>37</v>
      </c>
      <c r="Y6243">
        <v>60.2</v>
      </c>
      <c r="Z6243" s="2">
        <f t="shared" si="709"/>
        <v>8365.3900000000012</v>
      </c>
      <c r="AA6243" t="s">
        <v>23</v>
      </c>
      <c r="AB6243" t="s">
        <v>24</v>
      </c>
      <c r="AC6243" t="s">
        <v>17</v>
      </c>
      <c r="AD6243" t="s">
        <v>165</v>
      </c>
      <c r="AE6243" t="s">
        <v>103</v>
      </c>
      <c r="AF6243" t="s">
        <v>227</v>
      </c>
    </row>
    <row r="6244" spans="1:32" x14ac:dyDescent="0.25">
      <c r="A6244">
        <f t="shared" si="710"/>
        <v>6243</v>
      </c>
      <c r="B6244">
        <v>58853</v>
      </c>
      <c r="C6244" t="s">
        <v>85</v>
      </c>
      <c r="D6244" t="s">
        <v>36</v>
      </c>
      <c r="E6244" t="str">
        <f t="shared" si="711"/>
        <v>***</v>
      </c>
      <c r="F6244" t="str">
        <f t="shared" si="706"/>
        <v>***</v>
      </c>
      <c r="G6244" t="str">
        <f t="shared" si="712"/>
        <v>***</v>
      </c>
      <c r="I6244" t="str">
        <f t="shared" si="707"/>
        <v>***</v>
      </c>
      <c r="O6244">
        <f>VLOOKUP(T6244,$P$14:$S$19,2,TRUE)</f>
        <v>0.02</v>
      </c>
      <c r="T6244">
        <v>27</v>
      </c>
      <c r="U6244">
        <v>5307.5</v>
      </c>
      <c r="V6244" s="5">
        <f t="shared" si="708"/>
        <v>1</v>
      </c>
      <c r="X6244" t="s">
        <v>37</v>
      </c>
      <c r="Y6244">
        <v>23.76</v>
      </c>
      <c r="Z6244" s="2">
        <f t="shared" si="709"/>
        <v>5331.26</v>
      </c>
      <c r="AA6244" t="s">
        <v>23</v>
      </c>
      <c r="AB6244" t="s">
        <v>41</v>
      </c>
      <c r="AC6244" t="s">
        <v>17</v>
      </c>
      <c r="AD6244" t="s">
        <v>38</v>
      </c>
      <c r="AE6244" t="s">
        <v>39</v>
      </c>
      <c r="AF6244" t="s">
        <v>595</v>
      </c>
    </row>
    <row r="6245" spans="1:32" x14ac:dyDescent="0.25">
      <c r="A6245">
        <f t="shared" si="710"/>
        <v>6244</v>
      </c>
      <c r="B6245">
        <v>15399</v>
      </c>
      <c r="C6245" t="s">
        <v>85</v>
      </c>
      <c r="D6245" t="s">
        <v>36</v>
      </c>
      <c r="E6245" t="str">
        <f t="shared" si="711"/>
        <v>***</v>
      </c>
      <c r="F6245" t="str">
        <f t="shared" si="706"/>
        <v>***</v>
      </c>
      <c r="G6245" t="str">
        <f t="shared" si="712"/>
        <v>***</v>
      </c>
      <c r="I6245" t="str">
        <f t="shared" si="707"/>
        <v>***</v>
      </c>
      <c r="O6245">
        <f>VLOOKUP(T6245,$P$14:$S$19,2,TRUE)</f>
        <v>3.5999999999999997E-2</v>
      </c>
      <c r="T6245">
        <v>38</v>
      </c>
      <c r="U6245">
        <v>3988.0895</v>
      </c>
      <c r="V6245" s="5">
        <f t="shared" si="708"/>
        <v>1</v>
      </c>
      <c r="X6245" t="s">
        <v>22</v>
      </c>
      <c r="Y6245">
        <v>4.2</v>
      </c>
      <c r="Z6245" s="2">
        <f t="shared" si="709"/>
        <v>3992.2894999999999</v>
      </c>
      <c r="AA6245" t="s">
        <v>23</v>
      </c>
      <c r="AB6245" t="s">
        <v>24</v>
      </c>
      <c r="AC6245" t="s">
        <v>25</v>
      </c>
      <c r="AD6245" t="s">
        <v>26</v>
      </c>
      <c r="AE6245" t="s">
        <v>19</v>
      </c>
      <c r="AF6245" t="s">
        <v>227</v>
      </c>
    </row>
    <row r="6246" spans="1:32" x14ac:dyDescent="0.25">
      <c r="A6246">
        <f t="shared" si="710"/>
        <v>6245</v>
      </c>
      <c r="B6246">
        <v>15399</v>
      </c>
      <c r="C6246" t="s">
        <v>85</v>
      </c>
      <c r="D6246" t="s">
        <v>36</v>
      </c>
      <c r="E6246" t="str">
        <f t="shared" si="711"/>
        <v>***</v>
      </c>
      <c r="F6246" t="str">
        <f t="shared" si="706"/>
        <v>***</v>
      </c>
      <c r="G6246" t="str">
        <f t="shared" si="712"/>
        <v>***</v>
      </c>
      <c r="I6246" t="str">
        <f t="shared" si="707"/>
        <v>***</v>
      </c>
      <c r="O6246">
        <f>VLOOKUP(T6246,$P$14:$S$19,2,TRUE)</f>
        <v>0.04</v>
      </c>
      <c r="T6246">
        <v>46</v>
      </c>
      <c r="U6246">
        <v>2514.5124999999998</v>
      </c>
      <c r="V6246" s="5">
        <f t="shared" si="708"/>
        <v>1</v>
      </c>
      <c r="X6246" t="s">
        <v>14</v>
      </c>
      <c r="Y6246">
        <v>4.99</v>
      </c>
      <c r="Z6246" s="2">
        <f t="shared" si="709"/>
        <v>2519.5024999999996</v>
      </c>
      <c r="AA6246" t="s">
        <v>71</v>
      </c>
      <c r="AB6246" t="s">
        <v>24</v>
      </c>
      <c r="AC6246" t="s">
        <v>25</v>
      </c>
      <c r="AD6246" t="s">
        <v>26</v>
      </c>
      <c r="AE6246" t="s">
        <v>19</v>
      </c>
      <c r="AF6246" t="s">
        <v>595</v>
      </c>
    </row>
    <row r="6247" spans="1:32" x14ac:dyDescent="0.25">
      <c r="A6247">
        <f t="shared" si="710"/>
        <v>6246</v>
      </c>
      <c r="B6247">
        <v>36644</v>
      </c>
      <c r="C6247" t="s">
        <v>85</v>
      </c>
      <c r="D6247" t="s">
        <v>21</v>
      </c>
      <c r="E6247" t="str">
        <f t="shared" si="711"/>
        <v>*</v>
      </c>
      <c r="F6247" t="str">
        <f t="shared" si="706"/>
        <v>**</v>
      </c>
      <c r="G6247" t="str">
        <f t="shared" si="712"/>
        <v>**</v>
      </c>
      <c r="I6247" t="str">
        <f t="shared" si="707"/>
        <v>**</v>
      </c>
      <c r="O6247">
        <f>VLOOKUP(T6247,$P$14:$S$19,2,TRUE)</f>
        <v>0.02</v>
      </c>
      <c r="T6247">
        <v>24</v>
      </c>
      <c r="U6247">
        <v>2298.3200000000002</v>
      </c>
      <c r="V6247" s="5">
        <f t="shared" si="708"/>
        <v>1</v>
      </c>
      <c r="X6247" t="s">
        <v>22</v>
      </c>
      <c r="Y6247">
        <v>19.989999999999998</v>
      </c>
      <c r="Z6247" s="2">
        <f t="shared" si="709"/>
        <v>2318.31</v>
      </c>
      <c r="AA6247" t="s">
        <v>43</v>
      </c>
      <c r="AB6247" t="s">
        <v>31</v>
      </c>
      <c r="AC6247" t="s">
        <v>25</v>
      </c>
      <c r="AD6247" t="s">
        <v>42</v>
      </c>
      <c r="AE6247" t="s">
        <v>19</v>
      </c>
      <c r="AF6247" t="s">
        <v>595</v>
      </c>
    </row>
    <row r="6248" spans="1:32" x14ac:dyDescent="0.25">
      <c r="A6248">
        <f t="shared" si="710"/>
        <v>6247</v>
      </c>
      <c r="B6248">
        <v>15399</v>
      </c>
      <c r="C6248" t="s">
        <v>85</v>
      </c>
      <c r="D6248" t="s">
        <v>36</v>
      </c>
      <c r="E6248" t="str">
        <f t="shared" si="711"/>
        <v>***</v>
      </c>
      <c r="F6248" t="str">
        <f t="shared" si="706"/>
        <v>***</v>
      </c>
      <c r="G6248" t="str">
        <f t="shared" si="712"/>
        <v>***</v>
      </c>
      <c r="I6248" t="str">
        <f t="shared" si="707"/>
        <v>***</v>
      </c>
      <c r="O6248">
        <f>VLOOKUP(T6248,$P$14:$S$19,2,TRUE)</f>
        <v>0</v>
      </c>
      <c r="T6248">
        <v>7</v>
      </c>
      <c r="U6248">
        <v>2202.4499999999998</v>
      </c>
      <c r="V6248" s="5">
        <f t="shared" si="708"/>
        <v>1</v>
      </c>
      <c r="X6248" t="s">
        <v>37</v>
      </c>
      <c r="Y6248">
        <v>69.55</v>
      </c>
      <c r="Z6248" s="2">
        <f t="shared" si="709"/>
        <v>2272</v>
      </c>
      <c r="AA6248" t="s">
        <v>52</v>
      </c>
      <c r="AB6248" t="s">
        <v>24</v>
      </c>
      <c r="AC6248" t="s">
        <v>17</v>
      </c>
      <c r="AD6248" t="s">
        <v>38</v>
      </c>
      <c r="AE6248" t="s">
        <v>39</v>
      </c>
      <c r="AF6248" t="s">
        <v>227</v>
      </c>
    </row>
    <row r="6249" spans="1:32" x14ac:dyDescent="0.25">
      <c r="A6249">
        <f t="shared" si="710"/>
        <v>6248</v>
      </c>
      <c r="B6249">
        <v>17698</v>
      </c>
      <c r="C6249" t="s">
        <v>85</v>
      </c>
      <c r="D6249" t="s">
        <v>21</v>
      </c>
      <c r="E6249" t="str">
        <f t="shared" si="711"/>
        <v>*</v>
      </c>
      <c r="F6249" t="str">
        <f t="shared" si="706"/>
        <v>**</v>
      </c>
      <c r="G6249" t="str">
        <f t="shared" si="712"/>
        <v>**</v>
      </c>
      <c r="I6249" t="str">
        <f t="shared" si="707"/>
        <v>**</v>
      </c>
      <c r="O6249">
        <f>VLOOKUP(T6249,$P$14:$S$19,2,TRUE)</f>
        <v>0.04</v>
      </c>
      <c r="T6249">
        <v>43</v>
      </c>
      <c r="U6249">
        <v>1883.82</v>
      </c>
      <c r="V6249" s="5">
        <f t="shared" si="708"/>
        <v>1</v>
      </c>
      <c r="X6249" t="s">
        <v>22</v>
      </c>
      <c r="Y6249">
        <v>3.5</v>
      </c>
      <c r="Z6249" s="2">
        <f t="shared" si="709"/>
        <v>1887.32</v>
      </c>
      <c r="AA6249" t="s">
        <v>52</v>
      </c>
      <c r="AB6249" t="s">
        <v>31</v>
      </c>
      <c r="AC6249" t="s">
        <v>32</v>
      </c>
      <c r="AD6249" t="s">
        <v>172</v>
      </c>
      <c r="AE6249" t="s">
        <v>19</v>
      </c>
      <c r="AF6249" t="s">
        <v>227</v>
      </c>
    </row>
    <row r="6250" spans="1:32" x14ac:dyDescent="0.25">
      <c r="A6250">
        <f t="shared" si="710"/>
        <v>6249</v>
      </c>
      <c r="B6250">
        <v>17698</v>
      </c>
      <c r="C6250" t="s">
        <v>85</v>
      </c>
      <c r="D6250" t="s">
        <v>21</v>
      </c>
      <c r="E6250" t="str">
        <f t="shared" si="711"/>
        <v>*</v>
      </c>
      <c r="F6250" t="str">
        <f t="shared" si="706"/>
        <v>**</v>
      </c>
      <c r="G6250" t="str">
        <f t="shared" si="712"/>
        <v>**</v>
      </c>
      <c r="I6250" t="str">
        <f t="shared" si="707"/>
        <v>**</v>
      </c>
      <c r="O6250">
        <f>VLOOKUP(T6250,$P$14:$S$19,2,TRUE)</f>
        <v>0.02</v>
      </c>
      <c r="T6250">
        <v>22</v>
      </c>
      <c r="U6250">
        <v>1118.2515000000001</v>
      </c>
      <c r="V6250" s="5">
        <f t="shared" si="708"/>
        <v>1</v>
      </c>
      <c r="X6250" t="s">
        <v>22</v>
      </c>
      <c r="Y6250">
        <v>8.99</v>
      </c>
      <c r="Z6250" s="2">
        <f t="shared" si="709"/>
        <v>1127.2415000000001</v>
      </c>
      <c r="AA6250" t="s">
        <v>71</v>
      </c>
      <c r="AB6250" t="s">
        <v>31</v>
      </c>
      <c r="AC6250" t="s">
        <v>25</v>
      </c>
      <c r="AD6250" t="s">
        <v>26</v>
      </c>
      <c r="AE6250" t="s">
        <v>19</v>
      </c>
      <c r="AF6250" t="s">
        <v>227</v>
      </c>
    </row>
    <row r="6251" spans="1:32" x14ac:dyDescent="0.25">
      <c r="A6251">
        <f t="shared" si="710"/>
        <v>6250</v>
      </c>
      <c r="B6251">
        <v>47014</v>
      </c>
      <c r="C6251" t="s">
        <v>85</v>
      </c>
      <c r="D6251" t="s">
        <v>36</v>
      </c>
      <c r="E6251" t="str">
        <f t="shared" si="711"/>
        <v>***</v>
      </c>
      <c r="F6251" t="str">
        <f t="shared" si="706"/>
        <v>***</v>
      </c>
      <c r="G6251" t="str">
        <f t="shared" si="712"/>
        <v>***</v>
      </c>
      <c r="I6251" t="str">
        <f t="shared" si="707"/>
        <v>***</v>
      </c>
      <c r="O6251">
        <f>VLOOKUP(T6251,$P$14:$S$19,2,TRUE)</f>
        <v>3.5999999999999997E-2</v>
      </c>
      <c r="T6251">
        <v>33</v>
      </c>
      <c r="U6251">
        <v>803.11</v>
      </c>
      <c r="V6251" s="5">
        <f t="shared" si="708"/>
        <v>1</v>
      </c>
      <c r="X6251" t="s">
        <v>37</v>
      </c>
      <c r="Y6251">
        <v>14.36</v>
      </c>
      <c r="Z6251" s="2">
        <f t="shared" si="709"/>
        <v>817.47</v>
      </c>
      <c r="AA6251" t="s">
        <v>60</v>
      </c>
      <c r="AB6251" t="s">
        <v>24</v>
      </c>
      <c r="AC6251" t="s">
        <v>17</v>
      </c>
      <c r="AD6251" t="s">
        <v>38</v>
      </c>
      <c r="AE6251" t="s">
        <v>39</v>
      </c>
      <c r="AF6251" t="s">
        <v>227</v>
      </c>
    </row>
    <row r="6252" spans="1:32" x14ac:dyDescent="0.25">
      <c r="A6252">
        <f t="shared" si="710"/>
        <v>6251</v>
      </c>
      <c r="B6252">
        <v>17698</v>
      </c>
      <c r="C6252" t="s">
        <v>85</v>
      </c>
      <c r="D6252" t="s">
        <v>21</v>
      </c>
      <c r="E6252" t="str">
        <f t="shared" si="711"/>
        <v>*</v>
      </c>
      <c r="F6252" t="str">
        <f t="shared" si="706"/>
        <v>**</v>
      </c>
      <c r="G6252" t="str">
        <f t="shared" si="712"/>
        <v>**</v>
      </c>
      <c r="I6252" t="str">
        <f t="shared" si="707"/>
        <v>**</v>
      </c>
      <c r="O6252">
        <f>VLOOKUP(T6252,$P$14:$S$19,2,TRUE)</f>
        <v>0.04</v>
      </c>
      <c r="T6252">
        <v>40</v>
      </c>
      <c r="U6252">
        <v>609.4</v>
      </c>
      <c r="V6252" s="5">
        <f t="shared" si="708"/>
        <v>0</v>
      </c>
      <c r="X6252" t="s">
        <v>22</v>
      </c>
      <c r="Y6252">
        <v>10.91</v>
      </c>
      <c r="Z6252" s="2">
        <f t="shared" si="709"/>
        <v>620.30999999999995</v>
      </c>
      <c r="AA6252" t="s">
        <v>71</v>
      </c>
      <c r="AB6252" t="s">
        <v>31</v>
      </c>
      <c r="AC6252" t="s">
        <v>32</v>
      </c>
      <c r="AD6252" t="s">
        <v>49</v>
      </c>
      <c r="AE6252" t="s">
        <v>19</v>
      </c>
      <c r="AF6252" t="s">
        <v>595</v>
      </c>
    </row>
    <row r="6253" spans="1:32" x14ac:dyDescent="0.25">
      <c r="A6253">
        <f t="shared" si="710"/>
        <v>6252</v>
      </c>
      <c r="B6253">
        <v>11011</v>
      </c>
      <c r="C6253" t="s">
        <v>85</v>
      </c>
      <c r="D6253" t="s">
        <v>21</v>
      </c>
      <c r="E6253" t="str">
        <f t="shared" si="711"/>
        <v>*</v>
      </c>
      <c r="F6253" t="str">
        <f t="shared" si="706"/>
        <v>**</v>
      </c>
      <c r="G6253" t="str">
        <f t="shared" si="712"/>
        <v>**</v>
      </c>
      <c r="I6253" t="str">
        <f t="shared" si="707"/>
        <v>**</v>
      </c>
      <c r="O6253">
        <f>VLOOKUP(T6253,$P$14:$S$19,2,TRUE)</f>
        <v>3.5999999999999997E-2</v>
      </c>
      <c r="T6253">
        <v>36</v>
      </c>
      <c r="U6253">
        <v>305.62</v>
      </c>
      <c r="V6253" s="5">
        <f t="shared" si="708"/>
        <v>0</v>
      </c>
      <c r="X6253" t="s">
        <v>22</v>
      </c>
      <c r="Y6253">
        <v>8.2899999999999991</v>
      </c>
      <c r="Z6253" s="2">
        <f t="shared" si="709"/>
        <v>313.91000000000003</v>
      </c>
      <c r="AA6253" t="s">
        <v>71</v>
      </c>
      <c r="AB6253" t="s">
        <v>24</v>
      </c>
      <c r="AC6253" t="s">
        <v>32</v>
      </c>
      <c r="AD6253" t="s">
        <v>78</v>
      </c>
      <c r="AE6253" t="s">
        <v>19</v>
      </c>
      <c r="AF6253" t="s">
        <v>595</v>
      </c>
    </row>
    <row r="6254" spans="1:32" x14ac:dyDescent="0.25">
      <c r="A6254">
        <f t="shared" si="710"/>
        <v>6253</v>
      </c>
      <c r="B6254">
        <v>11011</v>
      </c>
      <c r="C6254" t="s">
        <v>85</v>
      </c>
      <c r="D6254" t="s">
        <v>21</v>
      </c>
      <c r="E6254" t="str">
        <f t="shared" si="711"/>
        <v>*</v>
      </c>
      <c r="F6254" t="str">
        <f t="shared" si="706"/>
        <v>**</v>
      </c>
      <c r="G6254" t="str">
        <f t="shared" si="712"/>
        <v>**</v>
      </c>
      <c r="I6254" t="str">
        <f t="shared" si="707"/>
        <v>**</v>
      </c>
      <c r="O6254">
        <f>VLOOKUP(T6254,$P$14:$S$19,2,TRUE)</f>
        <v>3.5999999999999997E-2</v>
      </c>
      <c r="T6254">
        <v>36</v>
      </c>
      <c r="U6254">
        <v>251.05</v>
      </c>
      <c r="V6254" s="5">
        <f t="shared" si="708"/>
        <v>0</v>
      </c>
      <c r="X6254" t="s">
        <v>22</v>
      </c>
      <c r="Y6254">
        <v>0.49</v>
      </c>
      <c r="Z6254" s="2">
        <f t="shared" si="709"/>
        <v>251.54000000000002</v>
      </c>
      <c r="AA6254" t="s">
        <v>52</v>
      </c>
      <c r="AB6254" t="s">
        <v>24</v>
      </c>
      <c r="AC6254" t="s">
        <v>32</v>
      </c>
      <c r="AD6254" t="s">
        <v>81</v>
      </c>
      <c r="AE6254" t="s">
        <v>19</v>
      </c>
      <c r="AF6254" t="s">
        <v>595</v>
      </c>
    </row>
    <row r="6255" spans="1:32" x14ac:dyDescent="0.25">
      <c r="A6255">
        <f t="shared" si="710"/>
        <v>6254</v>
      </c>
      <c r="B6255">
        <v>8130</v>
      </c>
      <c r="C6255" t="s">
        <v>85</v>
      </c>
      <c r="D6255" t="s">
        <v>36</v>
      </c>
      <c r="E6255" t="str">
        <f t="shared" si="711"/>
        <v>***</v>
      </c>
      <c r="F6255" t="str">
        <f t="shared" si="706"/>
        <v>***</v>
      </c>
      <c r="G6255" t="str">
        <f t="shared" si="712"/>
        <v>***</v>
      </c>
      <c r="I6255" t="str">
        <f t="shared" si="707"/>
        <v>***</v>
      </c>
      <c r="O6255">
        <f>VLOOKUP(T6255,$P$14:$S$19,2,TRUE)</f>
        <v>0.01</v>
      </c>
      <c r="T6255">
        <v>15</v>
      </c>
      <c r="U6255">
        <v>66.33</v>
      </c>
      <c r="V6255" s="5">
        <f t="shared" si="708"/>
        <v>0</v>
      </c>
      <c r="X6255" t="s">
        <v>22</v>
      </c>
      <c r="Y6255">
        <v>5.04</v>
      </c>
      <c r="Z6255" s="2">
        <f t="shared" si="709"/>
        <v>71.37</v>
      </c>
      <c r="AA6255" t="s">
        <v>64</v>
      </c>
      <c r="AB6255" t="s">
        <v>16</v>
      </c>
      <c r="AC6255" t="s">
        <v>32</v>
      </c>
      <c r="AD6255" t="s">
        <v>49</v>
      </c>
      <c r="AE6255" t="s">
        <v>19</v>
      </c>
      <c r="AF6255" t="s">
        <v>227</v>
      </c>
    </row>
    <row r="6256" spans="1:32" x14ac:dyDescent="0.25">
      <c r="A6256">
        <f t="shared" si="710"/>
        <v>6255</v>
      </c>
      <c r="B6256">
        <v>30852</v>
      </c>
      <c r="C6256" t="s">
        <v>113</v>
      </c>
      <c r="D6256" t="s">
        <v>36</v>
      </c>
      <c r="E6256" t="str">
        <f t="shared" si="711"/>
        <v>***</v>
      </c>
      <c r="F6256" t="str">
        <f t="shared" si="706"/>
        <v>***</v>
      </c>
      <c r="G6256" t="str">
        <f t="shared" si="712"/>
        <v>***</v>
      </c>
      <c r="I6256" t="str">
        <f t="shared" si="707"/>
        <v>***</v>
      </c>
      <c r="O6256">
        <f>VLOOKUP(T6256,$P$14:$S$19,2,TRUE)</f>
        <v>3.5999999999999997E-2</v>
      </c>
      <c r="T6256">
        <v>35</v>
      </c>
      <c r="U6256">
        <v>2827.1424999999999</v>
      </c>
      <c r="V6256" s="5">
        <f t="shared" si="708"/>
        <v>1</v>
      </c>
      <c r="X6256" t="s">
        <v>22</v>
      </c>
      <c r="Y6256">
        <v>4.9000000000000004</v>
      </c>
      <c r="Z6256" s="2">
        <f t="shared" si="709"/>
        <v>2832.0425</v>
      </c>
      <c r="AA6256" t="s">
        <v>15</v>
      </c>
      <c r="AB6256" t="s">
        <v>31</v>
      </c>
      <c r="AC6256" t="s">
        <v>25</v>
      </c>
      <c r="AD6256" t="s">
        <v>26</v>
      </c>
      <c r="AE6256" t="s">
        <v>19</v>
      </c>
      <c r="AF6256" t="s">
        <v>775</v>
      </c>
    </row>
    <row r="6257" spans="1:32" x14ac:dyDescent="0.25">
      <c r="A6257">
        <f t="shared" si="710"/>
        <v>6256</v>
      </c>
      <c r="B6257">
        <v>8132</v>
      </c>
      <c r="C6257" t="s">
        <v>113</v>
      </c>
      <c r="D6257" t="s">
        <v>13</v>
      </c>
      <c r="E6257" t="str">
        <f t="shared" si="711"/>
        <v>*</v>
      </c>
      <c r="F6257" t="str">
        <f t="shared" si="706"/>
        <v>*</v>
      </c>
      <c r="G6257" t="str">
        <f t="shared" si="712"/>
        <v>*</v>
      </c>
      <c r="I6257" t="str">
        <f t="shared" si="707"/>
        <v>*</v>
      </c>
      <c r="O6257">
        <f>VLOOKUP(T6257,$P$14:$S$19,2,TRUE)</f>
        <v>0.04</v>
      </c>
      <c r="T6257">
        <v>45</v>
      </c>
      <c r="U6257">
        <v>294.86</v>
      </c>
      <c r="V6257" s="5">
        <f t="shared" si="708"/>
        <v>0</v>
      </c>
      <c r="X6257" t="s">
        <v>22</v>
      </c>
      <c r="Y6257">
        <v>6.92</v>
      </c>
      <c r="Z6257" s="2">
        <f t="shared" si="709"/>
        <v>301.78000000000003</v>
      </c>
      <c r="AA6257" t="s">
        <v>48</v>
      </c>
      <c r="AB6257" t="s">
        <v>41</v>
      </c>
      <c r="AC6257" t="s">
        <v>32</v>
      </c>
      <c r="AD6257" t="s">
        <v>44</v>
      </c>
      <c r="AE6257" t="s">
        <v>19</v>
      </c>
      <c r="AF6257" t="s">
        <v>217</v>
      </c>
    </row>
    <row r="6258" spans="1:32" x14ac:dyDescent="0.25">
      <c r="A6258">
        <f t="shared" si="710"/>
        <v>6257</v>
      </c>
      <c r="B6258">
        <v>8132</v>
      </c>
      <c r="C6258" t="s">
        <v>113</v>
      </c>
      <c r="D6258" t="s">
        <v>13</v>
      </c>
      <c r="E6258" t="str">
        <f t="shared" si="711"/>
        <v>*</v>
      </c>
      <c r="F6258" t="str">
        <f t="shared" si="706"/>
        <v>*</v>
      </c>
      <c r="G6258" t="str">
        <f t="shared" si="712"/>
        <v>*</v>
      </c>
      <c r="I6258" t="str">
        <f t="shared" si="707"/>
        <v>*</v>
      </c>
      <c r="O6258">
        <f>VLOOKUP(T6258,$P$14:$S$19,2,TRUE)</f>
        <v>0.04</v>
      </c>
      <c r="T6258">
        <v>46</v>
      </c>
      <c r="U6258">
        <v>229.35</v>
      </c>
      <c r="V6258" s="5">
        <f t="shared" si="708"/>
        <v>0</v>
      </c>
      <c r="X6258" t="s">
        <v>14</v>
      </c>
      <c r="Y6258">
        <v>4.93</v>
      </c>
      <c r="Z6258" s="2">
        <f t="shared" si="709"/>
        <v>234.28</v>
      </c>
      <c r="AA6258" t="s">
        <v>48</v>
      </c>
      <c r="AB6258" t="s">
        <v>41</v>
      </c>
      <c r="AC6258" t="s">
        <v>25</v>
      </c>
      <c r="AD6258" t="s">
        <v>42</v>
      </c>
      <c r="AE6258" t="s">
        <v>45</v>
      </c>
      <c r="AF6258" t="s">
        <v>113</v>
      </c>
    </row>
    <row r="6259" spans="1:32" x14ac:dyDescent="0.25">
      <c r="A6259">
        <f t="shared" si="710"/>
        <v>6258</v>
      </c>
      <c r="B6259">
        <v>10659</v>
      </c>
      <c r="C6259" t="s">
        <v>113</v>
      </c>
      <c r="D6259" t="s">
        <v>36</v>
      </c>
      <c r="E6259" t="str">
        <f t="shared" si="711"/>
        <v>***</v>
      </c>
      <c r="F6259" t="str">
        <f t="shared" si="706"/>
        <v>***</v>
      </c>
      <c r="G6259" t="str">
        <f t="shared" si="712"/>
        <v>***</v>
      </c>
      <c r="I6259" t="str">
        <f t="shared" si="707"/>
        <v>***</v>
      </c>
      <c r="O6259">
        <f>VLOOKUP(T6259,$P$14:$S$19,2,TRUE)</f>
        <v>0.04</v>
      </c>
      <c r="T6259">
        <v>40</v>
      </c>
      <c r="U6259">
        <v>227.37</v>
      </c>
      <c r="V6259" s="5">
        <f t="shared" si="708"/>
        <v>0</v>
      </c>
      <c r="X6259" t="s">
        <v>22</v>
      </c>
      <c r="Y6259">
        <v>5.61</v>
      </c>
      <c r="Z6259" s="2">
        <f t="shared" si="709"/>
        <v>232.98000000000002</v>
      </c>
      <c r="AA6259" t="s">
        <v>64</v>
      </c>
      <c r="AB6259" t="s">
        <v>31</v>
      </c>
      <c r="AC6259" t="s">
        <v>32</v>
      </c>
      <c r="AD6259" t="s">
        <v>44</v>
      </c>
      <c r="AE6259" t="s">
        <v>19</v>
      </c>
      <c r="AF6259" t="s">
        <v>113</v>
      </c>
    </row>
    <row r="6260" spans="1:32" x14ac:dyDescent="0.25">
      <c r="A6260">
        <f t="shared" si="710"/>
        <v>6259</v>
      </c>
      <c r="B6260">
        <v>43553</v>
      </c>
      <c r="C6260" t="s">
        <v>113</v>
      </c>
      <c r="D6260" t="s">
        <v>30</v>
      </c>
      <c r="E6260" t="str">
        <f t="shared" si="711"/>
        <v>*</v>
      </c>
      <c r="F6260" t="str">
        <f t="shared" si="706"/>
        <v>*</v>
      </c>
      <c r="G6260" t="str">
        <f t="shared" si="712"/>
        <v>*</v>
      </c>
      <c r="I6260" t="str">
        <f t="shared" si="707"/>
        <v>*</v>
      </c>
      <c r="O6260">
        <f>VLOOKUP(T6260,$P$14:$S$19,2,TRUE)</f>
        <v>0.02</v>
      </c>
      <c r="T6260">
        <v>29</v>
      </c>
      <c r="U6260">
        <v>143.29</v>
      </c>
      <c r="V6260" s="5">
        <f t="shared" si="708"/>
        <v>0</v>
      </c>
      <c r="X6260" t="s">
        <v>22</v>
      </c>
      <c r="Y6260">
        <v>4.72</v>
      </c>
      <c r="Z6260" s="2">
        <f t="shared" si="709"/>
        <v>148.01</v>
      </c>
      <c r="AA6260" t="s">
        <v>52</v>
      </c>
      <c r="AB6260" t="s">
        <v>31</v>
      </c>
      <c r="AC6260" t="s">
        <v>32</v>
      </c>
      <c r="AD6260" t="s">
        <v>44</v>
      </c>
      <c r="AE6260" t="s">
        <v>19</v>
      </c>
      <c r="AF6260" t="s">
        <v>775</v>
      </c>
    </row>
    <row r="6261" spans="1:32" x14ac:dyDescent="0.25">
      <c r="A6261">
        <f t="shared" si="710"/>
        <v>6260</v>
      </c>
      <c r="B6261">
        <v>36609</v>
      </c>
      <c r="C6261" t="s">
        <v>113</v>
      </c>
      <c r="D6261" t="s">
        <v>30</v>
      </c>
      <c r="E6261" t="str">
        <f t="shared" si="711"/>
        <v>*</v>
      </c>
      <c r="F6261" t="str">
        <f t="shared" si="706"/>
        <v>*</v>
      </c>
      <c r="G6261" t="str">
        <f t="shared" si="712"/>
        <v>*</v>
      </c>
      <c r="I6261" t="str">
        <f t="shared" si="707"/>
        <v>*</v>
      </c>
      <c r="O6261">
        <f>VLOOKUP(T6261,$P$14:$S$19,2,TRUE)</f>
        <v>0</v>
      </c>
      <c r="T6261">
        <v>8</v>
      </c>
      <c r="U6261">
        <v>45.73</v>
      </c>
      <c r="V6261" s="5">
        <f t="shared" si="708"/>
        <v>0</v>
      </c>
      <c r="X6261" t="s">
        <v>22</v>
      </c>
      <c r="Y6261">
        <v>5.49</v>
      </c>
      <c r="Z6261" s="2">
        <f t="shared" si="709"/>
        <v>51.22</v>
      </c>
      <c r="AA6261" t="s">
        <v>71</v>
      </c>
      <c r="AB6261" t="s">
        <v>41</v>
      </c>
      <c r="AC6261" t="s">
        <v>32</v>
      </c>
      <c r="AD6261" t="s">
        <v>44</v>
      </c>
      <c r="AE6261" t="s">
        <v>19</v>
      </c>
      <c r="AF6261" t="s">
        <v>581</v>
      </c>
    </row>
    <row r="6262" spans="1:32" x14ac:dyDescent="0.25">
      <c r="A6262">
        <f t="shared" si="710"/>
        <v>6261</v>
      </c>
      <c r="B6262">
        <v>10502</v>
      </c>
      <c r="C6262" t="s">
        <v>475</v>
      </c>
      <c r="D6262" t="s">
        <v>30</v>
      </c>
      <c r="E6262" t="str">
        <f t="shared" si="711"/>
        <v>*</v>
      </c>
      <c r="F6262" t="str">
        <f t="shared" si="706"/>
        <v>*</v>
      </c>
      <c r="G6262" t="str">
        <f t="shared" si="712"/>
        <v>*</v>
      </c>
      <c r="I6262" t="str">
        <f t="shared" si="707"/>
        <v>*</v>
      </c>
      <c r="O6262">
        <f>VLOOKUP(T6262,$P$14:$S$19,2,TRUE)</f>
        <v>3.5999999999999997E-2</v>
      </c>
      <c r="T6262">
        <v>33</v>
      </c>
      <c r="U6262">
        <v>7869.22</v>
      </c>
      <c r="V6262" s="5">
        <f t="shared" si="708"/>
        <v>1</v>
      </c>
      <c r="X6262" t="s">
        <v>37</v>
      </c>
      <c r="Y6262">
        <v>43.32</v>
      </c>
      <c r="Z6262" s="2">
        <f t="shared" si="709"/>
        <v>7912.54</v>
      </c>
      <c r="AA6262" t="s">
        <v>73</v>
      </c>
      <c r="AB6262" t="s">
        <v>16</v>
      </c>
      <c r="AC6262" t="s">
        <v>17</v>
      </c>
      <c r="AD6262" t="s">
        <v>38</v>
      </c>
      <c r="AE6262" t="s">
        <v>39</v>
      </c>
      <c r="AF6262" t="s">
        <v>477</v>
      </c>
    </row>
    <row r="6263" spans="1:32" x14ac:dyDescent="0.25">
      <c r="A6263">
        <f t="shared" si="710"/>
        <v>6262</v>
      </c>
      <c r="B6263">
        <v>10981</v>
      </c>
      <c r="C6263" t="s">
        <v>475</v>
      </c>
      <c r="D6263" t="s">
        <v>21</v>
      </c>
      <c r="E6263" t="str">
        <f t="shared" si="711"/>
        <v>*</v>
      </c>
      <c r="F6263" t="str">
        <f t="shared" si="706"/>
        <v>**</v>
      </c>
      <c r="G6263" t="str">
        <f t="shared" si="712"/>
        <v>**</v>
      </c>
      <c r="I6263" t="str">
        <f t="shared" si="707"/>
        <v>**</v>
      </c>
      <c r="O6263">
        <f>VLOOKUP(T6263,$P$14:$S$19,2,TRUE)</f>
        <v>3.5999999999999997E-2</v>
      </c>
      <c r="T6263">
        <v>33</v>
      </c>
      <c r="U6263">
        <v>3630.1460000000002</v>
      </c>
      <c r="V6263" s="5">
        <f t="shared" si="708"/>
        <v>1</v>
      </c>
      <c r="X6263" t="s">
        <v>22</v>
      </c>
      <c r="Y6263">
        <v>8.99</v>
      </c>
      <c r="Z6263" s="2">
        <f t="shared" si="709"/>
        <v>3639.136</v>
      </c>
      <c r="AA6263" t="s">
        <v>56</v>
      </c>
      <c r="AB6263" t="s">
        <v>41</v>
      </c>
      <c r="AC6263" t="s">
        <v>25</v>
      </c>
      <c r="AD6263" t="s">
        <v>26</v>
      </c>
      <c r="AE6263" t="s">
        <v>19</v>
      </c>
      <c r="AF6263" t="s">
        <v>503</v>
      </c>
    </row>
    <row r="6264" spans="1:32" x14ac:dyDescent="0.25">
      <c r="A6264">
        <f t="shared" si="710"/>
        <v>6263</v>
      </c>
      <c r="B6264">
        <v>34337</v>
      </c>
      <c r="C6264" t="s">
        <v>475</v>
      </c>
      <c r="D6264" t="s">
        <v>40</v>
      </c>
      <c r="E6264" t="str">
        <f t="shared" si="711"/>
        <v>*</v>
      </c>
      <c r="F6264" t="str">
        <f t="shared" si="706"/>
        <v>*</v>
      </c>
      <c r="G6264" t="str">
        <f t="shared" si="712"/>
        <v>*</v>
      </c>
      <c r="I6264" t="str">
        <f t="shared" si="707"/>
        <v>*</v>
      </c>
      <c r="O6264">
        <f>VLOOKUP(T6264,$P$14:$S$19,2,TRUE)</f>
        <v>3.5999999999999997E-2</v>
      </c>
      <c r="T6264">
        <v>36</v>
      </c>
      <c r="U6264">
        <v>3610.85</v>
      </c>
      <c r="V6264" s="5">
        <f t="shared" si="708"/>
        <v>1</v>
      </c>
      <c r="X6264" t="s">
        <v>14</v>
      </c>
      <c r="Y6264">
        <v>8.99</v>
      </c>
      <c r="Z6264" s="2">
        <f t="shared" si="709"/>
        <v>3619.8399999999997</v>
      </c>
      <c r="AA6264" t="s">
        <v>52</v>
      </c>
      <c r="AB6264" t="s">
        <v>31</v>
      </c>
      <c r="AC6264" t="s">
        <v>17</v>
      </c>
      <c r="AD6264" t="s">
        <v>18</v>
      </c>
      <c r="AE6264" t="s">
        <v>45</v>
      </c>
      <c r="AF6264" t="s">
        <v>477</v>
      </c>
    </row>
    <row r="6265" spans="1:32" x14ac:dyDescent="0.25">
      <c r="A6265">
        <f t="shared" si="710"/>
        <v>6264</v>
      </c>
      <c r="B6265">
        <v>51073</v>
      </c>
      <c r="C6265" t="s">
        <v>475</v>
      </c>
      <c r="D6265" t="s">
        <v>30</v>
      </c>
      <c r="E6265" t="str">
        <f t="shared" si="711"/>
        <v>*</v>
      </c>
      <c r="F6265" t="str">
        <f t="shared" si="706"/>
        <v>*</v>
      </c>
      <c r="G6265" t="str">
        <f t="shared" si="712"/>
        <v>*</v>
      </c>
      <c r="I6265" t="str">
        <f t="shared" si="707"/>
        <v>*</v>
      </c>
      <c r="O6265">
        <f>VLOOKUP(T6265,$P$14:$S$19,2,TRUE)</f>
        <v>0.01</v>
      </c>
      <c r="T6265">
        <v>17</v>
      </c>
      <c r="U6265">
        <v>2475.08</v>
      </c>
      <c r="V6265" s="5">
        <f t="shared" si="708"/>
        <v>1</v>
      </c>
      <c r="X6265" t="s">
        <v>14</v>
      </c>
      <c r="Y6265">
        <v>24.49</v>
      </c>
      <c r="Z6265" s="2">
        <f t="shared" si="709"/>
        <v>2499.5699999999997</v>
      </c>
      <c r="AA6265" t="s">
        <v>15</v>
      </c>
      <c r="AB6265" t="s">
        <v>31</v>
      </c>
      <c r="AC6265" t="s">
        <v>17</v>
      </c>
      <c r="AD6265" t="s">
        <v>18</v>
      </c>
      <c r="AE6265" t="s">
        <v>58</v>
      </c>
      <c r="AF6265" t="s">
        <v>503</v>
      </c>
    </row>
    <row r="6266" spans="1:32" x14ac:dyDescent="0.25">
      <c r="A6266">
        <f t="shared" si="710"/>
        <v>6265</v>
      </c>
      <c r="B6266">
        <v>51073</v>
      </c>
      <c r="C6266" t="s">
        <v>475</v>
      </c>
      <c r="D6266" t="s">
        <v>30</v>
      </c>
      <c r="E6266" t="str">
        <f t="shared" si="711"/>
        <v>*</v>
      </c>
      <c r="F6266" t="str">
        <f t="shared" si="706"/>
        <v>*</v>
      </c>
      <c r="G6266" t="str">
        <f t="shared" si="712"/>
        <v>*</v>
      </c>
      <c r="I6266" t="str">
        <f t="shared" si="707"/>
        <v>*</v>
      </c>
      <c r="O6266">
        <f>VLOOKUP(T6266,$P$14:$S$19,2,TRUE)</f>
        <v>0.04</v>
      </c>
      <c r="T6266">
        <v>49</v>
      </c>
      <c r="U6266">
        <v>1610.42</v>
      </c>
      <c r="V6266" s="5">
        <f t="shared" si="708"/>
        <v>1</v>
      </c>
      <c r="X6266" t="s">
        <v>22</v>
      </c>
      <c r="Y6266">
        <v>3.92</v>
      </c>
      <c r="Z6266" s="2">
        <f t="shared" si="709"/>
        <v>1614.3400000000001</v>
      </c>
      <c r="AA6266" t="s">
        <v>15</v>
      </c>
      <c r="AB6266" t="s">
        <v>31</v>
      </c>
      <c r="AC6266" t="s">
        <v>17</v>
      </c>
      <c r="AD6266" t="s">
        <v>18</v>
      </c>
      <c r="AE6266" t="s">
        <v>45</v>
      </c>
      <c r="AF6266" t="s">
        <v>477</v>
      </c>
    </row>
    <row r="6267" spans="1:32" x14ac:dyDescent="0.25">
      <c r="A6267">
        <f t="shared" si="710"/>
        <v>6266</v>
      </c>
      <c r="B6267">
        <v>10502</v>
      </c>
      <c r="C6267" t="s">
        <v>475</v>
      </c>
      <c r="D6267" t="s">
        <v>30</v>
      </c>
      <c r="E6267" t="str">
        <f t="shared" si="711"/>
        <v>*</v>
      </c>
      <c r="F6267" t="str">
        <f t="shared" si="706"/>
        <v>*</v>
      </c>
      <c r="G6267" t="str">
        <f t="shared" si="712"/>
        <v>*</v>
      </c>
      <c r="I6267" t="str">
        <f t="shared" si="707"/>
        <v>*</v>
      </c>
      <c r="O6267">
        <f>VLOOKUP(T6267,$P$14:$S$19,2,TRUE)</f>
        <v>3.5999999999999997E-2</v>
      </c>
      <c r="T6267">
        <v>36</v>
      </c>
      <c r="U6267">
        <v>912.44</v>
      </c>
      <c r="V6267" s="5">
        <f t="shared" si="708"/>
        <v>1</v>
      </c>
      <c r="X6267" t="s">
        <v>22</v>
      </c>
      <c r="Y6267">
        <v>8.99</v>
      </c>
      <c r="Z6267" s="2">
        <f t="shared" si="709"/>
        <v>921.43000000000006</v>
      </c>
      <c r="AA6267" t="s">
        <v>73</v>
      </c>
      <c r="AB6267" t="s">
        <v>16</v>
      </c>
      <c r="AC6267" t="s">
        <v>17</v>
      </c>
      <c r="AD6267" t="s">
        <v>18</v>
      </c>
      <c r="AE6267" t="s">
        <v>45</v>
      </c>
      <c r="AF6267" t="s">
        <v>503</v>
      </c>
    </row>
    <row r="6268" spans="1:32" x14ac:dyDescent="0.25">
      <c r="A6268">
        <f t="shared" si="710"/>
        <v>6267</v>
      </c>
      <c r="B6268">
        <v>22338</v>
      </c>
      <c r="C6268" t="s">
        <v>475</v>
      </c>
      <c r="D6268" t="s">
        <v>40</v>
      </c>
      <c r="E6268" t="str">
        <f t="shared" si="711"/>
        <v>*</v>
      </c>
      <c r="F6268" t="str">
        <f t="shared" si="706"/>
        <v>*</v>
      </c>
      <c r="G6268" t="str">
        <f t="shared" si="712"/>
        <v>*</v>
      </c>
      <c r="I6268" t="str">
        <f t="shared" si="707"/>
        <v>*</v>
      </c>
      <c r="O6268">
        <f>VLOOKUP(T6268,$P$14:$S$19,2,TRUE)</f>
        <v>0.02</v>
      </c>
      <c r="T6268">
        <v>24</v>
      </c>
      <c r="U6268">
        <v>790.24</v>
      </c>
      <c r="V6268" s="5">
        <f t="shared" si="708"/>
        <v>0</v>
      </c>
      <c r="X6268" t="s">
        <v>22</v>
      </c>
      <c r="Y6268">
        <v>9.02</v>
      </c>
      <c r="Z6268" s="2">
        <f t="shared" si="709"/>
        <v>799.26</v>
      </c>
      <c r="AA6268" t="s">
        <v>52</v>
      </c>
      <c r="AB6268" t="s">
        <v>16</v>
      </c>
      <c r="AC6268" t="s">
        <v>25</v>
      </c>
      <c r="AD6268" t="s">
        <v>42</v>
      </c>
      <c r="AE6268" t="s">
        <v>19</v>
      </c>
      <c r="AF6268" t="s">
        <v>477</v>
      </c>
    </row>
    <row r="6269" spans="1:32" x14ac:dyDescent="0.25">
      <c r="A6269">
        <f t="shared" si="710"/>
        <v>6268</v>
      </c>
      <c r="B6269">
        <v>22338</v>
      </c>
      <c r="C6269" t="s">
        <v>475</v>
      </c>
      <c r="D6269" t="s">
        <v>40</v>
      </c>
      <c r="E6269" t="str">
        <f t="shared" si="711"/>
        <v>*</v>
      </c>
      <c r="F6269" t="str">
        <f t="shared" si="706"/>
        <v>*</v>
      </c>
      <c r="G6269" t="str">
        <f t="shared" si="712"/>
        <v>*</v>
      </c>
      <c r="I6269" t="str">
        <f t="shared" si="707"/>
        <v>*</v>
      </c>
      <c r="O6269">
        <f>VLOOKUP(T6269,$P$14:$S$19,2,TRUE)</f>
        <v>3.5999999999999997E-2</v>
      </c>
      <c r="T6269">
        <v>36</v>
      </c>
      <c r="U6269">
        <v>200.08</v>
      </c>
      <c r="V6269" s="5">
        <f t="shared" si="708"/>
        <v>0</v>
      </c>
      <c r="X6269" t="s">
        <v>22</v>
      </c>
      <c r="Y6269">
        <v>5.0599999999999996</v>
      </c>
      <c r="Z6269" s="2">
        <f t="shared" si="709"/>
        <v>205.14000000000001</v>
      </c>
      <c r="AA6269" t="s">
        <v>71</v>
      </c>
      <c r="AB6269" t="s">
        <v>16</v>
      </c>
      <c r="AC6269" t="s">
        <v>32</v>
      </c>
      <c r="AD6269" t="s">
        <v>44</v>
      </c>
      <c r="AE6269" t="s">
        <v>19</v>
      </c>
      <c r="AF6269" t="s">
        <v>477</v>
      </c>
    </row>
    <row r="6270" spans="1:32" x14ac:dyDescent="0.25">
      <c r="A6270">
        <f t="shared" si="710"/>
        <v>6269</v>
      </c>
      <c r="B6270">
        <v>44229</v>
      </c>
      <c r="C6270" t="s">
        <v>475</v>
      </c>
      <c r="D6270" t="s">
        <v>40</v>
      </c>
      <c r="E6270" t="str">
        <f t="shared" si="711"/>
        <v>*</v>
      </c>
      <c r="F6270" t="str">
        <f t="shared" si="706"/>
        <v>*</v>
      </c>
      <c r="G6270" t="str">
        <f t="shared" si="712"/>
        <v>*</v>
      </c>
      <c r="I6270" t="str">
        <f t="shared" si="707"/>
        <v>*</v>
      </c>
      <c r="O6270">
        <f>VLOOKUP(T6270,$P$14:$S$19,2,TRUE)</f>
        <v>3.5999999999999997E-2</v>
      </c>
      <c r="T6270">
        <v>39</v>
      </c>
      <c r="U6270">
        <v>185.69</v>
      </c>
      <c r="V6270" s="5">
        <f t="shared" si="708"/>
        <v>0</v>
      </c>
      <c r="X6270" t="s">
        <v>22</v>
      </c>
      <c r="Y6270">
        <v>0.71</v>
      </c>
      <c r="Z6270" s="2">
        <f t="shared" si="709"/>
        <v>186.4</v>
      </c>
      <c r="AA6270" t="s">
        <v>23</v>
      </c>
      <c r="AB6270" t="s">
        <v>41</v>
      </c>
      <c r="AC6270" t="s">
        <v>32</v>
      </c>
      <c r="AD6270" t="s">
        <v>33</v>
      </c>
      <c r="AE6270" t="s">
        <v>34</v>
      </c>
      <c r="AF6270" t="s">
        <v>475</v>
      </c>
    </row>
    <row r="6271" spans="1:32" x14ac:dyDescent="0.25">
      <c r="A6271">
        <f t="shared" si="710"/>
        <v>6270</v>
      </c>
      <c r="B6271">
        <v>9254</v>
      </c>
      <c r="C6271" t="s">
        <v>475</v>
      </c>
      <c r="D6271" t="s">
        <v>40</v>
      </c>
      <c r="E6271" t="str">
        <f t="shared" si="711"/>
        <v>*</v>
      </c>
      <c r="F6271" t="str">
        <f t="shared" si="706"/>
        <v>*</v>
      </c>
      <c r="G6271" t="str">
        <f t="shared" si="712"/>
        <v>*</v>
      </c>
      <c r="I6271" t="str">
        <f t="shared" si="707"/>
        <v>*</v>
      </c>
      <c r="O6271">
        <f>VLOOKUP(T6271,$P$14:$S$19,2,TRUE)</f>
        <v>0.02</v>
      </c>
      <c r="T6271">
        <v>24</v>
      </c>
      <c r="U6271">
        <v>131.65</v>
      </c>
      <c r="V6271" s="5">
        <f t="shared" si="708"/>
        <v>0</v>
      </c>
      <c r="X6271" t="s">
        <v>14</v>
      </c>
      <c r="Y6271">
        <v>0.5</v>
      </c>
      <c r="Z6271" s="2">
        <f t="shared" si="709"/>
        <v>132.15</v>
      </c>
      <c r="AA6271" t="s">
        <v>60</v>
      </c>
      <c r="AB6271" t="s">
        <v>16</v>
      </c>
      <c r="AC6271" t="s">
        <v>32</v>
      </c>
      <c r="AD6271" t="s">
        <v>81</v>
      </c>
      <c r="AE6271" t="s">
        <v>19</v>
      </c>
      <c r="AF6271" t="s">
        <v>503</v>
      </c>
    </row>
    <row r="6272" spans="1:32" x14ac:dyDescent="0.25">
      <c r="A6272">
        <f t="shared" si="710"/>
        <v>6271</v>
      </c>
      <c r="B6272">
        <v>10981</v>
      </c>
      <c r="C6272" t="s">
        <v>475</v>
      </c>
      <c r="D6272" t="s">
        <v>21</v>
      </c>
      <c r="E6272" t="str">
        <f t="shared" si="711"/>
        <v>*</v>
      </c>
      <c r="F6272" t="str">
        <f t="shared" si="706"/>
        <v>**</v>
      </c>
      <c r="G6272" t="str">
        <f t="shared" si="712"/>
        <v>**</v>
      </c>
      <c r="I6272" t="str">
        <f t="shared" si="707"/>
        <v>**</v>
      </c>
      <c r="O6272">
        <f>VLOOKUP(T6272,$P$14:$S$19,2,TRUE)</f>
        <v>0.04</v>
      </c>
      <c r="T6272">
        <v>41</v>
      </c>
      <c r="U6272">
        <v>73.36</v>
      </c>
      <c r="V6272" s="5">
        <f t="shared" si="708"/>
        <v>0</v>
      </c>
      <c r="X6272" t="s">
        <v>22</v>
      </c>
      <c r="Y6272">
        <v>2.58</v>
      </c>
      <c r="Z6272" s="2">
        <f t="shared" si="709"/>
        <v>75.94</v>
      </c>
      <c r="AA6272" t="s">
        <v>56</v>
      </c>
      <c r="AB6272" t="s">
        <v>41</v>
      </c>
      <c r="AC6272" t="s">
        <v>32</v>
      </c>
      <c r="AD6272" t="s">
        <v>114</v>
      </c>
      <c r="AE6272" t="s">
        <v>34</v>
      </c>
      <c r="AF6272" t="s">
        <v>503</v>
      </c>
    </row>
    <row r="6273" spans="1:32" x14ac:dyDescent="0.25">
      <c r="A6273">
        <f t="shared" si="710"/>
        <v>6272</v>
      </c>
      <c r="B6273">
        <v>965</v>
      </c>
      <c r="C6273" t="s">
        <v>205</v>
      </c>
      <c r="D6273" t="s">
        <v>13</v>
      </c>
      <c r="E6273" t="str">
        <f t="shared" si="711"/>
        <v>*</v>
      </c>
      <c r="F6273" t="str">
        <f t="shared" si="706"/>
        <v>*</v>
      </c>
      <c r="G6273" t="str">
        <f t="shared" si="712"/>
        <v>*</v>
      </c>
      <c r="I6273" t="str">
        <f t="shared" si="707"/>
        <v>*</v>
      </c>
      <c r="O6273">
        <f>VLOOKUP(T6273,$P$14:$S$19,2,TRUE)</f>
        <v>0.04</v>
      </c>
      <c r="T6273">
        <v>42</v>
      </c>
      <c r="U6273">
        <v>11230.25</v>
      </c>
      <c r="V6273" s="5">
        <f t="shared" si="708"/>
        <v>1</v>
      </c>
      <c r="X6273" t="s">
        <v>37</v>
      </c>
      <c r="Y6273">
        <v>35.67</v>
      </c>
      <c r="Z6273" s="2">
        <f t="shared" si="709"/>
        <v>11265.92</v>
      </c>
      <c r="AA6273" t="s">
        <v>23</v>
      </c>
      <c r="AB6273" t="s">
        <v>31</v>
      </c>
      <c r="AC6273" t="s">
        <v>17</v>
      </c>
      <c r="AD6273" t="s">
        <v>66</v>
      </c>
      <c r="AE6273" t="s">
        <v>103</v>
      </c>
      <c r="AF6273" t="s">
        <v>289</v>
      </c>
    </row>
    <row r="6274" spans="1:32" x14ac:dyDescent="0.25">
      <c r="A6274">
        <f t="shared" si="710"/>
        <v>6273</v>
      </c>
      <c r="B6274">
        <v>9921</v>
      </c>
      <c r="C6274" t="s">
        <v>205</v>
      </c>
      <c r="D6274" t="s">
        <v>13</v>
      </c>
      <c r="E6274" t="str">
        <f t="shared" si="711"/>
        <v>*</v>
      </c>
      <c r="F6274" t="str">
        <f t="shared" si="706"/>
        <v>*</v>
      </c>
      <c r="G6274" t="str">
        <f t="shared" si="712"/>
        <v>*</v>
      </c>
      <c r="I6274" t="str">
        <f t="shared" si="707"/>
        <v>*</v>
      </c>
      <c r="O6274">
        <f>VLOOKUP(T6274,$P$14:$S$19,2,TRUE)</f>
        <v>0.02</v>
      </c>
      <c r="T6274">
        <v>23</v>
      </c>
      <c r="U6274">
        <v>356.09</v>
      </c>
      <c r="V6274" s="5">
        <f t="shared" si="708"/>
        <v>0</v>
      </c>
      <c r="X6274" t="s">
        <v>22</v>
      </c>
      <c r="Y6274">
        <v>1.39</v>
      </c>
      <c r="Z6274" s="2">
        <f t="shared" si="709"/>
        <v>357.47999999999996</v>
      </c>
      <c r="AA6274" t="s">
        <v>60</v>
      </c>
      <c r="AB6274" t="s">
        <v>41</v>
      </c>
      <c r="AC6274" t="s">
        <v>32</v>
      </c>
      <c r="AD6274" t="s">
        <v>78</v>
      </c>
      <c r="AE6274" t="s">
        <v>19</v>
      </c>
      <c r="AF6274" t="s">
        <v>205</v>
      </c>
    </row>
    <row r="6275" spans="1:32" x14ac:dyDescent="0.25">
      <c r="A6275">
        <f t="shared" si="710"/>
        <v>6274</v>
      </c>
      <c r="B6275">
        <v>57444</v>
      </c>
      <c r="C6275" t="s">
        <v>205</v>
      </c>
      <c r="D6275" t="s">
        <v>36</v>
      </c>
      <c r="E6275" t="str">
        <f t="shared" si="711"/>
        <v>***</v>
      </c>
      <c r="F6275" t="str">
        <f t="shared" ref="F6275:F6338" si="713">VLOOKUP(D6275,$P$6:$S$10,2,FALSE)</f>
        <v>***</v>
      </c>
      <c r="G6275" t="str">
        <f t="shared" si="712"/>
        <v>***</v>
      </c>
      <c r="I6275" t="str">
        <f t="shared" ref="I6275:I6338" si="714">HLOOKUP(D6275,$J$18:$N$19,2,FALSE)</f>
        <v>***</v>
      </c>
      <c r="O6275">
        <f>VLOOKUP(T6275,$P$14:$S$19,2,TRUE)</f>
        <v>0.02</v>
      </c>
      <c r="T6275">
        <v>24</v>
      </c>
      <c r="U6275">
        <v>178.92</v>
      </c>
      <c r="V6275" s="5">
        <f t="shared" ref="V6275:V6338" si="715">IF(U6275&gt;800,1,0)</f>
        <v>0</v>
      </c>
      <c r="X6275" t="s">
        <v>22</v>
      </c>
      <c r="Y6275">
        <v>6.16</v>
      </c>
      <c r="Z6275" s="2">
        <f t="shared" ref="Z6275:Z6338" si="716">U6275+Y6275</f>
        <v>185.07999999999998</v>
      </c>
      <c r="AA6275" t="s">
        <v>15</v>
      </c>
      <c r="AB6275" t="s">
        <v>16</v>
      </c>
      <c r="AC6275" t="s">
        <v>32</v>
      </c>
      <c r="AD6275" t="s">
        <v>49</v>
      </c>
      <c r="AE6275" t="s">
        <v>19</v>
      </c>
      <c r="AF6275" t="s">
        <v>206</v>
      </c>
    </row>
    <row r="6276" spans="1:32" x14ac:dyDescent="0.25">
      <c r="A6276">
        <f t="shared" ref="A6276:A6339" si="717">A6275+1</f>
        <v>6275</v>
      </c>
      <c r="B6276">
        <v>39590</v>
      </c>
      <c r="C6276" t="s">
        <v>205</v>
      </c>
      <c r="D6276" t="s">
        <v>13</v>
      </c>
      <c r="E6276" t="str">
        <f t="shared" si="711"/>
        <v>*</v>
      </c>
      <c r="F6276" t="str">
        <f t="shared" si="713"/>
        <v>*</v>
      </c>
      <c r="G6276" t="str">
        <f t="shared" si="712"/>
        <v>*</v>
      </c>
      <c r="I6276" t="str">
        <f t="shared" si="714"/>
        <v>*</v>
      </c>
      <c r="O6276">
        <f>VLOOKUP(T6276,$P$14:$S$19,2,TRUE)</f>
        <v>0</v>
      </c>
      <c r="T6276">
        <v>9</v>
      </c>
      <c r="U6276">
        <v>79.25</v>
      </c>
      <c r="V6276" s="5">
        <f t="shared" si="715"/>
        <v>0</v>
      </c>
      <c r="X6276" t="s">
        <v>14</v>
      </c>
      <c r="Y6276">
        <v>5.83</v>
      </c>
      <c r="Z6276" s="2">
        <f t="shared" si="716"/>
        <v>85.08</v>
      </c>
      <c r="AA6276" t="s">
        <v>23</v>
      </c>
      <c r="AB6276" t="s">
        <v>24</v>
      </c>
      <c r="AC6276" t="s">
        <v>32</v>
      </c>
      <c r="AD6276" t="s">
        <v>44</v>
      </c>
      <c r="AE6276" t="s">
        <v>34</v>
      </c>
      <c r="AF6276" t="s">
        <v>289</v>
      </c>
    </row>
    <row r="6277" spans="1:32" x14ac:dyDescent="0.25">
      <c r="A6277">
        <f t="shared" si="717"/>
        <v>6276</v>
      </c>
      <c r="B6277">
        <v>34215</v>
      </c>
      <c r="C6277" t="s">
        <v>205</v>
      </c>
      <c r="D6277" t="s">
        <v>21</v>
      </c>
      <c r="E6277" t="str">
        <f t="shared" ref="E6277:E6340" si="718">IF(D6277="Critical", "***","*")</f>
        <v>*</v>
      </c>
      <c r="F6277" t="str">
        <f t="shared" si="713"/>
        <v>**</v>
      </c>
      <c r="G6277" t="str">
        <f t="shared" ref="G6277:G6340" si="719">IF(D6277="Critical","***",IF(D6277="High","**","*"))</f>
        <v>**</v>
      </c>
      <c r="I6277" t="str">
        <f t="shared" si="714"/>
        <v>**</v>
      </c>
      <c r="O6277">
        <f>VLOOKUP(T6277,$P$14:$S$19,2,TRUE)</f>
        <v>0</v>
      </c>
      <c r="T6277">
        <v>6</v>
      </c>
      <c r="U6277">
        <v>35.65</v>
      </c>
      <c r="V6277" s="5">
        <f t="shared" si="715"/>
        <v>0</v>
      </c>
      <c r="X6277" t="s">
        <v>22</v>
      </c>
      <c r="Y6277">
        <v>2.99</v>
      </c>
      <c r="Z6277" s="2">
        <f t="shared" si="716"/>
        <v>38.64</v>
      </c>
      <c r="AA6277" t="s">
        <v>43</v>
      </c>
      <c r="AB6277" t="s">
        <v>41</v>
      </c>
      <c r="AC6277" t="s">
        <v>32</v>
      </c>
      <c r="AD6277" t="s">
        <v>49</v>
      </c>
      <c r="AE6277" t="s">
        <v>19</v>
      </c>
      <c r="AF6277" t="s">
        <v>206</v>
      </c>
    </row>
    <row r="6278" spans="1:32" x14ac:dyDescent="0.25">
      <c r="A6278">
        <f t="shared" si="717"/>
        <v>6277</v>
      </c>
      <c r="B6278">
        <v>16359</v>
      </c>
      <c r="C6278" t="s">
        <v>595</v>
      </c>
      <c r="D6278" t="s">
        <v>36</v>
      </c>
      <c r="E6278" t="str">
        <f t="shared" si="718"/>
        <v>***</v>
      </c>
      <c r="F6278" t="str">
        <f t="shared" si="713"/>
        <v>***</v>
      </c>
      <c r="G6278" t="str">
        <f t="shared" si="719"/>
        <v>***</v>
      </c>
      <c r="I6278" t="str">
        <f t="shared" si="714"/>
        <v>***</v>
      </c>
      <c r="O6278">
        <f>VLOOKUP(T6278,$P$14:$S$19,2,TRUE)</f>
        <v>3.5999999999999997E-2</v>
      </c>
      <c r="T6278">
        <v>39</v>
      </c>
      <c r="U6278">
        <v>1343.6</v>
      </c>
      <c r="V6278" s="5">
        <f t="shared" si="715"/>
        <v>1</v>
      </c>
      <c r="X6278" t="s">
        <v>22</v>
      </c>
      <c r="Y6278">
        <v>14.72</v>
      </c>
      <c r="Z6278" s="2">
        <f t="shared" si="716"/>
        <v>1358.32</v>
      </c>
      <c r="AA6278" t="s">
        <v>23</v>
      </c>
      <c r="AB6278" t="s">
        <v>16</v>
      </c>
      <c r="AC6278" t="s">
        <v>32</v>
      </c>
      <c r="AD6278" t="s">
        <v>78</v>
      </c>
      <c r="AE6278" t="s">
        <v>19</v>
      </c>
      <c r="AF6278" t="s">
        <v>227</v>
      </c>
    </row>
    <row r="6279" spans="1:32" x14ac:dyDescent="0.25">
      <c r="A6279">
        <f t="shared" si="717"/>
        <v>6278</v>
      </c>
      <c r="B6279">
        <v>39365</v>
      </c>
      <c r="C6279" t="s">
        <v>595</v>
      </c>
      <c r="D6279" t="s">
        <v>21</v>
      </c>
      <c r="E6279" t="str">
        <f t="shared" si="718"/>
        <v>*</v>
      </c>
      <c r="F6279" t="str">
        <f t="shared" si="713"/>
        <v>**</v>
      </c>
      <c r="G6279" t="str">
        <f t="shared" si="719"/>
        <v>**</v>
      </c>
      <c r="I6279" t="str">
        <f t="shared" si="714"/>
        <v>**</v>
      </c>
      <c r="O6279">
        <f>VLOOKUP(T6279,$P$14:$S$19,2,TRUE)</f>
        <v>3.5999999999999997E-2</v>
      </c>
      <c r="T6279">
        <v>32</v>
      </c>
      <c r="U6279">
        <v>931.08</v>
      </c>
      <c r="V6279" s="5">
        <f t="shared" si="715"/>
        <v>1</v>
      </c>
      <c r="X6279" t="s">
        <v>14</v>
      </c>
      <c r="Y6279">
        <v>1.99</v>
      </c>
      <c r="Z6279" s="2">
        <f t="shared" si="716"/>
        <v>933.07</v>
      </c>
      <c r="AA6279" t="s">
        <v>23</v>
      </c>
      <c r="AB6279" t="s">
        <v>24</v>
      </c>
      <c r="AC6279" t="s">
        <v>25</v>
      </c>
      <c r="AD6279" t="s">
        <v>42</v>
      </c>
      <c r="AE6279" t="s">
        <v>45</v>
      </c>
      <c r="AF6279" t="s">
        <v>209</v>
      </c>
    </row>
    <row r="6280" spans="1:32" x14ac:dyDescent="0.25">
      <c r="A6280">
        <f t="shared" si="717"/>
        <v>6279</v>
      </c>
      <c r="B6280">
        <v>16359</v>
      </c>
      <c r="C6280" t="s">
        <v>595</v>
      </c>
      <c r="D6280" t="s">
        <v>36</v>
      </c>
      <c r="E6280" t="str">
        <f t="shared" si="718"/>
        <v>***</v>
      </c>
      <c r="F6280" t="str">
        <f t="shared" si="713"/>
        <v>***</v>
      </c>
      <c r="G6280" t="str">
        <f t="shared" si="719"/>
        <v>***</v>
      </c>
      <c r="I6280" t="str">
        <f t="shared" si="714"/>
        <v>***</v>
      </c>
      <c r="O6280">
        <f>VLOOKUP(T6280,$P$14:$S$19,2,TRUE)</f>
        <v>0</v>
      </c>
      <c r="T6280">
        <v>8</v>
      </c>
      <c r="U6280">
        <v>35.28</v>
      </c>
      <c r="V6280" s="5">
        <f t="shared" si="715"/>
        <v>0</v>
      </c>
      <c r="X6280" t="s">
        <v>22</v>
      </c>
      <c r="Y6280">
        <v>7.49</v>
      </c>
      <c r="Z6280" s="2">
        <f t="shared" si="716"/>
        <v>42.77</v>
      </c>
      <c r="AA6280" t="s">
        <v>23</v>
      </c>
      <c r="AB6280" t="s">
        <v>16</v>
      </c>
      <c r="AC6280" t="s">
        <v>32</v>
      </c>
      <c r="AD6280" t="s">
        <v>33</v>
      </c>
      <c r="AE6280" t="s">
        <v>34</v>
      </c>
      <c r="AF6280" t="s">
        <v>595</v>
      </c>
    </row>
    <row r="6281" spans="1:32" x14ac:dyDescent="0.25">
      <c r="A6281">
        <f t="shared" si="717"/>
        <v>6280</v>
      </c>
      <c r="B6281">
        <v>10048</v>
      </c>
      <c r="C6281" t="s">
        <v>775</v>
      </c>
      <c r="D6281" t="s">
        <v>30</v>
      </c>
      <c r="E6281" t="str">
        <f t="shared" si="718"/>
        <v>*</v>
      </c>
      <c r="F6281" t="str">
        <f t="shared" si="713"/>
        <v>*</v>
      </c>
      <c r="G6281" t="str">
        <f t="shared" si="719"/>
        <v>*</v>
      </c>
      <c r="I6281" t="str">
        <f t="shared" si="714"/>
        <v>*</v>
      </c>
      <c r="O6281">
        <f>VLOOKUP(T6281,$P$14:$S$19,2,TRUE)</f>
        <v>0.04</v>
      </c>
      <c r="T6281">
        <v>46</v>
      </c>
      <c r="U6281">
        <v>3197.45</v>
      </c>
      <c r="V6281" s="5">
        <f t="shared" si="715"/>
        <v>1</v>
      </c>
      <c r="X6281" t="s">
        <v>22</v>
      </c>
      <c r="Y6281">
        <v>4</v>
      </c>
      <c r="Z6281" s="2">
        <f t="shared" si="716"/>
        <v>3201.45</v>
      </c>
      <c r="AA6281" t="s">
        <v>15</v>
      </c>
      <c r="AB6281" t="s">
        <v>31</v>
      </c>
      <c r="AC6281" t="s">
        <v>25</v>
      </c>
      <c r="AD6281" t="s">
        <v>42</v>
      </c>
      <c r="AE6281" t="s">
        <v>19</v>
      </c>
      <c r="AF6281" t="s">
        <v>248</v>
      </c>
    </row>
    <row r="6282" spans="1:32" x14ac:dyDescent="0.25">
      <c r="A6282">
        <f t="shared" si="717"/>
        <v>6281</v>
      </c>
      <c r="B6282">
        <v>6656</v>
      </c>
      <c r="C6282" t="s">
        <v>775</v>
      </c>
      <c r="D6282" t="s">
        <v>36</v>
      </c>
      <c r="E6282" t="str">
        <f t="shared" si="718"/>
        <v>***</v>
      </c>
      <c r="F6282" t="str">
        <f t="shared" si="713"/>
        <v>***</v>
      </c>
      <c r="G6282" t="str">
        <f t="shared" si="719"/>
        <v>***</v>
      </c>
      <c r="I6282" t="str">
        <f t="shared" si="714"/>
        <v>***</v>
      </c>
      <c r="O6282">
        <f>VLOOKUP(T6282,$P$14:$S$19,2,TRUE)</f>
        <v>0.05</v>
      </c>
      <c r="T6282">
        <v>50</v>
      </c>
      <c r="U6282">
        <v>1832.22</v>
      </c>
      <c r="V6282" s="5">
        <f t="shared" si="715"/>
        <v>1</v>
      </c>
      <c r="X6282" t="s">
        <v>22</v>
      </c>
      <c r="Y6282">
        <v>2.99</v>
      </c>
      <c r="Z6282" s="2">
        <f t="shared" si="716"/>
        <v>1835.21</v>
      </c>
      <c r="AA6282" t="s">
        <v>23</v>
      </c>
      <c r="AB6282" t="s">
        <v>24</v>
      </c>
      <c r="AC6282" t="s">
        <v>32</v>
      </c>
      <c r="AD6282" t="s">
        <v>49</v>
      </c>
      <c r="AE6282" t="s">
        <v>19</v>
      </c>
      <c r="AF6282" t="s">
        <v>581</v>
      </c>
    </row>
    <row r="6283" spans="1:32" x14ac:dyDescent="0.25">
      <c r="A6283">
        <f t="shared" si="717"/>
        <v>6282</v>
      </c>
      <c r="B6283">
        <v>6656</v>
      </c>
      <c r="C6283" t="s">
        <v>775</v>
      </c>
      <c r="D6283" t="s">
        <v>36</v>
      </c>
      <c r="E6283" t="str">
        <f t="shared" si="718"/>
        <v>***</v>
      </c>
      <c r="F6283" t="str">
        <f t="shared" si="713"/>
        <v>***</v>
      </c>
      <c r="G6283" t="str">
        <f t="shared" si="719"/>
        <v>***</v>
      </c>
      <c r="I6283" t="str">
        <f t="shared" si="714"/>
        <v>***</v>
      </c>
      <c r="O6283">
        <f>VLOOKUP(T6283,$P$14:$S$19,2,TRUE)</f>
        <v>0.04</v>
      </c>
      <c r="T6283">
        <v>45</v>
      </c>
      <c r="U6283">
        <v>1802</v>
      </c>
      <c r="V6283" s="5">
        <f t="shared" si="715"/>
        <v>1</v>
      </c>
      <c r="X6283" t="s">
        <v>22</v>
      </c>
      <c r="Y6283">
        <v>10.55</v>
      </c>
      <c r="Z6283" s="2">
        <f t="shared" si="716"/>
        <v>1812.55</v>
      </c>
      <c r="AA6283" t="s">
        <v>23</v>
      </c>
      <c r="AB6283" t="s">
        <v>24</v>
      </c>
      <c r="AC6283" t="s">
        <v>32</v>
      </c>
      <c r="AD6283" t="s">
        <v>49</v>
      </c>
      <c r="AE6283" t="s">
        <v>19</v>
      </c>
      <c r="AF6283" t="s">
        <v>775</v>
      </c>
    </row>
    <row r="6284" spans="1:32" x14ac:dyDescent="0.25">
      <c r="A6284">
        <f t="shared" si="717"/>
        <v>6283</v>
      </c>
      <c r="B6284">
        <v>41793</v>
      </c>
      <c r="C6284" t="s">
        <v>775</v>
      </c>
      <c r="D6284" t="s">
        <v>21</v>
      </c>
      <c r="E6284" t="str">
        <f t="shared" si="718"/>
        <v>*</v>
      </c>
      <c r="F6284" t="str">
        <f t="shared" si="713"/>
        <v>**</v>
      </c>
      <c r="G6284" t="str">
        <f t="shared" si="719"/>
        <v>**</v>
      </c>
      <c r="I6284" t="str">
        <f t="shared" si="714"/>
        <v>**</v>
      </c>
      <c r="O6284">
        <f>VLOOKUP(T6284,$P$14:$S$19,2,TRUE)</f>
        <v>0.04</v>
      </c>
      <c r="T6284">
        <v>48</v>
      </c>
      <c r="U6284">
        <v>1286.8699999999999</v>
      </c>
      <c r="V6284" s="5">
        <f t="shared" si="715"/>
        <v>1</v>
      </c>
      <c r="X6284" t="s">
        <v>22</v>
      </c>
      <c r="Y6284">
        <v>6.93</v>
      </c>
      <c r="Z6284" s="2">
        <f t="shared" si="716"/>
        <v>1293.8</v>
      </c>
      <c r="AA6284" t="s">
        <v>56</v>
      </c>
      <c r="AB6284" t="s">
        <v>24</v>
      </c>
      <c r="AC6284" t="s">
        <v>17</v>
      </c>
      <c r="AD6284" t="s">
        <v>18</v>
      </c>
      <c r="AE6284" t="s">
        <v>19</v>
      </c>
      <c r="AF6284" t="s">
        <v>581</v>
      </c>
    </row>
    <row r="6285" spans="1:32" x14ac:dyDescent="0.25">
      <c r="A6285">
        <f t="shared" si="717"/>
        <v>6284</v>
      </c>
      <c r="B6285">
        <v>18496</v>
      </c>
      <c r="C6285" t="s">
        <v>775</v>
      </c>
      <c r="D6285" t="s">
        <v>21</v>
      </c>
      <c r="E6285" t="str">
        <f t="shared" si="718"/>
        <v>*</v>
      </c>
      <c r="F6285" t="str">
        <f t="shared" si="713"/>
        <v>**</v>
      </c>
      <c r="G6285" t="str">
        <f t="shared" si="719"/>
        <v>**</v>
      </c>
      <c r="I6285" t="str">
        <f t="shared" si="714"/>
        <v>**</v>
      </c>
      <c r="O6285">
        <f>VLOOKUP(T6285,$P$14:$S$19,2,TRUE)</f>
        <v>0.02</v>
      </c>
      <c r="T6285">
        <v>29</v>
      </c>
      <c r="U6285">
        <v>1267.42</v>
      </c>
      <c r="V6285" s="5">
        <f t="shared" si="715"/>
        <v>1</v>
      </c>
      <c r="X6285" t="s">
        <v>22</v>
      </c>
      <c r="Y6285">
        <v>19.989999999999998</v>
      </c>
      <c r="Z6285" s="2">
        <f t="shared" si="716"/>
        <v>1287.4100000000001</v>
      </c>
      <c r="AA6285" t="s">
        <v>56</v>
      </c>
      <c r="AB6285" t="s">
        <v>31</v>
      </c>
      <c r="AC6285" t="s">
        <v>32</v>
      </c>
      <c r="AD6285" t="s">
        <v>44</v>
      </c>
      <c r="AE6285" t="s">
        <v>19</v>
      </c>
      <c r="AF6285" t="s">
        <v>248</v>
      </c>
    </row>
    <row r="6286" spans="1:32" x14ac:dyDescent="0.25">
      <c r="A6286">
        <f t="shared" si="717"/>
        <v>6285</v>
      </c>
      <c r="B6286">
        <v>18496</v>
      </c>
      <c r="C6286" t="s">
        <v>775</v>
      </c>
      <c r="D6286" t="s">
        <v>21</v>
      </c>
      <c r="E6286" t="str">
        <f t="shared" si="718"/>
        <v>*</v>
      </c>
      <c r="F6286" t="str">
        <f t="shared" si="713"/>
        <v>**</v>
      </c>
      <c r="G6286" t="str">
        <f t="shared" si="719"/>
        <v>**</v>
      </c>
      <c r="I6286" t="str">
        <f t="shared" si="714"/>
        <v>**</v>
      </c>
      <c r="O6286">
        <f>VLOOKUP(T6286,$P$14:$S$19,2,TRUE)</f>
        <v>3.5999999999999997E-2</v>
      </c>
      <c r="T6286">
        <v>30</v>
      </c>
      <c r="U6286">
        <v>991.01</v>
      </c>
      <c r="V6286" s="5">
        <f t="shared" si="715"/>
        <v>1</v>
      </c>
      <c r="X6286" t="s">
        <v>22</v>
      </c>
      <c r="Y6286">
        <v>6.5</v>
      </c>
      <c r="Z6286" s="2">
        <f t="shared" si="716"/>
        <v>997.51</v>
      </c>
      <c r="AA6286" t="s">
        <v>56</v>
      </c>
      <c r="AB6286" t="s">
        <v>31</v>
      </c>
      <c r="AC6286" t="s">
        <v>25</v>
      </c>
      <c r="AD6286" t="s">
        <v>42</v>
      </c>
      <c r="AE6286" t="s">
        <v>19</v>
      </c>
      <c r="AF6286" t="s">
        <v>581</v>
      </c>
    </row>
    <row r="6287" spans="1:32" x14ac:dyDescent="0.25">
      <c r="A6287">
        <f t="shared" si="717"/>
        <v>6286</v>
      </c>
      <c r="B6287">
        <v>8353</v>
      </c>
      <c r="C6287" t="s">
        <v>775</v>
      </c>
      <c r="D6287" t="s">
        <v>40</v>
      </c>
      <c r="E6287" t="str">
        <f t="shared" si="718"/>
        <v>*</v>
      </c>
      <c r="F6287" t="str">
        <f t="shared" si="713"/>
        <v>*</v>
      </c>
      <c r="G6287" t="str">
        <f t="shared" si="719"/>
        <v>*</v>
      </c>
      <c r="I6287" t="str">
        <f t="shared" si="714"/>
        <v>*</v>
      </c>
      <c r="O6287">
        <f>VLOOKUP(T6287,$P$14:$S$19,2,TRUE)</f>
        <v>3.5999999999999997E-2</v>
      </c>
      <c r="T6287">
        <v>34</v>
      </c>
      <c r="U6287">
        <v>286.89999999999998</v>
      </c>
      <c r="V6287" s="5">
        <f t="shared" si="715"/>
        <v>0</v>
      </c>
      <c r="X6287" t="s">
        <v>22</v>
      </c>
      <c r="Y6287">
        <v>2.38</v>
      </c>
      <c r="Z6287" s="2">
        <f t="shared" si="716"/>
        <v>289.27999999999997</v>
      </c>
      <c r="AA6287" t="s">
        <v>56</v>
      </c>
      <c r="AB6287" t="s">
        <v>16</v>
      </c>
      <c r="AC6287" t="s">
        <v>25</v>
      </c>
      <c r="AD6287" t="s">
        <v>42</v>
      </c>
      <c r="AE6287" t="s">
        <v>45</v>
      </c>
      <c r="AF6287" t="s">
        <v>582</v>
      </c>
    </row>
    <row r="6288" spans="1:32" x14ac:dyDescent="0.25">
      <c r="A6288">
        <f t="shared" si="717"/>
        <v>6287</v>
      </c>
      <c r="B6288">
        <v>10048</v>
      </c>
      <c r="C6288" t="s">
        <v>775</v>
      </c>
      <c r="D6288" t="s">
        <v>30</v>
      </c>
      <c r="E6288" t="str">
        <f t="shared" si="718"/>
        <v>*</v>
      </c>
      <c r="F6288" t="str">
        <f t="shared" si="713"/>
        <v>*</v>
      </c>
      <c r="G6288" t="str">
        <f t="shared" si="719"/>
        <v>*</v>
      </c>
      <c r="I6288" t="str">
        <f t="shared" si="714"/>
        <v>*</v>
      </c>
      <c r="O6288">
        <f>VLOOKUP(T6288,$P$14:$S$19,2,TRUE)</f>
        <v>0.02</v>
      </c>
      <c r="T6288">
        <v>21</v>
      </c>
      <c r="U6288">
        <v>78.569999999999993</v>
      </c>
      <c r="V6288" s="5">
        <f t="shared" si="715"/>
        <v>0</v>
      </c>
      <c r="X6288" t="s">
        <v>22</v>
      </c>
      <c r="Y6288">
        <v>1.32</v>
      </c>
      <c r="Z6288" s="2">
        <f t="shared" si="716"/>
        <v>79.889999999999986</v>
      </c>
      <c r="AA6288" t="s">
        <v>15</v>
      </c>
      <c r="AB6288" t="s">
        <v>31</v>
      </c>
      <c r="AC6288" t="s">
        <v>32</v>
      </c>
      <c r="AD6288" t="s">
        <v>53</v>
      </c>
      <c r="AE6288" t="s">
        <v>34</v>
      </c>
      <c r="AF6288" t="s">
        <v>582</v>
      </c>
    </row>
    <row r="6289" spans="1:32" x14ac:dyDescent="0.25">
      <c r="A6289">
        <f t="shared" si="717"/>
        <v>6288</v>
      </c>
      <c r="B6289">
        <v>8353</v>
      </c>
      <c r="C6289" t="s">
        <v>775</v>
      </c>
      <c r="D6289" t="s">
        <v>40</v>
      </c>
      <c r="E6289" t="str">
        <f t="shared" si="718"/>
        <v>*</v>
      </c>
      <c r="F6289" t="str">
        <f t="shared" si="713"/>
        <v>*</v>
      </c>
      <c r="G6289" t="str">
        <f t="shared" si="719"/>
        <v>*</v>
      </c>
      <c r="I6289" t="str">
        <f t="shared" si="714"/>
        <v>*</v>
      </c>
      <c r="O6289">
        <f>VLOOKUP(T6289,$P$14:$S$19,2,TRUE)</f>
        <v>0.01</v>
      </c>
      <c r="T6289">
        <v>16</v>
      </c>
      <c r="U6289">
        <v>46.4</v>
      </c>
      <c r="V6289" s="5">
        <f t="shared" si="715"/>
        <v>0</v>
      </c>
      <c r="X6289" t="s">
        <v>22</v>
      </c>
      <c r="Y6289">
        <v>0.96</v>
      </c>
      <c r="Z6289" s="2">
        <f t="shared" si="716"/>
        <v>47.36</v>
      </c>
      <c r="AA6289" t="s">
        <v>56</v>
      </c>
      <c r="AB6289" t="s">
        <v>16</v>
      </c>
      <c r="AC6289" t="s">
        <v>32</v>
      </c>
      <c r="AD6289" t="s">
        <v>33</v>
      </c>
      <c r="AE6289" t="s">
        <v>34</v>
      </c>
      <c r="AF6289" t="s">
        <v>582</v>
      </c>
    </row>
    <row r="6290" spans="1:32" x14ac:dyDescent="0.25">
      <c r="A6290">
        <f t="shared" si="717"/>
        <v>6289</v>
      </c>
      <c r="B6290">
        <v>36772</v>
      </c>
      <c r="C6290" t="s">
        <v>477</v>
      </c>
      <c r="D6290" t="s">
        <v>40</v>
      </c>
      <c r="E6290" t="str">
        <f t="shared" si="718"/>
        <v>*</v>
      </c>
      <c r="F6290" t="str">
        <f t="shared" si="713"/>
        <v>*</v>
      </c>
      <c r="G6290" t="str">
        <f t="shared" si="719"/>
        <v>*</v>
      </c>
      <c r="I6290" t="str">
        <f t="shared" si="714"/>
        <v>*</v>
      </c>
      <c r="O6290">
        <f>VLOOKUP(T6290,$P$14:$S$19,2,TRUE)</f>
        <v>0.01</v>
      </c>
      <c r="T6290">
        <v>16</v>
      </c>
      <c r="U6290">
        <v>12007.05</v>
      </c>
      <c r="V6290" s="5">
        <f t="shared" si="715"/>
        <v>1</v>
      </c>
      <c r="X6290" t="s">
        <v>37</v>
      </c>
      <c r="Y6290">
        <v>55.3</v>
      </c>
      <c r="Z6290" s="2">
        <f t="shared" si="716"/>
        <v>12062.349999999999</v>
      </c>
      <c r="AA6290" t="s">
        <v>56</v>
      </c>
      <c r="AB6290" t="s">
        <v>41</v>
      </c>
      <c r="AC6290" t="s">
        <v>25</v>
      </c>
      <c r="AD6290" t="s">
        <v>76</v>
      </c>
      <c r="AE6290" t="s">
        <v>39</v>
      </c>
      <c r="AF6290" t="s">
        <v>478</v>
      </c>
    </row>
    <row r="6291" spans="1:32" x14ac:dyDescent="0.25">
      <c r="A6291">
        <f t="shared" si="717"/>
        <v>6290</v>
      </c>
      <c r="B6291">
        <v>38372</v>
      </c>
      <c r="C6291" t="s">
        <v>477</v>
      </c>
      <c r="D6291" t="s">
        <v>21</v>
      </c>
      <c r="E6291" t="str">
        <f t="shared" si="718"/>
        <v>*</v>
      </c>
      <c r="F6291" t="str">
        <f t="shared" si="713"/>
        <v>**</v>
      </c>
      <c r="G6291" t="str">
        <f t="shared" si="719"/>
        <v>**</v>
      </c>
      <c r="I6291" t="str">
        <f t="shared" si="714"/>
        <v>**</v>
      </c>
      <c r="O6291">
        <f>VLOOKUP(T6291,$P$14:$S$19,2,TRUE)</f>
        <v>0.04</v>
      </c>
      <c r="T6291">
        <v>46</v>
      </c>
      <c r="U6291">
        <v>1053.8399999999999</v>
      </c>
      <c r="V6291" s="5">
        <f t="shared" si="715"/>
        <v>1</v>
      </c>
      <c r="X6291" t="s">
        <v>22</v>
      </c>
      <c r="Y6291">
        <v>21.2</v>
      </c>
      <c r="Z6291" s="2">
        <f t="shared" si="716"/>
        <v>1075.04</v>
      </c>
      <c r="AA6291" t="s">
        <v>52</v>
      </c>
      <c r="AB6291" t="s">
        <v>16</v>
      </c>
      <c r="AC6291" t="s">
        <v>17</v>
      </c>
      <c r="AD6291" t="s">
        <v>18</v>
      </c>
      <c r="AE6291" t="s">
        <v>27</v>
      </c>
      <c r="AF6291" t="s">
        <v>477</v>
      </c>
    </row>
    <row r="6292" spans="1:32" x14ac:dyDescent="0.25">
      <c r="A6292">
        <f t="shared" si="717"/>
        <v>6291</v>
      </c>
      <c r="B6292">
        <v>5703</v>
      </c>
      <c r="C6292" t="s">
        <v>477</v>
      </c>
      <c r="D6292" t="s">
        <v>40</v>
      </c>
      <c r="E6292" t="str">
        <f t="shared" si="718"/>
        <v>*</v>
      </c>
      <c r="F6292" t="str">
        <f t="shared" si="713"/>
        <v>*</v>
      </c>
      <c r="G6292" t="str">
        <f t="shared" si="719"/>
        <v>*</v>
      </c>
      <c r="I6292" t="str">
        <f t="shared" si="714"/>
        <v>*</v>
      </c>
      <c r="O6292">
        <f>VLOOKUP(T6292,$P$14:$S$19,2,TRUE)</f>
        <v>0.02</v>
      </c>
      <c r="T6292">
        <v>29</v>
      </c>
      <c r="U6292">
        <v>357.96</v>
      </c>
      <c r="V6292" s="5">
        <f t="shared" si="715"/>
        <v>0</v>
      </c>
      <c r="X6292" t="s">
        <v>22</v>
      </c>
      <c r="Y6292">
        <v>6.47</v>
      </c>
      <c r="Z6292" s="2">
        <f t="shared" si="716"/>
        <v>364.43</v>
      </c>
      <c r="AA6292" t="s">
        <v>23</v>
      </c>
      <c r="AB6292" t="s">
        <v>16</v>
      </c>
      <c r="AC6292" t="s">
        <v>32</v>
      </c>
      <c r="AD6292" t="s">
        <v>44</v>
      </c>
      <c r="AE6292" t="s">
        <v>19</v>
      </c>
      <c r="AF6292" t="s">
        <v>503</v>
      </c>
    </row>
    <row r="6293" spans="1:32" x14ac:dyDescent="0.25">
      <c r="A6293">
        <f t="shared" si="717"/>
        <v>6292</v>
      </c>
      <c r="B6293">
        <v>38372</v>
      </c>
      <c r="C6293" t="s">
        <v>477</v>
      </c>
      <c r="D6293" t="s">
        <v>21</v>
      </c>
      <c r="E6293" t="str">
        <f t="shared" si="718"/>
        <v>*</v>
      </c>
      <c r="F6293" t="str">
        <f t="shared" si="713"/>
        <v>**</v>
      </c>
      <c r="G6293" t="str">
        <f t="shared" si="719"/>
        <v>**</v>
      </c>
      <c r="I6293" t="str">
        <f t="shared" si="714"/>
        <v>**</v>
      </c>
      <c r="O6293">
        <f>VLOOKUP(T6293,$P$14:$S$19,2,TRUE)</f>
        <v>3.5999999999999997E-2</v>
      </c>
      <c r="T6293">
        <v>33</v>
      </c>
      <c r="U6293">
        <v>310.99</v>
      </c>
      <c r="V6293" s="5">
        <f t="shared" si="715"/>
        <v>0</v>
      </c>
      <c r="X6293" t="s">
        <v>22</v>
      </c>
      <c r="Y6293">
        <v>2.0299999999999998</v>
      </c>
      <c r="Z6293" s="2">
        <f t="shared" si="716"/>
        <v>313.02</v>
      </c>
      <c r="AA6293" t="s">
        <v>334</v>
      </c>
      <c r="AB6293" t="s">
        <v>16</v>
      </c>
      <c r="AC6293" t="s">
        <v>32</v>
      </c>
      <c r="AD6293" t="s">
        <v>44</v>
      </c>
      <c r="AE6293" t="s">
        <v>34</v>
      </c>
      <c r="AF6293" t="s">
        <v>503</v>
      </c>
    </row>
    <row r="6294" spans="1:32" x14ac:dyDescent="0.25">
      <c r="A6294">
        <f t="shared" si="717"/>
        <v>6293</v>
      </c>
      <c r="B6294">
        <v>36772</v>
      </c>
      <c r="C6294" t="s">
        <v>477</v>
      </c>
      <c r="D6294" t="s">
        <v>40</v>
      </c>
      <c r="E6294" t="str">
        <f t="shared" si="718"/>
        <v>*</v>
      </c>
      <c r="F6294" t="str">
        <f t="shared" si="713"/>
        <v>*</v>
      </c>
      <c r="G6294" t="str">
        <f t="shared" si="719"/>
        <v>*</v>
      </c>
      <c r="I6294" t="str">
        <f t="shared" si="714"/>
        <v>*</v>
      </c>
      <c r="O6294">
        <f>VLOOKUP(T6294,$P$14:$S$19,2,TRUE)</f>
        <v>0.04</v>
      </c>
      <c r="T6294">
        <v>47</v>
      </c>
      <c r="U6294">
        <v>280.45</v>
      </c>
      <c r="V6294" s="5">
        <f t="shared" si="715"/>
        <v>0</v>
      </c>
      <c r="X6294" t="s">
        <v>22</v>
      </c>
      <c r="Y6294">
        <v>6.35</v>
      </c>
      <c r="Z6294" s="2">
        <f t="shared" si="716"/>
        <v>286.8</v>
      </c>
      <c r="AA6294" t="s">
        <v>56</v>
      </c>
      <c r="AB6294" t="s">
        <v>41</v>
      </c>
      <c r="AC6294" t="s">
        <v>32</v>
      </c>
      <c r="AD6294" t="s">
        <v>44</v>
      </c>
      <c r="AE6294" t="s">
        <v>19</v>
      </c>
      <c r="AF6294" t="s">
        <v>477</v>
      </c>
    </row>
    <row r="6295" spans="1:32" x14ac:dyDescent="0.25">
      <c r="A6295">
        <f t="shared" si="717"/>
        <v>6294</v>
      </c>
      <c r="B6295">
        <v>50087</v>
      </c>
      <c r="C6295" t="s">
        <v>477</v>
      </c>
      <c r="D6295" t="s">
        <v>30</v>
      </c>
      <c r="E6295" t="str">
        <f t="shared" si="718"/>
        <v>*</v>
      </c>
      <c r="F6295" t="str">
        <f t="shared" si="713"/>
        <v>*</v>
      </c>
      <c r="G6295" t="str">
        <f t="shared" si="719"/>
        <v>*</v>
      </c>
      <c r="I6295" t="str">
        <f t="shared" si="714"/>
        <v>*</v>
      </c>
      <c r="O6295">
        <f>VLOOKUP(T6295,$P$14:$S$19,2,TRUE)</f>
        <v>0.01</v>
      </c>
      <c r="T6295">
        <v>17</v>
      </c>
      <c r="U6295">
        <v>58.86</v>
      </c>
      <c r="V6295" s="5">
        <f t="shared" si="715"/>
        <v>0</v>
      </c>
      <c r="X6295" t="s">
        <v>22</v>
      </c>
      <c r="Y6295">
        <v>1.35</v>
      </c>
      <c r="Z6295" s="2">
        <f t="shared" si="716"/>
        <v>60.21</v>
      </c>
      <c r="AA6295" t="s">
        <v>60</v>
      </c>
      <c r="AB6295" t="s">
        <v>31</v>
      </c>
      <c r="AC6295" t="s">
        <v>32</v>
      </c>
      <c r="AD6295" t="s">
        <v>114</v>
      </c>
      <c r="AE6295" t="s">
        <v>34</v>
      </c>
      <c r="AF6295" t="s">
        <v>478</v>
      </c>
    </row>
    <row r="6296" spans="1:32" x14ac:dyDescent="0.25">
      <c r="A6296">
        <f t="shared" si="717"/>
        <v>6295</v>
      </c>
      <c r="B6296">
        <v>36772</v>
      </c>
      <c r="C6296" t="s">
        <v>477</v>
      </c>
      <c r="D6296" t="s">
        <v>40</v>
      </c>
      <c r="E6296" t="str">
        <f t="shared" si="718"/>
        <v>*</v>
      </c>
      <c r="F6296" t="str">
        <f t="shared" si="713"/>
        <v>*</v>
      </c>
      <c r="G6296" t="str">
        <f t="shared" si="719"/>
        <v>*</v>
      </c>
      <c r="I6296" t="str">
        <f t="shared" si="714"/>
        <v>*</v>
      </c>
      <c r="O6296">
        <f>VLOOKUP(T6296,$P$14:$S$19,2,TRUE)</f>
        <v>0</v>
      </c>
      <c r="T6296">
        <v>8</v>
      </c>
      <c r="U6296">
        <v>22.85</v>
      </c>
      <c r="V6296" s="5">
        <f t="shared" si="715"/>
        <v>0</v>
      </c>
      <c r="X6296" t="s">
        <v>22</v>
      </c>
      <c r="Y6296">
        <v>0.99</v>
      </c>
      <c r="Z6296" s="2">
        <f t="shared" si="716"/>
        <v>23.84</v>
      </c>
      <c r="AA6296" t="s">
        <v>56</v>
      </c>
      <c r="AB6296" t="s">
        <v>41</v>
      </c>
      <c r="AC6296" t="s">
        <v>32</v>
      </c>
      <c r="AD6296" t="s">
        <v>81</v>
      </c>
      <c r="AE6296" t="s">
        <v>19</v>
      </c>
      <c r="AF6296" t="s">
        <v>477</v>
      </c>
    </row>
    <row r="6297" spans="1:32" x14ac:dyDescent="0.25">
      <c r="A6297">
        <f t="shared" si="717"/>
        <v>6296</v>
      </c>
      <c r="B6297">
        <v>26887</v>
      </c>
      <c r="C6297" t="s">
        <v>206</v>
      </c>
      <c r="D6297" t="s">
        <v>36</v>
      </c>
      <c r="E6297" t="str">
        <f t="shared" si="718"/>
        <v>***</v>
      </c>
      <c r="F6297" t="str">
        <f t="shared" si="713"/>
        <v>***</v>
      </c>
      <c r="G6297" t="str">
        <f t="shared" si="719"/>
        <v>***</v>
      </c>
      <c r="I6297" t="str">
        <f t="shared" si="714"/>
        <v>***</v>
      </c>
      <c r="O6297">
        <f>VLOOKUP(T6297,$P$14:$S$19,2,TRUE)</f>
        <v>3.5999999999999997E-2</v>
      </c>
      <c r="T6297">
        <v>38</v>
      </c>
      <c r="U6297">
        <v>1637.78</v>
      </c>
      <c r="V6297" s="5">
        <f t="shared" si="715"/>
        <v>1</v>
      </c>
      <c r="X6297" t="s">
        <v>14</v>
      </c>
      <c r="Y6297">
        <v>4.62</v>
      </c>
      <c r="Z6297" s="2">
        <f t="shared" si="716"/>
        <v>1642.3999999999999</v>
      </c>
      <c r="AA6297" t="s">
        <v>56</v>
      </c>
      <c r="AB6297" t="s">
        <v>24</v>
      </c>
      <c r="AC6297" t="s">
        <v>32</v>
      </c>
      <c r="AD6297" t="s">
        <v>172</v>
      </c>
      <c r="AE6297" t="s">
        <v>19</v>
      </c>
      <c r="AF6297" t="s">
        <v>891</v>
      </c>
    </row>
    <row r="6298" spans="1:32" x14ac:dyDescent="0.25">
      <c r="A6298">
        <f t="shared" si="717"/>
        <v>6297</v>
      </c>
      <c r="B6298">
        <v>26887</v>
      </c>
      <c r="C6298" t="s">
        <v>206</v>
      </c>
      <c r="D6298" t="s">
        <v>36</v>
      </c>
      <c r="E6298" t="str">
        <f t="shared" si="718"/>
        <v>***</v>
      </c>
      <c r="F6298" t="str">
        <f t="shared" si="713"/>
        <v>***</v>
      </c>
      <c r="G6298" t="str">
        <f t="shared" si="719"/>
        <v>***</v>
      </c>
      <c r="I6298" t="str">
        <f t="shared" si="714"/>
        <v>***</v>
      </c>
      <c r="O6298">
        <f>VLOOKUP(T6298,$P$14:$S$19,2,TRUE)</f>
        <v>0.02</v>
      </c>
      <c r="T6298">
        <v>23</v>
      </c>
      <c r="U6298">
        <v>193.84</v>
      </c>
      <c r="V6298" s="5">
        <f t="shared" si="715"/>
        <v>0</v>
      </c>
      <c r="X6298" t="s">
        <v>14</v>
      </c>
      <c r="Y6298">
        <v>8.94</v>
      </c>
      <c r="Z6298" s="2">
        <f t="shared" si="716"/>
        <v>202.78</v>
      </c>
      <c r="AA6298" t="s">
        <v>56</v>
      </c>
      <c r="AB6298" t="s">
        <v>24</v>
      </c>
      <c r="AC6298" t="s">
        <v>32</v>
      </c>
      <c r="AD6298" t="s">
        <v>49</v>
      </c>
      <c r="AE6298" t="s">
        <v>19</v>
      </c>
      <c r="AF6298" t="s">
        <v>206</v>
      </c>
    </row>
    <row r="6299" spans="1:32" x14ac:dyDescent="0.25">
      <c r="A6299">
        <f t="shared" si="717"/>
        <v>6298</v>
      </c>
      <c r="B6299">
        <v>16450</v>
      </c>
      <c r="C6299" t="s">
        <v>206</v>
      </c>
      <c r="D6299" t="s">
        <v>40</v>
      </c>
      <c r="E6299" t="str">
        <f t="shared" si="718"/>
        <v>*</v>
      </c>
      <c r="F6299" t="str">
        <f t="shared" si="713"/>
        <v>*</v>
      </c>
      <c r="G6299" t="str">
        <f t="shared" si="719"/>
        <v>*</v>
      </c>
      <c r="I6299" t="str">
        <f t="shared" si="714"/>
        <v>*</v>
      </c>
      <c r="O6299">
        <f>VLOOKUP(T6299,$P$14:$S$19,2,TRUE)</f>
        <v>0.01</v>
      </c>
      <c r="T6299">
        <v>12</v>
      </c>
      <c r="U6299">
        <v>73.5</v>
      </c>
      <c r="V6299" s="5">
        <f t="shared" si="715"/>
        <v>0</v>
      </c>
      <c r="X6299" t="s">
        <v>22</v>
      </c>
      <c r="Y6299">
        <v>2.5</v>
      </c>
      <c r="Z6299" s="2">
        <f t="shared" si="716"/>
        <v>76</v>
      </c>
      <c r="AA6299" t="s">
        <v>23</v>
      </c>
      <c r="AB6299" t="s">
        <v>24</v>
      </c>
      <c r="AC6299" t="s">
        <v>32</v>
      </c>
      <c r="AD6299" t="s">
        <v>78</v>
      </c>
      <c r="AE6299" t="s">
        <v>19</v>
      </c>
      <c r="AF6299" t="s">
        <v>206</v>
      </c>
    </row>
    <row r="6300" spans="1:32" x14ac:dyDescent="0.25">
      <c r="A6300">
        <f t="shared" si="717"/>
        <v>6299</v>
      </c>
      <c r="B6300">
        <v>24358</v>
      </c>
      <c r="C6300" t="s">
        <v>581</v>
      </c>
      <c r="D6300" t="s">
        <v>36</v>
      </c>
      <c r="E6300" t="str">
        <f t="shared" si="718"/>
        <v>***</v>
      </c>
      <c r="F6300" t="str">
        <f t="shared" si="713"/>
        <v>***</v>
      </c>
      <c r="G6300" t="str">
        <f t="shared" si="719"/>
        <v>***</v>
      </c>
      <c r="I6300" t="str">
        <f t="shared" si="714"/>
        <v>***</v>
      </c>
      <c r="O6300">
        <f>VLOOKUP(T6300,$P$14:$S$19,2,TRUE)</f>
        <v>0.02</v>
      </c>
      <c r="T6300">
        <v>27</v>
      </c>
      <c r="U6300">
        <v>7333.45</v>
      </c>
      <c r="V6300" s="5">
        <f t="shared" si="715"/>
        <v>1</v>
      </c>
      <c r="X6300" t="s">
        <v>22</v>
      </c>
      <c r="Y6300">
        <v>35</v>
      </c>
      <c r="Z6300" s="2">
        <f t="shared" si="716"/>
        <v>7368.45</v>
      </c>
      <c r="AA6300" t="s">
        <v>64</v>
      </c>
      <c r="AB6300" t="s">
        <v>24</v>
      </c>
      <c r="AC6300" t="s">
        <v>32</v>
      </c>
      <c r="AD6300" t="s">
        <v>74</v>
      </c>
      <c r="AE6300" t="s">
        <v>58</v>
      </c>
      <c r="AF6300" t="s">
        <v>581</v>
      </c>
    </row>
    <row r="6301" spans="1:32" x14ac:dyDescent="0.25">
      <c r="A6301">
        <f t="shared" si="717"/>
        <v>6300</v>
      </c>
      <c r="B6301">
        <v>13218</v>
      </c>
      <c r="C6301" t="s">
        <v>581</v>
      </c>
      <c r="D6301" t="s">
        <v>21</v>
      </c>
      <c r="E6301" t="str">
        <f t="shared" si="718"/>
        <v>*</v>
      </c>
      <c r="F6301" t="str">
        <f t="shared" si="713"/>
        <v>**</v>
      </c>
      <c r="G6301" t="str">
        <f t="shared" si="719"/>
        <v>**</v>
      </c>
      <c r="I6301" t="str">
        <f t="shared" si="714"/>
        <v>**</v>
      </c>
      <c r="O6301">
        <f>VLOOKUP(T6301,$P$14:$S$19,2,TRUE)</f>
        <v>0.01</v>
      </c>
      <c r="T6301">
        <v>18</v>
      </c>
      <c r="U6301">
        <v>513.08000000000004</v>
      </c>
      <c r="V6301" s="5">
        <f t="shared" si="715"/>
        <v>0</v>
      </c>
      <c r="X6301" t="s">
        <v>22</v>
      </c>
      <c r="Y6301">
        <v>1.49</v>
      </c>
      <c r="Z6301" s="2">
        <f t="shared" si="716"/>
        <v>514.57000000000005</v>
      </c>
      <c r="AA6301" t="s">
        <v>48</v>
      </c>
      <c r="AB6301" t="s">
        <v>31</v>
      </c>
      <c r="AC6301" t="s">
        <v>32</v>
      </c>
      <c r="AD6301" t="s">
        <v>49</v>
      </c>
      <c r="AE6301" t="s">
        <v>19</v>
      </c>
      <c r="AF6301" t="s">
        <v>582</v>
      </c>
    </row>
    <row r="6302" spans="1:32" x14ac:dyDescent="0.25">
      <c r="A6302">
        <f t="shared" si="717"/>
        <v>6301</v>
      </c>
      <c r="B6302">
        <v>21286</v>
      </c>
      <c r="C6302" t="s">
        <v>581</v>
      </c>
      <c r="D6302" t="s">
        <v>36</v>
      </c>
      <c r="E6302" t="str">
        <f t="shared" si="718"/>
        <v>***</v>
      </c>
      <c r="F6302" t="str">
        <f t="shared" si="713"/>
        <v>***</v>
      </c>
      <c r="G6302" t="str">
        <f t="shared" si="719"/>
        <v>***</v>
      </c>
      <c r="I6302" t="str">
        <f t="shared" si="714"/>
        <v>***</v>
      </c>
      <c r="O6302">
        <f>VLOOKUP(T6302,$P$14:$S$19,2,TRUE)</f>
        <v>0.01</v>
      </c>
      <c r="T6302">
        <v>17</v>
      </c>
      <c r="U6302">
        <v>280.39</v>
      </c>
      <c r="V6302" s="5">
        <f t="shared" si="715"/>
        <v>0</v>
      </c>
      <c r="X6302" t="s">
        <v>14</v>
      </c>
      <c r="Y6302">
        <v>6.75</v>
      </c>
      <c r="Z6302" s="2">
        <f t="shared" si="716"/>
        <v>287.14</v>
      </c>
      <c r="AA6302" t="s">
        <v>48</v>
      </c>
      <c r="AB6302" t="s">
        <v>24</v>
      </c>
      <c r="AC6302" t="s">
        <v>32</v>
      </c>
      <c r="AD6302" t="s">
        <v>172</v>
      </c>
      <c r="AE6302" t="s">
        <v>27</v>
      </c>
      <c r="AF6302" t="s">
        <v>582</v>
      </c>
    </row>
    <row r="6303" spans="1:32" x14ac:dyDescent="0.25">
      <c r="A6303">
        <f t="shared" si="717"/>
        <v>6302</v>
      </c>
      <c r="B6303">
        <v>263</v>
      </c>
      <c r="C6303" t="s">
        <v>581</v>
      </c>
      <c r="D6303" t="s">
        <v>21</v>
      </c>
      <c r="E6303" t="str">
        <f t="shared" si="718"/>
        <v>*</v>
      </c>
      <c r="F6303" t="str">
        <f t="shared" si="713"/>
        <v>**</v>
      </c>
      <c r="G6303" t="str">
        <f t="shared" si="719"/>
        <v>**</v>
      </c>
      <c r="I6303" t="str">
        <f t="shared" si="714"/>
        <v>**</v>
      </c>
      <c r="O6303">
        <f>VLOOKUP(T6303,$P$14:$S$19,2,TRUE)</f>
        <v>0.02</v>
      </c>
      <c r="T6303">
        <v>25</v>
      </c>
      <c r="U6303">
        <v>136.77000000000001</v>
      </c>
      <c r="V6303" s="5">
        <f t="shared" si="715"/>
        <v>0</v>
      </c>
      <c r="X6303" t="s">
        <v>22</v>
      </c>
      <c r="Y6303">
        <v>7.78</v>
      </c>
      <c r="Z6303" s="2">
        <f t="shared" si="716"/>
        <v>144.55000000000001</v>
      </c>
      <c r="AA6303" t="s">
        <v>48</v>
      </c>
      <c r="AB6303" t="s">
        <v>31</v>
      </c>
      <c r="AC6303" t="s">
        <v>32</v>
      </c>
      <c r="AD6303" t="s">
        <v>49</v>
      </c>
      <c r="AE6303" t="s">
        <v>19</v>
      </c>
      <c r="AF6303" t="s">
        <v>582</v>
      </c>
    </row>
    <row r="6304" spans="1:32" x14ac:dyDescent="0.25">
      <c r="A6304">
        <f t="shared" si="717"/>
        <v>6303</v>
      </c>
      <c r="B6304">
        <v>13218</v>
      </c>
      <c r="C6304" t="s">
        <v>581</v>
      </c>
      <c r="D6304" t="s">
        <v>21</v>
      </c>
      <c r="E6304" t="str">
        <f t="shared" si="718"/>
        <v>*</v>
      </c>
      <c r="F6304" t="str">
        <f t="shared" si="713"/>
        <v>**</v>
      </c>
      <c r="G6304" t="str">
        <f t="shared" si="719"/>
        <v>**</v>
      </c>
      <c r="I6304" t="str">
        <f t="shared" si="714"/>
        <v>**</v>
      </c>
      <c r="O6304">
        <f>VLOOKUP(T6304,$P$14:$S$19,2,TRUE)</f>
        <v>0.01</v>
      </c>
      <c r="T6304">
        <v>16</v>
      </c>
      <c r="U6304">
        <v>98.8</v>
      </c>
      <c r="V6304" s="5">
        <f t="shared" si="715"/>
        <v>0</v>
      </c>
      <c r="X6304" t="s">
        <v>22</v>
      </c>
      <c r="Y6304">
        <v>7.15</v>
      </c>
      <c r="Z6304" s="2">
        <f t="shared" si="716"/>
        <v>105.95</v>
      </c>
      <c r="AA6304" t="s">
        <v>48</v>
      </c>
      <c r="AB6304" t="s">
        <v>31</v>
      </c>
      <c r="AC6304" t="s">
        <v>32</v>
      </c>
      <c r="AD6304" t="s">
        <v>44</v>
      </c>
      <c r="AE6304" t="s">
        <v>19</v>
      </c>
      <c r="AF6304" t="s">
        <v>248</v>
      </c>
    </row>
    <row r="6305" spans="1:32" x14ac:dyDescent="0.25">
      <c r="A6305">
        <f t="shared" si="717"/>
        <v>6304</v>
      </c>
      <c r="B6305">
        <v>6438</v>
      </c>
      <c r="C6305" t="s">
        <v>503</v>
      </c>
      <c r="D6305" t="s">
        <v>30</v>
      </c>
      <c r="E6305" t="str">
        <f t="shared" si="718"/>
        <v>*</v>
      </c>
      <c r="F6305" t="str">
        <f t="shared" si="713"/>
        <v>*</v>
      </c>
      <c r="G6305" t="str">
        <f t="shared" si="719"/>
        <v>*</v>
      </c>
      <c r="I6305" t="str">
        <f t="shared" si="714"/>
        <v>*</v>
      </c>
      <c r="O6305">
        <f>VLOOKUP(T6305,$P$14:$S$19,2,TRUE)</f>
        <v>3.5999999999999997E-2</v>
      </c>
      <c r="T6305">
        <v>38</v>
      </c>
      <c r="U6305">
        <v>225.21</v>
      </c>
      <c r="V6305" s="5">
        <f t="shared" si="715"/>
        <v>0</v>
      </c>
      <c r="X6305" t="s">
        <v>22</v>
      </c>
      <c r="Y6305">
        <v>5.2</v>
      </c>
      <c r="Z6305" s="2">
        <f t="shared" si="716"/>
        <v>230.41</v>
      </c>
      <c r="AA6305" t="s">
        <v>23</v>
      </c>
      <c r="AB6305" t="s">
        <v>31</v>
      </c>
      <c r="AC6305" t="s">
        <v>32</v>
      </c>
      <c r="AD6305" t="s">
        <v>44</v>
      </c>
      <c r="AE6305" t="s">
        <v>19</v>
      </c>
      <c r="AF6305" t="s">
        <v>478</v>
      </c>
    </row>
    <row r="6306" spans="1:32" x14ac:dyDescent="0.25">
      <c r="A6306">
        <f t="shared" si="717"/>
        <v>6305</v>
      </c>
      <c r="B6306">
        <v>6438</v>
      </c>
      <c r="C6306" t="s">
        <v>503</v>
      </c>
      <c r="D6306" t="s">
        <v>30</v>
      </c>
      <c r="E6306" t="str">
        <f t="shared" si="718"/>
        <v>*</v>
      </c>
      <c r="F6306" t="str">
        <f t="shared" si="713"/>
        <v>*</v>
      </c>
      <c r="G6306" t="str">
        <f t="shared" si="719"/>
        <v>*</v>
      </c>
      <c r="I6306" t="str">
        <f t="shared" si="714"/>
        <v>*</v>
      </c>
      <c r="O6306">
        <f>VLOOKUP(T6306,$P$14:$S$19,2,TRUE)</f>
        <v>0</v>
      </c>
      <c r="T6306">
        <v>7</v>
      </c>
      <c r="U6306">
        <v>75.72</v>
      </c>
      <c r="V6306" s="5">
        <f t="shared" si="715"/>
        <v>0</v>
      </c>
      <c r="X6306" t="s">
        <v>22</v>
      </c>
      <c r="Y6306">
        <v>6.02</v>
      </c>
      <c r="Z6306" s="2">
        <f t="shared" si="716"/>
        <v>81.739999999999995</v>
      </c>
      <c r="AA6306" t="s">
        <v>23</v>
      </c>
      <c r="AB6306" t="s">
        <v>31</v>
      </c>
      <c r="AC6306" t="s">
        <v>17</v>
      </c>
      <c r="AD6306" t="s">
        <v>18</v>
      </c>
      <c r="AE6306" t="s">
        <v>27</v>
      </c>
      <c r="AF6306" t="s">
        <v>503</v>
      </c>
    </row>
    <row r="6307" spans="1:32" x14ac:dyDescent="0.25">
      <c r="A6307">
        <f t="shared" si="717"/>
        <v>6306</v>
      </c>
      <c r="B6307">
        <v>43267</v>
      </c>
      <c r="C6307" t="s">
        <v>891</v>
      </c>
      <c r="D6307" t="s">
        <v>36</v>
      </c>
      <c r="E6307" t="str">
        <f t="shared" si="718"/>
        <v>***</v>
      </c>
      <c r="F6307" t="str">
        <f t="shared" si="713"/>
        <v>***</v>
      </c>
      <c r="G6307" t="str">
        <f t="shared" si="719"/>
        <v>***</v>
      </c>
      <c r="I6307" t="str">
        <f t="shared" si="714"/>
        <v>***</v>
      </c>
      <c r="O6307">
        <f>VLOOKUP(T6307,$P$14:$S$19,2,TRUE)</f>
        <v>0.01</v>
      </c>
      <c r="T6307">
        <v>17</v>
      </c>
      <c r="U6307">
        <v>1368.14</v>
      </c>
      <c r="V6307" s="5">
        <f t="shared" si="715"/>
        <v>1</v>
      </c>
      <c r="X6307" t="s">
        <v>14</v>
      </c>
      <c r="Y6307">
        <v>19.95</v>
      </c>
      <c r="Z6307" s="2">
        <f t="shared" si="716"/>
        <v>1388.0900000000001</v>
      </c>
      <c r="AA6307" t="s">
        <v>43</v>
      </c>
      <c r="AB6307" t="s">
        <v>41</v>
      </c>
      <c r="AC6307" t="s">
        <v>32</v>
      </c>
      <c r="AD6307" t="s">
        <v>172</v>
      </c>
      <c r="AE6307" t="s">
        <v>58</v>
      </c>
      <c r="AF6307" t="s">
        <v>871</v>
      </c>
    </row>
    <row r="6308" spans="1:32" x14ac:dyDescent="0.25">
      <c r="A6308">
        <f t="shared" si="717"/>
        <v>6307</v>
      </c>
      <c r="B6308">
        <v>48544</v>
      </c>
      <c r="C6308" t="s">
        <v>891</v>
      </c>
      <c r="D6308" t="s">
        <v>21</v>
      </c>
      <c r="E6308" t="str">
        <f t="shared" si="718"/>
        <v>*</v>
      </c>
      <c r="F6308" t="str">
        <f t="shared" si="713"/>
        <v>**</v>
      </c>
      <c r="G6308" t="str">
        <f t="shared" si="719"/>
        <v>**</v>
      </c>
      <c r="I6308" t="str">
        <f t="shared" si="714"/>
        <v>**</v>
      </c>
      <c r="O6308">
        <f>VLOOKUP(T6308,$P$14:$S$19,2,TRUE)</f>
        <v>0.04</v>
      </c>
      <c r="T6308">
        <v>44</v>
      </c>
      <c r="U6308">
        <v>831.58050000000003</v>
      </c>
      <c r="V6308" s="5">
        <f t="shared" si="715"/>
        <v>1</v>
      </c>
      <c r="X6308" t="s">
        <v>22</v>
      </c>
      <c r="Y6308">
        <v>0.99</v>
      </c>
      <c r="Z6308" s="2">
        <f t="shared" si="716"/>
        <v>832.57050000000004</v>
      </c>
      <c r="AA6308" t="s">
        <v>60</v>
      </c>
      <c r="AB6308" t="s">
        <v>24</v>
      </c>
      <c r="AC6308" t="s">
        <v>25</v>
      </c>
      <c r="AD6308" t="s">
        <v>26</v>
      </c>
      <c r="AE6308" t="s">
        <v>34</v>
      </c>
      <c r="AF6308" t="s">
        <v>871</v>
      </c>
    </row>
    <row r="6309" spans="1:32" x14ac:dyDescent="0.25">
      <c r="A6309">
        <f t="shared" si="717"/>
        <v>6308</v>
      </c>
      <c r="B6309">
        <v>58145</v>
      </c>
      <c r="C6309" t="s">
        <v>939</v>
      </c>
      <c r="D6309" t="s">
        <v>40</v>
      </c>
      <c r="E6309" t="str">
        <f t="shared" si="718"/>
        <v>*</v>
      </c>
      <c r="F6309" t="str">
        <f t="shared" si="713"/>
        <v>*</v>
      </c>
      <c r="G6309" t="str">
        <f t="shared" si="719"/>
        <v>*</v>
      </c>
      <c r="I6309" t="str">
        <f t="shared" si="714"/>
        <v>*</v>
      </c>
      <c r="O6309">
        <f>VLOOKUP(T6309,$P$14:$S$19,2,TRUE)</f>
        <v>3.5999999999999997E-2</v>
      </c>
      <c r="T6309">
        <v>33</v>
      </c>
      <c r="U6309">
        <v>203.49</v>
      </c>
      <c r="V6309" s="5">
        <f t="shared" si="715"/>
        <v>0</v>
      </c>
      <c r="X6309" t="s">
        <v>14</v>
      </c>
      <c r="Y6309">
        <v>1.2</v>
      </c>
      <c r="Z6309" s="2">
        <f t="shared" si="716"/>
        <v>204.69</v>
      </c>
      <c r="AA6309" t="s">
        <v>52</v>
      </c>
      <c r="AB6309" t="s">
        <v>31</v>
      </c>
      <c r="AC6309" t="s">
        <v>17</v>
      </c>
      <c r="AD6309" t="s">
        <v>18</v>
      </c>
      <c r="AE6309" t="s">
        <v>27</v>
      </c>
      <c r="AF6309" t="s">
        <v>939</v>
      </c>
    </row>
    <row r="6310" spans="1:32" x14ac:dyDescent="0.25">
      <c r="A6310">
        <f t="shared" si="717"/>
        <v>6309</v>
      </c>
      <c r="B6310">
        <v>16039</v>
      </c>
      <c r="C6310" t="s">
        <v>939</v>
      </c>
      <c r="D6310" t="s">
        <v>21</v>
      </c>
      <c r="E6310" t="str">
        <f t="shared" si="718"/>
        <v>*</v>
      </c>
      <c r="F6310" t="str">
        <f t="shared" si="713"/>
        <v>**</v>
      </c>
      <c r="G6310" t="str">
        <f t="shared" si="719"/>
        <v>**</v>
      </c>
      <c r="I6310" t="str">
        <f t="shared" si="714"/>
        <v>**</v>
      </c>
      <c r="O6310">
        <f>VLOOKUP(T6310,$P$14:$S$19,2,TRUE)</f>
        <v>0</v>
      </c>
      <c r="T6310">
        <v>3</v>
      </c>
      <c r="U6310">
        <v>121.12</v>
      </c>
      <c r="V6310" s="5">
        <f t="shared" si="715"/>
        <v>0</v>
      </c>
      <c r="X6310" t="s">
        <v>22</v>
      </c>
      <c r="Y6310">
        <v>1.99</v>
      </c>
      <c r="Z6310" s="2">
        <f t="shared" si="716"/>
        <v>123.11</v>
      </c>
      <c r="AA6310" t="s">
        <v>43</v>
      </c>
      <c r="AB6310" t="s">
        <v>41</v>
      </c>
      <c r="AC6310" t="s">
        <v>25</v>
      </c>
      <c r="AD6310" t="s">
        <v>42</v>
      </c>
      <c r="AE6310" t="s">
        <v>45</v>
      </c>
      <c r="AF6310" t="s">
        <v>209</v>
      </c>
    </row>
    <row r="6311" spans="1:32" x14ac:dyDescent="0.25">
      <c r="A6311">
        <f t="shared" si="717"/>
        <v>6310</v>
      </c>
      <c r="B6311">
        <v>59779</v>
      </c>
      <c r="C6311" t="s">
        <v>582</v>
      </c>
      <c r="D6311" t="s">
        <v>13</v>
      </c>
      <c r="E6311" t="str">
        <f t="shared" si="718"/>
        <v>*</v>
      </c>
      <c r="F6311" t="str">
        <f t="shared" si="713"/>
        <v>*</v>
      </c>
      <c r="G6311" t="str">
        <f t="shared" si="719"/>
        <v>*</v>
      </c>
      <c r="I6311" t="str">
        <f t="shared" si="714"/>
        <v>*</v>
      </c>
      <c r="O6311">
        <f>VLOOKUP(T6311,$P$14:$S$19,2,TRUE)</f>
        <v>3.5999999999999997E-2</v>
      </c>
      <c r="T6311">
        <v>30</v>
      </c>
      <c r="U6311">
        <v>3575.23</v>
      </c>
      <c r="V6311" s="5">
        <f t="shared" si="715"/>
        <v>1</v>
      </c>
      <c r="X6311" t="s">
        <v>37</v>
      </c>
      <c r="Y6311">
        <v>30</v>
      </c>
      <c r="Z6311" s="2">
        <f t="shared" si="716"/>
        <v>3605.23</v>
      </c>
      <c r="AA6311" t="s">
        <v>60</v>
      </c>
      <c r="AB6311" t="s">
        <v>31</v>
      </c>
      <c r="AC6311" t="s">
        <v>17</v>
      </c>
      <c r="AD6311" t="s">
        <v>38</v>
      </c>
      <c r="AE6311" t="s">
        <v>39</v>
      </c>
      <c r="AF6311" t="s">
        <v>501</v>
      </c>
    </row>
    <row r="6312" spans="1:32" x14ac:dyDescent="0.25">
      <c r="A6312">
        <f t="shared" si="717"/>
        <v>6311</v>
      </c>
      <c r="B6312">
        <v>36131</v>
      </c>
      <c r="C6312" t="s">
        <v>582</v>
      </c>
      <c r="D6312" t="s">
        <v>21</v>
      </c>
      <c r="E6312" t="str">
        <f t="shared" si="718"/>
        <v>*</v>
      </c>
      <c r="F6312" t="str">
        <f t="shared" si="713"/>
        <v>**</v>
      </c>
      <c r="G6312" t="str">
        <f t="shared" si="719"/>
        <v>**</v>
      </c>
      <c r="I6312" t="str">
        <f t="shared" si="714"/>
        <v>**</v>
      </c>
      <c r="O6312">
        <f>VLOOKUP(T6312,$P$14:$S$19,2,TRUE)</f>
        <v>0.02</v>
      </c>
      <c r="T6312">
        <v>26</v>
      </c>
      <c r="U6312">
        <v>493.43</v>
      </c>
      <c r="V6312" s="5">
        <f t="shared" si="715"/>
        <v>0</v>
      </c>
      <c r="X6312" t="s">
        <v>22</v>
      </c>
      <c r="Y6312">
        <v>4.0999999999999996</v>
      </c>
      <c r="Z6312" s="2">
        <f t="shared" si="716"/>
        <v>497.53000000000003</v>
      </c>
      <c r="AA6312" t="s">
        <v>15</v>
      </c>
      <c r="AB6312" t="s">
        <v>41</v>
      </c>
      <c r="AC6312" t="s">
        <v>32</v>
      </c>
      <c r="AD6312" t="s">
        <v>33</v>
      </c>
      <c r="AE6312" t="s">
        <v>34</v>
      </c>
      <c r="AF6312" t="s">
        <v>248</v>
      </c>
    </row>
    <row r="6313" spans="1:32" x14ac:dyDescent="0.25">
      <c r="A6313">
        <f t="shared" si="717"/>
        <v>6312</v>
      </c>
      <c r="B6313">
        <v>36131</v>
      </c>
      <c r="C6313" t="s">
        <v>582</v>
      </c>
      <c r="D6313" t="s">
        <v>21</v>
      </c>
      <c r="E6313" t="str">
        <f t="shared" si="718"/>
        <v>*</v>
      </c>
      <c r="F6313" t="str">
        <f t="shared" si="713"/>
        <v>**</v>
      </c>
      <c r="G6313" t="str">
        <f t="shared" si="719"/>
        <v>**</v>
      </c>
      <c r="I6313" t="str">
        <f t="shared" si="714"/>
        <v>**</v>
      </c>
      <c r="O6313">
        <f>VLOOKUP(T6313,$P$14:$S$19,2,TRUE)</f>
        <v>0.04</v>
      </c>
      <c r="T6313">
        <v>43</v>
      </c>
      <c r="U6313">
        <v>354.96</v>
      </c>
      <c r="V6313" s="5">
        <f t="shared" si="715"/>
        <v>0</v>
      </c>
      <c r="X6313" t="s">
        <v>22</v>
      </c>
      <c r="Y6313">
        <v>1.43</v>
      </c>
      <c r="Z6313" s="2">
        <f t="shared" si="716"/>
        <v>356.39</v>
      </c>
      <c r="AA6313" t="s">
        <v>60</v>
      </c>
      <c r="AB6313" t="s">
        <v>41</v>
      </c>
      <c r="AC6313" t="s">
        <v>32</v>
      </c>
      <c r="AD6313" t="s">
        <v>44</v>
      </c>
      <c r="AE6313" t="s">
        <v>34</v>
      </c>
      <c r="AF6313" t="s">
        <v>639</v>
      </c>
    </row>
    <row r="6314" spans="1:32" x14ac:dyDescent="0.25">
      <c r="A6314">
        <f t="shared" si="717"/>
        <v>6313</v>
      </c>
      <c r="B6314">
        <v>36131</v>
      </c>
      <c r="C6314" t="s">
        <v>582</v>
      </c>
      <c r="D6314" t="s">
        <v>21</v>
      </c>
      <c r="E6314" t="str">
        <f t="shared" si="718"/>
        <v>*</v>
      </c>
      <c r="F6314" t="str">
        <f t="shared" si="713"/>
        <v>**</v>
      </c>
      <c r="G6314" t="str">
        <f t="shared" si="719"/>
        <v>**</v>
      </c>
      <c r="I6314" t="str">
        <f t="shared" si="714"/>
        <v>**</v>
      </c>
      <c r="O6314">
        <f>VLOOKUP(T6314,$P$14:$S$19,2,TRUE)</f>
        <v>0.02</v>
      </c>
      <c r="T6314">
        <v>26</v>
      </c>
      <c r="U6314">
        <v>130.97</v>
      </c>
      <c r="V6314" s="5">
        <f t="shared" si="715"/>
        <v>0</v>
      </c>
      <c r="X6314" t="s">
        <v>22</v>
      </c>
      <c r="Y6314">
        <v>6.07</v>
      </c>
      <c r="Z6314" s="2">
        <f t="shared" si="716"/>
        <v>137.04</v>
      </c>
      <c r="AA6314" t="s">
        <v>60</v>
      </c>
      <c r="AB6314" t="s">
        <v>41</v>
      </c>
      <c r="AC6314" t="s">
        <v>32</v>
      </c>
      <c r="AD6314" t="s">
        <v>44</v>
      </c>
      <c r="AE6314" t="s">
        <v>19</v>
      </c>
      <c r="AF6314" t="s">
        <v>248</v>
      </c>
    </row>
    <row r="6315" spans="1:32" x14ac:dyDescent="0.25">
      <c r="A6315">
        <f t="shared" si="717"/>
        <v>6314</v>
      </c>
      <c r="B6315">
        <v>3553</v>
      </c>
      <c r="C6315" t="s">
        <v>582</v>
      </c>
      <c r="D6315" t="s">
        <v>40</v>
      </c>
      <c r="E6315" t="str">
        <f t="shared" si="718"/>
        <v>*</v>
      </c>
      <c r="F6315" t="str">
        <f t="shared" si="713"/>
        <v>*</v>
      </c>
      <c r="G6315" t="str">
        <f t="shared" si="719"/>
        <v>*</v>
      </c>
      <c r="I6315" t="str">
        <f t="shared" si="714"/>
        <v>*</v>
      </c>
      <c r="O6315">
        <f>VLOOKUP(T6315,$P$14:$S$19,2,TRUE)</f>
        <v>0</v>
      </c>
      <c r="T6315">
        <v>7</v>
      </c>
      <c r="U6315">
        <v>20.5</v>
      </c>
      <c r="V6315" s="5">
        <f t="shared" si="715"/>
        <v>0</v>
      </c>
      <c r="X6315" t="s">
        <v>22</v>
      </c>
      <c r="Y6315">
        <v>0.96</v>
      </c>
      <c r="Z6315" s="2">
        <f t="shared" si="716"/>
        <v>21.46</v>
      </c>
      <c r="AA6315" t="s">
        <v>64</v>
      </c>
      <c r="AB6315" t="s">
        <v>31</v>
      </c>
      <c r="AC6315" t="s">
        <v>32</v>
      </c>
      <c r="AD6315" t="s">
        <v>33</v>
      </c>
      <c r="AE6315" t="s">
        <v>34</v>
      </c>
      <c r="AF6315" t="s">
        <v>248</v>
      </c>
    </row>
    <row r="6316" spans="1:32" x14ac:dyDescent="0.25">
      <c r="A6316">
        <f t="shared" si="717"/>
        <v>6315</v>
      </c>
      <c r="B6316">
        <v>20132</v>
      </c>
      <c r="C6316" t="s">
        <v>478</v>
      </c>
      <c r="D6316" t="s">
        <v>13</v>
      </c>
      <c r="E6316" t="str">
        <f t="shared" si="718"/>
        <v>*</v>
      </c>
      <c r="F6316" t="str">
        <f t="shared" si="713"/>
        <v>*</v>
      </c>
      <c r="G6316" t="str">
        <f t="shared" si="719"/>
        <v>*</v>
      </c>
      <c r="I6316" t="str">
        <f t="shared" si="714"/>
        <v>*</v>
      </c>
      <c r="O6316">
        <f>VLOOKUP(T6316,$P$14:$S$19,2,TRUE)</f>
        <v>3.5999999999999997E-2</v>
      </c>
      <c r="T6316">
        <v>30</v>
      </c>
      <c r="U6316">
        <v>8719.69</v>
      </c>
      <c r="V6316" s="5">
        <f t="shared" si="715"/>
        <v>1</v>
      </c>
      <c r="X6316" t="s">
        <v>37</v>
      </c>
      <c r="Y6316">
        <v>28.06</v>
      </c>
      <c r="Z6316" s="2">
        <f t="shared" si="716"/>
        <v>8747.75</v>
      </c>
      <c r="AA6316" t="s">
        <v>48</v>
      </c>
      <c r="AB6316" t="s">
        <v>16</v>
      </c>
      <c r="AC6316" t="s">
        <v>25</v>
      </c>
      <c r="AD6316" t="s">
        <v>76</v>
      </c>
      <c r="AE6316" t="s">
        <v>39</v>
      </c>
      <c r="AF6316" t="s">
        <v>505</v>
      </c>
    </row>
    <row r="6317" spans="1:32" x14ac:dyDescent="0.25">
      <c r="A6317">
        <f t="shared" si="717"/>
        <v>6316</v>
      </c>
      <c r="B6317">
        <v>50594</v>
      </c>
      <c r="C6317" t="s">
        <v>478</v>
      </c>
      <c r="D6317" t="s">
        <v>13</v>
      </c>
      <c r="E6317" t="str">
        <f t="shared" si="718"/>
        <v>*</v>
      </c>
      <c r="F6317" t="str">
        <f t="shared" si="713"/>
        <v>*</v>
      </c>
      <c r="G6317" t="str">
        <f t="shared" si="719"/>
        <v>*</v>
      </c>
      <c r="I6317" t="str">
        <f t="shared" si="714"/>
        <v>*</v>
      </c>
      <c r="O6317">
        <f>VLOOKUP(T6317,$P$14:$S$19,2,TRUE)</f>
        <v>0.04</v>
      </c>
      <c r="T6317">
        <v>48</v>
      </c>
      <c r="U6317">
        <v>2832.88</v>
      </c>
      <c r="V6317" s="5">
        <f t="shared" si="715"/>
        <v>1</v>
      </c>
      <c r="X6317" t="s">
        <v>22</v>
      </c>
      <c r="Y6317">
        <v>8.8000000000000007</v>
      </c>
      <c r="Z6317" s="2">
        <f t="shared" si="716"/>
        <v>2841.6800000000003</v>
      </c>
      <c r="AA6317" t="s">
        <v>56</v>
      </c>
      <c r="AB6317" t="s">
        <v>16</v>
      </c>
      <c r="AC6317" t="s">
        <v>25</v>
      </c>
      <c r="AD6317" t="s">
        <v>26</v>
      </c>
      <c r="AE6317" t="s">
        <v>19</v>
      </c>
      <c r="AF6317" t="s">
        <v>835</v>
      </c>
    </row>
    <row r="6318" spans="1:32" x14ac:dyDescent="0.25">
      <c r="A6318">
        <f t="shared" si="717"/>
        <v>6317</v>
      </c>
      <c r="B6318">
        <v>14048</v>
      </c>
      <c r="C6318" t="s">
        <v>478</v>
      </c>
      <c r="D6318" t="s">
        <v>30</v>
      </c>
      <c r="E6318" t="str">
        <f t="shared" si="718"/>
        <v>*</v>
      </c>
      <c r="F6318" t="str">
        <f t="shared" si="713"/>
        <v>*</v>
      </c>
      <c r="G6318" t="str">
        <f t="shared" si="719"/>
        <v>*</v>
      </c>
      <c r="I6318" t="str">
        <f t="shared" si="714"/>
        <v>*</v>
      </c>
      <c r="O6318">
        <f>VLOOKUP(T6318,$P$14:$S$19,2,TRUE)</f>
        <v>0.04</v>
      </c>
      <c r="T6318">
        <v>40</v>
      </c>
      <c r="U6318">
        <v>2035.393</v>
      </c>
      <c r="V6318" s="5">
        <f t="shared" si="715"/>
        <v>1</v>
      </c>
      <c r="X6318" t="s">
        <v>22</v>
      </c>
      <c r="Y6318">
        <v>1.25</v>
      </c>
      <c r="Z6318" s="2">
        <f t="shared" si="716"/>
        <v>2036.643</v>
      </c>
      <c r="AA6318" t="s">
        <v>48</v>
      </c>
      <c r="AB6318" t="s">
        <v>24</v>
      </c>
      <c r="AC6318" t="s">
        <v>25</v>
      </c>
      <c r="AD6318" t="s">
        <v>26</v>
      </c>
      <c r="AE6318" t="s">
        <v>45</v>
      </c>
      <c r="AF6318" t="s">
        <v>323</v>
      </c>
    </row>
    <row r="6319" spans="1:32" x14ac:dyDescent="0.25">
      <c r="A6319">
        <f t="shared" si="717"/>
        <v>6318</v>
      </c>
      <c r="B6319">
        <v>14048</v>
      </c>
      <c r="C6319" t="s">
        <v>478</v>
      </c>
      <c r="D6319" t="s">
        <v>30</v>
      </c>
      <c r="E6319" t="str">
        <f t="shared" si="718"/>
        <v>*</v>
      </c>
      <c r="F6319" t="str">
        <f t="shared" si="713"/>
        <v>*</v>
      </c>
      <c r="G6319" t="str">
        <f t="shared" si="719"/>
        <v>*</v>
      </c>
      <c r="I6319" t="str">
        <f t="shared" si="714"/>
        <v>*</v>
      </c>
      <c r="O6319">
        <f>VLOOKUP(T6319,$P$14:$S$19,2,TRUE)</f>
        <v>0.04</v>
      </c>
      <c r="T6319">
        <v>47</v>
      </c>
      <c r="U6319">
        <v>1837.15</v>
      </c>
      <c r="V6319" s="5">
        <f t="shared" si="715"/>
        <v>1</v>
      </c>
      <c r="X6319" t="s">
        <v>22</v>
      </c>
      <c r="Y6319">
        <v>8.99</v>
      </c>
      <c r="Z6319" s="2">
        <f t="shared" si="716"/>
        <v>1846.14</v>
      </c>
      <c r="AA6319" t="s">
        <v>48</v>
      </c>
      <c r="AB6319" t="s">
        <v>24</v>
      </c>
      <c r="AC6319" t="s">
        <v>32</v>
      </c>
      <c r="AD6319" t="s">
        <v>33</v>
      </c>
      <c r="AE6319" t="s">
        <v>45</v>
      </c>
      <c r="AF6319" t="s">
        <v>478</v>
      </c>
    </row>
    <row r="6320" spans="1:32" x14ac:dyDescent="0.25">
      <c r="A6320">
        <f t="shared" si="717"/>
        <v>6319</v>
      </c>
      <c r="B6320">
        <v>14048</v>
      </c>
      <c r="C6320" t="s">
        <v>478</v>
      </c>
      <c r="D6320" t="s">
        <v>30</v>
      </c>
      <c r="E6320" t="str">
        <f t="shared" si="718"/>
        <v>*</v>
      </c>
      <c r="F6320" t="str">
        <f t="shared" si="713"/>
        <v>*</v>
      </c>
      <c r="G6320" t="str">
        <f t="shared" si="719"/>
        <v>*</v>
      </c>
      <c r="I6320" t="str">
        <f t="shared" si="714"/>
        <v>*</v>
      </c>
      <c r="O6320">
        <f>VLOOKUP(T6320,$P$14:$S$19,2,TRUE)</f>
        <v>0</v>
      </c>
      <c r="T6320">
        <v>5</v>
      </c>
      <c r="U6320">
        <v>540.22</v>
      </c>
      <c r="V6320" s="5">
        <f t="shared" si="715"/>
        <v>0</v>
      </c>
      <c r="X6320" t="s">
        <v>22</v>
      </c>
      <c r="Y6320">
        <v>35</v>
      </c>
      <c r="Z6320" s="2">
        <f t="shared" si="716"/>
        <v>575.22</v>
      </c>
      <c r="AA6320" t="s">
        <v>48</v>
      </c>
      <c r="AB6320" t="s">
        <v>24</v>
      </c>
      <c r="AC6320" t="s">
        <v>32</v>
      </c>
      <c r="AD6320" t="s">
        <v>74</v>
      </c>
      <c r="AE6320" t="s">
        <v>58</v>
      </c>
      <c r="AF6320" t="s">
        <v>323</v>
      </c>
    </row>
    <row r="6321" spans="1:32" x14ac:dyDescent="0.25">
      <c r="A6321">
        <f t="shared" si="717"/>
        <v>6320</v>
      </c>
      <c r="B6321">
        <v>22020</v>
      </c>
      <c r="C6321" t="s">
        <v>478</v>
      </c>
      <c r="D6321" t="s">
        <v>36</v>
      </c>
      <c r="E6321" t="str">
        <f t="shared" si="718"/>
        <v>***</v>
      </c>
      <c r="F6321" t="str">
        <f t="shared" si="713"/>
        <v>***</v>
      </c>
      <c r="G6321" t="str">
        <f t="shared" si="719"/>
        <v>***</v>
      </c>
      <c r="I6321" t="str">
        <f t="shared" si="714"/>
        <v>***</v>
      </c>
      <c r="O6321">
        <f>VLOOKUP(T6321,$P$14:$S$19,2,TRUE)</f>
        <v>3.5999999999999997E-2</v>
      </c>
      <c r="T6321">
        <v>37</v>
      </c>
      <c r="U6321">
        <v>498.28</v>
      </c>
      <c r="V6321" s="5">
        <f t="shared" si="715"/>
        <v>0</v>
      </c>
      <c r="X6321" t="s">
        <v>22</v>
      </c>
      <c r="Y6321">
        <v>4.51</v>
      </c>
      <c r="Z6321" s="2">
        <f t="shared" si="716"/>
        <v>502.78999999999996</v>
      </c>
      <c r="AA6321" t="s">
        <v>334</v>
      </c>
      <c r="AB6321" t="s">
        <v>31</v>
      </c>
      <c r="AC6321" t="s">
        <v>32</v>
      </c>
      <c r="AD6321" t="s">
        <v>74</v>
      </c>
      <c r="AE6321" t="s">
        <v>19</v>
      </c>
      <c r="AF6321" t="s">
        <v>931</v>
      </c>
    </row>
    <row r="6322" spans="1:32" x14ac:dyDescent="0.25">
      <c r="A6322">
        <f t="shared" si="717"/>
        <v>6321</v>
      </c>
      <c r="B6322">
        <v>50594</v>
      </c>
      <c r="C6322" t="s">
        <v>478</v>
      </c>
      <c r="D6322" t="s">
        <v>13</v>
      </c>
      <c r="E6322" t="str">
        <f t="shared" si="718"/>
        <v>*</v>
      </c>
      <c r="F6322" t="str">
        <f t="shared" si="713"/>
        <v>*</v>
      </c>
      <c r="G6322" t="str">
        <f t="shared" si="719"/>
        <v>*</v>
      </c>
      <c r="I6322" t="str">
        <f t="shared" si="714"/>
        <v>*</v>
      </c>
      <c r="O6322">
        <f>VLOOKUP(T6322,$P$14:$S$19,2,TRUE)</f>
        <v>3.5999999999999997E-2</v>
      </c>
      <c r="T6322">
        <v>39</v>
      </c>
      <c r="U6322">
        <v>173.47</v>
      </c>
      <c r="V6322" s="5">
        <f t="shared" si="715"/>
        <v>0</v>
      </c>
      <c r="X6322" t="s">
        <v>22</v>
      </c>
      <c r="Y6322">
        <v>1.93</v>
      </c>
      <c r="Z6322" s="2">
        <f t="shared" si="716"/>
        <v>175.4</v>
      </c>
      <c r="AA6322" t="s">
        <v>56</v>
      </c>
      <c r="AB6322" t="s">
        <v>16</v>
      </c>
      <c r="AC6322" t="s">
        <v>32</v>
      </c>
      <c r="AD6322" t="s">
        <v>33</v>
      </c>
      <c r="AE6322" t="s">
        <v>34</v>
      </c>
      <c r="AF6322" t="s">
        <v>323</v>
      </c>
    </row>
    <row r="6323" spans="1:32" x14ac:dyDescent="0.25">
      <c r="A6323">
        <f t="shared" si="717"/>
        <v>6322</v>
      </c>
      <c r="B6323">
        <v>8995</v>
      </c>
      <c r="C6323" t="s">
        <v>771</v>
      </c>
      <c r="D6323" t="s">
        <v>21</v>
      </c>
      <c r="E6323" t="str">
        <f t="shared" si="718"/>
        <v>*</v>
      </c>
      <c r="F6323" t="str">
        <f t="shared" si="713"/>
        <v>**</v>
      </c>
      <c r="G6323" t="str">
        <f t="shared" si="719"/>
        <v>**</v>
      </c>
      <c r="I6323" t="str">
        <f t="shared" si="714"/>
        <v>**</v>
      </c>
      <c r="O6323">
        <f>VLOOKUP(T6323,$P$14:$S$19,2,TRUE)</f>
        <v>3.5999999999999997E-2</v>
      </c>
      <c r="T6323">
        <v>35</v>
      </c>
      <c r="U6323">
        <v>3389.93</v>
      </c>
      <c r="V6323" s="5">
        <f t="shared" si="715"/>
        <v>1</v>
      </c>
      <c r="X6323" t="s">
        <v>14</v>
      </c>
      <c r="Y6323">
        <v>21.26</v>
      </c>
      <c r="Z6323" s="2">
        <f t="shared" si="716"/>
        <v>3411.19</v>
      </c>
      <c r="AA6323" t="s">
        <v>43</v>
      </c>
      <c r="AB6323" t="s">
        <v>16</v>
      </c>
      <c r="AC6323" t="s">
        <v>17</v>
      </c>
      <c r="AD6323" t="s">
        <v>18</v>
      </c>
      <c r="AE6323" t="s">
        <v>58</v>
      </c>
      <c r="AF6323" t="s">
        <v>871</v>
      </c>
    </row>
    <row r="6324" spans="1:32" x14ac:dyDescent="0.25">
      <c r="A6324">
        <f t="shared" si="717"/>
        <v>6323</v>
      </c>
      <c r="B6324">
        <v>14951</v>
      </c>
      <c r="C6324" t="s">
        <v>771</v>
      </c>
      <c r="D6324" t="s">
        <v>40</v>
      </c>
      <c r="E6324" t="str">
        <f t="shared" si="718"/>
        <v>*</v>
      </c>
      <c r="F6324" t="str">
        <f t="shared" si="713"/>
        <v>*</v>
      </c>
      <c r="G6324" t="str">
        <f t="shared" si="719"/>
        <v>*</v>
      </c>
      <c r="I6324" t="str">
        <f t="shared" si="714"/>
        <v>*</v>
      </c>
      <c r="O6324">
        <f>VLOOKUP(T6324,$P$14:$S$19,2,TRUE)</f>
        <v>3.5999999999999997E-2</v>
      </c>
      <c r="T6324">
        <v>34</v>
      </c>
      <c r="U6324">
        <v>2779.2</v>
      </c>
      <c r="V6324" s="5">
        <f t="shared" si="715"/>
        <v>1</v>
      </c>
      <c r="X6324" t="s">
        <v>22</v>
      </c>
      <c r="Y6324">
        <v>7.18</v>
      </c>
      <c r="Z6324" s="2">
        <f t="shared" si="716"/>
        <v>2786.3799999999997</v>
      </c>
      <c r="AA6324" t="s">
        <v>60</v>
      </c>
      <c r="AB6324" t="s">
        <v>41</v>
      </c>
      <c r="AC6324" t="s">
        <v>25</v>
      </c>
      <c r="AD6324" t="s">
        <v>42</v>
      </c>
      <c r="AE6324" t="s">
        <v>19</v>
      </c>
      <c r="AF6324" t="s">
        <v>288</v>
      </c>
    </row>
    <row r="6325" spans="1:32" x14ac:dyDescent="0.25">
      <c r="A6325">
        <f t="shared" si="717"/>
        <v>6324</v>
      </c>
      <c r="B6325">
        <v>51938</v>
      </c>
      <c r="C6325" t="s">
        <v>771</v>
      </c>
      <c r="D6325" t="s">
        <v>13</v>
      </c>
      <c r="E6325" t="str">
        <f t="shared" si="718"/>
        <v>*</v>
      </c>
      <c r="F6325" t="str">
        <f t="shared" si="713"/>
        <v>*</v>
      </c>
      <c r="G6325" t="str">
        <f t="shared" si="719"/>
        <v>*</v>
      </c>
      <c r="I6325" t="str">
        <f t="shared" si="714"/>
        <v>*</v>
      </c>
      <c r="O6325">
        <f>VLOOKUP(T6325,$P$14:$S$19,2,TRUE)</f>
        <v>0</v>
      </c>
      <c r="T6325">
        <v>5</v>
      </c>
      <c r="U6325">
        <v>503.32749999999999</v>
      </c>
      <c r="V6325" s="5">
        <f t="shared" si="715"/>
        <v>0</v>
      </c>
      <c r="X6325" t="s">
        <v>22</v>
      </c>
      <c r="Y6325">
        <v>5.63</v>
      </c>
      <c r="Z6325" s="2">
        <f t="shared" si="716"/>
        <v>508.95749999999998</v>
      </c>
      <c r="AA6325" t="s">
        <v>43</v>
      </c>
      <c r="AB6325" t="s">
        <v>31</v>
      </c>
      <c r="AC6325" t="s">
        <v>25</v>
      </c>
      <c r="AD6325" t="s">
        <v>26</v>
      </c>
      <c r="AE6325" t="s">
        <v>19</v>
      </c>
      <c r="AF6325" t="s">
        <v>289</v>
      </c>
    </row>
    <row r="6326" spans="1:32" x14ac:dyDescent="0.25">
      <c r="A6326">
        <f t="shared" si="717"/>
        <v>6325</v>
      </c>
      <c r="B6326">
        <v>8995</v>
      </c>
      <c r="C6326" t="s">
        <v>771</v>
      </c>
      <c r="D6326" t="s">
        <v>21</v>
      </c>
      <c r="E6326" t="str">
        <f t="shared" si="718"/>
        <v>*</v>
      </c>
      <c r="F6326" t="str">
        <f t="shared" si="713"/>
        <v>**</v>
      </c>
      <c r="G6326" t="str">
        <f t="shared" si="719"/>
        <v>**</v>
      </c>
      <c r="I6326" t="str">
        <f t="shared" si="714"/>
        <v>**</v>
      </c>
      <c r="O6326">
        <f>VLOOKUP(T6326,$P$14:$S$19,2,TRUE)</f>
        <v>0.04</v>
      </c>
      <c r="T6326">
        <v>41</v>
      </c>
      <c r="U6326">
        <v>270.83999999999997</v>
      </c>
      <c r="V6326" s="5">
        <f t="shared" si="715"/>
        <v>0</v>
      </c>
      <c r="X6326" t="s">
        <v>14</v>
      </c>
      <c r="Y6326">
        <v>5.86</v>
      </c>
      <c r="Z6326" s="2">
        <f t="shared" si="716"/>
        <v>276.7</v>
      </c>
      <c r="AA6326" t="s">
        <v>43</v>
      </c>
      <c r="AB6326" t="s">
        <v>16</v>
      </c>
      <c r="AC6326" t="s">
        <v>32</v>
      </c>
      <c r="AD6326" t="s">
        <v>44</v>
      </c>
      <c r="AE6326" t="s">
        <v>19</v>
      </c>
      <c r="AF6326" t="s">
        <v>871</v>
      </c>
    </row>
    <row r="6327" spans="1:32" x14ac:dyDescent="0.25">
      <c r="A6327">
        <f t="shared" si="717"/>
        <v>6326</v>
      </c>
      <c r="B6327">
        <v>8995</v>
      </c>
      <c r="C6327" t="s">
        <v>771</v>
      </c>
      <c r="D6327" t="s">
        <v>21</v>
      </c>
      <c r="E6327" t="str">
        <f t="shared" si="718"/>
        <v>*</v>
      </c>
      <c r="F6327" t="str">
        <f t="shared" si="713"/>
        <v>**</v>
      </c>
      <c r="G6327" t="str">
        <f t="shared" si="719"/>
        <v>**</v>
      </c>
      <c r="I6327" t="str">
        <f t="shared" si="714"/>
        <v>**</v>
      </c>
      <c r="O6327">
        <f>VLOOKUP(T6327,$P$14:$S$19,2,TRUE)</f>
        <v>0.04</v>
      </c>
      <c r="T6327">
        <v>42</v>
      </c>
      <c r="U6327">
        <v>266.36</v>
      </c>
      <c r="V6327" s="5">
        <f t="shared" si="715"/>
        <v>0</v>
      </c>
      <c r="X6327" t="s">
        <v>22</v>
      </c>
      <c r="Y6327">
        <v>8.19</v>
      </c>
      <c r="Z6327" s="2">
        <f t="shared" si="716"/>
        <v>274.55</v>
      </c>
      <c r="AA6327" t="s">
        <v>43</v>
      </c>
      <c r="AB6327" t="s">
        <v>16</v>
      </c>
      <c r="AC6327" t="s">
        <v>32</v>
      </c>
      <c r="AD6327" t="s">
        <v>44</v>
      </c>
      <c r="AE6327" t="s">
        <v>19</v>
      </c>
      <c r="AF6327" t="s">
        <v>871</v>
      </c>
    </row>
    <row r="6328" spans="1:32" x14ac:dyDescent="0.25">
      <c r="A6328">
        <f t="shared" si="717"/>
        <v>6327</v>
      </c>
      <c r="B6328">
        <v>8995</v>
      </c>
      <c r="C6328" t="s">
        <v>771</v>
      </c>
      <c r="D6328" t="s">
        <v>21</v>
      </c>
      <c r="E6328" t="str">
        <f t="shared" si="718"/>
        <v>*</v>
      </c>
      <c r="F6328" t="str">
        <f t="shared" si="713"/>
        <v>**</v>
      </c>
      <c r="G6328" t="str">
        <f t="shared" si="719"/>
        <v>**</v>
      </c>
      <c r="I6328" t="str">
        <f t="shared" si="714"/>
        <v>**</v>
      </c>
      <c r="O6328">
        <f>VLOOKUP(T6328,$P$14:$S$19,2,TRUE)</f>
        <v>0.04</v>
      </c>
      <c r="T6328">
        <v>46</v>
      </c>
      <c r="U6328">
        <v>89.41</v>
      </c>
      <c r="V6328" s="5">
        <f t="shared" si="715"/>
        <v>0</v>
      </c>
      <c r="X6328" t="s">
        <v>22</v>
      </c>
      <c r="Y6328">
        <v>0.76</v>
      </c>
      <c r="Z6328" s="2">
        <f t="shared" si="716"/>
        <v>90.17</v>
      </c>
      <c r="AA6328" t="s">
        <v>43</v>
      </c>
      <c r="AB6328" t="s">
        <v>16</v>
      </c>
      <c r="AC6328" t="s">
        <v>32</v>
      </c>
      <c r="AD6328" t="s">
        <v>114</v>
      </c>
      <c r="AE6328" t="s">
        <v>34</v>
      </c>
      <c r="AF6328" t="s">
        <v>288</v>
      </c>
    </row>
    <row r="6329" spans="1:32" x14ac:dyDescent="0.25">
      <c r="A6329">
        <f t="shared" si="717"/>
        <v>6328</v>
      </c>
      <c r="B6329">
        <v>14951</v>
      </c>
      <c r="C6329" t="s">
        <v>771</v>
      </c>
      <c r="D6329" t="s">
        <v>40</v>
      </c>
      <c r="E6329" t="str">
        <f t="shared" si="718"/>
        <v>*</v>
      </c>
      <c r="F6329" t="str">
        <f t="shared" si="713"/>
        <v>*</v>
      </c>
      <c r="G6329" t="str">
        <f t="shared" si="719"/>
        <v>*</v>
      </c>
      <c r="I6329" t="str">
        <f t="shared" si="714"/>
        <v>*</v>
      </c>
      <c r="O6329">
        <f>VLOOKUP(T6329,$P$14:$S$19,2,TRUE)</f>
        <v>0.02</v>
      </c>
      <c r="T6329">
        <v>26</v>
      </c>
      <c r="U6329">
        <v>65.209999999999994</v>
      </c>
      <c r="V6329" s="5">
        <f t="shared" si="715"/>
        <v>0</v>
      </c>
      <c r="X6329" t="s">
        <v>22</v>
      </c>
      <c r="Y6329">
        <v>2.4</v>
      </c>
      <c r="Z6329" s="2">
        <f t="shared" si="716"/>
        <v>67.61</v>
      </c>
      <c r="AA6329" t="s">
        <v>60</v>
      </c>
      <c r="AB6329" t="s">
        <v>41</v>
      </c>
      <c r="AC6329" t="s">
        <v>32</v>
      </c>
      <c r="AD6329" t="s">
        <v>33</v>
      </c>
      <c r="AE6329" t="s">
        <v>34</v>
      </c>
      <c r="AF6329" t="s">
        <v>771</v>
      </c>
    </row>
    <row r="6330" spans="1:32" x14ac:dyDescent="0.25">
      <c r="A6330">
        <f t="shared" si="717"/>
        <v>6329</v>
      </c>
      <c r="B6330">
        <v>8995</v>
      </c>
      <c r="C6330" t="s">
        <v>771</v>
      </c>
      <c r="D6330" t="s">
        <v>21</v>
      </c>
      <c r="E6330" t="str">
        <f t="shared" si="718"/>
        <v>*</v>
      </c>
      <c r="F6330" t="str">
        <f t="shared" si="713"/>
        <v>**</v>
      </c>
      <c r="G6330" t="str">
        <f t="shared" si="719"/>
        <v>**</v>
      </c>
      <c r="I6330" t="str">
        <f t="shared" si="714"/>
        <v>**</v>
      </c>
      <c r="O6330">
        <f>VLOOKUP(T6330,$P$14:$S$19,2,TRUE)</f>
        <v>0</v>
      </c>
      <c r="T6330">
        <v>5</v>
      </c>
      <c r="U6330">
        <v>24.16</v>
      </c>
      <c r="V6330" s="5">
        <f t="shared" si="715"/>
        <v>0</v>
      </c>
      <c r="X6330" t="s">
        <v>14</v>
      </c>
      <c r="Y6330">
        <v>1.49</v>
      </c>
      <c r="Z6330" s="2">
        <f t="shared" si="716"/>
        <v>25.65</v>
      </c>
      <c r="AA6330" t="s">
        <v>110</v>
      </c>
      <c r="AB6330" t="s">
        <v>16</v>
      </c>
      <c r="AC6330" t="s">
        <v>32</v>
      </c>
      <c r="AD6330" t="s">
        <v>49</v>
      </c>
      <c r="AE6330" t="s">
        <v>19</v>
      </c>
      <c r="AF6330" t="s">
        <v>871</v>
      </c>
    </row>
    <row r="6331" spans="1:32" x14ac:dyDescent="0.25">
      <c r="A6331">
        <f t="shared" si="717"/>
        <v>6330</v>
      </c>
      <c r="B6331">
        <v>59425</v>
      </c>
      <c r="C6331" t="s">
        <v>209</v>
      </c>
      <c r="D6331" t="s">
        <v>40</v>
      </c>
      <c r="E6331" t="str">
        <f t="shared" si="718"/>
        <v>*</v>
      </c>
      <c r="F6331" t="str">
        <f t="shared" si="713"/>
        <v>*</v>
      </c>
      <c r="G6331" t="str">
        <f t="shared" si="719"/>
        <v>*</v>
      </c>
      <c r="I6331" t="str">
        <f t="shared" si="714"/>
        <v>*</v>
      </c>
      <c r="O6331">
        <f>VLOOKUP(T6331,$P$14:$S$19,2,TRUE)</f>
        <v>0.02</v>
      </c>
      <c r="T6331">
        <v>24</v>
      </c>
      <c r="U6331">
        <v>2094.12</v>
      </c>
      <c r="V6331" s="5">
        <f t="shared" si="715"/>
        <v>1</v>
      </c>
      <c r="X6331" t="s">
        <v>22</v>
      </c>
      <c r="Y6331">
        <v>6.13</v>
      </c>
      <c r="Z6331" s="2">
        <f t="shared" si="716"/>
        <v>2100.25</v>
      </c>
      <c r="AA6331" t="s">
        <v>15</v>
      </c>
      <c r="AB6331" t="s">
        <v>41</v>
      </c>
      <c r="AC6331" t="s">
        <v>25</v>
      </c>
      <c r="AD6331" t="s">
        <v>42</v>
      </c>
      <c r="AE6331" t="s">
        <v>19</v>
      </c>
      <c r="AF6331" t="s">
        <v>211</v>
      </c>
    </row>
    <row r="6332" spans="1:32" x14ac:dyDescent="0.25">
      <c r="A6332">
        <f t="shared" si="717"/>
        <v>6331</v>
      </c>
      <c r="B6332">
        <v>59425</v>
      </c>
      <c r="C6332" t="s">
        <v>209</v>
      </c>
      <c r="D6332" t="s">
        <v>40</v>
      </c>
      <c r="E6332" t="str">
        <f t="shared" si="718"/>
        <v>*</v>
      </c>
      <c r="F6332" t="str">
        <f t="shared" si="713"/>
        <v>*</v>
      </c>
      <c r="G6332" t="str">
        <f t="shared" si="719"/>
        <v>*</v>
      </c>
      <c r="I6332" t="str">
        <f t="shared" si="714"/>
        <v>*</v>
      </c>
      <c r="O6332">
        <f>VLOOKUP(T6332,$P$14:$S$19,2,TRUE)</f>
        <v>0.04</v>
      </c>
      <c r="T6332">
        <v>46</v>
      </c>
      <c r="U6332">
        <v>1714.02</v>
      </c>
      <c r="V6332" s="5">
        <f t="shared" si="715"/>
        <v>1</v>
      </c>
      <c r="X6332" t="s">
        <v>22</v>
      </c>
      <c r="Y6332">
        <v>5.08</v>
      </c>
      <c r="Z6332" s="2">
        <f t="shared" si="716"/>
        <v>1719.1</v>
      </c>
      <c r="AA6332" t="s">
        <v>15</v>
      </c>
      <c r="AB6332" t="s">
        <v>41</v>
      </c>
      <c r="AC6332" t="s">
        <v>32</v>
      </c>
      <c r="AD6332" t="s">
        <v>44</v>
      </c>
      <c r="AE6332" t="s">
        <v>34</v>
      </c>
      <c r="AF6332" t="s">
        <v>210</v>
      </c>
    </row>
    <row r="6333" spans="1:32" x14ac:dyDescent="0.25">
      <c r="A6333">
        <f t="shared" si="717"/>
        <v>6332</v>
      </c>
      <c r="B6333">
        <v>39168</v>
      </c>
      <c r="C6333" t="s">
        <v>209</v>
      </c>
      <c r="D6333" t="s">
        <v>21</v>
      </c>
      <c r="E6333" t="str">
        <f t="shared" si="718"/>
        <v>*</v>
      </c>
      <c r="F6333" t="str">
        <f t="shared" si="713"/>
        <v>**</v>
      </c>
      <c r="G6333" t="str">
        <f t="shared" si="719"/>
        <v>**</v>
      </c>
      <c r="I6333" t="str">
        <f t="shared" si="714"/>
        <v>**</v>
      </c>
      <c r="O6333">
        <f>VLOOKUP(T6333,$P$14:$S$19,2,TRUE)</f>
        <v>0.05</v>
      </c>
      <c r="T6333">
        <v>50</v>
      </c>
      <c r="U6333">
        <v>1027.6600000000001</v>
      </c>
      <c r="V6333" s="5">
        <f t="shared" si="715"/>
        <v>1</v>
      </c>
      <c r="X6333" t="s">
        <v>22</v>
      </c>
      <c r="Y6333">
        <v>8.68</v>
      </c>
      <c r="Z6333" s="2">
        <f t="shared" si="716"/>
        <v>1036.3400000000001</v>
      </c>
      <c r="AA6333" t="s">
        <v>23</v>
      </c>
      <c r="AB6333" t="s">
        <v>41</v>
      </c>
      <c r="AC6333" t="s">
        <v>32</v>
      </c>
      <c r="AD6333" t="s">
        <v>44</v>
      </c>
      <c r="AE6333" t="s">
        <v>19</v>
      </c>
      <c r="AF6333" t="s">
        <v>211</v>
      </c>
    </row>
    <row r="6334" spans="1:32" x14ac:dyDescent="0.25">
      <c r="A6334">
        <f t="shared" si="717"/>
        <v>6333</v>
      </c>
      <c r="B6334">
        <v>39168</v>
      </c>
      <c r="C6334" t="s">
        <v>209</v>
      </c>
      <c r="D6334" t="s">
        <v>21</v>
      </c>
      <c r="E6334" t="str">
        <f t="shared" si="718"/>
        <v>*</v>
      </c>
      <c r="F6334" t="str">
        <f t="shared" si="713"/>
        <v>**</v>
      </c>
      <c r="G6334" t="str">
        <f t="shared" si="719"/>
        <v>**</v>
      </c>
      <c r="I6334" t="str">
        <f t="shared" si="714"/>
        <v>**</v>
      </c>
      <c r="O6334">
        <f>VLOOKUP(T6334,$P$14:$S$19,2,TRUE)</f>
        <v>0.02</v>
      </c>
      <c r="T6334">
        <v>22</v>
      </c>
      <c r="U6334">
        <v>809.91</v>
      </c>
      <c r="V6334" s="5">
        <f t="shared" si="715"/>
        <v>1</v>
      </c>
      <c r="X6334" t="s">
        <v>22</v>
      </c>
      <c r="Y6334">
        <v>2.99</v>
      </c>
      <c r="Z6334" s="2">
        <f t="shared" si="716"/>
        <v>812.9</v>
      </c>
      <c r="AA6334" t="s">
        <v>23</v>
      </c>
      <c r="AB6334" t="s">
        <v>41</v>
      </c>
      <c r="AC6334" t="s">
        <v>32</v>
      </c>
      <c r="AD6334" t="s">
        <v>49</v>
      </c>
      <c r="AE6334" t="s">
        <v>19</v>
      </c>
      <c r="AF6334" t="s">
        <v>210</v>
      </c>
    </row>
    <row r="6335" spans="1:32" x14ac:dyDescent="0.25">
      <c r="A6335">
        <f t="shared" si="717"/>
        <v>6334</v>
      </c>
      <c r="B6335">
        <v>53667</v>
      </c>
      <c r="C6335" t="s">
        <v>209</v>
      </c>
      <c r="D6335" t="s">
        <v>40</v>
      </c>
      <c r="E6335" t="str">
        <f t="shared" si="718"/>
        <v>*</v>
      </c>
      <c r="F6335" t="str">
        <f t="shared" si="713"/>
        <v>*</v>
      </c>
      <c r="G6335" t="str">
        <f t="shared" si="719"/>
        <v>*</v>
      </c>
      <c r="I6335" t="str">
        <f t="shared" si="714"/>
        <v>*</v>
      </c>
      <c r="O6335">
        <f>VLOOKUP(T6335,$P$14:$S$19,2,TRUE)</f>
        <v>0.01</v>
      </c>
      <c r="T6335">
        <v>16</v>
      </c>
      <c r="U6335">
        <v>481.04899999999998</v>
      </c>
      <c r="V6335" s="5">
        <f t="shared" si="715"/>
        <v>0</v>
      </c>
      <c r="X6335" t="s">
        <v>22</v>
      </c>
      <c r="Y6335">
        <v>1.1000000000000001</v>
      </c>
      <c r="Z6335" s="2">
        <f t="shared" si="716"/>
        <v>482.149</v>
      </c>
      <c r="AA6335" t="s">
        <v>64</v>
      </c>
      <c r="AB6335" t="s">
        <v>16</v>
      </c>
      <c r="AC6335" t="s">
        <v>25</v>
      </c>
      <c r="AD6335" t="s">
        <v>26</v>
      </c>
      <c r="AE6335" t="s">
        <v>19</v>
      </c>
      <c r="AF6335" t="s">
        <v>211</v>
      </c>
    </row>
    <row r="6336" spans="1:32" x14ac:dyDescent="0.25">
      <c r="A6336">
        <f t="shared" si="717"/>
        <v>6335</v>
      </c>
      <c r="B6336">
        <v>39168</v>
      </c>
      <c r="C6336" t="s">
        <v>209</v>
      </c>
      <c r="D6336" t="s">
        <v>21</v>
      </c>
      <c r="E6336" t="str">
        <f t="shared" si="718"/>
        <v>*</v>
      </c>
      <c r="F6336" t="str">
        <f t="shared" si="713"/>
        <v>**</v>
      </c>
      <c r="G6336" t="str">
        <f t="shared" si="719"/>
        <v>**</v>
      </c>
      <c r="I6336" t="str">
        <f t="shared" si="714"/>
        <v>**</v>
      </c>
      <c r="O6336">
        <f>VLOOKUP(T6336,$P$14:$S$19,2,TRUE)</f>
        <v>3.5999999999999997E-2</v>
      </c>
      <c r="T6336">
        <v>30</v>
      </c>
      <c r="U6336">
        <v>301.38</v>
      </c>
      <c r="V6336" s="5">
        <f t="shared" si="715"/>
        <v>0</v>
      </c>
      <c r="X6336" t="s">
        <v>22</v>
      </c>
      <c r="Y6336">
        <v>2.89</v>
      </c>
      <c r="Z6336" s="2">
        <f t="shared" si="716"/>
        <v>304.27</v>
      </c>
      <c r="AA6336" t="s">
        <v>23</v>
      </c>
      <c r="AB6336" t="s">
        <v>41</v>
      </c>
      <c r="AC6336" t="s">
        <v>32</v>
      </c>
      <c r="AD6336" t="s">
        <v>33</v>
      </c>
      <c r="AE6336" t="s">
        <v>45</v>
      </c>
      <c r="AF6336" t="s">
        <v>211</v>
      </c>
    </row>
    <row r="6337" spans="1:32" x14ac:dyDescent="0.25">
      <c r="A6337">
        <f t="shared" si="717"/>
        <v>6336</v>
      </c>
      <c r="B6337">
        <v>57602</v>
      </c>
      <c r="C6337" t="s">
        <v>209</v>
      </c>
      <c r="D6337" t="s">
        <v>13</v>
      </c>
      <c r="E6337" t="str">
        <f t="shared" si="718"/>
        <v>*</v>
      </c>
      <c r="F6337" t="str">
        <f t="shared" si="713"/>
        <v>*</v>
      </c>
      <c r="G6337" t="str">
        <f t="shared" si="719"/>
        <v>*</v>
      </c>
      <c r="I6337" t="str">
        <f t="shared" si="714"/>
        <v>*</v>
      </c>
      <c r="O6337">
        <f>VLOOKUP(T6337,$P$14:$S$19,2,TRUE)</f>
        <v>0.04</v>
      </c>
      <c r="T6337">
        <v>43</v>
      </c>
      <c r="U6337">
        <v>130.36000000000001</v>
      </c>
      <c r="V6337" s="5">
        <f t="shared" si="715"/>
        <v>0</v>
      </c>
      <c r="X6337" t="s">
        <v>22</v>
      </c>
      <c r="Y6337">
        <v>0.5</v>
      </c>
      <c r="Z6337" s="2">
        <f t="shared" si="716"/>
        <v>130.86000000000001</v>
      </c>
      <c r="AA6337" t="s">
        <v>64</v>
      </c>
      <c r="AB6337" t="s">
        <v>16</v>
      </c>
      <c r="AC6337" t="s">
        <v>32</v>
      </c>
      <c r="AD6337" t="s">
        <v>81</v>
      </c>
      <c r="AE6337" t="s">
        <v>19</v>
      </c>
      <c r="AF6337" t="s">
        <v>229</v>
      </c>
    </row>
    <row r="6338" spans="1:32" x14ac:dyDescent="0.25">
      <c r="A6338">
        <f t="shared" si="717"/>
        <v>6337</v>
      </c>
      <c r="B6338">
        <v>53667</v>
      </c>
      <c r="C6338" t="s">
        <v>209</v>
      </c>
      <c r="D6338" t="s">
        <v>40</v>
      </c>
      <c r="E6338" t="str">
        <f t="shared" si="718"/>
        <v>*</v>
      </c>
      <c r="F6338" t="str">
        <f t="shared" si="713"/>
        <v>*</v>
      </c>
      <c r="G6338" t="str">
        <f t="shared" si="719"/>
        <v>*</v>
      </c>
      <c r="I6338" t="str">
        <f t="shared" si="714"/>
        <v>*</v>
      </c>
      <c r="O6338">
        <f>VLOOKUP(T6338,$P$14:$S$19,2,TRUE)</f>
        <v>3.5999999999999997E-2</v>
      </c>
      <c r="T6338">
        <v>33</v>
      </c>
      <c r="U6338">
        <v>112.36</v>
      </c>
      <c r="V6338" s="5">
        <f t="shared" si="715"/>
        <v>0</v>
      </c>
      <c r="X6338" t="s">
        <v>22</v>
      </c>
      <c r="Y6338">
        <v>6.27</v>
      </c>
      <c r="Z6338" s="2">
        <f t="shared" si="716"/>
        <v>118.63</v>
      </c>
      <c r="AA6338" t="s">
        <v>64</v>
      </c>
      <c r="AB6338" t="s">
        <v>16</v>
      </c>
      <c r="AC6338" t="s">
        <v>32</v>
      </c>
      <c r="AD6338" t="s">
        <v>49</v>
      </c>
      <c r="AE6338" t="s">
        <v>19</v>
      </c>
      <c r="AF6338" t="s">
        <v>211</v>
      </c>
    </row>
    <row r="6339" spans="1:32" x14ac:dyDescent="0.25">
      <c r="A6339">
        <f t="shared" si="717"/>
        <v>6338</v>
      </c>
      <c r="B6339">
        <v>13572</v>
      </c>
      <c r="C6339" t="s">
        <v>209</v>
      </c>
      <c r="D6339" t="s">
        <v>36</v>
      </c>
      <c r="E6339" t="str">
        <f t="shared" si="718"/>
        <v>***</v>
      </c>
      <c r="F6339" t="str">
        <f t="shared" ref="F6339:F6402" si="720">VLOOKUP(D6339,$P$6:$S$10,2,FALSE)</f>
        <v>***</v>
      </c>
      <c r="G6339" t="str">
        <f t="shared" si="719"/>
        <v>***</v>
      </c>
      <c r="I6339" t="str">
        <f t="shared" ref="I6339:I6402" si="721">HLOOKUP(D6339,$J$18:$N$19,2,FALSE)</f>
        <v>***</v>
      </c>
      <c r="O6339">
        <f>VLOOKUP(T6339,$P$14:$S$19,2,TRUE)</f>
        <v>0</v>
      </c>
      <c r="T6339">
        <v>7</v>
      </c>
      <c r="U6339">
        <v>40.11</v>
      </c>
      <c r="V6339" s="5">
        <f t="shared" ref="V6339:V6402" si="722">IF(U6339&gt;800,1,0)</f>
        <v>0</v>
      </c>
      <c r="X6339" t="s">
        <v>22</v>
      </c>
      <c r="Y6339">
        <v>5.14</v>
      </c>
      <c r="Z6339" s="2">
        <f t="shared" ref="Z6339:Z6402" si="723">U6339+Y6339</f>
        <v>45.25</v>
      </c>
      <c r="AA6339" t="s">
        <v>52</v>
      </c>
      <c r="AB6339" t="s">
        <v>41</v>
      </c>
      <c r="AC6339" t="s">
        <v>25</v>
      </c>
      <c r="AD6339" t="s">
        <v>42</v>
      </c>
      <c r="AE6339" t="s">
        <v>45</v>
      </c>
      <c r="AF6339" t="s">
        <v>755</v>
      </c>
    </row>
    <row r="6340" spans="1:32" x14ac:dyDescent="0.25">
      <c r="A6340">
        <f t="shared" ref="A6340:A6403" si="724">A6339+1</f>
        <v>6339</v>
      </c>
      <c r="B6340">
        <v>53120</v>
      </c>
      <c r="C6340" t="s">
        <v>209</v>
      </c>
      <c r="D6340" t="s">
        <v>30</v>
      </c>
      <c r="E6340" t="str">
        <f t="shared" si="718"/>
        <v>*</v>
      </c>
      <c r="F6340" t="str">
        <f t="shared" si="720"/>
        <v>*</v>
      </c>
      <c r="G6340" t="str">
        <f t="shared" si="719"/>
        <v>*</v>
      </c>
      <c r="I6340" t="str">
        <f t="shared" si="721"/>
        <v>*</v>
      </c>
      <c r="O6340">
        <f>VLOOKUP(T6340,$P$14:$S$19,2,TRUE)</f>
        <v>0</v>
      </c>
      <c r="T6340">
        <v>5</v>
      </c>
      <c r="U6340">
        <v>22.75</v>
      </c>
      <c r="V6340" s="5">
        <f t="shared" si="722"/>
        <v>0</v>
      </c>
      <c r="X6340" t="s">
        <v>22</v>
      </c>
      <c r="Y6340">
        <v>0.88</v>
      </c>
      <c r="Z6340" s="2">
        <f t="shared" si="723"/>
        <v>23.63</v>
      </c>
      <c r="AA6340" t="s">
        <v>48</v>
      </c>
      <c r="AB6340" t="s">
        <v>31</v>
      </c>
      <c r="AC6340" t="s">
        <v>32</v>
      </c>
      <c r="AD6340" t="s">
        <v>44</v>
      </c>
      <c r="AE6340" t="s">
        <v>34</v>
      </c>
      <c r="AF6340" t="s">
        <v>211</v>
      </c>
    </row>
    <row r="6341" spans="1:32" x14ac:dyDescent="0.25">
      <c r="A6341">
        <f t="shared" si="724"/>
        <v>6340</v>
      </c>
      <c r="B6341">
        <v>59207</v>
      </c>
      <c r="C6341" t="s">
        <v>248</v>
      </c>
      <c r="D6341" t="s">
        <v>36</v>
      </c>
      <c r="E6341" t="str">
        <f t="shared" ref="E6341:E6404" si="725">IF(D6341="Critical", "***","*")</f>
        <v>***</v>
      </c>
      <c r="F6341" t="str">
        <f t="shared" si="720"/>
        <v>***</v>
      </c>
      <c r="G6341" t="str">
        <f t="shared" ref="G6341:G6404" si="726">IF(D6341="Critical","***",IF(D6341="High","**","*"))</f>
        <v>***</v>
      </c>
      <c r="I6341" t="str">
        <f t="shared" si="721"/>
        <v>***</v>
      </c>
      <c r="O6341">
        <f>VLOOKUP(T6341,$P$14:$S$19,2,TRUE)</f>
        <v>0.04</v>
      </c>
      <c r="T6341">
        <v>42</v>
      </c>
      <c r="U6341">
        <v>9502.7360000000008</v>
      </c>
      <c r="V6341" s="5">
        <f t="shared" si="722"/>
        <v>1</v>
      </c>
      <c r="X6341" t="s">
        <v>37</v>
      </c>
      <c r="Y6341">
        <v>81.98</v>
      </c>
      <c r="Z6341" s="2">
        <f t="shared" si="723"/>
        <v>9584.7160000000003</v>
      </c>
      <c r="AA6341" t="s">
        <v>62</v>
      </c>
      <c r="AB6341" t="s">
        <v>31</v>
      </c>
      <c r="AC6341" t="s">
        <v>17</v>
      </c>
      <c r="AD6341" t="s">
        <v>66</v>
      </c>
      <c r="AE6341" t="s">
        <v>103</v>
      </c>
      <c r="AF6341" t="s">
        <v>248</v>
      </c>
    </row>
    <row r="6342" spans="1:32" x14ac:dyDescent="0.25">
      <c r="A6342">
        <f t="shared" si="724"/>
        <v>6341</v>
      </c>
      <c r="B6342">
        <v>20614</v>
      </c>
      <c r="C6342" t="s">
        <v>248</v>
      </c>
      <c r="D6342" t="s">
        <v>30</v>
      </c>
      <c r="E6342" t="str">
        <f t="shared" si="725"/>
        <v>*</v>
      </c>
      <c r="F6342" t="str">
        <f t="shared" si="720"/>
        <v>*</v>
      </c>
      <c r="G6342" t="str">
        <f t="shared" si="726"/>
        <v>*</v>
      </c>
      <c r="I6342" t="str">
        <f t="shared" si="721"/>
        <v>*</v>
      </c>
      <c r="O6342">
        <f>VLOOKUP(T6342,$P$14:$S$19,2,TRUE)</f>
        <v>0.04</v>
      </c>
      <c r="T6342">
        <v>47</v>
      </c>
      <c r="U6342">
        <v>3596.36</v>
      </c>
      <c r="V6342" s="5">
        <f t="shared" si="722"/>
        <v>1</v>
      </c>
      <c r="X6342" t="s">
        <v>14</v>
      </c>
      <c r="Y6342">
        <v>12.14</v>
      </c>
      <c r="Z6342" s="2">
        <f t="shared" si="723"/>
        <v>3608.5</v>
      </c>
      <c r="AA6342" t="s">
        <v>23</v>
      </c>
      <c r="AB6342" t="s">
        <v>31</v>
      </c>
      <c r="AC6342" t="s">
        <v>25</v>
      </c>
      <c r="AD6342" t="s">
        <v>42</v>
      </c>
      <c r="AE6342" t="s">
        <v>19</v>
      </c>
      <c r="AF6342" t="s">
        <v>348</v>
      </c>
    </row>
    <row r="6343" spans="1:32" x14ac:dyDescent="0.25">
      <c r="A6343">
        <f t="shared" si="724"/>
        <v>6342</v>
      </c>
      <c r="B6343">
        <v>38341</v>
      </c>
      <c r="C6343" t="s">
        <v>248</v>
      </c>
      <c r="D6343" t="s">
        <v>40</v>
      </c>
      <c r="E6343" t="str">
        <f t="shared" si="725"/>
        <v>*</v>
      </c>
      <c r="F6343" t="str">
        <f t="shared" si="720"/>
        <v>*</v>
      </c>
      <c r="G6343" t="str">
        <f t="shared" si="726"/>
        <v>*</v>
      </c>
      <c r="I6343" t="str">
        <f t="shared" si="721"/>
        <v>*</v>
      </c>
      <c r="O6343">
        <f>VLOOKUP(T6343,$P$14:$S$19,2,TRUE)</f>
        <v>3.5999999999999997E-2</v>
      </c>
      <c r="T6343">
        <v>38</v>
      </c>
      <c r="U6343">
        <v>623.12649999999996</v>
      </c>
      <c r="V6343" s="5">
        <f t="shared" si="722"/>
        <v>0</v>
      </c>
      <c r="X6343" t="s">
        <v>22</v>
      </c>
      <c r="Y6343">
        <v>0.99</v>
      </c>
      <c r="Z6343" s="2">
        <f t="shared" si="723"/>
        <v>624.11649999999997</v>
      </c>
      <c r="AA6343" t="s">
        <v>71</v>
      </c>
      <c r="AB6343" t="s">
        <v>31</v>
      </c>
      <c r="AC6343" t="s">
        <v>25</v>
      </c>
      <c r="AD6343" t="s">
        <v>26</v>
      </c>
      <c r="AE6343" t="s">
        <v>34</v>
      </c>
      <c r="AF6343" t="s">
        <v>248</v>
      </c>
    </row>
    <row r="6344" spans="1:32" x14ac:dyDescent="0.25">
      <c r="A6344">
        <f t="shared" si="724"/>
        <v>6343</v>
      </c>
      <c r="B6344">
        <v>58147</v>
      </c>
      <c r="C6344" t="s">
        <v>248</v>
      </c>
      <c r="D6344" t="s">
        <v>21</v>
      </c>
      <c r="E6344" t="str">
        <f t="shared" si="725"/>
        <v>*</v>
      </c>
      <c r="F6344" t="str">
        <f t="shared" si="720"/>
        <v>**</v>
      </c>
      <c r="G6344" t="str">
        <f t="shared" si="726"/>
        <v>**</v>
      </c>
      <c r="I6344" t="str">
        <f t="shared" si="721"/>
        <v>**</v>
      </c>
      <c r="O6344">
        <f>VLOOKUP(T6344,$P$14:$S$19,2,TRUE)</f>
        <v>0.04</v>
      </c>
      <c r="T6344">
        <v>41</v>
      </c>
      <c r="U6344">
        <v>470.74</v>
      </c>
      <c r="V6344" s="5">
        <f t="shared" si="722"/>
        <v>0</v>
      </c>
      <c r="X6344" t="s">
        <v>22</v>
      </c>
      <c r="Y6344">
        <v>3.99</v>
      </c>
      <c r="Z6344" s="2">
        <f t="shared" si="723"/>
        <v>474.73</v>
      </c>
      <c r="AA6344" t="s">
        <v>60</v>
      </c>
      <c r="AB6344" t="s">
        <v>24</v>
      </c>
      <c r="AC6344" t="s">
        <v>32</v>
      </c>
      <c r="AD6344" t="s">
        <v>172</v>
      </c>
      <c r="AE6344" t="s">
        <v>19</v>
      </c>
      <c r="AF6344" t="s">
        <v>248</v>
      </c>
    </row>
    <row r="6345" spans="1:32" x14ac:dyDescent="0.25">
      <c r="A6345">
        <f t="shared" si="724"/>
        <v>6344</v>
      </c>
      <c r="B6345">
        <v>38341</v>
      </c>
      <c r="C6345" t="s">
        <v>248</v>
      </c>
      <c r="D6345" t="s">
        <v>40</v>
      </c>
      <c r="E6345" t="str">
        <f t="shared" si="725"/>
        <v>*</v>
      </c>
      <c r="F6345" t="str">
        <f t="shared" si="720"/>
        <v>*</v>
      </c>
      <c r="G6345" t="str">
        <f t="shared" si="726"/>
        <v>*</v>
      </c>
      <c r="I6345" t="str">
        <f t="shared" si="721"/>
        <v>*</v>
      </c>
      <c r="O6345">
        <f>VLOOKUP(T6345,$P$14:$S$19,2,TRUE)</f>
        <v>0</v>
      </c>
      <c r="T6345">
        <v>5</v>
      </c>
      <c r="U6345">
        <v>64.25</v>
      </c>
      <c r="V6345" s="5">
        <f t="shared" si="722"/>
        <v>0</v>
      </c>
      <c r="X6345" t="s">
        <v>22</v>
      </c>
      <c r="Y6345">
        <v>4.8600000000000003</v>
      </c>
      <c r="Z6345" s="2">
        <f t="shared" si="723"/>
        <v>69.11</v>
      </c>
      <c r="AA6345" t="s">
        <v>71</v>
      </c>
      <c r="AB6345" t="s">
        <v>31</v>
      </c>
      <c r="AC6345" t="s">
        <v>32</v>
      </c>
      <c r="AD6345" t="s">
        <v>44</v>
      </c>
      <c r="AE6345" t="s">
        <v>19</v>
      </c>
      <c r="AF6345" t="s">
        <v>348</v>
      </c>
    </row>
    <row r="6346" spans="1:32" x14ac:dyDescent="0.25">
      <c r="A6346">
        <f t="shared" si="724"/>
        <v>6345</v>
      </c>
      <c r="B6346">
        <v>38341</v>
      </c>
      <c r="C6346" t="s">
        <v>248</v>
      </c>
      <c r="D6346" t="s">
        <v>40</v>
      </c>
      <c r="E6346" t="str">
        <f t="shared" si="725"/>
        <v>*</v>
      </c>
      <c r="F6346" t="str">
        <f t="shared" si="720"/>
        <v>*</v>
      </c>
      <c r="G6346" t="str">
        <f t="shared" si="726"/>
        <v>*</v>
      </c>
      <c r="I6346" t="str">
        <f t="shared" si="721"/>
        <v>*</v>
      </c>
      <c r="O6346">
        <f>VLOOKUP(T6346,$P$14:$S$19,2,TRUE)</f>
        <v>0.01</v>
      </c>
      <c r="T6346">
        <v>15</v>
      </c>
      <c r="U6346">
        <v>62.62</v>
      </c>
      <c r="V6346" s="5">
        <f t="shared" si="722"/>
        <v>0</v>
      </c>
      <c r="X6346" t="s">
        <v>14</v>
      </c>
      <c r="Y6346">
        <v>6.27</v>
      </c>
      <c r="Z6346" s="2">
        <f t="shared" si="723"/>
        <v>68.89</v>
      </c>
      <c r="AA6346" t="s">
        <v>71</v>
      </c>
      <c r="AB6346" t="s">
        <v>31</v>
      </c>
      <c r="AC6346" t="s">
        <v>32</v>
      </c>
      <c r="AD6346" t="s">
        <v>49</v>
      </c>
      <c r="AE6346" t="s">
        <v>19</v>
      </c>
      <c r="AF6346" t="s">
        <v>639</v>
      </c>
    </row>
    <row r="6347" spans="1:32" x14ac:dyDescent="0.25">
      <c r="A6347">
        <f t="shared" si="724"/>
        <v>6346</v>
      </c>
      <c r="B6347">
        <v>59207</v>
      </c>
      <c r="C6347" t="s">
        <v>248</v>
      </c>
      <c r="D6347" t="s">
        <v>36</v>
      </c>
      <c r="E6347" t="str">
        <f t="shared" si="725"/>
        <v>***</v>
      </c>
      <c r="F6347" t="str">
        <f t="shared" si="720"/>
        <v>***</v>
      </c>
      <c r="G6347" t="str">
        <f t="shared" si="726"/>
        <v>***</v>
      </c>
      <c r="I6347" t="str">
        <f t="shared" si="721"/>
        <v>***</v>
      </c>
      <c r="O6347">
        <f>VLOOKUP(T6347,$P$14:$S$19,2,TRUE)</f>
        <v>0</v>
      </c>
      <c r="T6347">
        <v>3</v>
      </c>
      <c r="U6347">
        <v>10.119999999999999</v>
      </c>
      <c r="V6347" s="5">
        <f t="shared" si="722"/>
        <v>0</v>
      </c>
      <c r="X6347" t="s">
        <v>22</v>
      </c>
      <c r="Y6347">
        <v>1.58</v>
      </c>
      <c r="Z6347" s="2">
        <f t="shared" si="723"/>
        <v>11.7</v>
      </c>
      <c r="AA6347" t="s">
        <v>60</v>
      </c>
      <c r="AB6347" t="s">
        <v>31</v>
      </c>
      <c r="AC6347" t="s">
        <v>32</v>
      </c>
      <c r="AD6347" t="s">
        <v>114</v>
      </c>
      <c r="AE6347" t="s">
        <v>34</v>
      </c>
      <c r="AF6347" t="s">
        <v>639</v>
      </c>
    </row>
    <row r="6348" spans="1:32" x14ac:dyDescent="0.25">
      <c r="A6348">
        <f t="shared" si="724"/>
        <v>6347</v>
      </c>
      <c r="B6348">
        <v>31907</v>
      </c>
      <c r="C6348" t="s">
        <v>931</v>
      </c>
      <c r="D6348" t="s">
        <v>13</v>
      </c>
      <c r="E6348" t="str">
        <f t="shared" si="725"/>
        <v>*</v>
      </c>
      <c r="F6348" t="str">
        <f t="shared" si="720"/>
        <v>*</v>
      </c>
      <c r="G6348" t="str">
        <f t="shared" si="726"/>
        <v>*</v>
      </c>
      <c r="I6348" t="str">
        <f t="shared" si="721"/>
        <v>*</v>
      </c>
      <c r="O6348">
        <f>VLOOKUP(T6348,$P$14:$S$19,2,TRUE)</f>
        <v>3.5999999999999997E-2</v>
      </c>
      <c r="T6348">
        <v>38</v>
      </c>
      <c r="U6348">
        <v>331.53</v>
      </c>
      <c r="V6348" s="5">
        <f t="shared" si="722"/>
        <v>0</v>
      </c>
      <c r="X6348" t="s">
        <v>22</v>
      </c>
      <c r="Y6348">
        <v>3.62</v>
      </c>
      <c r="Z6348" s="2">
        <f t="shared" si="723"/>
        <v>335.15</v>
      </c>
      <c r="AA6348" t="s">
        <v>52</v>
      </c>
      <c r="AB6348" t="s">
        <v>16</v>
      </c>
      <c r="AC6348" t="s">
        <v>25</v>
      </c>
      <c r="AD6348" t="s">
        <v>42</v>
      </c>
      <c r="AE6348" t="s">
        <v>45</v>
      </c>
      <c r="AF6348" t="s">
        <v>125</v>
      </c>
    </row>
    <row r="6349" spans="1:32" x14ac:dyDescent="0.25">
      <c r="A6349">
        <f t="shared" si="724"/>
        <v>6348</v>
      </c>
      <c r="B6349">
        <v>22501</v>
      </c>
      <c r="C6349" t="s">
        <v>931</v>
      </c>
      <c r="D6349" t="s">
        <v>21</v>
      </c>
      <c r="E6349" t="str">
        <f t="shared" si="725"/>
        <v>*</v>
      </c>
      <c r="F6349" t="str">
        <f t="shared" si="720"/>
        <v>**</v>
      </c>
      <c r="G6349" t="str">
        <f t="shared" si="726"/>
        <v>**</v>
      </c>
      <c r="I6349" t="str">
        <f t="shared" si="721"/>
        <v>**</v>
      </c>
      <c r="O6349">
        <f>VLOOKUP(T6349,$P$14:$S$19,2,TRUE)</f>
        <v>0</v>
      </c>
      <c r="T6349">
        <v>2</v>
      </c>
      <c r="U6349">
        <v>30.83</v>
      </c>
      <c r="V6349" s="5">
        <f t="shared" si="722"/>
        <v>0</v>
      </c>
      <c r="X6349" t="s">
        <v>14</v>
      </c>
      <c r="Y6349">
        <v>1.39</v>
      </c>
      <c r="Z6349" s="2">
        <f t="shared" si="723"/>
        <v>32.22</v>
      </c>
      <c r="AA6349" t="s">
        <v>43</v>
      </c>
      <c r="AB6349" t="s">
        <v>31</v>
      </c>
      <c r="AC6349" t="s">
        <v>32</v>
      </c>
      <c r="AD6349" t="s">
        <v>78</v>
      </c>
      <c r="AE6349" t="s">
        <v>19</v>
      </c>
      <c r="AF6349" t="s">
        <v>323</v>
      </c>
    </row>
    <row r="6350" spans="1:32" x14ac:dyDescent="0.25">
      <c r="A6350">
        <f t="shared" si="724"/>
        <v>6349</v>
      </c>
      <c r="B6350">
        <v>1317</v>
      </c>
      <c r="C6350" t="s">
        <v>871</v>
      </c>
      <c r="D6350" t="s">
        <v>21</v>
      </c>
      <c r="E6350" t="str">
        <f t="shared" si="725"/>
        <v>*</v>
      </c>
      <c r="F6350" t="str">
        <f t="shared" si="720"/>
        <v>**</v>
      </c>
      <c r="G6350" t="str">
        <f t="shared" si="726"/>
        <v>**</v>
      </c>
      <c r="I6350" t="str">
        <f t="shared" si="721"/>
        <v>**</v>
      </c>
      <c r="O6350">
        <f>VLOOKUP(T6350,$P$14:$S$19,2,TRUE)</f>
        <v>0.04</v>
      </c>
      <c r="T6350">
        <v>44</v>
      </c>
      <c r="U6350">
        <v>523.41999999999996</v>
      </c>
      <c r="V6350" s="5">
        <f t="shared" si="722"/>
        <v>0</v>
      </c>
      <c r="X6350" t="s">
        <v>22</v>
      </c>
      <c r="Y6350">
        <v>5.63</v>
      </c>
      <c r="Z6350" s="2">
        <f t="shared" si="723"/>
        <v>529.04999999999995</v>
      </c>
      <c r="AA6350" t="s">
        <v>60</v>
      </c>
      <c r="AB6350" t="s">
        <v>16</v>
      </c>
      <c r="AC6350" t="s">
        <v>32</v>
      </c>
      <c r="AD6350" t="s">
        <v>49</v>
      </c>
      <c r="AE6350" t="s">
        <v>19</v>
      </c>
      <c r="AF6350" t="s">
        <v>249</v>
      </c>
    </row>
    <row r="6351" spans="1:32" x14ac:dyDescent="0.25">
      <c r="A6351">
        <f t="shared" si="724"/>
        <v>6350</v>
      </c>
      <c r="B6351">
        <v>1317</v>
      </c>
      <c r="C6351" t="s">
        <v>871</v>
      </c>
      <c r="D6351" t="s">
        <v>21</v>
      </c>
      <c r="E6351" t="str">
        <f t="shared" si="725"/>
        <v>*</v>
      </c>
      <c r="F6351" t="str">
        <f t="shared" si="720"/>
        <v>**</v>
      </c>
      <c r="G6351" t="str">
        <f t="shared" si="726"/>
        <v>**</v>
      </c>
      <c r="I6351" t="str">
        <f t="shared" si="721"/>
        <v>**</v>
      </c>
      <c r="O6351">
        <f>VLOOKUP(T6351,$P$14:$S$19,2,TRUE)</f>
        <v>0.04</v>
      </c>
      <c r="T6351">
        <v>40</v>
      </c>
      <c r="U6351">
        <v>192.54</v>
      </c>
      <c r="V6351" s="5">
        <f t="shared" si="722"/>
        <v>0</v>
      </c>
      <c r="X6351" t="s">
        <v>22</v>
      </c>
      <c r="Y6351">
        <v>7.44</v>
      </c>
      <c r="Z6351" s="2">
        <f t="shared" si="723"/>
        <v>199.98</v>
      </c>
      <c r="AA6351" t="s">
        <v>60</v>
      </c>
      <c r="AB6351" t="s">
        <v>16</v>
      </c>
      <c r="AC6351" t="s">
        <v>32</v>
      </c>
      <c r="AD6351" t="s">
        <v>44</v>
      </c>
      <c r="AE6351" t="s">
        <v>19</v>
      </c>
      <c r="AF6351" t="s">
        <v>288</v>
      </c>
    </row>
    <row r="6352" spans="1:32" x14ac:dyDescent="0.25">
      <c r="A6352">
        <f t="shared" si="724"/>
        <v>6351</v>
      </c>
      <c r="B6352">
        <v>1317</v>
      </c>
      <c r="C6352" t="s">
        <v>871</v>
      </c>
      <c r="D6352" t="s">
        <v>21</v>
      </c>
      <c r="E6352" t="str">
        <f t="shared" si="725"/>
        <v>*</v>
      </c>
      <c r="F6352" t="str">
        <f t="shared" si="720"/>
        <v>**</v>
      </c>
      <c r="G6352" t="str">
        <f t="shared" si="726"/>
        <v>**</v>
      </c>
      <c r="I6352" t="str">
        <f t="shared" si="721"/>
        <v>**</v>
      </c>
      <c r="O6352">
        <f>VLOOKUP(T6352,$P$14:$S$19,2,TRUE)</f>
        <v>0.02</v>
      </c>
      <c r="T6352">
        <v>29</v>
      </c>
      <c r="U6352">
        <v>156.69999999999999</v>
      </c>
      <c r="V6352" s="5">
        <f t="shared" si="722"/>
        <v>0</v>
      </c>
      <c r="X6352" t="s">
        <v>22</v>
      </c>
      <c r="Y6352">
        <v>5.57</v>
      </c>
      <c r="Z6352" s="2">
        <f t="shared" si="723"/>
        <v>162.26999999999998</v>
      </c>
      <c r="AA6352" t="s">
        <v>60</v>
      </c>
      <c r="AB6352" t="s">
        <v>16</v>
      </c>
      <c r="AC6352" t="s">
        <v>32</v>
      </c>
      <c r="AD6352" t="s">
        <v>44</v>
      </c>
      <c r="AE6352" t="s">
        <v>19</v>
      </c>
      <c r="AF6352" t="s">
        <v>249</v>
      </c>
    </row>
    <row r="6353" spans="1:32" x14ac:dyDescent="0.25">
      <c r="A6353">
        <f t="shared" si="724"/>
        <v>6352</v>
      </c>
      <c r="B6353">
        <v>54181</v>
      </c>
      <c r="C6353" t="s">
        <v>755</v>
      </c>
      <c r="D6353" t="s">
        <v>21</v>
      </c>
      <c r="E6353" t="str">
        <f t="shared" si="725"/>
        <v>*</v>
      </c>
      <c r="F6353" t="str">
        <f t="shared" si="720"/>
        <v>**</v>
      </c>
      <c r="G6353" t="str">
        <f t="shared" si="726"/>
        <v>**</v>
      </c>
      <c r="I6353" t="str">
        <f t="shared" si="721"/>
        <v>**</v>
      </c>
      <c r="O6353">
        <f>VLOOKUP(T6353,$P$14:$S$19,2,TRUE)</f>
        <v>0.01</v>
      </c>
      <c r="T6353">
        <v>12</v>
      </c>
      <c r="U6353">
        <v>2608.79</v>
      </c>
      <c r="V6353" s="5">
        <f t="shared" si="722"/>
        <v>1</v>
      </c>
      <c r="X6353" t="s">
        <v>37</v>
      </c>
      <c r="Y6353">
        <v>14.7</v>
      </c>
      <c r="Z6353" s="2">
        <f t="shared" si="723"/>
        <v>2623.49</v>
      </c>
      <c r="AA6353" t="s">
        <v>23</v>
      </c>
      <c r="AB6353" t="s">
        <v>41</v>
      </c>
      <c r="AC6353" t="s">
        <v>25</v>
      </c>
      <c r="AD6353" t="s">
        <v>76</v>
      </c>
      <c r="AE6353" t="s">
        <v>39</v>
      </c>
      <c r="AF6353" t="s">
        <v>210</v>
      </c>
    </row>
    <row r="6354" spans="1:32" x14ac:dyDescent="0.25">
      <c r="A6354">
        <f t="shared" si="724"/>
        <v>6353</v>
      </c>
      <c r="B6354">
        <v>1701</v>
      </c>
      <c r="C6354" t="s">
        <v>755</v>
      </c>
      <c r="D6354" t="s">
        <v>21</v>
      </c>
      <c r="E6354" t="str">
        <f t="shared" si="725"/>
        <v>*</v>
      </c>
      <c r="F6354" t="str">
        <f t="shared" si="720"/>
        <v>**</v>
      </c>
      <c r="G6354" t="str">
        <f t="shared" si="726"/>
        <v>**</v>
      </c>
      <c r="I6354" t="str">
        <f t="shared" si="721"/>
        <v>**</v>
      </c>
      <c r="O6354">
        <f>VLOOKUP(T6354,$P$14:$S$19,2,TRUE)</f>
        <v>0.04</v>
      </c>
      <c r="T6354">
        <v>49</v>
      </c>
      <c r="U6354">
        <v>2047.58</v>
      </c>
      <c r="V6354" s="5">
        <f t="shared" si="722"/>
        <v>1</v>
      </c>
      <c r="X6354" t="s">
        <v>22</v>
      </c>
      <c r="Y6354">
        <v>1.99</v>
      </c>
      <c r="Z6354" s="2">
        <f t="shared" si="723"/>
        <v>2049.5699999999997</v>
      </c>
      <c r="AA6354" t="s">
        <v>23</v>
      </c>
      <c r="AB6354" t="s">
        <v>16</v>
      </c>
      <c r="AC6354" t="s">
        <v>25</v>
      </c>
      <c r="AD6354" t="s">
        <v>42</v>
      </c>
      <c r="AE6354" t="s">
        <v>45</v>
      </c>
      <c r="AF6354" t="s">
        <v>210</v>
      </c>
    </row>
    <row r="6355" spans="1:32" x14ac:dyDescent="0.25">
      <c r="A6355">
        <f t="shared" si="724"/>
        <v>6354</v>
      </c>
      <c r="B6355">
        <v>9312</v>
      </c>
      <c r="C6355" t="s">
        <v>755</v>
      </c>
      <c r="D6355" t="s">
        <v>30</v>
      </c>
      <c r="E6355" t="str">
        <f t="shared" si="725"/>
        <v>*</v>
      </c>
      <c r="F6355" t="str">
        <f t="shared" si="720"/>
        <v>*</v>
      </c>
      <c r="G6355" t="str">
        <f t="shared" si="726"/>
        <v>*</v>
      </c>
      <c r="I6355" t="str">
        <f t="shared" si="721"/>
        <v>*</v>
      </c>
      <c r="O6355">
        <f>VLOOKUP(T6355,$P$14:$S$19,2,TRUE)</f>
        <v>0.04</v>
      </c>
      <c r="T6355">
        <v>43</v>
      </c>
      <c r="U6355">
        <v>1160.55</v>
      </c>
      <c r="V6355" s="5">
        <f t="shared" si="722"/>
        <v>1</v>
      </c>
      <c r="X6355" t="s">
        <v>37</v>
      </c>
      <c r="Y6355">
        <v>14.36</v>
      </c>
      <c r="Z6355" s="2">
        <f t="shared" si="723"/>
        <v>1174.9099999999999</v>
      </c>
      <c r="AA6355" t="s">
        <v>64</v>
      </c>
      <c r="AB6355" t="s">
        <v>41</v>
      </c>
      <c r="AC6355" t="s">
        <v>17</v>
      </c>
      <c r="AD6355" t="s">
        <v>38</v>
      </c>
      <c r="AE6355" t="s">
        <v>39</v>
      </c>
      <c r="AF6355" t="s">
        <v>211</v>
      </c>
    </row>
    <row r="6356" spans="1:32" x14ac:dyDescent="0.25">
      <c r="A6356">
        <f t="shared" si="724"/>
        <v>6355</v>
      </c>
      <c r="B6356">
        <v>17447</v>
      </c>
      <c r="C6356" t="s">
        <v>755</v>
      </c>
      <c r="D6356" t="s">
        <v>13</v>
      </c>
      <c r="E6356" t="str">
        <f t="shared" si="725"/>
        <v>*</v>
      </c>
      <c r="F6356" t="str">
        <f t="shared" si="720"/>
        <v>*</v>
      </c>
      <c r="G6356" t="str">
        <f t="shared" si="726"/>
        <v>*</v>
      </c>
      <c r="I6356" t="str">
        <f t="shared" si="721"/>
        <v>*</v>
      </c>
      <c r="O6356">
        <f>VLOOKUP(T6356,$P$14:$S$19,2,TRUE)</f>
        <v>0.04</v>
      </c>
      <c r="T6356">
        <v>42</v>
      </c>
      <c r="U6356">
        <v>861.41</v>
      </c>
      <c r="V6356" s="5">
        <f t="shared" si="722"/>
        <v>1</v>
      </c>
      <c r="X6356" t="s">
        <v>22</v>
      </c>
      <c r="Y6356">
        <v>9.5399999999999991</v>
      </c>
      <c r="Z6356" s="2">
        <f t="shared" si="723"/>
        <v>870.94999999999993</v>
      </c>
      <c r="AA6356" t="s">
        <v>15</v>
      </c>
      <c r="AB6356" t="s">
        <v>41</v>
      </c>
      <c r="AC6356" t="s">
        <v>32</v>
      </c>
      <c r="AD6356" t="s">
        <v>44</v>
      </c>
      <c r="AE6356" t="s">
        <v>19</v>
      </c>
      <c r="AF6356" t="s">
        <v>210</v>
      </c>
    </row>
    <row r="6357" spans="1:32" x14ac:dyDescent="0.25">
      <c r="A6357">
        <f t="shared" si="724"/>
        <v>6356</v>
      </c>
      <c r="B6357">
        <v>1701</v>
      </c>
      <c r="C6357" t="s">
        <v>755</v>
      </c>
      <c r="D6357" t="s">
        <v>21</v>
      </c>
      <c r="E6357" t="str">
        <f t="shared" si="725"/>
        <v>*</v>
      </c>
      <c r="F6357" t="str">
        <f t="shared" si="720"/>
        <v>**</v>
      </c>
      <c r="G6357" t="str">
        <f t="shared" si="726"/>
        <v>**</v>
      </c>
      <c r="I6357" t="str">
        <f t="shared" si="721"/>
        <v>**</v>
      </c>
      <c r="O6357">
        <f>VLOOKUP(T6357,$P$14:$S$19,2,TRUE)</f>
        <v>0</v>
      </c>
      <c r="T6357">
        <v>1</v>
      </c>
      <c r="U6357">
        <v>56.61</v>
      </c>
      <c r="V6357" s="5">
        <f t="shared" si="722"/>
        <v>0</v>
      </c>
      <c r="X6357" t="s">
        <v>22</v>
      </c>
      <c r="Y6357">
        <v>14.45</v>
      </c>
      <c r="Z6357" s="2">
        <f t="shared" si="723"/>
        <v>71.06</v>
      </c>
      <c r="AA6357" t="s">
        <v>23</v>
      </c>
      <c r="AB6357" t="s">
        <v>16</v>
      </c>
      <c r="AC6357" t="s">
        <v>17</v>
      </c>
      <c r="AD6357" t="s">
        <v>18</v>
      </c>
      <c r="AE6357" t="s">
        <v>58</v>
      </c>
      <c r="AF6357" t="s">
        <v>210</v>
      </c>
    </row>
    <row r="6358" spans="1:32" x14ac:dyDescent="0.25">
      <c r="A6358">
        <f t="shared" si="724"/>
        <v>6357</v>
      </c>
      <c r="B6358">
        <v>55909</v>
      </c>
      <c r="C6358" t="s">
        <v>639</v>
      </c>
      <c r="D6358" t="s">
        <v>13</v>
      </c>
      <c r="E6358" t="str">
        <f t="shared" si="725"/>
        <v>*</v>
      </c>
      <c r="F6358" t="str">
        <f t="shared" si="720"/>
        <v>*</v>
      </c>
      <c r="G6358" t="str">
        <f t="shared" si="726"/>
        <v>*</v>
      </c>
      <c r="I6358" t="str">
        <f t="shared" si="721"/>
        <v>*</v>
      </c>
      <c r="O6358">
        <f>VLOOKUP(T6358,$P$14:$S$19,2,TRUE)</f>
        <v>0</v>
      </c>
      <c r="T6358">
        <v>3</v>
      </c>
      <c r="U6358">
        <v>526.76</v>
      </c>
      <c r="V6358" s="5">
        <f t="shared" si="722"/>
        <v>0</v>
      </c>
      <c r="X6358" t="s">
        <v>22</v>
      </c>
      <c r="Y6358">
        <v>19.989999999999998</v>
      </c>
      <c r="Z6358" s="2">
        <f t="shared" si="723"/>
        <v>546.75</v>
      </c>
      <c r="AA6358" t="s">
        <v>71</v>
      </c>
      <c r="AB6358" t="s">
        <v>41</v>
      </c>
      <c r="AC6358" t="s">
        <v>32</v>
      </c>
      <c r="AD6358" t="s">
        <v>49</v>
      </c>
      <c r="AE6358" t="s">
        <v>19</v>
      </c>
      <c r="AF6358" t="s">
        <v>836</v>
      </c>
    </row>
    <row r="6359" spans="1:32" x14ac:dyDescent="0.25">
      <c r="A6359">
        <f t="shared" si="724"/>
        <v>6358</v>
      </c>
      <c r="B6359">
        <v>8930</v>
      </c>
      <c r="C6359" t="s">
        <v>639</v>
      </c>
      <c r="D6359" t="s">
        <v>40</v>
      </c>
      <c r="E6359" t="str">
        <f t="shared" si="725"/>
        <v>*</v>
      </c>
      <c r="F6359" t="str">
        <f t="shared" si="720"/>
        <v>*</v>
      </c>
      <c r="G6359" t="str">
        <f t="shared" si="726"/>
        <v>*</v>
      </c>
      <c r="I6359" t="str">
        <f t="shared" si="721"/>
        <v>*</v>
      </c>
      <c r="O6359">
        <f>VLOOKUP(T6359,$P$14:$S$19,2,TRUE)</f>
        <v>0.01</v>
      </c>
      <c r="T6359">
        <v>14</v>
      </c>
      <c r="U6359">
        <v>145.86000000000001</v>
      </c>
      <c r="V6359" s="5">
        <f t="shared" si="722"/>
        <v>0</v>
      </c>
      <c r="X6359" t="s">
        <v>22</v>
      </c>
      <c r="Y6359">
        <v>11.59</v>
      </c>
      <c r="Z6359" s="2">
        <f t="shared" si="723"/>
        <v>157.45000000000002</v>
      </c>
      <c r="AA6359" t="s">
        <v>48</v>
      </c>
      <c r="AB6359" t="s">
        <v>31</v>
      </c>
      <c r="AC6359" t="s">
        <v>32</v>
      </c>
      <c r="AD6359" t="s">
        <v>44</v>
      </c>
      <c r="AE6359" t="s">
        <v>19</v>
      </c>
      <c r="AF6359" t="s">
        <v>217</v>
      </c>
    </row>
    <row r="6360" spans="1:32" x14ac:dyDescent="0.25">
      <c r="A6360">
        <f t="shared" si="724"/>
        <v>6359</v>
      </c>
      <c r="B6360">
        <v>55909</v>
      </c>
      <c r="C6360" t="s">
        <v>639</v>
      </c>
      <c r="D6360" t="s">
        <v>13</v>
      </c>
      <c r="E6360" t="str">
        <f t="shared" si="725"/>
        <v>*</v>
      </c>
      <c r="F6360" t="str">
        <f t="shared" si="720"/>
        <v>*</v>
      </c>
      <c r="G6360" t="str">
        <f t="shared" si="726"/>
        <v>*</v>
      </c>
      <c r="I6360" t="str">
        <f t="shared" si="721"/>
        <v>*</v>
      </c>
      <c r="O6360">
        <f>VLOOKUP(T6360,$P$14:$S$19,2,TRUE)</f>
        <v>0</v>
      </c>
      <c r="T6360">
        <v>2</v>
      </c>
      <c r="U6360">
        <v>32.6</v>
      </c>
      <c r="V6360" s="5">
        <f t="shared" si="722"/>
        <v>0</v>
      </c>
      <c r="X6360" t="s">
        <v>22</v>
      </c>
      <c r="Y6360">
        <v>5.5</v>
      </c>
      <c r="Z6360" s="2">
        <f t="shared" si="723"/>
        <v>38.1</v>
      </c>
      <c r="AA6360" t="s">
        <v>52</v>
      </c>
      <c r="AB6360" t="s">
        <v>41</v>
      </c>
      <c r="AC6360" t="s">
        <v>32</v>
      </c>
      <c r="AD6360" t="s">
        <v>74</v>
      </c>
      <c r="AE6360" t="s">
        <v>19</v>
      </c>
      <c r="AF6360" t="s">
        <v>453</v>
      </c>
    </row>
    <row r="6361" spans="1:32" x14ac:dyDescent="0.25">
      <c r="A6361">
        <f t="shared" si="724"/>
        <v>6360</v>
      </c>
      <c r="B6361">
        <v>44519</v>
      </c>
      <c r="C6361" t="s">
        <v>323</v>
      </c>
      <c r="D6361" t="s">
        <v>21</v>
      </c>
      <c r="E6361" t="str">
        <f t="shared" si="725"/>
        <v>*</v>
      </c>
      <c r="F6361" t="str">
        <f t="shared" si="720"/>
        <v>**</v>
      </c>
      <c r="G6361" t="str">
        <f t="shared" si="726"/>
        <v>**</v>
      </c>
      <c r="I6361" t="str">
        <f t="shared" si="721"/>
        <v>**</v>
      </c>
      <c r="O6361">
        <f>VLOOKUP(T6361,$P$14:$S$19,2,TRUE)</f>
        <v>3.5999999999999997E-2</v>
      </c>
      <c r="T6361">
        <v>34</v>
      </c>
      <c r="U6361">
        <v>16073.03</v>
      </c>
      <c r="V6361" s="5">
        <f t="shared" si="722"/>
        <v>1</v>
      </c>
      <c r="X6361" t="s">
        <v>37</v>
      </c>
      <c r="Y6361">
        <v>14.7</v>
      </c>
      <c r="Z6361" s="2">
        <f t="shared" si="723"/>
        <v>16087.730000000001</v>
      </c>
      <c r="AA6361" t="s">
        <v>43</v>
      </c>
      <c r="AB6361" t="s">
        <v>31</v>
      </c>
      <c r="AC6361" t="s">
        <v>25</v>
      </c>
      <c r="AD6361" t="s">
        <v>76</v>
      </c>
      <c r="AE6361" t="s">
        <v>39</v>
      </c>
      <c r="AF6361" t="s">
        <v>324</v>
      </c>
    </row>
    <row r="6362" spans="1:32" x14ac:dyDescent="0.25">
      <c r="A6362">
        <f t="shared" si="724"/>
        <v>6361</v>
      </c>
      <c r="B6362">
        <v>56646</v>
      </c>
      <c r="C6362" t="s">
        <v>323</v>
      </c>
      <c r="D6362" t="s">
        <v>36</v>
      </c>
      <c r="E6362" t="str">
        <f t="shared" si="725"/>
        <v>***</v>
      </c>
      <c r="F6362" t="str">
        <f t="shared" si="720"/>
        <v>***</v>
      </c>
      <c r="G6362" t="str">
        <f t="shared" si="726"/>
        <v>***</v>
      </c>
      <c r="I6362" t="str">
        <f t="shared" si="721"/>
        <v>***</v>
      </c>
      <c r="O6362">
        <f>VLOOKUP(T6362,$P$14:$S$19,2,TRUE)</f>
        <v>0.04</v>
      </c>
      <c r="T6362">
        <v>41</v>
      </c>
      <c r="U6362">
        <v>4257.2759999999998</v>
      </c>
      <c r="V6362" s="5">
        <f t="shared" si="722"/>
        <v>1</v>
      </c>
      <c r="X6362" t="s">
        <v>22</v>
      </c>
      <c r="Y6362">
        <v>2.5</v>
      </c>
      <c r="Z6362" s="2">
        <f t="shared" si="723"/>
        <v>4259.7759999999998</v>
      </c>
      <c r="AA6362" t="s">
        <v>23</v>
      </c>
      <c r="AB6362" t="s">
        <v>41</v>
      </c>
      <c r="AC6362" t="s">
        <v>25</v>
      </c>
      <c r="AD6362" t="s">
        <v>26</v>
      </c>
      <c r="AE6362" t="s">
        <v>19</v>
      </c>
      <c r="AF6362" t="s">
        <v>324</v>
      </c>
    </row>
    <row r="6363" spans="1:32" x14ac:dyDescent="0.25">
      <c r="A6363">
        <f t="shared" si="724"/>
        <v>6362</v>
      </c>
      <c r="B6363">
        <v>9249</v>
      </c>
      <c r="C6363" t="s">
        <v>323</v>
      </c>
      <c r="D6363" t="s">
        <v>21</v>
      </c>
      <c r="E6363" t="str">
        <f t="shared" si="725"/>
        <v>*</v>
      </c>
      <c r="F6363" t="str">
        <f t="shared" si="720"/>
        <v>**</v>
      </c>
      <c r="G6363" t="str">
        <f t="shared" si="726"/>
        <v>**</v>
      </c>
      <c r="I6363" t="str">
        <f t="shared" si="721"/>
        <v>**</v>
      </c>
      <c r="O6363">
        <f>VLOOKUP(T6363,$P$14:$S$19,2,TRUE)</f>
        <v>3.5999999999999997E-2</v>
      </c>
      <c r="T6363">
        <v>35</v>
      </c>
      <c r="U6363">
        <v>3457.56</v>
      </c>
      <c r="V6363" s="5">
        <f t="shared" si="722"/>
        <v>1</v>
      </c>
      <c r="X6363" t="s">
        <v>37</v>
      </c>
      <c r="Y6363">
        <v>51.94</v>
      </c>
      <c r="Z6363" s="2">
        <f t="shared" si="723"/>
        <v>3509.5</v>
      </c>
      <c r="AA6363" t="s">
        <v>56</v>
      </c>
      <c r="AB6363" t="s">
        <v>24</v>
      </c>
      <c r="AC6363" t="s">
        <v>17</v>
      </c>
      <c r="AD6363" t="s">
        <v>66</v>
      </c>
      <c r="AE6363" t="s">
        <v>103</v>
      </c>
      <c r="AF6363" t="s">
        <v>499</v>
      </c>
    </row>
    <row r="6364" spans="1:32" x14ac:dyDescent="0.25">
      <c r="A6364">
        <f t="shared" si="724"/>
        <v>6363</v>
      </c>
      <c r="B6364">
        <v>9249</v>
      </c>
      <c r="C6364" t="s">
        <v>323</v>
      </c>
      <c r="D6364" t="s">
        <v>21</v>
      </c>
      <c r="E6364" t="str">
        <f t="shared" si="725"/>
        <v>*</v>
      </c>
      <c r="F6364" t="str">
        <f t="shared" si="720"/>
        <v>**</v>
      </c>
      <c r="G6364" t="str">
        <f t="shared" si="726"/>
        <v>**</v>
      </c>
      <c r="I6364" t="str">
        <f t="shared" si="721"/>
        <v>**</v>
      </c>
      <c r="O6364">
        <f>VLOOKUP(T6364,$P$14:$S$19,2,TRUE)</f>
        <v>0.04</v>
      </c>
      <c r="T6364">
        <v>42</v>
      </c>
      <c r="U6364">
        <v>1546.8</v>
      </c>
      <c r="V6364" s="5">
        <f t="shared" si="722"/>
        <v>1</v>
      </c>
      <c r="X6364" t="s">
        <v>22</v>
      </c>
      <c r="Y6364">
        <v>12.9</v>
      </c>
      <c r="Z6364" s="2">
        <f t="shared" si="723"/>
        <v>1559.7</v>
      </c>
      <c r="AA6364" t="s">
        <v>56</v>
      </c>
      <c r="AB6364" t="s">
        <v>24</v>
      </c>
      <c r="AC6364" t="s">
        <v>32</v>
      </c>
      <c r="AD6364" t="s">
        <v>74</v>
      </c>
      <c r="AE6364" t="s">
        <v>19</v>
      </c>
      <c r="AF6364" t="s">
        <v>324</v>
      </c>
    </row>
    <row r="6365" spans="1:32" x14ac:dyDescent="0.25">
      <c r="A6365">
        <f t="shared" si="724"/>
        <v>6364</v>
      </c>
      <c r="B6365">
        <v>44519</v>
      </c>
      <c r="C6365" t="s">
        <v>323</v>
      </c>
      <c r="D6365" t="s">
        <v>21</v>
      </c>
      <c r="E6365" t="str">
        <f t="shared" si="725"/>
        <v>*</v>
      </c>
      <c r="F6365" t="str">
        <f t="shared" si="720"/>
        <v>**</v>
      </c>
      <c r="G6365" t="str">
        <f t="shared" si="726"/>
        <v>**</v>
      </c>
      <c r="I6365" t="str">
        <f t="shared" si="721"/>
        <v>**</v>
      </c>
      <c r="O6365">
        <f>VLOOKUP(T6365,$P$14:$S$19,2,TRUE)</f>
        <v>3.5999999999999997E-2</v>
      </c>
      <c r="T6365">
        <v>34</v>
      </c>
      <c r="U6365">
        <v>365.77</v>
      </c>
      <c r="V6365" s="5">
        <f t="shared" si="722"/>
        <v>0</v>
      </c>
      <c r="X6365" t="s">
        <v>22</v>
      </c>
      <c r="Y6365">
        <v>1.39</v>
      </c>
      <c r="Z6365" s="2">
        <f t="shared" si="723"/>
        <v>367.15999999999997</v>
      </c>
      <c r="AA6365" t="s">
        <v>43</v>
      </c>
      <c r="AB6365" t="s">
        <v>31</v>
      </c>
      <c r="AC6365" t="s">
        <v>32</v>
      </c>
      <c r="AD6365" t="s">
        <v>78</v>
      </c>
      <c r="AE6365" t="s">
        <v>19</v>
      </c>
      <c r="AF6365" t="s">
        <v>324</v>
      </c>
    </row>
    <row r="6366" spans="1:32" x14ac:dyDescent="0.25">
      <c r="A6366">
        <f t="shared" si="724"/>
        <v>6365</v>
      </c>
      <c r="B6366">
        <v>44519</v>
      </c>
      <c r="C6366" t="s">
        <v>323</v>
      </c>
      <c r="D6366" t="s">
        <v>21</v>
      </c>
      <c r="E6366" t="str">
        <f t="shared" si="725"/>
        <v>*</v>
      </c>
      <c r="F6366" t="str">
        <f t="shared" si="720"/>
        <v>**</v>
      </c>
      <c r="G6366" t="str">
        <f t="shared" si="726"/>
        <v>**</v>
      </c>
      <c r="I6366" t="str">
        <f t="shared" si="721"/>
        <v>**</v>
      </c>
      <c r="O6366">
        <f>VLOOKUP(T6366,$P$14:$S$19,2,TRUE)</f>
        <v>0.04</v>
      </c>
      <c r="T6366">
        <v>48</v>
      </c>
      <c r="U6366">
        <v>224.58</v>
      </c>
      <c r="V6366" s="5">
        <f t="shared" si="722"/>
        <v>0</v>
      </c>
      <c r="X6366" t="s">
        <v>22</v>
      </c>
      <c r="Y6366">
        <v>5.42</v>
      </c>
      <c r="Z6366" s="2">
        <f t="shared" si="723"/>
        <v>230</v>
      </c>
      <c r="AA6366" t="s">
        <v>43</v>
      </c>
      <c r="AB6366" t="s">
        <v>31</v>
      </c>
      <c r="AC6366" t="s">
        <v>32</v>
      </c>
      <c r="AD6366" t="s">
        <v>49</v>
      </c>
      <c r="AE6366" t="s">
        <v>19</v>
      </c>
      <c r="AF6366" t="s">
        <v>324</v>
      </c>
    </row>
    <row r="6367" spans="1:32" x14ac:dyDescent="0.25">
      <c r="A6367">
        <f t="shared" si="724"/>
        <v>6366</v>
      </c>
      <c r="B6367">
        <v>9249</v>
      </c>
      <c r="C6367" t="s">
        <v>323</v>
      </c>
      <c r="D6367" t="s">
        <v>21</v>
      </c>
      <c r="E6367" t="str">
        <f t="shared" si="725"/>
        <v>*</v>
      </c>
      <c r="F6367" t="str">
        <f t="shared" si="720"/>
        <v>**</v>
      </c>
      <c r="G6367" t="str">
        <f t="shared" si="726"/>
        <v>**</v>
      </c>
      <c r="I6367" t="str">
        <f t="shared" si="721"/>
        <v>**</v>
      </c>
      <c r="O6367">
        <f>VLOOKUP(T6367,$P$14:$S$19,2,TRUE)</f>
        <v>0.04</v>
      </c>
      <c r="T6367">
        <v>46</v>
      </c>
      <c r="U6367">
        <v>176.5</v>
      </c>
      <c r="V6367" s="5">
        <f t="shared" si="722"/>
        <v>0</v>
      </c>
      <c r="X6367" t="s">
        <v>22</v>
      </c>
      <c r="Y6367">
        <v>4.17</v>
      </c>
      <c r="Z6367" s="2">
        <f t="shared" si="723"/>
        <v>180.67</v>
      </c>
      <c r="AA6367" t="s">
        <v>56</v>
      </c>
      <c r="AB6367" t="s">
        <v>24</v>
      </c>
      <c r="AC6367" t="s">
        <v>32</v>
      </c>
      <c r="AD6367" t="s">
        <v>33</v>
      </c>
      <c r="AE6367" t="s">
        <v>45</v>
      </c>
      <c r="AF6367" t="s">
        <v>324</v>
      </c>
    </row>
    <row r="6368" spans="1:32" x14ac:dyDescent="0.25">
      <c r="A6368">
        <f t="shared" si="724"/>
        <v>6367</v>
      </c>
      <c r="B6368">
        <v>512</v>
      </c>
      <c r="C6368" t="s">
        <v>288</v>
      </c>
      <c r="D6368" t="s">
        <v>13</v>
      </c>
      <c r="E6368" t="str">
        <f t="shared" si="725"/>
        <v>*</v>
      </c>
      <c r="F6368" t="str">
        <f t="shared" si="720"/>
        <v>*</v>
      </c>
      <c r="G6368" t="str">
        <f t="shared" si="726"/>
        <v>*</v>
      </c>
      <c r="I6368" t="str">
        <f t="shared" si="721"/>
        <v>*</v>
      </c>
      <c r="O6368">
        <f>VLOOKUP(T6368,$P$14:$S$19,2,TRUE)</f>
        <v>0</v>
      </c>
      <c r="T6368">
        <v>6</v>
      </c>
      <c r="U6368">
        <v>1309.53</v>
      </c>
      <c r="V6368" s="5">
        <f t="shared" si="722"/>
        <v>1</v>
      </c>
      <c r="X6368" t="s">
        <v>22</v>
      </c>
      <c r="Y6368">
        <v>18.059999999999999</v>
      </c>
      <c r="Z6368" s="2">
        <f t="shared" si="723"/>
        <v>1327.59</v>
      </c>
      <c r="AA6368" t="s">
        <v>60</v>
      </c>
      <c r="AB6368" t="s">
        <v>41</v>
      </c>
      <c r="AC6368" t="s">
        <v>17</v>
      </c>
      <c r="AD6368" t="s">
        <v>38</v>
      </c>
      <c r="AE6368" t="s">
        <v>58</v>
      </c>
      <c r="AF6368" t="s">
        <v>288</v>
      </c>
    </row>
    <row r="6369" spans="1:32" x14ac:dyDescent="0.25">
      <c r="A6369">
        <f t="shared" si="724"/>
        <v>6368</v>
      </c>
      <c r="B6369">
        <v>512</v>
      </c>
      <c r="C6369" t="s">
        <v>288</v>
      </c>
      <c r="D6369" t="s">
        <v>13</v>
      </c>
      <c r="E6369" t="str">
        <f t="shared" si="725"/>
        <v>*</v>
      </c>
      <c r="F6369" t="str">
        <f t="shared" si="720"/>
        <v>*</v>
      </c>
      <c r="G6369" t="str">
        <f t="shared" si="726"/>
        <v>*</v>
      </c>
      <c r="I6369" t="str">
        <f t="shared" si="721"/>
        <v>*</v>
      </c>
      <c r="O6369">
        <f>VLOOKUP(T6369,$P$14:$S$19,2,TRUE)</f>
        <v>0.04</v>
      </c>
      <c r="T6369">
        <v>48</v>
      </c>
      <c r="U6369">
        <v>806.37</v>
      </c>
      <c r="V6369" s="5">
        <f t="shared" si="722"/>
        <v>1</v>
      </c>
      <c r="X6369" t="s">
        <v>14</v>
      </c>
      <c r="Y6369">
        <v>10.68</v>
      </c>
      <c r="Z6369" s="2">
        <f t="shared" si="723"/>
        <v>817.05</v>
      </c>
      <c r="AA6369" t="s">
        <v>60</v>
      </c>
      <c r="AB6369" t="s">
        <v>41</v>
      </c>
      <c r="AC6369" t="s">
        <v>32</v>
      </c>
      <c r="AD6369" t="s">
        <v>74</v>
      </c>
      <c r="AE6369" t="s">
        <v>19</v>
      </c>
      <c r="AF6369" t="s">
        <v>289</v>
      </c>
    </row>
    <row r="6370" spans="1:32" x14ac:dyDescent="0.25">
      <c r="A6370">
        <f t="shared" si="724"/>
        <v>6369</v>
      </c>
      <c r="B6370">
        <v>7585</v>
      </c>
      <c r="C6370" t="s">
        <v>288</v>
      </c>
      <c r="D6370" t="s">
        <v>21</v>
      </c>
      <c r="E6370" t="str">
        <f t="shared" si="725"/>
        <v>*</v>
      </c>
      <c r="F6370" t="str">
        <f t="shared" si="720"/>
        <v>**</v>
      </c>
      <c r="G6370" t="str">
        <f t="shared" si="726"/>
        <v>**</v>
      </c>
      <c r="I6370" t="str">
        <f t="shared" si="721"/>
        <v>**</v>
      </c>
      <c r="O6370">
        <f>VLOOKUP(T6370,$P$14:$S$19,2,TRUE)</f>
        <v>3.5999999999999997E-2</v>
      </c>
      <c r="T6370">
        <v>34</v>
      </c>
      <c r="U6370">
        <v>650.1395</v>
      </c>
      <c r="V6370" s="5">
        <f t="shared" si="722"/>
        <v>0</v>
      </c>
      <c r="X6370" t="s">
        <v>22</v>
      </c>
      <c r="Y6370">
        <v>1.25</v>
      </c>
      <c r="Z6370" s="2">
        <f t="shared" si="723"/>
        <v>651.3895</v>
      </c>
      <c r="AA6370" t="s">
        <v>56</v>
      </c>
      <c r="AB6370" t="s">
        <v>16</v>
      </c>
      <c r="AC6370" t="s">
        <v>25</v>
      </c>
      <c r="AD6370" t="s">
        <v>26</v>
      </c>
      <c r="AE6370" t="s">
        <v>45</v>
      </c>
      <c r="AF6370" t="s">
        <v>289</v>
      </c>
    </row>
    <row r="6371" spans="1:32" x14ac:dyDescent="0.25">
      <c r="A6371">
        <f t="shared" si="724"/>
        <v>6370</v>
      </c>
      <c r="B6371">
        <v>964</v>
      </c>
      <c r="C6371" t="s">
        <v>288</v>
      </c>
      <c r="D6371" t="s">
        <v>40</v>
      </c>
      <c r="E6371" t="str">
        <f t="shared" si="725"/>
        <v>*</v>
      </c>
      <c r="F6371" t="str">
        <f t="shared" si="720"/>
        <v>*</v>
      </c>
      <c r="G6371" t="str">
        <f t="shared" si="726"/>
        <v>*</v>
      </c>
      <c r="I6371" t="str">
        <f t="shared" si="721"/>
        <v>*</v>
      </c>
      <c r="O6371">
        <f>VLOOKUP(T6371,$P$14:$S$19,2,TRUE)</f>
        <v>0.05</v>
      </c>
      <c r="T6371">
        <v>50</v>
      </c>
      <c r="U6371">
        <v>315.02</v>
      </c>
      <c r="V6371" s="5">
        <f t="shared" si="722"/>
        <v>0</v>
      </c>
      <c r="X6371" t="s">
        <v>22</v>
      </c>
      <c r="Y6371">
        <v>1.49</v>
      </c>
      <c r="Z6371" s="2">
        <f t="shared" si="723"/>
        <v>316.51</v>
      </c>
      <c r="AA6371" t="s">
        <v>52</v>
      </c>
      <c r="AB6371" t="s">
        <v>31</v>
      </c>
      <c r="AC6371" t="s">
        <v>32</v>
      </c>
      <c r="AD6371" t="s">
        <v>49</v>
      </c>
      <c r="AE6371" t="s">
        <v>19</v>
      </c>
      <c r="AF6371" t="s">
        <v>289</v>
      </c>
    </row>
    <row r="6372" spans="1:32" x14ac:dyDescent="0.25">
      <c r="A6372">
        <f t="shared" si="724"/>
        <v>6371</v>
      </c>
      <c r="B6372">
        <v>31687</v>
      </c>
      <c r="C6372" t="s">
        <v>288</v>
      </c>
      <c r="D6372" t="s">
        <v>21</v>
      </c>
      <c r="E6372" t="str">
        <f t="shared" si="725"/>
        <v>*</v>
      </c>
      <c r="F6372" t="str">
        <f t="shared" si="720"/>
        <v>**</v>
      </c>
      <c r="G6372" t="str">
        <f t="shared" si="726"/>
        <v>**</v>
      </c>
      <c r="I6372" t="str">
        <f t="shared" si="721"/>
        <v>**</v>
      </c>
      <c r="O6372">
        <f>VLOOKUP(T6372,$P$14:$S$19,2,TRUE)</f>
        <v>0.04</v>
      </c>
      <c r="T6372">
        <v>44</v>
      </c>
      <c r="U6372">
        <v>123.06</v>
      </c>
      <c r="V6372" s="5">
        <f t="shared" si="722"/>
        <v>0</v>
      </c>
      <c r="X6372" t="s">
        <v>22</v>
      </c>
      <c r="Y6372">
        <v>1.34</v>
      </c>
      <c r="Z6372" s="2">
        <f t="shared" si="723"/>
        <v>124.4</v>
      </c>
      <c r="AA6372" t="s">
        <v>60</v>
      </c>
      <c r="AB6372" t="s">
        <v>31</v>
      </c>
      <c r="AC6372" t="s">
        <v>32</v>
      </c>
      <c r="AD6372" t="s">
        <v>33</v>
      </c>
      <c r="AE6372" t="s">
        <v>34</v>
      </c>
      <c r="AF6372" t="s">
        <v>288</v>
      </c>
    </row>
    <row r="6373" spans="1:32" x14ac:dyDescent="0.25">
      <c r="A6373">
        <f t="shared" si="724"/>
        <v>6372</v>
      </c>
      <c r="B6373">
        <v>964</v>
      </c>
      <c r="C6373" t="s">
        <v>288</v>
      </c>
      <c r="D6373" t="s">
        <v>40</v>
      </c>
      <c r="E6373" t="str">
        <f t="shared" si="725"/>
        <v>*</v>
      </c>
      <c r="F6373" t="str">
        <f t="shared" si="720"/>
        <v>*</v>
      </c>
      <c r="G6373" t="str">
        <f t="shared" si="726"/>
        <v>*</v>
      </c>
      <c r="I6373" t="str">
        <f t="shared" si="721"/>
        <v>*</v>
      </c>
      <c r="O6373">
        <f>VLOOKUP(T6373,$P$14:$S$19,2,TRUE)</f>
        <v>0</v>
      </c>
      <c r="T6373">
        <v>4</v>
      </c>
      <c r="U6373">
        <v>40.020000000000003</v>
      </c>
      <c r="V6373" s="5">
        <f t="shared" si="722"/>
        <v>0</v>
      </c>
      <c r="X6373" t="s">
        <v>22</v>
      </c>
      <c r="Y6373">
        <v>1.0900000000000001</v>
      </c>
      <c r="Z6373" s="2">
        <f t="shared" si="723"/>
        <v>41.110000000000007</v>
      </c>
      <c r="AA6373" t="s">
        <v>71</v>
      </c>
      <c r="AB6373" t="s">
        <v>31</v>
      </c>
      <c r="AC6373" t="s">
        <v>32</v>
      </c>
      <c r="AD6373" t="s">
        <v>33</v>
      </c>
      <c r="AE6373" t="s">
        <v>34</v>
      </c>
      <c r="AF6373" t="s">
        <v>289</v>
      </c>
    </row>
    <row r="6374" spans="1:32" x14ac:dyDescent="0.25">
      <c r="A6374">
        <f t="shared" si="724"/>
        <v>6373</v>
      </c>
      <c r="B6374">
        <v>39586</v>
      </c>
      <c r="C6374" t="s">
        <v>288</v>
      </c>
      <c r="D6374" t="s">
        <v>30</v>
      </c>
      <c r="E6374" t="str">
        <f t="shared" si="725"/>
        <v>*</v>
      </c>
      <c r="F6374" t="str">
        <f t="shared" si="720"/>
        <v>*</v>
      </c>
      <c r="G6374" t="str">
        <f t="shared" si="726"/>
        <v>*</v>
      </c>
      <c r="I6374" t="str">
        <f t="shared" si="721"/>
        <v>*</v>
      </c>
      <c r="O6374">
        <f>VLOOKUP(T6374,$P$14:$S$19,2,TRUE)</f>
        <v>0</v>
      </c>
      <c r="T6374">
        <v>1</v>
      </c>
      <c r="U6374">
        <v>10.48</v>
      </c>
      <c r="V6374" s="5">
        <f t="shared" si="722"/>
        <v>0</v>
      </c>
      <c r="X6374" t="s">
        <v>22</v>
      </c>
      <c r="Y6374">
        <v>6.83</v>
      </c>
      <c r="Z6374" s="2">
        <f t="shared" si="723"/>
        <v>17.310000000000002</v>
      </c>
      <c r="AA6374" t="s">
        <v>15</v>
      </c>
      <c r="AB6374" t="s">
        <v>31</v>
      </c>
      <c r="AC6374" t="s">
        <v>32</v>
      </c>
      <c r="AD6374" t="s">
        <v>49</v>
      </c>
      <c r="AE6374" t="s">
        <v>19</v>
      </c>
      <c r="AF6374" t="s">
        <v>289</v>
      </c>
    </row>
    <row r="6375" spans="1:32" x14ac:dyDescent="0.25">
      <c r="A6375">
        <f t="shared" si="724"/>
        <v>6374</v>
      </c>
      <c r="B6375">
        <v>23681</v>
      </c>
      <c r="C6375" t="s">
        <v>211</v>
      </c>
      <c r="D6375" t="s">
        <v>21</v>
      </c>
      <c r="E6375" t="str">
        <f t="shared" si="725"/>
        <v>*</v>
      </c>
      <c r="F6375" t="str">
        <f t="shared" si="720"/>
        <v>**</v>
      </c>
      <c r="G6375" t="str">
        <f t="shared" si="726"/>
        <v>**</v>
      </c>
      <c r="I6375" t="str">
        <f t="shared" si="721"/>
        <v>**</v>
      </c>
      <c r="O6375">
        <f>VLOOKUP(T6375,$P$14:$S$19,2,TRUE)</f>
        <v>0.04</v>
      </c>
      <c r="T6375">
        <v>42</v>
      </c>
      <c r="U6375">
        <v>4182.5200000000004</v>
      </c>
      <c r="V6375" s="5">
        <f t="shared" si="722"/>
        <v>1</v>
      </c>
      <c r="X6375" t="s">
        <v>14</v>
      </c>
      <c r="Y6375">
        <v>35</v>
      </c>
      <c r="Z6375" s="2">
        <f t="shared" si="723"/>
        <v>4217.5200000000004</v>
      </c>
      <c r="AA6375" t="s">
        <v>23</v>
      </c>
      <c r="AB6375" t="s">
        <v>16</v>
      </c>
      <c r="AC6375" t="s">
        <v>32</v>
      </c>
      <c r="AD6375" t="s">
        <v>74</v>
      </c>
      <c r="AE6375" t="s">
        <v>58</v>
      </c>
      <c r="AF6375" t="s">
        <v>610</v>
      </c>
    </row>
    <row r="6376" spans="1:32" x14ac:dyDescent="0.25">
      <c r="A6376">
        <f t="shared" si="724"/>
        <v>6375</v>
      </c>
      <c r="B6376">
        <v>20642</v>
      </c>
      <c r="C6376" t="s">
        <v>211</v>
      </c>
      <c r="D6376" t="s">
        <v>21</v>
      </c>
      <c r="E6376" t="str">
        <f t="shared" si="725"/>
        <v>*</v>
      </c>
      <c r="F6376" t="str">
        <f t="shared" si="720"/>
        <v>**</v>
      </c>
      <c r="G6376" t="str">
        <f t="shared" si="726"/>
        <v>**</v>
      </c>
      <c r="I6376" t="str">
        <f t="shared" si="721"/>
        <v>**</v>
      </c>
      <c r="O6376">
        <f>VLOOKUP(T6376,$P$14:$S$19,2,TRUE)</f>
        <v>0.04</v>
      </c>
      <c r="T6376">
        <v>47</v>
      </c>
      <c r="U6376">
        <v>1078.98</v>
      </c>
      <c r="V6376" s="5">
        <f t="shared" si="722"/>
        <v>1</v>
      </c>
      <c r="X6376" t="s">
        <v>37</v>
      </c>
      <c r="Y6376">
        <v>45</v>
      </c>
      <c r="Z6376" s="2">
        <f t="shared" si="723"/>
        <v>1123.98</v>
      </c>
      <c r="AA6376" t="s">
        <v>56</v>
      </c>
      <c r="AB6376" t="s">
        <v>16</v>
      </c>
      <c r="AC6376" t="s">
        <v>32</v>
      </c>
      <c r="AD6376" t="s">
        <v>74</v>
      </c>
      <c r="AE6376" t="s">
        <v>39</v>
      </c>
      <c r="AF6376" t="s">
        <v>211</v>
      </c>
    </row>
    <row r="6377" spans="1:32" x14ac:dyDescent="0.25">
      <c r="A6377">
        <f t="shared" si="724"/>
        <v>6376</v>
      </c>
      <c r="B6377">
        <v>20642</v>
      </c>
      <c r="C6377" t="s">
        <v>211</v>
      </c>
      <c r="D6377" t="s">
        <v>21</v>
      </c>
      <c r="E6377" t="str">
        <f t="shared" si="725"/>
        <v>*</v>
      </c>
      <c r="F6377" t="str">
        <f t="shared" si="720"/>
        <v>**</v>
      </c>
      <c r="G6377" t="str">
        <f t="shared" si="726"/>
        <v>**</v>
      </c>
      <c r="I6377" t="str">
        <f t="shared" si="721"/>
        <v>**</v>
      </c>
      <c r="O6377">
        <f>VLOOKUP(T6377,$P$14:$S$19,2,TRUE)</f>
        <v>3.5999999999999997E-2</v>
      </c>
      <c r="T6377">
        <v>32</v>
      </c>
      <c r="U6377">
        <v>135.19999999999999</v>
      </c>
      <c r="V6377" s="5">
        <f t="shared" si="722"/>
        <v>0</v>
      </c>
      <c r="X6377" t="s">
        <v>22</v>
      </c>
      <c r="Y6377">
        <v>0.5</v>
      </c>
      <c r="Z6377" s="2">
        <f t="shared" si="723"/>
        <v>135.69999999999999</v>
      </c>
      <c r="AA6377" t="s">
        <v>71</v>
      </c>
      <c r="AB6377" t="s">
        <v>16</v>
      </c>
      <c r="AC6377" t="s">
        <v>32</v>
      </c>
      <c r="AD6377" t="s">
        <v>81</v>
      </c>
      <c r="AE6377" t="s">
        <v>19</v>
      </c>
      <c r="AF6377" t="s">
        <v>210</v>
      </c>
    </row>
    <row r="6378" spans="1:32" x14ac:dyDescent="0.25">
      <c r="A6378">
        <f t="shared" si="724"/>
        <v>6377</v>
      </c>
      <c r="B6378">
        <v>2725</v>
      </c>
      <c r="C6378" t="s">
        <v>348</v>
      </c>
      <c r="D6378" t="s">
        <v>30</v>
      </c>
      <c r="E6378" t="str">
        <f t="shared" si="725"/>
        <v>*</v>
      </c>
      <c r="F6378" t="str">
        <f t="shared" si="720"/>
        <v>*</v>
      </c>
      <c r="G6378" t="str">
        <f t="shared" si="726"/>
        <v>*</v>
      </c>
      <c r="I6378" t="str">
        <f t="shared" si="721"/>
        <v>*</v>
      </c>
      <c r="O6378">
        <f>VLOOKUP(T6378,$P$14:$S$19,2,TRUE)</f>
        <v>3.5999999999999997E-2</v>
      </c>
      <c r="T6378">
        <v>39</v>
      </c>
      <c r="U6378">
        <v>2178.431</v>
      </c>
      <c r="V6378" s="5">
        <f t="shared" si="722"/>
        <v>1</v>
      </c>
      <c r="X6378" t="s">
        <v>14</v>
      </c>
      <c r="Y6378">
        <v>8.99</v>
      </c>
      <c r="Z6378" s="2">
        <f t="shared" si="723"/>
        <v>2187.4209999999998</v>
      </c>
      <c r="AA6378" t="s">
        <v>48</v>
      </c>
      <c r="AB6378" t="s">
        <v>24</v>
      </c>
      <c r="AC6378" t="s">
        <v>25</v>
      </c>
      <c r="AD6378" t="s">
        <v>26</v>
      </c>
      <c r="AE6378" t="s">
        <v>19</v>
      </c>
      <c r="AF6378" t="s">
        <v>217</v>
      </c>
    </row>
    <row r="6379" spans="1:32" x14ac:dyDescent="0.25">
      <c r="A6379">
        <f t="shared" si="724"/>
        <v>6378</v>
      </c>
      <c r="B6379">
        <v>20261</v>
      </c>
      <c r="C6379" t="s">
        <v>348</v>
      </c>
      <c r="D6379" t="s">
        <v>40</v>
      </c>
      <c r="E6379" t="str">
        <f t="shared" si="725"/>
        <v>*</v>
      </c>
      <c r="F6379" t="str">
        <f t="shared" si="720"/>
        <v>*</v>
      </c>
      <c r="G6379" t="str">
        <f t="shared" si="726"/>
        <v>*</v>
      </c>
      <c r="I6379" t="str">
        <f t="shared" si="721"/>
        <v>*</v>
      </c>
      <c r="O6379">
        <f>VLOOKUP(T6379,$P$14:$S$19,2,TRUE)</f>
        <v>0.02</v>
      </c>
      <c r="T6379">
        <v>21</v>
      </c>
      <c r="U6379">
        <v>1259.4535000000001</v>
      </c>
      <c r="V6379" s="5">
        <f t="shared" si="722"/>
        <v>1</v>
      </c>
      <c r="X6379" t="s">
        <v>14</v>
      </c>
      <c r="Y6379">
        <v>8.99</v>
      </c>
      <c r="Z6379" s="2">
        <f t="shared" si="723"/>
        <v>1268.4435000000001</v>
      </c>
      <c r="AA6379" t="s">
        <v>23</v>
      </c>
      <c r="AB6379" t="s">
        <v>24</v>
      </c>
      <c r="AC6379" t="s">
        <v>25</v>
      </c>
      <c r="AD6379" t="s">
        <v>26</v>
      </c>
      <c r="AE6379" t="s">
        <v>19</v>
      </c>
      <c r="AF6379" t="s">
        <v>217</v>
      </c>
    </row>
    <row r="6380" spans="1:32" x14ac:dyDescent="0.25">
      <c r="A6380">
        <f t="shared" si="724"/>
        <v>6379</v>
      </c>
      <c r="B6380">
        <v>20261</v>
      </c>
      <c r="C6380" t="s">
        <v>348</v>
      </c>
      <c r="D6380" t="s">
        <v>40</v>
      </c>
      <c r="E6380" t="str">
        <f t="shared" si="725"/>
        <v>*</v>
      </c>
      <c r="F6380" t="str">
        <f t="shared" si="720"/>
        <v>*</v>
      </c>
      <c r="G6380" t="str">
        <f t="shared" si="726"/>
        <v>*</v>
      </c>
      <c r="I6380" t="str">
        <f t="shared" si="721"/>
        <v>*</v>
      </c>
      <c r="O6380">
        <f>VLOOKUP(T6380,$P$14:$S$19,2,TRUE)</f>
        <v>0.02</v>
      </c>
      <c r="T6380">
        <v>25</v>
      </c>
      <c r="U6380">
        <v>751.52</v>
      </c>
      <c r="V6380" s="5">
        <f t="shared" si="722"/>
        <v>0</v>
      </c>
      <c r="X6380" t="s">
        <v>14</v>
      </c>
      <c r="Y6380">
        <v>12.62</v>
      </c>
      <c r="Z6380" s="2">
        <f t="shared" si="723"/>
        <v>764.14</v>
      </c>
      <c r="AA6380" t="s">
        <v>23</v>
      </c>
      <c r="AB6380" t="s">
        <v>24</v>
      </c>
      <c r="AC6380" t="s">
        <v>32</v>
      </c>
      <c r="AD6380" t="s">
        <v>49</v>
      </c>
      <c r="AE6380" t="s">
        <v>19</v>
      </c>
      <c r="AF6380" t="s">
        <v>348</v>
      </c>
    </row>
    <row r="6381" spans="1:32" x14ac:dyDescent="0.25">
      <c r="A6381">
        <f t="shared" si="724"/>
        <v>6380</v>
      </c>
      <c r="B6381">
        <v>20903</v>
      </c>
      <c r="C6381" t="s">
        <v>348</v>
      </c>
      <c r="D6381" t="s">
        <v>21</v>
      </c>
      <c r="E6381" t="str">
        <f t="shared" si="725"/>
        <v>*</v>
      </c>
      <c r="F6381" t="str">
        <f t="shared" si="720"/>
        <v>**</v>
      </c>
      <c r="G6381" t="str">
        <f t="shared" si="726"/>
        <v>**</v>
      </c>
      <c r="I6381" t="str">
        <f t="shared" si="721"/>
        <v>**</v>
      </c>
      <c r="O6381">
        <f>VLOOKUP(T6381,$P$14:$S$19,2,TRUE)</f>
        <v>0</v>
      </c>
      <c r="T6381">
        <v>4</v>
      </c>
      <c r="U6381">
        <v>442.99</v>
      </c>
      <c r="V6381" s="5">
        <f t="shared" si="722"/>
        <v>0</v>
      </c>
      <c r="X6381" t="s">
        <v>37</v>
      </c>
      <c r="Y6381">
        <v>35.840000000000003</v>
      </c>
      <c r="Z6381" s="2">
        <f t="shared" si="723"/>
        <v>478.83000000000004</v>
      </c>
      <c r="AA6381" t="s">
        <v>52</v>
      </c>
      <c r="AB6381" t="s">
        <v>16</v>
      </c>
      <c r="AC6381" t="s">
        <v>17</v>
      </c>
      <c r="AD6381" t="s">
        <v>165</v>
      </c>
      <c r="AE6381" t="s">
        <v>103</v>
      </c>
      <c r="AF6381" t="s">
        <v>217</v>
      </c>
    </row>
    <row r="6382" spans="1:32" x14ac:dyDescent="0.25">
      <c r="A6382">
        <f t="shared" si="724"/>
        <v>6381</v>
      </c>
      <c r="B6382">
        <v>32355</v>
      </c>
      <c r="C6382" t="s">
        <v>348</v>
      </c>
      <c r="D6382" t="s">
        <v>30</v>
      </c>
      <c r="E6382" t="str">
        <f t="shared" si="725"/>
        <v>*</v>
      </c>
      <c r="F6382" t="str">
        <f t="shared" si="720"/>
        <v>*</v>
      </c>
      <c r="G6382" t="str">
        <f t="shared" si="726"/>
        <v>*</v>
      </c>
      <c r="I6382" t="str">
        <f t="shared" si="721"/>
        <v>*</v>
      </c>
      <c r="O6382">
        <f>VLOOKUP(T6382,$P$14:$S$19,2,TRUE)</f>
        <v>0.05</v>
      </c>
      <c r="T6382">
        <v>50</v>
      </c>
      <c r="U6382">
        <v>355.03</v>
      </c>
      <c r="V6382" s="5">
        <f t="shared" si="722"/>
        <v>0</v>
      </c>
      <c r="X6382" t="s">
        <v>22</v>
      </c>
      <c r="Y6382">
        <v>5.1100000000000003</v>
      </c>
      <c r="Z6382" s="2">
        <f t="shared" si="723"/>
        <v>360.14</v>
      </c>
      <c r="AA6382" t="s">
        <v>56</v>
      </c>
      <c r="AB6382" t="s">
        <v>41</v>
      </c>
      <c r="AC6382" t="s">
        <v>32</v>
      </c>
      <c r="AD6382" t="s">
        <v>44</v>
      </c>
      <c r="AE6382" t="s">
        <v>19</v>
      </c>
      <c r="AF6382" t="s">
        <v>592</v>
      </c>
    </row>
    <row r="6383" spans="1:32" x14ac:dyDescent="0.25">
      <c r="A6383">
        <f t="shared" si="724"/>
        <v>6382</v>
      </c>
      <c r="B6383">
        <v>5698</v>
      </c>
      <c r="C6383" t="s">
        <v>348</v>
      </c>
      <c r="D6383" t="s">
        <v>40</v>
      </c>
      <c r="E6383" t="str">
        <f t="shared" si="725"/>
        <v>*</v>
      </c>
      <c r="F6383" t="str">
        <f t="shared" si="720"/>
        <v>*</v>
      </c>
      <c r="G6383" t="str">
        <f t="shared" si="726"/>
        <v>*</v>
      </c>
      <c r="I6383" t="str">
        <f t="shared" si="721"/>
        <v>*</v>
      </c>
      <c r="O6383">
        <f>VLOOKUP(T6383,$P$14:$S$19,2,TRUE)</f>
        <v>0.01</v>
      </c>
      <c r="T6383">
        <v>15</v>
      </c>
      <c r="U6383">
        <v>297.05</v>
      </c>
      <c r="V6383" s="5">
        <f t="shared" si="722"/>
        <v>0</v>
      </c>
      <c r="X6383" t="s">
        <v>22</v>
      </c>
      <c r="Y6383">
        <v>6.32</v>
      </c>
      <c r="Z6383" s="2">
        <f t="shared" si="723"/>
        <v>303.37</v>
      </c>
      <c r="AA6383" t="s">
        <v>15</v>
      </c>
      <c r="AB6383" t="s">
        <v>16</v>
      </c>
      <c r="AC6383" t="s">
        <v>32</v>
      </c>
      <c r="AD6383" t="s">
        <v>172</v>
      </c>
      <c r="AE6383" t="s">
        <v>19</v>
      </c>
      <c r="AF6383" t="s">
        <v>217</v>
      </c>
    </row>
    <row r="6384" spans="1:32" x14ac:dyDescent="0.25">
      <c r="A6384">
        <f t="shared" si="724"/>
        <v>6383</v>
      </c>
      <c r="B6384">
        <v>20261</v>
      </c>
      <c r="C6384" t="s">
        <v>348</v>
      </c>
      <c r="D6384" t="s">
        <v>40</v>
      </c>
      <c r="E6384" t="str">
        <f t="shared" si="725"/>
        <v>*</v>
      </c>
      <c r="F6384" t="str">
        <f t="shared" si="720"/>
        <v>*</v>
      </c>
      <c r="G6384" t="str">
        <f t="shared" si="726"/>
        <v>*</v>
      </c>
      <c r="I6384" t="str">
        <f t="shared" si="721"/>
        <v>*</v>
      </c>
      <c r="O6384">
        <f>VLOOKUP(T6384,$P$14:$S$19,2,TRUE)</f>
        <v>3.5999999999999997E-2</v>
      </c>
      <c r="T6384">
        <v>36</v>
      </c>
      <c r="U6384">
        <v>220.48</v>
      </c>
      <c r="V6384" s="5">
        <f t="shared" si="722"/>
        <v>0</v>
      </c>
      <c r="X6384" t="s">
        <v>22</v>
      </c>
      <c r="Y6384">
        <v>1.02</v>
      </c>
      <c r="Z6384" s="2">
        <f t="shared" si="723"/>
        <v>221.5</v>
      </c>
      <c r="AA6384" t="s">
        <v>23</v>
      </c>
      <c r="AB6384" t="s">
        <v>24</v>
      </c>
      <c r="AC6384" t="s">
        <v>32</v>
      </c>
      <c r="AD6384" t="s">
        <v>44</v>
      </c>
      <c r="AE6384" t="s">
        <v>34</v>
      </c>
      <c r="AF6384" t="s">
        <v>836</v>
      </c>
    </row>
    <row r="6385" spans="1:32" x14ac:dyDescent="0.25">
      <c r="A6385">
        <f t="shared" si="724"/>
        <v>6384</v>
      </c>
      <c r="B6385">
        <v>32355</v>
      </c>
      <c r="C6385" t="s">
        <v>348</v>
      </c>
      <c r="D6385" t="s">
        <v>30</v>
      </c>
      <c r="E6385" t="str">
        <f t="shared" si="725"/>
        <v>*</v>
      </c>
      <c r="F6385" t="str">
        <f t="shared" si="720"/>
        <v>*</v>
      </c>
      <c r="G6385" t="str">
        <f t="shared" si="726"/>
        <v>*</v>
      </c>
      <c r="I6385" t="str">
        <f t="shared" si="721"/>
        <v>*</v>
      </c>
      <c r="O6385">
        <f>VLOOKUP(T6385,$P$14:$S$19,2,TRUE)</f>
        <v>3.5999999999999997E-2</v>
      </c>
      <c r="T6385">
        <v>34</v>
      </c>
      <c r="U6385">
        <v>211.86</v>
      </c>
      <c r="V6385" s="5">
        <f t="shared" si="722"/>
        <v>0</v>
      </c>
      <c r="X6385" t="s">
        <v>22</v>
      </c>
      <c r="Y6385">
        <v>9.92</v>
      </c>
      <c r="Z6385" s="2">
        <f t="shared" si="723"/>
        <v>221.78</v>
      </c>
      <c r="AA6385" t="s">
        <v>56</v>
      </c>
      <c r="AB6385" t="s">
        <v>41</v>
      </c>
      <c r="AC6385" t="s">
        <v>32</v>
      </c>
      <c r="AD6385" t="s">
        <v>49</v>
      </c>
      <c r="AE6385" t="s">
        <v>19</v>
      </c>
      <c r="AF6385" t="s">
        <v>836</v>
      </c>
    </row>
    <row r="6386" spans="1:32" x14ac:dyDescent="0.25">
      <c r="A6386">
        <f t="shared" si="724"/>
        <v>6385</v>
      </c>
      <c r="B6386">
        <v>5698</v>
      </c>
      <c r="C6386" t="s">
        <v>348</v>
      </c>
      <c r="D6386" t="s">
        <v>40</v>
      </c>
      <c r="E6386" t="str">
        <f t="shared" si="725"/>
        <v>*</v>
      </c>
      <c r="F6386" t="str">
        <f t="shared" si="720"/>
        <v>*</v>
      </c>
      <c r="G6386" t="str">
        <f t="shared" si="726"/>
        <v>*</v>
      </c>
      <c r="I6386" t="str">
        <f t="shared" si="721"/>
        <v>*</v>
      </c>
      <c r="O6386">
        <f>VLOOKUP(T6386,$P$14:$S$19,2,TRUE)</f>
        <v>0</v>
      </c>
      <c r="T6386">
        <v>7</v>
      </c>
      <c r="U6386">
        <v>108.26</v>
      </c>
      <c r="V6386" s="5">
        <f t="shared" si="722"/>
        <v>0</v>
      </c>
      <c r="X6386" t="s">
        <v>22</v>
      </c>
      <c r="Y6386">
        <v>1.39</v>
      </c>
      <c r="Z6386" s="2">
        <f t="shared" si="723"/>
        <v>109.65</v>
      </c>
      <c r="AA6386" t="s">
        <v>15</v>
      </c>
      <c r="AB6386" t="s">
        <v>16</v>
      </c>
      <c r="AC6386" t="s">
        <v>32</v>
      </c>
      <c r="AD6386" t="s">
        <v>78</v>
      </c>
      <c r="AE6386" t="s">
        <v>19</v>
      </c>
      <c r="AF6386" t="s">
        <v>217</v>
      </c>
    </row>
    <row r="6387" spans="1:32" x14ac:dyDescent="0.25">
      <c r="A6387">
        <f t="shared" si="724"/>
        <v>6386</v>
      </c>
      <c r="B6387">
        <v>3877</v>
      </c>
      <c r="C6387" t="s">
        <v>324</v>
      </c>
      <c r="D6387" t="s">
        <v>13</v>
      </c>
      <c r="E6387" t="str">
        <f t="shared" si="725"/>
        <v>*</v>
      </c>
      <c r="F6387" t="str">
        <f t="shared" si="720"/>
        <v>*</v>
      </c>
      <c r="G6387" t="str">
        <f t="shared" si="726"/>
        <v>*</v>
      </c>
      <c r="I6387" t="str">
        <f t="shared" si="721"/>
        <v>*</v>
      </c>
      <c r="O6387">
        <f>VLOOKUP(T6387,$P$14:$S$19,2,TRUE)</f>
        <v>0.01</v>
      </c>
      <c r="T6387">
        <v>14</v>
      </c>
      <c r="U6387">
        <v>700.46</v>
      </c>
      <c r="V6387" s="5">
        <f t="shared" si="722"/>
        <v>0</v>
      </c>
      <c r="X6387" t="s">
        <v>14</v>
      </c>
      <c r="Y6387">
        <v>7.23</v>
      </c>
      <c r="Z6387" s="2">
        <f t="shared" si="723"/>
        <v>707.69</v>
      </c>
      <c r="AA6387" t="s">
        <v>52</v>
      </c>
      <c r="AB6387" t="s">
        <v>31</v>
      </c>
      <c r="AC6387" t="s">
        <v>32</v>
      </c>
      <c r="AD6387" t="s">
        <v>44</v>
      </c>
      <c r="AE6387" t="s">
        <v>19</v>
      </c>
      <c r="AF6387" t="s">
        <v>324</v>
      </c>
    </row>
    <row r="6388" spans="1:32" x14ac:dyDescent="0.25">
      <c r="A6388">
        <f t="shared" si="724"/>
        <v>6387</v>
      </c>
      <c r="B6388">
        <v>36102</v>
      </c>
      <c r="C6388" t="s">
        <v>324</v>
      </c>
      <c r="D6388" t="s">
        <v>30</v>
      </c>
      <c r="E6388" t="str">
        <f t="shared" si="725"/>
        <v>*</v>
      </c>
      <c r="F6388" t="str">
        <f t="shared" si="720"/>
        <v>*</v>
      </c>
      <c r="G6388" t="str">
        <f t="shared" si="726"/>
        <v>*</v>
      </c>
      <c r="I6388" t="str">
        <f t="shared" si="721"/>
        <v>*</v>
      </c>
      <c r="O6388">
        <f>VLOOKUP(T6388,$P$14:$S$19,2,TRUE)</f>
        <v>3.5999999999999997E-2</v>
      </c>
      <c r="T6388">
        <v>36</v>
      </c>
      <c r="U6388">
        <v>461.4</v>
      </c>
      <c r="V6388" s="5">
        <f t="shared" si="722"/>
        <v>0</v>
      </c>
      <c r="X6388" t="s">
        <v>22</v>
      </c>
      <c r="Y6388">
        <v>6.2</v>
      </c>
      <c r="Z6388" s="2">
        <f t="shared" si="723"/>
        <v>467.59999999999997</v>
      </c>
      <c r="AA6388" t="s">
        <v>64</v>
      </c>
      <c r="AB6388" t="s">
        <v>16</v>
      </c>
      <c r="AC6388" t="s">
        <v>17</v>
      </c>
      <c r="AD6388" t="s">
        <v>18</v>
      </c>
      <c r="AE6388" t="s">
        <v>34</v>
      </c>
      <c r="AF6388" t="s">
        <v>499</v>
      </c>
    </row>
    <row r="6389" spans="1:32" x14ac:dyDescent="0.25">
      <c r="A6389">
        <f t="shared" si="724"/>
        <v>6388</v>
      </c>
      <c r="B6389">
        <v>58725</v>
      </c>
      <c r="C6389" t="s">
        <v>324</v>
      </c>
      <c r="D6389" t="s">
        <v>30</v>
      </c>
      <c r="E6389" t="str">
        <f t="shared" si="725"/>
        <v>*</v>
      </c>
      <c r="F6389" t="str">
        <f t="shared" si="720"/>
        <v>*</v>
      </c>
      <c r="G6389" t="str">
        <f t="shared" si="726"/>
        <v>*</v>
      </c>
      <c r="I6389" t="str">
        <f t="shared" si="721"/>
        <v>*</v>
      </c>
      <c r="O6389">
        <f>VLOOKUP(T6389,$P$14:$S$19,2,TRUE)</f>
        <v>3.5999999999999997E-2</v>
      </c>
      <c r="T6389">
        <v>39</v>
      </c>
      <c r="U6389">
        <v>335.35</v>
      </c>
      <c r="V6389" s="5">
        <f t="shared" si="722"/>
        <v>0</v>
      </c>
      <c r="X6389" t="s">
        <v>22</v>
      </c>
      <c r="Y6389">
        <v>8.2899999999999991</v>
      </c>
      <c r="Z6389" s="2">
        <f t="shared" si="723"/>
        <v>343.64000000000004</v>
      </c>
      <c r="AA6389" t="s">
        <v>64</v>
      </c>
      <c r="AB6389" t="s">
        <v>31</v>
      </c>
      <c r="AC6389" t="s">
        <v>32</v>
      </c>
      <c r="AD6389" t="s">
        <v>78</v>
      </c>
      <c r="AE6389" t="s">
        <v>19</v>
      </c>
      <c r="AF6389" t="s">
        <v>499</v>
      </c>
    </row>
    <row r="6390" spans="1:32" x14ac:dyDescent="0.25">
      <c r="A6390">
        <f t="shared" si="724"/>
        <v>6389</v>
      </c>
      <c r="B6390">
        <v>59906</v>
      </c>
      <c r="C6390" t="s">
        <v>324</v>
      </c>
      <c r="D6390" t="s">
        <v>21</v>
      </c>
      <c r="E6390" t="str">
        <f t="shared" si="725"/>
        <v>*</v>
      </c>
      <c r="F6390" t="str">
        <f t="shared" si="720"/>
        <v>**</v>
      </c>
      <c r="G6390" t="str">
        <f t="shared" si="726"/>
        <v>**</v>
      </c>
      <c r="I6390" t="str">
        <f t="shared" si="721"/>
        <v>**</v>
      </c>
      <c r="O6390">
        <f>VLOOKUP(T6390,$P$14:$S$19,2,TRUE)</f>
        <v>3.5999999999999997E-2</v>
      </c>
      <c r="T6390">
        <v>32</v>
      </c>
      <c r="U6390">
        <v>284.92</v>
      </c>
      <c r="V6390" s="5">
        <f t="shared" si="722"/>
        <v>0</v>
      </c>
      <c r="X6390" t="s">
        <v>22</v>
      </c>
      <c r="Y6390">
        <v>2.15</v>
      </c>
      <c r="Z6390" s="2">
        <f t="shared" si="723"/>
        <v>287.07</v>
      </c>
      <c r="AA6390" t="s">
        <v>23</v>
      </c>
      <c r="AB6390" t="s">
        <v>41</v>
      </c>
      <c r="AC6390" t="s">
        <v>32</v>
      </c>
      <c r="AD6390" t="s">
        <v>44</v>
      </c>
      <c r="AE6390" t="s">
        <v>34</v>
      </c>
      <c r="AF6390" t="s">
        <v>549</v>
      </c>
    </row>
    <row r="6391" spans="1:32" x14ac:dyDescent="0.25">
      <c r="A6391">
        <f t="shared" si="724"/>
        <v>6390</v>
      </c>
      <c r="B6391">
        <v>59651</v>
      </c>
      <c r="C6391" t="s">
        <v>324</v>
      </c>
      <c r="D6391" t="s">
        <v>36</v>
      </c>
      <c r="E6391" t="str">
        <f t="shared" si="725"/>
        <v>***</v>
      </c>
      <c r="F6391" t="str">
        <f t="shared" si="720"/>
        <v>***</v>
      </c>
      <c r="G6391" t="str">
        <f t="shared" si="726"/>
        <v>***</v>
      </c>
      <c r="I6391" t="str">
        <f t="shared" si="721"/>
        <v>***</v>
      </c>
      <c r="O6391">
        <f>VLOOKUP(T6391,$P$14:$S$19,2,TRUE)</f>
        <v>3.5999999999999997E-2</v>
      </c>
      <c r="T6391">
        <v>36</v>
      </c>
      <c r="U6391">
        <v>283.20999999999998</v>
      </c>
      <c r="V6391" s="5">
        <f t="shared" si="722"/>
        <v>0</v>
      </c>
      <c r="X6391" t="s">
        <v>22</v>
      </c>
      <c r="Y6391">
        <v>8.94</v>
      </c>
      <c r="Z6391" s="2">
        <f t="shared" si="723"/>
        <v>292.14999999999998</v>
      </c>
      <c r="AA6391" t="s">
        <v>62</v>
      </c>
      <c r="AB6391" t="s">
        <v>31</v>
      </c>
      <c r="AC6391" t="s">
        <v>32</v>
      </c>
      <c r="AD6391" t="s">
        <v>49</v>
      </c>
      <c r="AE6391" t="s">
        <v>19</v>
      </c>
      <c r="AF6391" t="s">
        <v>549</v>
      </c>
    </row>
    <row r="6392" spans="1:32" x14ac:dyDescent="0.25">
      <c r="A6392">
        <f t="shared" si="724"/>
        <v>6391</v>
      </c>
      <c r="B6392">
        <v>3331</v>
      </c>
      <c r="C6392" t="s">
        <v>324</v>
      </c>
      <c r="D6392" t="s">
        <v>21</v>
      </c>
      <c r="E6392" t="str">
        <f t="shared" si="725"/>
        <v>*</v>
      </c>
      <c r="F6392" t="str">
        <f t="shared" si="720"/>
        <v>**</v>
      </c>
      <c r="G6392" t="str">
        <f t="shared" si="726"/>
        <v>**</v>
      </c>
      <c r="I6392" t="str">
        <f t="shared" si="721"/>
        <v>**</v>
      </c>
      <c r="O6392">
        <f>VLOOKUP(T6392,$P$14:$S$19,2,TRUE)</f>
        <v>3.5999999999999997E-2</v>
      </c>
      <c r="T6392">
        <v>31</v>
      </c>
      <c r="U6392">
        <v>153.28</v>
      </c>
      <c r="V6392" s="5">
        <f t="shared" si="722"/>
        <v>0</v>
      </c>
      <c r="X6392" t="s">
        <v>22</v>
      </c>
      <c r="Y6392">
        <v>0.5</v>
      </c>
      <c r="Z6392" s="2">
        <f t="shared" si="723"/>
        <v>153.78</v>
      </c>
      <c r="AA6392" t="s">
        <v>60</v>
      </c>
      <c r="AB6392" t="s">
        <v>31</v>
      </c>
      <c r="AC6392" t="s">
        <v>32</v>
      </c>
      <c r="AD6392" t="s">
        <v>81</v>
      </c>
      <c r="AE6392" t="s">
        <v>19</v>
      </c>
      <c r="AF6392" t="s">
        <v>499</v>
      </c>
    </row>
    <row r="6393" spans="1:32" x14ac:dyDescent="0.25">
      <c r="A6393">
        <f t="shared" si="724"/>
        <v>6392</v>
      </c>
      <c r="B6393">
        <v>58725</v>
      </c>
      <c r="C6393" t="s">
        <v>324</v>
      </c>
      <c r="D6393" t="s">
        <v>30</v>
      </c>
      <c r="E6393" t="str">
        <f t="shared" si="725"/>
        <v>*</v>
      </c>
      <c r="F6393" t="str">
        <f t="shared" si="720"/>
        <v>*</v>
      </c>
      <c r="G6393" t="str">
        <f t="shared" si="726"/>
        <v>*</v>
      </c>
      <c r="I6393" t="str">
        <f t="shared" si="721"/>
        <v>*</v>
      </c>
      <c r="O6393">
        <f>VLOOKUP(T6393,$P$14:$S$19,2,TRUE)</f>
        <v>0.02</v>
      </c>
      <c r="T6393">
        <v>20</v>
      </c>
      <c r="U6393">
        <v>148.31</v>
      </c>
      <c r="V6393" s="5">
        <f t="shared" si="722"/>
        <v>0</v>
      </c>
      <c r="X6393" t="s">
        <v>22</v>
      </c>
      <c r="Y6393">
        <v>2.17</v>
      </c>
      <c r="Z6393" s="2">
        <f t="shared" si="723"/>
        <v>150.47999999999999</v>
      </c>
      <c r="AA6393" t="s">
        <v>23</v>
      </c>
      <c r="AB6393" t="s">
        <v>31</v>
      </c>
      <c r="AC6393" t="s">
        <v>32</v>
      </c>
      <c r="AD6393" t="s">
        <v>44</v>
      </c>
      <c r="AE6393" t="s">
        <v>34</v>
      </c>
      <c r="AF6393" t="s">
        <v>499</v>
      </c>
    </row>
    <row r="6394" spans="1:32" x14ac:dyDescent="0.25">
      <c r="A6394">
        <f t="shared" si="724"/>
        <v>6393</v>
      </c>
      <c r="B6394">
        <v>46948</v>
      </c>
      <c r="C6394" t="s">
        <v>324</v>
      </c>
      <c r="D6394" t="s">
        <v>13</v>
      </c>
      <c r="E6394" t="str">
        <f t="shared" si="725"/>
        <v>*</v>
      </c>
      <c r="F6394" t="str">
        <f t="shared" si="720"/>
        <v>*</v>
      </c>
      <c r="G6394" t="str">
        <f t="shared" si="726"/>
        <v>*</v>
      </c>
      <c r="I6394" t="str">
        <f t="shared" si="721"/>
        <v>*</v>
      </c>
      <c r="O6394">
        <f>VLOOKUP(T6394,$P$14:$S$19,2,TRUE)</f>
        <v>0.01</v>
      </c>
      <c r="T6394">
        <v>10</v>
      </c>
      <c r="U6394">
        <v>64.13</v>
      </c>
      <c r="V6394" s="5">
        <f t="shared" si="722"/>
        <v>0</v>
      </c>
      <c r="X6394" t="s">
        <v>22</v>
      </c>
      <c r="Y6394">
        <v>5.27</v>
      </c>
      <c r="Z6394" s="2">
        <f t="shared" si="723"/>
        <v>69.399999999999991</v>
      </c>
      <c r="AA6394" t="s">
        <v>64</v>
      </c>
      <c r="AB6394" t="s">
        <v>31</v>
      </c>
      <c r="AC6394" t="s">
        <v>32</v>
      </c>
      <c r="AD6394" t="s">
        <v>49</v>
      </c>
      <c r="AE6394" t="s">
        <v>19</v>
      </c>
      <c r="AF6394" t="s">
        <v>505</v>
      </c>
    </row>
    <row r="6395" spans="1:32" x14ac:dyDescent="0.25">
      <c r="A6395">
        <f t="shared" si="724"/>
        <v>6394</v>
      </c>
      <c r="B6395">
        <v>59651</v>
      </c>
      <c r="C6395" t="s">
        <v>324</v>
      </c>
      <c r="D6395" t="s">
        <v>36</v>
      </c>
      <c r="E6395" t="str">
        <f t="shared" si="725"/>
        <v>***</v>
      </c>
      <c r="F6395" t="str">
        <f t="shared" si="720"/>
        <v>***</v>
      </c>
      <c r="G6395" t="str">
        <f t="shared" si="726"/>
        <v>***</v>
      </c>
      <c r="I6395" t="str">
        <f t="shared" si="721"/>
        <v>***</v>
      </c>
      <c r="O6395">
        <f>VLOOKUP(T6395,$P$14:$S$19,2,TRUE)</f>
        <v>0.01</v>
      </c>
      <c r="T6395">
        <v>18</v>
      </c>
      <c r="U6395">
        <v>45.8</v>
      </c>
      <c r="V6395" s="5">
        <f t="shared" si="722"/>
        <v>0</v>
      </c>
      <c r="X6395" t="s">
        <v>22</v>
      </c>
      <c r="Y6395">
        <v>4.57</v>
      </c>
      <c r="Z6395" s="2">
        <f t="shared" si="723"/>
        <v>50.37</v>
      </c>
      <c r="AA6395" t="s">
        <v>62</v>
      </c>
      <c r="AB6395" t="s">
        <v>31</v>
      </c>
      <c r="AC6395" t="s">
        <v>17</v>
      </c>
      <c r="AD6395" t="s">
        <v>18</v>
      </c>
      <c r="AE6395" t="s">
        <v>45</v>
      </c>
      <c r="AF6395" t="s">
        <v>549</v>
      </c>
    </row>
    <row r="6396" spans="1:32" x14ac:dyDescent="0.25">
      <c r="A6396">
        <f t="shared" si="724"/>
        <v>6395</v>
      </c>
      <c r="B6396">
        <v>17312</v>
      </c>
      <c r="C6396" t="s">
        <v>249</v>
      </c>
      <c r="D6396" t="s">
        <v>30</v>
      </c>
      <c r="E6396" t="str">
        <f t="shared" si="725"/>
        <v>*</v>
      </c>
      <c r="F6396" t="str">
        <f t="shared" si="720"/>
        <v>*</v>
      </c>
      <c r="G6396" t="str">
        <f t="shared" si="726"/>
        <v>*</v>
      </c>
      <c r="I6396" t="str">
        <f t="shared" si="721"/>
        <v>*</v>
      </c>
      <c r="O6396">
        <f>VLOOKUP(T6396,$P$14:$S$19,2,TRUE)</f>
        <v>0.04</v>
      </c>
      <c r="T6396">
        <v>41</v>
      </c>
      <c r="U6396">
        <v>4610.2894999999999</v>
      </c>
      <c r="V6396" s="5">
        <f t="shared" si="722"/>
        <v>1</v>
      </c>
      <c r="X6396" t="s">
        <v>22</v>
      </c>
      <c r="Y6396">
        <v>2.5</v>
      </c>
      <c r="Z6396" s="2">
        <f t="shared" si="723"/>
        <v>4612.7894999999999</v>
      </c>
      <c r="AA6396" t="s">
        <v>23</v>
      </c>
      <c r="AB6396" t="s">
        <v>41</v>
      </c>
      <c r="AC6396" t="s">
        <v>25</v>
      </c>
      <c r="AD6396" t="s">
        <v>26</v>
      </c>
      <c r="AE6396" t="s">
        <v>19</v>
      </c>
      <c r="AF6396" t="s">
        <v>289</v>
      </c>
    </row>
    <row r="6397" spans="1:32" x14ac:dyDescent="0.25">
      <c r="A6397">
        <f t="shared" si="724"/>
        <v>6396</v>
      </c>
      <c r="B6397">
        <v>50306</v>
      </c>
      <c r="C6397" t="s">
        <v>249</v>
      </c>
      <c r="D6397" t="s">
        <v>40</v>
      </c>
      <c r="E6397" t="str">
        <f t="shared" si="725"/>
        <v>*</v>
      </c>
      <c r="F6397" t="str">
        <f t="shared" si="720"/>
        <v>*</v>
      </c>
      <c r="G6397" t="str">
        <f t="shared" si="726"/>
        <v>*</v>
      </c>
      <c r="I6397" t="str">
        <f t="shared" si="721"/>
        <v>*</v>
      </c>
      <c r="O6397">
        <f>VLOOKUP(T6397,$P$14:$S$19,2,TRUE)</f>
        <v>3.5999999999999997E-2</v>
      </c>
      <c r="T6397">
        <v>34</v>
      </c>
      <c r="U6397">
        <v>2010.89</v>
      </c>
      <c r="V6397" s="5">
        <f t="shared" si="722"/>
        <v>1</v>
      </c>
      <c r="X6397" t="s">
        <v>22</v>
      </c>
      <c r="Y6397">
        <v>11.55</v>
      </c>
      <c r="Z6397" s="2">
        <f t="shared" si="723"/>
        <v>2022.44</v>
      </c>
      <c r="AA6397" t="s">
        <v>23</v>
      </c>
      <c r="AB6397" t="s">
        <v>24</v>
      </c>
      <c r="AC6397" t="s">
        <v>32</v>
      </c>
      <c r="AD6397" t="s">
        <v>49</v>
      </c>
      <c r="AE6397" t="s">
        <v>19</v>
      </c>
      <c r="AF6397" t="s">
        <v>250</v>
      </c>
    </row>
    <row r="6398" spans="1:32" x14ac:dyDescent="0.25">
      <c r="A6398">
        <f t="shared" si="724"/>
        <v>6397</v>
      </c>
      <c r="B6398">
        <v>27364</v>
      </c>
      <c r="C6398" t="s">
        <v>249</v>
      </c>
      <c r="D6398" t="s">
        <v>40</v>
      </c>
      <c r="E6398" t="str">
        <f t="shared" si="725"/>
        <v>*</v>
      </c>
      <c r="F6398" t="str">
        <f t="shared" si="720"/>
        <v>*</v>
      </c>
      <c r="G6398" t="str">
        <f t="shared" si="726"/>
        <v>*</v>
      </c>
      <c r="I6398" t="str">
        <f t="shared" si="721"/>
        <v>*</v>
      </c>
      <c r="O6398">
        <f>VLOOKUP(T6398,$P$14:$S$19,2,TRUE)</f>
        <v>0.02</v>
      </c>
      <c r="T6398">
        <v>29</v>
      </c>
      <c r="U6398">
        <v>1529.0564999999999</v>
      </c>
      <c r="V6398" s="5">
        <f t="shared" si="722"/>
        <v>1</v>
      </c>
      <c r="X6398" t="s">
        <v>22</v>
      </c>
      <c r="Y6398">
        <v>3.99</v>
      </c>
      <c r="Z6398" s="2">
        <f t="shared" si="723"/>
        <v>1533.0464999999999</v>
      </c>
      <c r="AA6398" t="s">
        <v>64</v>
      </c>
      <c r="AB6398" t="s">
        <v>31</v>
      </c>
      <c r="AC6398" t="s">
        <v>25</v>
      </c>
      <c r="AD6398" t="s">
        <v>26</v>
      </c>
      <c r="AE6398" t="s">
        <v>19</v>
      </c>
      <c r="AF6398" t="s">
        <v>250</v>
      </c>
    </row>
    <row r="6399" spans="1:32" x14ac:dyDescent="0.25">
      <c r="A6399">
        <f t="shared" si="724"/>
        <v>6398</v>
      </c>
      <c r="B6399">
        <v>26976</v>
      </c>
      <c r="C6399" t="s">
        <v>249</v>
      </c>
      <c r="D6399" t="s">
        <v>30</v>
      </c>
      <c r="E6399" t="str">
        <f t="shared" si="725"/>
        <v>*</v>
      </c>
      <c r="F6399" t="str">
        <f t="shared" si="720"/>
        <v>*</v>
      </c>
      <c r="G6399" t="str">
        <f t="shared" si="726"/>
        <v>*</v>
      </c>
      <c r="I6399" t="str">
        <f t="shared" si="721"/>
        <v>*</v>
      </c>
      <c r="O6399">
        <f>VLOOKUP(T6399,$P$14:$S$19,2,TRUE)</f>
        <v>0.02</v>
      </c>
      <c r="T6399">
        <v>28</v>
      </c>
      <c r="U6399">
        <v>1417.21</v>
      </c>
      <c r="V6399" s="5">
        <f t="shared" si="722"/>
        <v>1</v>
      </c>
      <c r="X6399" t="s">
        <v>22</v>
      </c>
      <c r="Y6399">
        <v>18.45</v>
      </c>
      <c r="Z6399" s="2">
        <f t="shared" si="723"/>
        <v>1435.66</v>
      </c>
      <c r="AA6399" t="s">
        <v>48</v>
      </c>
      <c r="AB6399" t="s">
        <v>41</v>
      </c>
      <c r="AC6399" t="s">
        <v>17</v>
      </c>
      <c r="AD6399" t="s">
        <v>18</v>
      </c>
      <c r="AE6399" t="s">
        <v>27</v>
      </c>
      <c r="AF6399" t="s">
        <v>250</v>
      </c>
    </row>
    <row r="6400" spans="1:32" x14ac:dyDescent="0.25">
      <c r="A6400">
        <f t="shared" si="724"/>
        <v>6399</v>
      </c>
      <c r="B6400">
        <v>26976</v>
      </c>
      <c r="C6400" t="s">
        <v>249</v>
      </c>
      <c r="D6400" t="s">
        <v>30</v>
      </c>
      <c r="E6400" t="str">
        <f t="shared" si="725"/>
        <v>*</v>
      </c>
      <c r="F6400" t="str">
        <f t="shared" si="720"/>
        <v>*</v>
      </c>
      <c r="G6400" t="str">
        <f t="shared" si="726"/>
        <v>*</v>
      </c>
      <c r="I6400" t="str">
        <f t="shared" si="721"/>
        <v>*</v>
      </c>
      <c r="O6400">
        <f>VLOOKUP(T6400,$P$14:$S$19,2,TRUE)</f>
        <v>0.01</v>
      </c>
      <c r="T6400">
        <v>11</v>
      </c>
      <c r="U6400">
        <v>1154.9375</v>
      </c>
      <c r="V6400" s="5">
        <f t="shared" si="722"/>
        <v>1</v>
      </c>
      <c r="X6400" t="s">
        <v>14</v>
      </c>
      <c r="Y6400">
        <v>8.99</v>
      </c>
      <c r="Z6400" s="2">
        <f t="shared" si="723"/>
        <v>1163.9275</v>
      </c>
      <c r="AA6400" t="s">
        <v>48</v>
      </c>
      <c r="AB6400" t="s">
        <v>41</v>
      </c>
      <c r="AC6400" t="s">
        <v>25</v>
      </c>
      <c r="AD6400" t="s">
        <v>26</v>
      </c>
      <c r="AE6400" t="s">
        <v>19</v>
      </c>
      <c r="AF6400" t="s">
        <v>289</v>
      </c>
    </row>
    <row r="6401" spans="1:32" x14ac:dyDescent="0.25">
      <c r="A6401">
        <f t="shared" si="724"/>
        <v>6400</v>
      </c>
      <c r="B6401">
        <v>24099</v>
      </c>
      <c r="C6401" t="s">
        <v>249</v>
      </c>
      <c r="D6401" t="s">
        <v>30</v>
      </c>
      <c r="E6401" t="str">
        <f t="shared" si="725"/>
        <v>*</v>
      </c>
      <c r="F6401" t="str">
        <f t="shared" si="720"/>
        <v>*</v>
      </c>
      <c r="G6401" t="str">
        <f t="shared" si="726"/>
        <v>*</v>
      </c>
      <c r="I6401" t="str">
        <f t="shared" si="721"/>
        <v>*</v>
      </c>
      <c r="O6401">
        <f>VLOOKUP(T6401,$P$14:$S$19,2,TRUE)</f>
        <v>3.5999999999999997E-2</v>
      </c>
      <c r="T6401">
        <v>36</v>
      </c>
      <c r="U6401">
        <v>825.82</v>
      </c>
      <c r="V6401" s="5">
        <f t="shared" si="722"/>
        <v>1</v>
      </c>
      <c r="X6401" t="s">
        <v>22</v>
      </c>
      <c r="Y6401">
        <v>35</v>
      </c>
      <c r="Z6401" s="2">
        <f t="shared" si="723"/>
        <v>860.82</v>
      </c>
      <c r="AA6401" t="s">
        <v>52</v>
      </c>
      <c r="AB6401" t="s">
        <v>31</v>
      </c>
      <c r="AC6401" t="s">
        <v>32</v>
      </c>
      <c r="AD6401" t="s">
        <v>74</v>
      </c>
      <c r="AE6401" t="s">
        <v>58</v>
      </c>
      <c r="AF6401" t="s">
        <v>289</v>
      </c>
    </row>
    <row r="6402" spans="1:32" x14ac:dyDescent="0.25">
      <c r="A6402">
        <f t="shared" si="724"/>
        <v>6401</v>
      </c>
      <c r="B6402">
        <v>26976</v>
      </c>
      <c r="C6402" t="s">
        <v>249</v>
      </c>
      <c r="D6402" t="s">
        <v>30</v>
      </c>
      <c r="E6402" t="str">
        <f t="shared" si="725"/>
        <v>*</v>
      </c>
      <c r="F6402" t="str">
        <f t="shared" si="720"/>
        <v>*</v>
      </c>
      <c r="G6402" t="str">
        <f t="shared" si="726"/>
        <v>*</v>
      </c>
      <c r="I6402" t="str">
        <f t="shared" si="721"/>
        <v>*</v>
      </c>
      <c r="O6402">
        <f>VLOOKUP(T6402,$P$14:$S$19,2,TRUE)</f>
        <v>0.04</v>
      </c>
      <c r="T6402">
        <v>44</v>
      </c>
      <c r="U6402">
        <v>729.75</v>
      </c>
      <c r="V6402" s="5">
        <f t="shared" si="722"/>
        <v>0</v>
      </c>
      <c r="X6402" t="s">
        <v>22</v>
      </c>
      <c r="Y6402">
        <v>1.39</v>
      </c>
      <c r="Z6402" s="2">
        <f t="shared" si="723"/>
        <v>731.14</v>
      </c>
      <c r="AA6402" t="s">
        <v>48</v>
      </c>
      <c r="AB6402" t="s">
        <v>41</v>
      </c>
      <c r="AC6402" t="s">
        <v>32</v>
      </c>
      <c r="AD6402" t="s">
        <v>78</v>
      </c>
      <c r="AE6402" t="s">
        <v>19</v>
      </c>
      <c r="AF6402" t="s">
        <v>289</v>
      </c>
    </row>
    <row r="6403" spans="1:32" x14ac:dyDescent="0.25">
      <c r="A6403">
        <f t="shared" si="724"/>
        <v>6402</v>
      </c>
      <c r="B6403">
        <v>17312</v>
      </c>
      <c r="C6403" t="s">
        <v>249</v>
      </c>
      <c r="D6403" t="s">
        <v>30</v>
      </c>
      <c r="E6403" t="str">
        <f t="shared" si="725"/>
        <v>*</v>
      </c>
      <c r="F6403" t="str">
        <f t="shared" ref="F6403:F6466" si="727">VLOOKUP(D6403,$P$6:$S$10,2,FALSE)</f>
        <v>*</v>
      </c>
      <c r="G6403" t="str">
        <f t="shared" si="726"/>
        <v>*</v>
      </c>
      <c r="I6403" t="str">
        <f t="shared" ref="I6403:I6466" si="728">HLOOKUP(D6403,$J$18:$N$19,2,FALSE)</f>
        <v>*</v>
      </c>
      <c r="O6403">
        <f>VLOOKUP(T6403,$P$14:$S$19,2,TRUE)</f>
        <v>3.5999999999999997E-2</v>
      </c>
      <c r="T6403">
        <v>37</v>
      </c>
      <c r="U6403">
        <v>258.54000000000002</v>
      </c>
      <c r="V6403" s="5">
        <f t="shared" ref="V6403:V6466" si="729">IF(U6403&gt;800,1,0)</f>
        <v>0</v>
      </c>
      <c r="X6403" t="s">
        <v>22</v>
      </c>
      <c r="Y6403">
        <v>7.3</v>
      </c>
      <c r="Z6403" s="2">
        <f t="shared" ref="Z6403:Z6466" si="730">U6403+Y6403</f>
        <v>265.84000000000003</v>
      </c>
      <c r="AA6403" t="s">
        <v>23</v>
      </c>
      <c r="AB6403" t="s">
        <v>41</v>
      </c>
      <c r="AC6403" t="s">
        <v>32</v>
      </c>
      <c r="AD6403" t="s">
        <v>44</v>
      </c>
      <c r="AE6403" t="s">
        <v>19</v>
      </c>
      <c r="AF6403" t="s">
        <v>289</v>
      </c>
    </row>
    <row r="6404" spans="1:32" x14ac:dyDescent="0.25">
      <c r="A6404">
        <f t="shared" ref="A6404:A6467" si="731">A6403+1</f>
        <v>6403</v>
      </c>
      <c r="B6404">
        <v>24099</v>
      </c>
      <c r="C6404" t="s">
        <v>249</v>
      </c>
      <c r="D6404" t="s">
        <v>30</v>
      </c>
      <c r="E6404" t="str">
        <f t="shared" si="725"/>
        <v>*</v>
      </c>
      <c r="F6404" t="str">
        <f t="shared" si="727"/>
        <v>*</v>
      </c>
      <c r="G6404" t="str">
        <f t="shared" si="726"/>
        <v>*</v>
      </c>
      <c r="I6404" t="str">
        <f t="shared" si="728"/>
        <v>*</v>
      </c>
      <c r="O6404">
        <f>VLOOKUP(T6404,$P$14:$S$19,2,TRUE)</f>
        <v>0</v>
      </c>
      <c r="T6404">
        <v>6</v>
      </c>
      <c r="U6404">
        <v>205.24</v>
      </c>
      <c r="V6404" s="5">
        <f t="shared" si="729"/>
        <v>0</v>
      </c>
      <c r="X6404" t="s">
        <v>22</v>
      </c>
      <c r="Y6404">
        <v>6.5</v>
      </c>
      <c r="Z6404" s="2">
        <f t="shared" si="730"/>
        <v>211.74</v>
      </c>
      <c r="AA6404" t="s">
        <v>52</v>
      </c>
      <c r="AB6404" t="s">
        <v>31</v>
      </c>
      <c r="AC6404" t="s">
        <v>25</v>
      </c>
      <c r="AD6404" t="s">
        <v>42</v>
      </c>
      <c r="AE6404" t="s">
        <v>19</v>
      </c>
      <c r="AF6404" t="s">
        <v>289</v>
      </c>
    </row>
    <row r="6405" spans="1:32" x14ac:dyDescent="0.25">
      <c r="A6405">
        <f t="shared" si="731"/>
        <v>6404</v>
      </c>
      <c r="B6405">
        <v>56387</v>
      </c>
      <c r="C6405" t="s">
        <v>249</v>
      </c>
      <c r="D6405" t="s">
        <v>40</v>
      </c>
      <c r="E6405" t="str">
        <f t="shared" ref="E6405:E6468" si="732">IF(D6405="Critical", "***","*")</f>
        <v>*</v>
      </c>
      <c r="F6405" t="str">
        <f t="shared" si="727"/>
        <v>*</v>
      </c>
      <c r="G6405" t="str">
        <f t="shared" ref="G6405:G6468" si="733">IF(D6405="Critical","***",IF(D6405="High","**","*"))</f>
        <v>*</v>
      </c>
      <c r="I6405" t="str">
        <f t="shared" si="728"/>
        <v>*</v>
      </c>
      <c r="O6405">
        <f>VLOOKUP(T6405,$P$14:$S$19,2,TRUE)</f>
        <v>3.5999999999999997E-2</v>
      </c>
      <c r="T6405">
        <v>32</v>
      </c>
      <c r="U6405">
        <v>128.13999999999999</v>
      </c>
      <c r="V6405" s="5">
        <f t="shared" si="729"/>
        <v>0</v>
      </c>
      <c r="X6405" t="s">
        <v>14</v>
      </c>
      <c r="Y6405">
        <v>7.01</v>
      </c>
      <c r="Z6405" s="2">
        <f t="shared" si="730"/>
        <v>135.14999999999998</v>
      </c>
      <c r="AA6405" t="s">
        <v>60</v>
      </c>
      <c r="AB6405" t="s">
        <v>24</v>
      </c>
      <c r="AC6405" t="s">
        <v>32</v>
      </c>
      <c r="AD6405" t="s">
        <v>49</v>
      </c>
      <c r="AE6405" t="s">
        <v>19</v>
      </c>
      <c r="AF6405" t="s">
        <v>250</v>
      </c>
    </row>
    <row r="6406" spans="1:32" x14ac:dyDescent="0.25">
      <c r="A6406">
        <f t="shared" si="731"/>
        <v>6405</v>
      </c>
      <c r="B6406">
        <v>52900</v>
      </c>
      <c r="C6406" t="s">
        <v>249</v>
      </c>
      <c r="D6406" t="s">
        <v>21</v>
      </c>
      <c r="E6406" t="str">
        <f t="shared" si="732"/>
        <v>*</v>
      </c>
      <c r="F6406" t="str">
        <f t="shared" si="727"/>
        <v>**</v>
      </c>
      <c r="G6406" t="str">
        <f t="shared" si="733"/>
        <v>**</v>
      </c>
      <c r="I6406" t="str">
        <f t="shared" si="728"/>
        <v>**</v>
      </c>
      <c r="O6406">
        <f>VLOOKUP(T6406,$P$14:$S$19,2,TRUE)</f>
        <v>0.01</v>
      </c>
      <c r="T6406">
        <v>16</v>
      </c>
      <c r="U6406">
        <v>101.14</v>
      </c>
      <c r="V6406" s="5">
        <f t="shared" si="729"/>
        <v>0</v>
      </c>
      <c r="X6406" t="s">
        <v>22</v>
      </c>
      <c r="Y6406">
        <v>5.46</v>
      </c>
      <c r="Z6406" s="2">
        <f t="shared" si="730"/>
        <v>106.6</v>
      </c>
      <c r="AA6406" t="s">
        <v>56</v>
      </c>
      <c r="AB6406" t="s">
        <v>41</v>
      </c>
      <c r="AC6406" t="s">
        <v>32</v>
      </c>
      <c r="AD6406" t="s">
        <v>44</v>
      </c>
      <c r="AE6406" t="s">
        <v>19</v>
      </c>
      <c r="AF6406" t="s">
        <v>250</v>
      </c>
    </row>
    <row r="6407" spans="1:32" x14ac:dyDescent="0.25">
      <c r="A6407">
        <f t="shared" si="731"/>
        <v>6406</v>
      </c>
      <c r="B6407">
        <v>27364</v>
      </c>
      <c r="C6407" t="s">
        <v>249</v>
      </c>
      <c r="D6407" t="s">
        <v>40</v>
      </c>
      <c r="E6407" t="str">
        <f t="shared" si="732"/>
        <v>*</v>
      </c>
      <c r="F6407" t="str">
        <f t="shared" si="727"/>
        <v>*</v>
      </c>
      <c r="G6407" t="str">
        <f t="shared" si="733"/>
        <v>*</v>
      </c>
      <c r="I6407" t="str">
        <f t="shared" si="728"/>
        <v>*</v>
      </c>
      <c r="O6407">
        <f>VLOOKUP(T6407,$P$14:$S$19,2,TRUE)</f>
        <v>0.02</v>
      </c>
      <c r="T6407">
        <v>25</v>
      </c>
      <c r="U6407">
        <v>74.069999999999993</v>
      </c>
      <c r="V6407" s="5">
        <f t="shared" si="729"/>
        <v>0</v>
      </c>
      <c r="X6407" t="s">
        <v>22</v>
      </c>
      <c r="Y6407">
        <v>1.49</v>
      </c>
      <c r="Z6407" s="2">
        <f t="shared" si="730"/>
        <v>75.559999999999988</v>
      </c>
      <c r="AA6407" t="s">
        <v>64</v>
      </c>
      <c r="AB6407" t="s">
        <v>31</v>
      </c>
      <c r="AC6407" t="s">
        <v>32</v>
      </c>
      <c r="AD6407" t="s">
        <v>49</v>
      </c>
      <c r="AE6407" t="s">
        <v>19</v>
      </c>
      <c r="AF6407" t="s">
        <v>250</v>
      </c>
    </row>
    <row r="6408" spans="1:32" x14ac:dyDescent="0.25">
      <c r="A6408">
        <f t="shared" si="731"/>
        <v>6407</v>
      </c>
      <c r="B6408">
        <v>56387</v>
      </c>
      <c r="C6408" t="s">
        <v>249</v>
      </c>
      <c r="D6408" t="s">
        <v>40</v>
      </c>
      <c r="E6408" t="str">
        <f t="shared" si="732"/>
        <v>*</v>
      </c>
      <c r="F6408" t="str">
        <f t="shared" si="727"/>
        <v>*</v>
      </c>
      <c r="G6408" t="str">
        <f t="shared" si="733"/>
        <v>*</v>
      </c>
      <c r="I6408" t="str">
        <f t="shared" si="728"/>
        <v>*</v>
      </c>
      <c r="O6408">
        <f>VLOOKUP(T6408,$P$14:$S$19,2,TRUE)</f>
        <v>0</v>
      </c>
      <c r="T6408">
        <v>9</v>
      </c>
      <c r="U6408">
        <v>67.459999999999994</v>
      </c>
      <c r="V6408" s="5">
        <f t="shared" si="729"/>
        <v>0</v>
      </c>
      <c r="X6408" t="s">
        <v>22</v>
      </c>
      <c r="Y6408">
        <v>10.050000000000001</v>
      </c>
      <c r="Z6408" s="2">
        <f t="shared" si="730"/>
        <v>77.509999999999991</v>
      </c>
      <c r="AA6408" t="s">
        <v>60</v>
      </c>
      <c r="AB6408" t="s">
        <v>24</v>
      </c>
      <c r="AC6408" t="s">
        <v>32</v>
      </c>
      <c r="AD6408" t="s">
        <v>44</v>
      </c>
      <c r="AE6408" t="s">
        <v>19</v>
      </c>
      <c r="AF6408" t="s">
        <v>250</v>
      </c>
    </row>
    <row r="6409" spans="1:32" x14ac:dyDescent="0.25">
      <c r="A6409">
        <f t="shared" si="731"/>
        <v>6408</v>
      </c>
      <c r="B6409">
        <v>49029</v>
      </c>
      <c r="C6409" t="s">
        <v>210</v>
      </c>
      <c r="D6409" t="s">
        <v>21</v>
      </c>
      <c r="E6409" t="str">
        <f t="shared" si="732"/>
        <v>*</v>
      </c>
      <c r="F6409" t="str">
        <f t="shared" si="727"/>
        <v>**</v>
      </c>
      <c r="G6409" t="str">
        <f t="shared" si="733"/>
        <v>**</v>
      </c>
      <c r="I6409" t="str">
        <f t="shared" si="728"/>
        <v>**</v>
      </c>
      <c r="O6409">
        <f>VLOOKUP(T6409,$P$14:$S$19,2,TRUE)</f>
        <v>0.04</v>
      </c>
      <c r="T6409">
        <v>49</v>
      </c>
      <c r="U6409">
        <v>8223.07</v>
      </c>
      <c r="V6409" s="5">
        <f t="shared" si="729"/>
        <v>1</v>
      </c>
      <c r="X6409" t="s">
        <v>14</v>
      </c>
      <c r="Y6409">
        <v>3.99</v>
      </c>
      <c r="Z6409" s="2">
        <f t="shared" si="730"/>
        <v>8227.06</v>
      </c>
      <c r="AA6409" t="s">
        <v>62</v>
      </c>
      <c r="AB6409" t="s">
        <v>31</v>
      </c>
      <c r="AC6409" t="s">
        <v>25</v>
      </c>
      <c r="AD6409" t="s">
        <v>26</v>
      </c>
      <c r="AE6409" t="s">
        <v>19</v>
      </c>
      <c r="AF6409" t="s">
        <v>611</v>
      </c>
    </row>
    <row r="6410" spans="1:32" x14ac:dyDescent="0.25">
      <c r="A6410">
        <f t="shared" si="731"/>
        <v>6409</v>
      </c>
      <c r="B6410">
        <v>7841</v>
      </c>
      <c r="C6410" t="s">
        <v>210</v>
      </c>
      <c r="D6410" t="s">
        <v>30</v>
      </c>
      <c r="E6410" t="str">
        <f t="shared" si="732"/>
        <v>*</v>
      </c>
      <c r="F6410" t="str">
        <f t="shared" si="727"/>
        <v>*</v>
      </c>
      <c r="G6410" t="str">
        <f t="shared" si="733"/>
        <v>*</v>
      </c>
      <c r="I6410" t="str">
        <f t="shared" si="728"/>
        <v>*</v>
      </c>
      <c r="O6410">
        <f>VLOOKUP(T6410,$P$14:$S$19,2,TRUE)</f>
        <v>0.02</v>
      </c>
      <c r="T6410">
        <v>21</v>
      </c>
      <c r="U6410">
        <v>1002.77</v>
      </c>
      <c r="V6410" s="5">
        <f t="shared" si="729"/>
        <v>1</v>
      </c>
      <c r="X6410" t="s">
        <v>22</v>
      </c>
      <c r="Y6410">
        <v>10.25</v>
      </c>
      <c r="Z6410" s="2">
        <f t="shared" si="730"/>
        <v>1013.02</v>
      </c>
      <c r="AA6410" t="s">
        <v>23</v>
      </c>
      <c r="AB6410" t="s">
        <v>16</v>
      </c>
      <c r="AC6410" t="s">
        <v>17</v>
      </c>
      <c r="AD6410" t="s">
        <v>18</v>
      </c>
      <c r="AE6410" t="s">
        <v>58</v>
      </c>
      <c r="AF6410" t="s">
        <v>611</v>
      </c>
    </row>
    <row r="6411" spans="1:32" x14ac:dyDescent="0.25">
      <c r="A6411">
        <f t="shared" si="731"/>
        <v>6410</v>
      </c>
      <c r="B6411">
        <v>1088</v>
      </c>
      <c r="C6411" t="s">
        <v>210</v>
      </c>
      <c r="D6411" t="s">
        <v>13</v>
      </c>
      <c r="E6411" t="str">
        <f t="shared" si="732"/>
        <v>*</v>
      </c>
      <c r="F6411" t="str">
        <f t="shared" si="727"/>
        <v>*</v>
      </c>
      <c r="G6411" t="str">
        <f t="shared" si="733"/>
        <v>*</v>
      </c>
      <c r="I6411" t="str">
        <f t="shared" si="728"/>
        <v>*</v>
      </c>
      <c r="O6411">
        <f>VLOOKUP(T6411,$P$14:$S$19,2,TRUE)</f>
        <v>0.01</v>
      </c>
      <c r="T6411">
        <v>13</v>
      </c>
      <c r="U6411">
        <v>269.02</v>
      </c>
      <c r="V6411" s="5">
        <f t="shared" si="729"/>
        <v>0</v>
      </c>
      <c r="X6411" t="s">
        <v>22</v>
      </c>
      <c r="Y6411">
        <v>6.5</v>
      </c>
      <c r="Z6411" s="2">
        <f t="shared" si="730"/>
        <v>275.52</v>
      </c>
      <c r="AA6411" t="s">
        <v>73</v>
      </c>
      <c r="AB6411" t="s">
        <v>16</v>
      </c>
      <c r="AC6411" t="s">
        <v>25</v>
      </c>
      <c r="AD6411" t="s">
        <v>42</v>
      </c>
      <c r="AE6411" t="s">
        <v>19</v>
      </c>
      <c r="AF6411" t="s">
        <v>472</v>
      </c>
    </row>
    <row r="6412" spans="1:32" x14ac:dyDescent="0.25">
      <c r="A6412">
        <f t="shared" si="731"/>
        <v>6411</v>
      </c>
      <c r="B6412">
        <v>22563</v>
      </c>
      <c r="C6412" t="s">
        <v>210</v>
      </c>
      <c r="D6412" t="s">
        <v>36</v>
      </c>
      <c r="E6412" t="str">
        <f t="shared" si="732"/>
        <v>***</v>
      </c>
      <c r="F6412" t="str">
        <f t="shared" si="727"/>
        <v>***</v>
      </c>
      <c r="G6412" t="str">
        <f t="shared" si="733"/>
        <v>***</v>
      </c>
      <c r="I6412" t="str">
        <f t="shared" si="728"/>
        <v>***</v>
      </c>
      <c r="O6412">
        <f>VLOOKUP(T6412,$P$14:$S$19,2,TRUE)</f>
        <v>3.5999999999999997E-2</v>
      </c>
      <c r="T6412">
        <v>32</v>
      </c>
      <c r="U6412">
        <v>251.51</v>
      </c>
      <c r="V6412" s="5">
        <f t="shared" si="729"/>
        <v>0</v>
      </c>
      <c r="X6412" t="s">
        <v>22</v>
      </c>
      <c r="Y6412">
        <v>3.68</v>
      </c>
      <c r="Z6412" s="2">
        <f t="shared" si="730"/>
        <v>255.19</v>
      </c>
      <c r="AA6412" t="s">
        <v>56</v>
      </c>
      <c r="AB6412" t="s">
        <v>41</v>
      </c>
      <c r="AC6412" t="s">
        <v>17</v>
      </c>
      <c r="AD6412" t="s">
        <v>18</v>
      </c>
      <c r="AE6412" t="s">
        <v>34</v>
      </c>
      <c r="AF6412" t="s">
        <v>568</v>
      </c>
    </row>
    <row r="6413" spans="1:32" x14ac:dyDescent="0.25">
      <c r="A6413">
        <f t="shared" si="731"/>
        <v>6412</v>
      </c>
      <c r="B6413">
        <v>14497</v>
      </c>
      <c r="C6413" t="s">
        <v>210</v>
      </c>
      <c r="D6413" t="s">
        <v>40</v>
      </c>
      <c r="E6413" t="str">
        <f t="shared" si="732"/>
        <v>*</v>
      </c>
      <c r="F6413" t="str">
        <f t="shared" si="727"/>
        <v>*</v>
      </c>
      <c r="G6413" t="str">
        <f t="shared" si="733"/>
        <v>*</v>
      </c>
      <c r="I6413" t="str">
        <f t="shared" si="728"/>
        <v>*</v>
      </c>
      <c r="O6413">
        <f>VLOOKUP(T6413,$P$14:$S$19,2,TRUE)</f>
        <v>3.5999999999999997E-2</v>
      </c>
      <c r="T6413">
        <v>34</v>
      </c>
      <c r="U6413">
        <v>214.03</v>
      </c>
      <c r="V6413" s="5">
        <f t="shared" si="729"/>
        <v>0</v>
      </c>
      <c r="X6413" t="s">
        <v>22</v>
      </c>
      <c r="Y6413">
        <v>7.96</v>
      </c>
      <c r="Z6413" s="2">
        <f t="shared" si="730"/>
        <v>221.99</v>
      </c>
      <c r="AA6413" t="s">
        <v>56</v>
      </c>
      <c r="AB6413" t="s">
        <v>24</v>
      </c>
      <c r="AC6413" t="s">
        <v>32</v>
      </c>
      <c r="AD6413" t="s">
        <v>44</v>
      </c>
      <c r="AE6413" t="s">
        <v>19</v>
      </c>
      <c r="AF6413" t="s">
        <v>568</v>
      </c>
    </row>
    <row r="6414" spans="1:32" x14ac:dyDescent="0.25">
      <c r="A6414">
        <f t="shared" si="731"/>
        <v>6413</v>
      </c>
      <c r="B6414">
        <v>7841</v>
      </c>
      <c r="C6414" t="s">
        <v>210</v>
      </c>
      <c r="D6414" t="s">
        <v>30</v>
      </c>
      <c r="E6414" t="str">
        <f t="shared" si="732"/>
        <v>*</v>
      </c>
      <c r="F6414" t="str">
        <f t="shared" si="727"/>
        <v>*</v>
      </c>
      <c r="G6414" t="str">
        <f t="shared" si="733"/>
        <v>*</v>
      </c>
      <c r="I6414" t="str">
        <f t="shared" si="728"/>
        <v>*</v>
      </c>
      <c r="O6414">
        <f>VLOOKUP(T6414,$P$14:$S$19,2,TRUE)</f>
        <v>0.01</v>
      </c>
      <c r="T6414">
        <v>17</v>
      </c>
      <c r="U6414">
        <v>178.14</v>
      </c>
      <c r="V6414" s="5">
        <f t="shared" si="729"/>
        <v>0</v>
      </c>
      <c r="X6414" t="s">
        <v>22</v>
      </c>
      <c r="Y6414">
        <v>2.06</v>
      </c>
      <c r="Z6414" s="2">
        <f t="shared" si="730"/>
        <v>180.2</v>
      </c>
      <c r="AA6414" t="s">
        <v>23</v>
      </c>
      <c r="AB6414" t="s">
        <v>16</v>
      </c>
      <c r="AC6414" t="s">
        <v>17</v>
      </c>
      <c r="AD6414" t="s">
        <v>18</v>
      </c>
      <c r="AE6414" t="s">
        <v>34</v>
      </c>
      <c r="AF6414" t="s">
        <v>611</v>
      </c>
    </row>
    <row r="6415" spans="1:32" x14ac:dyDescent="0.25">
      <c r="A6415">
        <f t="shared" si="731"/>
        <v>6414</v>
      </c>
      <c r="B6415">
        <v>37350</v>
      </c>
      <c r="C6415" t="s">
        <v>210</v>
      </c>
      <c r="D6415" t="s">
        <v>36</v>
      </c>
      <c r="E6415" t="str">
        <f t="shared" si="732"/>
        <v>***</v>
      </c>
      <c r="F6415" t="str">
        <f t="shared" si="727"/>
        <v>***</v>
      </c>
      <c r="G6415" t="str">
        <f t="shared" si="733"/>
        <v>***</v>
      </c>
      <c r="I6415" t="str">
        <f t="shared" si="728"/>
        <v>***</v>
      </c>
      <c r="O6415">
        <f>VLOOKUP(T6415,$P$14:$S$19,2,TRUE)</f>
        <v>0</v>
      </c>
      <c r="T6415">
        <v>7</v>
      </c>
      <c r="U6415">
        <v>163.13999999999999</v>
      </c>
      <c r="V6415" s="5">
        <f t="shared" si="729"/>
        <v>0</v>
      </c>
      <c r="X6415" t="s">
        <v>22</v>
      </c>
      <c r="Y6415">
        <v>8.99</v>
      </c>
      <c r="Z6415" s="2">
        <f t="shared" si="730"/>
        <v>172.13</v>
      </c>
      <c r="AA6415" t="s">
        <v>60</v>
      </c>
      <c r="AB6415" t="s">
        <v>41</v>
      </c>
      <c r="AC6415" t="s">
        <v>32</v>
      </c>
      <c r="AD6415" t="s">
        <v>33</v>
      </c>
      <c r="AE6415" t="s">
        <v>45</v>
      </c>
      <c r="AF6415" t="s">
        <v>610</v>
      </c>
    </row>
    <row r="6416" spans="1:32" x14ac:dyDescent="0.25">
      <c r="A6416">
        <f t="shared" si="731"/>
        <v>6415</v>
      </c>
      <c r="B6416">
        <v>38817</v>
      </c>
      <c r="C6416" t="s">
        <v>210</v>
      </c>
      <c r="D6416" t="s">
        <v>30</v>
      </c>
      <c r="E6416" t="str">
        <f t="shared" si="732"/>
        <v>*</v>
      </c>
      <c r="F6416" t="str">
        <f t="shared" si="727"/>
        <v>*</v>
      </c>
      <c r="G6416" t="str">
        <f t="shared" si="733"/>
        <v>*</v>
      </c>
      <c r="I6416" t="str">
        <f t="shared" si="728"/>
        <v>*</v>
      </c>
      <c r="O6416">
        <f>VLOOKUP(T6416,$P$14:$S$19,2,TRUE)</f>
        <v>0</v>
      </c>
      <c r="T6416">
        <v>1</v>
      </c>
      <c r="U6416">
        <v>9.6999999999999993</v>
      </c>
      <c r="V6416" s="5">
        <f t="shared" si="729"/>
        <v>0</v>
      </c>
      <c r="X6416" t="s">
        <v>22</v>
      </c>
      <c r="Y6416">
        <v>4.62</v>
      </c>
      <c r="Z6416" s="2">
        <f t="shared" si="730"/>
        <v>14.32</v>
      </c>
      <c r="AA6416" t="s">
        <v>56</v>
      </c>
      <c r="AB6416" t="s">
        <v>16</v>
      </c>
      <c r="AC6416" t="s">
        <v>25</v>
      </c>
      <c r="AD6416" t="s">
        <v>42</v>
      </c>
      <c r="AE6416" t="s">
        <v>45</v>
      </c>
      <c r="AF6416" t="s">
        <v>610</v>
      </c>
    </row>
    <row r="6417" spans="1:32" x14ac:dyDescent="0.25">
      <c r="A6417">
        <f t="shared" si="731"/>
        <v>6416</v>
      </c>
      <c r="B6417">
        <v>23170</v>
      </c>
      <c r="C6417" t="s">
        <v>217</v>
      </c>
      <c r="D6417" t="s">
        <v>30</v>
      </c>
      <c r="E6417" t="str">
        <f t="shared" si="732"/>
        <v>*</v>
      </c>
      <c r="F6417" t="str">
        <f t="shared" si="727"/>
        <v>*</v>
      </c>
      <c r="G6417" t="str">
        <f t="shared" si="733"/>
        <v>*</v>
      </c>
      <c r="I6417" t="str">
        <f t="shared" si="728"/>
        <v>*</v>
      </c>
      <c r="O6417">
        <f>VLOOKUP(T6417,$P$14:$S$19,2,TRUE)</f>
        <v>0.02</v>
      </c>
      <c r="T6417">
        <v>20</v>
      </c>
      <c r="U6417">
        <v>4252.8900000000003</v>
      </c>
      <c r="V6417" s="5">
        <f t="shared" si="729"/>
        <v>1</v>
      </c>
      <c r="X6417" t="s">
        <v>14</v>
      </c>
      <c r="Y6417">
        <v>18.059999999999999</v>
      </c>
      <c r="Z6417" s="2">
        <f t="shared" si="730"/>
        <v>4270.9500000000007</v>
      </c>
      <c r="AA6417" t="s">
        <v>56</v>
      </c>
      <c r="AB6417" t="s">
        <v>16</v>
      </c>
      <c r="AC6417" t="s">
        <v>17</v>
      </c>
      <c r="AD6417" t="s">
        <v>38</v>
      </c>
      <c r="AE6417" t="s">
        <v>58</v>
      </c>
      <c r="AF6417" t="s">
        <v>836</v>
      </c>
    </row>
    <row r="6418" spans="1:32" x14ac:dyDescent="0.25">
      <c r="A6418">
        <f t="shared" si="731"/>
        <v>6417</v>
      </c>
      <c r="B6418">
        <v>39040</v>
      </c>
      <c r="C6418" t="s">
        <v>217</v>
      </c>
      <c r="D6418" t="s">
        <v>36</v>
      </c>
      <c r="E6418" t="str">
        <f t="shared" si="732"/>
        <v>***</v>
      </c>
      <c r="F6418" t="str">
        <f t="shared" si="727"/>
        <v>***</v>
      </c>
      <c r="G6418" t="str">
        <f t="shared" si="733"/>
        <v>***</v>
      </c>
      <c r="I6418" t="str">
        <f t="shared" si="728"/>
        <v>***</v>
      </c>
      <c r="O6418">
        <f>VLOOKUP(T6418,$P$14:$S$19,2,TRUE)</f>
        <v>0.02</v>
      </c>
      <c r="T6418">
        <v>26</v>
      </c>
      <c r="U6418">
        <v>1204.5094999999999</v>
      </c>
      <c r="V6418" s="5">
        <f t="shared" si="729"/>
        <v>1</v>
      </c>
      <c r="X6418" t="s">
        <v>22</v>
      </c>
      <c r="Y6418">
        <v>5</v>
      </c>
      <c r="Z6418" s="2">
        <f t="shared" si="730"/>
        <v>1209.5094999999999</v>
      </c>
      <c r="AA6418" t="s">
        <v>52</v>
      </c>
      <c r="AB6418" t="s">
        <v>31</v>
      </c>
      <c r="AC6418" t="s">
        <v>25</v>
      </c>
      <c r="AD6418" t="s">
        <v>26</v>
      </c>
      <c r="AE6418" t="s">
        <v>45</v>
      </c>
      <c r="AF6418" t="s">
        <v>592</v>
      </c>
    </row>
    <row r="6419" spans="1:32" x14ac:dyDescent="0.25">
      <c r="A6419">
        <f t="shared" si="731"/>
        <v>6418</v>
      </c>
      <c r="B6419">
        <v>42949</v>
      </c>
      <c r="C6419" t="s">
        <v>217</v>
      </c>
      <c r="D6419" t="s">
        <v>30</v>
      </c>
      <c r="E6419" t="str">
        <f t="shared" si="732"/>
        <v>*</v>
      </c>
      <c r="F6419" t="str">
        <f t="shared" si="727"/>
        <v>*</v>
      </c>
      <c r="G6419" t="str">
        <f t="shared" si="733"/>
        <v>*</v>
      </c>
      <c r="I6419" t="str">
        <f t="shared" si="728"/>
        <v>*</v>
      </c>
      <c r="O6419">
        <f>VLOOKUP(T6419,$P$14:$S$19,2,TRUE)</f>
        <v>0.04</v>
      </c>
      <c r="T6419">
        <v>49</v>
      </c>
      <c r="U6419">
        <v>630.99</v>
      </c>
      <c r="V6419" s="5">
        <f t="shared" si="729"/>
        <v>0</v>
      </c>
      <c r="X6419" t="s">
        <v>22</v>
      </c>
      <c r="Y6419">
        <v>9.44</v>
      </c>
      <c r="Z6419" s="2">
        <f t="shared" si="730"/>
        <v>640.43000000000006</v>
      </c>
      <c r="AA6419" t="s">
        <v>56</v>
      </c>
      <c r="AB6419" t="s">
        <v>24</v>
      </c>
      <c r="AC6419" t="s">
        <v>25</v>
      </c>
      <c r="AD6419" t="s">
        <v>76</v>
      </c>
      <c r="AE6419" t="s">
        <v>27</v>
      </c>
      <c r="AF6419" t="s">
        <v>836</v>
      </c>
    </row>
    <row r="6420" spans="1:32" x14ac:dyDescent="0.25">
      <c r="A6420">
        <f t="shared" si="731"/>
        <v>6419</v>
      </c>
      <c r="B6420">
        <v>31810</v>
      </c>
      <c r="C6420" t="s">
        <v>217</v>
      </c>
      <c r="D6420" t="s">
        <v>36</v>
      </c>
      <c r="E6420" t="str">
        <f t="shared" si="732"/>
        <v>***</v>
      </c>
      <c r="F6420" t="str">
        <f t="shared" si="727"/>
        <v>***</v>
      </c>
      <c r="G6420" t="str">
        <f t="shared" si="733"/>
        <v>***</v>
      </c>
      <c r="I6420" t="str">
        <f t="shared" si="728"/>
        <v>***</v>
      </c>
      <c r="O6420">
        <f>VLOOKUP(T6420,$P$14:$S$19,2,TRUE)</f>
        <v>0.04</v>
      </c>
      <c r="T6420">
        <v>46</v>
      </c>
      <c r="U6420">
        <v>355.55</v>
      </c>
      <c r="V6420" s="5">
        <f t="shared" si="729"/>
        <v>0</v>
      </c>
      <c r="X6420" t="s">
        <v>22</v>
      </c>
      <c r="Y6420">
        <v>7.98</v>
      </c>
      <c r="Z6420" s="2">
        <f t="shared" si="730"/>
        <v>363.53000000000003</v>
      </c>
      <c r="AA6420" t="s">
        <v>56</v>
      </c>
      <c r="AB6420" t="s">
        <v>41</v>
      </c>
      <c r="AC6420" t="s">
        <v>17</v>
      </c>
      <c r="AD6420" t="s">
        <v>18</v>
      </c>
      <c r="AE6420" t="s">
        <v>34</v>
      </c>
      <c r="AF6420" t="s">
        <v>217</v>
      </c>
    </row>
    <row r="6421" spans="1:32" x14ac:dyDescent="0.25">
      <c r="A6421">
        <f t="shared" si="731"/>
        <v>6420</v>
      </c>
      <c r="B6421">
        <v>13735</v>
      </c>
      <c r="C6421" t="s">
        <v>217</v>
      </c>
      <c r="D6421" t="s">
        <v>40</v>
      </c>
      <c r="E6421" t="str">
        <f t="shared" si="732"/>
        <v>*</v>
      </c>
      <c r="F6421" t="str">
        <f t="shared" si="727"/>
        <v>*</v>
      </c>
      <c r="G6421" t="str">
        <f t="shared" si="733"/>
        <v>*</v>
      </c>
      <c r="I6421" t="str">
        <f t="shared" si="728"/>
        <v>*</v>
      </c>
      <c r="O6421">
        <f>VLOOKUP(T6421,$P$14:$S$19,2,TRUE)</f>
        <v>3.5999999999999997E-2</v>
      </c>
      <c r="T6421">
        <v>36</v>
      </c>
      <c r="U6421">
        <v>281.70999999999998</v>
      </c>
      <c r="V6421" s="5">
        <f t="shared" si="729"/>
        <v>0</v>
      </c>
      <c r="X6421" t="s">
        <v>22</v>
      </c>
      <c r="Y6421">
        <v>1.39</v>
      </c>
      <c r="Z6421" s="2">
        <f t="shared" si="730"/>
        <v>283.09999999999997</v>
      </c>
      <c r="AA6421" t="s">
        <v>23</v>
      </c>
      <c r="AB6421" t="s">
        <v>41</v>
      </c>
      <c r="AC6421" t="s">
        <v>32</v>
      </c>
      <c r="AD6421" t="s">
        <v>78</v>
      </c>
      <c r="AE6421" t="s">
        <v>19</v>
      </c>
      <c r="AF6421" t="s">
        <v>836</v>
      </c>
    </row>
    <row r="6422" spans="1:32" x14ac:dyDescent="0.25">
      <c r="A6422">
        <f t="shared" si="731"/>
        <v>6421</v>
      </c>
      <c r="B6422">
        <v>42949</v>
      </c>
      <c r="C6422" t="s">
        <v>217</v>
      </c>
      <c r="D6422" t="s">
        <v>30</v>
      </c>
      <c r="E6422" t="str">
        <f t="shared" si="732"/>
        <v>*</v>
      </c>
      <c r="F6422" t="str">
        <f t="shared" si="727"/>
        <v>*</v>
      </c>
      <c r="G6422" t="str">
        <f t="shared" si="733"/>
        <v>*</v>
      </c>
      <c r="I6422" t="str">
        <f t="shared" si="728"/>
        <v>*</v>
      </c>
      <c r="O6422">
        <f>VLOOKUP(T6422,$P$14:$S$19,2,TRUE)</f>
        <v>0.04</v>
      </c>
      <c r="T6422">
        <v>40</v>
      </c>
      <c r="U6422">
        <v>202.11</v>
      </c>
      <c r="V6422" s="5">
        <f t="shared" si="729"/>
        <v>0</v>
      </c>
      <c r="X6422" t="s">
        <v>22</v>
      </c>
      <c r="Y6422">
        <v>3.39</v>
      </c>
      <c r="Z6422" s="2">
        <f t="shared" si="730"/>
        <v>205.5</v>
      </c>
      <c r="AA6422" t="s">
        <v>56</v>
      </c>
      <c r="AB6422" t="s">
        <v>24</v>
      </c>
      <c r="AC6422" t="s">
        <v>32</v>
      </c>
      <c r="AD6422" t="s">
        <v>114</v>
      </c>
      <c r="AE6422" t="s">
        <v>34</v>
      </c>
      <c r="AF6422" t="s">
        <v>592</v>
      </c>
    </row>
    <row r="6423" spans="1:32" x14ac:dyDescent="0.25">
      <c r="A6423">
        <f t="shared" si="731"/>
        <v>6422</v>
      </c>
      <c r="B6423">
        <v>25472</v>
      </c>
      <c r="C6423" t="s">
        <v>217</v>
      </c>
      <c r="D6423" t="s">
        <v>21</v>
      </c>
      <c r="E6423" t="str">
        <f t="shared" si="732"/>
        <v>*</v>
      </c>
      <c r="F6423" t="str">
        <f t="shared" si="727"/>
        <v>**</v>
      </c>
      <c r="G6423" t="str">
        <f t="shared" si="733"/>
        <v>**</v>
      </c>
      <c r="I6423" t="str">
        <f t="shared" si="728"/>
        <v>**</v>
      </c>
      <c r="O6423">
        <f>VLOOKUP(T6423,$P$14:$S$19,2,TRUE)</f>
        <v>0.04</v>
      </c>
      <c r="T6423">
        <v>40</v>
      </c>
      <c r="U6423">
        <v>194.02</v>
      </c>
      <c r="V6423" s="5">
        <f t="shared" si="729"/>
        <v>0</v>
      </c>
      <c r="X6423" t="s">
        <v>22</v>
      </c>
      <c r="Y6423">
        <v>0.8</v>
      </c>
      <c r="Z6423" s="2">
        <f t="shared" si="730"/>
        <v>194.82000000000002</v>
      </c>
      <c r="AA6423" t="s">
        <v>52</v>
      </c>
      <c r="AB6423" t="s">
        <v>24</v>
      </c>
      <c r="AC6423" t="s">
        <v>32</v>
      </c>
      <c r="AD6423" t="s">
        <v>44</v>
      </c>
      <c r="AE6423" t="s">
        <v>34</v>
      </c>
      <c r="AF6423" t="s">
        <v>592</v>
      </c>
    </row>
    <row r="6424" spans="1:32" x14ac:dyDescent="0.25">
      <c r="A6424">
        <f t="shared" si="731"/>
        <v>6423</v>
      </c>
      <c r="B6424">
        <v>38726</v>
      </c>
      <c r="C6424" t="s">
        <v>217</v>
      </c>
      <c r="D6424" t="s">
        <v>40</v>
      </c>
      <c r="E6424" t="str">
        <f t="shared" si="732"/>
        <v>*</v>
      </c>
      <c r="F6424" t="str">
        <f t="shared" si="727"/>
        <v>*</v>
      </c>
      <c r="G6424" t="str">
        <f t="shared" si="733"/>
        <v>*</v>
      </c>
      <c r="I6424" t="str">
        <f t="shared" si="728"/>
        <v>*</v>
      </c>
      <c r="O6424">
        <f>VLOOKUP(T6424,$P$14:$S$19,2,TRUE)</f>
        <v>0.04</v>
      </c>
      <c r="T6424">
        <v>44</v>
      </c>
      <c r="U6424">
        <v>92.86</v>
      </c>
      <c r="V6424" s="5">
        <f t="shared" si="729"/>
        <v>0</v>
      </c>
      <c r="X6424" t="s">
        <v>22</v>
      </c>
      <c r="Y6424">
        <v>1.49</v>
      </c>
      <c r="Z6424" s="2">
        <f t="shared" si="730"/>
        <v>94.35</v>
      </c>
      <c r="AA6424" t="s">
        <v>23</v>
      </c>
      <c r="AB6424" t="s">
        <v>41</v>
      </c>
      <c r="AC6424" t="s">
        <v>32</v>
      </c>
      <c r="AD6424" t="s">
        <v>49</v>
      </c>
      <c r="AE6424" t="s">
        <v>19</v>
      </c>
      <c r="AF6424" t="s">
        <v>836</v>
      </c>
    </row>
    <row r="6425" spans="1:32" x14ac:dyDescent="0.25">
      <c r="A6425">
        <f t="shared" si="731"/>
        <v>6424</v>
      </c>
      <c r="B6425">
        <v>28069</v>
      </c>
      <c r="C6425" t="s">
        <v>217</v>
      </c>
      <c r="D6425" t="s">
        <v>13</v>
      </c>
      <c r="E6425" t="str">
        <f t="shared" si="732"/>
        <v>*</v>
      </c>
      <c r="F6425" t="str">
        <f t="shared" si="727"/>
        <v>*</v>
      </c>
      <c r="G6425" t="str">
        <f t="shared" si="733"/>
        <v>*</v>
      </c>
      <c r="I6425" t="str">
        <f t="shared" si="728"/>
        <v>*</v>
      </c>
      <c r="O6425">
        <f>VLOOKUP(T6425,$P$14:$S$19,2,TRUE)</f>
        <v>0</v>
      </c>
      <c r="T6425">
        <v>4</v>
      </c>
      <c r="U6425">
        <v>23.58</v>
      </c>
      <c r="V6425" s="5">
        <f t="shared" si="729"/>
        <v>0</v>
      </c>
      <c r="X6425" t="s">
        <v>22</v>
      </c>
      <c r="Y6425">
        <v>0.83</v>
      </c>
      <c r="Z6425" s="2">
        <f t="shared" si="730"/>
        <v>24.409999999999997</v>
      </c>
      <c r="AA6425" t="s">
        <v>56</v>
      </c>
      <c r="AB6425" t="s">
        <v>24</v>
      </c>
      <c r="AC6425" t="s">
        <v>32</v>
      </c>
      <c r="AD6425" t="s">
        <v>33</v>
      </c>
      <c r="AE6425" t="s">
        <v>34</v>
      </c>
      <c r="AF6425" t="s">
        <v>502</v>
      </c>
    </row>
    <row r="6426" spans="1:32" x14ac:dyDescent="0.25">
      <c r="A6426">
        <f t="shared" si="731"/>
        <v>6425</v>
      </c>
      <c r="B6426">
        <v>39040</v>
      </c>
      <c r="C6426" t="s">
        <v>217</v>
      </c>
      <c r="D6426" t="s">
        <v>36</v>
      </c>
      <c r="E6426" t="str">
        <f t="shared" si="732"/>
        <v>***</v>
      </c>
      <c r="F6426" t="str">
        <f t="shared" si="727"/>
        <v>***</v>
      </c>
      <c r="G6426" t="str">
        <f t="shared" si="733"/>
        <v>***</v>
      </c>
      <c r="I6426" t="str">
        <f t="shared" si="728"/>
        <v>***</v>
      </c>
      <c r="O6426">
        <f>VLOOKUP(T6426,$P$14:$S$19,2,TRUE)</f>
        <v>0</v>
      </c>
      <c r="T6426">
        <v>7</v>
      </c>
      <c r="U6426">
        <v>19.36</v>
      </c>
      <c r="V6426" s="5">
        <f t="shared" si="729"/>
        <v>0</v>
      </c>
      <c r="X6426" t="s">
        <v>14</v>
      </c>
      <c r="Y6426">
        <v>0.7</v>
      </c>
      <c r="Z6426" s="2">
        <f t="shared" si="730"/>
        <v>20.059999999999999</v>
      </c>
      <c r="AA6426" t="s">
        <v>334</v>
      </c>
      <c r="AB6426" t="s">
        <v>31</v>
      </c>
      <c r="AC6426" t="s">
        <v>32</v>
      </c>
      <c r="AD6426" t="s">
        <v>114</v>
      </c>
      <c r="AE6426" t="s">
        <v>34</v>
      </c>
      <c r="AF6426" t="s">
        <v>592</v>
      </c>
    </row>
    <row r="6427" spans="1:32" x14ac:dyDescent="0.25">
      <c r="A6427">
        <f t="shared" si="731"/>
        <v>6426</v>
      </c>
      <c r="B6427">
        <v>28069</v>
      </c>
      <c r="C6427" t="s">
        <v>217</v>
      </c>
      <c r="D6427" t="s">
        <v>13</v>
      </c>
      <c r="E6427" t="str">
        <f t="shared" si="732"/>
        <v>*</v>
      </c>
      <c r="F6427" t="str">
        <f t="shared" si="727"/>
        <v>*</v>
      </c>
      <c r="G6427" t="str">
        <f t="shared" si="733"/>
        <v>*</v>
      </c>
      <c r="I6427" t="str">
        <f t="shared" si="728"/>
        <v>*</v>
      </c>
      <c r="O6427">
        <f>VLOOKUP(T6427,$P$14:$S$19,2,TRUE)</f>
        <v>0</v>
      </c>
      <c r="T6427">
        <v>1</v>
      </c>
      <c r="U6427">
        <v>10.17</v>
      </c>
      <c r="V6427" s="5">
        <f t="shared" si="729"/>
        <v>0</v>
      </c>
      <c r="X6427" t="s">
        <v>14</v>
      </c>
      <c r="Y6427">
        <v>2.04</v>
      </c>
      <c r="Z6427" s="2">
        <f t="shared" si="730"/>
        <v>12.21</v>
      </c>
      <c r="AA6427" t="s">
        <v>56</v>
      </c>
      <c r="AB6427" t="s">
        <v>24</v>
      </c>
      <c r="AC6427" t="s">
        <v>32</v>
      </c>
      <c r="AD6427" t="s">
        <v>44</v>
      </c>
      <c r="AE6427" t="s">
        <v>34</v>
      </c>
      <c r="AF6427" t="s">
        <v>453</v>
      </c>
    </row>
    <row r="6428" spans="1:32" x14ac:dyDescent="0.25">
      <c r="A6428">
        <f t="shared" si="731"/>
        <v>6427</v>
      </c>
      <c r="B6428">
        <v>20033</v>
      </c>
      <c r="C6428" t="s">
        <v>499</v>
      </c>
      <c r="D6428" t="s">
        <v>36</v>
      </c>
      <c r="E6428" t="str">
        <f t="shared" si="732"/>
        <v>***</v>
      </c>
      <c r="F6428" t="str">
        <f t="shared" si="727"/>
        <v>***</v>
      </c>
      <c r="G6428" t="str">
        <f t="shared" si="733"/>
        <v>***</v>
      </c>
      <c r="I6428" t="str">
        <f t="shared" si="728"/>
        <v>***</v>
      </c>
      <c r="O6428">
        <f>VLOOKUP(T6428,$P$14:$S$19,2,TRUE)</f>
        <v>0</v>
      </c>
      <c r="T6428">
        <v>5</v>
      </c>
      <c r="U6428">
        <v>2543.9499999999998</v>
      </c>
      <c r="V6428" s="5">
        <f t="shared" si="729"/>
        <v>1</v>
      </c>
      <c r="X6428" t="s">
        <v>22</v>
      </c>
      <c r="Y6428">
        <v>24.49</v>
      </c>
      <c r="Z6428" s="2">
        <f t="shared" si="730"/>
        <v>2568.4399999999996</v>
      </c>
      <c r="AA6428" t="s">
        <v>62</v>
      </c>
      <c r="AB6428" t="s">
        <v>31</v>
      </c>
      <c r="AC6428" t="s">
        <v>25</v>
      </c>
      <c r="AD6428" t="s">
        <v>57</v>
      </c>
      <c r="AE6428" t="s">
        <v>58</v>
      </c>
      <c r="AF6428" t="s">
        <v>125</v>
      </c>
    </row>
    <row r="6429" spans="1:32" x14ac:dyDescent="0.25">
      <c r="A6429">
        <f t="shared" si="731"/>
        <v>6428</v>
      </c>
      <c r="B6429">
        <v>58308</v>
      </c>
      <c r="C6429" t="s">
        <v>499</v>
      </c>
      <c r="D6429" t="s">
        <v>30</v>
      </c>
      <c r="E6429" t="str">
        <f t="shared" si="732"/>
        <v>*</v>
      </c>
      <c r="F6429" t="str">
        <f t="shared" si="727"/>
        <v>*</v>
      </c>
      <c r="G6429" t="str">
        <f t="shared" si="733"/>
        <v>*</v>
      </c>
      <c r="I6429" t="str">
        <f t="shared" si="728"/>
        <v>*</v>
      </c>
      <c r="O6429">
        <f>VLOOKUP(T6429,$P$14:$S$19,2,TRUE)</f>
        <v>3.5999999999999997E-2</v>
      </c>
      <c r="T6429">
        <v>35</v>
      </c>
      <c r="U6429">
        <v>2173.2600000000002</v>
      </c>
      <c r="V6429" s="5">
        <f t="shared" si="729"/>
        <v>1</v>
      </c>
      <c r="X6429" t="s">
        <v>37</v>
      </c>
      <c r="Y6429">
        <v>36.61</v>
      </c>
      <c r="Z6429" s="2">
        <f t="shared" si="730"/>
        <v>2209.8700000000003</v>
      </c>
      <c r="AA6429" t="s">
        <v>60</v>
      </c>
      <c r="AB6429" t="s">
        <v>31</v>
      </c>
      <c r="AC6429" t="s">
        <v>17</v>
      </c>
      <c r="AD6429" t="s">
        <v>165</v>
      </c>
      <c r="AE6429" t="s">
        <v>103</v>
      </c>
      <c r="AF6429" t="s">
        <v>499</v>
      </c>
    </row>
    <row r="6430" spans="1:32" x14ac:dyDescent="0.25">
      <c r="A6430">
        <f t="shared" si="731"/>
        <v>6429</v>
      </c>
      <c r="B6430">
        <v>58308</v>
      </c>
      <c r="C6430" t="s">
        <v>499</v>
      </c>
      <c r="D6430" t="s">
        <v>30</v>
      </c>
      <c r="E6430" t="str">
        <f t="shared" si="732"/>
        <v>*</v>
      </c>
      <c r="F6430" t="str">
        <f t="shared" si="727"/>
        <v>*</v>
      </c>
      <c r="G6430" t="str">
        <f t="shared" si="733"/>
        <v>*</v>
      </c>
      <c r="I6430" t="str">
        <f t="shared" si="728"/>
        <v>*</v>
      </c>
      <c r="O6430">
        <f>VLOOKUP(T6430,$P$14:$S$19,2,TRUE)</f>
        <v>0.02</v>
      </c>
      <c r="T6430">
        <v>20</v>
      </c>
      <c r="U6430">
        <v>623.29</v>
      </c>
      <c r="V6430" s="5">
        <f t="shared" si="729"/>
        <v>0</v>
      </c>
      <c r="X6430" t="s">
        <v>22</v>
      </c>
      <c r="Y6430">
        <v>5.5</v>
      </c>
      <c r="Z6430" s="2">
        <f t="shared" si="730"/>
        <v>628.79</v>
      </c>
      <c r="AA6430" t="s">
        <v>60</v>
      </c>
      <c r="AB6430" t="s">
        <v>31</v>
      </c>
      <c r="AC6430" t="s">
        <v>25</v>
      </c>
      <c r="AD6430" t="s">
        <v>42</v>
      </c>
      <c r="AE6430" t="s">
        <v>19</v>
      </c>
      <c r="AF6430" t="s">
        <v>549</v>
      </c>
    </row>
    <row r="6431" spans="1:32" x14ac:dyDescent="0.25">
      <c r="A6431">
        <f t="shared" si="731"/>
        <v>6430</v>
      </c>
      <c r="B6431">
        <v>11169</v>
      </c>
      <c r="C6431" t="s">
        <v>499</v>
      </c>
      <c r="D6431" t="s">
        <v>40</v>
      </c>
      <c r="E6431" t="str">
        <f t="shared" si="732"/>
        <v>*</v>
      </c>
      <c r="F6431" t="str">
        <f t="shared" si="727"/>
        <v>*</v>
      </c>
      <c r="G6431" t="str">
        <f t="shared" si="733"/>
        <v>*</v>
      </c>
      <c r="I6431" t="str">
        <f t="shared" si="728"/>
        <v>*</v>
      </c>
      <c r="O6431">
        <f>VLOOKUP(T6431,$P$14:$S$19,2,TRUE)</f>
        <v>0.04</v>
      </c>
      <c r="T6431">
        <v>46</v>
      </c>
      <c r="U6431">
        <v>398.86</v>
      </c>
      <c r="V6431" s="5">
        <f t="shared" si="729"/>
        <v>0</v>
      </c>
      <c r="X6431" t="s">
        <v>22</v>
      </c>
      <c r="Y6431">
        <v>5.6</v>
      </c>
      <c r="Z6431" s="2">
        <f t="shared" si="730"/>
        <v>404.46000000000004</v>
      </c>
      <c r="AA6431" t="s">
        <v>56</v>
      </c>
      <c r="AB6431" t="s">
        <v>31</v>
      </c>
      <c r="AC6431" t="s">
        <v>32</v>
      </c>
      <c r="AD6431" t="s">
        <v>49</v>
      </c>
      <c r="AE6431" t="s">
        <v>19</v>
      </c>
      <c r="AF6431" t="s">
        <v>549</v>
      </c>
    </row>
    <row r="6432" spans="1:32" x14ac:dyDescent="0.25">
      <c r="A6432">
        <f t="shared" si="731"/>
        <v>6431</v>
      </c>
      <c r="B6432">
        <v>28357</v>
      </c>
      <c r="C6432" t="s">
        <v>499</v>
      </c>
      <c r="D6432" t="s">
        <v>30</v>
      </c>
      <c r="E6432" t="str">
        <f t="shared" si="732"/>
        <v>*</v>
      </c>
      <c r="F6432" t="str">
        <f t="shared" si="727"/>
        <v>*</v>
      </c>
      <c r="G6432" t="str">
        <f t="shared" si="733"/>
        <v>*</v>
      </c>
      <c r="I6432" t="str">
        <f t="shared" si="728"/>
        <v>*</v>
      </c>
      <c r="O6432">
        <f>VLOOKUP(T6432,$P$14:$S$19,2,TRUE)</f>
        <v>0.05</v>
      </c>
      <c r="T6432">
        <v>50</v>
      </c>
      <c r="U6432">
        <v>390.46</v>
      </c>
      <c r="V6432" s="5">
        <f t="shared" si="729"/>
        <v>0</v>
      </c>
      <c r="X6432" t="s">
        <v>22</v>
      </c>
      <c r="Y6432">
        <v>7.72</v>
      </c>
      <c r="Z6432" s="2">
        <f t="shared" si="730"/>
        <v>398.18</v>
      </c>
      <c r="AA6432" t="s">
        <v>56</v>
      </c>
      <c r="AB6432" t="s">
        <v>41</v>
      </c>
      <c r="AC6432" t="s">
        <v>32</v>
      </c>
      <c r="AD6432" t="s">
        <v>49</v>
      </c>
      <c r="AE6432" t="s">
        <v>19</v>
      </c>
      <c r="AF6432" t="s">
        <v>549</v>
      </c>
    </row>
    <row r="6433" spans="1:32" x14ac:dyDescent="0.25">
      <c r="A6433">
        <f t="shared" si="731"/>
        <v>6432</v>
      </c>
      <c r="B6433">
        <v>28357</v>
      </c>
      <c r="C6433" t="s">
        <v>499</v>
      </c>
      <c r="D6433" t="s">
        <v>30</v>
      </c>
      <c r="E6433" t="str">
        <f t="shared" si="732"/>
        <v>*</v>
      </c>
      <c r="F6433" t="str">
        <f t="shared" si="727"/>
        <v>*</v>
      </c>
      <c r="G6433" t="str">
        <f t="shared" si="733"/>
        <v>*</v>
      </c>
      <c r="I6433" t="str">
        <f t="shared" si="728"/>
        <v>*</v>
      </c>
      <c r="O6433">
        <f>VLOOKUP(T6433,$P$14:$S$19,2,TRUE)</f>
        <v>0.04</v>
      </c>
      <c r="T6433">
        <v>43</v>
      </c>
      <c r="U6433">
        <v>113.43</v>
      </c>
      <c r="V6433" s="5">
        <f t="shared" si="729"/>
        <v>0</v>
      </c>
      <c r="X6433" t="s">
        <v>22</v>
      </c>
      <c r="Y6433">
        <v>1.02</v>
      </c>
      <c r="Z6433" s="2">
        <f t="shared" si="730"/>
        <v>114.45</v>
      </c>
      <c r="AA6433" t="s">
        <v>56</v>
      </c>
      <c r="AB6433" t="s">
        <v>41</v>
      </c>
      <c r="AC6433" t="s">
        <v>32</v>
      </c>
      <c r="AD6433" t="s">
        <v>114</v>
      </c>
      <c r="AE6433" t="s">
        <v>34</v>
      </c>
      <c r="AF6433" t="s">
        <v>549</v>
      </c>
    </row>
    <row r="6434" spans="1:32" x14ac:dyDescent="0.25">
      <c r="A6434">
        <f t="shared" si="731"/>
        <v>6433</v>
      </c>
      <c r="B6434">
        <v>11169</v>
      </c>
      <c r="C6434" t="s">
        <v>499</v>
      </c>
      <c r="D6434" t="s">
        <v>40</v>
      </c>
      <c r="E6434" t="str">
        <f t="shared" si="732"/>
        <v>*</v>
      </c>
      <c r="F6434" t="str">
        <f t="shared" si="727"/>
        <v>*</v>
      </c>
      <c r="G6434" t="str">
        <f t="shared" si="733"/>
        <v>*</v>
      </c>
      <c r="I6434" t="str">
        <f t="shared" si="728"/>
        <v>*</v>
      </c>
      <c r="O6434">
        <f>VLOOKUP(T6434,$P$14:$S$19,2,TRUE)</f>
        <v>0.04</v>
      </c>
      <c r="T6434">
        <v>44</v>
      </c>
      <c r="U6434">
        <v>109.18</v>
      </c>
      <c r="V6434" s="5">
        <f t="shared" si="729"/>
        <v>0</v>
      </c>
      <c r="X6434" t="s">
        <v>22</v>
      </c>
      <c r="Y6434">
        <v>0.5</v>
      </c>
      <c r="Z6434" s="2">
        <f t="shared" si="730"/>
        <v>109.68</v>
      </c>
      <c r="AA6434" t="s">
        <v>56</v>
      </c>
      <c r="AB6434" t="s">
        <v>31</v>
      </c>
      <c r="AC6434" t="s">
        <v>32</v>
      </c>
      <c r="AD6434" t="s">
        <v>81</v>
      </c>
      <c r="AE6434" t="s">
        <v>19</v>
      </c>
      <c r="AF6434" t="s">
        <v>499</v>
      </c>
    </row>
    <row r="6435" spans="1:32" x14ac:dyDescent="0.25">
      <c r="A6435">
        <f t="shared" si="731"/>
        <v>6434</v>
      </c>
      <c r="B6435">
        <v>27205</v>
      </c>
      <c r="C6435" t="s">
        <v>499</v>
      </c>
      <c r="D6435" t="s">
        <v>30</v>
      </c>
      <c r="E6435" t="str">
        <f t="shared" si="732"/>
        <v>*</v>
      </c>
      <c r="F6435" t="str">
        <f t="shared" si="727"/>
        <v>*</v>
      </c>
      <c r="G6435" t="str">
        <f t="shared" si="733"/>
        <v>*</v>
      </c>
      <c r="I6435" t="str">
        <f t="shared" si="728"/>
        <v>*</v>
      </c>
      <c r="O6435">
        <f>VLOOKUP(T6435,$P$14:$S$19,2,TRUE)</f>
        <v>0.01</v>
      </c>
      <c r="T6435">
        <v>12</v>
      </c>
      <c r="U6435">
        <v>87.11</v>
      </c>
      <c r="V6435" s="5">
        <f t="shared" si="729"/>
        <v>0</v>
      </c>
      <c r="X6435" t="s">
        <v>22</v>
      </c>
      <c r="Y6435">
        <v>3.52</v>
      </c>
      <c r="Z6435" s="2">
        <f t="shared" si="730"/>
        <v>90.63</v>
      </c>
      <c r="AA6435" t="s">
        <v>23</v>
      </c>
      <c r="AB6435" t="s">
        <v>31</v>
      </c>
      <c r="AC6435" t="s">
        <v>25</v>
      </c>
      <c r="AD6435" t="s">
        <v>42</v>
      </c>
      <c r="AE6435" t="s">
        <v>45</v>
      </c>
      <c r="AF6435" t="s">
        <v>125</v>
      </c>
    </row>
    <row r="6436" spans="1:32" x14ac:dyDescent="0.25">
      <c r="A6436">
        <f t="shared" si="731"/>
        <v>6435</v>
      </c>
      <c r="B6436">
        <v>58308</v>
      </c>
      <c r="C6436" t="s">
        <v>499</v>
      </c>
      <c r="D6436" t="s">
        <v>30</v>
      </c>
      <c r="E6436" t="str">
        <f t="shared" si="732"/>
        <v>*</v>
      </c>
      <c r="F6436" t="str">
        <f t="shared" si="727"/>
        <v>*</v>
      </c>
      <c r="G6436" t="str">
        <f t="shared" si="733"/>
        <v>*</v>
      </c>
      <c r="I6436" t="str">
        <f t="shared" si="728"/>
        <v>*</v>
      </c>
      <c r="O6436">
        <f>VLOOKUP(T6436,$P$14:$S$19,2,TRUE)</f>
        <v>0</v>
      </c>
      <c r="T6436">
        <v>2</v>
      </c>
      <c r="U6436">
        <v>40.340000000000003</v>
      </c>
      <c r="V6436" s="5">
        <f t="shared" si="729"/>
        <v>0</v>
      </c>
      <c r="X6436" t="s">
        <v>22</v>
      </c>
      <c r="Y6436">
        <v>7.74</v>
      </c>
      <c r="Z6436" s="2">
        <f t="shared" si="730"/>
        <v>48.080000000000005</v>
      </c>
      <c r="AA6436" t="s">
        <v>60</v>
      </c>
      <c r="AB6436" t="s">
        <v>31</v>
      </c>
      <c r="AC6436" t="s">
        <v>17</v>
      </c>
      <c r="AD6436" t="s">
        <v>18</v>
      </c>
      <c r="AE6436" t="s">
        <v>19</v>
      </c>
      <c r="AF6436" t="s">
        <v>125</v>
      </c>
    </row>
    <row r="6437" spans="1:32" x14ac:dyDescent="0.25">
      <c r="A6437">
        <f t="shared" si="731"/>
        <v>6436</v>
      </c>
      <c r="B6437">
        <v>11169</v>
      </c>
      <c r="C6437" t="s">
        <v>499</v>
      </c>
      <c r="D6437" t="s">
        <v>40</v>
      </c>
      <c r="E6437" t="str">
        <f t="shared" si="732"/>
        <v>*</v>
      </c>
      <c r="F6437" t="str">
        <f t="shared" si="727"/>
        <v>*</v>
      </c>
      <c r="G6437" t="str">
        <f t="shared" si="733"/>
        <v>*</v>
      </c>
      <c r="I6437" t="str">
        <f t="shared" si="728"/>
        <v>*</v>
      </c>
      <c r="O6437">
        <f>VLOOKUP(T6437,$P$14:$S$19,2,TRUE)</f>
        <v>0</v>
      </c>
      <c r="T6437">
        <v>5</v>
      </c>
      <c r="U6437">
        <v>28.59</v>
      </c>
      <c r="V6437" s="5">
        <f t="shared" si="729"/>
        <v>0</v>
      </c>
      <c r="X6437" t="s">
        <v>22</v>
      </c>
      <c r="Y6437">
        <v>4.7</v>
      </c>
      <c r="Z6437" s="2">
        <f t="shared" si="730"/>
        <v>33.29</v>
      </c>
      <c r="AA6437" t="s">
        <v>56</v>
      </c>
      <c r="AB6437" t="s">
        <v>31</v>
      </c>
      <c r="AC6437" t="s">
        <v>32</v>
      </c>
      <c r="AD6437" t="s">
        <v>44</v>
      </c>
      <c r="AE6437" t="s">
        <v>19</v>
      </c>
      <c r="AF6437" t="s">
        <v>549</v>
      </c>
    </row>
    <row r="6438" spans="1:32" x14ac:dyDescent="0.25">
      <c r="A6438">
        <f t="shared" si="731"/>
        <v>6437</v>
      </c>
      <c r="B6438">
        <v>21542</v>
      </c>
      <c r="C6438" t="s">
        <v>289</v>
      </c>
      <c r="D6438" t="s">
        <v>21</v>
      </c>
      <c r="E6438" t="str">
        <f t="shared" si="732"/>
        <v>*</v>
      </c>
      <c r="F6438" t="str">
        <f t="shared" si="727"/>
        <v>**</v>
      </c>
      <c r="G6438" t="str">
        <f t="shared" si="733"/>
        <v>**</v>
      </c>
      <c r="I6438" t="str">
        <f t="shared" si="728"/>
        <v>**</v>
      </c>
      <c r="O6438">
        <f>VLOOKUP(T6438,$P$14:$S$19,2,TRUE)</f>
        <v>0.04</v>
      </c>
      <c r="T6438">
        <v>43</v>
      </c>
      <c r="U6438">
        <v>11674.968000000001</v>
      </c>
      <c r="V6438" s="5">
        <f t="shared" si="729"/>
        <v>1</v>
      </c>
      <c r="X6438" t="s">
        <v>37</v>
      </c>
      <c r="Y6438">
        <v>84.84</v>
      </c>
      <c r="Z6438" s="2">
        <f t="shared" si="730"/>
        <v>11759.808000000001</v>
      </c>
      <c r="AA6438" t="s">
        <v>62</v>
      </c>
      <c r="AB6438" t="s">
        <v>31</v>
      </c>
      <c r="AC6438" t="s">
        <v>17</v>
      </c>
      <c r="AD6438" t="s">
        <v>66</v>
      </c>
      <c r="AE6438" t="s">
        <v>103</v>
      </c>
      <c r="AF6438" t="s">
        <v>250</v>
      </c>
    </row>
    <row r="6439" spans="1:32" x14ac:dyDescent="0.25">
      <c r="A6439">
        <f t="shared" si="731"/>
        <v>6438</v>
      </c>
      <c r="B6439">
        <v>6566</v>
      </c>
      <c r="C6439" t="s">
        <v>289</v>
      </c>
      <c r="D6439" t="s">
        <v>36</v>
      </c>
      <c r="E6439" t="str">
        <f t="shared" si="732"/>
        <v>***</v>
      </c>
      <c r="F6439" t="str">
        <f t="shared" si="727"/>
        <v>***</v>
      </c>
      <c r="G6439" t="str">
        <f t="shared" si="733"/>
        <v>***</v>
      </c>
      <c r="I6439" t="str">
        <f t="shared" si="728"/>
        <v>***</v>
      </c>
      <c r="O6439">
        <f>VLOOKUP(T6439,$P$14:$S$19,2,TRUE)</f>
        <v>0.02</v>
      </c>
      <c r="T6439">
        <v>21</v>
      </c>
      <c r="U6439">
        <v>748.83</v>
      </c>
      <c r="V6439" s="5">
        <f t="shared" si="729"/>
        <v>0</v>
      </c>
      <c r="X6439" t="s">
        <v>22</v>
      </c>
      <c r="Y6439">
        <v>1.99</v>
      </c>
      <c r="Z6439" s="2">
        <f t="shared" si="730"/>
        <v>750.82</v>
      </c>
      <c r="AA6439" t="s">
        <v>48</v>
      </c>
      <c r="AB6439" t="s">
        <v>31</v>
      </c>
      <c r="AC6439" t="s">
        <v>25</v>
      </c>
      <c r="AD6439" t="s">
        <v>42</v>
      </c>
      <c r="AE6439" t="s">
        <v>45</v>
      </c>
      <c r="AF6439" t="s">
        <v>289</v>
      </c>
    </row>
    <row r="6440" spans="1:32" x14ac:dyDescent="0.25">
      <c r="A6440">
        <f t="shared" si="731"/>
        <v>6439</v>
      </c>
      <c r="B6440">
        <v>21542</v>
      </c>
      <c r="C6440" t="s">
        <v>289</v>
      </c>
      <c r="D6440" t="s">
        <v>21</v>
      </c>
      <c r="E6440" t="str">
        <f t="shared" si="732"/>
        <v>*</v>
      </c>
      <c r="F6440" t="str">
        <f t="shared" si="727"/>
        <v>**</v>
      </c>
      <c r="G6440" t="str">
        <f t="shared" si="733"/>
        <v>**</v>
      </c>
      <c r="I6440" t="str">
        <f t="shared" si="728"/>
        <v>**</v>
      </c>
      <c r="O6440">
        <f>VLOOKUP(T6440,$P$14:$S$19,2,TRUE)</f>
        <v>0.01</v>
      </c>
      <c r="T6440">
        <v>18</v>
      </c>
      <c r="U6440">
        <v>404.3</v>
      </c>
      <c r="V6440" s="5">
        <f t="shared" si="729"/>
        <v>0</v>
      </c>
      <c r="X6440" t="s">
        <v>22</v>
      </c>
      <c r="Y6440">
        <v>8.99</v>
      </c>
      <c r="Z6440" s="2">
        <f t="shared" si="730"/>
        <v>413.29</v>
      </c>
      <c r="AA6440" t="s">
        <v>62</v>
      </c>
      <c r="AB6440" t="s">
        <v>31</v>
      </c>
      <c r="AC6440" t="s">
        <v>32</v>
      </c>
      <c r="AD6440" t="s">
        <v>33</v>
      </c>
      <c r="AE6440" t="s">
        <v>45</v>
      </c>
      <c r="AF6440" t="s">
        <v>250</v>
      </c>
    </row>
    <row r="6441" spans="1:32" x14ac:dyDescent="0.25">
      <c r="A6441">
        <f t="shared" si="731"/>
        <v>6440</v>
      </c>
      <c r="B6441">
        <v>4422</v>
      </c>
      <c r="C6441" t="s">
        <v>289</v>
      </c>
      <c r="D6441" t="s">
        <v>40</v>
      </c>
      <c r="E6441" t="str">
        <f t="shared" si="732"/>
        <v>*</v>
      </c>
      <c r="F6441" t="str">
        <f t="shared" si="727"/>
        <v>*</v>
      </c>
      <c r="G6441" t="str">
        <f t="shared" si="733"/>
        <v>*</v>
      </c>
      <c r="I6441" t="str">
        <f t="shared" si="728"/>
        <v>*</v>
      </c>
      <c r="O6441">
        <f>VLOOKUP(T6441,$P$14:$S$19,2,TRUE)</f>
        <v>0.01</v>
      </c>
      <c r="T6441">
        <v>17</v>
      </c>
      <c r="U6441">
        <v>390.11</v>
      </c>
      <c r="V6441" s="5">
        <f t="shared" si="729"/>
        <v>0</v>
      </c>
      <c r="X6441" t="s">
        <v>22</v>
      </c>
      <c r="Y6441">
        <v>8.99</v>
      </c>
      <c r="Z6441" s="2">
        <f t="shared" si="730"/>
        <v>399.1</v>
      </c>
      <c r="AA6441" t="s">
        <v>15</v>
      </c>
      <c r="AB6441" t="s">
        <v>16</v>
      </c>
      <c r="AC6441" t="s">
        <v>32</v>
      </c>
      <c r="AD6441" t="s">
        <v>33</v>
      </c>
      <c r="AE6441" t="s">
        <v>45</v>
      </c>
      <c r="AF6441" t="s">
        <v>289</v>
      </c>
    </row>
    <row r="6442" spans="1:32" x14ac:dyDescent="0.25">
      <c r="A6442">
        <f t="shared" si="731"/>
        <v>6441</v>
      </c>
      <c r="B6442">
        <v>4422</v>
      </c>
      <c r="C6442" t="s">
        <v>289</v>
      </c>
      <c r="D6442" t="s">
        <v>40</v>
      </c>
      <c r="E6442" t="str">
        <f t="shared" si="732"/>
        <v>*</v>
      </c>
      <c r="F6442" t="str">
        <f t="shared" si="727"/>
        <v>*</v>
      </c>
      <c r="G6442" t="str">
        <f t="shared" si="733"/>
        <v>*</v>
      </c>
      <c r="I6442" t="str">
        <f t="shared" si="728"/>
        <v>*</v>
      </c>
      <c r="O6442">
        <f>VLOOKUP(T6442,$P$14:$S$19,2,TRUE)</f>
        <v>0.01</v>
      </c>
      <c r="T6442">
        <v>12</v>
      </c>
      <c r="U6442">
        <v>313.43</v>
      </c>
      <c r="V6442" s="5">
        <f t="shared" si="729"/>
        <v>0</v>
      </c>
      <c r="X6442" t="s">
        <v>22</v>
      </c>
      <c r="Y6442">
        <v>8.99</v>
      </c>
      <c r="Z6442" s="2">
        <f t="shared" si="730"/>
        <v>322.42</v>
      </c>
      <c r="AA6442" t="s">
        <v>15</v>
      </c>
      <c r="AB6442" t="s">
        <v>16</v>
      </c>
      <c r="AC6442" t="s">
        <v>17</v>
      </c>
      <c r="AD6442" t="s">
        <v>18</v>
      </c>
      <c r="AE6442" t="s">
        <v>45</v>
      </c>
      <c r="AF6442" t="s">
        <v>289</v>
      </c>
    </row>
    <row r="6443" spans="1:32" x14ac:dyDescent="0.25">
      <c r="A6443">
        <f t="shared" si="731"/>
        <v>6442</v>
      </c>
      <c r="B6443">
        <v>21477</v>
      </c>
      <c r="C6443" t="s">
        <v>289</v>
      </c>
      <c r="D6443" t="s">
        <v>13</v>
      </c>
      <c r="E6443" t="str">
        <f t="shared" si="732"/>
        <v>*</v>
      </c>
      <c r="F6443" t="str">
        <f t="shared" si="727"/>
        <v>*</v>
      </c>
      <c r="G6443" t="str">
        <f t="shared" si="733"/>
        <v>*</v>
      </c>
      <c r="I6443" t="str">
        <f t="shared" si="728"/>
        <v>*</v>
      </c>
      <c r="O6443">
        <f>VLOOKUP(T6443,$P$14:$S$19,2,TRUE)</f>
        <v>0.04</v>
      </c>
      <c r="T6443">
        <v>40</v>
      </c>
      <c r="U6443">
        <v>278.8</v>
      </c>
      <c r="V6443" s="5">
        <f t="shared" si="729"/>
        <v>0</v>
      </c>
      <c r="X6443" t="s">
        <v>22</v>
      </c>
      <c r="Y6443">
        <v>2</v>
      </c>
      <c r="Z6443" s="2">
        <f t="shared" si="730"/>
        <v>280.8</v>
      </c>
      <c r="AA6443" t="s">
        <v>60</v>
      </c>
      <c r="AB6443" t="s">
        <v>41</v>
      </c>
      <c r="AC6443" t="s">
        <v>32</v>
      </c>
      <c r="AD6443" t="s">
        <v>44</v>
      </c>
      <c r="AE6443" t="s">
        <v>34</v>
      </c>
      <c r="AF6443" t="s">
        <v>776</v>
      </c>
    </row>
    <row r="6444" spans="1:32" x14ac:dyDescent="0.25">
      <c r="A6444">
        <f t="shared" si="731"/>
        <v>6443</v>
      </c>
      <c r="B6444">
        <v>25280</v>
      </c>
      <c r="C6444" t="s">
        <v>289</v>
      </c>
      <c r="D6444" t="s">
        <v>30</v>
      </c>
      <c r="E6444" t="str">
        <f t="shared" si="732"/>
        <v>*</v>
      </c>
      <c r="F6444" t="str">
        <f t="shared" si="727"/>
        <v>*</v>
      </c>
      <c r="G6444" t="str">
        <f t="shared" si="733"/>
        <v>*</v>
      </c>
      <c r="I6444" t="str">
        <f t="shared" si="728"/>
        <v>*</v>
      </c>
      <c r="O6444">
        <f>VLOOKUP(T6444,$P$14:$S$19,2,TRUE)</f>
        <v>0.04</v>
      </c>
      <c r="T6444">
        <v>47</v>
      </c>
      <c r="U6444">
        <v>202.64</v>
      </c>
      <c r="V6444" s="5">
        <f t="shared" si="729"/>
        <v>0</v>
      </c>
      <c r="X6444" t="s">
        <v>22</v>
      </c>
      <c r="Y6444">
        <v>1.17</v>
      </c>
      <c r="Z6444" s="2">
        <f t="shared" si="730"/>
        <v>203.80999999999997</v>
      </c>
      <c r="AA6444" t="s">
        <v>71</v>
      </c>
      <c r="AB6444" t="s">
        <v>31</v>
      </c>
      <c r="AC6444" t="s">
        <v>32</v>
      </c>
      <c r="AD6444" t="s">
        <v>33</v>
      </c>
      <c r="AE6444" t="s">
        <v>34</v>
      </c>
      <c r="AF6444" t="s">
        <v>250</v>
      </c>
    </row>
    <row r="6445" spans="1:32" x14ac:dyDescent="0.25">
      <c r="A6445">
        <f t="shared" si="731"/>
        <v>6444</v>
      </c>
      <c r="B6445">
        <v>21477</v>
      </c>
      <c r="C6445" t="s">
        <v>289</v>
      </c>
      <c r="D6445" t="s">
        <v>13</v>
      </c>
      <c r="E6445" t="str">
        <f t="shared" si="732"/>
        <v>*</v>
      </c>
      <c r="F6445" t="str">
        <f t="shared" si="727"/>
        <v>*</v>
      </c>
      <c r="G6445" t="str">
        <f t="shared" si="733"/>
        <v>*</v>
      </c>
      <c r="I6445" t="str">
        <f t="shared" si="728"/>
        <v>*</v>
      </c>
      <c r="O6445">
        <f>VLOOKUP(T6445,$P$14:$S$19,2,TRUE)</f>
        <v>0</v>
      </c>
      <c r="T6445">
        <v>7</v>
      </c>
      <c r="U6445">
        <v>189.73</v>
      </c>
      <c r="V6445" s="5">
        <f t="shared" si="729"/>
        <v>0</v>
      </c>
      <c r="X6445" t="s">
        <v>22</v>
      </c>
      <c r="Y6445">
        <v>2.99</v>
      </c>
      <c r="Z6445" s="2">
        <f t="shared" si="730"/>
        <v>192.72</v>
      </c>
      <c r="AA6445" t="s">
        <v>60</v>
      </c>
      <c r="AB6445" t="s">
        <v>41</v>
      </c>
      <c r="AC6445" t="s">
        <v>32</v>
      </c>
      <c r="AD6445" t="s">
        <v>49</v>
      </c>
      <c r="AE6445" t="s">
        <v>19</v>
      </c>
      <c r="AF6445" t="s">
        <v>289</v>
      </c>
    </row>
    <row r="6446" spans="1:32" x14ac:dyDescent="0.25">
      <c r="A6446">
        <f t="shared" si="731"/>
        <v>6445</v>
      </c>
      <c r="B6446">
        <v>25280</v>
      </c>
      <c r="C6446" t="s">
        <v>289</v>
      </c>
      <c r="D6446" t="s">
        <v>30</v>
      </c>
      <c r="E6446" t="str">
        <f t="shared" si="732"/>
        <v>*</v>
      </c>
      <c r="F6446" t="str">
        <f t="shared" si="727"/>
        <v>*</v>
      </c>
      <c r="G6446" t="str">
        <f t="shared" si="733"/>
        <v>*</v>
      </c>
      <c r="I6446" t="str">
        <f t="shared" si="728"/>
        <v>*</v>
      </c>
      <c r="O6446">
        <f>VLOOKUP(T6446,$P$14:$S$19,2,TRUE)</f>
        <v>0.01</v>
      </c>
      <c r="T6446">
        <v>16</v>
      </c>
      <c r="U6446">
        <v>179.26</v>
      </c>
      <c r="V6446" s="5">
        <f t="shared" si="729"/>
        <v>0</v>
      </c>
      <c r="X6446" t="s">
        <v>22</v>
      </c>
      <c r="Y6446">
        <v>2.99</v>
      </c>
      <c r="Z6446" s="2">
        <f t="shared" si="730"/>
        <v>182.25</v>
      </c>
      <c r="AA6446" t="s">
        <v>23</v>
      </c>
      <c r="AB6446" t="s">
        <v>31</v>
      </c>
      <c r="AC6446" t="s">
        <v>32</v>
      </c>
      <c r="AD6446" t="s">
        <v>49</v>
      </c>
      <c r="AE6446" t="s">
        <v>19</v>
      </c>
      <c r="AF6446" t="s">
        <v>776</v>
      </c>
    </row>
    <row r="6447" spans="1:32" x14ac:dyDescent="0.25">
      <c r="A6447">
        <f t="shared" si="731"/>
        <v>6446</v>
      </c>
      <c r="B6447">
        <v>38403</v>
      </c>
      <c r="C6447" t="s">
        <v>289</v>
      </c>
      <c r="D6447" t="s">
        <v>13</v>
      </c>
      <c r="E6447" t="str">
        <f t="shared" si="732"/>
        <v>*</v>
      </c>
      <c r="F6447" t="str">
        <f t="shared" si="727"/>
        <v>*</v>
      </c>
      <c r="G6447" t="str">
        <f t="shared" si="733"/>
        <v>*</v>
      </c>
      <c r="I6447" t="str">
        <f t="shared" si="728"/>
        <v>*</v>
      </c>
      <c r="O6447">
        <f>VLOOKUP(T6447,$P$14:$S$19,2,TRUE)</f>
        <v>0.04</v>
      </c>
      <c r="T6447">
        <v>49</v>
      </c>
      <c r="U6447">
        <v>142.1</v>
      </c>
      <c r="V6447" s="5">
        <f t="shared" si="729"/>
        <v>0</v>
      </c>
      <c r="X6447" t="s">
        <v>22</v>
      </c>
      <c r="Y6447">
        <v>0.99</v>
      </c>
      <c r="Z6447" s="2">
        <f t="shared" si="730"/>
        <v>143.09</v>
      </c>
      <c r="AA6447" t="s">
        <v>52</v>
      </c>
      <c r="AB6447" t="s">
        <v>41</v>
      </c>
      <c r="AC6447" t="s">
        <v>32</v>
      </c>
      <c r="AD6447" t="s">
        <v>81</v>
      </c>
      <c r="AE6447" t="s">
        <v>19</v>
      </c>
      <c r="AF6447" t="s">
        <v>547</v>
      </c>
    </row>
    <row r="6448" spans="1:32" x14ac:dyDescent="0.25">
      <c r="A6448">
        <f t="shared" si="731"/>
        <v>6447</v>
      </c>
      <c r="B6448">
        <v>30343</v>
      </c>
      <c r="C6448" t="s">
        <v>610</v>
      </c>
      <c r="D6448" t="s">
        <v>36</v>
      </c>
      <c r="E6448" t="str">
        <f t="shared" si="732"/>
        <v>***</v>
      </c>
      <c r="F6448" t="str">
        <f t="shared" si="727"/>
        <v>***</v>
      </c>
      <c r="G6448" t="str">
        <f t="shared" si="733"/>
        <v>***</v>
      </c>
      <c r="I6448" t="str">
        <f t="shared" si="728"/>
        <v>***</v>
      </c>
      <c r="O6448">
        <f>VLOOKUP(T6448,$P$14:$S$19,2,TRUE)</f>
        <v>0</v>
      </c>
      <c r="T6448">
        <v>8</v>
      </c>
      <c r="U6448">
        <v>41343.21</v>
      </c>
      <c r="V6448" s="5">
        <f t="shared" si="729"/>
        <v>1</v>
      </c>
      <c r="X6448" t="s">
        <v>22</v>
      </c>
      <c r="Y6448">
        <v>24.49</v>
      </c>
      <c r="Z6448" s="2">
        <f t="shared" si="730"/>
        <v>41367.699999999997</v>
      </c>
      <c r="AA6448" t="s">
        <v>60</v>
      </c>
      <c r="AB6448" t="s">
        <v>31</v>
      </c>
      <c r="AC6448" t="s">
        <v>25</v>
      </c>
      <c r="AD6448" t="s">
        <v>76</v>
      </c>
      <c r="AE6448" t="s">
        <v>58</v>
      </c>
      <c r="AF6448" t="s">
        <v>568</v>
      </c>
    </row>
    <row r="6449" spans="1:32" x14ac:dyDescent="0.25">
      <c r="A6449">
        <f t="shared" si="731"/>
        <v>6448</v>
      </c>
      <c r="B6449">
        <v>18466</v>
      </c>
      <c r="C6449" t="s">
        <v>610</v>
      </c>
      <c r="D6449" t="s">
        <v>13</v>
      </c>
      <c r="E6449" t="str">
        <f t="shared" si="732"/>
        <v>*</v>
      </c>
      <c r="F6449" t="str">
        <f t="shared" si="727"/>
        <v>*</v>
      </c>
      <c r="G6449" t="str">
        <f t="shared" si="733"/>
        <v>*</v>
      </c>
      <c r="I6449" t="str">
        <f t="shared" si="728"/>
        <v>*</v>
      </c>
      <c r="O6449">
        <f>VLOOKUP(T6449,$P$14:$S$19,2,TRUE)</f>
        <v>0.02</v>
      </c>
      <c r="T6449">
        <v>24</v>
      </c>
      <c r="U6449">
        <v>2694.01</v>
      </c>
      <c r="V6449" s="5">
        <f t="shared" si="729"/>
        <v>1</v>
      </c>
      <c r="X6449" t="s">
        <v>14</v>
      </c>
      <c r="Y6449">
        <v>7.11</v>
      </c>
      <c r="Z6449" s="2">
        <f t="shared" si="730"/>
        <v>2701.1200000000003</v>
      </c>
      <c r="AA6449" t="s">
        <v>48</v>
      </c>
      <c r="AB6449" t="s">
        <v>31</v>
      </c>
      <c r="AC6449" t="s">
        <v>25</v>
      </c>
      <c r="AD6449" t="s">
        <v>76</v>
      </c>
      <c r="AE6449" t="s">
        <v>27</v>
      </c>
      <c r="AF6449" t="s">
        <v>610</v>
      </c>
    </row>
    <row r="6450" spans="1:32" x14ac:dyDescent="0.25">
      <c r="A6450">
        <f t="shared" si="731"/>
        <v>6449</v>
      </c>
      <c r="B6450">
        <v>30343</v>
      </c>
      <c r="C6450" t="s">
        <v>610</v>
      </c>
      <c r="D6450" t="s">
        <v>36</v>
      </c>
      <c r="E6450" t="str">
        <f t="shared" si="732"/>
        <v>***</v>
      </c>
      <c r="F6450" t="str">
        <f t="shared" si="727"/>
        <v>***</v>
      </c>
      <c r="G6450" t="str">
        <f t="shared" si="733"/>
        <v>***</v>
      </c>
      <c r="I6450" t="str">
        <f t="shared" si="728"/>
        <v>***</v>
      </c>
      <c r="O6450">
        <f>VLOOKUP(T6450,$P$14:$S$19,2,TRUE)</f>
        <v>0.04</v>
      </c>
      <c r="T6450">
        <v>48</v>
      </c>
      <c r="U6450">
        <v>1556.42</v>
      </c>
      <c r="V6450" s="5">
        <f t="shared" si="729"/>
        <v>1</v>
      </c>
      <c r="X6450" t="s">
        <v>22</v>
      </c>
      <c r="Y6450">
        <v>8.65</v>
      </c>
      <c r="Z6450" s="2">
        <f t="shared" si="730"/>
        <v>1565.0700000000002</v>
      </c>
      <c r="AA6450" t="s">
        <v>56</v>
      </c>
      <c r="AB6450" t="s">
        <v>31</v>
      </c>
      <c r="AC6450" t="s">
        <v>25</v>
      </c>
      <c r="AD6450" t="s">
        <v>42</v>
      </c>
      <c r="AE6450" t="s">
        <v>19</v>
      </c>
      <c r="AF6450" t="s">
        <v>611</v>
      </c>
    </row>
    <row r="6451" spans="1:32" x14ac:dyDescent="0.25">
      <c r="A6451">
        <f t="shared" si="731"/>
        <v>6450</v>
      </c>
      <c r="B6451">
        <v>52290</v>
      </c>
      <c r="C6451" t="s">
        <v>610</v>
      </c>
      <c r="D6451" t="s">
        <v>13</v>
      </c>
      <c r="E6451" t="str">
        <f t="shared" si="732"/>
        <v>*</v>
      </c>
      <c r="F6451" t="str">
        <f t="shared" si="727"/>
        <v>*</v>
      </c>
      <c r="G6451" t="str">
        <f t="shared" si="733"/>
        <v>*</v>
      </c>
      <c r="I6451" t="str">
        <f t="shared" si="728"/>
        <v>*</v>
      </c>
      <c r="O6451">
        <f>VLOOKUP(T6451,$P$14:$S$19,2,TRUE)</f>
        <v>0.02</v>
      </c>
      <c r="T6451">
        <v>28</v>
      </c>
      <c r="U6451">
        <v>1470.0495000000001</v>
      </c>
      <c r="V6451" s="5">
        <f t="shared" si="729"/>
        <v>1</v>
      </c>
      <c r="X6451" t="s">
        <v>22</v>
      </c>
      <c r="Y6451">
        <v>4.99</v>
      </c>
      <c r="Z6451" s="2">
        <f t="shared" si="730"/>
        <v>1475.0395000000001</v>
      </c>
      <c r="AA6451" t="s">
        <v>52</v>
      </c>
      <c r="AB6451" t="s">
        <v>24</v>
      </c>
      <c r="AC6451" t="s">
        <v>25</v>
      </c>
      <c r="AD6451" t="s">
        <v>26</v>
      </c>
      <c r="AE6451" t="s">
        <v>19</v>
      </c>
      <c r="AF6451" t="s">
        <v>566</v>
      </c>
    </row>
    <row r="6452" spans="1:32" x14ac:dyDescent="0.25">
      <c r="A6452">
        <f t="shared" si="731"/>
        <v>6451</v>
      </c>
      <c r="B6452">
        <v>52290</v>
      </c>
      <c r="C6452" t="s">
        <v>610</v>
      </c>
      <c r="D6452" t="s">
        <v>13</v>
      </c>
      <c r="E6452" t="str">
        <f t="shared" si="732"/>
        <v>*</v>
      </c>
      <c r="F6452" t="str">
        <f t="shared" si="727"/>
        <v>*</v>
      </c>
      <c r="G6452" t="str">
        <f t="shared" si="733"/>
        <v>*</v>
      </c>
      <c r="I6452" t="str">
        <f t="shared" si="728"/>
        <v>*</v>
      </c>
      <c r="O6452">
        <f>VLOOKUP(T6452,$P$14:$S$19,2,TRUE)</f>
        <v>0</v>
      </c>
      <c r="T6452">
        <v>7</v>
      </c>
      <c r="U6452">
        <v>1134.05</v>
      </c>
      <c r="V6452" s="5">
        <f t="shared" si="729"/>
        <v>1</v>
      </c>
      <c r="X6452" t="s">
        <v>22</v>
      </c>
      <c r="Y6452">
        <v>19.989999999999998</v>
      </c>
      <c r="Z6452" s="2">
        <f t="shared" si="730"/>
        <v>1154.04</v>
      </c>
      <c r="AA6452" t="s">
        <v>52</v>
      </c>
      <c r="AB6452" t="s">
        <v>24</v>
      </c>
      <c r="AC6452" t="s">
        <v>32</v>
      </c>
      <c r="AD6452" t="s">
        <v>49</v>
      </c>
      <c r="AE6452" t="s">
        <v>19</v>
      </c>
      <c r="AF6452" t="s">
        <v>401</v>
      </c>
    </row>
    <row r="6453" spans="1:32" x14ac:dyDescent="0.25">
      <c r="A6453">
        <f t="shared" si="731"/>
        <v>6452</v>
      </c>
      <c r="B6453">
        <v>37634</v>
      </c>
      <c r="C6453" t="s">
        <v>610</v>
      </c>
      <c r="D6453" t="s">
        <v>40</v>
      </c>
      <c r="E6453" t="str">
        <f t="shared" si="732"/>
        <v>*</v>
      </c>
      <c r="F6453" t="str">
        <f t="shared" si="727"/>
        <v>*</v>
      </c>
      <c r="G6453" t="str">
        <f t="shared" si="733"/>
        <v>*</v>
      </c>
      <c r="I6453" t="str">
        <f t="shared" si="728"/>
        <v>*</v>
      </c>
      <c r="O6453">
        <f>VLOOKUP(T6453,$P$14:$S$19,2,TRUE)</f>
        <v>3.5999999999999997E-2</v>
      </c>
      <c r="T6453">
        <v>32</v>
      </c>
      <c r="U6453">
        <v>368.18</v>
      </c>
      <c r="V6453" s="5">
        <f t="shared" si="729"/>
        <v>0</v>
      </c>
      <c r="X6453" t="s">
        <v>22</v>
      </c>
      <c r="Y6453">
        <v>4.8099999999999996</v>
      </c>
      <c r="Z6453" s="2">
        <f t="shared" si="730"/>
        <v>372.99</v>
      </c>
      <c r="AA6453" t="s">
        <v>43</v>
      </c>
      <c r="AB6453" t="s">
        <v>31</v>
      </c>
      <c r="AC6453" t="s">
        <v>32</v>
      </c>
      <c r="AD6453" t="s">
        <v>74</v>
      </c>
      <c r="AE6453" t="s">
        <v>19</v>
      </c>
      <c r="AF6453" t="s">
        <v>611</v>
      </c>
    </row>
    <row r="6454" spans="1:32" x14ac:dyDescent="0.25">
      <c r="A6454">
        <f t="shared" si="731"/>
        <v>6453</v>
      </c>
      <c r="B6454">
        <v>18466</v>
      </c>
      <c r="C6454" t="s">
        <v>610</v>
      </c>
      <c r="D6454" t="s">
        <v>13</v>
      </c>
      <c r="E6454" t="str">
        <f t="shared" si="732"/>
        <v>*</v>
      </c>
      <c r="F6454" t="str">
        <f t="shared" si="727"/>
        <v>*</v>
      </c>
      <c r="G6454" t="str">
        <f t="shared" si="733"/>
        <v>*</v>
      </c>
      <c r="I6454" t="str">
        <f t="shared" si="728"/>
        <v>*</v>
      </c>
      <c r="O6454">
        <f>VLOOKUP(T6454,$P$14:$S$19,2,TRUE)</f>
        <v>0.02</v>
      </c>
      <c r="T6454">
        <v>25</v>
      </c>
      <c r="U6454">
        <v>270.16000000000003</v>
      </c>
      <c r="V6454" s="5">
        <f t="shared" si="729"/>
        <v>0</v>
      </c>
      <c r="X6454" t="s">
        <v>22</v>
      </c>
      <c r="Y6454">
        <v>5.25</v>
      </c>
      <c r="Z6454" s="2">
        <f t="shared" si="730"/>
        <v>275.41000000000003</v>
      </c>
      <c r="AA6454" t="s">
        <v>48</v>
      </c>
      <c r="AB6454" t="s">
        <v>31</v>
      </c>
      <c r="AC6454" t="s">
        <v>32</v>
      </c>
      <c r="AD6454" t="s">
        <v>78</v>
      </c>
      <c r="AE6454" t="s">
        <v>19</v>
      </c>
      <c r="AF6454" t="s">
        <v>566</v>
      </c>
    </row>
    <row r="6455" spans="1:32" x14ac:dyDescent="0.25">
      <c r="A6455">
        <f t="shared" si="731"/>
        <v>6454</v>
      </c>
      <c r="B6455">
        <v>30343</v>
      </c>
      <c r="C6455" t="s">
        <v>610</v>
      </c>
      <c r="D6455" t="s">
        <v>36</v>
      </c>
      <c r="E6455" t="str">
        <f t="shared" si="732"/>
        <v>***</v>
      </c>
      <c r="F6455" t="str">
        <f t="shared" si="727"/>
        <v>***</v>
      </c>
      <c r="G6455" t="str">
        <f t="shared" si="733"/>
        <v>***</v>
      </c>
      <c r="I6455" t="str">
        <f t="shared" si="728"/>
        <v>***</v>
      </c>
      <c r="O6455">
        <f>VLOOKUP(T6455,$P$14:$S$19,2,TRUE)</f>
        <v>0.02</v>
      </c>
      <c r="T6455">
        <v>28</v>
      </c>
      <c r="U6455">
        <v>130.28</v>
      </c>
      <c r="V6455" s="5">
        <f t="shared" si="729"/>
        <v>0</v>
      </c>
      <c r="X6455" t="s">
        <v>22</v>
      </c>
      <c r="Y6455">
        <v>0.5</v>
      </c>
      <c r="Z6455" s="2">
        <f t="shared" si="730"/>
        <v>130.78</v>
      </c>
      <c r="AA6455" t="s">
        <v>56</v>
      </c>
      <c r="AB6455" t="s">
        <v>31</v>
      </c>
      <c r="AC6455" t="s">
        <v>32</v>
      </c>
      <c r="AD6455" t="s">
        <v>81</v>
      </c>
      <c r="AE6455" t="s">
        <v>19</v>
      </c>
      <c r="AF6455" t="s">
        <v>568</v>
      </c>
    </row>
    <row r="6456" spans="1:32" x14ac:dyDescent="0.25">
      <c r="A6456">
        <f t="shared" si="731"/>
        <v>6455</v>
      </c>
      <c r="B6456">
        <v>17701</v>
      </c>
      <c r="C6456" t="s">
        <v>610</v>
      </c>
      <c r="D6456" t="s">
        <v>36</v>
      </c>
      <c r="E6456" t="str">
        <f t="shared" si="732"/>
        <v>***</v>
      </c>
      <c r="F6456" t="str">
        <f t="shared" si="727"/>
        <v>***</v>
      </c>
      <c r="G6456" t="str">
        <f t="shared" si="733"/>
        <v>***</v>
      </c>
      <c r="I6456" t="str">
        <f t="shared" si="728"/>
        <v>***</v>
      </c>
      <c r="O6456">
        <f>VLOOKUP(T6456,$P$14:$S$19,2,TRUE)</f>
        <v>0.02</v>
      </c>
      <c r="T6456">
        <v>21</v>
      </c>
      <c r="U6456">
        <v>80.45</v>
      </c>
      <c r="V6456" s="5">
        <f t="shared" si="729"/>
        <v>0</v>
      </c>
      <c r="X6456" t="s">
        <v>22</v>
      </c>
      <c r="Y6456">
        <v>4.6900000000000004</v>
      </c>
      <c r="Z6456" s="2">
        <f t="shared" si="730"/>
        <v>85.14</v>
      </c>
      <c r="AA6456" t="s">
        <v>48</v>
      </c>
      <c r="AB6456" t="s">
        <v>41</v>
      </c>
      <c r="AC6456" t="s">
        <v>32</v>
      </c>
      <c r="AD6456" t="s">
        <v>49</v>
      </c>
      <c r="AE6456" t="s">
        <v>19</v>
      </c>
      <c r="AF6456" t="s">
        <v>611</v>
      </c>
    </row>
    <row r="6457" spans="1:32" x14ac:dyDescent="0.25">
      <c r="A6457">
        <f t="shared" si="731"/>
        <v>6456</v>
      </c>
      <c r="B6457">
        <v>22818</v>
      </c>
      <c r="C6457" t="s">
        <v>592</v>
      </c>
      <c r="D6457" t="s">
        <v>36</v>
      </c>
      <c r="E6457" t="str">
        <f t="shared" si="732"/>
        <v>***</v>
      </c>
      <c r="F6457" t="str">
        <f t="shared" si="727"/>
        <v>***</v>
      </c>
      <c r="G6457" t="str">
        <f t="shared" si="733"/>
        <v>***</v>
      </c>
      <c r="I6457" t="str">
        <f t="shared" si="728"/>
        <v>***</v>
      </c>
      <c r="O6457">
        <f>VLOOKUP(T6457,$P$14:$S$19,2,TRUE)</f>
        <v>0.05</v>
      </c>
      <c r="T6457">
        <v>50</v>
      </c>
      <c r="U6457">
        <v>6277.75</v>
      </c>
      <c r="V6457" s="5">
        <f t="shared" si="729"/>
        <v>1</v>
      </c>
      <c r="X6457" t="s">
        <v>37</v>
      </c>
      <c r="Y6457">
        <v>30</v>
      </c>
      <c r="Z6457" s="2">
        <f t="shared" si="730"/>
        <v>6307.75</v>
      </c>
      <c r="AA6457" t="s">
        <v>56</v>
      </c>
      <c r="AB6457" t="s">
        <v>24</v>
      </c>
      <c r="AC6457" t="s">
        <v>17</v>
      </c>
      <c r="AD6457" t="s">
        <v>38</v>
      </c>
      <c r="AE6457" t="s">
        <v>39</v>
      </c>
      <c r="AF6457" t="s">
        <v>501</v>
      </c>
    </row>
    <row r="6458" spans="1:32" x14ac:dyDescent="0.25">
      <c r="A6458">
        <f t="shared" si="731"/>
        <v>6457</v>
      </c>
      <c r="B6458">
        <v>46853</v>
      </c>
      <c r="C6458" t="s">
        <v>592</v>
      </c>
      <c r="D6458" t="s">
        <v>13</v>
      </c>
      <c r="E6458" t="str">
        <f t="shared" si="732"/>
        <v>*</v>
      </c>
      <c r="F6458" t="str">
        <f t="shared" si="727"/>
        <v>*</v>
      </c>
      <c r="G6458" t="str">
        <f t="shared" si="733"/>
        <v>*</v>
      </c>
      <c r="I6458" t="str">
        <f t="shared" si="728"/>
        <v>*</v>
      </c>
      <c r="O6458">
        <f>VLOOKUP(T6458,$P$14:$S$19,2,TRUE)</f>
        <v>0.02</v>
      </c>
      <c r="T6458">
        <v>22</v>
      </c>
      <c r="U6458">
        <v>5648.69</v>
      </c>
      <c r="V6458" s="5">
        <f t="shared" si="729"/>
        <v>1</v>
      </c>
      <c r="X6458" t="s">
        <v>22</v>
      </c>
      <c r="Y6458">
        <v>11.25</v>
      </c>
      <c r="Z6458" s="2">
        <f t="shared" si="730"/>
        <v>5659.94</v>
      </c>
      <c r="AA6458" t="s">
        <v>23</v>
      </c>
      <c r="AB6458" t="s">
        <v>41</v>
      </c>
      <c r="AC6458" t="s">
        <v>25</v>
      </c>
      <c r="AD6458" t="s">
        <v>42</v>
      </c>
      <c r="AE6458" t="s">
        <v>19</v>
      </c>
      <c r="AF6458" t="s">
        <v>592</v>
      </c>
    </row>
    <row r="6459" spans="1:32" x14ac:dyDescent="0.25">
      <c r="A6459">
        <f t="shared" si="731"/>
        <v>6458</v>
      </c>
      <c r="B6459">
        <v>834</v>
      </c>
      <c r="C6459" t="s">
        <v>592</v>
      </c>
      <c r="D6459" t="s">
        <v>40</v>
      </c>
      <c r="E6459" t="str">
        <f t="shared" si="732"/>
        <v>*</v>
      </c>
      <c r="F6459" t="str">
        <f t="shared" si="727"/>
        <v>*</v>
      </c>
      <c r="G6459" t="str">
        <f t="shared" si="733"/>
        <v>*</v>
      </c>
      <c r="I6459" t="str">
        <f t="shared" si="728"/>
        <v>*</v>
      </c>
      <c r="O6459">
        <f>VLOOKUP(T6459,$P$14:$S$19,2,TRUE)</f>
        <v>0.01</v>
      </c>
      <c r="T6459">
        <v>15</v>
      </c>
      <c r="U6459">
        <v>1813.04</v>
      </c>
      <c r="V6459" s="5">
        <f t="shared" si="729"/>
        <v>1</v>
      </c>
      <c r="X6459" t="s">
        <v>37</v>
      </c>
      <c r="Y6459">
        <v>56.14</v>
      </c>
      <c r="Z6459" s="2">
        <f t="shared" si="730"/>
        <v>1869.18</v>
      </c>
      <c r="AA6459" t="s">
        <v>15</v>
      </c>
      <c r="AB6459" t="s">
        <v>41</v>
      </c>
      <c r="AC6459" t="s">
        <v>25</v>
      </c>
      <c r="AD6459" t="s">
        <v>76</v>
      </c>
      <c r="AE6459" t="s">
        <v>39</v>
      </c>
      <c r="AF6459" t="s">
        <v>836</v>
      </c>
    </row>
    <row r="6460" spans="1:32" x14ac:dyDescent="0.25">
      <c r="A6460">
        <f t="shared" si="731"/>
        <v>6459</v>
      </c>
      <c r="B6460">
        <v>57666</v>
      </c>
      <c r="C6460" t="s">
        <v>592</v>
      </c>
      <c r="D6460" t="s">
        <v>30</v>
      </c>
      <c r="E6460" t="str">
        <f t="shared" si="732"/>
        <v>*</v>
      </c>
      <c r="F6460" t="str">
        <f t="shared" si="727"/>
        <v>*</v>
      </c>
      <c r="G6460" t="str">
        <f t="shared" si="733"/>
        <v>*</v>
      </c>
      <c r="I6460" t="str">
        <f t="shared" si="728"/>
        <v>*</v>
      </c>
      <c r="O6460">
        <f>VLOOKUP(T6460,$P$14:$S$19,2,TRUE)</f>
        <v>0.04</v>
      </c>
      <c r="T6460">
        <v>45</v>
      </c>
      <c r="U6460">
        <v>1206.1500000000001</v>
      </c>
      <c r="V6460" s="5">
        <f t="shared" si="729"/>
        <v>1</v>
      </c>
      <c r="X6460" t="s">
        <v>22</v>
      </c>
      <c r="Y6460">
        <v>4.08</v>
      </c>
      <c r="Z6460" s="2">
        <f t="shared" si="730"/>
        <v>1210.23</v>
      </c>
      <c r="AA6460" t="s">
        <v>52</v>
      </c>
      <c r="AB6460" t="s">
        <v>24</v>
      </c>
      <c r="AC6460" t="s">
        <v>32</v>
      </c>
      <c r="AD6460" t="s">
        <v>33</v>
      </c>
      <c r="AE6460" t="s">
        <v>45</v>
      </c>
      <c r="AF6460" t="s">
        <v>502</v>
      </c>
    </row>
    <row r="6461" spans="1:32" x14ac:dyDescent="0.25">
      <c r="A6461">
        <f t="shared" si="731"/>
        <v>6460</v>
      </c>
      <c r="B6461">
        <v>57666</v>
      </c>
      <c r="C6461" t="s">
        <v>592</v>
      </c>
      <c r="D6461" t="s">
        <v>30</v>
      </c>
      <c r="E6461" t="str">
        <f t="shared" si="732"/>
        <v>*</v>
      </c>
      <c r="F6461" t="str">
        <f t="shared" si="727"/>
        <v>*</v>
      </c>
      <c r="G6461" t="str">
        <f t="shared" si="733"/>
        <v>*</v>
      </c>
      <c r="I6461" t="str">
        <f t="shared" si="728"/>
        <v>*</v>
      </c>
      <c r="O6461">
        <f>VLOOKUP(T6461,$P$14:$S$19,2,TRUE)</f>
        <v>0.04</v>
      </c>
      <c r="T6461">
        <v>44</v>
      </c>
      <c r="U6461">
        <v>941.99</v>
      </c>
      <c r="V6461" s="5">
        <f t="shared" si="729"/>
        <v>1</v>
      </c>
      <c r="X6461" t="s">
        <v>37</v>
      </c>
      <c r="Y6461">
        <v>53.03</v>
      </c>
      <c r="Z6461" s="2">
        <f t="shared" si="730"/>
        <v>995.02</v>
      </c>
      <c r="AA6461" t="s">
        <v>52</v>
      </c>
      <c r="AB6461" t="s">
        <v>24</v>
      </c>
      <c r="AC6461" t="s">
        <v>32</v>
      </c>
      <c r="AD6461" t="s">
        <v>74</v>
      </c>
      <c r="AE6461" t="s">
        <v>39</v>
      </c>
      <c r="AF6461" t="s">
        <v>592</v>
      </c>
    </row>
    <row r="6462" spans="1:32" x14ac:dyDescent="0.25">
      <c r="A6462">
        <f t="shared" si="731"/>
        <v>6461</v>
      </c>
      <c r="B6462">
        <v>22818</v>
      </c>
      <c r="C6462" t="s">
        <v>592</v>
      </c>
      <c r="D6462" t="s">
        <v>13</v>
      </c>
      <c r="E6462" t="str">
        <f t="shared" si="732"/>
        <v>*</v>
      </c>
      <c r="F6462" t="str">
        <f t="shared" si="727"/>
        <v>*</v>
      </c>
      <c r="G6462" t="str">
        <f t="shared" si="733"/>
        <v>*</v>
      </c>
      <c r="I6462" t="str">
        <f t="shared" si="728"/>
        <v>*</v>
      </c>
      <c r="O6462">
        <f>VLOOKUP(T6462,$P$14:$S$19,2,TRUE)</f>
        <v>0.01</v>
      </c>
      <c r="T6462">
        <v>19</v>
      </c>
      <c r="U6462">
        <v>360.24</v>
      </c>
      <c r="V6462" s="5">
        <f t="shared" si="729"/>
        <v>0</v>
      </c>
      <c r="X6462" t="s">
        <v>22</v>
      </c>
      <c r="Y6462">
        <v>4</v>
      </c>
      <c r="Z6462" s="2">
        <f t="shared" si="730"/>
        <v>364.24</v>
      </c>
      <c r="AA6462" t="s">
        <v>56</v>
      </c>
      <c r="AB6462" t="s">
        <v>24</v>
      </c>
      <c r="AC6462" t="s">
        <v>25</v>
      </c>
      <c r="AD6462" t="s">
        <v>42</v>
      </c>
      <c r="AE6462" t="s">
        <v>19</v>
      </c>
      <c r="AF6462" t="s">
        <v>453</v>
      </c>
    </row>
    <row r="6463" spans="1:32" x14ac:dyDescent="0.25">
      <c r="A6463">
        <f t="shared" si="731"/>
        <v>6462</v>
      </c>
      <c r="B6463">
        <v>25509</v>
      </c>
      <c r="C6463" t="s">
        <v>592</v>
      </c>
      <c r="D6463" t="s">
        <v>36</v>
      </c>
      <c r="E6463" t="str">
        <f t="shared" si="732"/>
        <v>***</v>
      </c>
      <c r="F6463" t="str">
        <f t="shared" si="727"/>
        <v>***</v>
      </c>
      <c r="G6463" t="str">
        <f t="shared" si="733"/>
        <v>***</v>
      </c>
      <c r="I6463" t="str">
        <f t="shared" si="728"/>
        <v>***</v>
      </c>
      <c r="O6463">
        <f>VLOOKUP(T6463,$P$14:$S$19,2,TRUE)</f>
        <v>0.04</v>
      </c>
      <c r="T6463">
        <v>43</v>
      </c>
      <c r="U6463">
        <v>212.28</v>
      </c>
      <c r="V6463" s="5">
        <f t="shared" si="729"/>
        <v>0</v>
      </c>
      <c r="X6463" t="s">
        <v>22</v>
      </c>
      <c r="Y6463">
        <v>4.95</v>
      </c>
      <c r="Z6463" s="2">
        <f t="shared" si="730"/>
        <v>217.23</v>
      </c>
      <c r="AA6463" t="s">
        <v>48</v>
      </c>
      <c r="AB6463" t="s">
        <v>31</v>
      </c>
      <c r="AC6463" t="s">
        <v>32</v>
      </c>
      <c r="AD6463" t="s">
        <v>49</v>
      </c>
      <c r="AE6463" t="s">
        <v>19</v>
      </c>
      <c r="AF6463" t="s">
        <v>501</v>
      </c>
    </row>
    <row r="6464" spans="1:32" x14ac:dyDescent="0.25">
      <c r="A6464">
        <f t="shared" si="731"/>
        <v>6463</v>
      </c>
      <c r="B6464">
        <v>54119</v>
      </c>
      <c r="C6464" t="s">
        <v>549</v>
      </c>
      <c r="D6464" t="s">
        <v>40</v>
      </c>
      <c r="E6464" t="str">
        <f t="shared" si="732"/>
        <v>*</v>
      </c>
      <c r="F6464" t="str">
        <f t="shared" si="727"/>
        <v>*</v>
      </c>
      <c r="G6464" t="str">
        <f t="shared" si="733"/>
        <v>*</v>
      </c>
      <c r="I6464" t="str">
        <f t="shared" si="728"/>
        <v>*</v>
      </c>
      <c r="O6464">
        <f>VLOOKUP(T6464,$P$14:$S$19,2,TRUE)</f>
        <v>0.04</v>
      </c>
      <c r="T6464">
        <v>45</v>
      </c>
      <c r="U6464">
        <v>261</v>
      </c>
      <c r="V6464" s="5">
        <f t="shared" si="729"/>
        <v>0</v>
      </c>
      <c r="X6464" t="s">
        <v>14</v>
      </c>
      <c r="Y6464">
        <v>3.37</v>
      </c>
      <c r="Z6464" s="2">
        <f t="shared" si="730"/>
        <v>264.37</v>
      </c>
      <c r="AA6464" t="s">
        <v>15</v>
      </c>
      <c r="AB6464" t="s">
        <v>31</v>
      </c>
      <c r="AC6464" t="s">
        <v>32</v>
      </c>
      <c r="AD6464" t="s">
        <v>114</v>
      </c>
      <c r="AE6464" t="s">
        <v>34</v>
      </c>
      <c r="AF6464" t="s">
        <v>125</v>
      </c>
    </row>
    <row r="6465" spans="1:32" x14ac:dyDescent="0.25">
      <c r="A6465">
        <f t="shared" si="731"/>
        <v>6464</v>
      </c>
      <c r="B6465">
        <v>54119</v>
      </c>
      <c r="C6465" t="s">
        <v>549</v>
      </c>
      <c r="D6465" t="s">
        <v>40</v>
      </c>
      <c r="E6465" t="str">
        <f t="shared" si="732"/>
        <v>*</v>
      </c>
      <c r="F6465" t="str">
        <f t="shared" si="727"/>
        <v>*</v>
      </c>
      <c r="G6465" t="str">
        <f t="shared" si="733"/>
        <v>*</v>
      </c>
      <c r="I6465" t="str">
        <f t="shared" si="728"/>
        <v>*</v>
      </c>
      <c r="O6465">
        <f>VLOOKUP(T6465,$P$14:$S$19,2,TRUE)</f>
        <v>0</v>
      </c>
      <c r="T6465">
        <v>4</v>
      </c>
      <c r="U6465">
        <v>127.56</v>
      </c>
      <c r="V6465" s="5">
        <f t="shared" si="729"/>
        <v>0</v>
      </c>
      <c r="X6465" t="s">
        <v>22</v>
      </c>
      <c r="Y6465">
        <v>6.64</v>
      </c>
      <c r="Z6465" s="2">
        <f t="shared" si="730"/>
        <v>134.19999999999999</v>
      </c>
      <c r="AA6465" t="s">
        <v>15</v>
      </c>
      <c r="AB6465" t="s">
        <v>31</v>
      </c>
      <c r="AC6465" t="s">
        <v>32</v>
      </c>
      <c r="AD6465" t="s">
        <v>74</v>
      </c>
      <c r="AE6465" t="s">
        <v>19</v>
      </c>
      <c r="AF6465" t="s">
        <v>126</v>
      </c>
    </row>
    <row r="6466" spans="1:32" x14ac:dyDescent="0.25">
      <c r="A6466">
        <f t="shared" si="731"/>
        <v>6465</v>
      </c>
      <c r="B6466">
        <v>47553</v>
      </c>
      <c r="C6466" t="s">
        <v>250</v>
      </c>
      <c r="D6466" t="s">
        <v>40</v>
      </c>
      <c r="E6466" t="str">
        <f t="shared" si="732"/>
        <v>*</v>
      </c>
      <c r="F6466" t="str">
        <f t="shared" si="727"/>
        <v>*</v>
      </c>
      <c r="G6466" t="str">
        <f t="shared" si="733"/>
        <v>*</v>
      </c>
      <c r="I6466" t="str">
        <f t="shared" si="728"/>
        <v>*</v>
      </c>
      <c r="O6466">
        <f>VLOOKUP(T6466,$P$14:$S$19,2,TRUE)</f>
        <v>0.04</v>
      </c>
      <c r="T6466">
        <v>49</v>
      </c>
      <c r="U6466">
        <v>20701.928</v>
      </c>
      <c r="V6466" s="5">
        <f t="shared" si="729"/>
        <v>1</v>
      </c>
      <c r="X6466" t="s">
        <v>37</v>
      </c>
      <c r="Y6466">
        <v>45.7</v>
      </c>
      <c r="Z6466" s="2">
        <f t="shared" si="730"/>
        <v>20747.628000000001</v>
      </c>
      <c r="AA6466" t="s">
        <v>15</v>
      </c>
      <c r="AB6466" t="s">
        <v>31</v>
      </c>
      <c r="AC6466" t="s">
        <v>17</v>
      </c>
      <c r="AD6466" t="s">
        <v>66</v>
      </c>
      <c r="AE6466" t="s">
        <v>103</v>
      </c>
      <c r="AF6466" t="s">
        <v>776</v>
      </c>
    </row>
    <row r="6467" spans="1:32" x14ac:dyDescent="0.25">
      <c r="A6467">
        <f t="shared" si="731"/>
        <v>6466</v>
      </c>
      <c r="B6467">
        <v>37152</v>
      </c>
      <c r="C6467" t="s">
        <v>250</v>
      </c>
      <c r="D6467" t="s">
        <v>40</v>
      </c>
      <c r="E6467" t="str">
        <f t="shared" si="732"/>
        <v>*</v>
      </c>
      <c r="F6467" t="str">
        <f t="shared" ref="F6467:F6530" si="734">VLOOKUP(D6467,$P$6:$S$10,2,FALSE)</f>
        <v>*</v>
      </c>
      <c r="G6467" t="str">
        <f t="shared" si="733"/>
        <v>*</v>
      </c>
      <c r="I6467" t="str">
        <f t="shared" ref="I6467:I6530" si="735">HLOOKUP(D6467,$J$18:$N$19,2,FALSE)</f>
        <v>*</v>
      </c>
      <c r="O6467">
        <f>VLOOKUP(T6467,$P$14:$S$19,2,TRUE)</f>
        <v>3.5999999999999997E-2</v>
      </c>
      <c r="T6467">
        <v>39</v>
      </c>
      <c r="U6467">
        <v>4647.6899999999996</v>
      </c>
      <c r="V6467" s="5">
        <f t="shared" ref="V6467:V6530" si="736">IF(U6467&gt;800,1,0)</f>
        <v>1</v>
      </c>
      <c r="X6467" t="s">
        <v>37</v>
      </c>
      <c r="Y6467">
        <v>30</v>
      </c>
      <c r="Z6467" s="2">
        <f t="shared" ref="Z6467:Z6530" si="737">U6467+Y6467</f>
        <v>4677.6899999999996</v>
      </c>
      <c r="AA6467" t="s">
        <v>23</v>
      </c>
      <c r="AB6467" t="s">
        <v>31</v>
      </c>
      <c r="AC6467" t="s">
        <v>17</v>
      </c>
      <c r="AD6467" t="s">
        <v>38</v>
      </c>
      <c r="AE6467" t="s">
        <v>39</v>
      </c>
      <c r="AF6467" t="s">
        <v>293</v>
      </c>
    </row>
    <row r="6468" spans="1:32" x14ac:dyDescent="0.25">
      <c r="A6468">
        <f t="shared" ref="A6468:A6531" si="738">A6467+1</f>
        <v>6467</v>
      </c>
      <c r="B6468">
        <v>37152</v>
      </c>
      <c r="C6468" t="s">
        <v>250</v>
      </c>
      <c r="D6468" t="s">
        <v>40</v>
      </c>
      <c r="E6468" t="str">
        <f t="shared" si="732"/>
        <v>*</v>
      </c>
      <c r="F6468" t="str">
        <f t="shared" si="734"/>
        <v>*</v>
      </c>
      <c r="G6468" t="str">
        <f t="shared" si="733"/>
        <v>*</v>
      </c>
      <c r="I6468" t="str">
        <f t="shared" si="735"/>
        <v>*</v>
      </c>
      <c r="O6468">
        <f>VLOOKUP(T6468,$P$14:$S$19,2,TRUE)</f>
        <v>0.04</v>
      </c>
      <c r="T6468">
        <v>45</v>
      </c>
      <c r="U6468">
        <v>2503.3265000000001</v>
      </c>
      <c r="V6468" s="5">
        <f t="shared" si="736"/>
        <v>1</v>
      </c>
      <c r="X6468" t="s">
        <v>22</v>
      </c>
      <c r="Y6468">
        <v>8.8000000000000007</v>
      </c>
      <c r="Z6468" s="2">
        <f t="shared" si="737"/>
        <v>2512.1265000000003</v>
      </c>
      <c r="AA6468" t="s">
        <v>23</v>
      </c>
      <c r="AB6468" t="s">
        <v>31</v>
      </c>
      <c r="AC6468" t="s">
        <v>25</v>
      </c>
      <c r="AD6468" t="s">
        <v>26</v>
      </c>
      <c r="AE6468" t="s">
        <v>19</v>
      </c>
      <c r="AF6468" t="s">
        <v>293</v>
      </c>
    </row>
    <row r="6469" spans="1:32" x14ac:dyDescent="0.25">
      <c r="A6469">
        <f t="shared" si="738"/>
        <v>6468</v>
      </c>
      <c r="B6469">
        <v>46117</v>
      </c>
      <c r="C6469" t="s">
        <v>250</v>
      </c>
      <c r="D6469" t="s">
        <v>13</v>
      </c>
      <c r="E6469" t="str">
        <f t="shared" ref="E6469:E6532" si="739">IF(D6469="Critical", "***","*")</f>
        <v>*</v>
      </c>
      <c r="F6469" t="str">
        <f t="shared" si="734"/>
        <v>*</v>
      </c>
      <c r="G6469" t="str">
        <f t="shared" ref="G6469:G6532" si="740">IF(D6469="Critical","***",IF(D6469="High","**","*"))</f>
        <v>*</v>
      </c>
      <c r="I6469" t="str">
        <f t="shared" si="735"/>
        <v>*</v>
      </c>
      <c r="O6469">
        <f>VLOOKUP(T6469,$P$14:$S$19,2,TRUE)</f>
        <v>0.02</v>
      </c>
      <c r="T6469">
        <v>22</v>
      </c>
      <c r="U6469">
        <v>1168.28</v>
      </c>
      <c r="V6469" s="5">
        <f t="shared" si="736"/>
        <v>1</v>
      </c>
      <c r="X6469" t="s">
        <v>37</v>
      </c>
      <c r="Y6469">
        <v>14.19</v>
      </c>
      <c r="Z6469" s="2">
        <f t="shared" si="737"/>
        <v>1182.47</v>
      </c>
      <c r="AA6469" t="s">
        <v>23</v>
      </c>
      <c r="AB6469" t="s">
        <v>41</v>
      </c>
      <c r="AC6469" t="s">
        <v>17</v>
      </c>
      <c r="AD6469" t="s">
        <v>38</v>
      </c>
      <c r="AE6469" t="s">
        <v>39</v>
      </c>
      <c r="AF6469" t="s">
        <v>548</v>
      </c>
    </row>
    <row r="6470" spans="1:32" x14ac:dyDescent="0.25">
      <c r="A6470">
        <f t="shared" si="738"/>
        <v>6469</v>
      </c>
      <c r="B6470">
        <v>41891</v>
      </c>
      <c r="C6470" t="s">
        <v>250</v>
      </c>
      <c r="D6470" t="s">
        <v>21</v>
      </c>
      <c r="E6470" t="str">
        <f t="shared" si="739"/>
        <v>*</v>
      </c>
      <c r="F6470" t="str">
        <f t="shared" si="734"/>
        <v>**</v>
      </c>
      <c r="G6470" t="str">
        <f t="shared" si="740"/>
        <v>**</v>
      </c>
      <c r="I6470" t="str">
        <f t="shared" si="735"/>
        <v>**</v>
      </c>
      <c r="O6470">
        <f>VLOOKUP(T6470,$P$14:$S$19,2,TRUE)</f>
        <v>0.02</v>
      </c>
      <c r="T6470">
        <v>22</v>
      </c>
      <c r="U6470">
        <v>846.59</v>
      </c>
      <c r="V6470" s="5">
        <f t="shared" si="736"/>
        <v>1</v>
      </c>
      <c r="X6470" t="s">
        <v>22</v>
      </c>
      <c r="Y6470">
        <v>18.98</v>
      </c>
      <c r="Z6470" s="2">
        <f t="shared" si="737"/>
        <v>865.57</v>
      </c>
      <c r="AA6470" t="s">
        <v>23</v>
      </c>
      <c r="AB6470" t="s">
        <v>31</v>
      </c>
      <c r="AC6470" t="s">
        <v>17</v>
      </c>
      <c r="AD6470" t="s">
        <v>18</v>
      </c>
      <c r="AE6470" t="s">
        <v>19</v>
      </c>
      <c r="AF6470" t="s">
        <v>776</v>
      </c>
    </row>
    <row r="6471" spans="1:32" x14ac:dyDescent="0.25">
      <c r="A6471">
        <f t="shared" si="738"/>
        <v>6470</v>
      </c>
      <c r="B6471">
        <v>42918</v>
      </c>
      <c r="C6471" t="s">
        <v>250</v>
      </c>
      <c r="D6471" t="s">
        <v>21</v>
      </c>
      <c r="E6471" t="str">
        <f t="shared" si="739"/>
        <v>*</v>
      </c>
      <c r="F6471" t="str">
        <f t="shared" si="734"/>
        <v>**</v>
      </c>
      <c r="G6471" t="str">
        <f t="shared" si="740"/>
        <v>**</v>
      </c>
      <c r="I6471" t="str">
        <f t="shared" si="735"/>
        <v>**</v>
      </c>
      <c r="O6471">
        <f>VLOOKUP(T6471,$P$14:$S$19,2,TRUE)</f>
        <v>0.04</v>
      </c>
      <c r="T6471">
        <v>46</v>
      </c>
      <c r="U6471">
        <v>648.26</v>
      </c>
      <c r="V6471" s="5">
        <f t="shared" si="736"/>
        <v>0</v>
      </c>
      <c r="X6471" t="s">
        <v>22</v>
      </c>
      <c r="Y6471">
        <v>7.27</v>
      </c>
      <c r="Z6471" s="2">
        <f t="shared" si="737"/>
        <v>655.53</v>
      </c>
      <c r="AA6471" t="s">
        <v>62</v>
      </c>
      <c r="AB6471" t="s">
        <v>31</v>
      </c>
      <c r="AC6471" t="s">
        <v>32</v>
      </c>
      <c r="AD6471" t="s">
        <v>49</v>
      </c>
      <c r="AE6471" t="s">
        <v>19</v>
      </c>
      <c r="AF6471" t="s">
        <v>293</v>
      </c>
    </row>
    <row r="6472" spans="1:32" x14ac:dyDescent="0.25">
      <c r="A6472">
        <f t="shared" si="738"/>
        <v>6471</v>
      </c>
      <c r="B6472">
        <v>42918</v>
      </c>
      <c r="C6472" t="s">
        <v>250</v>
      </c>
      <c r="D6472" t="s">
        <v>21</v>
      </c>
      <c r="E6472" t="str">
        <f t="shared" si="739"/>
        <v>*</v>
      </c>
      <c r="F6472" t="str">
        <f t="shared" si="734"/>
        <v>**</v>
      </c>
      <c r="G6472" t="str">
        <f t="shared" si="740"/>
        <v>**</v>
      </c>
      <c r="I6472" t="str">
        <f t="shared" si="735"/>
        <v>**</v>
      </c>
      <c r="O6472">
        <f>VLOOKUP(T6472,$P$14:$S$19,2,TRUE)</f>
        <v>3.5999999999999997E-2</v>
      </c>
      <c r="T6472">
        <v>38</v>
      </c>
      <c r="U6472">
        <v>468.95</v>
      </c>
      <c r="V6472" s="5">
        <f t="shared" si="736"/>
        <v>0</v>
      </c>
      <c r="X6472" t="s">
        <v>14</v>
      </c>
      <c r="Y6472">
        <v>7.19</v>
      </c>
      <c r="Z6472" s="2">
        <f t="shared" si="737"/>
        <v>476.14</v>
      </c>
      <c r="AA6472" t="s">
        <v>52</v>
      </c>
      <c r="AB6472" t="s">
        <v>31</v>
      </c>
      <c r="AC6472" t="s">
        <v>32</v>
      </c>
      <c r="AD6472" t="s">
        <v>49</v>
      </c>
      <c r="AE6472" t="s">
        <v>19</v>
      </c>
      <c r="AF6472" t="s">
        <v>293</v>
      </c>
    </row>
    <row r="6473" spans="1:32" x14ac:dyDescent="0.25">
      <c r="A6473">
        <f t="shared" si="738"/>
        <v>6472</v>
      </c>
      <c r="B6473">
        <v>42918</v>
      </c>
      <c r="C6473" t="s">
        <v>250</v>
      </c>
      <c r="D6473" t="s">
        <v>21</v>
      </c>
      <c r="E6473" t="str">
        <f t="shared" si="739"/>
        <v>*</v>
      </c>
      <c r="F6473" t="str">
        <f t="shared" si="734"/>
        <v>**</v>
      </c>
      <c r="G6473" t="str">
        <f t="shared" si="740"/>
        <v>**</v>
      </c>
      <c r="I6473" t="str">
        <f t="shared" si="735"/>
        <v>**</v>
      </c>
      <c r="O6473">
        <f>VLOOKUP(T6473,$P$14:$S$19,2,TRUE)</f>
        <v>0.04</v>
      </c>
      <c r="T6473">
        <v>46</v>
      </c>
      <c r="U6473">
        <v>410.43</v>
      </c>
      <c r="V6473" s="5">
        <f t="shared" si="736"/>
        <v>0</v>
      </c>
      <c r="X6473" t="s">
        <v>22</v>
      </c>
      <c r="Y6473">
        <v>5.76</v>
      </c>
      <c r="Z6473" s="2">
        <f t="shared" si="737"/>
        <v>416.19</v>
      </c>
      <c r="AA6473" t="s">
        <v>62</v>
      </c>
      <c r="AB6473" t="s">
        <v>31</v>
      </c>
      <c r="AC6473" t="s">
        <v>25</v>
      </c>
      <c r="AD6473" t="s">
        <v>76</v>
      </c>
      <c r="AE6473" t="s">
        <v>27</v>
      </c>
      <c r="AF6473" t="s">
        <v>293</v>
      </c>
    </row>
    <row r="6474" spans="1:32" x14ac:dyDescent="0.25">
      <c r="A6474">
        <f t="shared" si="738"/>
        <v>6473</v>
      </c>
      <c r="B6474">
        <v>38182</v>
      </c>
      <c r="C6474" t="s">
        <v>611</v>
      </c>
      <c r="D6474" t="s">
        <v>21</v>
      </c>
      <c r="E6474" t="str">
        <f t="shared" si="739"/>
        <v>*</v>
      </c>
      <c r="F6474" t="str">
        <f t="shared" si="734"/>
        <v>**</v>
      </c>
      <c r="G6474" t="str">
        <f t="shared" si="740"/>
        <v>**</v>
      </c>
      <c r="I6474" t="str">
        <f t="shared" si="735"/>
        <v>**</v>
      </c>
      <c r="O6474">
        <f>VLOOKUP(T6474,$P$14:$S$19,2,TRUE)</f>
        <v>0.04</v>
      </c>
      <c r="T6474">
        <v>45</v>
      </c>
      <c r="U6474">
        <v>2848.83</v>
      </c>
      <c r="V6474" s="5">
        <f t="shared" si="736"/>
        <v>1</v>
      </c>
      <c r="X6474" t="s">
        <v>22</v>
      </c>
      <c r="Y6474">
        <v>35</v>
      </c>
      <c r="Z6474" s="2">
        <f t="shared" si="737"/>
        <v>2883.83</v>
      </c>
      <c r="AA6474" t="s">
        <v>60</v>
      </c>
      <c r="AB6474" t="s">
        <v>41</v>
      </c>
      <c r="AC6474" t="s">
        <v>32</v>
      </c>
      <c r="AD6474" t="s">
        <v>74</v>
      </c>
      <c r="AE6474" t="s">
        <v>58</v>
      </c>
      <c r="AF6474" t="s">
        <v>611</v>
      </c>
    </row>
    <row r="6475" spans="1:32" x14ac:dyDescent="0.25">
      <c r="A6475">
        <f t="shared" si="738"/>
        <v>6474</v>
      </c>
      <c r="B6475">
        <v>32608</v>
      </c>
      <c r="C6475" t="s">
        <v>611</v>
      </c>
      <c r="D6475" t="s">
        <v>21</v>
      </c>
      <c r="E6475" t="str">
        <f t="shared" si="739"/>
        <v>*</v>
      </c>
      <c r="F6475" t="str">
        <f t="shared" si="734"/>
        <v>**</v>
      </c>
      <c r="G6475" t="str">
        <f t="shared" si="740"/>
        <v>**</v>
      </c>
      <c r="I6475" t="str">
        <f t="shared" si="735"/>
        <v>**</v>
      </c>
      <c r="O6475">
        <f>VLOOKUP(T6475,$P$14:$S$19,2,TRUE)</f>
        <v>0.02</v>
      </c>
      <c r="T6475">
        <v>20</v>
      </c>
      <c r="U6475">
        <v>1361.91</v>
      </c>
      <c r="V6475" s="5">
        <f t="shared" si="736"/>
        <v>1</v>
      </c>
      <c r="X6475" t="s">
        <v>22</v>
      </c>
      <c r="Y6475">
        <v>3.5</v>
      </c>
      <c r="Z6475" s="2">
        <f t="shared" si="737"/>
        <v>1365.41</v>
      </c>
      <c r="AA6475" t="s">
        <v>23</v>
      </c>
      <c r="AB6475" t="s">
        <v>31</v>
      </c>
      <c r="AC6475" t="s">
        <v>32</v>
      </c>
      <c r="AD6475" t="s">
        <v>172</v>
      </c>
      <c r="AE6475" t="s">
        <v>19</v>
      </c>
      <c r="AF6475" t="s">
        <v>228</v>
      </c>
    </row>
    <row r="6476" spans="1:32" x14ac:dyDescent="0.25">
      <c r="A6476">
        <f t="shared" si="738"/>
        <v>6475</v>
      </c>
      <c r="B6476">
        <v>18757</v>
      </c>
      <c r="C6476" t="s">
        <v>611</v>
      </c>
      <c r="D6476" t="s">
        <v>13</v>
      </c>
      <c r="E6476" t="str">
        <f t="shared" si="739"/>
        <v>*</v>
      </c>
      <c r="F6476" t="str">
        <f t="shared" si="734"/>
        <v>*</v>
      </c>
      <c r="G6476" t="str">
        <f t="shared" si="740"/>
        <v>*</v>
      </c>
      <c r="I6476" t="str">
        <f t="shared" si="735"/>
        <v>*</v>
      </c>
      <c r="O6476">
        <f>VLOOKUP(T6476,$P$14:$S$19,2,TRUE)</f>
        <v>0.04</v>
      </c>
      <c r="T6476">
        <v>43</v>
      </c>
      <c r="U6476">
        <v>319.95999999999998</v>
      </c>
      <c r="V6476" s="5">
        <f t="shared" si="736"/>
        <v>0</v>
      </c>
      <c r="X6476" t="s">
        <v>14</v>
      </c>
      <c r="Y6476">
        <v>1.6</v>
      </c>
      <c r="Z6476" s="2">
        <f t="shared" si="737"/>
        <v>321.56</v>
      </c>
      <c r="AA6476" t="s">
        <v>64</v>
      </c>
      <c r="AB6476" t="s">
        <v>16</v>
      </c>
      <c r="AC6476" t="s">
        <v>32</v>
      </c>
      <c r="AD6476" t="s">
        <v>44</v>
      </c>
      <c r="AE6476" t="s">
        <v>34</v>
      </c>
      <c r="AF6476" t="s">
        <v>423</v>
      </c>
    </row>
    <row r="6477" spans="1:32" x14ac:dyDescent="0.25">
      <c r="A6477">
        <f t="shared" si="738"/>
        <v>6476</v>
      </c>
      <c r="B6477">
        <v>18757</v>
      </c>
      <c r="C6477" t="s">
        <v>611</v>
      </c>
      <c r="D6477" t="s">
        <v>13</v>
      </c>
      <c r="E6477" t="str">
        <f t="shared" si="739"/>
        <v>*</v>
      </c>
      <c r="F6477" t="str">
        <f t="shared" si="734"/>
        <v>*</v>
      </c>
      <c r="G6477" t="str">
        <f t="shared" si="740"/>
        <v>*</v>
      </c>
      <c r="I6477" t="str">
        <f t="shared" si="735"/>
        <v>*</v>
      </c>
      <c r="O6477">
        <f>VLOOKUP(T6477,$P$14:$S$19,2,TRUE)</f>
        <v>0</v>
      </c>
      <c r="T6477">
        <v>9</v>
      </c>
      <c r="U6477">
        <v>222.2</v>
      </c>
      <c r="V6477" s="5">
        <f t="shared" si="736"/>
        <v>0</v>
      </c>
      <c r="X6477" t="s">
        <v>22</v>
      </c>
      <c r="Y6477">
        <v>15.1</v>
      </c>
      <c r="Z6477" s="2">
        <f t="shared" si="737"/>
        <v>237.29999999999998</v>
      </c>
      <c r="AA6477" t="s">
        <v>23</v>
      </c>
      <c r="AB6477" t="s">
        <v>16</v>
      </c>
      <c r="AC6477" t="s">
        <v>32</v>
      </c>
      <c r="AD6477" t="s">
        <v>49</v>
      </c>
      <c r="AE6477" t="s">
        <v>19</v>
      </c>
      <c r="AF6477" t="s">
        <v>228</v>
      </c>
    </row>
    <row r="6478" spans="1:32" x14ac:dyDescent="0.25">
      <c r="A6478">
        <f t="shared" si="738"/>
        <v>6477</v>
      </c>
      <c r="B6478">
        <v>28294</v>
      </c>
      <c r="C6478" t="s">
        <v>611</v>
      </c>
      <c r="D6478" t="s">
        <v>21</v>
      </c>
      <c r="E6478" t="str">
        <f t="shared" si="739"/>
        <v>*</v>
      </c>
      <c r="F6478" t="str">
        <f t="shared" si="734"/>
        <v>**</v>
      </c>
      <c r="G6478" t="str">
        <f t="shared" si="740"/>
        <v>**</v>
      </c>
      <c r="I6478" t="str">
        <f t="shared" si="735"/>
        <v>**</v>
      </c>
      <c r="O6478">
        <f>VLOOKUP(T6478,$P$14:$S$19,2,TRUE)</f>
        <v>0.04</v>
      </c>
      <c r="T6478">
        <v>47</v>
      </c>
      <c r="U6478">
        <v>63.47</v>
      </c>
      <c r="V6478" s="5">
        <f t="shared" si="736"/>
        <v>0</v>
      </c>
      <c r="X6478" t="s">
        <v>22</v>
      </c>
      <c r="Y6478">
        <v>0.7</v>
      </c>
      <c r="Z6478" s="2">
        <f t="shared" si="737"/>
        <v>64.17</v>
      </c>
      <c r="AA6478" t="s">
        <v>60</v>
      </c>
      <c r="AB6478" t="s">
        <v>31</v>
      </c>
      <c r="AC6478" t="s">
        <v>32</v>
      </c>
      <c r="AD6478" t="s">
        <v>114</v>
      </c>
      <c r="AE6478" t="s">
        <v>34</v>
      </c>
      <c r="AF6478" t="s">
        <v>568</v>
      </c>
    </row>
    <row r="6479" spans="1:32" x14ac:dyDescent="0.25">
      <c r="A6479">
        <f t="shared" si="738"/>
        <v>6478</v>
      </c>
      <c r="B6479">
        <v>18757</v>
      </c>
      <c r="C6479" t="s">
        <v>611</v>
      </c>
      <c r="D6479" t="s">
        <v>13</v>
      </c>
      <c r="E6479" t="str">
        <f t="shared" si="739"/>
        <v>*</v>
      </c>
      <c r="F6479" t="str">
        <f t="shared" si="734"/>
        <v>*</v>
      </c>
      <c r="G6479" t="str">
        <f t="shared" si="740"/>
        <v>*</v>
      </c>
      <c r="I6479" t="str">
        <f t="shared" si="735"/>
        <v>*</v>
      </c>
      <c r="O6479">
        <f>VLOOKUP(T6479,$P$14:$S$19,2,TRUE)</f>
        <v>0</v>
      </c>
      <c r="T6479">
        <v>5</v>
      </c>
      <c r="U6479">
        <v>39.9</v>
      </c>
      <c r="V6479" s="5">
        <f t="shared" si="736"/>
        <v>0</v>
      </c>
      <c r="X6479" t="s">
        <v>22</v>
      </c>
      <c r="Y6479">
        <v>9.92</v>
      </c>
      <c r="Z6479" s="2">
        <f t="shared" si="737"/>
        <v>49.82</v>
      </c>
      <c r="AA6479" t="s">
        <v>23</v>
      </c>
      <c r="AB6479" t="s">
        <v>16</v>
      </c>
      <c r="AC6479" t="s">
        <v>32</v>
      </c>
      <c r="AD6479" t="s">
        <v>49</v>
      </c>
      <c r="AE6479" t="s">
        <v>19</v>
      </c>
      <c r="AF6479" t="s">
        <v>472</v>
      </c>
    </row>
    <row r="6480" spans="1:32" x14ac:dyDescent="0.25">
      <c r="A6480">
        <f t="shared" si="738"/>
        <v>6479</v>
      </c>
      <c r="B6480">
        <v>26758</v>
      </c>
      <c r="C6480" t="s">
        <v>836</v>
      </c>
      <c r="D6480" t="s">
        <v>30</v>
      </c>
      <c r="E6480" t="str">
        <f t="shared" si="739"/>
        <v>*</v>
      </c>
      <c r="F6480" t="str">
        <f t="shared" si="734"/>
        <v>*</v>
      </c>
      <c r="G6480" t="str">
        <f t="shared" si="740"/>
        <v>*</v>
      </c>
      <c r="I6480" t="str">
        <f t="shared" si="735"/>
        <v>*</v>
      </c>
      <c r="O6480">
        <f>VLOOKUP(T6480,$P$14:$S$19,2,TRUE)</f>
        <v>0.04</v>
      </c>
      <c r="T6480">
        <v>46</v>
      </c>
      <c r="U6480">
        <v>3519.12</v>
      </c>
      <c r="V6480" s="5">
        <f t="shared" si="736"/>
        <v>1</v>
      </c>
      <c r="X6480" t="s">
        <v>14</v>
      </c>
      <c r="Y6480">
        <v>4</v>
      </c>
      <c r="Z6480" s="2">
        <f t="shared" si="737"/>
        <v>3523.12</v>
      </c>
      <c r="AA6480" t="s">
        <v>60</v>
      </c>
      <c r="AB6480" t="s">
        <v>41</v>
      </c>
      <c r="AC6480" t="s">
        <v>25</v>
      </c>
      <c r="AD6480" t="s">
        <v>42</v>
      </c>
      <c r="AE6480" t="s">
        <v>19</v>
      </c>
      <c r="AF6480" t="s">
        <v>502</v>
      </c>
    </row>
    <row r="6481" spans="1:32" x14ac:dyDescent="0.25">
      <c r="A6481">
        <f t="shared" si="738"/>
        <v>6480</v>
      </c>
      <c r="B6481">
        <v>55908</v>
      </c>
      <c r="C6481" t="s">
        <v>836</v>
      </c>
      <c r="D6481" t="s">
        <v>21</v>
      </c>
      <c r="E6481" t="str">
        <f t="shared" si="739"/>
        <v>*</v>
      </c>
      <c r="F6481" t="str">
        <f t="shared" si="734"/>
        <v>**</v>
      </c>
      <c r="G6481" t="str">
        <f t="shared" si="740"/>
        <v>**</v>
      </c>
      <c r="I6481" t="str">
        <f t="shared" si="735"/>
        <v>**</v>
      </c>
      <c r="O6481">
        <f>VLOOKUP(T6481,$P$14:$S$19,2,TRUE)</f>
        <v>0.04</v>
      </c>
      <c r="T6481">
        <v>44</v>
      </c>
      <c r="U6481">
        <v>1844.97</v>
      </c>
      <c r="V6481" s="5">
        <f t="shared" si="736"/>
        <v>1</v>
      </c>
      <c r="X6481" t="s">
        <v>22</v>
      </c>
      <c r="Y6481">
        <v>2.99</v>
      </c>
      <c r="Z6481" s="2">
        <f t="shared" si="737"/>
        <v>1847.96</v>
      </c>
      <c r="AA6481" t="s">
        <v>52</v>
      </c>
      <c r="AB6481" t="s">
        <v>31</v>
      </c>
      <c r="AC6481" t="s">
        <v>32</v>
      </c>
      <c r="AD6481" t="s">
        <v>49</v>
      </c>
      <c r="AE6481" t="s">
        <v>19</v>
      </c>
      <c r="AF6481" t="s">
        <v>501</v>
      </c>
    </row>
    <row r="6482" spans="1:32" x14ac:dyDescent="0.25">
      <c r="A6482">
        <f t="shared" si="738"/>
        <v>6481</v>
      </c>
      <c r="B6482">
        <v>26758</v>
      </c>
      <c r="C6482" t="s">
        <v>836</v>
      </c>
      <c r="D6482" t="s">
        <v>30</v>
      </c>
      <c r="E6482" t="str">
        <f t="shared" si="739"/>
        <v>*</v>
      </c>
      <c r="F6482" t="str">
        <f t="shared" si="734"/>
        <v>*</v>
      </c>
      <c r="G6482" t="str">
        <f t="shared" si="740"/>
        <v>*</v>
      </c>
      <c r="I6482" t="str">
        <f t="shared" si="735"/>
        <v>*</v>
      </c>
      <c r="O6482">
        <f>VLOOKUP(T6482,$P$14:$S$19,2,TRUE)</f>
        <v>3.5999999999999997E-2</v>
      </c>
      <c r="T6482">
        <v>37</v>
      </c>
      <c r="U6482">
        <v>108.33</v>
      </c>
      <c r="V6482" s="5">
        <f t="shared" si="736"/>
        <v>0</v>
      </c>
      <c r="X6482" t="s">
        <v>22</v>
      </c>
      <c r="Y6482">
        <v>0.7</v>
      </c>
      <c r="Z6482" s="2">
        <f t="shared" si="737"/>
        <v>109.03</v>
      </c>
      <c r="AA6482" t="s">
        <v>60</v>
      </c>
      <c r="AB6482" t="s">
        <v>41</v>
      </c>
      <c r="AC6482" t="s">
        <v>32</v>
      </c>
      <c r="AD6482" t="s">
        <v>33</v>
      </c>
      <c r="AE6482" t="s">
        <v>34</v>
      </c>
      <c r="AF6482" t="s">
        <v>502</v>
      </c>
    </row>
    <row r="6483" spans="1:32" x14ac:dyDescent="0.25">
      <c r="A6483">
        <f t="shared" si="738"/>
        <v>6482</v>
      </c>
      <c r="B6483">
        <v>10663</v>
      </c>
      <c r="C6483" t="s">
        <v>836</v>
      </c>
      <c r="D6483" t="s">
        <v>21</v>
      </c>
      <c r="E6483" t="str">
        <f t="shared" si="739"/>
        <v>*</v>
      </c>
      <c r="F6483" t="str">
        <f t="shared" si="734"/>
        <v>**</v>
      </c>
      <c r="G6483" t="str">
        <f t="shared" si="740"/>
        <v>**</v>
      </c>
      <c r="I6483" t="str">
        <f t="shared" si="735"/>
        <v>**</v>
      </c>
      <c r="O6483">
        <f>VLOOKUP(T6483,$P$14:$S$19,2,TRUE)</f>
        <v>0.04</v>
      </c>
      <c r="T6483">
        <v>40</v>
      </c>
      <c r="U6483">
        <v>104.39</v>
      </c>
      <c r="V6483" s="5">
        <f t="shared" si="736"/>
        <v>0</v>
      </c>
      <c r="X6483" t="s">
        <v>22</v>
      </c>
      <c r="Y6483">
        <v>0.5</v>
      </c>
      <c r="Z6483" s="2">
        <f t="shared" si="737"/>
        <v>104.89</v>
      </c>
      <c r="AA6483" t="s">
        <v>56</v>
      </c>
      <c r="AB6483" t="s">
        <v>41</v>
      </c>
      <c r="AC6483" t="s">
        <v>32</v>
      </c>
      <c r="AD6483" t="s">
        <v>81</v>
      </c>
      <c r="AE6483" t="s">
        <v>19</v>
      </c>
      <c r="AF6483" t="s">
        <v>836</v>
      </c>
    </row>
    <row r="6484" spans="1:32" x14ac:dyDescent="0.25">
      <c r="A6484">
        <f t="shared" si="738"/>
        <v>6483</v>
      </c>
      <c r="B6484">
        <v>19431</v>
      </c>
      <c r="C6484" t="s">
        <v>836</v>
      </c>
      <c r="D6484" t="s">
        <v>30</v>
      </c>
      <c r="E6484" t="str">
        <f t="shared" si="739"/>
        <v>*</v>
      </c>
      <c r="F6484" t="str">
        <f t="shared" si="734"/>
        <v>*</v>
      </c>
      <c r="G6484" t="str">
        <f t="shared" si="740"/>
        <v>*</v>
      </c>
      <c r="I6484" t="str">
        <f t="shared" si="735"/>
        <v>*</v>
      </c>
      <c r="O6484">
        <f>VLOOKUP(T6484,$P$14:$S$19,2,TRUE)</f>
        <v>0</v>
      </c>
      <c r="T6484">
        <v>4</v>
      </c>
      <c r="U6484">
        <v>16.82</v>
      </c>
      <c r="V6484" s="5">
        <f t="shared" si="736"/>
        <v>0</v>
      </c>
      <c r="X6484" t="s">
        <v>22</v>
      </c>
      <c r="Y6484">
        <v>1.17</v>
      </c>
      <c r="Z6484" s="2">
        <f t="shared" si="737"/>
        <v>17.990000000000002</v>
      </c>
      <c r="AA6484" t="s">
        <v>23</v>
      </c>
      <c r="AB6484" t="s">
        <v>41</v>
      </c>
      <c r="AC6484" t="s">
        <v>32</v>
      </c>
      <c r="AD6484" t="s">
        <v>33</v>
      </c>
      <c r="AE6484" t="s">
        <v>34</v>
      </c>
      <c r="AF6484" t="s">
        <v>502</v>
      </c>
    </row>
    <row r="6485" spans="1:32" x14ac:dyDescent="0.25">
      <c r="A6485">
        <f t="shared" si="738"/>
        <v>6484</v>
      </c>
      <c r="B6485">
        <v>13540</v>
      </c>
      <c r="C6485" t="s">
        <v>125</v>
      </c>
      <c r="D6485" t="s">
        <v>21</v>
      </c>
      <c r="E6485" t="str">
        <f t="shared" si="739"/>
        <v>*</v>
      </c>
      <c r="F6485" t="str">
        <f t="shared" si="734"/>
        <v>**</v>
      </c>
      <c r="G6485" t="str">
        <f t="shared" si="740"/>
        <v>**</v>
      </c>
      <c r="I6485" t="str">
        <f t="shared" si="735"/>
        <v>**</v>
      </c>
      <c r="O6485">
        <f>VLOOKUP(T6485,$P$14:$S$19,2,TRUE)</f>
        <v>0.02</v>
      </c>
      <c r="T6485">
        <v>27</v>
      </c>
      <c r="U6485">
        <v>1484.1849999999999</v>
      </c>
      <c r="V6485" s="5">
        <f t="shared" si="736"/>
        <v>1</v>
      </c>
      <c r="X6485" t="s">
        <v>22</v>
      </c>
      <c r="Y6485">
        <v>4.99</v>
      </c>
      <c r="Z6485" s="2">
        <f t="shared" si="737"/>
        <v>1489.175</v>
      </c>
      <c r="AA6485" t="s">
        <v>52</v>
      </c>
      <c r="AB6485" t="s">
        <v>16</v>
      </c>
      <c r="AC6485" t="s">
        <v>25</v>
      </c>
      <c r="AD6485" t="s">
        <v>26</v>
      </c>
      <c r="AE6485" t="s">
        <v>19</v>
      </c>
      <c r="AF6485" t="s">
        <v>126</v>
      </c>
    </row>
    <row r="6486" spans="1:32" x14ac:dyDescent="0.25">
      <c r="A6486">
        <f t="shared" si="738"/>
        <v>6485</v>
      </c>
      <c r="B6486">
        <v>10212</v>
      </c>
      <c r="C6486" t="s">
        <v>125</v>
      </c>
      <c r="D6486" t="s">
        <v>13</v>
      </c>
      <c r="E6486" t="str">
        <f t="shared" si="739"/>
        <v>*</v>
      </c>
      <c r="F6486" t="str">
        <f t="shared" si="734"/>
        <v>*</v>
      </c>
      <c r="G6486" t="str">
        <f t="shared" si="740"/>
        <v>*</v>
      </c>
      <c r="I6486" t="str">
        <f t="shared" si="735"/>
        <v>*</v>
      </c>
      <c r="O6486">
        <f>VLOOKUP(T6486,$P$14:$S$19,2,TRUE)</f>
        <v>0.02</v>
      </c>
      <c r="T6486">
        <v>22</v>
      </c>
      <c r="U6486">
        <v>1276.17</v>
      </c>
      <c r="V6486" s="5">
        <f t="shared" si="736"/>
        <v>1</v>
      </c>
      <c r="X6486" t="s">
        <v>22</v>
      </c>
      <c r="Y6486">
        <v>6.79</v>
      </c>
      <c r="Z6486" s="2">
        <f t="shared" si="737"/>
        <v>1282.96</v>
      </c>
      <c r="AA6486" t="s">
        <v>56</v>
      </c>
      <c r="AB6486" t="s">
        <v>16</v>
      </c>
      <c r="AC6486" t="s">
        <v>32</v>
      </c>
      <c r="AD6486" t="s">
        <v>44</v>
      </c>
      <c r="AE6486" t="s">
        <v>19</v>
      </c>
      <c r="AF6486" t="s">
        <v>784</v>
      </c>
    </row>
    <row r="6487" spans="1:32" x14ac:dyDescent="0.25">
      <c r="A6487">
        <f t="shared" si="738"/>
        <v>6486</v>
      </c>
      <c r="B6487">
        <v>40866</v>
      </c>
      <c r="C6487" t="s">
        <v>125</v>
      </c>
      <c r="D6487" t="s">
        <v>21</v>
      </c>
      <c r="E6487" t="str">
        <f t="shared" si="739"/>
        <v>*</v>
      </c>
      <c r="F6487" t="str">
        <f t="shared" si="734"/>
        <v>**</v>
      </c>
      <c r="G6487" t="str">
        <f t="shared" si="740"/>
        <v>**</v>
      </c>
      <c r="I6487" t="str">
        <f t="shared" si="735"/>
        <v>**</v>
      </c>
      <c r="O6487">
        <f>VLOOKUP(T6487,$P$14:$S$19,2,TRUE)</f>
        <v>0</v>
      </c>
      <c r="T6487">
        <v>3</v>
      </c>
      <c r="U6487">
        <v>907.18</v>
      </c>
      <c r="V6487" s="5">
        <f t="shared" si="736"/>
        <v>1</v>
      </c>
      <c r="X6487" t="s">
        <v>22</v>
      </c>
      <c r="Y6487">
        <v>24.49</v>
      </c>
      <c r="Z6487" s="2">
        <f t="shared" si="737"/>
        <v>931.67</v>
      </c>
      <c r="AA6487" t="s">
        <v>23</v>
      </c>
      <c r="AB6487" t="s">
        <v>31</v>
      </c>
      <c r="AC6487" t="s">
        <v>32</v>
      </c>
      <c r="AD6487" t="s">
        <v>172</v>
      </c>
      <c r="AE6487" t="s">
        <v>58</v>
      </c>
      <c r="AF6487" t="s">
        <v>505</v>
      </c>
    </row>
    <row r="6488" spans="1:32" x14ac:dyDescent="0.25">
      <c r="A6488">
        <f t="shared" si="738"/>
        <v>6487</v>
      </c>
      <c r="B6488">
        <v>9089</v>
      </c>
      <c r="C6488" t="s">
        <v>125</v>
      </c>
      <c r="D6488" t="s">
        <v>36</v>
      </c>
      <c r="E6488" t="str">
        <f t="shared" si="739"/>
        <v>***</v>
      </c>
      <c r="F6488" t="str">
        <f t="shared" si="734"/>
        <v>***</v>
      </c>
      <c r="G6488" t="str">
        <f t="shared" si="740"/>
        <v>***</v>
      </c>
      <c r="I6488" t="str">
        <f t="shared" si="735"/>
        <v>***</v>
      </c>
      <c r="O6488">
        <f>VLOOKUP(T6488,$P$14:$S$19,2,TRUE)</f>
        <v>0</v>
      </c>
      <c r="T6488">
        <v>8</v>
      </c>
      <c r="U6488">
        <v>822.34950000000003</v>
      </c>
      <c r="V6488" s="5">
        <f t="shared" si="736"/>
        <v>1</v>
      </c>
      <c r="X6488" t="s">
        <v>14</v>
      </c>
      <c r="Y6488">
        <v>8.8000000000000007</v>
      </c>
      <c r="Z6488" s="2">
        <f t="shared" si="737"/>
        <v>831.14949999999999</v>
      </c>
      <c r="AA6488" t="s">
        <v>56</v>
      </c>
      <c r="AB6488" t="s">
        <v>24</v>
      </c>
      <c r="AC6488" t="s">
        <v>25</v>
      </c>
      <c r="AD6488" t="s">
        <v>26</v>
      </c>
      <c r="AE6488" t="s">
        <v>19</v>
      </c>
      <c r="AF6488" t="s">
        <v>505</v>
      </c>
    </row>
    <row r="6489" spans="1:32" x14ac:dyDescent="0.25">
      <c r="A6489">
        <f t="shared" si="738"/>
        <v>6488</v>
      </c>
      <c r="B6489">
        <v>11877</v>
      </c>
      <c r="C6489" t="s">
        <v>125</v>
      </c>
      <c r="D6489" t="s">
        <v>30</v>
      </c>
      <c r="E6489" t="str">
        <f t="shared" si="739"/>
        <v>*</v>
      </c>
      <c r="F6489" t="str">
        <f t="shared" si="734"/>
        <v>*</v>
      </c>
      <c r="G6489" t="str">
        <f t="shared" si="740"/>
        <v>*</v>
      </c>
      <c r="I6489" t="str">
        <f t="shared" si="735"/>
        <v>*</v>
      </c>
      <c r="O6489">
        <f>VLOOKUP(T6489,$P$14:$S$19,2,TRUE)</f>
        <v>0.01</v>
      </c>
      <c r="T6489">
        <v>19</v>
      </c>
      <c r="U6489">
        <v>796.14</v>
      </c>
      <c r="V6489" s="5">
        <f t="shared" si="736"/>
        <v>0</v>
      </c>
      <c r="X6489" t="s">
        <v>22</v>
      </c>
      <c r="Y6489">
        <v>2.99</v>
      </c>
      <c r="Z6489" s="2">
        <f t="shared" si="737"/>
        <v>799.13</v>
      </c>
      <c r="AA6489" t="s">
        <v>71</v>
      </c>
      <c r="AB6489" t="s">
        <v>16</v>
      </c>
      <c r="AC6489" t="s">
        <v>32</v>
      </c>
      <c r="AD6489" t="s">
        <v>49</v>
      </c>
      <c r="AE6489" t="s">
        <v>19</v>
      </c>
      <c r="AF6489" t="s">
        <v>505</v>
      </c>
    </row>
    <row r="6490" spans="1:32" x14ac:dyDescent="0.25">
      <c r="A6490">
        <f t="shared" si="738"/>
        <v>6489</v>
      </c>
      <c r="B6490">
        <v>13540</v>
      </c>
      <c r="C6490" t="s">
        <v>125</v>
      </c>
      <c r="D6490" t="s">
        <v>21</v>
      </c>
      <c r="E6490" t="str">
        <f t="shared" si="739"/>
        <v>*</v>
      </c>
      <c r="F6490" t="str">
        <f t="shared" si="734"/>
        <v>**</v>
      </c>
      <c r="G6490" t="str">
        <f t="shared" si="740"/>
        <v>**</v>
      </c>
      <c r="I6490" t="str">
        <f t="shared" si="735"/>
        <v>**</v>
      </c>
      <c r="O6490">
        <f>VLOOKUP(T6490,$P$14:$S$19,2,TRUE)</f>
        <v>3.5999999999999997E-2</v>
      </c>
      <c r="T6490">
        <v>33</v>
      </c>
      <c r="U6490">
        <v>431.06</v>
      </c>
      <c r="V6490" s="5">
        <f t="shared" si="736"/>
        <v>0</v>
      </c>
      <c r="X6490" t="s">
        <v>22</v>
      </c>
      <c r="Y6490">
        <v>6.13</v>
      </c>
      <c r="Z6490" s="2">
        <f t="shared" si="737"/>
        <v>437.19</v>
      </c>
      <c r="AA6490" t="s">
        <v>64</v>
      </c>
      <c r="AB6490" t="s">
        <v>16</v>
      </c>
      <c r="AC6490" t="s">
        <v>32</v>
      </c>
      <c r="AD6490" t="s">
        <v>74</v>
      </c>
      <c r="AE6490" t="s">
        <v>19</v>
      </c>
      <c r="AF6490" t="s">
        <v>125</v>
      </c>
    </row>
    <row r="6491" spans="1:32" x14ac:dyDescent="0.25">
      <c r="A6491">
        <f t="shared" si="738"/>
        <v>6490</v>
      </c>
      <c r="B6491">
        <v>13540</v>
      </c>
      <c r="C6491" t="s">
        <v>125</v>
      </c>
      <c r="D6491" t="s">
        <v>21</v>
      </c>
      <c r="E6491" t="str">
        <f t="shared" si="739"/>
        <v>*</v>
      </c>
      <c r="F6491" t="str">
        <f t="shared" si="734"/>
        <v>**</v>
      </c>
      <c r="G6491" t="str">
        <f t="shared" si="740"/>
        <v>**</v>
      </c>
      <c r="I6491" t="str">
        <f t="shared" si="735"/>
        <v>**</v>
      </c>
      <c r="O6491">
        <f>VLOOKUP(T6491,$P$14:$S$19,2,TRUE)</f>
        <v>3.5999999999999997E-2</v>
      </c>
      <c r="T6491">
        <v>31</v>
      </c>
      <c r="U6491">
        <v>259.58999999999997</v>
      </c>
      <c r="V6491" s="5">
        <f t="shared" si="736"/>
        <v>0</v>
      </c>
      <c r="X6491" t="s">
        <v>22</v>
      </c>
      <c r="Y6491">
        <v>1.99</v>
      </c>
      <c r="Z6491" s="2">
        <f t="shared" si="737"/>
        <v>261.58</v>
      </c>
      <c r="AA6491" t="s">
        <v>64</v>
      </c>
      <c r="AB6491" t="s">
        <v>16</v>
      </c>
      <c r="AC6491" t="s">
        <v>25</v>
      </c>
      <c r="AD6491" t="s">
        <v>42</v>
      </c>
      <c r="AE6491" t="s">
        <v>45</v>
      </c>
      <c r="AF6491" t="s">
        <v>125</v>
      </c>
    </row>
    <row r="6492" spans="1:32" x14ac:dyDescent="0.25">
      <c r="A6492">
        <f t="shared" si="738"/>
        <v>6491</v>
      </c>
      <c r="B6492">
        <v>11877</v>
      </c>
      <c r="C6492" t="s">
        <v>125</v>
      </c>
      <c r="D6492" t="s">
        <v>30</v>
      </c>
      <c r="E6492" t="str">
        <f t="shared" si="739"/>
        <v>*</v>
      </c>
      <c r="F6492" t="str">
        <f t="shared" si="734"/>
        <v>*</v>
      </c>
      <c r="G6492" t="str">
        <f t="shared" si="740"/>
        <v>*</v>
      </c>
      <c r="I6492" t="str">
        <f t="shared" si="735"/>
        <v>*</v>
      </c>
      <c r="O6492">
        <f>VLOOKUP(T6492,$P$14:$S$19,2,TRUE)</f>
        <v>3.5999999999999997E-2</v>
      </c>
      <c r="T6492">
        <v>31</v>
      </c>
      <c r="U6492">
        <v>142.96</v>
      </c>
      <c r="V6492" s="5">
        <f t="shared" si="736"/>
        <v>0</v>
      </c>
      <c r="X6492" t="s">
        <v>22</v>
      </c>
      <c r="Y6492">
        <v>1.52</v>
      </c>
      <c r="Z6492" s="2">
        <f t="shared" si="737"/>
        <v>144.48000000000002</v>
      </c>
      <c r="AA6492" t="s">
        <v>71</v>
      </c>
      <c r="AB6492" t="s">
        <v>16</v>
      </c>
      <c r="AC6492" t="s">
        <v>32</v>
      </c>
      <c r="AD6492" t="s">
        <v>44</v>
      </c>
      <c r="AE6492" t="s">
        <v>34</v>
      </c>
      <c r="AF6492" t="s">
        <v>126</v>
      </c>
    </row>
    <row r="6493" spans="1:32" x14ac:dyDescent="0.25">
      <c r="A6493">
        <f t="shared" si="738"/>
        <v>6492</v>
      </c>
      <c r="B6493">
        <v>13540</v>
      </c>
      <c r="C6493" t="s">
        <v>125</v>
      </c>
      <c r="D6493" t="s">
        <v>21</v>
      </c>
      <c r="E6493" t="str">
        <f t="shared" si="739"/>
        <v>*</v>
      </c>
      <c r="F6493" t="str">
        <f t="shared" si="734"/>
        <v>**</v>
      </c>
      <c r="G6493" t="str">
        <f t="shared" si="740"/>
        <v>**</v>
      </c>
      <c r="I6493" t="str">
        <f t="shared" si="735"/>
        <v>**</v>
      </c>
      <c r="O6493">
        <f>VLOOKUP(T6493,$P$14:$S$19,2,TRUE)</f>
        <v>3.5999999999999997E-2</v>
      </c>
      <c r="T6493">
        <v>33</v>
      </c>
      <c r="U6493">
        <v>121</v>
      </c>
      <c r="V6493" s="5">
        <f t="shared" si="736"/>
        <v>0</v>
      </c>
      <c r="X6493" t="s">
        <v>22</v>
      </c>
      <c r="Y6493">
        <v>0.5</v>
      </c>
      <c r="Z6493" s="2">
        <f t="shared" si="737"/>
        <v>121.5</v>
      </c>
      <c r="AA6493" t="s">
        <v>52</v>
      </c>
      <c r="AB6493" t="s">
        <v>16</v>
      </c>
      <c r="AC6493" t="s">
        <v>32</v>
      </c>
      <c r="AD6493" t="s">
        <v>81</v>
      </c>
      <c r="AE6493" t="s">
        <v>19</v>
      </c>
      <c r="AF6493" t="s">
        <v>126</v>
      </c>
    </row>
    <row r="6494" spans="1:32" x14ac:dyDescent="0.25">
      <c r="A6494">
        <f t="shared" si="738"/>
        <v>6493</v>
      </c>
      <c r="B6494">
        <v>10212</v>
      </c>
      <c r="C6494" t="s">
        <v>125</v>
      </c>
      <c r="D6494" t="s">
        <v>13</v>
      </c>
      <c r="E6494" t="str">
        <f t="shared" si="739"/>
        <v>*</v>
      </c>
      <c r="F6494" t="str">
        <f t="shared" si="734"/>
        <v>*</v>
      </c>
      <c r="G6494" t="str">
        <f t="shared" si="740"/>
        <v>*</v>
      </c>
      <c r="I6494" t="str">
        <f t="shared" si="735"/>
        <v>*</v>
      </c>
      <c r="O6494">
        <f>VLOOKUP(T6494,$P$14:$S$19,2,TRUE)</f>
        <v>0.01</v>
      </c>
      <c r="T6494">
        <v>14</v>
      </c>
      <c r="U6494">
        <v>74.02</v>
      </c>
      <c r="V6494" s="5">
        <f t="shared" si="736"/>
        <v>0</v>
      </c>
      <c r="X6494" t="s">
        <v>22</v>
      </c>
      <c r="Y6494">
        <v>3.63</v>
      </c>
      <c r="Z6494" s="2">
        <f t="shared" si="737"/>
        <v>77.649999999999991</v>
      </c>
      <c r="AA6494" t="s">
        <v>56</v>
      </c>
      <c r="AB6494" t="s">
        <v>16</v>
      </c>
      <c r="AC6494" t="s">
        <v>17</v>
      </c>
      <c r="AD6494" t="s">
        <v>18</v>
      </c>
      <c r="AE6494" t="s">
        <v>34</v>
      </c>
      <c r="AF6494" t="s">
        <v>126</v>
      </c>
    </row>
    <row r="6495" spans="1:32" x14ac:dyDescent="0.25">
      <c r="A6495">
        <f t="shared" si="738"/>
        <v>6494</v>
      </c>
      <c r="B6495">
        <v>13540</v>
      </c>
      <c r="C6495" t="s">
        <v>125</v>
      </c>
      <c r="D6495" t="s">
        <v>21</v>
      </c>
      <c r="E6495" t="str">
        <f t="shared" si="739"/>
        <v>*</v>
      </c>
      <c r="F6495" t="str">
        <f t="shared" si="734"/>
        <v>**</v>
      </c>
      <c r="G6495" t="str">
        <f t="shared" si="740"/>
        <v>**</v>
      </c>
      <c r="I6495" t="str">
        <f t="shared" si="735"/>
        <v>**</v>
      </c>
      <c r="O6495">
        <f>VLOOKUP(T6495,$P$14:$S$19,2,TRUE)</f>
        <v>0.01</v>
      </c>
      <c r="T6495">
        <v>16</v>
      </c>
      <c r="U6495">
        <v>34.93</v>
      </c>
      <c r="V6495" s="5">
        <f t="shared" si="736"/>
        <v>0</v>
      </c>
      <c r="X6495" t="s">
        <v>22</v>
      </c>
      <c r="Y6495">
        <v>0.78</v>
      </c>
      <c r="Z6495" s="2">
        <f t="shared" si="737"/>
        <v>35.71</v>
      </c>
      <c r="AA6495" t="s">
        <v>64</v>
      </c>
      <c r="AB6495" t="s">
        <v>16</v>
      </c>
      <c r="AC6495" t="s">
        <v>32</v>
      </c>
      <c r="AD6495" t="s">
        <v>114</v>
      </c>
      <c r="AE6495" t="s">
        <v>34</v>
      </c>
      <c r="AF6495" t="s">
        <v>125</v>
      </c>
    </row>
    <row r="6496" spans="1:32" x14ac:dyDescent="0.25">
      <c r="A6496">
        <f t="shared" si="738"/>
        <v>6495</v>
      </c>
      <c r="B6496">
        <v>48161</v>
      </c>
      <c r="C6496" t="s">
        <v>776</v>
      </c>
      <c r="D6496" t="s">
        <v>30</v>
      </c>
      <c r="E6496" t="str">
        <f t="shared" si="739"/>
        <v>*</v>
      </c>
      <c r="F6496" t="str">
        <f t="shared" si="734"/>
        <v>*</v>
      </c>
      <c r="G6496" t="str">
        <f t="shared" si="740"/>
        <v>*</v>
      </c>
      <c r="I6496" t="str">
        <f t="shared" si="735"/>
        <v>*</v>
      </c>
      <c r="O6496">
        <f>VLOOKUP(T6496,$P$14:$S$19,2,TRUE)</f>
        <v>3.5999999999999997E-2</v>
      </c>
      <c r="T6496">
        <v>39</v>
      </c>
      <c r="U6496">
        <v>6030.58</v>
      </c>
      <c r="V6496" s="5">
        <f t="shared" si="736"/>
        <v>1</v>
      </c>
      <c r="X6496" t="s">
        <v>22</v>
      </c>
      <c r="Y6496">
        <v>8.99</v>
      </c>
      <c r="Z6496" s="2">
        <f t="shared" si="737"/>
        <v>6039.57</v>
      </c>
      <c r="AA6496" t="s">
        <v>52</v>
      </c>
      <c r="AB6496" t="s">
        <v>41</v>
      </c>
      <c r="AC6496" t="s">
        <v>25</v>
      </c>
      <c r="AD6496" t="s">
        <v>26</v>
      </c>
      <c r="AE6496" t="s">
        <v>19</v>
      </c>
      <c r="AF6496" t="s">
        <v>293</v>
      </c>
    </row>
    <row r="6497" spans="1:32" x14ac:dyDescent="0.25">
      <c r="A6497">
        <f t="shared" si="738"/>
        <v>6496</v>
      </c>
      <c r="B6497">
        <v>57185</v>
      </c>
      <c r="C6497" t="s">
        <v>776</v>
      </c>
      <c r="D6497" t="s">
        <v>40</v>
      </c>
      <c r="E6497" t="str">
        <f t="shared" si="739"/>
        <v>*</v>
      </c>
      <c r="F6497" t="str">
        <f t="shared" si="734"/>
        <v>*</v>
      </c>
      <c r="G6497" t="str">
        <f t="shared" si="740"/>
        <v>*</v>
      </c>
      <c r="I6497" t="str">
        <f t="shared" si="735"/>
        <v>*</v>
      </c>
      <c r="O6497">
        <f>VLOOKUP(T6497,$P$14:$S$19,2,TRUE)</f>
        <v>0.02</v>
      </c>
      <c r="T6497">
        <v>28</v>
      </c>
      <c r="U6497">
        <v>1360.82</v>
      </c>
      <c r="V6497" s="5">
        <f t="shared" si="736"/>
        <v>1</v>
      </c>
      <c r="X6497" t="s">
        <v>22</v>
      </c>
      <c r="Y6497">
        <v>10.25</v>
      </c>
      <c r="Z6497" s="2">
        <f t="shared" si="737"/>
        <v>1371.07</v>
      </c>
      <c r="AA6497" t="s">
        <v>23</v>
      </c>
      <c r="AB6497" t="s">
        <v>31</v>
      </c>
      <c r="AC6497" t="s">
        <v>17</v>
      </c>
      <c r="AD6497" t="s">
        <v>18</v>
      </c>
      <c r="AE6497" t="s">
        <v>58</v>
      </c>
      <c r="AF6497" t="s">
        <v>547</v>
      </c>
    </row>
    <row r="6498" spans="1:32" x14ac:dyDescent="0.25">
      <c r="A6498">
        <f t="shared" si="738"/>
        <v>6497</v>
      </c>
      <c r="B6498">
        <v>40964</v>
      </c>
      <c r="C6498" t="s">
        <v>776</v>
      </c>
      <c r="D6498" t="s">
        <v>36</v>
      </c>
      <c r="E6498" t="str">
        <f t="shared" si="739"/>
        <v>***</v>
      </c>
      <c r="F6498" t="str">
        <f t="shared" si="734"/>
        <v>***</v>
      </c>
      <c r="G6498" t="str">
        <f t="shared" si="740"/>
        <v>***</v>
      </c>
      <c r="I6498" t="str">
        <f t="shared" si="735"/>
        <v>***</v>
      </c>
      <c r="O6498">
        <f>VLOOKUP(T6498,$P$14:$S$19,2,TRUE)</f>
        <v>0.04</v>
      </c>
      <c r="T6498">
        <v>40</v>
      </c>
      <c r="U6498">
        <v>301.12</v>
      </c>
      <c r="V6498" s="5">
        <f t="shared" si="736"/>
        <v>0</v>
      </c>
      <c r="X6498" t="s">
        <v>22</v>
      </c>
      <c r="Y6498">
        <v>8.3699999999999992</v>
      </c>
      <c r="Z6498" s="2">
        <f t="shared" si="737"/>
        <v>309.49</v>
      </c>
      <c r="AA6498" t="s">
        <v>64</v>
      </c>
      <c r="AB6498" t="s">
        <v>31</v>
      </c>
      <c r="AC6498" t="s">
        <v>32</v>
      </c>
      <c r="AD6498" t="s">
        <v>53</v>
      </c>
      <c r="AE6498" t="s">
        <v>45</v>
      </c>
      <c r="AF6498" t="s">
        <v>548</v>
      </c>
    </row>
    <row r="6499" spans="1:32" x14ac:dyDescent="0.25">
      <c r="A6499">
        <f t="shared" si="738"/>
        <v>6498</v>
      </c>
      <c r="B6499">
        <v>48161</v>
      </c>
      <c r="C6499" t="s">
        <v>776</v>
      </c>
      <c r="D6499" t="s">
        <v>30</v>
      </c>
      <c r="E6499" t="str">
        <f t="shared" si="739"/>
        <v>*</v>
      </c>
      <c r="F6499" t="str">
        <f t="shared" si="734"/>
        <v>*</v>
      </c>
      <c r="G6499" t="str">
        <f t="shared" si="740"/>
        <v>*</v>
      </c>
      <c r="I6499" t="str">
        <f t="shared" si="735"/>
        <v>*</v>
      </c>
      <c r="O6499">
        <f>VLOOKUP(T6499,$P$14:$S$19,2,TRUE)</f>
        <v>0.01</v>
      </c>
      <c r="T6499">
        <v>16</v>
      </c>
      <c r="U6499">
        <v>139.69</v>
      </c>
      <c r="V6499" s="5">
        <f t="shared" si="736"/>
        <v>0</v>
      </c>
      <c r="X6499" t="s">
        <v>22</v>
      </c>
      <c r="Y6499">
        <v>9.23</v>
      </c>
      <c r="Z6499" s="2">
        <f t="shared" si="737"/>
        <v>148.91999999999999</v>
      </c>
      <c r="AA6499" t="s">
        <v>52</v>
      </c>
      <c r="AB6499" t="s">
        <v>41</v>
      </c>
      <c r="AC6499" t="s">
        <v>32</v>
      </c>
      <c r="AD6499" t="s">
        <v>172</v>
      </c>
      <c r="AE6499" t="s">
        <v>19</v>
      </c>
      <c r="AF6499" t="s">
        <v>547</v>
      </c>
    </row>
    <row r="6500" spans="1:32" x14ac:dyDescent="0.25">
      <c r="A6500">
        <f t="shared" si="738"/>
        <v>6499</v>
      </c>
      <c r="B6500">
        <v>39937</v>
      </c>
      <c r="C6500" t="s">
        <v>776</v>
      </c>
      <c r="D6500" t="s">
        <v>40</v>
      </c>
      <c r="E6500" t="str">
        <f t="shared" si="739"/>
        <v>*</v>
      </c>
      <c r="F6500" t="str">
        <f t="shared" si="734"/>
        <v>*</v>
      </c>
      <c r="G6500" t="str">
        <f t="shared" si="740"/>
        <v>*</v>
      </c>
      <c r="I6500" t="str">
        <f t="shared" si="735"/>
        <v>*</v>
      </c>
      <c r="O6500">
        <f>VLOOKUP(T6500,$P$14:$S$19,2,TRUE)</f>
        <v>0.04</v>
      </c>
      <c r="T6500">
        <v>42</v>
      </c>
      <c r="U6500">
        <v>113.33</v>
      </c>
      <c r="V6500" s="5">
        <f t="shared" si="736"/>
        <v>0</v>
      </c>
      <c r="X6500" t="s">
        <v>22</v>
      </c>
      <c r="Y6500">
        <v>1.49</v>
      </c>
      <c r="Z6500" s="2">
        <f t="shared" si="737"/>
        <v>114.82</v>
      </c>
      <c r="AA6500" t="s">
        <v>56</v>
      </c>
      <c r="AB6500" t="s">
        <v>16</v>
      </c>
      <c r="AC6500" t="s">
        <v>32</v>
      </c>
      <c r="AD6500" t="s">
        <v>49</v>
      </c>
      <c r="AE6500" t="s">
        <v>19</v>
      </c>
      <c r="AF6500" t="s">
        <v>776</v>
      </c>
    </row>
    <row r="6501" spans="1:32" x14ac:dyDescent="0.25">
      <c r="A6501">
        <f t="shared" si="738"/>
        <v>6500</v>
      </c>
      <c r="B6501">
        <v>25447</v>
      </c>
      <c r="C6501" t="s">
        <v>568</v>
      </c>
      <c r="D6501" t="s">
        <v>30</v>
      </c>
      <c r="E6501" t="str">
        <f t="shared" si="739"/>
        <v>*</v>
      </c>
      <c r="F6501" t="str">
        <f t="shared" si="734"/>
        <v>*</v>
      </c>
      <c r="G6501" t="str">
        <f t="shared" si="740"/>
        <v>*</v>
      </c>
      <c r="I6501" t="str">
        <f t="shared" si="735"/>
        <v>*</v>
      </c>
      <c r="O6501">
        <f>VLOOKUP(T6501,$P$14:$S$19,2,TRUE)</f>
        <v>0.01</v>
      </c>
      <c r="T6501">
        <v>18</v>
      </c>
      <c r="U6501">
        <v>4428.5600000000004</v>
      </c>
      <c r="V6501" s="5">
        <f t="shared" si="736"/>
        <v>1</v>
      </c>
      <c r="X6501" t="s">
        <v>37</v>
      </c>
      <c r="Y6501">
        <v>54.12</v>
      </c>
      <c r="Z6501" s="2">
        <f t="shared" si="737"/>
        <v>4482.68</v>
      </c>
      <c r="AA6501" t="s">
        <v>60</v>
      </c>
      <c r="AB6501" t="s">
        <v>31</v>
      </c>
      <c r="AC6501" t="s">
        <v>17</v>
      </c>
      <c r="AD6501" t="s">
        <v>66</v>
      </c>
      <c r="AE6501" t="s">
        <v>103</v>
      </c>
      <c r="AF6501" t="s">
        <v>229</v>
      </c>
    </row>
    <row r="6502" spans="1:32" x14ac:dyDescent="0.25">
      <c r="A6502">
        <f t="shared" si="738"/>
        <v>6501</v>
      </c>
      <c r="B6502">
        <v>32100</v>
      </c>
      <c r="C6502" t="s">
        <v>568</v>
      </c>
      <c r="D6502" t="s">
        <v>40</v>
      </c>
      <c r="E6502" t="str">
        <f t="shared" si="739"/>
        <v>*</v>
      </c>
      <c r="F6502" t="str">
        <f t="shared" si="734"/>
        <v>*</v>
      </c>
      <c r="G6502" t="str">
        <f t="shared" si="740"/>
        <v>*</v>
      </c>
      <c r="I6502" t="str">
        <f t="shared" si="735"/>
        <v>*</v>
      </c>
      <c r="O6502">
        <f>VLOOKUP(T6502,$P$14:$S$19,2,TRUE)</f>
        <v>0.02</v>
      </c>
      <c r="T6502">
        <v>29</v>
      </c>
      <c r="U6502">
        <v>1104.28</v>
      </c>
      <c r="V6502" s="5">
        <f t="shared" si="736"/>
        <v>1</v>
      </c>
      <c r="X6502" t="s">
        <v>22</v>
      </c>
      <c r="Y6502">
        <v>1.99</v>
      </c>
      <c r="Z6502" s="2">
        <f t="shared" si="737"/>
        <v>1106.27</v>
      </c>
      <c r="AA6502" t="s">
        <v>60</v>
      </c>
      <c r="AB6502" t="s">
        <v>31</v>
      </c>
      <c r="AC6502" t="s">
        <v>25</v>
      </c>
      <c r="AD6502" t="s">
        <v>42</v>
      </c>
      <c r="AE6502" t="s">
        <v>45</v>
      </c>
      <c r="AF6502" t="s">
        <v>401</v>
      </c>
    </row>
    <row r="6503" spans="1:32" x14ac:dyDescent="0.25">
      <c r="A6503">
        <f t="shared" si="738"/>
        <v>6502</v>
      </c>
      <c r="B6503">
        <v>25447</v>
      </c>
      <c r="C6503" t="s">
        <v>568</v>
      </c>
      <c r="D6503" t="s">
        <v>30</v>
      </c>
      <c r="E6503" t="str">
        <f t="shared" si="739"/>
        <v>*</v>
      </c>
      <c r="F6503" t="str">
        <f t="shared" si="734"/>
        <v>*</v>
      </c>
      <c r="G6503" t="str">
        <f t="shared" si="740"/>
        <v>*</v>
      </c>
      <c r="I6503" t="str">
        <f t="shared" si="735"/>
        <v>*</v>
      </c>
      <c r="O6503">
        <f>VLOOKUP(T6503,$P$14:$S$19,2,TRUE)</f>
        <v>0.02</v>
      </c>
      <c r="T6503">
        <v>25</v>
      </c>
      <c r="U6503">
        <v>536.21</v>
      </c>
      <c r="V6503" s="5">
        <f t="shared" si="736"/>
        <v>0</v>
      </c>
      <c r="X6503" t="s">
        <v>22</v>
      </c>
      <c r="Y6503">
        <v>8.99</v>
      </c>
      <c r="Z6503" s="2">
        <f t="shared" si="737"/>
        <v>545.20000000000005</v>
      </c>
      <c r="AA6503" t="s">
        <v>60</v>
      </c>
      <c r="AB6503" t="s">
        <v>31</v>
      </c>
      <c r="AC6503" t="s">
        <v>17</v>
      </c>
      <c r="AD6503" t="s">
        <v>18</v>
      </c>
      <c r="AE6503" t="s">
        <v>45</v>
      </c>
      <c r="AF6503" t="s">
        <v>228</v>
      </c>
    </row>
    <row r="6504" spans="1:32" x14ac:dyDescent="0.25">
      <c r="A6504">
        <f t="shared" si="738"/>
        <v>6503</v>
      </c>
      <c r="B6504">
        <v>43523</v>
      </c>
      <c r="C6504" t="s">
        <v>568</v>
      </c>
      <c r="D6504" t="s">
        <v>40</v>
      </c>
      <c r="E6504" t="str">
        <f t="shared" si="739"/>
        <v>*</v>
      </c>
      <c r="F6504" t="str">
        <f t="shared" si="734"/>
        <v>*</v>
      </c>
      <c r="G6504" t="str">
        <f t="shared" si="740"/>
        <v>*</v>
      </c>
      <c r="I6504" t="str">
        <f t="shared" si="735"/>
        <v>*</v>
      </c>
      <c r="O6504">
        <f>VLOOKUP(T6504,$P$14:$S$19,2,TRUE)</f>
        <v>0.05</v>
      </c>
      <c r="T6504">
        <v>50</v>
      </c>
      <c r="U6504">
        <v>295.37</v>
      </c>
      <c r="V6504" s="5">
        <f t="shared" si="736"/>
        <v>0</v>
      </c>
      <c r="X6504" t="s">
        <v>22</v>
      </c>
      <c r="Y6504">
        <v>5.46</v>
      </c>
      <c r="Z6504" s="2">
        <f t="shared" si="737"/>
        <v>300.83</v>
      </c>
      <c r="AA6504" t="s">
        <v>15</v>
      </c>
      <c r="AB6504" t="s">
        <v>24</v>
      </c>
      <c r="AC6504" t="s">
        <v>32</v>
      </c>
      <c r="AD6504" t="s">
        <v>44</v>
      </c>
      <c r="AE6504" t="s">
        <v>19</v>
      </c>
      <c r="AF6504" t="s">
        <v>401</v>
      </c>
    </row>
    <row r="6505" spans="1:32" x14ac:dyDescent="0.25">
      <c r="A6505">
        <f t="shared" si="738"/>
        <v>6504</v>
      </c>
      <c r="B6505">
        <v>13670</v>
      </c>
      <c r="C6505" t="s">
        <v>568</v>
      </c>
      <c r="D6505" t="s">
        <v>36</v>
      </c>
      <c r="E6505" t="str">
        <f t="shared" si="739"/>
        <v>***</v>
      </c>
      <c r="F6505" t="str">
        <f t="shared" si="734"/>
        <v>***</v>
      </c>
      <c r="G6505" t="str">
        <f t="shared" si="740"/>
        <v>***</v>
      </c>
      <c r="I6505" t="str">
        <f t="shared" si="735"/>
        <v>***</v>
      </c>
      <c r="O6505">
        <f>VLOOKUP(T6505,$P$14:$S$19,2,TRUE)</f>
        <v>0.02</v>
      </c>
      <c r="T6505">
        <v>27</v>
      </c>
      <c r="U6505">
        <v>116.37</v>
      </c>
      <c r="V6505" s="5">
        <f t="shared" si="736"/>
        <v>0</v>
      </c>
      <c r="X6505" t="s">
        <v>14</v>
      </c>
      <c r="Y6505">
        <v>0.5</v>
      </c>
      <c r="Z6505" s="2">
        <f t="shared" si="737"/>
        <v>116.87</v>
      </c>
      <c r="AA6505" t="s">
        <v>23</v>
      </c>
      <c r="AB6505" t="s">
        <v>41</v>
      </c>
      <c r="AC6505" t="s">
        <v>32</v>
      </c>
      <c r="AD6505" t="s">
        <v>81</v>
      </c>
      <c r="AE6505" t="s">
        <v>19</v>
      </c>
      <c r="AF6505" t="s">
        <v>229</v>
      </c>
    </row>
    <row r="6506" spans="1:32" x14ac:dyDescent="0.25">
      <c r="A6506">
        <f t="shared" si="738"/>
        <v>6505</v>
      </c>
      <c r="B6506">
        <v>23205</v>
      </c>
      <c r="C6506" t="s">
        <v>501</v>
      </c>
      <c r="D6506" t="s">
        <v>21</v>
      </c>
      <c r="E6506" t="str">
        <f t="shared" si="739"/>
        <v>*</v>
      </c>
      <c r="F6506" t="str">
        <f t="shared" si="734"/>
        <v>**</v>
      </c>
      <c r="G6506" t="str">
        <f t="shared" si="740"/>
        <v>**</v>
      </c>
      <c r="I6506" t="str">
        <f t="shared" si="735"/>
        <v>**</v>
      </c>
      <c r="O6506">
        <f>VLOOKUP(T6506,$P$14:$S$19,2,TRUE)</f>
        <v>0.02</v>
      </c>
      <c r="T6506">
        <v>26</v>
      </c>
      <c r="U6506">
        <v>7208.8</v>
      </c>
      <c r="V6506" s="5">
        <f t="shared" si="736"/>
        <v>1</v>
      </c>
      <c r="X6506" t="s">
        <v>37</v>
      </c>
      <c r="Y6506">
        <v>62.74</v>
      </c>
      <c r="Z6506" s="2">
        <f t="shared" si="737"/>
        <v>7271.54</v>
      </c>
      <c r="AA6506" t="s">
        <v>23</v>
      </c>
      <c r="AB6506" t="s">
        <v>16</v>
      </c>
      <c r="AC6506" t="s">
        <v>17</v>
      </c>
      <c r="AD6506" t="s">
        <v>66</v>
      </c>
      <c r="AE6506" t="s">
        <v>103</v>
      </c>
      <c r="AF6506" t="s">
        <v>502</v>
      </c>
    </row>
    <row r="6507" spans="1:32" x14ac:dyDescent="0.25">
      <c r="A6507">
        <f t="shared" si="738"/>
        <v>6506</v>
      </c>
      <c r="B6507">
        <v>41091</v>
      </c>
      <c r="C6507" t="s">
        <v>501</v>
      </c>
      <c r="D6507" t="s">
        <v>40</v>
      </c>
      <c r="E6507" t="str">
        <f t="shared" si="739"/>
        <v>*</v>
      </c>
      <c r="F6507" t="str">
        <f t="shared" si="734"/>
        <v>*</v>
      </c>
      <c r="G6507" t="str">
        <f t="shared" si="740"/>
        <v>*</v>
      </c>
      <c r="I6507" t="str">
        <f t="shared" si="735"/>
        <v>*</v>
      </c>
      <c r="O6507">
        <f>VLOOKUP(T6507,$P$14:$S$19,2,TRUE)</f>
        <v>3.5999999999999997E-2</v>
      </c>
      <c r="T6507">
        <v>32</v>
      </c>
      <c r="U6507">
        <v>6310.69</v>
      </c>
      <c r="V6507" s="5">
        <f t="shared" si="736"/>
        <v>1</v>
      </c>
      <c r="X6507" t="s">
        <v>14</v>
      </c>
      <c r="Y6507">
        <v>18.059999999999999</v>
      </c>
      <c r="Z6507" s="2">
        <f t="shared" si="737"/>
        <v>6328.75</v>
      </c>
      <c r="AA6507" t="s">
        <v>15</v>
      </c>
      <c r="AB6507" t="s">
        <v>16</v>
      </c>
      <c r="AC6507" t="s">
        <v>17</v>
      </c>
      <c r="AD6507" t="s">
        <v>38</v>
      </c>
      <c r="AE6507" t="s">
        <v>58</v>
      </c>
      <c r="AF6507" t="s">
        <v>502</v>
      </c>
    </row>
    <row r="6508" spans="1:32" x14ac:dyDescent="0.25">
      <c r="A6508">
        <f t="shared" si="738"/>
        <v>6507</v>
      </c>
      <c r="B6508">
        <v>5760</v>
      </c>
      <c r="C6508" t="s">
        <v>501</v>
      </c>
      <c r="D6508" t="s">
        <v>30</v>
      </c>
      <c r="E6508" t="str">
        <f t="shared" si="739"/>
        <v>*</v>
      </c>
      <c r="F6508" t="str">
        <f t="shared" si="734"/>
        <v>*</v>
      </c>
      <c r="G6508" t="str">
        <f t="shared" si="740"/>
        <v>*</v>
      </c>
      <c r="I6508" t="str">
        <f t="shared" si="735"/>
        <v>*</v>
      </c>
      <c r="O6508">
        <f>VLOOKUP(T6508,$P$14:$S$19,2,TRUE)</f>
        <v>3.5999999999999997E-2</v>
      </c>
      <c r="T6508">
        <v>34</v>
      </c>
      <c r="U6508">
        <v>5261.73</v>
      </c>
      <c r="V6508" s="5">
        <f t="shared" si="736"/>
        <v>1</v>
      </c>
      <c r="X6508" t="s">
        <v>37</v>
      </c>
      <c r="Y6508">
        <v>43.71</v>
      </c>
      <c r="Z6508" s="2">
        <f t="shared" si="737"/>
        <v>5305.44</v>
      </c>
      <c r="AA6508" t="s">
        <v>23</v>
      </c>
      <c r="AB6508" t="s">
        <v>41</v>
      </c>
      <c r="AC6508" t="s">
        <v>17</v>
      </c>
      <c r="AD6508" t="s">
        <v>38</v>
      </c>
      <c r="AE6508" t="s">
        <v>39</v>
      </c>
      <c r="AF6508" t="s">
        <v>502</v>
      </c>
    </row>
    <row r="6509" spans="1:32" x14ac:dyDescent="0.25">
      <c r="A6509">
        <f t="shared" si="738"/>
        <v>6508</v>
      </c>
      <c r="B6509">
        <v>12516</v>
      </c>
      <c r="C6509" t="s">
        <v>501</v>
      </c>
      <c r="D6509" t="s">
        <v>13</v>
      </c>
      <c r="E6509" t="str">
        <f t="shared" si="739"/>
        <v>*</v>
      </c>
      <c r="F6509" t="str">
        <f t="shared" si="734"/>
        <v>*</v>
      </c>
      <c r="G6509" t="str">
        <f t="shared" si="740"/>
        <v>*</v>
      </c>
      <c r="I6509" t="str">
        <f t="shared" si="735"/>
        <v>*</v>
      </c>
      <c r="O6509">
        <f>VLOOKUP(T6509,$P$14:$S$19,2,TRUE)</f>
        <v>3.5999999999999997E-2</v>
      </c>
      <c r="T6509">
        <v>31</v>
      </c>
      <c r="U6509">
        <v>2360.4299999999998</v>
      </c>
      <c r="V6509" s="5">
        <f t="shared" si="736"/>
        <v>1</v>
      </c>
      <c r="X6509" t="s">
        <v>37</v>
      </c>
      <c r="Y6509">
        <v>33.6</v>
      </c>
      <c r="Z6509" s="2">
        <f t="shared" si="737"/>
        <v>2394.0299999999997</v>
      </c>
      <c r="AA6509" t="s">
        <v>23</v>
      </c>
      <c r="AB6509" t="s">
        <v>41</v>
      </c>
      <c r="AC6509" t="s">
        <v>25</v>
      </c>
      <c r="AD6509" t="s">
        <v>76</v>
      </c>
      <c r="AE6509" t="s">
        <v>39</v>
      </c>
      <c r="AF6509" t="s">
        <v>941</v>
      </c>
    </row>
    <row r="6510" spans="1:32" x14ac:dyDescent="0.25">
      <c r="A6510">
        <f t="shared" si="738"/>
        <v>6509</v>
      </c>
      <c r="B6510">
        <v>23205</v>
      </c>
      <c r="C6510" t="s">
        <v>501</v>
      </c>
      <c r="D6510" t="s">
        <v>21</v>
      </c>
      <c r="E6510" t="str">
        <f t="shared" si="739"/>
        <v>*</v>
      </c>
      <c r="F6510" t="str">
        <f t="shared" si="734"/>
        <v>**</v>
      </c>
      <c r="G6510" t="str">
        <f t="shared" si="740"/>
        <v>**</v>
      </c>
      <c r="I6510" t="str">
        <f t="shared" si="735"/>
        <v>**</v>
      </c>
      <c r="O6510">
        <f>VLOOKUP(T6510,$P$14:$S$19,2,TRUE)</f>
        <v>0</v>
      </c>
      <c r="T6510">
        <v>8</v>
      </c>
      <c r="U6510">
        <v>319.62</v>
      </c>
      <c r="V6510" s="5">
        <f t="shared" si="736"/>
        <v>0</v>
      </c>
      <c r="X6510" t="s">
        <v>14</v>
      </c>
      <c r="Y6510">
        <v>7.2</v>
      </c>
      <c r="Z6510" s="2">
        <f t="shared" si="737"/>
        <v>326.82</v>
      </c>
      <c r="AA6510" t="s">
        <v>23</v>
      </c>
      <c r="AB6510" t="s">
        <v>16</v>
      </c>
      <c r="AC6510" t="s">
        <v>32</v>
      </c>
      <c r="AD6510" t="s">
        <v>172</v>
      </c>
      <c r="AE6510" t="s">
        <v>19</v>
      </c>
      <c r="AF6510" t="s">
        <v>502</v>
      </c>
    </row>
    <row r="6511" spans="1:32" x14ac:dyDescent="0.25">
      <c r="A6511">
        <f t="shared" si="738"/>
        <v>6510</v>
      </c>
      <c r="B6511">
        <v>23205</v>
      </c>
      <c r="C6511" t="s">
        <v>501</v>
      </c>
      <c r="D6511" t="s">
        <v>21</v>
      </c>
      <c r="E6511" t="str">
        <f t="shared" si="739"/>
        <v>*</v>
      </c>
      <c r="F6511" t="str">
        <f t="shared" si="734"/>
        <v>**</v>
      </c>
      <c r="G6511" t="str">
        <f t="shared" si="740"/>
        <v>**</v>
      </c>
      <c r="I6511" t="str">
        <f t="shared" si="735"/>
        <v>**</v>
      </c>
      <c r="O6511">
        <f>VLOOKUP(T6511,$P$14:$S$19,2,TRUE)</f>
        <v>3.5999999999999997E-2</v>
      </c>
      <c r="T6511">
        <v>32</v>
      </c>
      <c r="U6511">
        <v>263.39</v>
      </c>
      <c r="V6511" s="5">
        <f t="shared" si="736"/>
        <v>0</v>
      </c>
      <c r="X6511" t="s">
        <v>14</v>
      </c>
      <c r="Y6511">
        <v>2.83</v>
      </c>
      <c r="Z6511" s="2">
        <f t="shared" si="737"/>
        <v>266.21999999999997</v>
      </c>
      <c r="AA6511" t="s">
        <v>23</v>
      </c>
      <c r="AB6511" t="s">
        <v>16</v>
      </c>
      <c r="AC6511" t="s">
        <v>25</v>
      </c>
      <c r="AD6511" t="s">
        <v>42</v>
      </c>
      <c r="AE6511" t="s">
        <v>45</v>
      </c>
      <c r="AF6511" t="s">
        <v>502</v>
      </c>
    </row>
    <row r="6512" spans="1:32" x14ac:dyDescent="0.25">
      <c r="A6512">
        <f t="shared" si="738"/>
        <v>6511</v>
      </c>
      <c r="B6512">
        <v>12516</v>
      </c>
      <c r="C6512" t="s">
        <v>501</v>
      </c>
      <c r="D6512" t="s">
        <v>13</v>
      </c>
      <c r="E6512" t="str">
        <f t="shared" si="739"/>
        <v>*</v>
      </c>
      <c r="F6512" t="str">
        <f t="shared" si="734"/>
        <v>*</v>
      </c>
      <c r="G6512" t="str">
        <f t="shared" si="740"/>
        <v>*</v>
      </c>
      <c r="I6512" t="str">
        <f t="shared" si="735"/>
        <v>*</v>
      </c>
      <c r="O6512">
        <f>VLOOKUP(T6512,$P$14:$S$19,2,TRUE)</f>
        <v>0.02</v>
      </c>
      <c r="T6512">
        <v>22</v>
      </c>
      <c r="U6512">
        <v>154.6</v>
      </c>
      <c r="V6512" s="5">
        <f t="shared" si="736"/>
        <v>0</v>
      </c>
      <c r="X6512" t="s">
        <v>22</v>
      </c>
      <c r="Y6512">
        <v>5.1100000000000003</v>
      </c>
      <c r="Z6512" s="2">
        <f t="shared" si="737"/>
        <v>159.71</v>
      </c>
      <c r="AA6512" t="s">
        <v>23</v>
      </c>
      <c r="AB6512" t="s">
        <v>41</v>
      </c>
      <c r="AC6512" t="s">
        <v>32</v>
      </c>
      <c r="AD6512" t="s">
        <v>44</v>
      </c>
      <c r="AE6512" t="s">
        <v>19</v>
      </c>
      <c r="AF6512" t="s">
        <v>454</v>
      </c>
    </row>
    <row r="6513" spans="1:32" x14ac:dyDescent="0.25">
      <c r="A6513">
        <f t="shared" si="738"/>
        <v>6512</v>
      </c>
      <c r="B6513">
        <v>19840</v>
      </c>
      <c r="C6513" t="s">
        <v>505</v>
      </c>
      <c r="D6513" t="s">
        <v>36</v>
      </c>
      <c r="E6513" t="str">
        <f t="shared" si="739"/>
        <v>***</v>
      </c>
      <c r="F6513" t="str">
        <f t="shared" si="734"/>
        <v>***</v>
      </c>
      <c r="G6513" t="str">
        <f t="shared" si="740"/>
        <v>***</v>
      </c>
      <c r="I6513" t="str">
        <f t="shared" si="735"/>
        <v>***</v>
      </c>
      <c r="O6513">
        <f>VLOOKUP(T6513,$P$14:$S$19,2,TRUE)</f>
        <v>0.02</v>
      </c>
      <c r="T6513">
        <v>25</v>
      </c>
      <c r="U6513">
        <v>8270.57</v>
      </c>
      <c r="V6513" s="5">
        <f t="shared" si="736"/>
        <v>1</v>
      </c>
      <c r="X6513" t="s">
        <v>37</v>
      </c>
      <c r="Y6513">
        <v>48.26</v>
      </c>
      <c r="Z6513" s="2">
        <f t="shared" si="737"/>
        <v>8318.83</v>
      </c>
      <c r="AA6513" t="s">
        <v>48</v>
      </c>
      <c r="AB6513" t="s">
        <v>31</v>
      </c>
      <c r="AC6513" t="s">
        <v>25</v>
      </c>
      <c r="AD6513" t="s">
        <v>76</v>
      </c>
      <c r="AE6513" t="s">
        <v>103</v>
      </c>
      <c r="AF6513" t="s">
        <v>784</v>
      </c>
    </row>
    <row r="6514" spans="1:32" x14ac:dyDescent="0.25">
      <c r="A6514">
        <f t="shared" si="738"/>
        <v>6513</v>
      </c>
      <c r="B6514">
        <v>42691</v>
      </c>
      <c r="C6514" t="s">
        <v>505</v>
      </c>
      <c r="D6514" t="s">
        <v>13</v>
      </c>
      <c r="E6514" t="str">
        <f t="shared" si="739"/>
        <v>*</v>
      </c>
      <c r="F6514" t="str">
        <f t="shared" si="734"/>
        <v>*</v>
      </c>
      <c r="G6514" t="str">
        <f t="shared" si="740"/>
        <v>*</v>
      </c>
      <c r="I6514" t="str">
        <f t="shared" si="735"/>
        <v>*</v>
      </c>
      <c r="O6514">
        <f>VLOOKUP(T6514,$P$14:$S$19,2,TRUE)</f>
        <v>0.05</v>
      </c>
      <c r="T6514">
        <v>50</v>
      </c>
      <c r="U6514">
        <v>2447.65</v>
      </c>
      <c r="V6514" s="5">
        <f t="shared" si="736"/>
        <v>1</v>
      </c>
      <c r="X6514" t="s">
        <v>22</v>
      </c>
      <c r="Y6514">
        <v>6.77</v>
      </c>
      <c r="Z6514" s="2">
        <f t="shared" si="737"/>
        <v>2454.42</v>
      </c>
      <c r="AA6514" t="s">
        <v>15</v>
      </c>
      <c r="AB6514" t="s">
        <v>41</v>
      </c>
      <c r="AC6514" t="s">
        <v>17</v>
      </c>
      <c r="AD6514" t="s">
        <v>18</v>
      </c>
      <c r="AE6514" t="s">
        <v>19</v>
      </c>
      <c r="AF6514" s="1">
        <v>40215</v>
      </c>
    </row>
    <row r="6515" spans="1:32" x14ac:dyDescent="0.25">
      <c r="A6515">
        <f t="shared" si="738"/>
        <v>6514</v>
      </c>
      <c r="B6515">
        <v>42691</v>
      </c>
      <c r="C6515" t="s">
        <v>505</v>
      </c>
      <c r="D6515" t="s">
        <v>13</v>
      </c>
      <c r="E6515" t="str">
        <f t="shared" si="739"/>
        <v>*</v>
      </c>
      <c r="F6515" t="str">
        <f t="shared" si="734"/>
        <v>*</v>
      </c>
      <c r="G6515" t="str">
        <f t="shared" si="740"/>
        <v>*</v>
      </c>
      <c r="I6515" t="str">
        <f t="shared" si="735"/>
        <v>*</v>
      </c>
      <c r="O6515">
        <f>VLOOKUP(T6515,$P$14:$S$19,2,TRUE)</f>
        <v>0</v>
      </c>
      <c r="T6515">
        <v>7</v>
      </c>
      <c r="U6515">
        <v>1069.6400000000001</v>
      </c>
      <c r="V6515" s="5">
        <f t="shared" si="736"/>
        <v>1</v>
      </c>
      <c r="X6515" t="s">
        <v>22</v>
      </c>
      <c r="Y6515">
        <v>19.989999999999998</v>
      </c>
      <c r="Z6515" s="2">
        <f t="shared" si="737"/>
        <v>1089.6300000000001</v>
      </c>
      <c r="AA6515" t="s">
        <v>15</v>
      </c>
      <c r="AB6515" t="s">
        <v>41</v>
      </c>
      <c r="AC6515" t="s">
        <v>32</v>
      </c>
      <c r="AD6515" t="s">
        <v>74</v>
      </c>
      <c r="AE6515" t="s">
        <v>19</v>
      </c>
      <c r="AF6515" t="s">
        <v>785</v>
      </c>
    </row>
    <row r="6516" spans="1:32" x14ac:dyDescent="0.25">
      <c r="A6516">
        <f t="shared" si="738"/>
        <v>6515</v>
      </c>
      <c r="B6516">
        <v>50183</v>
      </c>
      <c r="C6516" t="s">
        <v>505</v>
      </c>
      <c r="D6516" t="s">
        <v>21</v>
      </c>
      <c r="E6516" t="str">
        <f t="shared" si="739"/>
        <v>*</v>
      </c>
      <c r="F6516" t="str">
        <f t="shared" si="734"/>
        <v>**</v>
      </c>
      <c r="G6516" t="str">
        <f t="shared" si="740"/>
        <v>**</v>
      </c>
      <c r="I6516" t="str">
        <f t="shared" si="735"/>
        <v>**</v>
      </c>
      <c r="O6516">
        <f>VLOOKUP(T6516,$P$14:$S$19,2,TRUE)</f>
        <v>0.02</v>
      </c>
      <c r="T6516">
        <v>20</v>
      </c>
      <c r="U6516">
        <v>116.55</v>
      </c>
      <c r="V6516" s="5">
        <f t="shared" si="736"/>
        <v>0</v>
      </c>
      <c r="X6516" t="s">
        <v>14</v>
      </c>
      <c r="Y6516">
        <v>5.3</v>
      </c>
      <c r="Z6516" s="2">
        <f t="shared" si="737"/>
        <v>121.85</v>
      </c>
      <c r="AA6516" t="s">
        <v>48</v>
      </c>
      <c r="AB6516" t="s">
        <v>24</v>
      </c>
      <c r="AC6516" t="s">
        <v>32</v>
      </c>
      <c r="AD6516" t="s">
        <v>78</v>
      </c>
      <c r="AE6516" t="s">
        <v>19</v>
      </c>
      <c r="AF6516" t="s">
        <v>126</v>
      </c>
    </row>
    <row r="6517" spans="1:32" x14ac:dyDescent="0.25">
      <c r="A6517">
        <f t="shared" si="738"/>
        <v>6516</v>
      </c>
      <c r="B6517">
        <v>4935</v>
      </c>
      <c r="C6517" t="s">
        <v>505</v>
      </c>
      <c r="D6517" t="s">
        <v>30</v>
      </c>
      <c r="E6517" t="str">
        <f t="shared" si="739"/>
        <v>*</v>
      </c>
      <c r="F6517" t="str">
        <f t="shared" si="734"/>
        <v>*</v>
      </c>
      <c r="G6517" t="str">
        <f t="shared" si="740"/>
        <v>*</v>
      </c>
      <c r="I6517" t="str">
        <f t="shared" si="735"/>
        <v>*</v>
      </c>
      <c r="O6517">
        <f>VLOOKUP(T6517,$P$14:$S$19,2,TRUE)</f>
        <v>3.5999999999999997E-2</v>
      </c>
      <c r="T6517">
        <v>30</v>
      </c>
      <c r="U6517">
        <v>106.64</v>
      </c>
      <c r="V6517" s="5">
        <f t="shared" si="736"/>
        <v>0</v>
      </c>
      <c r="X6517" t="s">
        <v>22</v>
      </c>
      <c r="Y6517">
        <v>1.32</v>
      </c>
      <c r="Z6517" s="2">
        <f t="shared" si="737"/>
        <v>107.96</v>
      </c>
      <c r="AA6517" t="s">
        <v>23</v>
      </c>
      <c r="AB6517" t="s">
        <v>31</v>
      </c>
      <c r="AC6517" t="s">
        <v>32</v>
      </c>
      <c r="AD6517" t="s">
        <v>53</v>
      </c>
      <c r="AE6517" t="s">
        <v>34</v>
      </c>
      <c r="AF6517" t="s">
        <v>784</v>
      </c>
    </row>
    <row r="6518" spans="1:32" x14ac:dyDescent="0.25">
      <c r="A6518">
        <f t="shared" si="738"/>
        <v>6517</v>
      </c>
      <c r="B6518">
        <v>2535</v>
      </c>
      <c r="C6518" t="s">
        <v>505</v>
      </c>
      <c r="D6518" t="s">
        <v>13</v>
      </c>
      <c r="E6518" t="str">
        <f t="shared" si="739"/>
        <v>*</v>
      </c>
      <c r="F6518" t="str">
        <f t="shared" si="734"/>
        <v>*</v>
      </c>
      <c r="G6518" t="str">
        <f t="shared" si="740"/>
        <v>*</v>
      </c>
      <c r="I6518" t="str">
        <f t="shared" si="735"/>
        <v>*</v>
      </c>
      <c r="O6518">
        <f>VLOOKUP(T6518,$P$14:$S$19,2,TRUE)</f>
        <v>0</v>
      </c>
      <c r="T6518">
        <v>6</v>
      </c>
      <c r="U6518">
        <v>82.72</v>
      </c>
      <c r="V6518" s="5">
        <f t="shared" si="736"/>
        <v>0</v>
      </c>
      <c r="X6518" t="s">
        <v>22</v>
      </c>
      <c r="Y6518">
        <v>1.99</v>
      </c>
      <c r="Z6518" s="2">
        <f t="shared" si="737"/>
        <v>84.71</v>
      </c>
      <c r="AA6518" t="s">
        <v>48</v>
      </c>
      <c r="AB6518" t="s">
        <v>31</v>
      </c>
      <c r="AC6518" t="s">
        <v>25</v>
      </c>
      <c r="AD6518" t="s">
        <v>42</v>
      </c>
      <c r="AE6518" t="s">
        <v>45</v>
      </c>
      <c r="AF6518" t="s">
        <v>835</v>
      </c>
    </row>
    <row r="6519" spans="1:32" x14ac:dyDescent="0.25">
      <c r="A6519">
        <f t="shared" si="738"/>
        <v>6518</v>
      </c>
      <c r="B6519">
        <v>42214</v>
      </c>
      <c r="C6519" t="s">
        <v>293</v>
      </c>
      <c r="D6519" t="s">
        <v>13</v>
      </c>
      <c r="E6519" t="str">
        <f t="shared" si="739"/>
        <v>*</v>
      </c>
      <c r="F6519" t="str">
        <f t="shared" si="734"/>
        <v>*</v>
      </c>
      <c r="G6519" t="str">
        <f t="shared" si="740"/>
        <v>*</v>
      </c>
      <c r="I6519" t="str">
        <f t="shared" si="735"/>
        <v>*</v>
      </c>
      <c r="O6519">
        <f>VLOOKUP(T6519,$P$14:$S$19,2,TRUE)</f>
        <v>0.04</v>
      </c>
      <c r="T6519">
        <v>46</v>
      </c>
      <c r="U6519">
        <v>569.91999999999996</v>
      </c>
      <c r="V6519" s="5">
        <f t="shared" si="736"/>
        <v>0</v>
      </c>
      <c r="X6519" t="s">
        <v>22</v>
      </c>
      <c r="Y6519">
        <v>2.85</v>
      </c>
      <c r="Z6519" s="2">
        <f t="shared" si="737"/>
        <v>572.77</v>
      </c>
      <c r="AA6519" t="s">
        <v>60</v>
      </c>
      <c r="AB6519" t="s">
        <v>41</v>
      </c>
      <c r="AC6519" t="s">
        <v>17</v>
      </c>
      <c r="AD6519" t="s">
        <v>18</v>
      </c>
      <c r="AE6519" t="s">
        <v>45</v>
      </c>
      <c r="AF6519" t="s">
        <v>294</v>
      </c>
    </row>
    <row r="6520" spans="1:32" x14ac:dyDescent="0.25">
      <c r="A6520">
        <f t="shared" si="738"/>
        <v>6519</v>
      </c>
      <c r="B6520">
        <v>20259</v>
      </c>
      <c r="C6520" t="s">
        <v>293</v>
      </c>
      <c r="D6520" t="s">
        <v>36</v>
      </c>
      <c r="E6520" t="str">
        <f t="shared" si="739"/>
        <v>***</v>
      </c>
      <c r="F6520" t="str">
        <f t="shared" si="734"/>
        <v>***</v>
      </c>
      <c r="G6520" t="str">
        <f t="shared" si="740"/>
        <v>***</v>
      </c>
      <c r="I6520" t="str">
        <f t="shared" si="735"/>
        <v>***</v>
      </c>
      <c r="O6520">
        <f>VLOOKUP(T6520,$P$14:$S$19,2,TRUE)</f>
        <v>0.04</v>
      </c>
      <c r="T6520">
        <v>42</v>
      </c>
      <c r="U6520">
        <v>539.05999999999995</v>
      </c>
      <c r="V6520" s="5">
        <f t="shared" si="736"/>
        <v>0</v>
      </c>
      <c r="X6520" t="s">
        <v>22</v>
      </c>
      <c r="Y6520">
        <v>4.59</v>
      </c>
      <c r="Z6520" s="2">
        <f t="shared" si="737"/>
        <v>543.65</v>
      </c>
      <c r="AA6520" t="s">
        <v>23</v>
      </c>
      <c r="AB6520" t="s">
        <v>31</v>
      </c>
      <c r="AC6520" t="s">
        <v>32</v>
      </c>
      <c r="AD6520" t="s">
        <v>53</v>
      </c>
      <c r="AE6520" t="s">
        <v>34</v>
      </c>
      <c r="AF6520" t="s">
        <v>547</v>
      </c>
    </row>
    <row r="6521" spans="1:32" x14ac:dyDescent="0.25">
      <c r="A6521">
        <f t="shared" si="738"/>
        <v>6520</v>
      </c>
      <c r="B6521">
        <v>42214</v>
      </c>
      <c r="C6521" t="s">
        <v>293</v>
      </c>
      <c r="D6521" t="s">
        <v>13</v>
      </c>
      <c r="E6521" t="str">
        <f t="shared" si="739"/>
        <v>*</v>
      </c>
      <c r="F6521" t="str">
        <f t="shared" si="734"/>
        <v>*</v>
      </c>
      <c r="G6521" t="str">
        <f t="shared" si="740"/>
        <v>*</v>
      </c>
      <c r="I6521" t="str">
        <f t="shared" si="735"/>
        <v>*</v>
      </c>
      <c r="O6521">
        <f>VLOOKUP(T6521,$P$14:$S$19,2,TRUE)</f>
        <v>0.02</v>
      </c>
      <c r="T6521">
        <v>28</v>
      </c>
      <c r="U6521">
        <v>183.65</v>
      </c>
      <c r="V6521" s="5">
        <f t="shared" si="736"/>
        <v>0</v>
      </c>
      <c r="X6521" t="s">
        <v>22</v>
      </c>
      <c r="Y6521">
        <v>5.84</v>
      </c>
      <c r="Z6521" s="2">
        <f t="shared" si="737"/>
        <v>189.49</v>
      </c>
      <c r="AA6521" t="s">
        <v>60</v>
      </c>
      <c r="AB6521" t="s">
        <v>41</v>
      </c>
      <c r="AC6521" t="s">
        <v>32</v>
      </c>
      <c r="AD6521" t="s">
        <v>44</v>
      </c>
      <c r="AE6521" t="s">
        <v>19</v>
      </c>
      <c r="AF6521" t="s">
        <v>294</v>
      </c>
    </row>
    <row r="6522" spans="1:32" x14ac:dyDescent="0.25">
      <c r="A6522">
        <f t="shared" si="738"/>
        <v>6521</v>
      </c>
      <c r="B6522">
        <v>225</v>
      </c>
      <c r="C6522" t="s">
        <v>293</v>
      </c>
      <c r="D6522" t="s">
        <v>36</v>
      </c>
      <c r="E6522" t="str">
        <f t="shared" si="739"/>
        <v>***</v>
      </c>
      <c r="F6522" t="str">
        <f t="shared" si="734"/>
        <v>***</v>
      </c>
      <c r="G6522" t="str">
        <f t="shared" si="740"/>
        <v>***</v>
      </c>
      <c r="I6522" t="str">
        <f t="shared" si="735"/>
        <v>***</v>
      </c>
      <c r="O6522">
        <f>VLOOKUP(T6522,$P$14:$S$19,2,TRUE)</f>
        <v>0.02</v>
      </c>
      <c r="T6522">
        <v>24</v>
      </c>
      <c r="U6522">
        <v>126.58</v>
      </c>
      <c r="V6522" s="5">
        <f t="shared" si="736"/>
        <v>0</v>
      </c>
      <c r="X6522" t="s">
        <v>22</v>
      </c>
      <c r="Y6522">
        <v>0.7</v>
      </c>
      <c r="Z6522" s="2">
        <f t="shared" si="737"/>
        <v>127.28</v>
      </c>
      <c r="AA6522" t="s">
        <v>52</v>
      </c>
      <c r="AB6522" t="s">
        <v>41</v>
      </c>
      <c r="AC6522" t="s">
        <v>32</v>
      </c>
      <c r="AD6522" t="s">
        <v>33</v>
      </c>
      <c r="AE6522" t="s">
        <v>34</v>
      </c>
      <c r="AF6522" t="s">
        <v>547</v>
      </c>
    </row>
    <row r="6523" spans="1:32" x14ac:dyDescent="0.25">
      <c r="A6523">
        <f t="shared" si="738"/>
        <v>6522</v>
      </c>
      <c r="B6523">
        <v>225</v>
      </c>
      <c r="C6523" t="s">
        <v>293</v>
      </c>
      <c r="D6523" t="s">
        <v>36</v>
      </c>
      <c r="E6523" t="str">
        <f t="shared" si="739"/>
        <v>***</v>
      </c>
      <c r="F6523" t="str">
        <f t="shared" si="734"/>
        <v>***</v>
      </c>
      <c r="G6523" t="str">
        <f t="shared" si="740"/>
        <v>***</v>
      </c>
      <c r="I6523" t="str">
        <f t="shared" si="735"/>
        <v>***</v>
      </c>
      <c r="O6523">
        <f>VLOOKUP(T6523,$P$14:$S$19,2,TRUE)</f>
        <v>0</v>
      </c>
      <c r="T6523">
        <v>1</v>
      </c>
      <c r="U6523">
        <v>23.7</v>
      </c>
      <c r="V6523" s="5">
        <f t="shared" si="736"/>
        <v>0</v>
      </c>
      <c r="X6523" t="s">
        <v>22</v>
      </c>
      <c r="Y6523">
        <v>4.0999999999999996</v>
      </c>
      <c r="Z6523" s="2">
        <f t="shared" si="737"/>
        <v>27.799999999999997</v>
      </c>
      <c r="AA6523" t="s">
        <v>52</v>
      </c>
      <c r="AB6523" t="s">
        <v>41</v>
      </c>
      <c r="AC6523" t="s">
        <v>32</v>
      </c>
      <c r="AD6523" t="s">
        <v>33</v>
      </c>
      <c r="AE6523" t="s">
        <v>34</v>
      </c>
      <c r="AF6523" t="s">
        <v>548</v>
      </c>
    </row>
    <row r="6524" spans="1:32" x14ac:dyDescent="0.25">
      <c r="A6524">
        <f t="shared" si="738"/>
        <v>6523</v>
      </c>
      <c r="B6524">
        <v>53285</v>
      </c>
      <c r="C6524" t="s">
        <v>228</v>
      </c>
      <c r="D6524" t="s">
        <v>36</v>
      </c>
      <c r="E6524" t="str">
        <f t="shared" si="739"/>
        <v>***</v>
      </c>
      <c r="F6524" t="str">
        <f t="shared" si="734"/>
        <v>***</v>
      </c>
      <c r="G6524" t="str">
        <f t="shared" si="740"/>
        <v>***</v>
      </c>
      <c r="I6524" t="str">
        <f t="shared" si="735"/>
        <v>***</v>
      </c>
      <c r="O6524">
        <f>VLOOKUP(T6524,$P$14:$S$19,2,TRUE)</f>
        <v>0</v>
      </c>
      <c r="T6524">
        <v>6</v>
      </c>
      <c r="U6524">
        <v>1042.96</v>
      </c>
      <c r="V6524" s="5">
        <f t="shared" si="736"/>
        <v>1</v>
      </c>
      <c r="X6524" t="s">
        <v>22</v>
      </c>
      <c r="Y6524">
        <v>19.989999999999998</v>
      </c>
      <c r="Z6524" s="2">
        <f t="shared" si="737"/>
        <v>1062.95</v>
      </c>
      <c r="AA6524" t="s">
        <v>23</v>
      </c>
      <c r="AB6524" t="s">
        <v>41</v>
      </c>
      <c r="AC6524" t="s">
        <v>32</v>
      </c>
      <c r="AD6524" t="s">
        <v>49</v>
      </c>
      <c r="AE6524" t="s">
        <v>19</v>
      </c>
      <c r="AF6524" t="s">
        <v>229</v>
      </c>
    </row>
    <row r="6525" spans="1:32" x14ac:dyDescent="0.25">
      <c r="A6525">
        <f t="shared" si="738"/>
        <v>6524</v>
      </c>
      <c r="B6525">
        <v>35842</v>
      </c>
      <c r="C6525" t="s">
        <v>228</v>
      </c>
      <c r="D6525" t="s">
        <v>21</v>
      </c>
      <c r="E6525" t="str">
        <f t="shared" si="739"/>
        <v>*</v>
      </c>
      <c r="F6525" t="str">
        <f t="shared" si="734"/>
        <v>**</v>
      </c>
      <c r="G6525" t="str">
        <f t="shared" si="740"/>
        <v>**</v>
      </c>
      <c r="I6525" t="str">
        <f t="shared" si="735"/>
        <v>**</v>
      </c>
      <c r="O6525">
        <f>VLOOKUP(T6525,$P$14:$S$19,2,TRUE)</f>
        <v>0.01</v>
      </c>
      <c r="T6525">
        <v>18</v>
      </c>
      <c r="U6525">
        <v>53.79</v>
      </c>
      <c r="V6525" s="5">
        <f t="shared" si="736"/>
        <v>0</v>
      </c>
      <c r="X6525" t="s">
        <v>22</v>
      </c>
      <c r="Y6525">
        <v>0.99</v>
      </c>
      <c r="Z6525" s="2">
        <f t="shared" si="737"/>
        <v>54.78</v>
      </c>
      <c r="AA6525" t="s">
        <v>60</v>
      </c>
      <c r="AB6525" t="s">
        <v>41</v>
      </c>
      <c r="AC6525" t="s">
        <v>32</v>
      </c>
      <c r="AD6525" t="s">
        <v>81</v>
      </c>
      <c r="AE6525" t="s">
        <v>19</v>
      </c>
      <c r="AF6525" t="s">
        <v>229</v>
      </c>
    </row>
    <row r="6526" spans="1:32" x14ac:dyDescent="0.25">
      <c r="A6526">
        <f t="shared" si="738"/>
        <v>6525</v>
      </c>
      <c r="B6526">
        <v>6693</v>
      </c>
      <c r="C6526" t="s">
        <v>228</v>
      </c>
      <c r="D6526" t="s">
        <v>36</v>
      </c>
      <c r="E6526" t="str">
        <f t="shared" si="739"/>
        <v>***</v>
      </c>
      <c r="F6526" t="str">
        <f t="shared" si="734"/>
        <v>***</v>
      </c>
      <c r="G6526" t="str">
        <f t="shared" si="740"/>
        <v>***</v>
      </c>
      <c r="I6526" t="str">
        <f t="shared" si="735"/>
        <v>***</v>
      </c>
      <c r="O6526">
        <f>VLOOKUP(T6526,$P$14:$S$19,2,TRUE)</f>
        <v>0.01</v>
      </c>
      <c r="T6526">
        <v>16</v>
      </c>
      <c r="U6526">
        <v>40.85</v>
      </c>
      <c r="V6526" s="5">
        <f t="shared" si="736"/>
        <v>0</v>
      </c>
      <c r="X6526" t="s">
        <v>22</v>
      </c>
      <c r="Y6526">
        <v>0.8</v>
      </c>
      <c r="Z6526" s="2">
        <f t="shared" si="737"/>
        <v>41.65</v>
      </c>
      <c r="AA6526" t="s">
        <v>48</v>
      </c>
      <c r="AB6526" t="s">
        <v>31</v>
      </c>
      <c r="AC6526" t="s">
        <v>32</v>
      </c>
      <c r="AD6526" t="s">
        <v>114</v>
      </c>
      <c r="AE6526" t="s">
        <v>34</v>
      </c>
      <c r="AF6526" t="s">
        <v>229</v>
      </c>
    </row>
    <row r="6527" spans="1:32" x14ac:dyDescent="0.25">
      <c r="A6527">
        <f t="shared" si="738"/>
        <v>6526</v>
      </c>
      <c r="B6527">
        <v>59072</v>
      </c>
      <c r="C6527" t="s">
        <v>502</v>
      </c>
      <c r="D6527" t="s">
        <v>30</v>
      </c>
      <c r="E6527" t="str">
        <f t="shared" si="739"/>
        <v>*</v>
      </c>
      <c r="F6527" t="str">
        <f t="shared" si="734"/>
        <v>*</v>
      </c>
      <c r="G6527" t="str">
        <f t="shared" si="740"/>
        <v>*</v>
      </c>
      <c r="I6527" t="str">
        <f t="shared" si="735"/>
        <v>*</v>
      </c>
      <c r="O6527">
        <f>VLOOKUP(T6527,$P$14:$S$19,2,TRUE)</f>
        <v>3.5999999999999997E-2</v>
      </c>
      <c r="T6527">
        <v>38</v>
      </c>
      <c r="U6527">
        <v>4191.5625</v>
      </c>
      <c r="V6527" s="5">
        <f t="shared" si="736"/>
        <v>1</v>
      </c>
      <c r="X6527" t="s">
        <v>22</v>
      </c>
      <c r="Y6527">
        <v>2.5</v>
      </c>
      <c r="Z6527" s="2">
        <f t="shared" si="737"/>
        <v>4194.0625</v>
      </c>
      <c r="AA6527" t="s">
        <v>48</v>
      </c>
      <c r="AB6527" t="s">
        <v>31</v>
      </c>
      <c r="AC6527" t="s">
        <v>25</v>
      </c>
      <c r="AD6527" t="s">
        <v>26</v>
      </c>
      <c r="AE6527" t="s">
        <v>19</v>
      </c>
      <c r="AF6527" t="s">
        <v>551</v>
      </c>
    </row>
    <row r="6528" spans="1:32" x14ac:dyDescent="0.25">
      <c r="A6528">
        <f t="shared" si="738"/>
        <v>6527</v>
      </c>
      <c r="B6528">
        <v>25445</v>
      </c>
      <c r="C6528" t="s">
        <v>502</v>
      </c>
      <c r="D6528" t="s">
        <v>13</v>
      </c>
      <c r="E6528" t="str">
        <f t="shared" si="739"/>
        <v>*</v>
      </c>
      <c r="F6528" t="str">
        <f t="shared" si="734"/>
        <v>*</v>
      </c>
      <c r="G6528" t="str">
        <f t="shared" si="740"/>
        <v>*</v>
      </c>
      <c r="I6528" t="str">
        <f t="shared" si="735"/>
        <v>*</v>
      </c>
      <c r="O6528">
        <f>VLOOKUP(T6528,$P$14:$S$19,2,TRUE)</f>
        <v>0.04</v>
      </c>
      <c r="T6528">
        <v>48</v>
      </c>
      <c r="U6528">
        <v>1444</v>
      </c>
      <c r="V6528" s="5">
        <f t="shared" si="736"/>
        <v>1</v>
      </c>
      <c r="X6528" t="s">
        <v>22</v>
      </c>
      <c r="Y6528">
        <v>2.99</v>
      </c>
      <c r="Z6528" s="2">
        <f t="shared" si="737"/>
        <v>1446.99</v>
      </c>
      <c r="AA6528" t="s">
        <v>48</v>
      </c>
      <c r="AB6528" t="s">
        <v>24</v>
      </c>
      <c r="AC6528" t="s">
        <v>32</v>
      </c>
      <c r="AD6528" t="s">
        <v>49</v>
      </c>
      <c r="AE6528" t="s">
        <v>19</v>
      </c>
      <c r="AF6528" t="s">
        <v>551</v>
      </c>
    </row>
    <row r="6529" spans="1:32" x14ac:dyDescent="0.25">
      <c r="A6529">
        <f t="shared" si="738"/>
        <v>6528</v>
      </c>
      <c r="B6529">
        <v>39335</v>
      </c>
      <c r="C6529" t="s">
        <v>502</v>
      </c>
      <c r="D6529" t="s">
        <v>30</v>
      </c>
      <c r="E6529" t="str">
        <f t="shared" si="739"/>
        <v>*</v>
      </c>
      <c r="F6529" t="str">
        <f t="shared" si="734"/>
        <v>*</v>
      </c>
      <c r="G6529" t="str">
        <f t="shared" si="740"/>
        <v>*</v>
      </c>
      <c r="I6529" t="str">
        <f t="shared" si="735"/>
        <v>*</v>
      </c>
      <c r="O6529">
        <f>VLOOKUP(T6529,$P$14:$S$19,2,TRUE)</f>
        <v>3.5999999999999997E-2</v>
      </c>
      <c r="T6529">
        <v>34</v>
      </c>
      <c r="U6529">
        <v>889.84</v>
      </c>
      <c r="V6529" s="5">
        <f t="shared" si="736"/>
        <v>1</v>
      </c>
      <c r="X6529" t="s">
        <v>22</v>
      </c>
      <c r="Y6529">
        <v>8.23</v>
      </c>
      <c r="Z6529" s="2">
        <f t="shared" si="737"/>
        <v>898.07</v>
      </c>
      <c r="AA6529" t="s">
        <v>52</v>
      </c>
      <c r="AB6529" t="s">
        <v>31</v>
      </c>
      <c r="AC6529" t="s">
        <v>32</v>
      </c>
      <c r="AD6529" t="s">
        <v>78</v>
      </c>
      <c r="AE6529" t="s">
        <v>19</v>
      </c>
      <c r="AF6529" t="s">
        <v>551</v>
      </c>
    </row>
    <row r="6530" spans="1:32" x14ac:dyDescent="0.25">
      <c r="A6530">
        <f t="shared" si="738"/>
        <v>6529</v>
      </c>
      <c r="B6530">
        <v>29637</v>
      </c>
      <c r="C6530" t="s">
        <v>502</v>
      </c>
      <c r="D6530" t="s">
        <v>21</v>
      </c>
      <c r="E6530" t="str">
        <f t="shared" si="739"/>
        <v>*</v>
      </c>
      <c r="F6530" t="str">
        <f t="shared" si="734"/>
        <v>**</v>
      </c>
      <c r="G6530" t="str">
        <f t="shared" si="740"/>
        <v>**</v>
      </c>
      <c r="I6530" t="str">
        <f t="shared" si="735"/>
        <v>**</v>
      </c>
      <c r="O6530">
        <f>VLOOKUP(T6530,$P$14:$S$19,2,TRUE)</f>
        <v>3.5999999999999997E-2</v>
      </c>
      <c r="T6530">
        <v>34</v>
      </c>
      <c r="U6530">
        <v>598.19000000000005</v>
      </c>
      <c r="V6530" s="5">
        <f t="shared" si="736"/>
        <v>0</v>
      </c>
      <c r="X6530" t="s">
        <v>22</v>
      </c>
      <c r="Y6530">
        <v>8.51</v>
      </c>
      <c r="Z6530" s="2">
        <f t="shared" si="737"/>
        <v>606.70000000000005</v>
      </c>
      <c r="AA6530" t="s">
        <v>48</v>
      </c>
      <c r="AB6530" t="s">
        <v>41</v>
      </c>
      <c r="AC6530" t="s">
        <v>25</v>
      </c>
      <c r="AD6530" t="s">
        <v>76</v>
      </c>
      <c r="AE6530" t="s">
        <v>27</v>
      </c>
      <c r="AF6530" t="s">
        <v>551</v>
      </c>
    </row>
    <row r="6531" spans="1:32" x14ac:dyDescent="0.25">
      <c r="A6531">
        <f t="shared" si="738"/>
        <v>6530</v>
      </c>
      <c r="B6531">
        <v>59072</v>
      </c>
      <c r="C6531" t="s">
        <v>502</v>
      </c>
      <c r="D6531" t="s">
        <v>30</v>
      </c>
      <c r="E6531" t="str">
        <f t="shared" si="739"/>
        <v>*</v>
      </c>
      <c r="F6531" t="str">
        <f t="shared" ref="F6531:F6594" si="741">VLOOKUP(D6531,$P$6:$S$10,2,FALSE)</f>
        <v>*</v>
      </c>
      <c r="G6531" t="str">
        <f t="shared" si="740"/>
        <v>*</v>
      </c>
      <c r="I6531" t="str">
        <f t="shared" ref="I6531:I6594" si="742">HLOOKUP(D6531,$J$18:$N$19,2,FALSE)</f>
        <v>*</v>
      </c>
      <c r="O6531">
        <f>VLOOKUP(T6531,$P$14:$S$19,2,TRUE)</f>
        <v>0.02</v>
      </c>
      <c r="T6531">
        <v>22</v>
      </c>
      <c r="U6531">
        <v>576.89</v>
      </c>
      <c r="V6531" s="5">
        <f t="shared" ref="V6531:V6594" si="743">IF(U6531&gt;800,1,0)</f>
        <v>0</v>
      </c>
      <c r="X6531" t="s">
        <v>22</v>
      </c>
      <c r="Y6531">
        <v>5.58</v>
      </c>
      <c r="Z6531" s="2">
        <f t="shared" ref="Z6531:Z6594" si="744">U6531+Y6531</f>
        <v>582.47</v>
      </c>
      <c r="AA6531" t="s">
        <v>48</v>
      </c>
      <c r="AB6531" t="s">
        <v>31</v>
      </c>
      <c r="AC6531" t="s">
        <v>32</v>
      </c>
      <c r="AD6531" t="s">
        <v>44</v>
      </c>
      <c r="AE6531" t="s">
        <v>19</v>
      </c>
      <c r="AF6531" t="s">
        <v>453</v>
      </c>
    </row>
    <row r="6532" spans="1:32" x14ac:dyDescent="0.25">
      <c r="A6532">
        <f t="shared" ref="A6532:A6595" si="745">A6531+1</f>
        <v>6531</v>
      </c>
      <c r="B6532">
        <v>6880</v>
      </c>
      <c r="C6532" t="s">
        <v>502</v>
      </c>
      <c r="D6532" t="s">
        <v>40</v>
      </c>
      <c r="E6532" t="str">
        <f t="shared" si="739"/>
        <v>*</v>
      </c>
      <c r="F6532" t="str">
        <f t="shared" si="741"/>
        <v>*</v>
      </c>
      <c r="G6532" t="str">
        <f t="shared" si="740"/>
        <v>*</v>
      </c>
      <c r="I6532" t="str">
        <f t="shared" si="742"/>
        <v>*</v>
      </c>
      <c r="O6532">
        <f>VLOOKUP(T6532,$P$14:$S$19,2,TRUE)</f>
        <v>0</v>
      </c>
      <c r="T6532">
        <v>5</v>
      </c>
      <c r="U6532">
        <v>235.49</v>
      </c>
      <c r="V6532" s="5">
        <f t="shared" si="743"/>
        <v>0</v>
      </c>
      <c r="X6532" t="s">
        <v>22</v>
      </c>
      <c r="Y6532">
        <v>5.86</v>
      </c>
      <c r="Z6532" s="2">
        <f t="shared" si="744"/>
        <v>241.35000000000002</v>
      </c>
      <c r="AA6532" t="s">
        <v>48</v>
      </c>
      <c r="AB6532" t="s">
        <v>16</v>
      </c>
      <c r="AC6532" t="s">
        <v>32</v>
      </c>
      <c r="AD6532" t="s">
        <v>44</v>
      </c>
      <c r="AE6532" t="s">
        <v>19</v>
      </c>
      <c r="AF6532" t="s">
        <v>551</v>
      </c>
    </row>
    <row r="6533" spans="1:32" x14ac:dyDescent="0.25">
      <c r="A6533">
        <f t="shared" si="745"/>
        <v>6532</v>
      </c>
      <c r="B6533">
        <v>9476</v>
      </c>
      <c r="C6533" t="s">
        <v>502</v>
      </c>
      <c r="D6533" t="s">
        <v>30</v>
      </c>
      <c r="E6533" t="str">
        <f t="shared" ref="E6533:E6596" si="746">IF(D6533="Critical", "***","*")</f>
        <v>*</v>
      </c>
      <c r="F6533" t="str">
        <f t="shared" si="741"/>
        <v>*</v>
      </c>
      <c r="G6533" t="str">
        <f t="shared" ref="G6533:G6596" si="747">IF(D6533="Critical","***",IF(D6533="High","**","*"))</f>
        <v>*</v>
      </c>
      <c r="I6533" t="str">
        <f t="shared" si="742"/>
        <v>*</v>
      </c>
      <c r="O6533">
        <f>VLOOKUP(T6533,$P$14:$S$19,2,TRUE)</f>
        <v>0.01</v>
      </c>
      <c r="T6533">
        <v>10</v>
      </c>
      <c r="U6533">
        <v>165.04</v>
      </c>
      <c r="V6533" s="5">
        <f t="shared" si="743"/>
        <v>0</v>
      </c>
      <c r="X6533" t="s">
        <v>14</v>
      </c>
      <c r="Y6533">
        <v>13.18</v>
      </c>
      <c r="Z6533" s="2">
        <f t="shared" si="744"/>
        <v>178.22</v>
      </c>
      <c r="AA6533" t="s">
        <v>56</v>
      </c>
      <c r="AB6533" t="s">
        <v>31</v>
      </c>
      <c r="AC6533" t="s">
        <v>32</v>
      </c>
      <c r="AD6533" t="s">
        <v>49</v>
      </c>
      <c r="AE6533" t="s">
        <v>19</v>
      </c>
      <c r="AF6533" t="s">
        <v>551</v>
      </c>
    </row>
    <row r="6534" spans="1:32" x14ac:dyDescent="0.25">
      <c r="A6534">
        <f t="shared" si="745"/>
        <v>6533</v>
      </c>
      <c r="B6534">
        <v>39335</v>
      </c>
      <c r="C6534" t="s">
        <v>502</v>
      </c>
      <c r="D6534" t="s">
        <v>30</v>
      </c>
      <c r="E6534" t="str">
        <f t="shared" si="746"/>
        <v>*</v>
      </c>
      <c r="F6534" t="str">
        <f t="shared" si="741"/>
        <v>*</v>
      </c>
      <c r="G6534" t="str">
        <f t="shared" si="747"/>
        <v>*</v>
      </c>
      <c r="I6534" t="str">
        <f t="shared" si="742"/>
        <v>*</v>
      </c>
      <c r="O6534">
        <f>VLOOKUP(T6534,$P$14:$S$19,2,TRUE)</f>
        <v>0.02</v>
      </c>
      <c r="T6534">
        <v>24</v>
      </c>
      <c r="U6534">
        <v>113.23</v>
      </c>
      <c r="V6534" s="5">
        <f t="shared" si="743"/>
        <v>0</v>
      </c>
      <c r="X6534" t="s">
        <v>22</v>
      </c>
      <c r="Y6534">
        <v>2.39</v>
      </c>
      <c r="Z6534" s="2">
        <f t="shared" si="744"/>
        <v>115.62</v>
      </c>
      <c r="AA6534" t="s">
        <v>52</v>
      </c>
      <c r="AB6534" t="s">
        <v>31</v>
      </c>
      <c r="AC6534" t="s">
        <v>25</v>
      </c>
      <c r="AD6534" t="s">
        <v>42</v>
      </c>
      <c r="AE6534" t="s">
        <v>45</v>
      </c>
      <c r="AF6534" t="s">
        <v>453</v>
      </c>
    </row>
    <row r="6535" spans="1:32" x14ac:dyDescent="0.25">
      <c r="A6535">
        <f t="shared" si="745"/>
        <v>6534</v>
      </c>
      <c r="B6535">
        <v>59072</v>
      </c>
      <c r="C6535" t="s">
        <v>502</v>
      </c>
      <c r="D6535" t="s">
        <v>30</v>
      </c>
      <c r="E6535" t="str">
        <f t="shared" si="746"/>
        <v>*</v>
      </c>
      <c r="F6535" t="str">
        <f t="shared" si="741"/>
        <v>*</v>
      </c>
      <c r="G6535" t="str">
        <f t="shared" si="747"/>
        <v>*</v>
      </c>
      <c r="I6535" t="str">
        <f t="shared" si="742"/>
        <v>*</v>
      </c>
      <c r="O6535">
        <f>VLOOKUP(T6535,$P$14:$S$19,2,TRUE)</f>
        <v>0.01</v>
      </c>
      <c r="T6535">
        <v>12</v>
      </c>
      <c r="U6535">
        <v>78.94</v>
      </c>
      <c r="V6535" s="5">
        <f t="shared" si="743"/>
        <v>0</v>
      </c>
      <c r="X6535" t="s">
        <v>14</v>
      </c>
      <c r="Y6535">
        <v>7.46</v>
      </c>
      <c r="Z6535" s="2">
        <f t="shared" si="744"/>
        <v>86.399999999999991</v>
      </c>
      <c r="AA6535" t="s">
        <v>48</v>
      </c>
      <c r="AB6535" t="s">
        <v>31</v>
      </c>
      <c r="AC6535" t="s">
        <v>32</v>
      </c>
      <c r="AD6535" t="s">
        <v>49</v>
      </c>
      <c r="AE6535" t="s">
        <v>19</v>
      </c>
      <c r="AF6535" t="s">
        <v>551</v>
      </c>
    </row>
    <row r="6536" spans="1:32" x14ac:dyDescent="0.25">
      <c r="A6536">
        <f t="shared" si="745"/>
        <v>6535</v>
      </c>
      <c r="B6536">
        <v>3589</v>
      </c>
      <c r="C6536" t="s">
        <v>502</v>
      </c>
      <c r="D6536" t="s">
        <v>21</v>
      </c>
      <c r="E6536" t="str">
        <f t="shared" si="746"/>
        <v>*</v>
      </c>
      <c r="F6536" t="str">
        <f t="shared" si="741"/>
        <v>**</v>
      </c>
      <c r="G6536" t="str">
        <f t="shared" si="747"/>
        <v>**</v>
      </c>
      <c r="I6536" t="str">
        <f t="shared" si="742"/>
        <v>**</v>
      </c>
      <c r="O6536">
        <f>VLOOKUP(T6536,$P$14:$S$19,2,TRUE)</f>
        <v>0.02</v>
      </c>
      <c r="T6536">
        <v>23</v>
      </c>
      <c r="U6536">
        <v>72.930000000000007</v>
      </c>
      <c r="V6536" s="5">
        <f t="shared" si="743"/>
        <v>0</v>
      </c>
      <c r="X6536" t="s">
        <v>22</v>
      </c>
      <c r="Y6536">
        <v>0.49</v>
      </c>
      <c r="Z6536" s="2">
        <f t="shared" si="744"/>
        <v>73.42</v>
      </c>
      <c r="AA6536" t="s">
        <v>71</v>
      </c>
      <c r="AB6536" t="s">
        <v>41</v>
      </c>
      <c r="AC6536" t="s">
        <v>32</v>
      </c>
      <c r="AD6536" t="s">
        <v>81</v>
      </c>
      <c r="AE6536" t="s">
        <v>19</v>
      </c>
      <c r="AF6536" t="s">
        <v>551</v>
      </c>
    </row>
    <row r="6537" spans="1:32" x14ac:dyDescent="0.25">
      <c r="A6537">
        <f t="shared" si="745"/>
        <v>6536</v>
      </c>
      <c r="B6537">
        <v>59072</v>
      </c>
      <c r="C6537" t="s">
        <v>502</v>
      </c>
      <c r="D6537" t="s">
        <v>30</v>
      </c>
      <c r="E6537" t="str">
        <f t="shared" si="746"/>
        <v>*</v>
      </c>
      <c r="F6537" t="str">
        <f t="shared" si="741"/>
        <v>*</v>
      </c>
      <c r="G6537" t="str">
        <f t="shared" si="747"/>
        <v>*</v>
      </c>
      <c r="I6537" t="str">
        <f t="shared" si="742"/>
        <v>*</v>
      </c>
      <c r="O6537">
        <f>VLOOKUP(T6537,$P$14:$S$19,2,TRUE)</f>
        <v>0</v>
      </c>
      <c r="T6537">
        <v>2</v>
      </c>
      <c r="U6537">
        <v>35.665999999999997</v>
      </c>
      <c r="V6537" s="5">
        <f t="shared" si="743"/>
        <v>0</v>
      </c>
      <c r="X6537" t="s">
        <v>22</v>
      </c>
      <c r="Y6537">
        <v>2.5</v>
      </c>
      <c r="Z6537" s="2">
        <f t="shared" si="744"/>
        <v>38.165999999999997</v>
      </c>
      <c r="AA6537" t="s">
        <v>48</v>
      </c>
      <c r="AB6537" t="s">
        <v>31</v>
      </c>
      <c r="AC6537" t="s">
        <v>25</v>
      </c>
      <c r="AD6537" t="s">
        <v>26</v>
      </c>
      <c r="AE6537" t="s">
        <v>34</v>
      </c>
      <c r="AF6537" t="s">
        <v>551</v>
      </c>
    </row>
    <row r="6538" spans="1:32" x14ac:dyDescent="0.25">
      <c r="A6538">
        <f t="shared" si="745"/>
        <v>6537</v>
      </c>
      <c r="B6538">
        <v>3778</v>
      </c>
      <c r="C6538" t="s">
        <v>126</v>
      </c>
      <c r="D6538" t="s">
        <v>36</v>
      </c>
      <c r="E6538" t="str">
        <f t="shared" si="746"/>
        <v>***</v>
      </c>
      <c r="F6538" t="str">
        <f t="shared" si="741"/>
        <v>***</v>
      </c>
      <c r="G6538" t="str">
        <f t="shared" si="747"/>
        <v>***</v>
      </c>
      <c r="I6538" t="str">
        <f t="shared" si="742"/>
        <v>***</v>
      </c>
      <c r="O6538">
        <f>VLOOKUP(T6538,$P$14:$S$19,2,TRUE)</f>
        <v>3.5999999999999997E-2</v>
      </c>
      <c r="T6538">
        <v>34</v>
      </c>
      <c r="U6538">
        <v>5133.9234999999999</v>
      </c>
      <c r="V6538" s="5">
        <f t="shared" si="743"/>
        <v>1</v>
      </c>
      <c r="X6538" t="s">
        <v>22</v>
      </c>
      <c r="Y6538">
        <v>4.99</v>
      </c>
      <c r="Z6538" s="2">
        <f t="shared" si="744"/>
        <v>5138.9134999999997</v>
      </c>
      <c r="AA6538" t="s">
        <v>52</v>
      </c>
      <c r="AB6538" t="s">
        <v>41</v>
      </c>
      <c r="AC6538" t="s">
        <v>25</v>
      </c>
      <c r="AD6538" t="s">
        <v>26</v>
      </c>
      <c r="AE6538" t="s">
        <v>19</v>
      </c>
      <c r="AF6538" t="s">
        <v>835</v>
      </c>
    </row>
    <row r="6539" spans="1:32" x14ac:dyDescent="0.25">
      <c r="A6539">
        <f t="shared" si="745"/>
        <v>6538</v>
      </c>
      <c r="B6539">
        <v>50278</v>
      </c>
      <c r="C6539" t="s">
        <v>126</v>
      </c>
      <c r="D6539" t="s">
        <v>21</v>
      </c>
      <c r="E6539" t="str">
        <f t="shared" si="746"/>
        <v>*</v>
      </c>
      <c r="F6539" t="str">
        <f t="shared" si="741"/>
        <v>**</v>
      </c>
      <c r="G6539" t="str">
        <f t="shared" si="747"/>
        <v>**</v>
      </c>
      <c r="I6539" t="str">
        <f t="shared" si="742"/>
        <v>**</v>
      </c>
      <c r="O6539">
        <f>VLOOKUP(T6539,$P$14:$S$19,2,TRUE)</f>
        <v>0.02</v>
      </c>
      <c r="T6539">
        <v>20</v>
      </c>
      <c r="U6539">
        <v>2195.5500000000002</v>
      </c>
      <c r="V6539" s="5">
        <f t="shared" si="743"/>
        <v>1</v>
      </c>
      <c r="X6539" t="s">
        <v>37</v>
      </c>
      <c r="Y6539">
        <v>60</v>
      </c>
      <c r="Z6539" s="2">
        <f t="shared" si="744"/>
        <v>2255.5500000000002</v>
      </c>
      <c r="AA6539" t="s">
        <v>43</v>
      </c>
      <c r="AB6539" t="s">
        <v>31</v>
      </c>
      <c r="AC6539" t="s">
        <v>17</v>
      </c>
      <c r="AD6539" t="s">
        <v>66</v>
      </c>
      <c r="AE6539" t="s">
        <v>39</v>
      </c>
      <c r="AF6539" t="s">
        <v>784</v>
      </c>
    </row>
    <row r="6540" spans="1:32" x14ac:dyDescent="0.25">
      <c r="A6540">
        <f t="shared" si="745"/>
        <v>6539</v>
      </c>
      <c r="B6540">
        <v>11908</v>
      </c>
      <c r="C6540" t="s">
        <v>126</v>
      </c>
      <c r="D6540" t="s">
        <v>30</v>
      </c>
      <c r="E6540" t="str">
        <f t="shared" si="746"/>
        <v>*</v>
      </c>
      <c r="F6540" t="str">
        <f t="shared" si="741"/>
        <v>*</v>
      </c>
      <c r="G6540" t="str">
        <f t="shared" si="747"/>
        <v>*</v>
      </c>
      <c r="I6540" t="str">
        <f t="shared" si="742"/>
        <v>*</v>
      </c>
      <c r="O6540">
        <f>VLOOKUP(T6540,$P$14:$S$19,2,TRUE)</f>
        <v>0</v>
      </c>
      <c r="T6540">
        <v>5</v>
      </c>
      <c r="U6540">
        <v>1386.6</v>
      </c>
      <c r="V6540" s="5">
        <f t="shared" si="743"/>
        <v>1</v>
      </c>
      <c r="X6540" t="s">
        <v>37</v>
      </c>
      <c r="Y6540">
        <v>57</v>
      </c>
      <c r="Z6540" s="2">
        <f t="shared" si="744"/>
        <v>1443.6</v>
      </c>
      <c r="AA6540" t="s">
        <v>64</v>
      </c>
      <c r="AB6540" t="s">
        <v>31</v>
      </c>
      <c r="AC6540" t="s">
        <v>17</v>
      </c>
      <c r="AD6540" t="s">
        <v>38</v>
      </c>
      <c r="AE6540" t="s">
        <v>39</v>
      </c>
      <c r="AF6540" t="s">
        <v>784</v>
      </c>
    </row>
    <row r="6541" spans="1:32" x14ac:dyDescent="0.25">
      <c r="A6541">
        <f t="shared" si="745"/>
        <v>6540</v>
      </c>
      <c r="B6541">
        <v>31522</v>
      </c>
      <c r="C6541" t="s">
        <v>126</v>
      </c>
      <c r="D6541" t="s">
        <v>40</v>
      </c>
      <c r="E6541" t="str">
        <f t="shared" si="746"/>
        <v>*</v>
      </c>
      <c r="F6541" t="str">
        <f t="shared" si="741"/>
        <v>*</v>
      </c>
      <c r="G6541" t="str">
        <f t="shared" si="747"/>
        <v>*</v>
      </c>
      <c r="I6541" t="str">
        <f t="shared" si="742"/>
        <v>*</v>
      </c>
      <c r="O6541">
        <f>VLOOKUP(T6541,$P$14:$S$19,2,TRUE)</f>
        <v>0.04</v>
      </c>
      <c r="T6541">
        <v>42</v>
      </c>
      <c r="U6541">
        <v>1083.3699999999999</v>
      </c>
      <c r="V6541" s="5">
        <f t="shared" si="743"/>
        <v>1</v>
      </c>
      <c r="X6541" t="s">
        <v>37</v>
      </c>
      <c r="Y6541">
        <v>14.36</v>
      </c>
      <c r="Z6541" s="2">
        <f t="shared" si="744"/>
        <v>1097.7299999999998</v>
      </c>
      <c r="AA6541" t="s">
        <v>23</v>
      </c>
      <c r="AB6541" t="s">
        <v>41</v>
      </c>
      <c r="AC6541" t="s">
        <v>17</v>
      </c>
      <c r="AD6541" t="s">
        <v>38</v>
      </c>
      <c r="AE6541" t="s">
        <v>39</v>
      </c>
      <c r="AF6541" t="s">
        <v>784</v>
      </c>
    </row>
    <row r="6542" spans="1:32" x14ac:dyDescent="0.25">
      <c r="A6542">
        <f t="shared" si="745"/>
        <v>6541</v>
      </c>
      <c r="B6542">
        <v>3778</v>
      </c>
      <c r="C6542" t="s">
        <v>126</v>
      </c>
      <c r="D6542" t="s">
        <v>36</v>
      </c>
      <c r="E6542" t="str">
        <f t="shared" si="746"/>
        <v>***</v>
      </c>
      <c r="F6542" t="str">
        <f t="shared" si="741"/>
        <v>***</v>
      </c>
      <c r="G6542" t="str">
        <f t="shared" si="747"/>
        <v>***</v>
      </c>
      <c r="I6542" t="str">
        <f t="shared" si="742"/>
        <v>***</v>
      </c>
      <c r="O6542">
        <f>VLOOKUP(T6542,$P$14:$S$19,2,TRUE)</f>
        <v>0.01</v>
      </c>
      <c r="T6542">
        <v>12</v>
      </c>
      <c r="U6542">
        <v>557.03</v>
      </c>
      <c r="V6542" s="5">
        <f t="shared" si="743"/>
        <v>0</v>
      </c>
      <c r="X6542" t="s">
        <v>22</v>
      </c>
      <c r="Y6542">
        <v>1.99</v>
      </c>
      <c r="Z6542" s="2">
        <f t="shared" si="744"/>
        <v>559.02</v>
      </c>
      <c r="AA6542" t="s">
        <v>52</v>
      </c>
      <c r="AB6542" t="s">
        <v>41</v>
      </c>
      <c r="AC6542" t="s">
        <v>25</v>
      </c>
      <c r="AD6542" t="s">
        <v>42</v>
      </c>
      <c r="AE6542" t="s">
        <v>45</v>
      </c>
      <c r="AF6542" t="s">
        <v>835</v>
      </c>
    </row>
    <row r="6543" spans="1:32" x14ac:dyDescent="0.25">
      <c r="A6543">
        <f t="shared" si="745"/>
        <v>6542</v>
      </c>
      <c r="B6543">
        <v>25157</v>
      </c>
      <c r="C6543" t="s">
        <v>126</v>
      </c>
      <c r="D6543" t="s">
        <v>30</v>
      </c>
      <c r="E6543" t="str">
        <f t="shared" si="746"/>
        <v>*</v>
      </c>
      <c r="F6543" t="str">
        <f t="shared" si="741"/>
        <v>*</v>
      </c>
      <c r="G6543" t="str">
        <f t="shared" si="747"/>
        <v>*</v>
      </c>
      <c r="I6543" t="str">
        <f t="shared" si="742"/>
        <v>*</v>
      </c>
      <c r="O6543">
        <f>VLOOKUP(T6543,$P$14:$S$19,2,TRUE)</f>
        <v>0.02</v>
      </c>
      <c r="T6543">
        <v>24</v>
      </c>
      <c r="U6543">
        <v>545.38</v>
      </c>
      <c r="V6543" s="5">
        <f t="shared" si="743"/>
        <v>0</v>
      </c>
      <c r="X6543" t="s">
        <v>22</v>
      </c>
      <c r="Y6543">
        <v>8.18</v>
      </c>
      <c r="Z6543" s="2">
        <f t="shared" si="744"/>
        <v>553.55999999999995</v>
      </c>
      <c r="AA6543" t="s">
        <v>48</v>
      </c>
      <c r="AB6543" t="s">
        <v>31</v>
      </c>
      <c r="AC6543" t="s">
        <v>32</v>
      </c>
      <c r="AD6543" t="s">
        <v>44</v>
      </c>
      <c r="AE6543" t="s">
        <v>19</v>
      </c>
      <c r="AF6543" t="s">
        <v>784</v>
      </c>
    </row>
    <row r="6544" spans="1:32" x14ac:dyDescent="0.25">
      <c r="A6544">
        <f t="shared" si="745"/>
        <v>6543</v>
      </c>
      <c r="B6544">
        <v>31522</v>
      </c>
      <c r="C6544" t="s">
        <v>126</v>
      </c>
      <c r="D6544" t="s">
        <v>40</v>
      </c>
      <c r="E6544" t="str">
        <f t="shared" si="746"/>
        <v>*</v>
      </c>
      <c r="F6544" t="str">
        <f t="shared" si="741"/>
        <v>*</v>
      </c>
      <c r="G6544" t="str">
        <f t="shared" si="747"/>
        <v>*</v>
      </c>
      <c r="I6544" t="str">
        <f t="shared" si="742"/>
        <v>*</v>
      </c>
      <c r="O6544">
        <f>VLOOKUP(T6544,$P$14:$S$19,2,TRUE)</f>
        <v>0.01</v>
      </c>
      <c r="T6544">
        <v>14</v>
      </c>
      <c r="U6544">
        <v>302.39999999999998</v>
      </c>
      <c r="V6544" s="5">
        <f t="shared" si="743"/>
        <v>0</v>
      </c>
      <c r="X6544" t="s">
        <v>22</v>
      </c>
      <c r="Y6544">
        <v>3.63</v>
      </c>
      <c r="Z6544" s="2">
        <f t="shared" si="744"/>
        <v>306.02999999999997</v>
      </c>
      <c r="AA6544" t="s">
        <v>23</v>
      </c>
      <c r="AB6544" t="s">
        <v>41</v>
      </c>
      <c r="AC6544" t="s">
        <v>17</v>
      </c>
      <c r="AD6544" t="s">
        <v>18</v>
      </c>
      <c r="AE6544" t="s">
        <v>45</v>
      </c>
      <c r="AF6544" t="s">
        <v>784</v>
      </c>
    </row>
    <row r="6545" spans="1:32" x14ac:dyDescent="0.25">
      <c r="A6545">
        <f t="shared" si="745"/>
        <v>6544</v>
      </c>
      <c r="B6545">
        <v>25157</v>
      </c>
      <c r="C6545" t="s">
        <v>126</v>
      </c>
      <c r="D6545" t="s">
        <v>30</v>
      </c>
      <c r="E6545" t="str">
        <f t="shared" si="746"/>
        <v>*</v>
      </c>
      <c r="F6545" t="str">
        <f t="shared" si="741"/>
        <v>*</v>
      </c>
      <c r="G6545" t="str">
        <f t="shared" si="747"/>
        <v>*</v>
      </c>
      <c r="I6545" t="str">
        <f t="shared" si="742"/>
        <v>*</v>
      </c>
      <c r="O6545">
        <f>VLOOKUP(T6545,$P$14:$S$19,2,TRUE)</f>
        <v>0.04</v>
      </c>
      <c r="T6545">
        <v>47</v>
      </c>
      <c r="U6545">
        <v>271.77999999999997</v>
      </c>
      <c r="V6545" s="5">
        <f t="shared" si="743"/>
        <v>0</v>
      </c>
      <c r="X6545" t="s">
        <v>22</v>
      </c>
      <c r="Y6545">
        <v>1.2</v>
      </c>
      <c r="Z6545" s="2">
        <f t="shared" si="744"/>
        <v>272.97999999999996</v>
      </c>
      <c r="AA6545" t="s">
        <v>23</v>
      </c>
      <c r="AB6545" t="s">
        <v>31</v>
      </c>
      <c r="AC6545" t="s">
        <v>32</v>
      </c>
      <c r="AD6545" t="s">
        <v>33</v>
      </c>
      <c r="AE6545" t="s">
        <v>34</v>
      </c>
      <c r="AF6545" t="s">
        <v>835</v>
      </c>
    </row>
    <row r="6546" spans="1:32" x14ac:dyDescent="0.25">
      <c r="A6546">
        <f t="shared" si="745"/>
        <v>6545</v>
      </c>
      <c r="B6546">
        <v>3778</v>
      </c>
      <c r="C6546" t="s">
        <v>126</v>
      </c>
      <c r="D6546" t="s">
        <v>36</v>
      </c>
      <c r="E6546" t="str">
        <f t="shared" si="746"/>
        <v>***</v>
      </c>
      <c r="F6546" t="str">
        <f t="shared" si="741"/>
        <v>***</v>
      </c>
      <c r="G6546" t="str">
        <f t="shared" si="747"/>
        <v>***</v>
      </c>
      <c r="I6546" t="str">
        <f t="shared" si="742"/>
        <v>***</v>
      </c>
      <c r="O6546">
        <f>VLOOKUP(T6546,$P$14:$S$19,2,TRUE)</f>
        <v>3.5999999999999997E-2</v>
      </c>
      <c r="T6546">
        <v>34</v>
      </c>
      <c r="U6546">
        <v>268.08999999999997</v>
      </c>
      <c r="V6546" s="5">
        <f t="shared" si="743"/>
        <v>0</v>
      </c>
      <c r="X6546" t="s">
        <v>22</v>
      </c>
      <c r="Y6546">
        <v>2.38</v>
      </c>
      <c r="Z6546" s="2">
        <f t="shared" si="744"/>
        <v>270.46999999999997</v>
      </c>
      <c r="AA6546" t="s">
        <v>52</v>
      </c>
      <c r="AB6546" t="s">
        <v>41</v>
      </c>
      <c r="AC6546" t="s">
        <v>25</v>
      </c>
      <c r="AD6546" t="s">
        <v>42</v>
      </c>
      <c r="AE6546" t="s">
        <v>45</v>
      </c>
      <c r="AF6546" t="s">
        <v>784</v>
      </c>
    </row>
    <row r="6547" spans="1:32" x14ac:dyDescent="0.25">
      <c r="A6547">
        <f t="shared" si="745"/>
        <v>6546</v>
      </c>
      <c r="B6547">
        <v>35877</v>
      </c>
      <c r="C6547" t="s">
        <v>126</v>
      </c>
      <c r="D6547" t="s">
        <v>21</v>
      </c>
      <c r="E6547" t="str">
        <f t="shared" si="746"/>
        <v>*</v>
      </c>
      <c r="F6547" t="str">
        <f t="shared" si="741"/>
        <v>**</v>
      </c>
      <c r="G6547" t="str">
        <f t="shared" si="747"/>
        <v>**</v>
      </c>
      <c r="I6547" t="str">
        <f t="shared" si="742"/>
        <v>**</v>
      </c>
      <c r="O6547">
        <f>VLOOKUP(T6547,$P$14:$S$19,2,TRUE)</f>
        <v>3.5999999999999997E-2</v>
      </c>
      <c r="T6547">
        <v>30</v>
      </c>
      <c r="U6547">
        <v>129.71</v>
      </c>
      <c r="V6547" s="5">
        <f t="shared" si="743"/>
        <v>0</v>
      </c>
      <c r="X6547" t="s">
        <v>22</v>
      </c>
      <c r="Y6547">
        <v>5.68</v>
      </c>
      <c r="Z6547" s="2">
        <f t="shared" si="744"/>
        <v>135.39000000000001</v>
      </c>
      <c r="AA6547" t="s">
        <v>23</v>
      </c>
      <c r="AB6547" t="s">
        <v>31</v>
      </c>
      <c r="AC6547" t="s">
        <v>32</v>
      </c>
      <c r="AD6547" t="s">
        <v>44</v>
      </c>
      <c r="AE6547" t="s">
        <v>19</v>
      </c>
      <c r="AF6547" t="s">
        <v>785</v>
      </c>
    </row>
    <row r="6548" spans="1:32" x14ac:dyDescent="0.25">
      <c r="A6548">
        <f t="shared" si="745"/>
        <v>6547</v>
      </c>
      <c r="B6548">
        <v>50278</v>
      </c>
      <c r="C6548" t="s">
        <v>126</v>
      </c>
      <c r="D6548" t="s">
        <v>21</v>
      </c>
      <c r="E6548" t="str">
        <f t="shared" si="746"/>
        <v>*</v>
      </c>
      <c r="F6548" t="str">
        <f t="shared" si="741"/>
        <v>**</v>
      </c>
      <c r="G6548" t="str">
        <f t="shared" si="747"/>
        <v>**</v>
      </c>
      <c r="I6548" t="str">
        <f t="shared" si="742"/>
        <v>**</v>
      </c>
      <c r="O6548">
        <f>VLOOKUP(T6548,$P$14:$S$19,2,TRUE)</f>
        <v>0</v>
      </c>
      <c r="T6548">
        <v>2</v>
      </c>
      <c r="U6548">
        <v>51.21</v>
      </c>
      <c r="V6548" s="5">
        <f t="shared" si="743"/>
        <v>0</v>
      </c>
      <c r="X6548" t="s">
        <v>22</v>
      </c>
      <c r="Y6548">
        <v>8.83</v>
      </c>
      <c r="Z6548" s="2">
        <f t="shared" si="744"/>
        <v>60.04</v>
      </c>
      <c r="AA6548" t="s">
        <v>43</v>
      </c>
      <c r="AB6548" t="s">
        <v>31</v>
      </c>
      <c r="AC6548" t="s">
        <v>32</v>
      </c>
      <c r="AD6548" t="s">
        <v>49</v>
      </c>
      <c r="AE6548" t="s">
        <v>19</v>
      </c>
      <c r="AF6548" t="s">
        <v>126</v>
      </c>
    </row>
    <row r="6549" spans="1:32" x14ac:dyDescent="0.25">
      <c r="A6549">
        <f t="shared" si="745"/>
        <v>6548</v>
      </c>
      <c r="B6549">
        <v>3778</v>
      </c>
      <c r="C6549" t="s">
        <v>126</v>
      </c>
      <c r="D6549" t="s">
        <v>36</v>
      </c>
      <c r="E6549" t="str">
        <f t="shared" si="746"/>
        <v>***</v>
      </c>
      <c r="F6549" t="str">
        <f t="shared" si="741"/>
        <v>***</v>
      </c>
      <c r="G6549" t="str">
        <f t="shared" si="747"/>
        <v>***</v>
      </c>
      <c r="I6549" t="str">
        <f t="shared" si="742"/>
        <v>***</v>
      </c>
      <c r="O6549">
        <f>VLOOKUP(T6549,$P$14:$S$19,2,TRUE)</f>
        <v>0</v>
      </c>
      <c r="T6549">
        <v>3</v>
      </c>
      <c r="U6549">
        <v>26.53</v>
      </c>
      <c r="V6549" s="5">
        <f t="shared" si="743"/>
        <v>0</v>
      </c>
      <c r="X6549" t="s">
        <v>22</v>
      </c>
      <c r="Y6549">
        <v>6.92</v>
      </c>
      <c r="Z6549" s="2">
        <f t="shared" si="744"/>
        <v>33.450000000000003</v>
      </c>
      <c r="AA6549" t="s">
        <v>52</v>
      </c>
      <c r="AB6549" t="s">
        <v>41</v>
      </c>
      <c r="AC6549" t="s">
        <v>32</v>
      </c>
      <c r="AD6549" t="s">
        <v>44</v>
      </c>
      <c r="AE6549" t="s">
        <v>19</v>
      </c>
      <c r="AF6549" t="s">
        <v>835</v>
      </c>
    </row>
    <row r="6550" spans="1:32" x14ac:dyDescent="0.25">
      <c r="A6550">
        <f t="shared" si="745"/>
        <v>6549</v>
      </c>
      <c r="B6550">
        <v>45958</v>
      </c>
      <c r="C6550" t="s">
        <v>547</v>
      </c>
      <c r="D6550" t="s">
        <v>40</v>
      </c>
      <c r="E6550" t="str">
        <f t="shared" si="746"/>
        <v>*</v>
      </c>
      <c r="F6550" t="str">
        <f t="shared" si="741"/>
        <v>*</v>
      </c>
      <c r="G6550" t="str">
        <f t="shared" si="747"/>
        <v>*</v>
      </c>
      <c r="I6550" t="str">
        <f t="shared" si="742"/>
        <v>*</v>
      </c>
      <c r="O6550">
        <f>VLOOKUP(T6550,$P$14:$S$19,2,TRUE)</f>
        <v>0.02</v>
      </c>
      <c r="T6550">
        <v>28</v>
      </c>
      <c r="U6550">
        <v>17599.39</v>
      </c>
      <c r="V6550" s="5">
        <f t="shared" si="743"/>
        <v>1</v>
      </c>
      <c r="X6550" t="s">
        <v>22</v>
      </c>
      <c r="Y6550">
        <v>24.49</v>
      </c>
      <c r="Z6550" s="2">
        <f t="shared" si="744"/>
        <v>17623.88</v>
      </c>
      <c r="AA6550" t="s">
        <v>48</v>
      </c>
      <c r="AB6550" t="s">
        <v>24</v>
      </c>
      <c r="AC6550" t="s">
        <v>25</v>
      </c>
      <c r="AD6550" t="s">
        <v>57</v>
      </c>
      <c r="AE6550" t="s">
        <v>58</v>
      </c>
      <c r="AF6550" t="s">
        <v>548</v>
      </c>
    </row>
    <row r="6551" spans="1:32" x14ac:dyDescent="0.25">
      <c r="A6551">
        <f t="shared" si="745"/>
        <v>6550</v>
      </c>
      <c r="B6551">
        <v>33665</v>
      </c>
      <c r="C6551" t="s">
        <v>547</v>
      </c>
      <c r="D6551" t="s">
        <v>13</v>
      </c>
      <c r="E6551" t="str">
        <f t="shared" si="746"/>
        <v>*</v>
      </c>
      <c r="F6551" t="str">
        <f t="shared" si="741"/>
        <v>*</v>
      </c>
      <c r="G6551" t="str">
        <f t="shared" si="747"/>
        <v>*</v>
      </c>
      <c r="I6551" t="str">
        <f t="shared" si="742"/>
        <v>*</v>
      </c>
      <c r="O6551">
        <f>VLOOKUP(T6551,$P$14:$S$19,2,TRUE)</f>
        <v>0.04</v>
      </c>
      <c r="T6551">
        <v>45</v>
      </c>
      <c r="U6551">
        <v>12457.63</v>
      </c>
      <c r="V6551" s="5">
        <f t="shared" si="743"/>
        <v>1</v>
      </c>
      <c r="X6551" t="s">
        <v>37</v>
      </c>
      <c r="Y6551">
        <v>69.55</v>
      </c>
      <c r="Z6551" s="2">
        <f t="shared" si="744"/>
        <v>12527.179999999998</v>
      </c>
      <c r="AA6551" t="s">
        <v>15</v>
      </c>
      <c r="AB6551" t="s">
        <v>31</v>
      </c>
      <c r="AC6551" t="s">
        <v>17</v>
      </c>
      <c r="AD6551" t="s">
        <v>38</v>
      </c>
      <c r="AE6551" t="s">
        <v>39</v>
      </c>
      <c r="AF6551" t="s">
        <v>669</v>
      </c>
    </row>
    <row r="6552" spans="1:32" x14ac:dyDescent="0.25">
      <c r="A6552">
        <f t="shared" si="745"/>
        <v>6551</v>
      </c>
      <c r="B6552">
        <v>57350</v>
      </c>
      <c r="C6552" t="s">
        <v>547</v>
      </c>
      <c r="D6552" t="s">
        <v>21</v>
      </c>
      <c r="E6552" t="str">
        <f t="shared" si="746"/>
        <v>*</v>
      </c>
      <c r="F6552" t="str">
        <f t="shared" si="741"/>
        <v>**</v>
      </c>
      <c r="G6552" t="str">
        <f t="shared" si="747"/>
        <v>**</v>
      </c>
      <c r="I6552" t="str">
        <f t="shared" si="742"/>
        <v>**</v>
      </c>
      <c r="O6552">
        <f>VLOOKUP(T6552,$P$14:$S$19,2,TRUE)</f>
        <v>0.05</v>
      </c>
      <c r="T6552">
        <v>50</v>
      </c>
      <c r="U6552">
        <v>4872.6674999999996</v>
      </c>
      <c r="V6552" s="5">
        <f t="shared" si="743"/>
        <v>1</v>
      </c>
      <c r="X6552" t="s">
        <v>22</v>
      </c>
      <c r="Y6552">
        <v>8.8000000000000007</v>
      </c>
      <c r="Z6552" s="2">
        <f t="shared" si="744"/>
        <v>4881.4674999999997</v>
      </c>
      <c r="AA6552" t="s">
        <v>15</v>
      </c>
      <c r="AB6552" t="s">
        <v>24</v>
      </c>
      <c r="AC6552" t="s">
        <v>25</v>
      </c>
      <c r="AD6552" t="s">
        <v>26</v>
      </c>
      <c r="AE6552" t="s">
        <v>19</v>
      </c>
      <c r="AF6552" t="s">
        <v>548</v>
      </c>
    </row>
    <row r="6553" spans="1:32" x14ac:dyDescent="0.25">
      <c r="A6553">
        <f t="shared" si="745"/>
        <v>6552</v>
      </c>
      <c r="B6553">
        <v>49924</v>
      </c>
      <c r="C6553" t="s">
        <v>547</v>
      </c>
      <c r="D6553" t="s">
        <v>36</v>
      </c>
      <c r="E6553" t="str">
        <f t="shared" si="746"/>
        <v>***</v>
      </c>
      <c r="F6553" t="str">
        <f t="shared" si="741"/>
        <v>***</v>
      </c>
      <c r="G6553" t="str">
        <f t="shared" si="747"/>
        <v>***</v>
      </c>
      <c r="I6553" t="str">
        <f t="shared" si="742"/>
        <v>***</v>
      </c>
      <c r="O6553">
        <f>VLOOKUP(T6553,$P$14:$S$19,2,TRUE)</f>
        <v>0.04</v>
      </c>
      <c r="T6553">
        <v>48</v>
      </c>
      <c r="U6553">
        <v>204.15</v>
      </c>
      <c r="V6553" s="5">
        <f t="shared" si="743"/>
        <v>0</v>
      </c>
      <c r="X6553" t="s">
        <v>22</v>
      </c>
      <c r="Y6553">
        <v>5.41</v>
      </c>
      <c r="Z6553" s="2">
        <f t="shared" si="744"/>
        <v>209.56</v>
      </c>
      <c r="AA6553" t="s">
        <v>23</v>
      </c>
      <c r="AB6553" t="s">
        <v>41</v>
      </c>
      <c r="AC6553" t="s">
        <v>32</v>
      </c>
      <c r="AD6553" t="s">
        <v>49</v>
      </c>
      <c r="AE6553" t="s">
        <v>19</v>
      </c>
      <c r="AF6553" t="s">
        <v>127</v>
      </c>
    </row>
    <row r="6554" spans="1:32" x14ac:dyDescent="0.25">
      <c r="A6554">
        <f t="shared" si="745"/>
        <v>6553</v>
      </c>
      <c r="B6554">
        <v>57350</v>
      </c>
      <c r="C6554" t="s">
        <v>547</v>
      </c>
      <c r="D6554" t="s">
        <v>21</v>
      </c>
      <c r="E6554" t="str">
        <f t="shared" si="746"/>
        <v>*</v>
      </c>
      <c r="F6554" t="str">
        <f t="shared" si="741"/>
        <v>**</v>
      </c>
      <c r="G6554" t="str">
        <f t="shared" si="747"/>
        <v>**</v>
      </c>
      <c r="I6554" t="str">
        <f t="shared" si="742"/>
        <v>**</v>
      </c>
      <c r="O6554">
        <f>VLOOKUP(T6554,$P$14:$S$19,2,TRUE)</f>
        <v>3.5999999999999997E-2</v>
      </c>
      <c r="T6554">
        <v>33</v>
      </c>
      <c r="U6554">
        <v>140.63</v>
      </c>
      <c r="V6554" s="5">
        <f t="shared" si="743"/>
        <v>0</v>
      </c>
      <c r="X6554" t="s">
        <v>22</v>
      </c>
      <c r="Y6554">
        <v>5.68</v>
      </c>
      <c r="Z6554" s="2">
        <f t="shared" si="744"/>
        <v>146.31</v>
      </c>
      <c r="AA6554" t="s">
        <v>15</v>
      </c>
      <c r="AB6554" t="s">
        <v>24</v>
      </c>
      <c r="AC6554" t="s">
        <v>32</v>
      </c>
      <c r="AD6554" t="s">
        <v>44</v>
      </c>
      <c r="AE6554" t="s">
        <v>19</v>
      </c>
      <c r="AF6554" t="s">
        <v>548</v>
      </c>
    </row>
    <row r="6555" spans="1:32" x14ac:dyDescent="0.25">
      <c r="A6555">
        <f t="shared" si="745"/>
        <v>6554</v>
      </c>
      <c r="B6555">
        <v>45958</v>
      </c>
      <c r="C6555" t="s">
        <v>547</v>
      </c>
      <c r="D6555" t="s">
        <v>40</v>
      </c>
      <c r="E6555" t="str">
        <f t="shared" si="746"/>
        <v>*</v>
      </c>
      <c r="F6555" t="str">
        <f t="shared" si="741"/>
        <v>*</v>
      </c>
      <c r="G6555" t="str">
        <f t="shared" si="747"/>
        <v>*</v>
      </c>
      <c r="I6555" t="str">
        <f t="shared" si="742"/>
        <v>*</v>
      </c>
      <c r="O6555">
        <f>VLOOKUP(T6555,$P$14:$S$19,2,TRUE)</f>
        <v>0.01</v>
      </c>
      <c r="T6555">
        <v>16</v>
      </c>
      <c r="U6555">
        <v>115.34</v>
      </c>
      <c r="V6555" s="5">
        <f t="shared" si="743"/>
        <v>0</v>
      </c>
      <c r="X6555" t="s">
        <v>22</v>
      </c>
      <c r="Y6555">
        <v>3.1</v>
      </c>
      <c r="Z6555" s="2">
        <f t="shared" si="744"/>
        <v>118.44</v>
      </c>
      <c r="AA6555" t="s">
        <v>48</v>
      </c>
      <c r="AB6555" t="s">
        <v>24</v>
      </c>
      <c r="AC6555" t="s">
        <v>32</v>
      </c>
      <c r="AD6555" t="s">
        <v>44</v>
      </c>
      <c r="AE6555" t="s">
        <v>34</v>
      </c>
      <c r="AF6555" t="s">
        <v>127</v>
      </c>
    </row>
    <row r="6556" spans="1:32" x14ac:dyDescent="0.25">
      <c r="A6556">
        <f t="shared" si="745"/>
        <v>6555</v>
      </c>
      <c r="B6556">
        <v>49924</v>
      </c>
      <c r="C6556" t="s">
        <v>547</v>
      </c>
      <c r="D6556" t="s">
        <v>36</v>
      </c>
      <c r="E6556" t="str">
        <f t="shared" si="746"/>
        <v>***</v>
      </c>
      <c r="F6556" t="str">
        <f t="shared" si="741"/>
        <v>***</v>
      </c>
      <c r="G6556" t="str">
        <f t="shared" si="747"/>
        <v>***</v>
      </c>
      <c r="I6556" t="str">
        <f t="shared" si="742"/>
        <v>***</v>
      </c>
      <c r="O6556">
        <f>VLOOKUP(T6556,$P$14:$S$19,2,TRUE)</f>
        <v>0.01</v>
      </c>
      <c r="T6556">
        <v>13</v>
      </c>
      <c r="U6556">
        <v>33.11</v>
      </c>
      <c r="V6556" s="5">
        <f t="shared" si="743"/>
        <v>0</v>
      </c>
      <c r="X6556" t="s">
        <v>22</v>
      </c>
      <c r="Y6556">
        <v>4.57</v>
      </c>
      <c r="Z6556" s="2">
        <f t="shared" si="744"/>
        <v>37.68</v>
      </c>
      <c r="AA6556" t="s">
        <v>23</v>
      </c>
      <c r="AB6556" t="s">
        <v>41</v>
      </c>
      <c r="AC6556" t="s">
        <v>17</v>
      </c>
      <c r="AD6556" t="s">
        <v>18</v>
      </c>
      <c r="AE6556" t="s">
        <v>45</v>
      </c>
      <c r="AF6556" t="s">
        <v>127</v>
      </c>
    </row>
    <row r="6557" spans="1:32" x14ac:dyDescent="0.25">
      <c r="A6557">
        <f t="shared" si="745"/>
        <v>6556</v>
      </c>
      <c r="B6557">
        <v>20451</v>
      </c>
      <c r="C6557" t="s">
        <v>401</v>
      </c>
      <c r="D6557" t="s">
        <v>36</v>
      </c>
      <c r="E6557" t="str">
        <f t="shared" si="746"/>
        <v>***</v>
      </c>
      <c r="F6557" t="str">
        <f t="shared" si="741"/>
        <v>***</v>
      </c>
      <c r="G6557" t="str">
        <f t="shared" si="747"/>
        <v>***</v>
      </c>
      <c r="I6557" t="str">
        <f t="shared" si="742"/>
        <v>***</v>
      </c>
      <c r="O6557">
        <f>VLOOKUP(T6557,$P$14:$S$19,2,TRUE)</f>
        <v>0.01</v>
      </c>
      <c r="T6557">
        <v>17</v>
      </c>
      <c r="U6557">
        <v>9150.09</v>
      </c>
      <c r="V6557" s="5">
        <f t="shared" si="743"/>
        <v>1</v>
      </c>
      <c r="X6557" t="s">
        <v>37</v>
      </c>
      <c r="Y6557">
        <v>45.7</v>
      </c>
      <c r="Z6557" s="2">
        <f t="shared" si="744"/>
        <v>9195.7900000000009</v>
      </c>
      <c r="AA6557" t="s">
        <v>23</v>
      </c>
      <c r="AB6557" t="s">
        <v>31</v>
      </c>
      <c r="AC6557" t="s">
        <v>17</v>
      </c>
      <c r="AD6557" t="s">
        <v>66</v>
      </c>
      <c r="AE6557" t="s">
        <v>103</v>
      </c>
      <c r="AF6557" t="s">
        <v>472</v>
      </c>
    </row>
    <row r="6558" spans="1:32" x14ac:dyDescent="0.25">
      <c r="A6558">
        <f t="shared" si="745"/>
        <v>6557</v>
      </c>
      <c r="B6558">
        <v>17543</v>
      </c>
      <c r="C6558" t="s">
        <v>401</v>
      </c>
      <c r="D6558" t="s">
        <v>36</v>
      </c>
      <c r="E6558" t="str">
        <f t="shared" si="746"/>
        <v>***</v>
      </c>
      <c r="F6558" t="str">
        <f t="shared" si="741"/>
        <v>***</v>
      </c>
      <c r="G6558" t="str">
        <f t="shared" si="747"/>
        <v>***</v>
      </c>
      <c r="I6558" t="str">
        <f t="shared" si="742"/>
        <v>***</v>
      </c>
      <c r="O6558">
        <f>VLOOKUP(T6558,$P$14:$S$19,2,TRUE)</f>
        <v>0.02</v>
      </c>
      <c r="T6558">
        <v>26</v>
      </c>
      <c r="U6558">
        <v>4300.6260000000002</v>
      </c>
      <c r="V6558" s="5">
        <f t="shared" si="743"/>
        <v>1</v>
      </c>
      <c r="X6558" t="s">
        <v>22</v>
      </c>
      <c r="Y6558">
        <v>8.08</v>
      </c>
      <c r="Z6558" s="2">
        <f t="shared" si="744"/>
        <v>4308.7060000000001</v>
      </c>
      <c r="AA6558" t="s">
        <v>73</v>
      </c>
      <c r="AB6558" t="s">
        <v>16</v>
      </c>
      <c r="AC6558" t="s">
        <v>25</v>
      </c>
      <c r="AD6558" t="s">
        <v>26</v>
      </c>
      <c r="AE6558" t="s">
        <v>19</v>
      </c>
      <c r="AF6558" t="s">
        <v>472</v>
      </c>
    </row>
    <row r="6559" spans="1:32" x14ac:dyDescent="0.25">
      <c r="A6559">
        <f t="shared" si="745"/>
        <v>6558</v>
      </c>
      <c r="B6559">
        <v>36929</v>
      </c>
      <c r="C6559" t="s">
        <v>401</v>
      </c>
      <c r="D6559" t="s">
        <v>13</v>
      </c>
      <c r="E6559" t="str">
        <f t="shared" si="746"/>
        <v>*</v>
      </c>
      <c r="F6559" t="str">
        <f t="shared" si="741"/>
        <v>*</v>
      </c>
      <c r="G6559" t="str">
        <f t="shared" si="747"/>
        <v>*</v>
      </c>
      <c r="I6559" t="str">
        <f t="shared" si="742"/>
        <v>*</v>
      </c>
      <c r="O6559">
        <f>VLOOKUP(T6559,$P$14:$S$19,2,TRUE)</f>
        <v>0.04</v>
      </c>
      <c r="T6559">
        <v>45</v>
      </c>
      <c r="U6559">
        <v>3638.27</v>
      </c>
      <c r="V6559" s="5">
        <f t="shared" si="743"/>
        <v>1</v>
      </c>
      <c r="X6559" t="s">
        <v>22</v>
      </c>
      <c r="Y6559">
        <v>4.5</v>
      </c>
      <c r="Z6559" s="2">
        <f t="shared" si="744"/>
        <v>3642.77</v>
      </c>
      <c r="AA6559" t="s">
        <v>23</v>
      </c>
      <c r="AB6559" t="s">
        <v>24</v>
      </c>
      <c r="AC6559" t="s">
        <v>32</v>
      </c>
      <c r="AD6559" t="s">
        <v>172</v>
      </c>
      <c r="AE6559" t="s">
        <v>19</v>
      </c>
      <c r="AF6559" t="s">
        <v>401</v>
      </c>
    </row>
    <row r="6560" spans="1:32" x14ac:dyDescent="0.25">
      <c r="A6560">
        <f t="shared" si="745"/>
        <v>6559</v>
      </c>
      <c r="B6560">
        <v>20451</v>
      </c>
      <c r="C6560" t="s">
        <v>401</v>
      </c>
      <c r="D6560" t="s">
        <v>36</v>
      </c>
      <c r="E6560" t="str">
        <f t="shared" si="746"/>
        <v>***</v>
      </c>
      <c r="F6560" t="str">
        <f t="shared" si="741"/>
        <v>***</v>
      </c>
      <c r="G6560" t="str">
        <f t="shared" si="747"/>
        <v>***</v>
      </c>
      <c r="I6560" t="str">
        <f t="shared" si="742"/>
        <v>***</v>
      </c>
      <c r="O6560">
        <f>VLOOKUP(T6560,$P$14:$S$19,2,TRUE)</f>
        <v>3.5999999999999997E-2</v>
      </c>
      <c r="T6560">
        <v>33</v>
      </c>
      <c r="U6560">
        <v>1809.21</v>
      </c>
      <c r="V6560" s="5">
        <f t="shared" si="743"/>
        <v>1</v>
      </c>
      <c r="X6560" t="s">
        <v>22</v>
      </c>
      <c r="Y6560">
        <v>5.08</v>
      </c>
      <c r="Z6560" s="2">
        <f t="shared" si="744"/>
        <v>1814.29</v>
      </c>
      <c r="AA6560" t="s">
        <v>23</v>
      </c>
      <c r="AB6560" t="s">
        <v>31</v>
      </c>
      <c r="AC6560" t="s">
        <v>32</v>
      </c>
      <c r="AD6560" t="s">
        <v>74</v>
      </c>
      <c r="AE6560" t="s">
        <v>19</v>
      </c>
      <c r="AF6560" t="s">
        <v>472</v>
      </c>
    </row>
    <row r="6561" spans="1:32" x14ac:dyDescent="0.25">
      <c r="A6561">
        <f t="shared" si="745"/>
        <v>6560</v>
      </c>
      <c r="B6561">
        <v>36929</v>
      </c>
      <c r="C6561" t="s">
        <v>401</v>
      </c>
      <c r="D6561" t="s">
        <v>13</v>
      </c>
      <c r="E6561" t="str">
        <f t="shared" si="746"/>
        <v>*</v>
      </c>
      <c r="F6561" t="str">
        <f t="shared" si="741"/>
        <v>*</v>
      </c>
      <c r="G6561" t="str">
        <f t="shared" si="747"/>
        <v>*</v>
      </c>
      <c r="I6561" t="str">
        <f t="shared" si="742"/>
        <v>*</v>
      </c>
      <c r="O6561">
        <f>VLOOKUP(T6561,$P$14:$S$19,2,TRUE)</f>
        <v>3.5999999999999997E-2</v>
      </c>
      <c r="T6561">
        <v>37</v>
      </c>
      <c r="U6561">
        <v>1326.69</v>
      </c>
      <c r="V6561" s="5">
        <f t="shared" si="743"/>
        <v>1</v>
      </c>
      <c r="X6561" t="s">
        <v>22</v>
      </c>
      <c r="Y6561">
        <v>8.74</v>
      </c>
      <c r="Z6561" s="2">
        <f t="shared" si="744"/>
        <v>1335.43</v>
      </c>
      <c r="AA6561" t="s">
        <v>23</v>
      </c>
      <c r="AB6561" t="s">
        <v>24</v>
      </c>
      <c r="AC6561" t="s">
        <v>32</v>
      </c>
      <c r="AD6561" t="s">
        <v>74</v>
      </c>
      <c r="AE6561" t="s">
        <v>19</v>
      </c>
      <c r="AF6561" t="s">
        <v>423</v>
      </c>
    </row>
    <row r="6562" spans="1:32" x14ac:dyDescent="0.25">
      <c r="A6562">
        <f t="shared" si="745"/>
        <v>6561</v>
      </c>
      <c r="B6562">
        <v>17543</v>
      </c>
      <c r="C6562" t="s">
        <v>401</v>
      </c>
      <c r="D6562" t="s">
        <v>36</v>
      </c>
      <c r="E6562" t="str">
        <f t="shared" si="746"/>
        <v>***</v>
      </c>
      <c r="F6562" t="str">
        <f t="shared" si="741"/>
        <v>***</v>
      </c>
      <c r="G6562" t="str">
        <f t="shared" si="747"/>
        <v>***</v>
      </c>
      <c r="I6562" t="str">
        <f t="shared" si="742"/>
        <v>***</v>
      </c>
      <c r="O6562">
        <f>VLOOKUP(T6562,$P$14:$S$19,2,TRUE)</f>
        <v>3.5999999999999997E-2</v>
      </c>
      <c r="T6562">
        <v>35</v>
      </c>
      <c r="U6562">
        <v>1041.74</v>
      </c>
      <c r="V6562" s="5">
        <f t="shared" si="743"/>
        <v>1</v>
      </c>
      <c r="X6562" t="s">
        <v>22</v>
      </c>
      <c r="Y6562">
        <v>17.079999999999998</v>
      </c>
      <c r="Z6562" s="2">
        <f t="shared" si="744"/>
        <v>1058.82</v>
      </c>
      <c r="AA6562" t="s">
        <v>73</v>
      </c>
      <c r="AB6562" t="s">
        <v>16</v>
      </c>
      <c r="AC6562" t="s">
        <v>32</v>
      </c>
      <c r="AD6562" t="s">
        <v>44</v>
      </c>
      <c r="AE6562" t="s">
        <v>19</v>
      </c>
      <c r="AF6562" t="s">
        <v>472</v>
      </c>
    </row>
    <row r="6563" spans="1:32" x14ac:dyDescent="0.25">
      <c r="A6563">
        <f t="shared" si="745"/>
        <v>6562</v>
      </c>
      <c r="B6563">
        <v>12804</v>
      </c>
      <c r="C6563" t="s">
        <v>401</v>
      </c>
      <c r="D6563" t="s">
        <v>40</v>
      </c>
      <c r="E6563" t="str">
        <f t="shared" si="746"/>
        <v>*</v>
      </c>
      <c r="F6563" t="str">
        <f t="shared" si="741"/>
        <v>*</v>
      </c>
      <c r="G6563" t="str">
        <f t="shared" si="747"/>
        <v>*</v>
      </c>
      <c r="I6563" t="str">
        <f t="shared" si="742"/>
        <v>*</v>
      </c>
      <c r="O6563">
        <f>VLOOKUP(T6563,$P$14:$S$19,2,TRUE)</f>
        <v>3.5999999999999997E-2</v>
      </c>
      <c r="T6563">
        <v>34</v>
      </c>
      <c r="U6563">
        <v>592.91999999999996</v>
      </c>
      <c r="V6563" s="5">
        <f t="shared" si="743"/>
        <v>0</v>
      </c>
      <c r="X6563" t="s">
        <v>14</v>
      </c>
      <c r="Y6563">
        <v>8.34</v>
      </c>
      <c r="Z6563" s="2">
        <f t="shared" si="744"/>
        <v>601.26</v>
      </c>
      <c r="AA6563" t="s">
        <v>60</v>
      </c>
      <c r="AB6563" t="s">
        <v>41</v>
      </c>
      <c r="AC6563" t="s">
        <v>32</v>
      </c>
      <c r="AD6563" t="s">
        <v>74</v>
      </c>
      <c r="AE6563" t="s">
        <v>19</v>
      </c>
      <c r="AF6563" t="s">
        <v>472</v>
      </c>
    </row>
    <row r="6564" spans="1:32" x14ac:dyDescent="0.25">
      <c r="A6564">
        <f t="shared" si="745"/>
        <v>6563</v>
      </c>
      <c r="B6564">
        <v>12804</v>
      </c>
      <c r="C6564" t="s">
        <v>401</v>
      </c>
      <c r="D6564" t="s">
        <v>40</v>
      </c>
      <c r="E6564" t="str">
        <f t="shared" si="746"/>
        <v>*</v>
      </c>
      <c r="F6564" t="str">
        <f t="shared" si="741"/>
        <v>*</v>
      </c>
      <c r="G6564" t="str">
        <f t="shared" si="747"/>
        <v>*</v>
      </c>
      <c r="I6564" t="str">
        <f t="shared" si="742"/>
        <v>*</v>
      </c>
      <c r="O6564">
        <f>VLOOKUP(T6564,$P$14:$S$19,2,TRUE)</f>
        <v>0.05</v>
      </c>
      <c r="T6564">
        <v>50</v>
      </c>
      <c r="U6564">
        <v>84.01</v>
      </c>
      <c r="V6564" s="5">
        <f t="shared" si="743"/>
        <v>0</v>
      </c>
      <c r="X6564" t="s">
        <v>22</v>
      </c>
      <c r="Y6564">
        <v>0.75</v>
      </c>
      <c r="Z6564" s="2">
        <f t="shared" si="744"/>
        <v>84.76</v>
      </c>
      <c r="AA6564" t="s">
        <v>60</v>
      </c>
      <c r="AB6564" t="s">
        <v>41</v>
      </c>
      <c r="AC6564" t="s">
        <v>32</v>
      </c>
      <c r="AD6564" t="s">
        <v>114</v>
      </c>
      <c r="AE6564" t="s">
        <v>34</v>
      </c>
      <c r="AF6564" t="s">
        <v>472</v>
      </c>
    </row>
    <row r="6565" spans="1:32" x14ac:dyDescent="0.25">
      <c r="A6565">
        <f t="shared" si="745"/>
        <v>6564</v>
      </c>
      <c r="B6565">
        <v>12804</v>
      </c>
      <c r="C6565" t="s">
        <v>401</v>
      </c>
      <c r="D6565" t="s">
        <v>40</v>
      </c>
      <c r="E6565" t="str">
        <f t="shared" si="746"/>
        <v>*</v>
      </c>
      <c r="F6565" t="str">
        <f t="shared" si="741"/>
        <v>*</v>
      </c>
      <c r="G6565" t="str">
        <f t="shared" si="747"/>
        <v>*</v>
      </c>
      <c r="I6565" t="str">
        <f t="shared" si="742"/>
        <v>*</v>
      </c>
      <c r="O6565">
        <f>VLOOKUP(T6565,$P$14:$S$19,2,TRUE)</f>
        <v>0.02</v>
      </c>
      <c r="T6565">
        <v>21</v>
      </c>
      <c r="U6565">
        <v>69.06</v>
      </c>
      <c r="V6565" s="5">
        <f t="shared" si="743"/>
        <v>0</v>
      </c>
      <c r="X6565" t="s">
        <v>22</v>
      </c>
      <c r="Y6565">
        <v>0.5</v>
      </c>
      <c r="Z6565" s="2">
        <f t="shared" si="744"/>
        <v>69.56</v>
      </c>
      <c r="AA6565" t="s">
        <v>60</v>
      </c>
      <c r="AB6565" t="s">
        <v>41</v>
      </c>
      <c r="AC6565" t="s">
        <v>32</v>
      </c>
      <c r="AD6565" t="s">
        <v>81</v>
      </c>
      <c r="AE6565" t="s">
        <v>19</v>
      </c>
      <c r="AF6565" t="s">
        <v>303</v>
      </c>
    </row>
    <row r="6566" spans="1:32" x14ac:dyDescent="0.25">
      <c r="A6566">
        <f t="shared" si="745"/>
        <v>6565</v>
      </c>
      <c r="B6566">
        <v>20451</v>
      </c>
      <c r="C6566" t="s">
        <v>401</v>
      </c>
      <c r="D6566" t="s">
        <v>36</v>
      </c>
      <c r="E6566" t="str">
        <f t="shared" si="746"/>
        <v>***</v>
      </c>
      <c r="F6566" t="str">
        <f t="shared" si="741"/>
        <v>***</v>
      </c>
      <c r="G6566" t="str">
        <f t="shared" si="747"/>
        <v>***</v>
      </c>
      <c r="I6566" t="str">
        <f t="shared" si="742"/>
        <v>***</v>
      </c>
      <c r="O6566">
        <f>VLOOKUP(T6566,$P$14:$S$19,2,TRUE)</f>
        <v>0</v>
      </c>
      <c r="T6566">
        <v>6</v>
      </c>
      <c r="U6566">
        <v>53.72</v>
      </c>
      <c r="V6566" s="5">
        <f t="shared" si="743"/>
        <v>0</v>
      </c>
      <c r="X6566" t="s">
        <v>22</v>
      </c>
      <c r="Y6566">
        <v>2.0099999999999998</v>
      </c>
      <c r="Z6566" s="2">
        <f t="shared" si="744"/>
        <v>55.73</v>
      </c>
      <c r="AA6566" t="s">
        <v>23</v>
      </c>
      <c r="AB6566" t="s">
        <v>31</v>
      </c>
      <c r="AC6566" t="s">
        <v>32</v>
      </c>
      <c r="AD6566" t="s">
        <v>44</v>
      </c>
      <c r="AE6566" t="s">
        <v>34</v>
      </c>
      <c r="AF6566" t="s">
        <v>472</v>
      </c>
    </row>
    <row r="6567" spans="1:32" x14ac:dyDescent="0.25">
      <c r="A6567">
        <f t="shared" si="745"/>
        <v>6566</v>
      </c>
      <c r="B6567">
        <v>17543</v>
      </c>
      <c r="C6567" t="s">
        <v>401</v>
      </c>
      <c r="D6567" t="s">
        <v>36</v>
      </c>
      <c r="E6567" t="str">
        <f t="shared" si="746"/>
        <v>***</v>
      </c>
      <c r="F6567" t="str">
        <f t="shared" si="741"/>
        <v>***</v>
      </c>
      <c r="G6567" t="str">
        <f t="shared" si="747"/>
        <v>***</v>
      </c>
      <c r="I6567" t="str">
        <f t="shared" si="742"/>
        <v>***</v>
      </c>
      <c r="O6567">
        <f>VLOOKUP(T6567,$P$14:$S$19,2,TRUE)</f>
        <v>0</v>
      </c>
      <c r="T6567">
        <v>1</v>
      </c>
      <c r="U6567">
        <v>15.73</v>
      </c>
      <c r="V6567" s="5">
        <f t="shared" si="743"/>
        <v>0</v>
      </c>
      <c r="X6567" t="s">
        <v>22</v>
      </c>
      <c r="Y6567">
        <v>9.5399999999999991</v>
      </c>
      <c r="Z6567" s="2">
        <f t="shared" si="744"/>
        <v>25.27</v>
      </c>
      <c r="AA6567" t="s">
        <v>73</v>
      </c>
      <c r="AB6567" t="s">
        <v>16</v>
      </c>
      <c r="AC6567" t="s">
        <v>32</v>
      </c>
      <c r="AD6567" t="s">
        <v>44</v>
      </c>
      <c r="AE6567" t="s">
        <v>19</v>
      </c>
      <c r="AF6567" t="s">
        <v>401</v>
      </c>
    </row>
    <row r="6568" spans="1:32" x14ac:dyDescent="0.25">
      <c r="A6568">
        <f t="shared" si="745"/>
        <v>6567</v>
      </c>
      <c r="B6568">
        <v>5222</v>
      </c>
      <c r="C6568" t="s">
        <v>453</v>
      </c>
      <c r="D6568" t="s">
        <v>30</v>
      </c>
      <c r="E6568" t="str">
        <f t="shared" si="746"/>
        <v>*</v>
      </c>
      <c r="F6568" t="str">
        <f t="shared" si="741"/>
        <v>*</v>
      </c>
      <c r="G6568" t="str">
        <f t="shared" si="747"/>
        <v>*</v>
      </c>
      <c r="I6568" t="str">
        <f t="shared" si="742"/>
        <v>*</v>
      </c>
      <c r="O6568">
        <f>VLOOKUP(T6568,$P$14:$S$19,2,TRUE)</f>
        <v>0.04</v>
      </c>
      <c r="T6568">
        <v>40</v>
      </c>
      <c r="U6568">
        <v>14451.75</v>
      </c>
      <c r="V6568" s="5">
        <f t="shared" si="743"/>
        <v>1</v>
      </c>
      <c r="X6568" t="s">
        <v>37</v>
      </c>
      <c r="Y6568">
        <v>60</v>
      </c>
      <c r="Z6568" s="2">
        <f t="shared" si="744"/>
        <v>14511.75</v>
      </c>
      <c r="AA6568" t="s">
        <v>56</v>
      </c>
      <c r="AB6568" t="s">
        <v>16</v>
      </c>
      <c r="AC6568" t="s">
        <v>17</v>
      </c>
      <c r="AD6568" t="s">
        <v>66</v>
      </c>
      <c r="AE6568" t="s">
        <v>39</v>
      </c>
      <c r="AF6568" t="s">
        <v>551</v>
      </c>
    </row>
    <row r="6569" spans="1:32" x14ac:dyDescent="0.25">
      <c r="A6569">
        <f t="shared" si="745"/>
        <v>6568</v>
      </c>
      <c r="B6569">
        <v>51815</v>
      </c>
      <c r="C6569" t="s">
        <v>453</v>
      </c>
      <c r="D6569" t="s">
        <v>13</v>
      </c>
      <c r="E6569" t="str">
        <f t="shared" si="746"/>
        <v>*</v>
      </c>
      <c r="F6569" t="str">
        <f t="shared" si="741"/>
        <v>*</v>
      </c>
      <c r="G6569" t="str">
        <f t="shared" si="747"/>
        <v>*</v>
      </c>
      <c r="I6569" t="str">
        <f t="shared" si="742"/>
        <v>*</v>
      </c>
      <c r="O6569">
        <f>VLOOKUP(T6569,$P$14:$S$19,2,TRUE)</f>
        <v>0.02</v>
      </c>
      <c r="T6569">
        <v>21</v>
      </c>
      <c r="U6569">
        <v>2292.1015000000002</v>
      </c>
      <c r="V6569" s="5">
        <f t="shared" si="743"/>
        <v>1</v>
      </c>
      <c r="X6569" t="s">
        <v>22</v>
      </c>
      <c r="Y6569">
        <v>3</v>
      </c>
      <c r="Z6569" s="2">
        <f t="shared" si="744"/>
        <v>2295.1015000000002</v>
      </c>
      <c r="AA6569" t="s">
        <v>15</v>
      </c>
      <c r="AB6569" t="s">
        <v>24</v>
      </c>
      <c r="AC6569" t="s">
        <v>25</v>
      </c>
      <c r="AD6569" t="s">
        <v>26</v>
      </c>
      <c r="AE6569" t="s">
        <v>19</v>
      </c>
      <c r="AF6569" t="s">
        <v>453</v>
      </c>
    </row>
    <row r="6570" spans="1:32" x14ac:dyDescent="0.25">
      <c r="A6570">
        <f t="shared" si="745"/>
        <v>6569</v>
      </c>
      <c r="B6570">
        <v>57153</v>
      </c>
      <c r="C6570" t="s">
        <v>453</v>
      </c>
      <c r="D6570" t="s">
        <v>36</v>
      </c>
      <c r="E6570" t="str">
        <f t="shared" si="746"/>
        <v>***</v>
      </c>
      <c r="F6570" t="str">
        <f t="shared" si="741"/>
        <v>***</v>
      </c>
      <c r="G6570" t="str">
        <f t="shared" si="747"/>
        <v>***</v>
      </c>
      <c r="I6570" t="str">
        <f t="shared" si="742"/>
        <v>***</v>
      </c>
      <c r="O6570">
        <f>VLOOKUP(T6570,$P$14:$S$19,2,TRUE)</f>
        <v>0.04</v>
      </c>
      <c r="T6570">
        <v>45</v>
      </c>
      <c r="U6570">
        <v>698.1</v>
      </c>
      <c r="V6570" s="5">
        <f t="shared" si="743"/>
        <v>0</v>
      </c>
      <c r="X6570" t="s">
        <v>22</v>
      </c>
      <c r="Y6570">
        <v>1.39</v>
      </c>
      <c r="Z6570" s="2">
        <f t="shared" si="744"/>
        <v>699.49</v>
      </c>
      <c r="AA6570" t="s">
        <v>23</v>
      </c>
      <c r="AB6570" t="s">
        <v>31</v>
      </c>
      <c r="AC6570" t="s">
        <v>32</v>
      </c>
      <c r="AD6570" t="s">
        <v>78</v>
      </c>
      <c r="AE6570" t="s">
        <v>19</v>
      </c>
      <c r="AF6570" t="s">
        <v>551</v>
      </c>
    </row>
    <row r="6571" spans="1:32" x14ac:dyDescent="0.25">
      <c r="A6571">
        <f t="shared" si="745"/>
        <v>6570</v>
      </c>
      <c r="B6571">
        <v>51815</v>
      </c>
      <c r="C6571" t="s">
        <v>453</v>
      </c>
      <c r="D6571" t="s">
        <v>13</v>
      </c>
      <c r="E6571" t="str">
        <f t="shared" si="746"/>
        <v>*</v>
      </c>
      <c r="F6571" t="str">
        <f t="shared" si="741"/>
        <v>*</v>
      </c>
      <c r="G6571" t="str">
        <f t="shared" si="747"/>
        <v>*</v>
      </c>
      <c r="I6571" t="str">
        <f t="shared" si="742"/>
        <v>*</v>
      </c>
      <c r="O6571">
        <f>VLOOKUP(T6571,$P$14:$S$19,2,TRUE)</f>
        <v>3.5999999999999997E-2</v>
      </c>
      <c r="T6571">
        <v>37</v>
      </c>
      <c r="U6571">
        <v>227.5</v>
      </c>
      <c r="V6571" s="5">
        <f t="shared" si="743"/>
        <v>0</v>
      </c>
      <c r="X6571" t="s">
        <v>22</v>
      </c>
      <c r="Y6571">
        <v>9.92</v>
      </c>
      <c r="Z6571" s="2">
        <f t="shared" si="744"/>
        <v>237.42</v>
      </c>
      <c r="AA6571" t="s">
        <v>15</v>
      </c>
      <c r="AB6571" t="s">
        <v>24</v>
      </c>
      <c r="AC6571" t="s">
        <v>32</v>
      </c>
      <c r="AD6571" t="s">
        <v>49</v>
      </c>
      <c r="AE6571" t="s">
        <v>19</v>
      </c>
      <c r="AF6571" s="1">
        <v>39850</v>
      </c>
    </row>
    <row r="6572" spans="1:32" x14ac:dyDescent="0.25">
      <c r="A6572">
        <f t="shared" si="745"/>
        <v>6571</v>
      </c>
      <c r="B6572">
        <v>57153</v>
      </c>
      <c r="C6572" t="s">
        <v>453</v>
      </c>
      <c r="D6572" t="s">
        <v>36</v>
      </c>
      <c r="E6572" t="str">
        <f t="shared" si="746"/>
        <v>***</v>
      </c>
      <c r="F6572" t="str">
        <f t="shared" si="741"/>
        <v>***</v>
      </c>
      <c r="G6572" t="str">
        <f t="shared" si="747"/>
        <v>***</v>
      </c>
      <c r="I6572" t="str">
        <f t="shared" si="742"/>
        <v>***</v>
      </c>
      <c r="O6572">
        <f>VLOOKUP(T6572,$P$14:$S$19,2,TRUE)</f>
        <v>0</v>
      </c>
      <c r="T6572">
        <v>9</v>
      </c>
      <c r="U6572">
        <v>106.05</v>
      </c>
      <c r="V6572" s="5">
        <f t="shared" si="743"/>
        <v>0</v>
      </c>
      <c r="X6572" t="s">
        <v>22</v>
      </c>
      <c r="Y6572">
        <v>6.12</v>
      </c>
      <c r="Z6572" s="2">
        <f t="shared" si="744"/>
        <v>112.17</v>
      </c>
      <c r="AA6572" t="s">
        <v>23</v>
      </c>
      <c r="AB6572" t="s">
        <v>31</v>
      </c>
      <c r="AC6572" t="s">
        <v>32</v>
      </c>
      <c r="AD6572" t="s">
        <v>172</v>
      </c>
      <c r="AE6572" t="s">
        <v>27</v>
      </c>
      <c r="AF6572" t="s">
        <v>454</v>
      </c>
    </row>
    <row r="6573" spans="1:32" x14ac:dyDescent="0.25">
      <c r="A6573">
        <f t="shared" si="745"/>
        <v>6572</v>
      </c>
      <c r="B6573">
        <v>39426</v>
      </c>
      <c r="C6573" t="s">
        <v>453</v>
      </c>
      <c r="D6573" t="s">
        <v>36</v>
      </c>
      <c r="E6573" t="str">
        <f t="shared" si="746"/>
        <v>***</v>
      </c>
      <c r="F6573" t="str">
        <f t="shared" si="741"/>
        <v>***</v>
      </c>
      <c r="G6573" t="str">
        <f t="shared" si="747"/>
        <v>***</v>
      </c>
      <c r="I6573" t="str">
        <f t="shared" si="742"/>
        <v>***</v>
      </c>
      <c r="O6573">
        <f>VLOOKUP(T6573,$P$14:$S$19,2,TRUE)</f>
        <v>0.02</v>
      </c>
      <c r="T6573">
        <v>21</v>
      </c>
      <c r="U6573">
        <v>56.21</v>
      </c>
      <c r="V6573" s="5">
        <f t="shared" si="743"/>
        <v>0</v>
      </c>
      <c r="X6573" t="s">
        <v>22</v>
      </c>
      <c r="Y6573">
        <v>0.8</v>
      </c>
      <c r="Z6573" s="2">
        <f t="shared" si="744"/>
        <v>57.01</v>
      </c>
      <c r="AA6573" t="s">
        <v>52</v>
      </c>
      <c r="AB6573" t="s">
        <v>24</v>
      </c>
      <c r="AC6573" t="s">
        <v>32</v>
      </c>
      <c r="AD6573" t="s">
        <v>114</v>
      </c>
      <c r="AE6573" t="s">
        <v>34</v>
      </c>
      <c r="AF6573" t="s">
        <v>551</v>
      </c>
    </row>
    <row r="6574" spans="1:32" x14ac:dyDescent="0.25">
      <c r="A6574">
        <f t="shared" si="745"/>
        <v>6573</v>
      </c>
      <c r="B6574">
        <v>48294</v>
      </c>
      <c r="C6574" t="s">
        <v>835</v>
      </c>
      <c r="D6574" t="s">
        <v>21</v>
      </c>
      <c r="E6574" t="str">
        <f t="shared" si="746"/>
        <v>*</v>
      </c>
      <c r="F6574" t="str">
        <f t="shared" si="741"/>
        <v>**</v>
      </c>
      <c r="G6574" t="str">
        <f t="shared" si="747"/>
        <v>**</v>
      </c>
      <c r="I6574" t="str">
        <f t="shared" si="742"/>
        <v>**</v>
      </c>
      <c r="O6574">
        <f>VLOOKUP(T6574,$P$14:$S$19,2,TRUE)</f>
        <v>0.04</v>
      </c>
      <c r="T6574">
        <v>43</v>
      </c>
      <c r="U6574">
        <v>4072.01</v>
      </c>
      <c r="V6574" s="5">
        <f t="shared" si="743"/>
        <v>1</v>
      </c>
      <c r="X6574" t="s">
        <v>22</v>
      </c>
      <c r="Y6574">
        <v>0.99</v>
      </c>
      <c r="Z6574" s="2">
        <f t="shared" si="744"/>
        <v>4073</v>
      </c>
      <c r="AA6574" t="s">
        <v>15</v>
      </c>
      <c r="AB6574" t="s">
        <v>41</v>
      </c>
      <c r="AC6574" t="s">
        <v>32</v>
      </c>
      <c r="AD6574" t="s">
        <v>172</v>
      </c>
      <c r="AE6574" t="s">
        <v>19</v>
      </c>
      <c r="AF6574" t="s">
        <v>835</v>
      </c>
    </row>
    <row r="6575" spans="1:32" x14ac:dyDescent="0.25">
      <c r="A6575">
        <f t="shared" si="745"/>
        <v>6574</v>
      </c>
      <c r="B6575">
        <v>7429</v>
      </c>
      <c r="C6575" t="s">
        <v>835</v>
      </c>
      <c r="D6575" t="s">
        <v>30</v>
      </c>
      <c r="E6575" t="str">
        <f t="shared" si="746"/>
        <v>*</v>
      </c>
      <c r="F6575" t="str">
        <f t="shared" si="741"/>
        <v>*</v>
      </c>
      <c r="G6575" t="str">
        <f t="shared" si="747"/>
        <v>*</v>
      </c>
      <c r="I6575" t="str">
        <f t="shared" si="742"/>
        <v>*</v>
      </c>
      <c r="O6575">
        <f>VLOOKUP(T6575,$P$14:$S$19,2,TRUE)</f>
        <v>3.5999999999999997E-2</v>
      </c>
      <c r="T6575">
        <v>33</v>
      </c>
      <c r="U6575">
        <v>1379.34</v>
      </c>
      <c r="V6575" s="5">
        <f t="shared" si="743"/>
        <v>1</v>
      </c>
      <c r="X6575" t="s">
        <v>22</v>
      </c>
      <c r="Y6575">
        <v>19.989999999999998</v>
      </c>
      <c r="Z6575" s="2">
        <f t="shared" si="744"/>
        <v>1399.33</v>
      </c>
      <c r="AA6575" t="s">
        <v>23</v>
      </c>
      <c r="AB6575" t="s">
        <v>41</v>
      </c>
      <c r="AC6575" t="s">
        <v>25</v>
      </c>
      <c r="AD6575" t="s">
        <v>42</v>
      </c>
      <c r="AE6575" t="s">
        <v>19</v>
      </c>
      <c r="AF6575" t="s">
        <v>784</v>
      </c>
    </row>
    <row r="6576" spans="1:32" x14ac:dyDescent="0.25">
      <c r="A6576">
        <f t="shared" si="745"/>
        <v>6575</v>
      </c>
      <c r="B6576">
        <v>43526</v>
      </c>
      <c r="C6576" t="s">
        <v>835</v>
      </c>
      <c r="D6576" t="s">
        <v>21</v>
      </c>
      <c r="E6576" t="str">
        <f t="shared" si="746"/>
        <v>*</v>
      </c>
      <c r="F6576" t="str">
        <f t="shared" si="741"/>
        <v>**</v>
      </c>
      <c r="G6576" t="str">
        <f t="shared" si="747"/>
        <v>**</v>
      </c>
      <c r="I6576" t="str">
        <f t="shared" si="742"/>
        <v>**</v>
      </c>
      <c r="O6576">
        <f>VLOOKUP(T6576,$P$14:$S$19,2,TRUE)</f>
        <v>0.04</v>
      </c>
      <c r="T6576">
        <v>49</v>
      </c>
      <c r="U6576">
        <v>561.05999999999995</v>
      </c>
      <c r="V6576" s="5">
        <f t="shared" si="743"/>
        <v>0</v>
      </c>
      <c r="X6576" t="s">
        <v>22</v>
      </c>
      <c r="Y6576">
        <v>6.97</v>
      </c>
      <c r="Z6576" s="2">
        <f t="shared" si="744"/>
        <v>568.03</v>
      </c>
      <c r="AA6576" t="s">
        <v>52</v>
      </c>
      <c r="AB6576" t="s">
        <v>16</v>
      </c>
      <c r="AC6576" t="s">
        <v>32</v>
      </c>
      <c r="AD6576" t="s">
        <v>78</v>
      </c>
      <c r="AE6576" t="s">
        <v>19</v>
      </c>
      <c r="AF6576" t="s">
        <v>835</v>
      </c>
    </row>
    <row r="6577" spans="1:32" x14ac:dyDescent="0.25">
      <c r="A6577">
        <f t="shared" si="745"/>
        <v>6576</v>
      </c>
      <c r="B6577">
        <v>43526</v>
      </c>
      <c r="C6577" t="s">
        <v>835</v>
      </c>
      <c r="D6577" t="s">
        <v>21</v>
      </c>
      <c r="E6577" t="str">
        <f t="shared" si="746"/>
        <v>*</v>
      </c>
      <c r="F6577" t="str">
        <f t="shared" si="741"/>
        <v>**</v>
      </c>
      <c r="G6577" t="str">
        <f t="shared" si="747"/>
        <v>**</v>
      </c>
      <c r="I6577" t="str">
        <f t="shared" si="742"/>
        <v>**</v>
      </c>
      <c r="O6577">
        <f>VLOOKUP(T6577,$P$14:$S$19,2,TRUE)</f>
        <v>0.01</v>
      </c>
      <c r="T6577">
        <v>19</v>
      </c>
      <c r="U6577">
        <v>320.02999999999997</v>
      </c>
      <c r="V6577" s="5">
        <f t="shared" si="743"/>
        <v>0</v>
      </c>
      <c r="X6577" t="s">
        <v>22</v>
      </c>
      <c r="Y6577">
        <v>8.7799999999999994</v>
      </c>
      <c r="Z6577" s="2">
        <f t="shared" si="744"/>
        <v>328.80999999999995</v>
      </c>
      <c r="AA6577" t="s">
        <v>52</v>
      </c>
      <c r="AB6577" t="s">
        <v>16</v>
      </c>
      <c r="AC6577" t="s">
        <v>32</v>
      </c>
      <c r="AD6577" t="s">
        <v>74</v>
      </c>
      <c r="AE6577" t="s">
        <v>19</v>
      </c>
      <c r="AF6577" t="s">
        <v>784</v>
      </c>
    </row>
    <row r="6578" spans="1:32" x14ac:dyDescent="0.25">
      <c r="A6578">
        <f t="shared" si="745"/>
        <v>6577</v>
      </c>
      <c r="B6578">
        <v>24902</v>
      </c>
      <c r="C6578" t="s">
        <v>835</v>
      </c>
      <c r="D6578" t="s">
        <v>21</v>
      </c>
      <c r="E6578" t="str">
        <f t="shared" si="746"/>
        <v>*</v>
      </c>
      <c r="F6578" t="str">
        <f t="shared" si="741"/>
        <v>**</v>
      </c>
      <c r="G6578" t="str">
        <f t="shared" si="747"/>
        <v>**</v>
      </c>
      <c r="I6578" t="str">
        <f t="shared" si="742"/>
        <v>**</v>
      </c>
      <c r="O6578">
        <f>VLOOKUP(T6578,$P$14:$S$19,2,TRUE)</f>
        <v>0.04</v>
      </c>
      <c r="T6578">
        <v>43</v>
      </c>
      <c r="U6578">
        <v>224.58</v>
      </c>
      <c r="V6578" s="5">
        <f t="shared" si="743"/>
        <v>0</v>
      </c>
      <c r="X6578" t="s">
        <v>22</v>
      </c>
      <c r="Y6578">
        <v>2.04</v>
      </c>
      <c r="Z6578" s="2">
        <f t="shared" si="744"/>
        <v>226.62</v>
      </c>
      <c r="AA6578" t="s">
        <v>64</v>
      </c>
      <c r="AB6578" t="s">
        <v>16</v>
      </c>
      <c r="AC6578" t="s">
        <v>32</v>
      </c>
      <c r="AD6578" t="s">
        <v>44</v>
      </c>
      <c r="AE6578" t="s">
        <v>34</v>
      </c>
      <c r="AF6578" t="s">
        <v>785</v>
      </c>
    </row>
    <row r="6579" spans="1:32" x14ac:dyDescent="0.25">
      <c r="A6579">
        <f t="shared" si="745"/>
        <v>6578</v>
      </c>
      <c r="B6579">
        <v>17859</v>
      </c>
      <c r="C6579" t="s">
        <v>835</v>
      </c>
      <c r="D6579" t="s">
        <v>36</v>
      </c>
      <c r="E6579" t="str">
        <f t="shared" si="746"/>
        <v>***</v>
      </c>
      <c r="F6579" t="str">
        <f t="shared" si="741"/>
        <v>***</v>
      </c>
      <c r="G6579" t="str">
        <f t="shared" si="747"/>
        <v>***</v>
      </c>
      <c r="I6579" t="str">
        <f t="shared" si="742"/>
        <v>***</v>
      </c>
      <c r="O6579">
        <f>VLOOKUP(T6579,$P$14:$S$19,2,TRUE)</f>
        <v>0</v>
      </c>
      <c r="T6579">
        <v>7</v>
      </c>
      <c r="U6579">
        <v>182.89</v>
      </c>
      <c r="V6579" s="5">
        <f t="shared" si="743"/>
        <v>0</v>
      </c>
      <c r="X6579" t="s">
        <v>22</v>
      </c>
      <c r="Y6579">
        <v>4</v>
      </c>
      <c r="Z6579" s="2">
        <f t="shared" si="744"/>
        <v>186.89</v>
      </c>
      <c r="AA6579" t="s">
        <v>60</v>
      </c>
      <c r="AB6579" t="s">
        <v>16</v>
      </c>
      <c r="AC6579" t="s">
        <v>25</v>
      </c>
      <c r="AD6579" t="s">
        <v>42</v>
      </c>
      <c r="AE6579" t="s">
        <v>19</v>
      </c>
      <c r="AF6579" t="s">
        <v>785</v>
      </c>
    </row>
    <row r="6580" spans="1:32" x14ac:dyDescent="0.25">
      <c r="A6580">
        <f t="shared" si="745"/>
        <v>6579</v>
      </c>
      <c r="B6580">
        <v>7429</v>
      </c>
      <c r="C6580" t="s">
        <v>835</v>
      </c>
      <c r="D6580" t="s">
        <v>30</v>
      </c>
      <c r="E6580" t="str">
        <f t="shared" si="746"/>
        <v>*</v>
      </c>
      <c r="F6580" t="str">
        <f t="shared" si="741"/>
        <v>*</v>
      </c>
      <c r="G6580" t="str">
        <f t="shared" si="747"/>
        <v>*</v>
      </c>
      <c r="I6580" t="str">
        <f t="shared" si="742"/>
        <v>*</v>
      </c>
      <c r="O6580">
        <f>VLOOKUP(T6580,$P$14:$S$19,2,TRUE)</f>
        <v>0</v>
      </c>
      <c r="T6580">
        <v>6</v>
      </c>
      <c r="U6580">
        <v>168.25</v>
      </c>
      <c r="V6580" s="5">
        <f t="shared" si="743"/>
        <v>0</v>
      </c>
      <c r="X6580" t="s">
        <v>14</v>
      </c>
      <c r="Y6580">
        <v>6.93</v>
      </c>
      <c r="Z6580" s="2">
        <f t="shared" si="744"/>
        <v>175.18</v>
      </c>
      <c r="AA6580" t="s">
        <v>23</v>
      </c>
      <c r="AB6580" t="s">
        <v>41</v>
      </c>
      <c r="AC6580" t="s">
        <v>17</v>
      </c>
      <c r="AD6580" t="s">
        <v>18</v>
      </c>
      <c r="AE6580" t="s">
        <v>19</v>
      </c>
      <c r="AF6580" t="s">
        <v>784</v>
      </c>
    </row>
    <row r="6581" spans="1:32" x14ac:dyDescent="0.25">
      <c r="A6581">
        <f t="shared" si="745"/>
        <v>6580</v>
      </c>
      <c r="B6581">
        <v>14471</v>
      </c>
      <c r="C6581" t="s">
        <v>548</v>
      </c>
      <c r="D6581" t="s">
        <v>30</v>
      </c>
      <c r="E6581" t="str">
        <f t="shared" si="746"/>
        <v>*</v>
      </c>
      <c r="F6581" t="str">
        <f t="shared" si="741"/>
        <v>*</v>
      </c>
      <c r="G6581" t="str">
        <f t="shared" si="747"/>
        <v>*</v>
      </c>
      <c r="I6581" t="str">
        <f t="shared" si="742"/>
        <v>*</v>
      </c>
      <c r="O6581">
        <f>VLOOKUP(T6581,$P$14:$S$19,2,TRUE)</f>
        <v>0.04</v>
      </c>
      <c r="T6581">
        <v>44</v>
      </c>
      <c r="U6581">
        <v>823.63</v>
      </c>
      <c r="V6581" s="5">
        <f t="shared" si="743"/>
        <v>1</v>
      </c>
      <c r="X6581" t="s">
        <v>22</v>
      </c>
      <c r="Y6581">
        <v>3.77</v>
      </c>
      <c r="Z6581" s="2">
        <f t="shared" si="744"/>
        <v>827.4</v>
      </c>
      <c r="AA6581" t="s">
        <v>15</v>
      </c>
      <c r="AB6581" t="s">
        <v>31</v>
      </c>
      <c r="AC6581" t="s">
        <v>17</v>
      </c>
      <c r="AD6581" t="s">
        <v>18</v>
      </c>
      <c r="AE6581" t="s">
        <v>45</v>
      </c>
      <c r="AF6581" t="s">
        <v>548</v>
      </c>
    </row>
    <row r="6582" spans="1:32" x14ac:dyDescent="0.25">
      <c r="A6582">
        <f t="shared" si="745"/>
        <v>6581</v>
      </c>
      <c r="B6582">
        <v>31751</v>
      </c>
      <c r="C6582" t="s">
        <v>548</v>
      </c>
      <c r="D6582" t="s">
        <v>21</v>
      </c>
      <c r="E6582" t="str">
        <f t="shared" si="746"/>
        <v>*</v>
      </c>
      <c r="F6582" t="str">
        <f t="shared" si="741"/>
        <v>**</v>
      </c>
      <c r="G6582" t="str">
        <f t="shared" si="747"/>
        <v>**</v>
      </c>
      <c r="I6582" t="str">
        <f t="shared" si="742"/>
        <v>**</v>
      </c>
      <c r="O6582">
        <f>VLOOKUP(T6582,$P$14:$S$19,2,TRUE)</f>
        <v>3.5999999999999997E-2</v>
      </c>
      <c r="T6582">
        <v>31</v>
      </c>
      <c r="U6582">
        <v>413.12</v>
      </c>
      <c r="V6582" s="5">
        <f t="shared" si="743"/>
        <v>0</v>
      </c>
      <c r="X6582" t="s">
        <v>14</v>
      </c>
      <c r="Y6582">
        <v>7.27</v>
      </c>
      <c r="Z6582" s="2">
        <f t="shared" si="744"/>
        <v>420.39</v>
      </c>
      <c r="AA6582" t="s">
        <v>23</v>
      </c>
      <c r="AB6582" t="s">
        <v>24</v>
      </c>
      <c r="AC6582" t="s">
        <v>32</v>
      </c>
      <c r="AD6582" t="s">
        <v>49</v>
      </c>
      <c r="AE6582" t="s">
        <v>19</v>
      </c>
      <c r="AF6582" t="s">
        <v>290</v>
      </c>
    </row>
    <row r="6583" spans="1:32" x14ac:dyDescent="0.25">
      <c r="A6583">
        <f t="shared" si="745"/>
        <v>6582</v>
      </c>
      <c r="B6583">
        <v>14471</v>
      </c>
      <c r="C6583" t="s">
        <v>548</v>
      </c>
      <c r="D6583" t="s">
        <v>30</v>
      </c>
      <c r="E6583" t="str">
        <f t="shared" si="746"/>
        <v>*</v>
      </c>
      <c r="F6583" t="str">
        <f t="shared" si="741"/>
        <v>*</v>
      </c>
      <c r="G6583" t="str">
        <f t="shared" si="747"/>
        <v>*</v>
      </c>
      <c r="I6583" t="str">
        <f t="shared" si="742"/>
        <v>*</v>
      </c>
      <c r="O6583">
        <f>VLOOKUP(T6583,$P$14:$S$19,2,TRUE)</f>
        <v>0.04</v>
      </c>
      <c r="T6583">
        <v>42</v>
      </c>
      <c r="U6583">
        <v>286.73</v>
      </c>
      <c r="V6583" s="5">
        <f t="shared" si="743"/>
        <v>0</v>
      </c>
      <c r="X6583" t="s">
        <v>22</v>
      </c>
      <c r="Y6583">
        <v>7.49</v>
      </c>
      <c r="Z6583" s="2">
        <f t="shared" si="744"/>
        <v>294.22000000000003</v>
      </c>
      <c r="AA6583" t="s">
        <v>15</v>
      </c>
      <c r="AB6583" t="s">
        <v>31</v>
      </c>
      <c r="AC6583" t="s">
        <v>32</v>
      </c>
      <c r="AD6583" t="s">
        <v>44</v>
      </c>
      <c r="AE6583" t="s">
        <v>19</v>
      </c>
      <c r="AF6583" t="s">
        <v>290</v>
      </c>
    </row>
    <row r="6584" spans="1:32" x14ac:dyDescent="0.25">
      <c r="A6584">
        <f t="shared" si="745"/>
        <v>6583</v>
      </c>
      <c r="B6584">
        <v>45893</v>
      </c>
      <c r="C6584" t="s">
        <v>548</v>
      </c>
      <c r="D6584" t="s">
        <v>21</v>
      </c>
      <c r="E6584" t="str">
        <f t="shared" si="746"/>
        <v>*</v>
      </c>
      <c r="F6584" t="str">
        <f t="shared" si="741"/>
        <v>**</v>
      </c>
      <c r="G6584" t="str">
        <f t="shared" si="747"/>
        <v>**</v>
      </c>
      <c r="I6584" t="str">
        <f t="shared" si="742"/>
        <v>**</v>
      </c>
      <c r="O6584">
        <f>VLOOKUP(T6584,$P$14:$S$19,2,TRUE)</f>
        <v>0.01</v>
      </c>
      <c r="T6584">
        <v>15</v>
      </c>
      <c r="U6584">
        <v>68.03</v>
      </c>
      <c r="V6584" s="5">
        <f t="shared" si="743"/>
        <v>0</v>
      </c>
      <c r="X6584" t="s">
        <v>22</v>
      </c>
      <c r="Y6584">
        <v>1.49</v>
      </c>
      <c r="Z6584" s="2">
        <f t="shared" si="744"/>
        <v>69.52</v>
      </c>
      <c r="AA6584" t="s">
        <v>60</v>
      </c>
      <c r="AB6584" t="s">
        <v>31</v>
      </c>
      <c r="AC6584" t="s">
        <v>32</v>
      </c>
      <c r="AD6584" t="s">
        <v>49</v>
      </c>
      <c r="AE6584" t="s">
        <v>19</v>
      </c>
      <c r="AF6584" t="s">
        <v>127</v>
      </c>
    </row>
    <row r="6585" spans="1:32" x14ac:dyDescent="0.25">
      <c r="A6585">
        <f t="shared" si="745"/>
        <v>6584</v>
      </c>
      <c r="B6585">
        <v>44768</v>
      </c>
      <c r="C6585" t="s">
        <v>229</v>
      </c>
      <c r="D6585" t="s">
        <v>30</v>
      </c>
      <c r="E6585" t="str">
        <f t="shared" si="746"/>
        <v>*</v>
      </c>
      <c r="F6585" t="str">
        <f t="shared" si="741"/>
        <v>*</v>
      </c>
      <c r="G6585" t="str">
        <f t="shared" si="747"/>
        <v>*</v>
      </c>
      <c r="I6585" t="str">
        <f t="shared" si="742"/>
        <v>*</v>
      </c>
      <c r="O6585">
        <f>VLOOKUP(T6585,$P$14:$S$19,2,TRUE)</f>
        <v>0.04</v>
      </c>
      <c r="T6585">
        <v>45</v>
      </c>
      <c r="U6585">
        <v>16699.560000000001</v>
      </c>
      <c r="V6585" s="5">
        <f t="shared" si="743"/>
        <v>1</v>
      </c>
      <c r="X6585" t="s">
        <v>37</v>
      </c>
      <c r="Y6585">
        <v>58.92</v>
      </c>
      <c r="Z6585" s="2">
        <f t="shared" si="744"/>
        <v>16758.48</v>
      </c>
      <c r="AA6585" t="s">
        <v>23</v>
      </c>
      <c r="AB6585" t="s">
        <v>31</v>
      </c>
      <c r="AC6585" t="s">
        <v>17</v>
      </c>
      <c r="AD6585" t="s">
        <v>38</v>
      </c>
      <c r="AE6585" t="s">
        <v>39</v>
      </c>
      <c r="AF6585" t="s">
        <v>472</v>
      </c>
    </row>
    <row r="6586" spans="1:32" x14ac:dyDescent="0.25">
      <c r="A6586">
        <f t="shared" si="745"/>
        <v>6585</v>
      </c>
      <c r="B6586">
        <v>26336</v>
      </c>
      <c r="C6586" t="s">
        <v>229</v>
      </c>
      <c r="D6586" t="s">
        <v>21</v>
      </c>
      <c r="E6586" t="str">
        <f t="shared" si="746"/>
        <v>*</v>
      </c>
      <c r="F6586" t="str">
        <f t="shared" si="741"/>
        <v>**</v>
      </c>
      <c r="G6586" t="str">
        <f t="shared" si="747"/>
        <v>**</v>
      </c>
      <c r="I6586" t="str">
        <f t="shared" si="742"/>
        <v>**</v>
      </c>
      <c r="O6586">
        <f>VLOOKUP(T6586,$P$14:$S$19,2,TRUE)</f>
        <v>0.04</v>
      </c>
      <c r="T6586">
        <v>45</v>
      </c>
      <c r="U6586">
        <v>2752.68</v>
      </c>
      <c r="V6586" s="5">
        <f t="shared" si="743"/>
        <v>1</v>
      </c>
      <c r="X6586" t="s">
        <v>22</v>
      </c>
      <c r="Y6586">
        <v>12.78</v>
      </c>
      <c r="Z6586" s="2">
        <f t="shared" si="744"/>
        <v>2765.46</v>
      </c>
      <c r="AA6586" t="s">
        <v>48</v>
      </c>
      <c r="AB6586" t="s">
        <v>41</v>
      </c>
      <c r="AC6586" t="s">
        <v>32</v>
      </c>
      <c r="AD6586" t="s">
        <v>74</v>
      </c>
      <c r="AE6586" t="s">
        <v>19</v>
      </c>
      <c r="AF6586" t="s">
        <v>472</v>
      </c>
    </row>
    <row r="6587" spans="1:32" x14ac:dyDescent="0.25">
      <c r="A6587">
        <f t="shared" si="745"/>
        <v>6586</v>
      </c>
      <c r="B6587">
        <v>11269</v>
      </c>
      <c r="C6587" t="s">
        <v>229</v>
      </c>
      <c r="D6587" t="s">
        <v>13</v>
      </c>
      <c r="E6587" t="str">
        <f t="shared" si="746"/>
        <v>*</v>
      </c>
      <c r="F6587" t="str">
        <f t="shared" si="741"/>
        <v>*</v>
      </c>
      <c r="G6587" t="str">
        <f t="shared" si="747"/>
        <v>*</v>
      </c>
      <c r="I6587" t="str">
        <f t="shared" si="742"/>
        <v>*</v>
      </c>
      <c r="O6587">
        <f>VLOOKUP(T6587,$P$14:$S$19,2,TRUE)</f>
        <v>3.5999999999999997E-2</v>
      </c>
      <c r="T6587">
        <v>39</v>
      </c>
      <c r="U6587">
        <v>2083.0524999999998</v>
      </c>
      <c r="V6587" s="5">
        <f t="shared" si="743"/>
        <v>1</v>
      </c>
      <c r="X6587" t="s">
        <v>14</v>
      </c>
      <c r="Y6587">
        <v>5.99</v>
      </c>
      <c r="Z6587" s="2">
        <f t="shared" si="744"/>
        <v>2089.0424999999996</v>
      </c>
      <c r="AA6587" t="s">
        <v>62</v>
      </c>
      <c r="AB6587" t="s">
        <v>41</v>
      </c>
      <c r="AC6587" t="s">
        <v>25</v>
      </c>
      <c r="AD6587" t="s">
        <v>26</v>
      </c>
      <c r="AE6587" t="s">
        <v>19</v>
      </c>
      <c r="AF6587" t="s">
        <v>566</v>
      </c>
    </row>
    <row r="6588" spans="1:32" x14ac:dyDescent="0.25">
      <c r="A6588">
        <f t="shared" si="745"/>
        <v>6587</v>
      </c>
      <c r="B6588">
        <v>55460</v>
      </c>
      <c r="C6588" t="s">
        <v>229</v>
      </c>
      <c r="D6588" t="s">
        <v>21</v>
      </c>
      <c r="E6588" t="str">
        <f t="shared" si="746"/>
        <v>*</v>
      </c>
      <c r="F6588" t="str">
        <f t="shared" si="741"/>
        <v>**</v>
      </c>
      <c r="G6588" t="str">
        <f t="shared" si="747"/>
        <v>**</v>
      </c>
      <c r="I6588" t="str">
        <f t="shared" si="742"/>
        <v>**</v>
      </c>
      <c r="O6588">
        <f>VLOOKUP(T6588,$P$14:$S$19,2,TRUE)</f>
        <v>0.04</v>
      </c>
      <c r="T6588">
        <v>49</v>
      </c>
      <c r="U6588">
        <v>1944.87</v>
      </c>
      <c r="V6588" s="5">
        <f t="shared" si="743"/>
        <v>1</v>
      </c>
      <c r="X6588" t="s">
        <v>22</v>
      </c>
      <c r="Y6588">
        <v>4.5</v>
      </c>
      <c r="Z6588" s="2">
        <f t="shared" si="744"/>
        <v>1949.37</v>
      </c>
      <c r="AA6588" t="s">
        <v>73</v>
      </c>
      <c r="AB6588" t="s">
        <v>41</v>
      </c>
      <c r="AC6588" t="s">
        <v>32</v>
      </c>
      <c r="AD6588" t="s">
        <v>172</v>
      </c>
      <c r="AE6588" t="s">
        <v>19</v>
      </c>
      <c r="AF6588" t="s">
        <v>303</v>
      </c>
    </row>
    <row r="6589" spans="1:32" x14ac:dyDescent="0.25">
      <c r="A6589">
        <f t="shared" si="745"/>
        <v>6588</v>
      </c>
      <c r="B6589">
        <v>59015</v>
      </c>
      <c r="C6589" t="s">
        <v>229</v>
      </c>
      <c r="D6589" t="s">
        <v>40</v>
      </c>
      <c r="E6589" t="str">
        <f t="shared" si="746"/>
        <v>*</v>
      </c>
      <c r="F6589" t="str">
        <f t="shared" si="741"/>
        <v>*</v>
      </c>
      <c r="G6589" t="str">
        <f t="shared" si="747"/>
        <v>*</v>
      </c>
      <c r="I6589" t="str">
        <f t="shared" si="742"/>
        <v>*</v>
      </c>
      <c r="O6589">
        <f>VLOOKUP(T6589,$P$14:$S$19,2,TRUE)</f>
        <v>3.5999999999999997E-2</v>
      </c>
      <c r="T6589">
        <v>32</v>
      </c>
      <c r="U6589">
        <v>1662.33</v>
      </c>
      <c r="V6589" s="5">
        <f t="shared" si="743"/>
        <v>1</v>
      </c>
      <c r="X6589" t="s">
        <v>22</v>
      </c>
      <c r="Y6589">
        <v>5.81</v>
      </c>
      <c r="Z6589" s="2">
        <f t="shared" si="744"/>
        <v>1668.1399999999999</v>
      </c>
      <c r="AA6589" t="s">
        <v>23</v>
      </c>
      <c r="AB6589" t="s">
        <v>24</v>
      </c>
      <c r="AC6589" t="s">
        <v>32</v>
      </c>
      <c r="AD6589" t="s">
        <v>44</v>
      </c>
      <c r="AE6589" t="s">
        <v>19</v>
      </c>
      <c r="AF6589" t="s">
        <v>303</v>
      </c>
    </row>
    <row r="6590" spans="1:32" x14ac:dyDescent="0.25">
      <c r="A6590">
        <f t="shared" si="745"/>
        <v>6589</v>
      </c>
      <c r="B6590">
        <v>26336</v>
      </c>
      <c r="C6590" t="s">
        <v>229</v>
      </c>
      <c r="D6590" t="s">
        <v>21</v>
      </c>
      <c r="E6590" t="str">
        <f t="shared" si="746"/>
        <v>*</v>
      </c>
      <c r="F6590" t="str">
        <f t="shared" si="741"/>
        <v>**</v>
      </c>
      <c r="G6590" t="str">
        <f t="shared" si="747"/>
        <v>**</v>
      </c>
      <c r="I6590" t="str">
        <f t="shared" si="742"/>
        <v>**</v>
      </c>
      <c r="O6590">
        <f>VLOOKUP(T6590,$P$14:$S$19,2,TRUE)</f>
        <v>3.5999999999999997E-2</v>
      </c>
      <c r="T6590">
        <v>39</v>
      </c>
      <c r="U6590">
        <v>1516.82</v>
      </c>
      <c r="V6590" s="5">
        <f t="shared" si="743"/>
        <v>1</v>
      </c>
      <c r="X6590" t="s">
        <v>22</v>
      </c>
      <c r="Y6590">
        <v>6.5</v>
      </c>
      <c r="Z6590" s="2">
        <f t="shared" si="744"/>
        <v>1523.32</v>
      </c>
      <c r="AA6590" t="s">
        <v>48</v>
      </c>
      <c r="AB6590" t="s">
        <v>41</v>
      </c>
      <c r="AC6590" t="s">
        <v>25</v>
      </c>
      <c r="AD6590" t="s">
        <v>42</v>
      </c>
      <c r="AE6590" t="s">
        <v>19</v>
      </c>
      <c r="AF6590" t="s">
        <v>303</v>
      </c>
    </row>
    <row r="6591" spans="1:32" x14ac:dyDescent="0.25">
      <c r="A6591">
        <f t="shared" si="745"/>
        <v>6590</v>
      </c>
      <c r="B6591">
        <v>59015</v>
      </c>
      <c r="C6591" t="s">
        <v>229</v>
      </c>
      <c r="D6591" t="s">
        <v>40</v>
      </c>
      <c r="E6591" t="str">
        <f t="shared" si="746"/>
        <v>*</v>
      </c>
      <c r="F6591" t="str">
        <f t="shared" si="741"/>
        <v>*</v>
      </c>
      <c r="G6591" t="str">
        <f t="shared" si="747"/>
        <v>*</v>
      </c>
      <c r="I6591" t="str">
        <f t="shared" si="742"/>
        <v>*</v>
      </c>
      <c r="O6591">
        <f>VLOOKUP(T6591,$P$14:$S$19,2,TRUE)</f>
        <v>3.5999999999999997E-2</v>
      </c>
      <c r="T6591">
        <v>32</v>
      </c>
      <c r="U6591">
        <v>278.19</v>
      </c>
      <c r="V6591" s="5">
        <f t="shared" si="743"/>
        <v>0</v>
      </c>
      <c r="X6591" t="s">
        <v>22</v>
      </c>
      <c r="Y6591">
        <v>0.96</v>
      </c>
      <c r="Z6591" s="2">
        <f t="shared" si="744"/>
        <v>279.14999999999998</v>
      </c>
      <c r="AA6591" t="s">
        <v>23</v>
      </c>
      <c r="AB6591" t="s">
        <v>24</v>
      </c>
      <c r="AC6591" t="s">
        <v>17</v>
      </c>
      <c r="AD6591" t="s">
        <v>18</v>
      </c>
      <c r="AE6591" t="s">
        <v>34</v>
      </c>
      <c r="AF6591" t="s">
        <v>472</v>
      </c>
    </row>
    <row r="6592" spans="1:32" x14ac:dyDescent="0.25">
      <c r="A6592">
        <f t="shared" si="745"/>
        <v>6591</v>
      </c>
      <c r="B6592">
        <v>59015</v>
      </c>
      <c r="C6592" t="s">
        <v>229</v>
      </c>
      <c r="D6592" t="s">
        <v>40</v>
      </c>
      <c r="E6592" t="str">
        <f t="shared" si="746"/>
        <v>*</v>
      </c>
      <c r="F6592" t="str">
        <f t="shared" si="741"/>
        <v>*</v>
      </c>
      <c r="G6592" t="str">
        <f t="shared" si="747"/>
        <v>*</v>
      </c>
      <c r="I6592" t="str">
        <f t="shared" si="742"/>
        <v>*</v>
      </c>
      <c r="O6592">
        <f>VLOOKUP(T6592,$P$14:$S$19,2,TRUE)</f>
        <v>3.5999999999999997E-2</v>
      </c>
      <c r="T6592">
        <v>32</v>
      </c>
      <c r="U6592">
        <v>254.46</v>
      </c>
      <c r="V6592" s="5">
        <f t="shared" si="743"/>
        <v>0</v>
      </c>
      <c r="X6592" t="s">
        <v>22</v>
      </c>
      <c r="Y6592">
        <v>1.99</v>
      </c>
      <c r="Z6592" s="2">
        <f t="shared" si="744"/>
        <v>256.45</v>
      </c>
      <c r="AA6592" t="s">
        <v>23</v>
      </c>
      <c r="AB6592" t="s">
        <v>24</v>
      </c>
      <c r="AC6592" t="s">
        <v>25</v>
      </c>
      <c r="AD6592" t="s">
        <v>42</v>
      </c>
      <c r="AE6592" t="s">
        <v>45</v>
      </c>
      <c r="AF6592" t="s">
        <v>472</v>
      </c>
    </row>
    <row r="6593" spans="1:32" x14ac:dyDescent="0.25">
      <c r="A6593">
        <f t="shared" si="745"/>
        <v>6592</v>
      </c>
      <c r="B6593">
        <v>11269</v>
      </c>
      <c r="C6593" t="s">
        <v>229</v>
      </c>
      <c r="D6593" t="s">
        <v>13</v>
      </c>
      <c r="E6593" t="str">
        <f t="shared" si="746"/>
        <v>*</v>
      </c>
      <c r="F6593" t="str">
        <f t="shared" si="741"/>
        <v>*</v>
      </c>
      <c r="G6593" t="str">
        <f t="shared" si="747"/>
        <v>*</v>
      </c>
      <c r="I6593" t="str">
        <f t="shared" si="742"/>
        <v>*</v>
      </c>
      <c r="O6593">
        <f>VLOOKUP(T6593,$P$14:$S$19,2,TRUE)</f>
        <v>0.04</v>
      </c>
      <c r="T6593">
        <v>49</v>
      </c>
      <c r="U6593">
        <v>233.28</v>
      </c>
      <c r="V6593" s="5">
        <f t="shared" si="743"/>
        <v>0</v>
      </c>
      <c r="X6593" t="s">
        <v>22</v>
      </c>
      <c r="Y6593">
        <v>0.5</v>
      </c>
      <c r="Z6593" s="2">
        <f t="shared" si="744"/>
        <v>233.78</v>
      </c>
      <c r="AA6593" t="s">
        <v>62</v>
      </c>
      <c r="AB6593" t="s">
        <v>41</v>
      </c>
      <c r="AC6593" t="s">
        <v>32</v>
      </c>
      <c r="AD6593" t="s">
        <v>81</v>
      </c>
      <c r="AE6593" t="s">
        <v>19</v>
      </c>
      <c r="AF6593" s="1">
        <v>40945</v>
      </c>
    </row>
    <row r="6594" spans="1:32" x14ac:dyDescent="0.25">
      <c r="A6594">
        <f t="shared" si="745"/>
        <v>6593</v>
      </c>
      <c r="B6594">
        <v>55460</v>
      </c>
      <c r="C6594" t="s">
        <v>229</v>
      </c>
      <c r="D6594" t="s">
        <v>21</v>
      </c>
      <c r="E6594" t="str">
        <f t="shared" si="746"/>
        <v>*</v>
      </c>
      <c r="F6594" t="str">
        <f t="shared" si="741"/>
        <v>**</v>
      </c>
      <c r="G6594" t="str">
        <f t="shared" si="747"/>
        <v>**</v>
      </c>
      <c r="I6594" t="str">
        <f t="shared" si="742"/>
        <v>**</v>
      </c>
      <c r="O6594">
        <f>VLOOKUP(T6594,$P$14:$S$19,2,TRUE)</f>
        <v>0.01</v>
      </c>
      <c r="T6594">
        <v>12</v>
      </c>
      <c r="U6594">
        <v>61.82</v>
      </c>
      <c r="V6594" s="5">
        <f t="shared" si="743"/>
        <v>0</v>
      </c>
      <c r="X6594" t="s">
        <v>22</v>
      </c>
      <c r="Y6594">
        <v>2.99</v>
      </c>
      <c r="Z6594" s="2">
        <f t="shared" si="744"/>
        <v>64.81</v>
      </c>
      <c r="AA6594" t="s">
        <v>73</v>
      </c>
      <c r="AB6594" t="s">
        <v>41</v>
      </c>
      <c r="AC6594" t="s">
        <v>32</v>
      </c>
      <c r="AD6594" t="s">
        <v>49</v>
      </c>
      <c r="AE6594" t="s">
        <v>19</v>
      </c>
      <c r="AF6594" t="s">
        <v>472</v>
      </c>
    </row>
    <row r="6595" spans="1:32" x14ac:dyDescent="0.25">
      <c r="A6595">
        <f t="shared" si="745"/>
        <v>6594</v>
      </c>
      <c r="B6595">
        <v>11269</v>
      </c>
      <c r="C6595" t="s">
        <v>229</v>
      </c>
      <c r="D6595" t="s">
        <v>13</v>
      </c>
      <c r="E6595" t="str">
        <f t="shared" si="746"/>
        <v>*</v>
      </c>
      <c r="F6595" t="str">
        <f t="shared" ref="F6595:F6658" si="748">VLOOKUP(D6595,$P$6:$S$10,2,FALSE)</f>
        <v>*</v>
      </c>
      <c r="G6595" t="str">
        <f t="shared" si="747"/>
        <v>*</v>
      </c>
      <c r="I6595" t="str">
        <f t="shared" ref="I6595:I6658" si="749">HLOOKUP(D6595,$J$18:$N$19,2,FALSE)</f>
        <v>*</v>
      </c>
      <c r="O6595">
        <f>VLOOKUP(T6595,$P$14:$S$19,2,TRUE)</f>
        <v>0</v>
      </c>
      <c r="T6595">
        <v>1</v>
      </c>
      <c r="U6595">
        <v>47.01</v>
      </c>
      <c r="V6595" s="5">
        <f t="shared" ref="V6595:V6658" si="750">IF(U6595&gt;800,1,0)</f>
        <v>0</v>
      </c>
      <c r="X6595" t="s">
        <v>22</v>
      </c>
      <c r="Y6595">
        <v>19.989999999999998</v>
      </c>
      <c r="Z6595" s="2">
        <f t="shared" ref="Z6595:Z6658" si="751">U6595+Y6595</f>
        <v>67</v>
      </c>
      <c r="AA6595" t="s">
        <v>62</v>
      </c>
      <c r="AB6595" t="s">
        <v>41</v>
      </c>
      <c r="AC6595" t="s">
        <v>32</v>
      </c>
      <c r="AD6595" t="s">
        <v>74</v>
      </c>
      <c r="AE6595" t="s">
        <v>19</v>
      </c>
      <c r="AF6595" s="1">
        <v>40945</v>
      </c>
    </row>
    <row r="6596" spans="1:32" x14ac:dyDescent="0.25">
      <c r="A6596">
        <f t="shared" ref="A6596:A6659" si="752">A6595+1</f>
        <v>6595</v>
      </c>
      <c r="B6596">
        <v>22402</v>
      </c>
      <c r="C6596" t="s">
        <v>551</v>
      </c>
      <c r="D6596" t="s">
        <v>36</v>
      </c>
      <c r="E6596" t="str">
        <f t="shared" si="746"/>
        <v>***</v>
      </c>
      <c r="F6596" t="str">
        <f t="shared" si="748"/>
        <v>***</v>
      </c>
      <c r="G6596" t="str">
        <f t="shared" si="747"/>
        <v>***</v>
      </c>
      <c r="I6596" t="str">
        <f t="shared" si="749"/>
        <v>***</v>
      </c>
      <c r="O6596">
        <f>VLOOKUP(T6596,$P$14:$S$19,2,TRUE)</f>
        <v>3.5999999999999997E-2</v>
      </c>
      <c r="T6596">
        <v>33</v>
      </c>
      <c r="U6596">
        <v>1194.3399999999999</v>
      </c>
      <c r="V6596" s="5">
        <f t="shared" si="750"/>
        <v>1</v>
      </c>
      <c r="X6596" t="s">
        <v>22</v>
      </c>
      <c r="Y6596">
        <v>2.99</v>
      </c>
      <c r="Z6596" s="2">
        <f t="shared" si="751"/>
        <v>1197.33</v>
      </c>
      <c r="AA6596" t="s">
        <v>48</v>
      </c>
      <c r="AB6596" t="s">
        <v>41</v>
      </c>
      <c r="AC6596" t="s">
        <v>32</v>
      </c>
      <c r="AD6596" t="s">
        <v>49</v>
      </c>
      <c r="AE6596" t="s">
        <v>19</v>
      </c>
      <c r="AF6596" t="s">
        <v>454</v>
      </c>
    </row>
    <row r="6597" spans="1:32" x14ac:dyDescent="0.25">
      <c r="A6597">
        <f t="shared" si="752"/>
        <v>6596</v>
      </c>
      <c r="B6597">
        <v>23076</v>
      </c>
      <c r="C6597" t="s">
        <v>551</v>
      </c>
      <c r="D6597" t="s">
        <v>36</v>
      </c>
      <c r="E6597" t="str">
        <f t="shared" ref="E6597:E6660" si="753">IF(D6597="Critical", "***","*")</f>
        <v>***</v>
      </c>
      <c r="F6597" t="str">
        <f t="shared" si="748"/>
        <v>***</v>
      </c>
      <c r="G6597" t="str">
        <f t="shared" ref="G6597:G6660" si="754">IF(D6597="Critical","***",IF(D6597="High","**","*"))</f>
        <v>***</v>
      </c>
      <c r="I6597" t="str">
        <f t="shared" si="749"/>
        <v>***</v>
      </c>
      <c r="O6597">
        <f>VLOOKUP(T6597,$P$14:$S$19,2,TRUE)</f>
        <v>0.05</v>
      </c>
      <c r="T6597">
        <v>50</v>
      </c>
      <c r="U6597">
        <v>742.21</v>
      </c>
      <c r="V6597" s="5">
        <f t="shared" si="750"/>
        <v>0</v>
      </c>
      <c r="X6597" t="s">
        <v>22</v>
      </c>
      <c r="Y6597">
        <v>5.3</v>
      </c>
      <c r="Z6597" s="2">
        <f t="shared" si="751"/>
        <v>747.51</v>
      </c>
      <c r="AA6597" t="s">
        <v>62</v>
      </c>
      <c r="AB6597" t="s">
        <v>31</v>
      </c>
      <c r="AC6597" t="s">
        <v>17</v>
      </c>
      <c r="AD6597" t="s">
        <v>18</v>
      </c>
      <c r="AE6597" t="s">
        <v>34</v>
      </c>
      <c r="AF6597" t="s">
        <v>454</v>
      </c>
    </row>
    <row r="6598" spans="1:32" x14ac:dyDescent="0.25">
      <c r="A6598">
        <f t="shared" si="752"/>
        <v>6597</v>
      </c>
      <c r="B6598">
        <v>17408</v>
      </c>
      <c r="C6598" t="s">
        <v>551</v>
      </c>
      <c r="D6598" t="s">
        <v>30</v>
      </c>
      <c r="E6598" t="str">
        <f t="shared" si="753"/>
        <v>*</v>
      </c>
      <c r="F6598" t="str">
        <f t="shared" si="748"/>
        <v>*</v>
      </c>
      <c r="G6598" t="str">
        <f t="shared" si="754"/>
        <v>*</v>
      </c>
      <c r="I6598" t="str">
        <f t="shared" si="749"/>
        <v>*</v>
      </c>
      <c r="O6598">
        <f>VLOOKUP(T6598,$P$14:$S$19,2,TRUE)</f>
        <v>0.04</v>
      </c>
      <c r="T6598">
        <v>41</v>
      </c>
      <c r="U6598">
        <v>728.12699999999995</v>
      </c>
      <c r="V6598" s="5">
        <f t="shared" si="750"/>
        <v>0</v>
      </c>
      <c r="X6598" t="s">
        <v>22</v>
      </c>
      <c r="Y6598">
        <v>4.8099999999999996</v>
      </c>
      <c r="Z6598" s="2">
        <f t="shared" si="751"/>
        <v>732.9369999999999</v>
      </c>
      <c r="AA6598" t="s">
        <v>71</v>
      </c>
      <c r="AB6598" t="s">
        <v>31</v>
      </c>
      <c r="AC6598" t="s">
        <v>25</v>
      </c>
      <c r="AD6598" t="s">
        <v>26</v>
      </c>
      <c r="AE6598" t="s">
        <v>27</v>
      </c>
      <c r="AF6598" t="s">
        <v>941</v>
      </c>
    </row>
    <row r="6599" spans="1:32" x14ac:dyDescent="0.25">
      <c r="A6599">
        <f t="shared" si="752"/>
        <v>6598</v>
      </c>
      <c r="B6599">
        <v>17408</v>
      </c>
      <c r="C6599" t="s">
        <v>551</v>
      </c>
      <c r="D6599" t="s">
        <v>30</v>
      </c>
      <c r="E6599" t="str">
        <f t="shared" si="753"/>
        <v>*</v>
      </c>
      <c r="F6599" t="str">
        <f t="shared" si="748"/>
        <v>*</v>
      </c>
      <c r="G6599" t="str">
        <f t="shared" si="754"/>
        <v>*</v>
      </c>
      <c r="I6599" t="str">
        <f t="shared" si="749"/>
        <v>*</v>
      </c>
      <c r="O6599">
        <f>VLOOKUP(T6599,$P$14:$S$19,2,TRUE)</f>
        <v>0.02</v>
      </c>
      <c r="T6599">
        <v>26</v>
      </c>
      <c r="U6599">
        <v>149.69999999999999</v>
      </c>
      <c r="V6599" s="5">
        <f t="shared" si="750"/>
        <v>0</v>
      </c>
      <c r="X6599" t="s">
        <v>14</v>
      </c>
      <c r="Y6599">
        <v>7.78</v>
      </c>
      <c r="Z6599" s="2">
        <f t="shared" si="751"/>
        <v>157.47999999999999</v>
      </c>
      <c r="AA6599" t="s">
        <v>71</v>
      </c>
      <c r="AB6599" t="s">
        <v>31</v>
      </c>
      <c r="AC6599" t="s">
        <v>32</v>
      </c>
      <c r="AD6599" t="s">
        <v>49</v>
      </c>
      <c r="AE6599" t="s">
        <v>19</v>
      </c>
      <c r="AF6599" t="s">
        <v>941</v>
      </c>
    </row>
    <row r="6600" spans="1:32" x14ac:dyDescent="0.25">
      <c r="A6600">
        <f t="shared" si="752"/>
        <v>6599</v>
      </c>
      <c r="B6600">
        <v>22402</v>
      </c>
      <c r="C6600" t="s">
        <v>551</v>
      </c>
      <c r="D6600" t="s">
        <v>36</v>
      </c>
      <c r="E6600" t="str">
        <f t="shared" si="753"/>
        <v>***</v>
      </c>
      <c r="F6600" t="str">
        <f t="shared" si="748"/>
        <v>***</v>
      </c>
      <c r="G6600" t="str">
        <f t="shared" si="754"/>
        <v>***</v>
      </c>
      <c r="I6600" t="str">
        <f t="shared" si="749"/>
        <v>***</v>
      </c>
      <c r="O6600">
        <f>VLOOKUP(T6600,$P$14:$S$19,2,TRUE)</f>
        <v>0</v>
      </c>
      <c r="T6600">
        <v>1</v>
      </c>
      <c r="U6600">
        <v>51.832999999999998</v>
      </c>
      <c r="V6600" s="5">
        <f t="shared" si="750"/>
        <v>0</v>
      </c>
      <c r="X6600" t="s">
        <v>22</v>
      </c>
      <c r="Y6600">
        <v>5</v>
      </c>
      <c r="Z6600" s="2">
        <f t="shared" si="751"/>
        <v>56.832999999999998</v>
      </c>
      <c r="AA6600" t="s">
        <v>48</v>
      </c>
      <c r="AB6600" t="s">
        <v>41</v>
      </c>
      <c r="AC6600" t="s">
        <v>25</v>
      </c>
      <c r="AD6600" t="s">
        <v>26</v>
      </c>
      <c r="AE6600" t="s">
        <v>45</v>
      </c>
      <c r="AF6600" t="s">
        <v>454</v>
      </c>
    </row>
    <row r="6601" spans="1:32" x14ac:dyDescent="0.25">
      <c r="A6601">
        <f t="shared" si="752"/>
        <v>6600</v>
      </c>
      <c r="B6601">
        <v>14978</v>
      </c>
      <c r="C6601" t="s">
        <v>784</v>
      </c>
      <c r="D6601" t="s">
        <v>36</v>
      </c>
      <c r="E6601" t="str">
        <f t="shared" si="753"/>
        <v>***</v>
      </c>
      <c r="F6601" t="str">
        <f t="shared" si="748"/>
        <v>***</v>
      </c>
      <c r="G6601" t="str">
        <f t="shared" si="754"/>
        <v>***</v>
      </c>
      <c r="I6601" t="str">
        <f t="shared" si="749"/>
        <v>***</v>
      </c>
      <c r="O6601">
        <f>VLOOKUP(T6601,$P$14:$S$19,2,TRUE)</f>
        <v>0.01</v>
      </c>
      <c r="T6601">
        <v>14</v>
      </c>
      <c r="U6601">
        <v>12043.88</v>
      </c>
      <c r="V6601" s="5">
        <f t="shared" si="750"/>
        <v>1</v>
      </c>
      <c r="X6601" t="s">
        <v>37</v>
      </c>
      <c r="Y6601">
        <v>44.55</v>
      </c>
      <c r="Z6601" s="2">
        <f t="shared" si="751"/>
        <v>12088.429999999998</v>
      </c>
      <c r="AA6601" t="s">
        <v>60</v>
      </c>
      <c r="AB6601" t="s">
        <v>31</v>
      </c>
      <c r="AC6601" t="s">
        <v>17</v>
      </c>
      <c r="AD6601" t="s">
        <v>165</v>
      </c>
      <c r="AE6601" t="s">
        <v>103</v>
      </c>
      <c r="AF6601" t="s">
        <v>785</v>
      </c>
    </row>
    <row r="6602" spans="1:32" x14ac:dyDescent="0.25">
      <c r="A6602">
        <f t="shared" si="752"/>
        <v>6601</v>
      </c>
      <c r="B6602">
        <v>7904</v>
      </c>
      <c r="C6602" t="s">
        <v>784</v>
      </c>
      <c r="D6602" t="s">
        <v>13</v>
      </c>
      <c r="E6602" t="str">
        <f t="shared" si="753"/>
        <v>*</v>
      </c>
      <c r="F6602" t="str">
        <f t="shared" si="748"/>
        <v>*</v>
      </c>
      <c r="G6602" t="str">
        <f t="shared" si="754"/>
        <v>*</v>
      </c>
      <c r="I6602" t="str">
        <f t="shared" si="749"/>
        <v>*</v>
      </c>
      <c r="O6602">
        <f>VLOOKUP(T6602,$P$14:$S$19,2,TRUE)</f>
        <v>0.04</v>
      </c>
      <c r="T6602">
        <v>47</v>
      </c>
      <c r="U6602">
        <v>298.3</v>
      </c>
      <c r="V6602" s="5">
        <f t="shared" si="750"/>
        <v>0</v>
      </c>
      <c r="X6602" t="s">
        <v>14</v>
      </c>
      <c r="Y6602">
        <v>0.5</v>
      </c>
      <c r="Z6602" s="2">
        <f t="shared" si="751"/>
        <v>298.8</v>
      </c>
      <c r="AA6602" t="s">
        <v>56</v>
      </c>
      <c r="AB6602" t="s">
        <v>31</v>
      </c>
      <c r="AC6602" t="s">
        <v>32</v>
      </c>
      <c r="AD6602" t="s">
        <v>81</v>
      </c>
      <c r="AE6602" t="s">
        <v>19</v>
      </c>
      <c r="AF6602" s="1">
        <v>40304</v>
      </c>
    </row>
    <row r="6603" spans="1:32" x14ac:dyDescent="0.25">
      <c r="A6603">
        <f t="shared" si="752"/>
        <v>6602</v>
      </c>
      <c r="B6603">
        <v>14978</v>
      </c>
      <c r="C6603" t="s">
        <v>784</v>
      </c>
      <c r="D6603" t="s">
        <v>36</v>
      </c>
      <c r="E6603" t="str">
        <f t="shared" si="753"/>
        <v>***</v>
      </c>
      <c r="F6603" t="str">
        <f t="shared" si="748"/>
        <v>***</v>
      </c>
      <c r="G6603" t="str">
        <f t="shared" si="754"/>
        <v>***</v>
      </c>
      <c r="I6603" t="str">
        <f t="shared" si="749"/>
        <v>***</v>
      </c>
      <c r="O6603">
        <f>VLOOKUP(T6603,$P$14:$S$19,2,TRUE)</f>
        <v>0.01</v>
      </c>
      <c r="T6603">
        <v>14</v>
      </c>
      <c r="U6603">
        <v>195.12</v>
      </c>
      <c r="V6603" s="5">
        <f t="shared" si="750"/>
        <v>0</v>
      </c>
      <c r="X6603" t="s">
        <v>22</v>
      </c>
      <c r="Y6603">
        <v>4.51</v>
      </c>
      <c r="Z6603" s="2">
        <f t="shared" si="751"/>
        <v>199.63</v>
      </c>
      <c r="AA6603" t="s">
        <v>60</v>
      </c>
      <c r="AB6603" t="s">
        <v>31</v>
      </c>
      <c r="AC6603" t="s">
        <v>32</v>
      </c>
      <c r="AD6603" t="s">
        <v>74</v>
      </c>
      <c r="AE6603" t="s">
        <v>19</v>
      </c>
      <c r="AF6603" t="s">
        <v>785</v>
      </c>
    </row>
    <row r="6604" spans="1:32" x14ac:dyDescent="0.25">
      <c r="A6604">
        <f t="shared" si="752"/>
        <v>6603</v>
      </c>
      <c r="B6604">
        <v>35940</v>
      </c>
      <c r="C6604" t="s">
        <v>784</v>
      </c>
      <c r="D6604" t="s">
        <v>36</v>
      </c>
      <c r="E6604" t="str">
        <f t="shared" si="753"/>
        <v>***</v>
      </c>
      <c r="F6604" t="str">
        <f t="shared" si="748"/>
        <v>***</v>
      </c>
      <c r="G6604" t="str">
        <f t="shared" si="754"/>
        <v>***</v>
      </c>
      <c r="I6604" t="str">
        <f t="shared" si="749"/>
        <v>***</v>
      </c>
      <c r="O6604">
        <f>VLOOKUP(T6604,$P$14:$S$19,2,TRUE)</f>
        <v>0.04</v>
      </c>
      <c r="T6604">
        <v>47</v>
      </c>
      <c r="U6604">
        <v>136.63</v>
      </c>
      <c r="V6604" s="5">
        <f t="shared" si="750"/>
        <v>0</v>
      </c>
      <c r="X6604" t="s">
        <v>22</v>
      </c>
      <c r="Y6604">
        <v>5.33</v>
      </c>
      <c r="Z6604" s="2">
        <f t="shared" si="751"/>
        <v>141.96</v>
      </c>
      <c r="AA6604" t="s">
        <v>73</v>
      </c>
      <c r="AB6604" t="s">
        <v>16</v>
      </c>
      <c r="AC6604" t="s">
        <v>32</v>
      </c>
      <c r="AD6604" t="s">
        <v>81</v>
      </c>
      <c r="AE6604" t="s">
        <v>19</v>
      </c>
      <c r="AF6604" t="s">
        <v>436</v>
      </c>
    </row>
    <row r="6605" spans="1:32" x14ac:dyDescent="0.25">
      <c r="A6605">
        <f t="shared" si="752"/>
        <v>6604</v>
      </c>
      <c r="B6605">
        <v>56515</v>
      </c>
      <c r="C6605" t="s">
        <v>127</v>
      </c>
      <c r="D6605" t="s">
        <v>40</v>
      </c>
      <c r="E6605" t="str">
        <f t="shared" si="753"/>
        <v>*</v>
      </c>
      <c r="F6605" t="str">
        <f t="shared" si="748"/>
        <v>*</v>
      </c>
      <c r="G6605" t="str">
        <f t="shared" si="754"/>
        <v>*</v>
      </c>
      <c r="I6605" t="str">
        <f t="shared" si="749"/>
        <v>*</v>
      </c>
      <c r="O6605">
        <f>VLOOKUP(T6605,$P$14:$S$19,2,TRUE)</f>
        <v>0.01</v>
      </c>
      <c r="T6605">
        <v>17</v>
      </c>
      <c r="U6605">
        <v>979.52</v>
      </c>
      <c r="V6605" s="5">
        <f t="shared" si="750"/>
        <v>1</v>
      </c>
      <c r="X6605" t="s">
        <v>37</v>
      </c>
      <c r="Y6605">
        <v>36.61</v>
      </c>
      <c r="Z6605" s="2">
        <f t="shared" si="751"/>
        <v>1016.13</v>
      </c>
      <c r="AA6605" t="s">
        <v>71</v>
      </c>
      <c r="AB6605" t="s">
        <v>24</v>
      </c>
      <c r="AC6605" t="s">
        <v>17</v>
      </c>
      <c r="AD6605" t="s">
        <v>165</v>
      </c>
      <c r="AE6605" t="s">
        <v>103</v>
      </c>
      <c r="AF6605" t="s">
        <v>128</v>
      </c>
    </row>
    <row r="6606" spans="1:32" x14ac:dyDescent="0.25">
      <c r="A6606">
        <f t="shared" si="752"/>
        <v>6605</v>
      </c>
      <c r="B6606">
        <v>41794</v>
      </c>
      <c r="C6606" t="s">
        <v>127</v>
      </c>
      <c r="D6606" t="s">
        <v>36</v>
      </c>
      <c r="E6606" t="str">
        <f t="shared" si="753"/>
        <v>***</v>
      </c>
      <c r="F6606" t="str">
        <f t="shared" si="748"/>
        <v>***</v>
      </c>
      <c r="G6606" t="str">
        <f t="shared" si="754"/>
        <v>***</v>
      </c>
      <c r="I6606" t="str">
        <f t="shared" si="749"/>
        <v>***</v>
      </c>
      <c r="O6606">
        <f>VLOOKUP(T6606,$P$14:$S$19,2,TRUE)</f>
        <v>0.04</v>
      </c>
      <c r="T6606">
        <v>49</v>
      </c>
      <c r="U6606">
        <v>891.60749999999996</v>
      </c>
      <c r="V6606" s="5">
        <f t="shared" si="750"/>
        <v>1</v>
      </c>
      <c r="X6606" t="s">
        <v>22</v>
      </c>
      <c r="Y6606">
        <v>4.8099999999999996</v>
      </c>
      <c r="Z6606" s="2">
        <f t="shared" si="751"/>
        <v>896.4174999999999</v>
      </c>
      <c r="AA6606" t="s">
        <v>56</v>
      </c>
      <c r="AB6606" t="s">
        <v>41</v>
      </c>
      <c r="AC6606" t="s">
        <v>25</v>
      </c>
      <c r="AD6606" t="s">
        <v>26</v>
      </c>
      <c r="AE6606" t="s">
        <v>27</v>
      </c>
      <c r="AF6606" t="s">
        <v>128</v>
      </c>
    </row>
    <row r="6607" spans="1:32" x14ac:dyDescent="0.25">
      <c r="A6607">
        <f t="shared" si="752"/>
        <v>6606</v>
      </c>
      <c r="B6607">
        <v>10535</v>
      </c>
      <c r="C6607" t="s">
        <v>127</v>
      </c>
      <c r="D6607" t="s">
        <v>13</v>
      </c>
      <c r="E6607" t="str">
        <f t="shared" si="753"/>
        <v>*</v>
      </c>
      <c r="F6607" t="str">
        <f t="shared" si="748"/>
        <v>*</v>
      </c>
      <c r="G6607" t="str">
        <f t="shared" si="754"/>
        <v>*</v>
      </c>
      <c r="I6607" t="str">
        <f t="shared" si="749"/>
        <v>*</v>
      </c>
      <c r="O6607">
        <f>VLOOKUP(T6607,$P$14:$S$19,2,TRUE)</f>
        <v>0.02</v>
      </c>
      <c r="T6607">
        <v>25</v>
      </c>
      <c r="U6607">
        <v>854.88</v>
      </c>
      <c r="V6607" s="5">
        <f t="shared" si="750"/>
        <v>1</v>
      </c>
      <c r="X6607" t="s">
        <v>22</v>
      </c>
      <c r="Y6607">
        <v>19.989999999999998</v>
      </c>
      <c r="Z6607" s="2">
        <f t="shared" si="751"/>
        <v>874.87</v>
      </c>
      <c r="AA6607" t="s">
        <v>43</v>
      </c>
      <c r="AB6607" t="s">
        <v>31</v>
      </c>
      <c r="AC6607" t="s">
        <v>17</v>
      </c>
      <c r="AD6607" t="s">
        <v>18</v>
      </c>
      <c r="AE6607" t="s">
        <v>19</v>
      </c>
      <c r="AF6607" t="s">
        <v>128</v>
      </c>
    </row>
    <row r="6608" spans="1:32" x14ac:dyDescent="0.25">
      <c r="A6608">
        <f t="shared" si="752"/>
        <v>6607</v>
      </c>
      <c r="B6608">
        <v>41794</v>
      </c>
      <c r="C6608" t="s">
        <v>127</v>
      </c>
      <c r="D6608" t="s">
        <v>36</v>
      </c>
      <c r="E6608" t="str">
        <f t="shared" si="753"/>
        <v>***</v>
      </c>
      <c r="F6608" t="str">
        <f t="shared" si="748"/>
        <v>***</v>
      </c>
      <c r="G6608" t="str">
        <f t="shared" si="754"/>
        <v>***</v>
      </c>
      <c r="I6608" t="str">
        <f t="shared" si="749"/>
        <v>***</v>
      </c>
      <c r="O6608">
        <f>VLOOKUP(T6608,$P$14:$S$19,2,TRUE)</f>
        <v>0.04</v>
      </c>
      <c r="T6608">
        <v>48</v>
      </c>
      <c r="U6608">
        <v>836.59</v>
      </c>
      <c r="V6608" s="5">
        <f t="shared" si="750"/>
        <v>1</v>
      </c>
      <c r="X6608" t="s">
        <v>22</v>
      </c>
      <c r="Y6608">
        <v>8.65</v>
      </c>
      <c r="Z6608" s="2">
        <f t="shared" si="751"/>
        <v>845.24</v>
      </c>
      <c r="AA6608" t="s">
        <v>56</v>
      </c>
      <c r="AB6608" t="s">
        <v>41</v>
      </c>
      <c r="AC6608" t="s">
        <v>32</v>
      </c>
      <c r="AD6608" t="s">
        <v>33</v>
      </c>
      <c r="AE6608" t="s">
        <v>19</v>
      </c>
      <c r="AF6608" t="s">
        <v>290</v>
      </c>
    </row>
    <row r="6609" spans="1:32" x14ac:dyDescent="0.25">
      <c r="A6609">
        <f t="shared" si="752"/>
        <v>6608</v>
      </c>
      <c r="B6609">
        <v>24804</v>
      </c>
      <c r="C6609" t="s">
        <v>127</v>
      </c>
      <c r="D6609" t="s">
        <v>30</v>
      </c>
      <c r="E6609" t="str">
        <f t="shared" si="753"/>
        <v>*</v>
      </c>
      <c r="F6609" t="str">
        <f t="shared" si="748"/>
        <v>*</v>
      </c>
      <c r="G6609" t="str">
        <f t="shared" si="754"/>
        <v>*</v>
      </c>
      <c r="I6609" t="str">
        <f t="shared" si="749"/>
        <v>*</v>
      </c>
      <c r="O6609">
        <f>VLOOKUP(T6609,$P$14:$S$19,2,TRUE)</f>
        <v>0.02</v>
      </c>
      <c r="T6609">
        <v>20</v>
      </c>
      <c r="U6609">
        <v>211.42</v>
      </c>
      <c r="V6609" s="5">
        <f t="shared" si="750"/>
        <v>0</v>
      </c>
      <c r="X6609" t="s">
        <v>22</v>
      </c>
      <c r="Y6609">
        <v>9.4499999999999993</v>
      </c>
      <c r="Z6609" s="2">
        <f t="shared" si="751"/>
        <v>220.86999999999998</v>
      </c>
      <c r="AA6609" t="s">
        <v>56</v>
      </c>
      <c r="AB6609" t="s">
        <v>41</v>
      </c>
      <c r="AC6609" t="s">
        <v>32</v>
      </c>
      <c r="AD6609" t="s">
        <v>74</v>
      </c>
      <c r="AE6609" t="s">
        <v>19</v>
      </c>
      <c r="AF6609" t="s">
        <v>128</v>
      </c>
    </row>
    <row r="6610" spans="1:32" x14ac:dyDescent="0.25">
      <c r="A6610">
        <f t="shared" si="752"/>
        <v>6609</v>
      </c>
      <c r="B6610">
        <v>56515</v>
      </c>
      <c r="C6610" t="s">
        <v>127</v>
      </c>
      <c r="D6610" t="s">
        <v>40</v>
      </c>
      <c r="E6610" t="str">
        <f t="shared" si="753"/>
        <v>*</v>
      </c>
      <c r="F6610" t="str">
        <f t="shared" si="748"/>
        <v>*</v>
      </c>
      <c r="G6610" t="str">
        <f t="shared" si="754"/>
        <v>*</v>
      </c>
      <c r="I6610" t="str">
        <f t="shared" si="749"/>
        <v>*</v>
      </c>
      <c r="O6610">
        <f>VLOOKUP(T6610,$P$14:$S$19,2,TRUE)</f>
        <v>0.01</v>
      </c>
      <c r="T6610">
        <v>18</v>
      </c>
      <c r="U6610">
        <v>126.62</v>
      </c>
      <c r="V6610" s="5">
        <f t="shared" si="750"/>
        <v>0</v>
      </c>
      <c r="X6610" t="s">
        <v>14</v>
      </c>
      <c r="Y6610">
        <v>0.5</v>
      </c>
      <c r="Z6610" s="2">
        <f t="shared" si="751"/>
        <v>127.12</v>
      </c>
      <c r="AA6610" t="s">
        <v>71</v>
      </c>
      <c r="AB6610" t="s">
        <v>24</v>
      </c>
      <c r="AC6610" t="s">
        <v>32</v>
      </c>
      <c r="AD6610" t="s">
        <v>81</v>
      </c>
      <c r="AE6610" t="s">
        <v>19</v>
      </c>
      <c r="AF6610" t="s">
        <v>290</v>
      </c>
    </row>
    <row r="6611" spans="1:32" x14ac:dyDescent="0.25">
      <c r="A6611">
        <f t="shared" si="752"/>
        <v>6610</v>
      </c>
      <c r="B6611">
        <v>10535</v>
      </c>
      <c r="C6611" t="s">
        <v>127</v>
      </c>
      <c r="D6611" t="s">
        <v>13</v>
      </c>
      <c r="E6611" t="str">
        <f t="shared" si="753"/>
        <v>*</v>
      </c>
      <c r="F6611" t="str">
        <f t="shared" si="748"/>
        <v>*</v>
      </c>
      <c r="G6611" t="str">
        <f t="shared" si="754"/>
        <v>*</v>
      </c>
      <c r="I6611" t="str">
        <f t="shared" si="749"/>
        <v>*</v>
      </c>
      <c r="O6611">
        <f>VLOOKUP(T6611,$P$14:$S$19,2,TRUE)</f>
        <v>0.04</v>
      </c>
      <c r="T6611">
        <v>46</v>
      </c>
      <c r="U6611">
        <v>80.27</v>
      </c>
      <c r="V6611" s="5">
        <f t="shared" si="750"/>
        <v>0</v>
      </c>
      <c r="X6611" t="s">
        <v>22</v>
      </c>
      <c r="Y6611">
        <v>0.7</v>
      </c>
      <c r="Z6611" s="2">
        <f t="shared" si="751"/>
        <v>80.97</v>
      </c>
      <c r="AA6611" t="s">
        <v>43</v>
      </c>
      <c r="AB6611" t="s">
        <v>31</v>
      </c>
      <c r="AC6611" t="s">
        <v>32</v>
      </c>
      <c r="AD6611" t="s">
        <v>33</v>
      </c>
      <c r="AE6611" t="s">
        <v>34</v>
      </c>
      <c r="AF6611" s="1">
        <v>40608</v>
      </c>
    </row>
    <row r="6612" spans="1:32" x14ac:dyDescent="0.25">
      <c r="A6612">
        <f t="shared" si="752"/>
        <v>6611</v>
      </c>
      <c r="B6612">
        <v>41794</v>
      </c>
      <c r="C6612" t="s">
        <v>127</v>
      </c>
      <c r="D6612" t="s">
        <v>36</v>
      </c>
      <c r="E6612" t="str">
        <f t="shared" si="753"/>
        <v>***</v>
      </c>
      <c r="F6612" t="str">
        <f t="shared" si="748"/>
        <v>***</v>
      </c>
      <c r="G6612" t="str">
        <f t="shared" si="754"/>
        <v>***</v>
      </c>
      <c r="I6612" t="str">
        <f t="shared" si="749"/>
        <v>***</v>
      </c>
      <c r="O6612">
        <f>VLOOKUP(T6612,$P$14:$S$19,2,TRUE)</f>
        <v>0.02</v>
      </c>
      <c r="T6612">
        <v>21</v>
      </c>
      <c r="U6612">
        <v>58.14</v>
      </c>
      <c r="V6612" s="5">
        <f t="shared" si="750"/>
        <v>0</v>
      </c>
      <c r="X6612" t="s">
        <v>22</v>
      </c>
      <c r="Y6612">
        <v>0.97</v>
      </c>
      <c r="Z6612" s="2">
        <f t="shared" si="751"/>
        <v>59.11</v>
      </c>
      <c r="AA6612" t="s">
        <v>56</v>
      </c>
      <c r="AB6612" t="s">
        <v>41</v>
      </c>
      <c r="AC6612" t="s">
        <v>32</v>
      </c>
      <c r="AD6612" t="s">
        <v>33</v>
      </c>
      <c r="AE6612" t="s">
        <v>34</v>
      </c>
      <c r="AF6612" t="s">
        <v>128</v>
      </c>
    </row>
    <row r="6613" spans="1:32" x14ac:dyDescent="0.25">
      <c r="A6613">
        <f t="shared" si="752"/>
        <v>6612</v>
      </c>
      <c r="B6613">
        <v>3650</v>
      </c>
      <c r="C6613" t="s">
        <v>472</v>
      </c>
      <c r="D6613" t="s">
        <v>30</v>
      </c>
      <c r="E6613" t="str">
        <f t="shared" si="753"/>
        <v>*</v>
      </c>
      <c r="F6613" t="str">
        <f t="shared" si="748"/>
        <v>*</v>
      </c>
      <c r="G6613" t="str">
        <f t="shared" si="754"/>
        <v>*</v>
      </c>
      <c r="I6613" t="str">
        <f t="shared" si="749"/>
        <v>*</v>
      </c>
      <c r="O6613">
        <f>VLOOKUP(T6613,$P$14:$S$19,2,TRUE)</f>
        <v>0.02</v>
      </c>
      <c r="T6613">
        <v>24</v>
      </c>
      <c r="U6613">
        <v>5207.5</v>
      </c>
      <c r="V6613" s="5">
        <f t="shared" si="750"/>
        <v>1</v>
      </c>
      <c r="X6613" t="s">
        <v>37</v>
      </c>
      <c r="Y6613">
        <v>64.2</v>
      </c>
      <c r="Z6613" s="2">
        <f t="shared" si="751"/>
        <v>5271.7</v>
      </c>
      <c r="AA6613" t="s">
        <v>60</v>
      </c>
      <c r="AB6613" t="s">
        <v>41</v>
      </c>
      <c r="AC6613" t="s">
        <v>17</v>
      </c>
      <c r="AD6613" t="s">
        <v>38</v>
      </c>
      <c r="AE6613" t="s">
        <v>39</v>
      </c>
      <c r="AF6613" t="s">
        <v>423</v>
      </c>
    </row>
    <row r="6614" spans="1:32" x14ac:dyDescent="0.25">
      <c r="A6614">
        <f t="shared" si="752"/>
        <v>6613</v>
      </c>
      <c r="B6614">
        <v>17216</v>
      </c>
      <c r="C6614" t="s">
        <v>472</v>
      </c>
      <c r="D6614" t="s">
        <v>40</v>
      </c>
      <c r="E6614" t="str">
        <f t="shared" si="753"/>
        <v>*</v>
      </c>
      <c r="F6614" t="str">
        <f t="shared" si="748"/>
        <v>*</v>
      </c>
      <c r="G6614" t="str">
        <f t="shared" si="754"/>
        <v>*</v>
      </c>
      <c r="I6614" t="str">
        <f t="shared" si="749"/>
        <v>*</v>
      </c>
      <c r="O6614">
        <f>VLOOKUP(T6614,$P$14:$S$19,2,TRUE)</f>
        <v>0</v>
      </c>
      <c r="T6614">
        <v>7</v>
      </c>
      <c r="U6614">
        <v>2236.16</v>
      </c>
      <c r="V6614" s="5">
        <f t="shared" si="750"/>
        <v>1</v>
      </c>
      <c r="X6614" t="s">
        <v>37</v>
      </c>
      <c r="Y6614">
        <v>58.95</v>
      </c>
      <c r="Z6614" s="2">
        <f t="shared" si="751"/>
        <v>2295.1099999999997</v>
      </c>
      <c r="AA6614" t="s">
        <v>52</v>
      </c>
      <c r="AB6614" t="s">
        <v>24</v>
      </c>
      <c r="AC6614" t="s">
        <v>17</v>
      </c>
      <c r="AD6614" t="s">
        <v>38</v>
      </c>
      <c r="AE6614" t="s">
        <v>39</v>
      </c>
      <c r="AF6614" t="s">
        <v>303</v>
      </c>
    </row>
    <row r="6615" spans="1:32" x14ac:dyDescent="0.25">
      <c r="A6615">
        <f t="shared" si="752"/>
        <v>6614</v>
      </c>
      <c r="B6615">
        <v>3650</v>
      </c>
      <c r="C6615" t="s">
        <v>472</v>
      </c>
      <c r="D6615" t="s">
        <v>30</v>
      </c>
      <c r="E6615" t="str">
        <f t="shared" si="753"/>
        <v>*</v>
      </c>
      <c r="F6615" t="str">
        <f t="shared" si="748"/>
        <v>*</v>
      </c>
      <c r="G6615" t="str">
        <f t="shared" si="754"/>
        <v>*</v>
      </c>
      <c r="I6615" t="str">
        <f t="shared" si="749"/>
        <v>*</v>
      </c>
      <c r="O6615">
        <f>VLOOKUP(T6615,$P$14:$S$19,2,TRUE)</f>
        <v>3.5999999999999997E-2</v>
      </c>
      <c r="T6615">
        <v>36</v>
      </c>
      <c r="U6615">
        <v>139.94999999999999</v>
      </c>
      <c r="V6615" s="5">
        <f t="shared" si="750"/>
        <v>0</v>
      </c>
      <c r="X6615" t="s">
        <v>14</v>
      </c>
      <c r="Y6615">
        <v>5.47</v>
      </c>
      <c r="Z6615" s="2">
        <f t="shared" si="751"/>
        <v>145.41999999999999</v>
      </c>
      <c r="AA6615" t="s">
        <v>60</v>
      </c>
      <c r="AB6615" t="s">
        <v>41</v>
      </c>
      <c r="AC6615" t="s">
        <v>32</v>
      </c>
      <c r="AD6615" t="s">
        <v>49</v>
      </c>
      <c r="AE6615" t="s">
        <v>19</v>
      </c>
      <c r="AF6615" t="s">
        <v>423</v>
      </c>
    </row>
    <row r="6616" spans="1:32" x14ac:dyDescent="0.25">
      <c r="A6616">
        <f t="shared" si="752"/>
        <v>6615</v>
      </c>
      <c r="B6616">
        <v>40933</v>
      </c>
      <c r="C6616" t="s">
        <v>472</v>
      </c>
      <c r="D6616" t="s">
        <v>21</v>
      </c>
      <c r="E6616" t="str">
        <f t="shared" si="753"/>
        <v>*</v>
      </c>
      <c r="F6616" t="str">
        <f t="shared" si="748"/>
        <v>**</v>
      </c>
      <c r="G6616" t="str">
        <f t="shared" si="754"/>
        <v>**</v>
      </c>
      <c r="I6616" t="str">
        <f t="shared" si="749"/>
        <v>**</v>
      </c>
      <c r="O6616">
        <f>VLOOKUP(T6616,$P$14:$S$19,2,TRUE)</f>
        <v>3.5999999999999997E-2</v>
      </c>
      <c r="T6616">
        <v>37</v>
      </c>
      <c r="U6616">
        <v>95.43</v>
      </c>
      <c r="V6616" s="5">
        <f t="shared" si="750"/>
        <v>0</v>
      </c>
      <c r="X6616" t="s">
        <v>22</v>
      </c>
      <c r="Y6616">
        <v>4.28</v>
      </c>
      <c r="Z6616" s="2">
        <f t="shared" si="751"/>
        <v>99.710000000000008</v>
      </c>
      <c r="AA6616" t="s">
        <v>56</v>
      </c>
      <c r="AB6616" t="s">
        <v>16</v>
      </c>
      <c r="AC6616" t="s">
        <v>32</v>
      </c>
      <c r="AD6616" t="s">
        <v>33</v>
      </c>
      <c r="AE6616" t="s">
        <v>34</v>
      </c>
      <c r="AF6616" t="s">
        <v>303</v>
      </c>
    </row>
    <row r="6617" spans="1:32" x14ac:dyDescent="0.25">
      <c r="A6617">
        <f t="shared" si="752"/>
        <v>6616</v>
      </c>
      <c r="B6617">
        <v>6464</v>
      </c>
      <c r="C6617" t="s">
        <v>454</v>
      </c>
      <c r="D6617" t="s">
        <v>40</v>
      </c>
      <c r="E6617" t="str">
        <f t="shared" si="753"/>
        <v>*</v>
      </c>
      <c r="F6617" t="str">
        <f t="shared" si="748"/>
        <v>*</v>
      </c>
      <c r="G6617" t="str">
        <f t="shared" si="754"/>
        <v>*</v>
      </c>
      <c r="I6617" t="str">
        <f t="shared" si="749"/>
        <v>*</v>
      </c>
      <c r="O6617">
        <f>VLOOKUP(T6617,$P$14:$S$19,2,TRUE)</f>
        <v>0.04</v>
      </c>
      <c r="T6617">
        <v>42</v>
      </c>
      <c r="U6617">
        <v>3991.99</v>
      </c>
      <c r="V6617" s="5">
        <f t="shared" si="750"/>
        <v>1</v>
      </c>
      <c r="X6617" t="s">
        <v>22</v>
      </c>
      <c r="Y6617">
        <v>56.2</v>
      </c>
      <c r="Z6617" s="2">
        <f t="shared" si="751"/>
        <v>4048.1899999999996</v>
      </c>
      <c r="AA6617" t="s">
        <v>52</v>
      </c>
      <c r="AB6617" t="s">
        <v>16</v>
      </c>
      <c r="AC6617" t="s">
        <v>17</v>
      </c>
      <c r="AD6617" t="s">
        <v>18</v>
      </c>
      <c r="AE6617" t="s">
        <v>27</v>
      </c>
      <c r="AF6617" t="s">
        <v>658</v>
      </c>
    </row>
    <row r="6618" spans="1:32" x14ac:dyDescent="0.25">
      <c r="A6618">
        <f t="shared" si="752"/>
        <v>6617</v>
      </c>
      <c r="B6618">
        <v>21190</v>
      </c>
      <c r="C6618" t="s">
        <v>454</v>
      </c>
      <c r="D6618" t="s">
        <v>40</v>
      </c>
      <c r="E6618" t="str">
        <f t="shared" si="753"/>
        <v>*</v>
      </c>
      <c r="F6618" t="str">
        <f t="shared" si="748"/>
        <v>*</v>
      </c>
      <c r="G6618" t="str">
        <f t="shared" si="754"/>
        <v>*</v>
      </c>
      <c r="I6618" t="str">
        <f t="shared" si="749"/>
        <v>*</v>
      </c>
      <c r="O6618">
        <f>VLOOKUP(T6618,$P$14:$S$19,2,TRUE)</f>
        <v>0.02</v>
      </c>
      <c r="T6618">
        <v>28</v>
      </c>
      <c r="U6618">
        <v>1062.69</v>
      </c>
      <c r="V6618" s="5">
        <f t="shared" si="750"/>
        <v>1</v>
      </c>
      <c r="X6618" t="s">
        <v>22</v>
      </c>
      <c r="Y6618">
        <v>6.66</v>
      </c>
      <c r="Z6618" s="2">
        <f t="shared" si="751"/>
        <v>1069.3500000000001</v>
      </c>
      <c r="AA6618" t="s">
        <v>52</v>
      </c>
      <c r="AB6618" t="s">
        <v>24</v>
      </c>
      <c r="AC6618" t="s">
        <v>32</v>
      </c>
      <c r="AD6618" t="s">
        <v>78</v>
      </c>
      <c r="AE6618" t="s">
        <v>19</v>
      </c>
      <c r="AF6618" t="s">
        <v>454</v>
      </c>
    </row>
    <row r="6619" spans="1:32" x14ac:dyDescent="0.25">
      <c r="A6619">
        <f t="shared" si="752"/>
        <v>6618</v>
      </c>
      <c r="B6619">
        <v>16225</v>
      </c>
      <c r="C6619" t="s">
        <v>454</v>
      </c>
      <c r="D6619" t="s">
        <v>36</v>
      </c>
      <c r="E6619" t="str">
        <f t="shared" si="753"/>
        <v>***</v>
      </c>
      <c r="F6619" t="str">
        <f t="shared" si="748"/>
        <v>***</v>
      </c>
      <c r="G6619" t="str">
        <f t="shared" si="754"/>
        <v>***</v>
      </c>
      <c r="I6619" t="str">
        <f t="shared" si="749"/>
        <v>***</v>
      </c>
      <c r="O6619">
        <f>VLOOKUP(T6619,$P$14:$S$19,2,TRUE)</f>
        <v>3.5999999999999997E-2</v>
      </c>
      <c r="T6619">
        <v>30</v>
      </c>
      <c r="U6619">
        <v>550.29</v>
      </c>
      <c r="V6619" s="5">
        <f t="shared" si="750"/>
        <v>0</v>
      </c>
      <c r="X6619" t="s">
        <v>22</v>
      </c>
      <c r="Y6619">
        <v>9.4700000000000006</v>
      </c>
      <c r="Z6619" s="2">
        <f t="shared" si="751"/>
        <v>559.76</v>
      </c>
      <c r="AA6619" t="s">
        <v>64</v>
      </c>
      <c r="AB6619" t="s">
        <v>16</v>
      </c>
      <c r="AC6619" t="s">
        <v>32</v>
      </c>
      <c r="AD6619" t="s">
        <v>74</v>
      </c>
      <c r="AE6619" t="s">
        <v>19</v>
      </c>
      <c r="AF6619" t="s">
        <v>658</v>
      </c>
    </row>
    <row r="6620" spans="1:32" x14ac:dyDescent="0.25">
      <c r="A6620">
        <f t="shared" si="752"/>
        <v>6619</v>
      </c>
      <c r="B6620">
        <v>58337</v>
      </c>
      <c r="C6620" t="s">
        <v>454</v>
      </c>
      <c r="D6620" t="s">
        <v>13</v>
      </c>
      <c r="E6620" t="str">
        <f t="shared" si="753"/>
        <v>*</v>
      </c>
      <c r="F6620" t="str">
        <f t="shared" si="748"/>
        <v>*</v>
      </c>
      <c r="G6620" t="str">
        <f t="shared" si="754"/>
        <v>*</v>
      </c>
      <c r="I6620" t="str">
        <f t="shared" si="749"/>
        <v>*</v>
      </c>
      <c r="O6620">
        <f>VLOOKUP(T6620,$P$14:$S$19,2,TRUE)</f>
        <v>0.01</v>
      </c>
      <c r="T6620">
        <v>18</v>
      </c>
      <c r="U6620">
        <v>106.45</v>
      </c>
      <c r="V6620" s="5">
        <f t="shared" si="750"/>
        <v>0</v>
      </c>
      <c r="X6620" t="s">
        <v>22</v>
      </c>
      <c r="Y6620">
        <v>2.27</v>
      </c>
      <c r="Z6620" s="2">
        <f t="shared" si="751"/>
        <v>108.72</v>
      </c>
      <c r="AA6620" t="s">
        <v>52</v>
      </c>
      <c r="AB6620" t="s">
        <v>31</v>
      </c>
      <c r="AC6620" t="s">
        <v>32</v>
      </c>
      <c r="AD6620" t="s">
        <v>33</v>
      </c>
      <c r="AE6620" t="s">
        <v>34</v>
      </c>
      <c r="AF6620" t="s">
        <v>658</v>
      </c>
    </row>
    <row r="6621" spans="1:32" x14ac:dyDescent="0.25">
      <c r="A6621">
        <f t="shared" si="752"/>
        <v>6620</v>
      </c>
      <c r="B6621">
        <v>56486</v>
      </c>
      <c r="C6621" t="s">
        <v>454</v>
      </c>
      <c r="D6621" t="s">
        <v>36</v>
      </c>
      <c r="E6621" t="str">
        <f t="shared" si="753"/>
        <v>***</v>
      </c>
      <c r="F6621" t="str">
        <f t="shared" si="748"/>
        <v>***</v>
      </c>
      <c r="G6621" t="str">
        <f t="shared" si="754"/>
        <v>***</v>
      </c>
      <c r="I6621" t="str">
        <f t="shared" si="749"/>
        <v>***</v>
      </c>
      <c r="O6621">
        <f>VLOOKUP(T6621,$P$14:$S$19,2,TRUE)</f>
        <v>0.01</v>
      </c>
      <c r="T6621">
        <v>11</v>
      </c>
      <c r="U6621">
        <v>73.62</v>
      </c>
      <c r="V6621" s="5">
        <f t="shared" si="750"/>
        <v>0</v>
      </c>
      <c r="X6621" t="s">
        <v>22</v>
      </c>
      <c r="Y6621">
        <v>5.35</v>
      </c>
      <c r="Z6621" s="2">
        <f t="shared" si="751"/>
        <v>78.97</v>
      </c>
      <c r="AA6621" t="s">
        <v>52</v>
      </c>
      <c r="AB6621" t="s">
        <v>31</v>
      </c>
      <c r="AC6621" t="s">
        <v>32</v>
      </c>
      <c r="AD6621" t="s">
        <v>44</v>
      </c>
      <c r="AE6621" t="s">
        <v>19</v>
      </c>
      <c r="AF6621" t="s">
        <v>941</v>
      </c>
    </row>
    <row r="6622" spans="1:32" x14ac:dyDescent="0.25">
      <c r="A6622">
        <f t="shared" si="752"/>
        <v>6621</v>
      </c>
      <c r="B6622">
        <v>6464</v>
      </c>
      <c r="C6622" t="s">
        <v>454</v>
      </c>
      <c r="D6622" t="s">
        <v>40</v>
      </c>
      <c r="E6622" t="str">
        <f t="shared" si="753"/>
        <v>*</v>
      </c>
      <c r="F6622" t="str">
        <f t="shared" si="748"/>
        <v>*</v>
      </c>
      <c r="G6622" t="str">
        <f t="shared" si="754"/>
        <v>*</v>
      </c>
      <c r="I6622" t="str">
        <f t="shared" si="749"/>
        <v>*</v>
      </c>
      <c r="O6622">
        <f>VLOOKUP(T6622,$P$14:$S$19,2,TRUE)</f>
        <v>0</v>
      </c>
      <c r="T6622">
        <v>1</v>
      </c>
      <c r="U6622">
        <v>57.84</v>
      </c>
      <c r="V6622" s="5">
        <f t="shared" si="750"/>
        <v>0</v>
      </c>
      <c r="X6622" t="s">
        <v>22</v>
      </c>
      <c r="Y6622">
        <v>4.5</v>
      </c>
      <c r="Z6622" s="2">
        <f t="shared" si="751"/>
        <v>62.34</v>
      </c>
      <c r="AA6622" t="s">
        <v>52</v>
      </c>
      <c r="AB6622" t="s">
        <v>16</v>
      </c>
      <c r="AC6622" t="s">
        <v>32</v>
      </c>
      <c r="AD6622" t="s">
        <v>172</v>
      </c>
      <c r="AE6622" t="s">
        <v>19</v>
      </c>
      <c r="AF6622" t="s">
        <v>658</v>
      </c>
    </row>
    <row r="6623" spans="1:32" x14ac:dyDescent="0.25">
      <c r="A6623">
        <f t="shared" si="752"/>
        <v>6622</v>
      </c>
      <c r="B6623">
        <v>57190</v>
      </c>
      <c r="C6623" t="s">
        <v>785</v>
      </c>
      <c r="D6623" t="s">
        <v>40</v>
      </c>
      <c r="E6623" t="str">
        <f t="shared" si="753"/>
        <v>*</v>
      </c>
      <c r="F6623" t="str">
        <f t="shared" si="748"/>
        <v>*</v>
      </c>
      <c r="G6623" t="str">
        <f t="shared" si="754"/>
        <v>*</v>
      </c>
      <c r="I6623" t="str">
        <f t="shared" si="749"/>
        <v>*</v>
      </c>
      <c r="O6623">
        <f>VLOOKUP(T6623,$P$14:$S$19,2,TRUE)</f>
        <v>0.04</v>
      </c>
      <c r="T6623">
        <v>48</v>
      </c>
      <c r="U6623">
        <v>2052.83</v>
      </c>
      <c r="V6623" s="5">
        <f t="shared" si="750"/>
        <v>1</v>
      </c>
      <c r="X6623" t="s">
        <v>22</v>
      </c>
      <c r="Y6623">
        <v>8.9700000000000006</v>
      </c>
      <c r="Z6623" s="2">
        <f t="shared" si="751"/>
        <v>2061.7999999999997</v>
      </c>
      <c r="AA6623" t="s">
        <v>15</v>
      </c>
      <c r="AB6623" t="s">
        <v>24</v>
      </c>
      <c r="AC6623" t="s">
        <v>25</v>
      </c>
      <c r="AD6623" t="s">
        <v>76</v>
      </c>
      <c r="AE6623" t="s">
        <v>19</v>
      </c>
      <c r="AF6623" t="s">
        <v>785</v>
      </c>
    </row>
    <row r="6624" spans="1:32" x14ac:dyDescent="0.25">
      <c r="A6624">
        <f t="shared" si="752"/>
        <v>6623</v>
      </c>
      <c r="B6624">
        <v>38657</v>
      </c>
      <c r="C6624" t="s">
        <v>785</v>
      </c>
      <c r="D6624" t="s">
        <v>30</v>
      </c>
      <c r="E6624" t="str">
        <f t="shared" si="753"/>
        <v>*</v>
      </c>
      <c r="F6624" t="str">
        <f t="shared" si="748"/>
        <v>*</v>
      </c>
      <c r="G6624" t="str">
        <f t="shared" si="754"/>
        <v>*</v>
      </c>
      <c r="I6624" t="str">
        <f t="shared" si="749"/>
        <v>*</v>
      </c>
      <c r="O6624">
        <f>VLOOKUP(T6624,$P$14:$S$19,2,TRUE)</f>
        <v>3.5999999999999997E-2</v>
      </c>
      <c r="T6624">
        <v>38</v>
      </c>
      <c r="U6624">
        <v>1279.25</v>
      </c>
      <c r="V6624" s="5">
        <f t="shared" si="750"/>
        <v>1</v>
      </c>
      <c r="X6624" t="s">
        <v>22</v>
      </c>
      <c r="Y6624">
        <v>1.99</v>
      </c>
      <c r="Z6624" s="2">
        <f t="shared" si="751"/>
        <v>1281.24</v>
      </c>
      <c r="AA6624" t="s">
        <v>15</v>
      </c>
      <c r="AB6624" t="s">
        <v>16</v>
      </c>
      <c r="AC6624" t="s">
        <v>25</v>
      </c>
      <c r="AD6624" t="s">
        <v>42</v>
      </c>
      <c r="AE6624" t="s">
        <v>45</v>
      </c>
      <c r="AF6624" t="s">
        <v>218</v>
      </c>
    </row>
    <row r="6625" spans="1:32" x14ac:dyDescent="0.25">
      <c r="A6625">
        <f t="shared" si="752"/>
        <v>6624</v>
      </c>
      <c r="B6625">
        <v>59584</v>
      </c>
      <c r="C6625" t="s">
        <v>785</v>
      </c>
      <c r="D6625" t="s">
        <v>40</v>
      </c>
      <c r="E6625" t="str">
        <f t="shared" si="753"/>
        <v>*</v>
      </c>
      <c r="F6625" t="str">
        <f t="shared" si="748"/>
        <v>*</v>
      </c>
      <c r="G6625" t="str">
        <f t="shared" si="754"/>
        <v>*</v>
      </c>
      <c r="I6625" t="str">
        <f t="shared" si="749"/>
        <v>*</v>
      </c>
      <c r="O6625">
        <f>VLOOKUP(T6625,$P$14:$S$19,2,TRUE)</f>
        <v>0</v>
      </c>
      <c r="T6625">
        <v>7</v>
      </c>
      <c r="U6625">
        <v>1120.27</v>
      </c>
      <c r="V6625" s="5">
        <f t="shared" si="750"/>
        <v>1</v>
      </c>
      <c r="X6625" t="s">
        <v>22</v>
      </c>
      <c r="Y6625">
        <v>13.99</v>
      </c>
      <c r="Z6625" s="2">
        <f t="shared" si="751"/>
        <v>1134.26</v>
      </c>
      <c r="AA6625" t="s">
        <v>15</v>
      </c>
      <c r="AB6625" t="s">
        <v>16</v>
      </c>
      <c r="AC6625" t="s">
        <v>25</v>
      </c>
      <c r="AD6625" t="s">
        <v>76</v>
      </c>
      <c r="AE6625" t="s">
        <v>27</v>
      </c>
      <c r="AF6625" t="s">
        <v>785</v>
      </c>
    </row>
    <row r="6626" spans="1:32" x14ac:dyDescent="0.25">
      <c r="A6626">
        <f t="shared" si="752"/>
        <v>6625</v>
      </c>
      <c r="B6626">
        <v>57190</v>
      </c>
      <c r="C6626" t="s">
        <v>785</v>
      </c>
      <c r="D6626" t="s">
        <v>40</v>
      </c>
      <c r="E6626" t="str">
        <f t="shared" si="753"/>
        <v>*</v>
      </c>
      <c r="F6626" t="str">
        <f t="shared" si="748"/>
        <v>*</v>
      </c>
      <c r="G6626" t="str">
        <f t="shared" si="754"/>
        <v>*</v>
      </c>
      <c r="I6626" t="str">
        <f t="shared" si="749"/>
        <v>*</v>
      </c>
      <c r="O6626">
        <f>VLOOKUP(T6626,$P$14:$S$19,2,TRUE)</f>
        <v>3.5999999999999997E-2</v>
      </c>
      <c r="T6626">
        <v>36</v>
      </c>
      <c r="U6626">
        <v>620.45000000000005</v>
      </c>
      <c r="V6626" s="5">
        <f t="shared" si="750"/>
        <v>0</v>
      </c>
      <c r="X6626" t="s">
        <v>22</v>
      </c>
      <c r="Y6626">
        <v>1.99</v>
      </c>
      <c r="Z6626" s="2">
        <f t="shared" si="751"/>
        <v>622.44000000000005</v>
      </c>
      <c r="AA6626" t="s">
        <v>15</v>
      </c>
      <c r="AB6626" t="s">
        <v>24</v>
      </c>
      <c r="AC6626" t="s">
        <v>25</v>
      </c>
      <c r="AD6626" t="s">
        <v>42</v>
      </c>
      <c r="AE6626" t="s">
        <v>45</v>
      </c>
      <c r="AF6626" t="s">
        <v>218</v>
      </c>
    </row>
    <row r="6627" spans="1:32" x14ac:dyDescent="0.25">
      <c r="A6627">
        <f t="shared" si="752"/>
        <v>6626</v>
      </c>
      <c r="B6627">
        <v>59584</v>
      </c>
      <c r="C6627" t="s">
        <v>785</v>
      </c>
      <c r="D6627" t="s">
        <v>40</v>
      </c>
      <c r="E6627" t="str">
        <f t="shared" si="753"/>
        <v>*</v>
      </c>
      <c r="F6627" t="str">
        <f t="shared" si="748"/>
        <v>*</v>
      </c>
      <c r="G6627" t="str">
        <f t="shared" si="754"/>
        <v>*</v>
      </c>
      <c r="I6627" t="str">
        <f t="shared" si="749"/>
        <v>*</v>
      </c>
      <c r="O6627">
        <f>VLOOKUP(T6627,$P$14:$S$19,2,TRUE)</f>
        <v>0</v>
      </c>
      <c r="T6627">
        <v>3</v>
      </c>
      <c r="U6627">
        <v>336.84</v>
      </c>
      <c r="V6627" s="5">
        <f t="shared" si="750"/>
        <v>0</v>
      </c>
      <c r="X6627" t="s">
        <v>37</v>
      </c>
      <c r="Y6627">
        <v>35.840000000000003</v>
      </c>
      <c r="Z6627" s="2">
        <f t="shared" si="751"/>
        <v>372.67999999999995</v>
      </c>
      <c r="AA6627" t="s">
        <v>15</v>
      </c>
      <c r="AB6627" t="s">
        <v>16</v>
      </c>
      <c r="AC6627" t="s">
        <v>17</v>
      </c>
      <c r="AD6627" t="s">
        <v>165</v>
      </c>
      <c r="AE6627" t="s">
        <v>103</v>
      </c>
      <c r="AF6627" t="s">
        <v>218</v>
      </c>
    </row>
    <row r="6628" spans="1:32" x14ac:dyDescent="0.25">
      <c r="A6628">
        <f t="shared" si="752"/>
        <v>6627</v>
      </c>
      <c r="B6628">
        <v>4195</v>
      </c>
      <c r="C6628" t="s">
        <v>785</v>
      </c>
      <c r="D6628" t="s">
        <v>30</v>
      </c>
      <c r="E6628" t="str">
        <f t="shared" si="753"/>
        <v>*</v>
      </c>
      <c r="F6628" t="str">
        <f t="shared" si="748"/>
        <v>*</v>
      </c>
      <c r="G6628" t="str">
        <f t="shared" si="754"/>
        <v>*</v>
      </c>
      <c r="I6628" t="str">
        <f t="shared" si="749"/>
        <v>*</v>
      </c>
      <c r="O6628">
        <f>VLOOKUP(T6628,$P$14:$S$19,2,TRUE)</f>
        <v>3.5999999999999997E-2</v>
      </c>
      <c r="T6628">
        <v>30</v>
      </c>
      <c r="U6628">
        <v>255.74</v>
      </c>
      <c r="V6628" s="5">
        <f t="shared" si="750"/>
        <v>0</v>
      </c>
      <c r="X6628" t="s">
        <v>22</v>
      </c>
      <c r="Y6628">
        <v>1.99</v>
      </c>
      <c r="Z6628" s="2">
        <f t="shared" si="751"/>
        <v>257.73</v>
      </c>
      <c r="AA6628" t="s">
        <v>15</v>
      </c>
      <c r="AB6628" t="s">
        <v>31</v>
      </c>
      <c r="AC6628" t="s">
        <v>25</v>
      </c>
      <c r="AD6628" t="s">
        <v>42</v>
      </c>
      <c r="AE6628" t="s">
        <v>45</v>
      </c>
      <c r="AF6628" t="s">
        <v>436</v>
      </c>
    </row>
    <row r="6629" spans="1:32" x14ac:dyDescent="0.25">
      <c r="A6629">
        <f t="shared" si="752"/>
        <v>6628</v>
      </c>
      <c r="B6629">
        <v>14948</v>
      </c>
      <c r="C6629" t="s">
        <v>290</v>
      </c>
      <c r="D6629" t="s">
        <v>40</v>
      </c>
      <c r="E6629" t="str">
        <f t="shared" si="753"/>
        <v>*</v>
      </c>
      <c r="F6629" t="str">
        <f t="shared" si="748"/>
        <v>*</v>
      </c>
      <c r="G6629" t="str">
        <f t="shared" si="754"/>
        <v>*</v>
      </c>
      <c r="I6629" t="str">
        <f t="shared" si="749"/>
        <v>*</v>
      </c>
      <c r="O6629">
        <f>VLOOKUP(T6629,$P$14:$S$19,2,TRUE)</f>
        <v>0</v>
      </c>
      <c r="T6629">
        <v>6</v>
      </c>
      <c r="U6629">
        <v>647.78</v>
      </c>
      <c r="V6629" s="5">
        <f t="shared" si="750"/>
        <v>0</v>
      </c>
      <c r="X6629" t="s">
        <v>37</v>
      </c>
      <c r="Y6629">
        <v>35.840000000000003</v>
      </c>
      <c r="Z6629" s="2">
        <f t="shared" si="751"/>
        <v>683.62</v>
      </c>
      <c r="AA6629" t="s">
        <v>15</v>
      </c>
      <c r="AB6629" t="s">
        <v>24</v>
      </c>
      <c r="AC6629" t="s">
        <v>17</v>
      </c>
      <c r="AD6629" t="s">
        <v>165</v>
      </c>
      <c r="AE6629" t="s">
        <v>103</v>
      </c>
      <c r="AF6629" t="s">
        <v>128</v>
      </c>
    </row>
    <row r="6630" spans="1:32" x14ac:dyDescent="0.25">
      <c r="A6630">
        <f t="shared" si="752"/>
        <v>6629</v>
      </c>
      <c r="B6630">
        <v>28898</v>
      </c>
      <c r="C6630" t="s">
        <v>290</v>
      </c>
      <c r="D6630" t="s">
        <v>13</v>
      </c>
      <c r="E6630" t="str">
        <f t="shared" si="753"/>
        <v>*</v>
      </c>
      <c r="F6630" t="str">
        <f t="shared" si="748"/>
        <v>*</v>
      </c>
      <c r="G6630" t="str">
        <f t="shared" si="754"/>
        <v>*</v>
      </c>
      <c r="I6630" t="str">
        <f t="shared" si="749"/>
        <v>*</v>
      </c>
      <c r="O6630">
        <f>VLOOKUP(T6630,$P$14:$S$19,2,TRUE)</f>
        <v>0.04</v>
      </c>
      <c r="T6630">
        <v>44</v>
      </c>
      <c r="U6630">
        <v>246</v>
      </c>
      <c r="V6630" s="5">
        <f t="shared" si="750"/>
        <v>0</v>
      </c>
      <c r="X6630" t="s">
        <v>22</v>
      </c>
      <c r="Y6630">
        <v>7.96</v>
      </c>
      <c r="Z6630" s="2">
        <f t="shared" si="751"/>
        <v>253.96</v>
      </c>
      <c r="AA6630" t="s">
        <v>15</v>
      </c>
      <c r="AB6630" t="s">
        <v>31</v>
      </c>
      <c r="AC6630" t="s">
        <v>32</v>
      </c>
      <c r="AD6630" t="s">
        <v>44</v>
      </c>
      <c r="AE6630" t="s">
        <v>19</v>
      </c>
      <c r="AF6630" t="s">
        <v>290</v>
      </c>
    </row>
    <row r="6631" spans="1:32" x14ac:dyDescent="0.25">
      <c r="A6631">
        <f t="shared" si="752"/>
        <v>6630</v>
      </c>
      <c r="B6631">
        <v>12355</v>
      </c>
      <c r="C6631" t="s">
        <v>290</v>
      </c>
      <c r="D6631" t="s">
        <v>30</v>
      </c>
      <c r="E6631" t="str">
        <f t="shared" si="753"/>
        <v>*</v>
      </c>
      <c r="F6631" t="str">
        <f t="shared" si="748"/>
        <v>*</v>
      </c>
      <c r="G6631" t="str">
        <f t="shared" si="754"/>
        <v>*</v>
      </c>
      <c r="I6631" t="str">
        <f t="shared" si="749"/>
        <v>*</v>
      </c>
      <c r="O6631">
        <f>VLOOKUP(T6631,$P$14:$S$19,2,TRUE)</f>
        <v>0.01</v>
      </c>
      <c r="T6631">
        <v>14</v>
      </c>
      <c r="U6631">
        <v>225.47</v>
      </c>
      <c r="V6631" s="5">
        <f t="shared" si="750"/>
        <v>0</v>
      </c>
      <c r="X6631" t="s">
        <v>22</v>
      </c>
      <c r="Y6631">
        <v>7.51</v>
      </c>
      <c r="Z6631" s="2">
        <f t="shared" si="751"/>
        <v>232.98</v>
      </c>
      <c r="AA6631" t="s">
        <v>60</v>
      </c>
      <c r="AB6631" t="s">
        <v>31</v>
      </c>
      <c r="AC6631" t="s">
        <v>32</v>
      </c>
      <c r="AD6631" t="s">
        <v>74</v>
      </c>
      <c r="AE6631" t="s">
        <v>19</v>
      </c>
      <c r="AF6631" t="s">
        <v>128</v>
      </c>
    </row>
    <row r="6632" spans="1:32" x14ac:dyDescent="0.25">
      <c r="A6632">
        <f t="shared" si="752"/>
        <v>6631</v>
      </c>
      <c r="B6632">
        <v>12355</v>
      </c>
      <c r="C6632" t="s">
        <v>290</v>
      </c>
      <c r="D6632" t="s">
        <v>30</v>
      </c>
      <c r="E6632" t="str">
        <f t="shared" si="753"/>
        <v>*</v>
      </c>
      <c r="F6632" t="str">
        <f t="shared" si="748"/>
        <v>*</v>
      </c>
      <c r="G6632" t="str">
        <f t="shared" si="754"/>
        <v>*</v>
      </c>
      <c r="I6632" t="str">
        <f t="shared" si="749"/>
        <v>*</v>
      </c>
      <c r="O6632">
        <f>VLOOKUP(T6632,$P$14:$S$19,2,TRUE)</f>
        <v>3.5999999999999997E-2</v>
      </c>
      <c r="T6632">
        <v>36</v>
      </c>
      <c r="U6632">
        <v>209.53</v>
      </c>
      <c r="V6632" s="5">
        <f t="shared" si="750"/>
        <v>0</v>
      </c>
      <c r="X6632" t="s">
        <v>22</v>
      </c>
      <c r="Y6632">
        <v>5.67</v>
      </c>
      <c r="Z6632" s="2">
        <f t="shared" si="751"/>
        <v>215.2</v>
      </c>
      <c r="AA6632" t="s">
        <v>60</v>
      </c>
      <c r="AB6632" t="s">
        <v>31</v>
      </c>
      <c r="AC6632" t="s">
        <v>32</v>
      </c>
      <c r="AD6632" t="s">
        <v>44</v>
      </c>
      <c r="AE6632" t="s">
        <v>19</v>
      </c>
      <c r="AF6632" t="s">
        <v>128</v>
      </c>
    </row>
    <row r="6633" spans="1:32" x14ac:dyDescent="0.25">
      <c r="A6633">
        <f t="shared" si="752"/>
        <v>6632</v>
      </c>
      <c r="B6633">
        <v>8993</v>
      </c>
      <c r="C6633" t="s">
        <v>290</v>
      </c>
      <c r="D6633" t="s">
        <v>40</v>
      </c>
      <c r="E6633" t="str">
        <f t="shared" si="753"/>
        <v>*</v>
      </c>
      <c r="F6633" t="str">
        <f t="shared" si="748"/>
        <v>*</v>
      </c>
      <c r="G6633" t="str">
        <f t="shared" si="754"/>
        <v>*</v>
      </c>
      <c r="I6633" t="str">
        <f t="shared" si="749"/>
        <v>*</v>
      </c>
      <c r="O6633">
        <f>VLOOKUP(T6633,$P$14:$S$19,2,TRUE)</f>
        <v>0.04</v>
      </c>
      <c r="T6633">
        <v>41</v>
      </c>
      <c r="U6633">
        <v>172.15</v>
      </c>
      <c r="V6633" s="5">
        <f t="shared" si="750"/>
        <v>0</v>
      </c>
      <c r="X6633" t="s">
        <v>14</v>
      </c>
      <c r="Y6633">
        <v>0.5</v>
      </c>
      <c r="Z6633" s="2">
        <f t="shared" si="751"/>
        <v>172.65</v>
      </c>
      <c r="AA6633" t="s">
        <v>64</v>
      </c>
      <c r="AB6633" t="s">
        <v>31</v>
      </c>
      <c r="AC6633" t="s">
        <v>32</v>
      </c>
      <c r="AD6633" t="s">
        <v>81</v>
      </c>
      <c r="AE6633" t="s">
        <v>19</v>
      </c>
      <c r="AF6633" t="s">
        <v>669</v>
      </c>
    </row>
    <row r="6634" spans="1:32" x14ac:dyDescent="0.25">
      <c r="A6634">
        <f t="shared" si="752"/>
        <v>6633</v>
      </c>
      <c r="B6634">
        <v>12355</v>
      </c>
      <c r="C6634" t="s">
        <v>290</v>
      </c>
      <c r="D6634" t="s">
        <v>30</v>
      </c>
      <c r="E6634" t="str">
        <f t="shared" si="753"/>
        <v>*</v>
      </c>
      <c r="F6634" t="str">
        <f t="shared" si="748"/>
        <v>*</v>
      </c>
      <c r="G6634" t="str">
        <f t="shared" si="754"/>
        <v>*</v>
      </c>
      <c r="I6634" t="str">
        <f t="shared" si="749"/>
        <v>*</v>
      </c>
      <c r="O6634">
        <f>VLOOKUP(T6634,$P$14:$S$19,2,TRUE)</f>
        <v>0.04</v>
      </c>
      <c r="T6634">
        <v>45</v>
      </c>
      <c r="U6634">
        <v>168.66</v>
      </c>
      <c r="V6634" s="5">
        <f t="shared" si="750"/>
        <v>0</v>
      </c>
      <c r="X6634" t="s">
        <v>22</v>
      </c>
      <c r="Y6634">
        <v>5.13</v>
      </c>
      <c r="Z6634" s="2">
        <f t="shared" si="751"/>
        <v>173.79</v>
      </c>
      <c r="AA6634" t="s">
        <v>71</v>
      </c>
      <c r="AB6634" t="s">
        <v>31</v>
      </c>
      <c r="AC6634" t="s">
        <v>32</v>
      </c>
      <c r="AD6634" t="s">
        <v>172</v>
      </c>
      <c r="AE6634" t="s">
        <v>19</v>
      </c>
      <c r="AF6634" t="s">
        <v>669</v>
      </c>
    </row>
    <row r="6635" spans="1:32" x14ac:dyDescent="0.25">
      <c r="A6635">
        <f t="shared" si="752"/>
        <v>6634</v>
      </c>
      <c r="B6635">
        <v>4132</v>
      </c>
      <c r="C6635" t="s">
        <v>290</v>
      </c>
      <c r="D6635" t="s">
        <v>30</v>
      </c>
      <c r="E6635" t="str">
        <f t="shared" si="753"/>
        <v>*</v>
      </c>
      <c r="F6635" t="str">
        <f t="shared" si="748"/>
        <v>*</v>
      </c>
      <c r="G6635" t="str">
        <f t="shared" si="754"/>
        <v>*</v>
      </c>
      <c r="I6635" t="str">
        <f t="shared" si="749"/>
        <v>*</v>
      </c>
      <c r="O6635">
        <f>VLOOKUP(T6635,$P$14:$S$19,2,TRUE)</f>
        <v>0</v>
      </c>
      <c r="T6635">
        <v>5</v>
      </c>
      <c r="U6635">
        <v>14.76</v>
      </c>
      <c r="V6635" s="5">
        <f t="shared" si="750"/>
        <v>0</v>
      </c>
      <c r="X6635" t="s">
        <v>22</v>
      </c>
      <c r="Y6635">
        <v>0.5</v>
      </c>
      <c r="Z6635" s="2">
        <f t="shared" si="751"/>
        <v>15.26</v>
      </c>
      <c r="AA6635" t="s">
        <v>110</v>
      </c>
      <c r="AB6635" t="s">
        <v>31</v>
      </c>
      <c r="AC6635" t="s">
        <v>32</v>
      </c>
      <c r="AD6635" t="s">
        <v>81</v>
      </c>
      <c r="AE6635" t="s">
        <v>19</v>
      </c>
      <c r="AF6635" t="s">
        <v>669</v>
      </c>
    </row>
    <row r="6636" spans="1:32" x14ac:dyDescent="0.25">
      <c r="A6636">
        <f t="shared" si="752"/>
        <v>6635</v>
      </c>
      <c r="B6636">
        <v>45125</v>
      </c>
      <c r="C6636" t="s">
        <v>303</v>
      </c>
      <c r="D6636" t="s">
        <v>36</v>
      </c>
      <c r="E6636" t="str">
        <f t="shared" si="753"/>
        <v>***</v>
      </c>
      <c r="F6636" t="str">
        <f t="shared" si="748"/>
        <v>***</v>
      </c>
      <c r="G6636" t="str">
        <f t="shared" si="754"/>
        <v>***</v>
      </c>
      <c r="I6636" t="str">
        <f t="shared" si="749"/>
        <v>***</v>
      </c>
      <c r="O6636">
        <f>VLOOKUP(T6636,$P$14:$S$19,2,TRUE)</f>
        <v>3.5999999999999997E-2</v>
      </c>
      <c r="T6636">
        <v>32</v>
      </c>
      <c r="U6636">
        <v>4834.8</v>
      </c>
      <c r="V6636" s="5">
        <f t="shared" si="750"/>
        <v>1</v>
      </c>
      <c r="X6636" t="s">
        <v>22</v>
      </c>
      <c r="Y6636">
        <v>4.99</v>
      </c>
      <c r="Z6636" s="2">
        <f t="shared" si="751"/>
        <v>4839.79</v>
      </c>
      <c r="AA6636" t="s">
        <v>23</v>
      </c>
      <c r="AB6636" t="s">
        <v>41</v>
      </c>
      <c r="AC6636" t="s">
        <v>25</v>
      </c>
      <c r="AD6636" t="s">
        <v>26</v>
      </c>
      <c r="AE6636" t="s">
        <v>19</v>
      </c>
      <c r="AF6636" t="s">
        <v>423</v>
      </c>
    </row>
    <row r="6637" spans="1:32" x14ac:dyDescent="0.25">
      <c r="A6637">
        <f t="shared" si="752"/>
        <v>6636</v>
      </c>
      <c r="B6637">
        <v>21763</v>
      </c>
      <c r="C6637" t="s">
        <v>303</v>
      </c>
      <c r="D6637" t="s">
        <v>13</v>
      </c>
      <c r="E6637" t="str">
        <f t="shared" si="753"/>
        <v>*</v>
      </c>
      <c r="F6637" t="str">
        <f t="shared" si="748"/>
        <v>*</v>
      </c>
      <c r="G6637" t="str">
        <f t="shared" si="754"/>
        <v>*</v>
      </c>
      <c r="I6637" t="str">
        <f t="shared" si="749"/>
        <v>*</v>
      </c>
      <c r="O6637">
        <f>VLOOKUP(T6637,$P$14:$S$19,2,TRUE)</f>
        <v>0.02</v>
      </c>
      <c r="T6637">
        <v>22</v>
      </c>
      <c r="U6637">
        <v>1239.4445000000001</v>
      </c>
      <c r="V6637" s="5">
        <f t="shared" si="750"/>
        <v>1</v>
      </c>
      <c r="X6637" t="s">
        <v>22</v>
      </c>
      <c r="Y6637">
        <v>3.99</v>
      </c>
      <c r="Z6637" s="2">
        <f t="shared" si="751"/>
        <v>1243.4345000000001</v>
      </c>
      <c r="AA6637" t="s">
        <v>56</v>
      </c>
      <c r="AB6637" t="s">
        <v>24</v>
      </c>
      <c r="AC6637" t="s">
        <v>25</v>
      </c>
      <c r="AD6637" t="s">
        <v>26</v>
      </c>
      <c r="AE6637" t="s">
        <v>19</v>
      </c>
      <c r="AF6637" s="1">
        <v>40945</v>
      </c>
    </row>
    <row r="6638" spans="1:32" x14ac:dyDescent="0.25">
      <c r="A6638">
        <f t="shared" si="752"/>
        <v>6637</v>
      </c>
      <c r="B6638">
        <v>45125</v>
      </c>
      <c r="C6638" t="s">
        <v>303</v>
      </c>
      <c r="D6638" t="s">
        <v>36</v>
      </c>
      <c r="E6638" t="str">
        <f t="shared" si="753"/>
        <v>***</v>
      </c>
      <c r="F6638" t="str">
        <f t="shared" si="748"/>
        <v>***</v>
      </c>
      <c r="G6638" t="str">
        <f t="shared" si="754"/>
        <v>***</v>
      </c>
      <c r="I6638" t="str">
        <f t="shared" si="749"/>
        <v>***</v>
      </c>
      <c r="O6638">
        <f>VLOOKUP(T6638,$P$14:$S$19,2,TRUE)</f>
        <v>0</v>
      </c>
      <c r="T6638">
        <v>6</v>
      </c>
      <c r="U6638">
        <v>975.5</v>
      </c>
      <c r="V6638" s="5">
        <f t="shared" si="750"/>
        <v>1</v>
      </c>
      <c r="X6638" t="s">
        <v>37</v>
      </c>
      <c r="Y6638">
        <v>35.020000000000003</v>
      </c>
      <c r="Z6638" s="2">
        <f t="shared" si="751"/>
        <v>1010.52</v>
      </c>
      <c r="AA6638" t="s">
        <v>23</v>
      </c>
      <c r="AB6638" t="s">
        <v>41</v>
      </c>
      <c r="AC6638" t="s">
        <v>17</v>
      </c>
      <c r="AD6638" t="s">
        <v>165</v>
      </c>
      <c r="AE6638" t="s">
        <v>103</v>
      </c>
      <c r="AF6638" t="s">
        <v>423</v>
      </c>
    </row>
    <row r="6639" spans="1:32" x14ac:dyDescent="0.25">
      <c r="A6639">
        <f t="shared" si="752"/>
        <v>6638</v>
      </c>
      <c r="B6639">
        <v>34757</v>
      </c>
      <c r="C6639" t="s">
        <v>303</v>
      </c>
      <c r="D6639" t="s">
        <v>21</v>
      </c>
      <c r="E6639" t="str">
        <f t="shared" si="753"/>
        <v>*</v>
      </c>
      <c r="F6639" t="str">
        <f t="shared" si="748"/>
        <v>**</v>
      </c>
      <c r="G6639" t="str">
        <f t="shared" si="754"/>
        <v>**</v>
      </c>
      <c r="I6639" t="str">
        <f t="shared" si="749"/>
        <v>**</v>
      </c>
      <c r="O6639">
        <f>VLOOKUP(T6639,$P$14:$S$19,2,TRUE)</f>
        <v>0.04</v>
      </c>
      <c r="T6639">
        <v>40</v>
      </c>
      <c r="U6639">
        <v>250.6</v>
      </c>
      <c r="V6639" s="5">
        <f t="shared" si="750"/>
        <v>0</v>
      </c>
      <c r="X6639" t="s">
        <v>14</v>
      </c>
      <c r="Y6639">
        <v>6.22</v>
      </c>
      <c r="Z6639" s="2">
        <f t="shared" si="751"/>
        <v>256.82</v>
      </c>
      <c r="AA6639" t="s">
        <v>60</v>
      </c>
      <c r="AB6639" t="s">
        <v>24</v>
      </c>
      <c r="AC6639" t="s">
        <v>32</v>
      </c>
      <c r="AD6639" t="s">
        <v>44</v>
      </c>
      <c r="AE6639" t="s">
        <v>19</v>
      </c>
      <c r="AF6639" t="s">
        <v>566</v>
      </c>
    </row>
    <row r="6640" spans="1:32" x14ac:dyDescent="0.25">
      <c r="A6640">
        <f t="shared" si="752"/>
        <v>6639</v>
      </c>
      <c r="B6640">
        <v>59878</v>
      </c>
      <c r="C6640" t="s">
        <v>303</v>
      </c>
      <c r="D6640" t="s">
        <v>21</v>
      </c>
      <c r="E6640" t="str">
        <f t="shared" si="753"/>
        <v>*</v>
      </c>
      <c r="F6640" t="str">
        <f t="shared" si="748"/>
        <v>**</v>
      </c>
      <c r="G6640" t="str">
        <f t="shared" si="754"/>
        <v>**</v>
      </c>
      <c r="I6640" t="str">
        <f t="shared" si="749"/>
        <v>**</v>
      </c>
      <c r="O6640">
        <f>VLOOKUP(T6640,$P$14:$S$19,2,TRUE)</f>
        <v>0.02</v>
      </c>
      <c r="T6640">
        <v>23</v>
      </c>
      <c r="U6640">
        <v>249.64</v>
      </c>
      <c r="V6640" s="5">
        <f t="shared" si="750"/>
        <v>0</v>
      </c>
      <c r="X6640" t="s">
        <v>22</v>
      </c>
      <c r="Y6640">
        <v>7.46</v>
      </c>
      <c r="Z6640" s="2">
        <f t="shared" si="751"/>
        <v>257.09999999999997</v>
      </c>
      <c r="AA6640" t="s">
        <v>23</v>
      </c>
      <c r="AB6640" t="s">
        <v>31</v>
      </c>
      <c r="AC6640" t="s">
        <v>32</v>
      </c>
      <c r="AD6640" t="s">
        <v>74</v>
      </c>
      <c r="AE6640" t="s">
        <v>19</v>
      </c>
      <c r="AF6640" t="s">
        <v>423</v>
      </c>
    </row>
    <row r="6641" spans="1:32" x14ac:dyDescent="0.25">
      <c r="A6641">
        <f t="shared" si="752"/>
        <v>6640</v>
      </c>
      <c r="B6641">
        <v>59878</v>
      </c>
      <c r="C6641" t="s">
        <v>303</v>
      </c>
      <c r="D6641" t="s">
        <v>21</v>
      </c>
      <c r="E6641" t="str">
        <f t="shared" si="753"/>
        <v>*</v>
      </c>
      <c r="F6641" t="str">
        <f t="shared" si="748"/>
        <v>**</v>
      </c>
      <c r="G6641" t="str">
        <f t="shared" si="754"/>
        <v>**</v>
      </c>
      <c r="I6641" t="str">
        <f t="shared" si="749"/>
        <v>**</v>
      </c>
      <c r="O6641">
        <f>VLOOKUP(T6641,$P$14:$S$19,2,TRUE)</f>
        <v>0</v>
      </c>
      <c r="T6641">
        <v>6</v>
      </c>
      <c r="U6641">
        <v>112.4</v>
      </c>
      <c r="V6641" s="5">
        <f t="shared" si="750"/>
        <v>0</v>
      </c>
      <c r="X6641" t="s">
        <v>22</v>
      </c>
      <c r="Y6641">
        <v>8.51</v>
      </c>
      <c r="Z6641" s="2">
        <f t="shared" si="751"/>
        <v>120.91000000000001</v>
      </c>
      <c r="AA6641" t="s">
        <v>23</v>
      </c>
      <c r="AB6641" t="s">
        <v>31</v>
      </c>
      <c r="AC6641" t="s">
        <v>25</v>
      </c>
      <c r="AD6641" t="s">
        <v>76</v>
      </c>
      <c r="AE6641" t="s">
        <v>27</v>
      </c>
      <c r="AF6641" t="s">
        <v>423</v>
      </c>
    </row>
    <row r="6642" spans="1:32" x14ac:dyDescent="0.25">
      <c r="A6642">
        <f t="shared" si="752"/>
        <v>6641</v>
      </c>
      <c r="B6642">
        <v>50501</v>
      </c>
      <c r="C6642" t="s">
        <v>941</v>
      </c>
      <c r="D6642" t="s">
        <v>21</v>
      </c>
      <c r="E6642" t="str">
        <f t="shared" si="753"/>
        <v>*</v>
      </c>
      <c r="F6642" t="str">
        <f t="shared" si="748"/>
        <v>**</v>
      </c>
      <c r="G6642" t="str">
        <f t="shared" si="754"/>
        <v>**</v>
      </c>
      <c r="I6642" t="str">
        <f t="shared" si="749"/>
        <v>**</v>
      </c>
      <c r="O6642">
        <f>VLOOKUP(T6642,$P$14:$S$19,2,TRUE)</f>
        <v>3.5999999999999997E-2</v>
      </c>
      <c r="T6642">
        <v>31</v>
      </c>
      <c r="U6642">
        <v>801.45</v>
      </c>
      <c r="V6642" s="5">
        <f t="shared" si="750"/>
        <v>1</v>
      </c>
      <c r="X6642" t="s">
        <v>22</v>
      </c>
      <c r="Y6642">
        <v>6.3</v>
      </c>
      <c r="Z6642" s="2">
        <f t="shared" si="751"/>
        <v>807.75</v>
      </c>
      <c r="AA6642" t="s">
        <v>60</v>
      </c>
      <c r="AB6642" t="s">
        <v>31</v>
      </c>
      <c r="AC6642" t="s">
        <v>25</v>
      </c>
      <c r="AD6642" t="s">
        <v>76</v>
      </c>
      <c r="AE6642" t="s">
        <v>27</v>
      </c>
      <c r="AF6642" t="s">
        <v>659</v>
      </c>
    </row>
    <row r="6643" spans="1:32" x14ac:dyDescent="0.25">
      <c r="A6643">
        <f t="shared" si="752"/>
        <v>6642</v>
      </c>
      <c r="B6643">
        <v>22342</v>
      </c>
      <c r="C6643" t="s">
        <v>941</v>
      </c>
      <c r="D6643" t="s">
        <v>13</v>
      </c>
      <c r="E6643" t="str">
        <f t="shared" si="753"/>
        <v>*</v>
      </c>
      <c r="F6643" t="str">
        <f t="shared" si="748"/>
        <v>*</v>
      </c>
      <c r="G6643" t="str">
        <f t="shared" si="754"/>
        <v>*</v>
      </c>
      <c r="I6643" t="str">
        <f t="shared" si="749"/>
        <v>*</v>
      </c>
      <c r="O6643">
        <f>VLOOKUP(T6643,$P$14:$S$19,2,TRUE)</f>
        <v>0.01</v>
      </c>
      <c r="T6643">
        <v>13</v>
      </c>
      <c r="U6643">
        <v>241.70599999999999</v>
      </c>
      <c r="V6643" s="5">
        <f t="shared" si="750"/>
        <v>0</v>
      </c>
      <c r="X6643" t="s">
        <v>22</v>
      </c>
      <c r="Y6643">
        <v>3.3</v>
      </c>
      <c r="Z6643" s="2">
        <f t="shared" si="751"/>
        <v>245.006</v>
      </c>
      <c r="AA6643" t="s">
        <v>43</v>
      </c>
      <c r="AB6643" t="s">
        <v>24</v>
      </c>
      <c r="AC6643" t="s">
        <v>25</v>
      </c>
      <c r="AD6643" t="s">
        <v>26</v>
      </c>
      <c r="AE6643" t="s">
        <v>45</v>
      </c>
      <c r="AF6643" s="1">
        <v>39939</v>
      </c>
    </row>
    <row r="6644" spans="1:32" x14ac:dyDescent="0.25">
      <c r="A6644">
        <f t="shared" si="752"/>
        <v>6643</v>
      </c>
      <c r="B6644">
        <v>1895</v>
      </c>
      <c r="C6644" t="s">
        <v>941</v>
      </c>
      <c r="D6644" t="s">
        <v>40</v>
      </c>
      <c r="E6644" t="str">
        <f t="shared" si="753"/>
        <v>*</v>
      </c>
      <c r="F6644" t="str">
        <f t="shared" si="748"/>
        <v>*</v>
      </c>
      <c r="G6644" t="str">
        <f t="shared" si="754"/>
        <v>*</v>
      </c>
      <c r="I6644" t="str">
        <f t="shared" si="749"/>
        <v>*</v>
      </c>
      <c r="O6644">
        <f>VLOOKUP(T6644,$P$14:$S$19,2,TRUE)</f>
        <v>0</v>
      </c>
      <c r="T6644">
        <v>5</v>
      </c>
      <c r="U6644">
        <v>41.25</v>
      </c>
      <c r="V6644" s="5">
        <f t="shared" si="750"/>
        <v>0</v>
      </c>
      <c r="X6644" t="s">
        <v>22</v>
      </c>
      <c r="Y6644">
        <v>7.91</v>
      </c>
      <c r="Z6644" s="2">
        <f t="shared" si="751"/>
        <v>49.16</v>
      </c>
      <c r="AA6644" t="s">
        <v>60</v>
      </c>
      <c r="AB6644" t="s">
        <v>31</v>
      </c>
      <c r="AC6644" t="s">
        <v>32</v>
      </c>
      <c r="AD6644" t="s">
        <v>44</v>
      </c>
      <c r="AE6644" t="s">
        <v>19</v>
      </c>
      <c r="AF6644" t="s">
        <v>659</v>
      </c>
    </row>
    <row r="6645" spans="1:32" x14ac:dyDescent="0.25">
      <c r="A6645">
        <f t="shared" si="752"/>
        <v>6644</v>
      </c>
      <c r="B6645">
        <v>7335</v>
      </c>
      <c r="C6645" t="s">
        <v>218</v>
      </c>
      <c r="D6645" t="s">
        <v>13</v>
      </c>
      <c r="E6645" t="str">
        <f t="shared" si="753"/>
        <v>*</v>
      </c>
      <c r="F6645" t="str">
        <f t="shared" si="748"/>
        <v>*</v>
      </c>
      <c r="G6645" t="str">
        <f t="shared" si="754"/>
        <v>*</v>
      </c>
      <c r="I6645" t="str">
        <f t="shared" si="749"/>
        <v>*</v>
      </c>
      <c r="O6645">
        <f>VLOOKUP(T6645,$P$14:$S$19,2,TRUE)</f>
        <v>0.04</v>
      </c>
      <c r="T6645">
        <v>43</v>
      </c>
      <c r="U6645">
        <v>3681.7494999999999</v>
      </c>
      <c r="V6645" s="5">
        <f t="shared" si="750"/>
        <v>1</v>
      </c>
      <c r="X6645" t="s">
        <v>22</v>
      </c>
      <c r="Y6645">
        <v>4.9000000000000004</v>
      </c>
      <c r="Z6645" s="2">
        <f t="shared" si="751"/>
        <v>3686.6495</v>
      </c>
      <c r="AA6645" t="s">
        <v>64</v>
      </c>
      <c r="AB6645" t="s">
        <v>31</v>
      </c>
      <c r="AC6645" t="s">
        <v>25</v>
      </c>
      <c r="AD6645" t="s">
        <v>26</v>
      </c>
      <c r="AE6645" t="s">
        <v>19</v>
      </c>
      <c r="AF6645" s="1">
        <v>40243</v>
      </c>
    </row>
    <row r="6646" spans="1:32" x14ac:dyDescent="0.25">
      <c r="A6646">
        <f t="shared" si="752"/>
        <v>6645</v>
      </c>
      <c r="B6646">
        <v>35840</v>
      </c>
      <c r="C6646" t="s">
        <v>218</v>
      </c>
      <c r="D6646" t="s">
        <v>21</v>
      </c>
      <c r="E6646" t="str">
        <f t="shared" si="753"/>
        <v>*</v>
      </c>
      <c r="F6646" t="str">
        <f t="shared" si="748"/>
        <v>**</v>
      </c>
      <c r="G6646" t="str">
        <f t="shared" si="754"/>
        <v>**</v>
      </c>
      <c r="I6646" t="str">
        <f t="shared" si="749"/>
        <v>**</v>
      </c>
      <c r="O6646">
        <f>VLOOKUP(T6646,$P$14:$S$19,2,TRUE)</f>
        <v>0.04</v>
      </c>
      <c r="T6646">
        <v>49</v>
      </c>
      <c r="U6646">
        <v>3492.6585</v>
      </c>
      <c r="V6646" s="5">
        <f t="shared" si="750"/>
        <v>1</v>
      </c>
      <c r="X6646" t="s">
        <v>22</v>
      </c>
      <c r="Y6646">
        <v>0.99</v>
      </c>
      <c r="Z6646" s="2">
        <f t="shared" si="751"/>
        <v>3493.6484999999998</v>
      </c>
      <c r="AA6646" t="s">
        <v>48</v>
      </c>
      <c r="AB6646" t="s">
        <v>41</v>
      </c>
      <c r="AC6646" t="s">
        <v>25</v>
      </c>
      <c r="AD6646" t="s">
        <v>26</v>
      </c>
      <c r="AE6646" t="s">
        <v>34</v>
      </c>
      <c r="AF6646" t="s">
        <v>219</v>
      </c>
    </row>
    <row r="6647" spans="1:32" x14ac:dyDescent="0.25">
      <c r="A6647">
        <f t="shared" si="752"/>
        <v>6646</v>
      </c>
      <c r="B6647">
        <v>12707</v>
      </c>
      <c r="C6647" t="s">
        <v>218</v>
      </c>
      <c r="D6647" t="s">
        <v>21</v>
      </c>
      <c r="E6647" t="str">
        <f t="shared" si="753"/>
        <v>*</v>
      </c>
      <c r="F6647" t="str">
        <f t="shared" si="748"/>
        <v>**</v>
      </c>
      <c r="G6647" t="str">
        <f t="shared" si="754"/>
        <v>**</v>
      </c>
      <c r="I6647" t="str">
        <f t="shared" si="749"/>
        <v>**</v>
      </c>
      <c r="O6647">
        <f>VLOOKUP(T6647,$P$14:$S$19,2,TRUE)</f>
        <v>0.02</v>
      </c>
      <c r="T6647">
        <v>20</v>
      </c>
      <c r="U6647">
        <v>2213.92</v>
      </c>
      <c r="V6647" s="5">
        <f t="shared" si="750"/>
        <v>1</v>
      </c>
      <c r="X6647" t="s">
        <v>22</v>
      </c>
      <c r="Y6647">
        <v>13.99</v>
      </c>
      <c r="Z6647" s="2">
        <f t="shared" si="751"/>
        <v>2227.91</v>
      </c>
      <c r="AA6647" t="s">
        <v>56</v>
      </c>
      <c r="AB6647" t="s">
        <v>24</v>
      </c>
      <c r="AC6647" t="s">
        <v>17</v>
      </c>
      <c r="AD6647" t="s">
        <v>18</v>
      </c>
      <c r="AE6647" t="s">
        <v>27</v>
      </c>
      <c r="AF6647" t="s">
        <v>219</v>
      </c>
    </row>
    <row r="6648" spans="1:32" x14ac:dyDescent="0.25">
      <c r="A6648">
        <f t="shared" si="752"/>
        <v>6647</v>
      </c>
      <c r="B6648">
        <v>35840</v>
      </c>
      <c r="C6648" t="s">
        <v>218</v>
      </c>
      <c r="D6648" t="s">
        <v>21</v>
      </c>
      <c r="E6648" t="str">
        <f t="shared" si="753"/>
        <v>*</v>
      </c>
      <c r="F6648" t="str">
        <f t="shared" si="748"/>
        <v>**</v>
      </c>
      <c r="G6648" t="str">
        <f t="shared" si="754"/>
        <v>**</v>
      </c>
      <c r="I6648" t="str">
        <f t="shared" si="749"/>
        <v>**</v>
      </c>
      <c r="O6648">
        <f>VLOOKUP(T6648,$P$14:$S$19,2,TRUE)</f>
        <v>3.5999999999999997E-2</v>
      </c>
      <c r="T6648">
        <v>36</v>
      </c>
      <c r="U6648">
        <v>173.08</v>
      </c>
      <c r="V6648" s="5">
        <f t="shared" si="750"/>
        <v>0</v>
      </c>
      <c r="X6648" t="s">
        <v>22</v>
      </c>
      <c r="Y6648">
        <v>0.5</v>
      </c>
      <c r="Z6648" s="2">
        <f t="shared" si="751"/>
        <v>173.58</v>
      </c>
      <c r="AA6648" t="s">
        <v>48</v>
      </c>
      <c r="AB6648" t="s">
        <v>41</v>
      </c>
      <c r="AC6648" t="s">
        <v>32</v>
      </c>
      <c r="AD6648" t="s">
        <v>81</v>
      </c>
      <c r="AE6648" t="s">
        <v>19</v>
      </c>
      <c r="AF6648" t="s">
        <v>436</v>
      </c>
    </row>
    <row r="6649" spans="1:32" x14ac:dyDescent="0.25">
      <c r="A6649">
        <f t="shared" si="752"/>
        <v>6648</v>
      </c>
      <c r="B6649">
        <v>2341</v>
      </c>
      <c r="C6649" t="s">
        <v>218</v>
      </c>
      <c r="D6649" t="s">
        <v>13</v>
      </c>
      <c r="E6649" t="str">
        <f t="shared" si="753"/>
        <v>*</v>
      </c>
      <c r="F6649" t="str">
        <f t="shared" si="748"/>
        <v>*</v>
      </c>
      <c r="G6649" t="str">
        <f t="shared" si="754"/>
        <v>*</v>
      </c>
      <c r="I6649" t="str">
        <f t="shared" si="749"/>
        <v>*</v>
      </c>
      <c r="O6649">
        <f>VLOOKUP(T6649,$P$14:$S$19,2,TRUE)</f>
        <v>0.02</v>
      </c>
      <c r="T6649">
        <v>29</v>
      </c>
      <c r="U6649">
        <v>157.49</v>
      </c>
      <c r="V6649" s="5">
        <f t="shared" si="750"/>
        <v>0</v>
      </c>
      <c r="X6649" t="s">
        <v>22</v>
      </c>
      <c r="Y6649">
        <v>4.96</v>
      </c>
      <c r="Z6649" s="2">
        <f t="shared" si="751"/>
        <v>162.45000000000002</v>
      </c>
      <c r="AA6649" t="s">
        <v>48</v>
      </c>
      <c r="AB6649" t="s">
        <v>24</v>
      </c>
      <c r="AC6649" t="s">
        <v>32</v>
      </c>
      <c r="AD6649" t="s">
        <v>44</v>
      </c>
      <c r="AE6649" t="s">
        <v>19</v>
      </c>
      <c r="AF6649" s="1">
        <v>40304</v>
      </c>
    </row>
    <row r="6650" spans="1:32" x14ac:dyDescent="0.25">
      <c r="A6650">
        <f t="shared" si="752"/>
        <v>6649</v>
      </c>
      <c r="B6650">
        <v>29218</v>
      </c>
      <c r="C6650" t="s">
        <v>423</v>
      </c>
      <c r="D6650" t="s">
        <v>13</v>
      </c>
      <c r="E6650" t="str">
        <f t="shared" si="753"/>
        <v>*</v>
      </c>
      <c r="F6650" t="str">
        <f t="shared" si="748"/>
        <v>*</v>
      </c>
      <c r="G6650" t="str">
        <f t="shared" si="754"/>
        <v>*</v>
      </c>
      <c r="I6650" t="str">
        <f t="shared" si="749"/>
        <v>*</v>
      </c>
      <c r="O6650">
        <f>VLOOKUP(T6650,$P$14:$S$19,2,TRUE)</f>
        <v>0.01</v>
      </c>
      <c r="T6650">
        <v>13</v>
      </c>
      <c r="U6650">
        <v>2252.9760000000001</v>
      </c>
      <c r="V6650" s="5">
        <f t="shared" si="750"/>
        <v>1</v>
      </c>
      <c r="X6650" t="s">
        <v>22</v>
      </c>
      <c r="Y6650">
        <v>8.99</v>
      </c>
      <c r="Z6650" s="2">
        <f t="shared" si="751"/>
        <v>2261.9659999999999</v>
      </c>
      <c r="AA6650" t="s">
        <v>56</v>
      </c>
      <c r="AB6650" t="s">
        <v>41</v>
      </c>
      <c r="AC6650" t="s">
        <v>25</v>
      </c>
      <c r="AD6650" t="s">
        <v>26</v>
      </c>
      <c r="AE6650" t="s">
        <v>19</v>
      </c>
      <c r="AF6650" t="s">
        <v>748</v>
      </c>
    </row>
    <row r="6651" spans="1:32" x14ac:dyDescent="0.25">
      <c r="A6651">
        <f t="shared" si="752"/>
        <v>6650</v>
      </c>
      <c r="B6651">
        <v>29218</v>
      </c>
      <c r="C6651" t="s">
        <v>423</v>
      </c>
      <c r="D6651" t="s">
        <v>13</v>
      </c>
      <c r="E6651" t="str">
        <f t="shared" si="753"/>
        <v>*</v>
      </c>
      <c r="F6651" t="str">
        <f t="shared" si="748"/>
        <v>*</v>
      </c>
      <c r="G6651" t="str">
        <f t="shared" si="754"/>
        <v>*</v>
      </c>
      <c r="I6651" t="str">
        <f t="shared" si="749"/>
        <v>*</v>
      </c>
      <c r="O6651">
        <f>VLOOKUP(T6651,$P$14:$S$19,2,TRUE)</f>
        <v>0.01</v>
      </c>
      <c r="T6651">
        <v>19</v>
      </c>
      <c r="U6651">
        <v>1823.02</v>
      </c>
      <c r="V6651" s="5">
        <f t="shared" si="750"/>
        <v>1</v>
      </c>
      <c r="X6651" t="s">
        <v>14</v>
      </c>
      <c r="Y6651">
        <v>39.61</v>
      </c>
      <c r="Z6651" s="2">
        <f t="shared" si="751"/>
        <v>1862.6299999999999</v>
      </c>
      <c r="AA6651" t="s">
        <v>56</v>
      </c>
      <c r="AB6651" t="s">
        <v>41</v>
      </c>
      <c r="AC6651" t="s">
        <v>17</v>
      </c>
      <c r="AD6651" t="s">
        <v>18</v>
      </c>
      <c r="AE6651" t="s">
        <v>27</v>
      </c>
      <c r="AF6651" t="s">
        <v>423</v>
      </c>
    </row>
    <row r="6652" spans="1:32" x14ac:dyDescent="0.25">
      <c r="A6652">
        <f t="shared" si="752"/>
        <v>6651</v>
      </c>
      <c r="B6652">
        <v>25635</v>
      </c>
      <c r="C6652" t="s">
        <v>423</v>
      </c>
      <c r="D6652" t="s">
        <v>36</v>
      </c>
      <c r="E6652" t="str">
        <f t="shared" si="753"/>
        <v>***</v>
      </c>
      <c r="F6652" t="str">
        <f t="shared" si="748"/>
        <v>***</v>
      </c>
      <c r="G6652" t="str">
        <f t="shared" si="754"/>
        <v>***</v>
      </c>
      <c r="I6652" t="str">
        <f t="shared" si="749"/>
        <v>***</v>
      </c>
      <c r="O6652">
        <f>VLOOKUP(T6652,$P$14:$S$19,2,TRUE)</f>
        <v>0.01</v>
      </c>
      <c r="T6652">
        <v>14</v>
      </c>
      <c r="U6652">
        <v>633.08000000000004</v>
      </c>
      <c r="V6652" s="5">
        <f t="shared" si="750"/>
        <v>0</v>
      </c>
      <c r="X6652" t="s">
        <v>14</v>
      </c>
      <c r="Y6652">
        <v>4.62</v>
      </c>
      <c r="Z6652" s="2">
        <f t="shared" si="751"/>
        <v>637.70000000000005</v>
      </c>
      <c r="AA6652" t="s">
        <v>15</v>
      </c>
      <c r="AB6652" t="s">
        <v>31</v>
      </c>
      <c r="AC6652" t="s">
        <v>32</v>
      </c>
      <c r="AD6652" t="s">
        <v>172</v>
      </c>
      <c r="AE6652" t="s">
        <v>19</v>
      </c>
      <c r="AF6652" t="s">
        <v>566</v>
      </c>
    </row>
    <row r="6653" spans="1:32" x14ac:dyDescent="0.25">
      <c r="A6653">
        <f t="shared" si="752"/>
        <v>6652</v>
      </c>
      <c r="B6653">
        <v>29221</v>
      </c>
      <c r="C6653" t="s">
        <v>423</v>
      </c>
      <c r="D6653" t="s">
        <v>21</v>
      </c>
      <c r="E6653" t="str">
        <f t="shared" si="753"/>
        <v>*</v>
      </c>
      <c r="F6653" t="str">
        <f t="shared" si="748"/>
        <v>**</v>
      </c>
      <c r="G6653" t="str">
        <f t="shared" si="754"/>
        <v>**</v>
      </c>
      <c r="I6653" t="str">
        <f t="shared" si="749"/>
        <v>**</v>
      </c>
      <c r="O6653">
        <f>VLOOKUP(T6653,$P$14:$S$19,2,TRUE)</f>
        <v>0.04</v>
      </c>
      <c r="T6653">
        <v>41</v>
      </c>
      <c r="U6653">
        <v>325.33</v>
      </c>
      <c r="V6653" s="5">
        <f t="shared" si="750"/>
        <v>0</v>
      </c>
      <c r="X6653" t="s">
        <v>22</v>
      </c>
      <c r="Y6653">
        <v>5.83</v>
      </c>
      <c r="Z6653" s="2">
        <f t="shared" si="751"/>
        <v>331.15999999999997</v>
      </c>
      <c r="AA6653" t="s">
        <v>48</v>
      </c>
      <c r="AB6653" t="s">
        <v>16</v>
      </c>
      <c r="AC6653" t="s">
        <v>32</v>
      </c>
      <c r="AD6653" t="s">
        <v>44</v>
      </c>
      <c r="AE6653" t="s">
        <v>34</v>
      </c>
      <c r="AF6653" s="1">
        <v>40914</v>
      </c>
    </row>
    <row r="6654" spans="1:32" x14ac:dyDescent="0.25">
      <c r="A6654">
        <f t="shared" si="752"/>
        <v>6653</v>
      </c>
      <c r="B6654">
        <v>23363</v>
      </c>
      <c r="C6654" t="s">
        <v>423</v>
      </c>
      <c r="D6654" t="s">
        <v>13</v>
      </c>
      <c r="E6654" t="str">
        <f t="shared" si="753"/>
        <v>*</v>
      </c>
      <c r="F6654" t="str">
        <f t="shared" si="748"/>
        <v>*</v>
      </c>
      <c r="G6654" t="str">
        <f t="shared" si="754"/>
        <v>*</v>
      </c>
      <c r="I6654" t="str">
        <f t="shared" si="749"/>
        <v>*</v>
      </c>
      <c r="O6654">
        <f>VLOOKUP(T6654,$P$14:$S$19,2,TRUE)</f>
        <v>0.04</v>
      </c>
      <c r="T6654">
        <v>46</v>
      </c>
      <c r="U6654">
        <v>241.81</v>
      </c>
      <c r="V6654" s="5">
        <f t="shared" si="750"/>
        <v>0</v>
      </c>
      <c r="X6654" t="s">
        <v>22</v>
      </c>
      <c r="Y6654">
        <v>4.97</v>
      </c>
      <c r="Z6654" s="2">
        <f t="shared" si="751"/>
        <v>246.78</v>
      </c>
      <c r="AA6654" t="s">
        <v>60</v>
      </c>
      <c r="AB6654" t="s">
        <v>31</v>
      </c>
      <c r="AC6654" t="s">
        <v>32</v>
      </c>
      <c r="AD6654" t="s">
        <v>49</v>
      </c>
      <c r="AE6654" t="s">
        <v>19</v>
      </c>
      <c r="AF6654" s="1">
        <v>41035</v>
      </c>
    </row>
    <row r="6655" spans="1:32" x14ac:dyDescent="0.25">
      <c r="A6655">
        <f t="shared" si="752"/>
        <v>6654</v>
      </c>
      <c r="B6655">
        <v>25635</v>
      </c>
      <c r="C6655" t="s">
        <v>423</v>
      </c>
      <c r="D6655" t="s">
        <v>36</v>
      </c>
      <c r="E6655" t="str">
        <f t="shared" si="753"/>
        <v>***</v>
      </c>
      <c r="F6655" t="str">
        <f t="shared" si="748"/>
        <v>***</v>
      </c>
      <c r="G6655" t="str">
        <f t="shared" si="754"/>
        <v>***</v>
      </c>
      <c r="I6655" t="str">
        <f t="shared" si="749"/>
        <v>***</v>
      </c>
      <c r="O6655">
        <f>VLOOKUP(T6655,$P$14:$S$19,2,TRUE)</f>
        <v>0.02</v>
      </c>
      <c r="T6655">
        <v>22</v>
      </c>
      <c r="U6655">
        <v>110.42</v>
      </c>
      <c r="V6655" s="5">
        <f t="shared" si="750"/>
        <v>0</v>
      </c>
      <c r="X6655" t="s">
        <v>22</v>
      </c>
      <c r="Y6655">
        <v>3.63</v>
      </c>
      <c r="Z6655" s="2">
        <f t="shared" si="751"/>
        <v>114.05</v>
      </c>
      <c r="AA6655" t="s">
        <v>15</v>
      </c>
      <c r="AB6655" t="s">
        <v>31</v>
      </c>
      <c r="AC6655" t="s">
        <v>17</v>
      </c>
      <c r="AD6655" t="s">
        <v>18</v>
      </c>
      <c r="AE6655" t="s">
        <v>34</v>
      </c>
      <c r="AF6655" t="s">
        <v>566</v>
      </c>
    </row>
    <row r="6656" spans="1:32" x14ac:dyDescent="0.25">
      <c r="A6656">
        <f t="shared" si="752"/>
        <v>6655</v>
      </c>
      <c r="B6656">
        <v>56802</v>
      </c>
      <c r="C6656" t="s">
        <v>423</v>
      </c>
      <c r="D6656" t="s">
        <v>21</v>
      </c>
      <c r="E6656" t="str">
        <f t="shared" si="753"/>
        <v>*</v>
      </c>
      <c r="F6656" t="str">
        <f t="shared" si="748"/>
        <v>**</v>
      </c>
      <c r="G6656" t="str">
        <f t="shared" si="754"/>
        <v>**</v>
      </c>
      <c r="I6656" t="str">
        <f t="shared" si="749"/>
        <v>**</v>
      </c>
      <c r="O6656">
        <f>VLOOKUP(T6656,$P$14:$S$19,2,TRUE)</f>
        <v>0.05</v>
      </c>
      <c r="T6656">
        <v>50</v>
      </c>
      <c r="U6656">
        <v>78.2</v>
      </c>
      <c r="V6656" s="5">
        <f t="shared" si="750"/>
        <v>0</v>
      </c>
      <c r="X6656" t="s">
        <v>22</v>
      </c>
      <c r="Y6656">
        <v>1</v>
      </c>
      <c r="Z6656" s="2">
        <f t="shared" si="751"/>
        <v>79.2</v>
      </c>
      <c r="AA6656" t="s">
        <v>15</v>
      </c>
      <c r="AB6656" t="s">
        <v>41</v>
      </c>
      <c r="AC6656" t="s">
        <v>32</v>
      </c>
      <c r="AD6656" t="s">
        <v>33</v>
      </c>
      <c r="AE6656" t="s">
        <v>34</v>
      </c>
      <c r="AF6656" t="s">
        <v>566</v>
      </c>
    </row>
    <row r="6657" spans="1:32" x14ac:dyDescent="0.25">
      <c r="A6657">
        <f t="shared" si="752"/>
        <v>6656</v>
      </c>
      <c r="B6657">
        <v>29218</v>
      </c>
      <c r="C6657" t="s">
        <v>423</v>
      </c>
      <c r="D6657" t="s">
        <v>13</v>
      </c>
      <c r="E6657" t="str">
        <f t="shared" si="753"/>
        <v>*</v>
      </c>
      <c r="F6657" t="str">
        <f t="shared" si="748"/>
        <v>*</v>
      </c>
      <c r="G6657" t="str">
        <f t="shared" si="754"/>
        <v>*</v>
      </c>
      <c r="I6657" t="str">
        <f t="shared" si="749"/>
        <v>*</v>
      </c>
      <c r="O6657">
        <f>VLOOKUP(T6657,$P$14:$S$19,2,TRUE)</f>
        <v>0.02</v>
      </c>
      <c r="T6657">
        <v>26</v>
      </c>
      <c r="U6657">
        <v>74.02</v>
      </c>
      <c r="V6657" s="5">
        <f t="shared" si="750"/>
        <v>0</v>
      </c>
      <c r="X6657" t="s">
        <v>22</v>
      </c>
      <c r="Y6657">
        <v>0.7</v>
      </c>
      <c r="Z6657" s="2">
        <f t="shared" si="751"/>
        <v>74.72</v>
      </c>
      <c r="AA6657" t="s">
        <v>56</v>
      </c>
      <c r="AB6657" t="s">
        <v>41</v>
      </c>
      <c r="AC6657" t="s">
        <v>32</v>
      </c>
      <c r="AD6657" t="s">
        <v>33</v>
      </c>
      <c r="AE6657" t="s">
        <v>34</v>
      </c>
      <c r="AF6657" t="s">
        <v>423</v>
      </c>
    </row>
    <row r="6658" spans="1:32" x14ac:dyDescent="0.25">
      <c r="A6658">
        <f t="shared" si="752"/>
        <v>6657</v>
      </c>
      <c r="B6658">
        <v>42981</v>
      </c>
      <c r="C6658" t="s">
        <v>658</v>
      </c>
      <c r="D6658" t="s">
        <v>36</v>
      </c>
      <c r="E6658" t="str">
        <f t="shared" si="753"/>
        <v>***</v>
      </c>
      <c r="F6658" t="str">
        <f t="shared" si="748"/>
        <v>***</v>
      </c>
      <c r="G6658" t="str">
        <f t="shared" si="754"/>
        <v>***</v>
      </c>
      <c r="I6658" t="str">
        <f t="shared" si="749"/>
        <v>***</v>
      </c>
      <c r="O6658">
        <f>VLOOKUP(T6658,$P$14:$S$19,2,TRUE)</f>
        <v>0</v>
      </c>
      <c r="T6658">
        <v>4</v>
      </c>
      <c r="U6658">
        <v>3510.82</v>
      </c>
      <c r="V6658" s="5">
        <f t="shared" si="750"/>
        <v>1</v>
      </c>
      <c r="X6658" t="s">
        <v>22</v>
      </c>
      <c r="Y6658">
        <v>19.989999999999998</v>
      </c>
      <c r="Z6658" s="2">
        <f t="shared" si="751"/>
        <v>3530.81</v>
      </c>
      <c r="AA6658" t="s">
        <v>43</v>
      </c>
      <c r="AB6658" t="s">
        <v>41</v>
      </c>
      <c r="AC6658" t="s">
        <v>32</v>
      </c>
      <c r="AD6658" t="s">
        <v>49</v>
      </c>
      <c r="AE6658" t="s">
        <v>19</v>
      </c>
      <c r="AF6658" s="1">
        <v>39819</v>
      </c>
    </row>
    <row r="6659" spans="1:32" x14ac:dyDescent="0.25">
      <c r="A6659">
        <f t="shared" si="752"/>
        <v>6658</v>
      </c>
      <c r="B6659">
        <v>50374</v>
      </c>
      <c r="C6659" t="s">
        <v>658</v>
      </c>
      <c r="D6659" t="s">
        <v>30</v>
      </c>
      <c r="E6659" t="str">
        <f t="shared" si="753"/>
        <v>*</v>
      </c>
      <c r="F6659" t="str">
        <f t="shared" ref="F6659:F6722" si="755">VLOOKUP(D6659,$P$6:$S$10,2,FALSE)</f>
        <v>*</v>
      </c>
      <c r="G6659" t="str">
        <f t="shared" si="754"/>
        <v>*</v>
      </c>
      <c r="I6659" t="str">
        <f t="shared" ref="I6659:I6722" si="756">HLOOKUP(D6659,$J$18:$N$19,2,FALSE)</f>
        <v>*</v>
      </c>
      <c r="O6659">
        <f>VLOOKUP(T6659,$P$14:$S$19,2,TRUE)</f>
        <v>3.5999999999999997E-2</v>
      </c>
      <c r="T6659">
        <v>30</v>
      </c>
      <c r="U6659">
        <v>3482.41</v>
      </c>
      <c r="V6659" s="5">
        <f t="shared" ref="V6659:V6722" si="757">IF(U6659&gt;800,1,0)</f>
        <v>1</v>
      </c>
      <c r="X6659" t="s">
        <v>22</v>
      </c>
      <c r="Y6659">
        <v>9.07</v>
      </c>
      <c r="Z6659" s="2">
        <f t="shared" ref="Z6659:Z6722" si="758">U6659+Y6659</f>
        <v>3491.48</v>
      </c>
      <c r="AA6659" t="s">
        <v>43</v>
      </c>
      <c r="AB6659" t="s">
        <v>41</v>
      </c>
      <c r="AC6659" t="s">
        <v>32</v>
      </c>
      <c r="AD6659" t="s">
        <v>49</v>
      </c>
      <c r="AE6659" t="s">
        <v>19</v>
      </c>
      <c r="AF6659" t="s">
        <v>659</v>
      </c>
    </row>
    <row r="6660" spans="1:32" x14ac:dyDescent="0.25">
      <c r="A6660">
        <f t="shared" ref="A6660:A6723" si="759">A6659+1</f>
        <v>6659</v>
      </c>
      <c r="B6660">
        <v>28455</v>
      </c>
      <c r="C6660" t="s">
        <v>436</v>
      </c>
      <c r="D6660" t="s">
        <v>40</v>
      </c>
      <c r="E6660" t="str">
        <f t="shared" si="753"/>
        <v>*</v>
      </c>
      <c r="F6660" t="str">
        <f t="shared" si="755"/>
        <v>*</v>
      </c>
      <c r="G6660" t="str">
        <f t="shared" si="754"/>
        <v>*</v>
      </c>
      <c r="I6660" t="str">
        <f t="shared" si="756"/>
        <v>*</v>
      </c>
      <c r="O6660">
        <f>VLOOKUP(T6660,$P$14:$S$19,2,TRUE)</f>
        <v>3.5999999999999997E-2</v>
      </c>
      <c r="T6660">
        <v>37</v>
      </c>
      <c r="U6660">
        <v>767.04</v>
      </c>
      <c r="V6660" s="5">
        <f t="shared" si="757"/>
        <v>0</v>
      </c>
      <c r="X6660" t="s">
        <v>22</v>
      </c>
      <c r="Y6660">
        <v>1.99</v>
      </c>
      <c r="Z6660" s="2">
        <f t="shared" si="758"/>
        <v>769.03</v>
      </c>
      <c r="AA6660" t="s">
        <v>60</v>
      </c>
      <c r="AB6660" t="s">
        <v>24</v>
      </c>
      <c r="AC6660" t="s">
        <v>25</v>
      </c>
      <c r="AD6660" t="s">
        <v>42</v>
      </c>
      <c r="AE6660" t="s">
        <v>45</v>
      </c>
      <c r="AF6660" t="s">
        <v>219</v>
      </c>
    </row>
    <row r="6661" spans="1:32" x14ac:dyDescent="0.25">
      <c r="A6661">
        <f t="shared" si="759"/>
        <v>6660</v>
      </c>
      <c r="B6661">
        <v>15332</v>
      </c>
      <c r="C6661" t="s">
        <v>436</v>
      </c>
      <c r="D6661" t="s">
        <v>30</v>
      </c>
      <c r="E6661" t="str">
        <f t="shared" ref="E6661:E6724" si="760">IF(D6661="Critical", "***","*")</f>
        <v>*</v>
      </c>
      <c r="F6661" t="str">
        <f t="shared" si="755"/>
        <v>*</v>
      </c>
      <c r="G6661" t="str">
        <f t="shared" ref="G6661:G6724" si="761">IF(D6661="Critical","***",IF(D6661="High","**","*"))</f>
        <v>*</v>
      </c>
      <c r="I6661" t="str">
        <f t="shared" si="756"/>
        <v>*</v>
      </c>
      <c r="O6661">
        <f>VLOOKUP(T6661,$P$14:$S$19,2,TRUE)</f>
        <v>0</v>
      </c>
      <c r="T6661">
        <v>6</v>
      </c>
      <c r="U6661">
        <v>321.70999999999998</v>
      </c>
      <c r="V6661" s="5">
        <f t="shared" si="757"/>
        <v>0</v>
      </c>
      <c r="X6661" t="s">
        <v>22</v>
      </c>
      <c r="Y6661">
        <v>16.11</v>
      </c>
      <c r="Z6661" s="2">
        <f t="shared" si="758"/>
        <v>337.82</v>
      </c>
      <c r="AA6661" t="s">
        <v>64</v>
      </c>
      <c r="AB6661" t="s">
        <v>41</v>
      </c>
      <c r="AC6661" t="s">
        <v>32</v>
      </c>
      <c r="AD6661" t="s">
        <v>49</v>
      </c>
      <c r="AE6661" t="s">
        <v>19</v>
      </c>
      <c r="AF6661" s="1">
        <v>40184</v>
      </c>
    </row>
    <row r="6662" spans="1:32" x14ac:dyDescent="0.25">
      <c r="A6662">
        <f t="shared" si="759"/>
        <v>6661</v>
      </c>
      <c r="B6662">
        <v>13537</v>
      </c>
      <c r="C6662" t="s">
        <v>436</v>
      </c>
      <c r="D6662" t="s">
        <v>13</v>
      </c>
      <c r="E6662" t="str">
        <f t="shared" si="760"/>
        <v>*</v>
      </c>
      <c r="F6662" t="str">
        <f t="shared" si="755"/>
        <v>*</v>
      </c>
      <c r="G6662" t="str">
        <f t="shared" si="761"/>
        <v>*</v>
      </c>
      <c r="I6662" t="str">
        <f t="shared" si="756"/>
        <v>*</v>
      </c>
      <c r="O6662">
        <f>VLOOKUP(T6662,$P$14:$S$19,2,TRUE)</f>
        <v>0.04</v>
      </c>
      <c r="T6662">
        <v>41</v>
      </c>
      <c r="U6662">
        <v>316.61</v>
      </c>
      <c r="V6662" s="5">
        <f t="shared" si="757"/>
        <v>0</v>
      </c>
      <c r="X6662" t="s">
        <v>22</v>
      </c>
      <c r="Y6662">
        <v>1.71</v>
      </c>
      <c r="Z6662" s="2">
        <f t="shared" si="758"/>
        <v>318.32</v>
      </c>
      <c r="AA6662" t="s">
        <v>23</v>
      </c>
      <c r="AB6662" t="s">
        <v>41</v>
      </c>
      <c r="AC6662" t="s">
        <v>32</v>
      </c>
      <c r="AD6662" t="s">
        <v>44</v>
      </c>
      <c r="AE6662" t="s">
        <v>34</v>
      </c>
      <c r="AF6662" s="1">
        <v>40184</v>
      </c>
    </row>
    <row r="6663" spans="1:32" x14ac:dyDescent="0.25">
      <c r="A6663">
        <f t="shared" si="759"/>
        <v>6662</v>
      </c>
      <c r="B6663">
        <v>28455</v>
      </c>
      <c r="C6663" t="s">
        <v>436</v>
      </c>
      <c r="D6663" t="s">
        <v>40</v>
      </c>
      <c r="E6663" t="str">
        <f t="shared" si="760"/>
        <v>*</v>
      </c>
      <c r="F6663" t="str">
        <f t="shared" si="755"/>
        <v>*</v>
      </c>
      <c r="G6663" t="str">
        <f t="shared" si="761"/>
        <v>*</v>
      </c>
      <c r="I6663" t="str">
        <f t="shared" si="756"/>
        <v>*</v>
      </c>
      <c r="O6663">
        <f>VLOOKUP(T6663,$P$14:$S$19,2,TRUE)</f>
        <v>0.01</v>
      </c>
      <c r="T6663">
        <v>12</v>
      </c>
      <c r="U6663">
        <v>254.12</v>
      </c>
      <c r="V6663" s="5">
        <f t="shared" si="757"/>
        <v>0</v>
      </c>
      <c r="X6663" t="s">
        <v>22</v>
      </c>
      <c r="Y6663">
        <v>5.99</v>
      </c>
      <c r="Z6663" s="2">
        <f t="shared" si="758"/>
        <v>260.11</v>
      </c>
      <c r="AA6663" t="s">
        <v>60</v>
      </c>
      <c r="AB6663" t="s">
        <v>24</v>
      </c>
      <c r="AC6663" t="s">
        <v>25</v>
      </c>
      <c r="AD6663" t="s">
        <v>42</v>
      </c>
      <c r="AE6663" t="s">
        <v>19</v>
      </c>
      <c r="AF6663" s="1">
        <v>40184</v>
      </c>
    </row>
    <row r="6664" spans="1:32" x14ac:dyDescent="0.25">
      <c r="A6664">
        <f t="shared" si="759"/>
        <v>6663</v>
      </c>
      <c r="B6664">
        <v>22880</v>
      </c>
      <c r="C6664" t="s">
        <v>436</v>
      </c>
      <c r="D6664" t="s">
        <v>40</v>
      </c>
      <c r="E6664" t="str">
        <f t="shared" si="760"/>
        <v>*</v>
      </c>
      <c r="F6664" t="str">
        <f t="shared" si="755"/>
        <v>*</v>
      </c>
      <c r="G6664" t="str">
        <f t="shared" si="761"/>
        <v>*</v>
      </c>
      <c r="I6664" t="str">
        <f t="shared" si="756"/>
        <v>*</v>
      </c>
      <c r="O6664">
        <f>VLOOKUP(T6664,$P$14:$S$19,2,TRUE)</f>
        <v>0.01</v>
      </c>
      <c r="T6664">
        <v>13</v>
      </c>
      <c r="U6664">
        <v>24.96</v>
      </c>
      <c r="V6664" s="5">
        <f t="shared" si="757"/>
        <v>0</v>
      </c>
      <c r="X6664" t="s">
        <v>22</v>
      </c>
      <c r="Y6664">
        <v>1.99</v>
      </c>
      <c r="Z6664" s="2">
        <f t="shared" si="758"/>
        <v>26.95</v>
      </c>
      <c r="AA6664" t="s">
        <v>71</v>
      </c>
      <c r="AB6664" t="s">
        <v>24</v>
      </c>
      <c r="AC6664" t="s">
        <v>25</v>
      </c>
      <c r="AD6664" t="s">
        <v>42</v>
      </c>
      <c r="AE6664" t="s">
        <v>45</v>
      </c>
      <c r="AF6664" s="1">
        <v>40215</v>
      </c>
    </row>
    <row r="6665" spans="1:32" x14ac:dyDescent="0.25">
      <c r="A6665">
        <f t="shared" si="759"/>
        <v>6664</v>
      </c>
      <c r="B6665">
        <v>995</v>
      </c>
      <c r="C6665" t="s">
        <v>669</v>
      </c>
      <c r="D6665" t="s">
        <v>40</v>
      </c>
      <c r="E6665" t="str">
        <f t="shared" si="760"/>
        <v>*</v>
      </c>
      <c r="F6665" t="str">
        <f t="shared" si="755"/>
        <v>*</v>
      </c>
      <c r="G6665" t="str">
        <f t="shared" si="761"/>
        <v>*</v>
      </c>
      <c r="I6665" t="str">
        <f t="shared" si="756"/>
        <v>*</v>
      </c>
      <c r="O6665">
        <f>VLOOKUP(T6665,$P$14:$S$19,2,TRUE)</f>
        <v>0.04</v>
      </c>
      <c r="T6665">
        <v>46</v>
      </c>
      <c r="U6665">
        <v>1815.49</v>
      </c>
      <c r="V6665" s="5">
        <f t="shared" si="757"/>
        <v>1</v>
      </c>
      <c r="X6665" t="s">
        <v>22</v>
      </c>
      <c r="Y6665">
        <v>3.04</v>
      </c>
      <c r="Z6665" s="2">
        <f t="shared" si="758"/>
        <v>1818.53</v>
      </c>
      <c r="AA6665" t="s">
        <v>110</v>
      </c>
      <c r="AB6665" t="s">
        <v>41</v>
      </c>
      <c r="AC6665" t="s">
        <v>17</v>
      </c>
      <c r="AD6665" t="s">
        <v>18</v>
      </c>
      <c r="AE6665" t="s">
        <v>34</v>
      </c>
      <c r="AF6665" t="s">
        <v>294</v>
      </c>
    </row>
    <row r="6666" spans="1:32" x14ac:dyDescent="0.25">
      <c r="A6666">
        <f t="shared" si="759"/>
        <v>6665</v>
      </c>
      <c r="B6666">
        <v>36135</v>
      </c>
      <c r="C6666" t="s">
        <v>669</v>
      </c>
      <c r="D6666" t="s">
        <v>30</v>
      </c>
      <c r="E6666" t="str">
        <f t="shared" si="760"/>
        <v>*</v>
      </c>
      <c r="F6666" t="str">
        <f t="shared" si="755"/>
        <v>*</v>
      </c>
      <c r="G6666" t="str">
        <f t="shared" si="761"/>
        <v>*</v>
      </c>
      <c r="I6666" t="str">
        <f t="shared" si="756"/>
        <v>*</v>
      </c>
      <c r="O6666">
        <f>VLOOKUP(T6666,$P$14:$S$19,2,TRUE)</f>
        <v>3.5999999999999997E-2</v>
      </c>
      <c r="T6666">
        <v>33</v>
      </c>
      <c r="U6666">
        <v>999.226</v>
      </c>
      <c r="V6666" s="5">
        <f t="shared" si="757"/>
        <v>1</v>
      </c>
      <c r="X6666" t="s">
        <v>22</v>
      </c>
      <c r="Y6666">
        <v>3.3</v>
      </c>
      <c r="Z6666" s="2">
        <f t="shared" si="758"/>
        <v>1002.526</v>
      </c>
      <c r="AA6666" t="s">
        <v>43</v>
      </c>
      <c r="AB6666" t="s">
        <v>16</v>
      </c>
      <c r="AC6666" t="s">
        <v>25</v>
      </c>
      <c r="AD6666" t="s">
        <v>26</v>
      </c>
      <c r="AE6666" t="s">
        <v>45</v>
      </c>
      <c r="AF6666" t="s">
        <v>294</v>
      </c>
    </row>
    <row r="6667" spans="1:32" x14ac:dyDescent="0.25">
      <c r="A6667">
        <f t="shared" si="759"/>
        <v>6666</v>
      </c>
      <c r="B6667">
        <v>44007</v>
      </c>
      <c r="C6667" t="s">
        <v>669</v>
      </c>
      <c r="D6667" t="s">
        <v>40</v>
      </c>
      <c r="E6667" t="str">
        <f t="shared" si="760"/>
        <v>*</v>
      </c>
      <c r="F6667" t="str">
        <f t="shared" si="755"/>
        <v>*</v>
      </c>
      <c r="G6667" t="str">
        <f t="shared" si="761"/>
        <v>*</v>
      </c>
      <c r="I6667" t="str">
        <f t="shared" si="756"/>
        <v>*</v>
      </c>
      <c r="O6667">
        <f>VLOOKUP(T6667,$P$14:$S$19,2,TRUE)</f>
        <v>0.05</v>
      </c>
      <c r="T6667">
        <v>50</v>
      </c>
      <c r="U6667">
        <v>281.81</v>
      </c>
      <c r="V6667" s="5">
        <f t="shared" si="757"/>
        <v>0</v>
      </c>
      <c r="X6667" t="s">
        <v>22</v>
      </c>
      <c r="Y6667">
        <v>0.96</v>
      </c>
      <c r="Z6667" s="2">
        <f t="shared" si="758"/>
        <v>282.77</v>
      </c>
      <c r="AA6667" t="s">
        <v>15</v>
      </c>
      <c r="AB6667" t="s">
        <v>16</v>
      </c>
      <c r="AC6667" t="s">
        <v>32</v>
      </c>
      <c r="AD6667" t="s">
        <v>33</v>
      </c>
      <c r="AE6667" t="s">
        <v>34</v>
      </c>
      <c r="AF6667" t="s">
        <v>669</v>
      </c>
    </row>
    <row r="6668" spans="1:32" x14ac:dyDescent="0.25">
      <c r="A6668">
        <f t="shared" si="759"/>
        <v>6667</v>
      </c>
      <c r="B6668">
        <v>27138</v>
      </c>
      <c r="C6668" t="s">
        <v>566</v>
      </c>
      <c r="D6668" t="s">
        <v>21</v>
      </c>
      <c r="E6668" t="str">
        <f t="shared" si="760"/>
        <v>*</v>
      </c>
      <c r="F6668" t="str">
        <f t="shared" si="755"/>
        <v>**</v>
      </c>
      <c r="G6668" t="str">
        <f t="shared" si="761"/>
        <v>**</v>
      </c>
      <c r="I6668" t="str">
        <f t="shared" si="756"/>
        <v>**</v>
      </c>
      <c r="O6668">
        <f>VLOOKUP(T6668,$P$14:$S$19,2,TRUE)</f>
        <v>3.5999999999999997E-2</v>
      </c>
      <c r="T6668">
        <v>31</v>
      </c>
      <c r="U6668">
        <v>2976.21</v>
      </c>
      <c r="V6668" s="5">
        <f t="shared" si="757"/>
        <v>1</v>
      </c>
      <c r="X6668" t="s">
        <v>37</v>
      </c>
      <c r="Y6668">
        <v>35.840000000000003</v>
      </c>
      <c r="Z6668" s="2">
        <f t="shared" si="758"/>
        <v>3012.05</v>
      </c>
      <c r="AA6668" t="s">
        <v>56</v>
      </c>
      <c r="AB6668" t="s">
        <v>41</v>
      </c>
      <c r="AC6668" t="s">
        <v>17</v>
      </c>
      <c r="AD6668" t="s">
        <v>165</v>
      </c>
      <c r="AE6668" t="s">
        <v>103</v>
      </c>
      <c r="AF6668" s="1">
        <v>40914</v>
      </c>
    </row>
    <row r="6669" spans="1:32" x14ac:dyDescent="0.25">
      <c r="A6669">
        <f t="shared" si="759"/>
        <v>6668</v>
      </c>
      <c r="B6669">
        <v>27138</v>
      </c>
      <c r="C6669" t="s">
        <v>566</v>
      </c>
      <c r="D6669" t="s">
        <v>21</v>
      </c>
      <c r="E6669" t="str">
        <f t="shared" si="760"/>
        <v>*</v>
      </c>
      <c r="F6669" t="str">
        <f t="shared" si="755"/>
        <v>**</v>
      </c>
      <c r="G6669" t="str">
        <f t="shared" si="761"/>
        <v>**</v>
      </c>
      <c r="I6669" t="str">
        <f t="shared" si="756"/>
        <v>**</v>
      </c>
      <c r="O6669">
        <f>VLOOKUP(T6669,$P$14:$S$19,2,TRUE)</f>
        <v>3.5999999999999997E-2</v>
      </c>
      <c r="T6669">
        <v>37</v>
      </c>
      <c r="U6669">
        <v>1894.1655000000001</v>
      </c>
      <c r="V6669" s="5">
        <f t="shared" si="757"/>
        <v>1</v>
      </c>
      <c r="X6669" t="s">
        <v>22</v>
      </c>
      <c r="Y6669">
        <v>8.99</v>
      </c>
      <c r="Z6669" s="2">
        <f t="shared" si="758"/>
        <v>1903.1555000000001</v>
      </c>
      <c r="AA6669" t="s">
        <v>56</v>
      </c>
      <c r="AB6669" t="s">
        <v>41</v>
      </c>
      <c r="AC6669" t="s">
        <v>25</v>
      </c>
      <c r="AD6669" t="s">
        <v>26</v>
      </c>
      <c r="AE6669" t="s">
        <v>19</v>
      </c>
      <c r="AF6669" s="1">
        <v>40914</v>
      </c>
    </row>
    <row r="6670" spans="1:32" x14ac:dyDescent="0.25">
      <c r="A6670">
        <f t="shared" si="759"/>
        <v>6669</v>
      </c>
      <c r="B6670">
        <v>42177</v>
      </c>
      <c r="C6670" t="s">
        <v>566</v>
      </c>
      <c r="D6670" t="s">
        <v>30</v>
      </c>
      <c r="E6670" t="str">
        <f t="shared" si="760"/>
        <v>*</v>
      </c>
      <c r="F6670" t="str">
        <f t="shared" si="755"/>
        <v>*</v>
      </c>
      <c r="G6670" t="str">
        <f t="shared" si="761"/>
        <v>*</v>
      </c>
      <c r="I6670" t="str">
        <f t="shared" si="756"/>
        <v>*</v>
      </c>
      <c r="O6670">
        <f>VLOOKUP(T6670,$P$14:$S$19,2,TRUE)</f>
        <v>0.04</v>
      </c>
      <c r="T6670">
        <v>49</v>
      </c>
      <c r="U6670">
        <v>1201.934</v>
      </c>
      <c r="V6670" s="5">
        <f t="shared" si="757"/>
        <v>1</v>
      </c>
      <c r="X6670" t="s">
        <v>22</v>
      </c>
      <c r="Y6670">
        <v>8.59</v>
      </c>
      <c r="Z6670" s="2">
        <f t="shared" si="758"/>
        <v>1210.5239999999999</v>
      </c>
      <c r="AA6670" t="s">
        <v>15</v>
      </c>
      <c r="AB6670" t="s">
        <v>24</v>
      </c>
      <c r="AC6670" t="s">
        <v>25</v>
      </c>
      <c r="AD6670" t="s">
        <v>26</v>
      </c>
      <c r="AE6670" t="s">
        <v>27</v>
      </c>
      <c r="AF6670" t="s">
        <v>748</v>
      </c>
    </row>
    <row r="6671" spans="1:32" x14ac:dyDescent="0.25">
      <c r="A6671">
        <f t="shared" si="759"/>
        <v>6670</v>
      </c>
      <c r="B6671">
        <v>38914</v>
      </c>
      <c r="C6671" t="s">
        <v>566</v>
      </c>
      <c r="D6671" t="s">
        <v>40</v>
      </c>
      <c r="E6671" t="str">
        <f t="shared" si="760"/>
        <v>*</v>
      </c>
      <c r="F6671" t="str">
        <f t="shared" si="755"/>
        <v>*</v>
      </c>
      <c r="G6671" t="str">
        <f t="shared" si="761"/>
        <v>*</v>
      </c>
      <c r="I6671" t="str">
        <f t="shared" si="756"/>
        <v>*</v>
      </c>
      <c r="O6671">
        <f>VLOOKUP(T6671,$P$14:$S$19,2,TRUE)</f>
        <v>0.04</v>
      </c>
      <c r="T6671">
        <v>43</v>
      </c>
      <c r="U6671">
        <v>447.12</v>
      </c>
      <c r="V6671" s="5">
        <f t="shared" si="757"/>
        <v>0</v>
      </c>
      <c r="X6671" t="s">
        <v>22</v>
      </c>
      <c r="Y6671">
        <v>5.16</v>
      </c>
      <c r="Z6671" s="2">
        <f t="shared" si="758"/>
        <v>452.28000000000003</v>
      </c>
      <c r="AA6671" t="s">
        <v>56</v>
      </c>
      <c r="AB6671" t="s">
        <v>31</v>
      </c>
      <c r="AC6671" t="s">
        <v>17</v>
      </c>
      <c r="AD6671" t="s">
        <v>18</v>
      </c>
      <c r="AE6671" t="s">
        <v>19</v>
      </c>
      <c r="AF6671" t="s">
        <v>748</v>
      </c>
    </row>
    <row r="6672" spans="1:32" x14ac:dyDescent="0.25">
      <c r="A6672">
        <f t="shared" si="759"/>
        <v>6671</v>
      </c>
      <c r="B6672">
        <v>42177</v>
      </c>
      <c r="C6672" t="s">
        <v>566</v>
      </c>
      <c r="D6672" t="s">
        <v>30</v>
      </c>
      <c r="E6672" t="str">
        <f t="shared" si="760"/>
        <v>*</v>
      </c>
      <c r="F6672" t="str">
        <f t="shared" si="755"/>
        <v>*</v>
      </c>
      <c r="G6672" t="str">
        <f t="shared" si="761"/>
        <v>*</v>
      </c>
      <c r="I6672" t="str">
        <f t="shared" si="756"/>
        <v>*</v>
      </c>
      <c r="O6672">
        <f>VLOOKUP(T6672,$P$14:$S$19,2,TRUE)</f>
        <v>3.5999999999999997E-2</v>
      </c>
      <c r="T6672">
        <v>38</v>
      </c>
      <c r="U6672">
        <v>395.84</v>
      </c>
      <c r="V6672" s="5">
        <f t="shared" si="757"/>
        <v>0</v>
      </c>
      <c r="X6672" t="s">
        <v>22</v>
      </c>
      <c r="Y6672">
        <v>6.02</v>
      </c>
      <c r="Z6672" s="2">
        <f t="shared" si="758"/>
        <v>401.85999999999996</v>
      </c>
      <c r="AA6672" t="s">
        <v>15</v>
      </c>
      <c r="AB6672" t="s">
        <v>24</v>
      </c>
      <c r="AC6672" t="s">
        <v>17</v>
      </c>
      <c r="AD6672" t="s">
        <v>18</v>
      </c>
      <c r="AE6672" t="s">
        <v>27</v>
      </c>
      <c r="AF6672" s="1">
        <v>40945</v>
      </c>
    </row>
    <row r="6673" spans="1:32" x14ac:dyDescent="0.25">
      <c r="A6673">
        <f t="shared" si="759"/>
        <v>6672</v>
      </c>
      <c r="B6673">
        <v>50181</v>
      </c>
      <c r="C6673" t="s">
        <v>566</v>
      </c>
      <c r="D6673" t="s">
        <v>21</v>
      </c>
      <c r="E6673" t="str">
        <f t="shared" si="760"/>
        <v>*</v>
      </c>
      <c r="F6673" t="str">
        <f t="shared" si="755"/>
        <v>**</v>
      </c>
      <c r="G6673" t="str">
        <f t="shared" si="761"/>
        <v>**</v>
      </c>
      <c r="I6673" t="str">
        <f t="shared" si="756"/>
        <v>**</v>
      </c>
      <c r="O6673">
        <f>VLOOKUP(T6673,$P$14:$S$19,2,TRUE)</f>
        <v>0</v>
      </c>
      <c r="T6673">
        <v>2</v>
      </c>
      <c r="U6673">
        <v>289.73</v>
      </c>
      <c r="V6673" s="5">
        <f t="shared" si="757"/>
        <v>0</v>
      </c>
      <c r="X6673" t="s">
        <v>37</v>
      </c>
      <c r="Y6673">
        <v>28.63</v>
      </c>
      <c r="Z6673" s="2">
        <f t="shared" si="758"/>
        <v>318.36</v>
      </c>
      <c r="AA6673" t="s">
        <v>23</v>
      </c>
      <c r="AB6673" t="s">
        <v>24</v>
      </c>
      <c r="AC6673" t="s">
        <v>17</v>
      </c>
      <c r="AD6673" t="s">
        <v>38</v>
      </c>
      <c r="AE6673" t="s">
        <v>39</v>
      </c>
      <c r="AF6673" t="s">
        <v>748</v>
      </c>
    </row>
    <row r="6674" spans="1:32" x14ac:dyDescent="0.25">
      <c r="A6674">
        <f t="shared" si="759"/>
        <v>6673</v>
      </c>
      <c r="B6674">
        <v>3456</v>
      </c>
      <c r="C6674" t="s">
        <v>219</v>
      </c>
      <c r="D6674" t="s">
        <v>13</v>
      </c>
      <c r="E6674" t="str">
        <f t="shared" si="760"/>
        <v>*</v>
      </c>
      <c r="F6674" t="str">
        <f t="shared" si="755"/>
        <v>*</v>
      </c>
      <c r="G6674" t="str">
        <f t="shared" si="761"/>
        <v>*</v>
      </c>
      <c r="I6674" t="str">
        <f t="shared" si="756"/>
        <v>*</v>
      </c>
      <c r="O6674">
        <f>VLOOKUP(T6674,$P$14:$S$19,2,TRUE)</f>
        <v>0.02</v>
      </c>
      <c r="T6674">
        <v>20</v>
      </c>
      <c r="U6674">
        <v>5418.68</v>
      </c>
      <c r="V6674" s="5">
        <f t="shared" si="757"/>
        <v>1</v>
      </c>
      <c r="X6674" t="s">
        <v>37</v>
      </c>
      <c r="Y6674">
        <v>35.67</v>
      </c>
      <c r="Z6674" s="2">
        <f t="shared" si="758"/>
        <v>5454.35</v>
      </c>
      <c r="AA6674" t="s">
        <v>71</v>
      </c>
      <c r="AB6674" t="s">
        <v>24</v>
      </c>
      <c r="AC6674" t="s">
        <v>17</v>
      </c>
      <c r="AD6674" t="s">
        <v>66</v>
      </c>
      <c r="AE6674" t="s">
        <v>103</v>
      </c>
      <c r="AF6674" s="1">
        <v>40274</v>
      </c>
    </row>
    <row r="6675" spans="1:32" x14ac:dyDescent="0.25">
      <c r="A6675">
        <f t="shared" si="759"/>
        <v>6674</v>
      </c>
      <c r="B6675">
        <v>14119</v>
      </c>
      <c r="C6675" t="s">
        <v>219</v>
      </c>
      <c r="D6675" t="s">
        <v>13</v>
      </c>
      <c r="E6675" t="str">
        <f t="shared" si="760"/>
        <v>*</v>
      </c>
      <c r="F6675" t="str">
        <f t="shared" si="755"/>
        <v>*</v>
      </c>
      <c r="G6675" t="str">
        <f t="shared" si="761"/>
        <v>*</v>
      </c>
      <c r="I6675" t="str">
        <f t="shared" si="756"/>
        <v>*</v>
      </c>
      <c r="O6675">
        <f>VLOOKUP(T6675,$P$14:$S$19,2,TRUE)</f>
        <v>3.5999999999999997E-2</v>
      </c>
      <c r="T6675">
        <v>35</v>
      </c>
      <c r="U6675">
        <v>1599.0709999999999</v>
      </c>
      <c r="V6675" s="5">
        <f t="shared" si="757"/>
        <v>1</v>
      </c>
      <c r="X6675" t="s">
        <v>22</v>
      </c>
      <c r="Y6675">
        <v>3.3</v>
      </c>
      <c r="Z6675" s="2">
        <f t="shared" si="758"/>
        <v>1602.3709999999999</v>
      </c>
      <c r="AA6675" t="s">
        <v>23</v>
      </c>
      <c r="AB6675" t="s">
        <v>41</v>
      </c>
      <c r="AC6675" t="s">
        <v>25</v>
      </c>
      <c r="AD6675" t="s">
        <v>26</v>
      </c>
      <c r="AE6675" t="s">
        <v>45</v>
      </c>
      <c r="AF6675" s="1">
        <v>40304</v>
      </c>
    </row>
    <row r="6676" spans="1:32" x14ac:dyDescent="0.25">
      <c r="A6676">
        <f t="shared" si="759"/>
        <v>6675</v>
      </c>
      <c r="B6676">
        <v>14119</v>
      </c>
      <c r="C6676" t="s">
        <v>219</v>
      </c>
      <c r="D6676" t="s">
        <v>13</v>
      </c>
      <c r="E6676" t="str">
        <f t="shared" si="760"/>
        <v>*</v>
      </c>
      <c r="F6676" t="str">
        <f t="shared" si="755"/>
        <v>*</v>
      </c>
      <c r="G6676" t="str">
        <f t="shared" si="761"/>
        <v>*</v>
      </c>
      <c r="I6676" t="str">
        <f t="shared" si="756"/>
        <v>*</v>
      </c>
      <c r="O6676">
        <f>VLOOKUP(T6676,$P$14:$S$19,2,TRUE)</f>
        <v>3.5999999999999997E-2</v>
      </c>
      <c r="T6676">
        <v>31</v>
      </c>
      <c r="U6676">
        <v>968.23500000000001</v>
      </c>
      <c r="V6676" s="5">
        <f t="shared" si="757"/>
        <v>1</v>
      </c>
      <c r="X6676" t="s">
        <v>22</v>
      </c>
      <c r="Y6676">
        <v>5</v>
      </c>
      <c r="Z6676" s="2">
        <f t="shared" si="758"/>
        <v>973.23500000000001</v>
      </c>
      <c r="AA6676" t="s">
        <v>23</v>
      </c>
      <c r="AB6676" t="s">
        <v>41</v>
      </c>
      <c r="AC6676" t="s">
        <v>25</v>
      </c>
      <c r="AD6676" t="s">
        <v>26</v>
      </c>
      <c r="AE6676" t="s">
        <v>19</v>
      </c>
      <c r="AF6676" s="1">
        <v>40215</v>
      </c>
    </row>
    <row r="6677" spans="1:32" x14ac:dyDescent="0.25">
      <c r="A6677">
        <f t="shared" si="759"/>
        <v>6676</v>
      </c>
      <c r="B6677">
        <v>14119</v>
      </c>
      <c r="C6677" t="s">
        <v>219</v>
      </c>
      <c r="D6677" t="s">
        <v>13</v>
      </c>
      <c r="E6677" t="str">
        <f t="shared" si="760"/>
        <v>*</v>
      </c>
      <c r="F6677" t="str">
        <f t="shared" si="755"/>
        <v>*</v>
      </c>
      <c r="G6677" t="str">
        <f t="shared" si="761"/>
        <v>*</v>
      </c>
      <c r="I6677" t="str">
        <f t="shared" si="756"/>
        <v>*</v>
      </c>
      <c r="O6677">
        <f>VLOOKUP(T6677,$P$14:$S$19,2,TRUE)</f>
        <v>0.02</v>
      </c>
      <c r="T6677">
        <v>24</v>
      </c>
      <c r="U6677">
        <v>103.11</v>
      </c>
      <c r="V6677" s="5">
        <f t="shared" si="757"/>
        <v>0</v>
      </c>
      <c r="X6677" t="s">
        <v>22</v>
      </c>
      <c r="Y6677">
        <v>6.92</v>
      </c>
      <c r="Z6677" s="2">
        <f t="shared" si="758"/>
        <v>110.03</v>
      </c>
      <c r="AA6677" t="s">
        <v>23</v>
      </c>
      <c r="AB6677" t="s">
        <v>41</v>
      </c>
      <c r="AC6677" t="s">
        <v>17</v>
      </c>
      <c r="AD6677" t="s">
        <v>18</v>
      </c>
      <c r="AE6677" t="s">
        <v>19</v>
      </c>
      <c r="AF6677" s="1">
        <v>40274</v>
      </c>
    </row>
    <row r="6678" spans="1:32" x14ac:dyDescent="0.25">
      <c r="A6678">
        <f t="shared" si="759"/>
        <v>6677</v>
      </c>
      <c r="B6678">
        <v>41476</v>
      </c>
      <c r="C6678" t="s">
        <v>219</v>
      </c>
      <c r="D6678" t="s">
        <v>21</v>
      </c>
      <c r="E6678" t="str">
        <f t="shared" si="760"/>
        <v>*</v>
      </c>
      <c r="F6678" t="str">
        <f t="shared" si="755"/>
        <v>**</v>
      </c>
      <c r="G6678" t="str">
        <f t="shared" si="761"/>
        <v>**</v>
      </c>
      <c r="I6678" t="str">
        <f t="shared" si="756"/>
        <v>**</v>
      </c>
      <c r="O6678">
        <f>VLOOKUP(T6678,$P$14:$S$19,2,TRUE)</f>
        <v>0.04</v>
      </c>
      <c r="T6678">
        <v>48</v>
      </c>
      <c r="U6678">
        <v>92.25</v>
      </c>
      <c r="V6678" s="5">
        <f t="shared" si="757"/>
        <v>0</v>
      </c>
      <c r="X6678" t="s">
        <v>22</v>
      </c>
      <c r="Y6678">
        <v>2.58</v>
      </c>
      <c r="Z6678" s="2">
        <f t="shared" si="758"/>
        <v>94.83</v>
      </c>
      <c r="AA6678" t="s">
        <v>23</v>
      </c>
      <c r="AB6678" t="s">
        <v>31</v>
      </c>
      <c r="AC6678" t="s">
        <v>32</v>
      </c>
      <c r="AD6678" t="s">
        <v>114</v>
      </c>
      <c r="AE6678" t="s">
        <v>34</v>
      </c>
      <c r="AF6678" s="1">
        <v>40184</v>
      </c>
    </row>
    <row r="6679" spans="1:32" x14ac:dyDescent="0.25">
      <c r="A6679">
        <f t="shared" si="759"/>
        <v>6678</v>
      </c>
      <c r="B6679">
        <v>50533</v>
      </c>
      <c r="C6679" t="s">
        <v>294</v>
      </c>
      <c r="D6679" t="s">
        <v>30</v>
      </c>
      <c r="E6679" t="str">
        <f t="shared" si="760"/>
        <v>*</v>
      </c>
      <c r="F6679" t="str">
        <f t="shared" si="755"/>
        <v>*</v>
      </c>
      <c r="G6679" t="str">
        <f t="shared" si="761"/>
        <v>*</v>
      </c>
      <c r="I6679" t="str">
        <f t="shared" si="756"/>
        <v>*</v>
      </c>
      <c r="O6679">
        <f>VLOOKUP(T6679,$P$14:$S$19,2,TRUE)</f>
        <v>3.5999999999999997E-2</v>
      </c>
      <c r="T6679">
        <v>32</v>
      </c>
      <c r="U6679">
        <v>1974.66</v>
      </c>
      <c r="V6679" s="5">
        <f t="shared" si="757"/>
        <v>1</v>
      </c>
      <c r="X6679" t="s">
        <v>14</v>
      </c>
      <c r="Y6679">
        <v>35</v>
      </c>
      <c r="Z6679" s="2">
        <f t="shared" si="758"/>
        <v>2009.66</v>
      </c>
      <c r="AA6679" t="s">
        <v>23</v>
      </c>
      <c r="AB6679" t="s">
        <v>24</v>
      </c>
      <c r="AC6679" t="s">
        <v>32</v>
      </c>
      <c r="AD6679" t="s">
        <v>74</v>
      </c>
      <c r="AE6679" t="s">
        <v>58</v>
      </c>
      <c r="AF6679" s="1">
        <v>40580</v>
      </c>
    </row>
    <row r="6680" spans="1:32" x14ac:dyDescent="0.25">
      <c r="A6680">
        <f t="shared" si="759"/>
        <v>6679</v>
      </c>
      <c r="B6680">
        <v>23557</v>
      </c>
      <c r="C6680" t="s">
        <v>294</v>
      </c>
      <c r="D6680" t="s">
        <v>30</v>
      </c>
      <c r="E6680" t="str">
        <f t="shared" si="760"/>
        <v>*</v>
      </c>
      <c r="F6680" t="str">
        <f t="shared" si="755"/>
        <v>*</v>
      </c>
      <c r="G6680" t="str">
        <f t="shared" si="761"/>
        <v>*</v>
      </c>
      <c r="I6680" t="str">
        <f t="shared" si="756"/>
        <v>*</v>
      </c>
      <c r="O6680">
        <f>VLOOKUP(T6680,$P$14:$S$19,2,TRUE)</f>
        <v>0</v>
      </c>
      <c r="T6680">
        <v>7</v>
      </c>
      <c r="U6680">
        <v>1011.16</v>
      </c>
      <c r="V6680" s="5">
        <f t="shared" si="757"/>
        <v>1</v>
      </c>
      <c r="X6680" t="s">
        <v>22</v>
      </c>
      <c r="Y6680">
        <v>24.49</v>
      </c>
      <c r="Z6680" s="2">
        <f t="shared" si="758"/>
        <v>1035.6499999999999</v>
      </c>
      <c r="AA6680" t="s">
        <v>64</v>
      </c>
      <c r="AB6680" t="s">
        <v>41</v>
      </c>
      <c r="AC6680" t="s">
        <v>17</v>
      </c>
      <c r="AD6680" t="s">
        <v>18</v>
      </c>
      <c r="AE6680" t="s">
        <v>58</v>
      </c>
      <c r="AF6680" s="1">
        <v>40549</v>
      </c>
    </row>
    <row r="6681" spans="1:32" x14ac:dyDescent="0.25">
      <c r="A6681">
        <f t="shared" si="759"/>
        <v>6680</v>
      </c>
      <c r="B6681">
        <v>38438</v>
      </c>
      <c r="C6681" t="s">
        <v>294</v>
      </c>
      <c r="D6681" t="s">
        <v>36</v>
      </c>
      <c r="E6681" t="str">
        <f t="shared" si="760"/>
        <v>***</v>
      </c>
      <c r="F6681" t="str">
        <f t="shared" si="755"/>
        <v>***</v>
      </c>
      <c r="G6681" t="str">
        <f t="shared" si="761"/>
        <v>***</v>
      </c>
      <c r="I6681" t="str">
        <f t="shared" si="756"/>
        <v>***</v>
      </c>
      <c r="O6681">
        <f>VLOOKUP(T6681,$P$14:$S$19,2,TRUE)</f>
        <v>0.01</v>
      </c>
      <c r="T6681">
        <v>16</v>
      </c>
      <c r="U6681">
        <v>621.92999999999995</v>
      </c>
      <c r="V6681" s="5">
        <f t="shared" si="757"/>
        <v>0</v>
      </c>
      <c r="X6681" t="s">
        <v>22</v>
      </c>
      <c r="Y6681">
        <v>4</v>
      </c>
      <c r="Z6681" s="2">
        <f t="shared" si="758"/>
        <v>625.92999999999995</v>
      </c>
      <c r="AA6681" t="s">
        <v>56</v>
      </c>
      <c r="AB6681" t="s">
        <v>41</v>
      </c>
      <c r="AC6681" t="s">
        <v>25</v>
      </c>
      <c r="AD6681" t="s">
        <v>42</v>
      </c>
      <c r="AE6681" t="s">
        <v>19</v>
      </c>
      <c r="AF6681" s="1">
        <v>40580</v>
      </c>
    </row>
    <row r="6682" spans="1:32" x14ac:dyDescent="0.25">
      <c r="A6682">
        <f t="shared" si="759"/>
        <v>6681</v>
      </c>
      <c r="B6682">
        <v>59971</v>
      </c>
      <c r="C6682" t="s">
        <v>294</v>
      </c>
      <c r="D6682" t="s">
        <v>36</v>
      </c>
      <c r="E6682" t="str">
        <f t="shared" si="760"/>
        <v>***</v>
      </c>
      <c r="F6682" t="str">
        <f t="shared" si="755"/>
        <v>***</v>
      </c>
      <c r="G6682" t="str">
        <f t="shared" si="761"/>
        <v>***</v>
      </c>
      <c r="I6682" t="str">
        <f t="shared" si="756"/>
        <v>***</v>
      </c>
      <c r="O6682">
        <f>VLOOKUP(T6682,$P$14:$S$19,2,TRUE)</f>
        <v>0.04</v>
      </c>
      <c r="T6682">
        <v>45</v>
      </c>
      <c r="U6682">
        <v>514.86</v>
      </c>
      <c r="V6682" s="5">
        <f t="shared" si="757"/>
        <v>0</v>
      </c>
      <c r="X6682" t="s">
        <v>22</v>
      </c>
      <c r="Y6682">
        <v>6.47</v>
      </c>
      <c r="Z6682" s="2">
        <f t="shared" si="758"/>
        <v>521.33000000000004</v>
      </c>
      <c r="AA6682" t="s">
        <v>15</v>
      </c>
      <c r="AB6682" t="s">
        <v>41</v>
      </c>
      <c r="AC6682" t="s">
        <v>32</v>
      </c>
      <c r="AD6682" t="s">
        <v>44</v>
      </c>
      <c r="AE6682" t="s">
        <v>19</v>
      </c>
      <c r="AF6682" s="1">
        <v>40580</v>
      </c>
    </row>
    <row r="6683" spans="1:32" x14ac:dyDescent="0.25">
      <c r="A6683">
        <f t="shared" si="759"/>
        <v>6682</v>
      </c>
      <c r="B6683">
        <v>59971</v>
      </c>
      <c r="C6683" t="s">
        <v>294</v>
      </c>
      <c r="D6683" t="s">
        <v>36</v>
      </c>
      <c r="E6683" t="str">
        <f t="shared" si="760"/>
        <v>***</v>
      </c>
      <c r="F6683" t="str">
        <f t="shared" si="755"/>
        <v>***</v>
      </c>
      <c r="G6683" t="str">
        <f t="shared" si="761"/>
        <v>***</v>
      </c>
      <c r="I6683" t="str">
        <f t="shared" si="756"/>
        <v>***</v>
      </c>
      <c r="O6683">
        <f>VLOOKUP(T6683,$P$14:$S$19,2,TRUE)</f>
        <v>0.02</v>
      </c>
      <c r="T6683">
        <v>26</v>
      </c>
      <c r="U6683">
        <v>437.77</v>
      </c>
      <c r="V6683" s="5">
        <f t="shared" si="757"/>
        <v>0</v>
      </c>
      <c r="X6683" t="s">
        <v>14</v>
      </c>
      <c r="Y6683">
        <v>8.99</v>
      </c>
      <c r="Z6683" s="2">
        <f t="shared" si="758"/>
        <v>446.76</v>
      </c>
      <c r="AA6683" t="s">
        <v>15</v>
      </c>
      <c r="AB6683" t="s">
        <v>41</v>
      </c>
      <c r="AC6683" t="s">
        <v>25</v>
      </c>
      <c r="AD6683" t="s">
        <v>42</v>
      </c>
      <c r="AE6683" t="s">
        <v>45</v>
      </c>
      <c r="AF6683" s="1">
        <v>40580</v>
      </c>
    </row>
    <row r="6684" spans="1:32" x14ac:dyDescent="0.25">
      <c r="A6684">
        <f t="shared" si="759"/>
        <v>6683</v>
      </c>
      <c r="B6684">
        <v>13953</v>
      </c>
      <c r="C6684" t="s">
        <v>294</v>
      </c>
      <c r="D6684" t="s">
        <v>36</v>
      </c>
      <c r="E6684" t="str">
        <f t="shared" si="760"/>
        <v>***</v>
      </c>
      <c r="F6684" t="str">
        <f t="shared" si="755"/>
        <v>***</v>
      </c>
      <c r="G6684" t="str">
        <f t="shared" si="761"/>
        <v>***</v>
      </c>
      <c r="I6684" t="str">
        <f t="shared" si="756"/>
        <v>***</v>
      </c>
      <c r="O6684">
        <f>VLOOKUP(T6684,$P$14:$S$19,2,TRUE)</f>
        <v>3.5999999999999997E-2</v>
      </c>
      <c r="T6684">
        <v>32</v>
      </c>
      <c r="U6684">
        <v>381.24</v>
      </c>
      <c r="V6684" s="5">
        <f t="shared" si="757"/>
        <v>0</v>
      </c>
      <c r="X6684" t="s">
        <v>22</v>
      </c>
      <c r="Y6684">
        <v>5.01</v>
      </c>
      <c r="Z6684" s="2">
        <f t="shared" si="758"/>
        <v>386.25</v>
      </c>
      <c r="AA6684" t="s">
        <v>23</v>
      </c>
      <c r="AB6684" t="s">
        <v>16</v>
      </c>
      <c r="AC6684" t="s">
        <v>32</v>
      </c>
      <c r="AD6684" t="s">
        <v>44</v>
      </c>
      <c r="AE6684" t="s">
        <v>19</v>
      </c>
      <c r="AF6684" s="1">
        <v>40580</v>
      </c>
    </row>
    <row r="6685" spans="1:32" x14ac:dyDescent="0.25">
      <c r="A6685">
        <f t="shared" si="759"/>
        <v>6684</v>
      </c>
      <c r="B6685">
        <v>59971</v>
      </c>
      <c r="C6685" t="s">
        <v>294</v>
      </c>
      <c r="D6685" t="s">
        <v>36</v>
      </c>
      <c r="E6685" t="str">
        <f t="shared" si="760"/>
        <v>***</v>
      </c>
      <c r="F6685" t="str">
        <f t="shared" si="755"/>
        <v>***</v>
      </c>
      <c r="G6685" t="str">
        <f t="shared" si="761"/>
        <v>***</v>
      </c>
      <c r="I6685" t="str">
        <f t="shared" si="756"/>
        <v>***</v>
      </c>
      <c r="O6685">
        <f>VLOOKUP(T6685,$P$14:$S$19,2,TRUE)</f>
        <v>0.01</v>
      </c>
      <c r="T6685">
        <v>12</v>
      </c>
      <c r="U6685">
        <v>356.27</v>
      </c>
      <c r="V6685" s="5">
        <f t="shared" si="757"/>
        <v>0</v>
      </c>
      <c r="X6685" t="s">
        <v>14</v>
      </c>
      <c r="Y6685">
        <v>5.09</v>
      </c>
      <c r="Z6685" s="2">
        <f t="shared" si="758"/>
        <v>361.35999999999996</v>
      </c>
      <c r="AA6685" t="s">
        <v>15</v>
      </c>
      <c r="AB6685" t="s">
        <v>41</v>
      </c>
      <c r="AC6685" t="s">
        <v>32</v>
      </c>
      <c r="AD6685" t="s">
        <v>44</v>
      </c>
      <c r="AE6685" t="s">
        <v>19</v>
      </c>
      <c r="AF6685" s="1">
        <v>40580</v>
      </c>
    </row>
    <row r="6686" spans="1:32" x14ac:dyDescent="0.25">
      <c r="A6686">
        <f t="shared" si="759"/>
        <v>6685</v>
      </c>
      <c r="B6686">
        <v>38438</v>
      </c>
      <c r="C6686" t="s">
        <v>294</v>
      </c>
      <c r="D6686" t="s">
        <v>36</v>
      </c>
      <c r="E6686" t="str">
        <f t="shared" si="760"/>
        <v>***</v>
      </c>
      <c r="F6686" t="str">
        <f t="shared" si="755"/>
        <v>***</v>
      </c>
      <c r="G6686" t="str">
        <f t="shared" si="761"/>
        <v>***</v>
      </c>
      <c r="I6686" t="str">
        <f t="shared" si="756"/>
        <v>***</v>
      </c>
      <c r="O6686">
        <f>VLOOKUP(T6686,$P$14:$S$19,2,TRUE)</f>
        <v>0.01</v>
      </c>
      <c r="T6686">
        <v>17</v>
      </c>
      <c r="U6686">
        <v>121.09</v>
      </c>
      <c r="V6686" s="5">
        <f t="shared" si="757"/>
        <v>0</v>
      </c>
      <c r="X6686" t="s">
        <v>22</v>
      </c>
      <c r="Y6686">
        <v>5.66</v>
      </c>
      <c r="Z6686" s="2">
        <f t="shared" si="758"/>
        <v>126.75</v>
      </c>
      <c r="AA6686" t="s">
        <v>56</v>
      </c>
      <c r="AB6686" t="s">
        <v>41</v>
      </c>
      <c r="AC6686" t="s">
        <v>32</v>
      </c>
      <c r="AD6686" t="s">
        <v>44</v>
      </c>
      <c r="AE6686" t="s">
        <v>19</v>
      </c>
      <c r="AF6686" s="1">
        <v>40549</v>
      </c>
    </row>
    <row r="6687" spans="1:32" x14ac:dyDescent="0.25">
      <c r="A6687">
        <f t="shared" si="759"/>
        <v>6686</v>
      </c>
      <c r="B6687">
        <v>50533</v>
      </c>
      <c r="C6687" t="s">
        <v>294</v>
      </c>
      <c r="D6687" t="s">
        <v>30</v>
      </c>
      <c r="E6687" t="str">
        <f t="shared" si="760"/>
        <v>*</v>
      </c>
      <c r="F6687" t="str">
        <f t="shared" si="755"/>
        <v>*</v>
      </c>
      <c r="G6687" t="str">
        <f t="shared" si="761"/>
        <v>*</v>
      </c>
      <c r="I6687" t="str">
        <f t="shared" si="756"/>
        <v>*</v>
      </c>
      <c r="O6687">
        <f>VLOOKUP(T6687,$P$14:$S$19,2,TRUE)</f>
        <v>0</v>
      </c>
      <c r="T6687">
        <v>3</v>
      </c>
      <c r="U6687">
        <v>73.44</v>
      </c>
      <c r="V6687" s="5">
        <f t="shared" si="757"/>
        <v>0</v>
      </c>
      <c r="X6687" t="s">
        <v>37</v>
      </c>
      <c r="Y6687">
        <v>27.75</v>
      </c>
      <c r="Z6687" s="2">
        <f t="shared" si="758"/>
        <v>101.19</v>
      </c>
      <c r="AA6687" t="s">
        <v>23</v>
      </c>
      <c r="AB6687" t="s">
        <v>24</v>
      </c>
      <c r="AC6687" t="s">
        <v>17</v>
      </c>
      <c r="AD6687" t="s">
        <v>66</v>
      </c>
      <c r="AE6687" t="s">
        <v>103</v>
      </c>
      <c r="AF6687" s="1">
        <v>40549</v>
      </c>
    </row>
    <row r="6688" spans="1:32" x14ac:dyDescent="0.25">
      <c r="A6688">
        <f t="shared" si="759"/>
        <v>6687</v>
      </c>
      <c r="B6688">
        <v>33029</v>
      </c>
      <c r="C6688" t="s">
        <v>748</v>
      </c>
      <c r="D6688" t="s">
        <v>21</v>
      </c>
      <c r="E6688" t="str">
        <f t="shared" si="760"/>
        <v>*</v>
      </c>
      <c r="F6688" t="str">
        <f t="shared" si="755"/>
        <v>**</v>
      </c>
      <c r="G6688" t="str">
        <f t="shared" si="761"/>
        <v>**</v>
      </c>
      <c r="I6688" t="str">
        <f t="shared" si="756"/>
        <v>**</v>
      </c>
      <c r="O6688">
        <f>VLOOKUP(T6688,$P$14:$S$19,2,TRUE)</f>
        <v>3.5999999999999997E-2</v>
      </c>
      <c r="T6688">
        <v>39</v>
      </c>
      <c r="U6688">
        <v>16028.26</v>
      </c>
      <c r="V6688" s="5">
        <f t="shared" si="757"/>
        <v>1</v>
      </c>
      <c r="X6688" t="s">
        <v>37</v>
      </c>
      <c r="Y6688">
        <v>75.23</v>
      </c>
      <c r="Z6688" s="2">
        <f t="shared" si="758"/>
        <v>16103.49</v>
      </c>
      <c r="AA6688" t="s">
        <v>52</v>
      </c>
      <c r="AB6688" t="s">
        <v>16</v>
      </c>
      <c r="AC6688" t="s">
        <v>17</v>
      </c>
      <c r="AD6688" t="s">
        <v>66</v>
      </c>
      <c r="AE6688" t="s">
        <v>103</v>
      </c>
      <c r="AF6688" s="1">
        <v>40945</v>
      </c>
    </row>
    <row r="6689" spans="1:32" x14ac:dyDescent="0.25">
      <c r="A6689">
        <f t="shared" si="759"/>
        <v>6688</v>
      </c>
      <c r="B6689">
        <v>48614</v>
      </c>
      <c r="C6689" t="s">
        <v>748</v>
      </c>
      <c r="D6689" t="s">
        <v>36</v>
      </c>
      <c r="E6689" t="str">
        <f t="shared" si="760"/>
        <v>***</v>
      </c>
      <c r="F6689" t="str">
        <f t="shared" si="755"/>
        <v>***</v>
      </c>
      <c r="G6689" t="str">
        <f t="shared" si="761"/>
        <v>***</v>
      </c>
      <c r="I6689" t="str">
        <f t="shared" si="756"/>
        <v>***</v>
      </c>
      <c r="O6689">
        <f>VLOOKUP(T6689,$P$14:$S$19,2,TRUE)</f>
        <v>0.04</v>
      </c>
      <c r="T6689">
        <v>46</v>
      </c>
      <c r="U6689">
        <v>7965.9025000000001</v>
      </c>
      <c r="V6689" s="5">
        <f t="shared" si="757"/>
        <v>1</v>
      </c>
      <c r="X6689" t="s">
        <v>22</v>
      </c>
      <c r="Y6689">
        <v>8.99</v>
      </c>
      <c r="Z6689" s="2">
        <f t="shared" si="758"/>
        <v>7974.8924999999999</v>
      </c>
      <c r="AA6689" t="s">
        <v>64</v>
      </c>
      <c r="AB6689" t="s">
        <v>31</v>
      </c>
      <c r="AC6689" t="s">
        <v>25</v>
      </c>
      <c r="AD6689" t="s">
        <v>26</v>
      </c>
      <c r="AE6689" t="s">
        <v>19</v>
      </c>
      <c r="AF6689" t="s">
        <v>748</v>
      </c>
    </row>
    <row r="6690" spans="1:32" x14ac:dyDescent="0.25">
      <c r="A6690">
        <f t="shared" si="759"/>
        <v>6689</v>
      </c>
      <c r="B6690">
        <v>1285</v>
      </c>
      <c r="C6690" t="s">
        <v>748</v>
      </c>
      <c r="D6690" t="s">
        <v>36</v>
      </c>
      <c r="E6690" t="str">
        <f t="shared" si="760"/>
        <v>***</v>
      </c>
      <c r="F6690" t="str">
        <f t="shared" si="755"/>
        <v>***</v>
      </c>
      <c r="G6690" t="str">
        <f t="shared" si="761"/>
        <v>***</v>
      </c>
      <c r="I6690" t="str">
        <f t="shared" si="756"/>
        <v>***</v>
      </c>
      <c r="O6690">
        <f>VLOOKUP(T6690,$P$14:$S$19,2,TRUE)</f>
        <v>0.02</v>
      </c>
      <c r="T6690">
        <v>27</v>
      </c>
      <c r="U6690">
        <v>3874.12</v>
      </c>
      <c r="V6690" s="5">
        <f t="shared" si="757"/>
        <v>1</v>
      </c>
      <c r="X6690" t="s">
        <v>37</v>
      </c>
      <c r="Y6690">
        <v>54.74</v>
      </c>
      <c r="Z6690" s="2">
        <f t="shared" si="758"/>
        <v>3928.8599999999997</v>
      </c>
      <c r="AA6690" t="s">
        <v>71</v>
      </c>
      <c r="AB6690" t="s">
        <v>31</v>
      </c>
      <c r="AC6690" t="s">
        <v>17</v>
      </c>
      <c r="AD6690" t="s">
        <v>165</v>
      </c>
      <c r="AE6690" t="s">
        <v>103</v>
      </c>
      <c r="AF6690" t="s">
        <v>748</v>
      </c>
    </row>
    <row r="6691" spans="1:32" x14ac:dyDescent="0.25">
      <c r="A6691">
        <f t="shared" si="759"/>
        <v>6690</v>
      </c>
      <c r="B6691">
        <v>1285</v>
      </c>
      <c r="C6691" t="s">
        <v>748</v>
      </c>
      <c r="D6691" t="s">
        <v>36</v>
      </c>
      <c r="E6691" t="str">
        <f t="shared" si="760"/>
        <v>***</v>
      </c>
      <c r="F6691" t="str">
        <f t="shared" si="755"/>
        <v>***</v>
      </c>
      <c r="G6691" t="str">
        <f t="shared" si="761"/>
        <v>***</v>
      </c>
      <c r="I6691" t="str">
        <f t="shared" si="756"/>
        <v>***</v>
      </c>
      <c r="O6691">
        <f>VLOOKUP(T6691,$P$14:$S$19,2,TRUE)</f>
        <v>0</v>
      </c>
      <c r="T6691">
        <v>8</v>
      </c>
      <c r="U6691">
        <v>1452.2159999999999</v>
      </c>
      <c r="V6691" s="5">
        <f t="shared" si="757"/>
        <v>1</v>
      </c>
      <c r="X6691" t="s">
        <v>37</v>
      </c>
      <c r="Y6691">
        <v>69.64</v>
      </c>
      <c r="Z6691" s="2">
        <f t="shared" si="758"/>
        <v>1521.856</v>
      </c>
      <c r="AA6691" t="s">
        <v>71</v>
      </c>
      <c r="AB6691" t="s">
        <v>31</v>
      </c>
      <c r="AC6691" t="s">
        <v>17</v>
      </c>
      <c r="AD6691" t="s">
        <v>66</v>
      </c>
      <c r="AE6691" t="s">
        <v>103</v>
      </c>
      <c r="AF6691" s="1">
        <v>40914</v>
      </c>
    </row>
    <row r="6692" spans="1:32" x14ac:dyDescent="0.25">
      <c r="A6692">
        <f t="shared" si="759"/>
        <v>6691</v>
      </c>
      <c r="B6692">
        <v>33029</v>
      </c>
      <c r="C6692" t="s">
        <v>748</v>
      </c>
      <c r="D6692" t="s">
        <v>21</v>
      </c>
      <c r="E6692" t="str">
        <f t="shared" si="760"/>
        <v>*</v>
      </c>
      <c r="F6692" t="str">
        <f t="shared" si="755"/>
        <v>**</v>
      </c>
      <c r="G6692" t="str">
        <f t="shared" si="761"/>
        <v>**</v>
      </c>
      <c r="I6692" t="str">
        <f t="shared" si="756"/>
        <v>**</v>
      </c>
      <c r="O6692">
        <f>VLOOKUP(T6692,$P$14:$S$19,2,TRUE)</f>
        <v>0</v>
      </c>
      <c r="T6692">
        <v>8</v>
      </c>
      <c r="U6692">
        <v>738.25049999999999</v>
      </c>
      <c r="V6692" s="5">
        <f t="shared" si="757"/>
        <v>0</v>
      </c>
      <c r="X6692" t="s">
        <v>22</v>
      </c>
      <c r="Y6692">
        <v>2.5</v>
      </c>
      <c r="Z6692" s="2">
        <f t="shared" si="758"/>
        <v>740.75049999999999</v>
      </c>
      <c r="AA6692" t="s">
        <v>52</v>
      </c>
      <c r="AB6692" t="s">
        <v>16</v>
      </c>
      <c r="AC6692" t="s">
        <v>25</v>
      </c>
      <c r="AD6692" t="s">
        <v>26</v>
      </c>
      <c r="AE6692" t="s">
        <v>19</v>
      </c>
      <c r="AF6692" s="1">
        <v>40914</v>
      </c>
    </row>
    <row r="6693" spans="1:32" x14ac:dyDescent="0.25">
      <c r="A6693">
        <f t="shared" si="759"/>
        <v>6692</v>
      </c>
      <c r="B6693">
        <v>47456</v>
      </c>
      <c r="C6693" t="s">
        <v>748</v>
      </c>
      <c r="D6693" t="s">
        <v>13</v>
      </c>
      <c r="E6693" t="str">
        <f t="shared" si="760"/>
        <v>*</v>
      </c>
      <c r="F6693" t="str">
        <f t="shared" si="755"/>
        <v>*</v>
      </c>
      <c r="G6693" t="str">
        <f t="shared" si="761"/>
        <v>*</v>
      </c>
      <c r="I6693" t="str">
        <f t="shared" si="756"/>
        <v>*</v>
      </c>
      <c r="O6693">
        <f>VLOOKUP(T6693,$P$14:$S$19,2,TRUE)</f>
        <v>0.04</v>
      </c>
      <c r="T6693">
        <v>43</v>
      </c>
      <c r="U6693">
        <v>277.08</v>
      </c>
      <c r="V6693" s="5">
        <f t="shared" si="757"/>
        <v>0</v>
      </c>
      <c r="X6693" t="s">
        <v>22</v>
      </c>
      <c r="Y6693">
        <v>7.91</v>
      </c>
      <c r="Z6693" s="2">
        <f t="shared" si="758"/>
        <v>284.99</v>
      </c>
      <c r="AA6693" t="s">
        <v>56</v>
      </c>
      <c r="AB6693" t="s">
        <v>31</v>
      </c>
      <c r="AC6693" t="s">
        <v>32</v>
      </c>
      <c r="AD6693" t="s">
        <v>44</v>
      </c>
      <c r="AE6693" t="s">
        <v>19</v>
      </c>
      <c r="AF6693" s="1">
        <v>41096</v>
      </c>
    </row>
    <row r="6694" spans="1:32" x14ac:dyDescent="0.25">
      <c r="A6694">
        <f t="shared" si="759"/>
        <v>6693</v>
      </c>
      <c r="B6694">
        <v>48993</v>
      </c>
      <c r="C6694" t="s">
        <v>748</v>
      </c>
      <c r="D6694" t="s">
        <v>13</v>
      </c>
      <c r="E6694" t="str">
        <f t="shared" si="760"/>
        <v>*</v>
      </c>
      <c r="F6694" t="str">
        <f t="shared" si="755"/>
        <v>*</v>
      </c>
      <c r="G6694" t="str">
        <f t="shared" si="761"/>
        <v>*</v>
      </c>
      <c r="I6694" t="str">
        <f t="shared" si="756"/>
        <v>*</v>
      </c>
      <c r="O6694">
        <f>VLOOKUP(T6694,$P$14:$S$19,2,TRUE)</f>
        <v>0.01</v>
      </c>
      <c r="T6694">
        <v>17</v>
      </c>
      <c r="U6694">
        <v>122.42</v>
      </c>
      <c r="V6694" s="5">
        <f t="shared" si="757"/>
        <v>0</v>
      </c>
      <c r="X6694" t="s">
        <v>14</v>
      </c>
      <c r="Y6694">
        <v>6.22</v>
      </c>
      <c r="Z6694" s="2">
        <f t="shared" si="758"/>
        <v>128.64000000000001</v>
      </c>
      <c r="AA6694" t="s">
        <v>64</v>
      </c>
      <c r="AB6694" t="s">
        <v>16</v>
      </c>
      <c r="AC6694" t="s">
        <v>32</v>
      </c>
      <c r="AD6694" t="s">
        <v>44</v>
      </c>
      <c r="AE6694" t="s">
        <v>19</v>
      </c>
      <c r="AF6694" t="s">
        <v>748</v>
      </c>
    </row>
    <row r="6695" spans="1:32" x14ac:dyDescent="0.25">
      <c r="A6695">
        <f t="shared" si="759"/>
        <v>6694</v>
      </c>
      <c r="B6695">
        <v>58339</v>
      </c>
      <c r="C6695" t="s">
        <v>740</v>
      </c>
      <c r="D6695" t="s">
        <v>21</v>
      </c>
      <c r="E6695" t="str">
        <f t="shared" si="760"/>
        <v>*</v>
      </c>
      <c r="F6695" t="str">
        <f t="shared" si="755"/>
        <v>**</v>
      </c>
      <c r="G6695" t="str">
        <f t="shared" si="761"/>
        <v>**</v>
      </c>
      <c r="I6695" t="str">
        <f t="shared" si="756"/>
        <v>**</v>
      </c>
      <c r="O6695">
        <f>VLOOKUP(T6695,$P$14:$S$19,2,TRUE)</f>
        <v>0</v>
      </c>
      <c r="T6695">
        <v>9</v>
      </c>
      <c r="U6695">
        <v>1608.87</v>
      </c>
      <c r="V6695" s="5">
        <f t="shared" si="757"/>
        <v>1</v>
      </c>
      <c r="X6695" t="s">
        <v>22</v>
      </c>
      <c r="Y6695">
        <v>0.99</v>
      </c>
      <c r="Z6695" s="2">
        <f t="shared" si="758"/>
        <v>1609.86</v>
      </c>
      <c r="AA6695" t="s">
        <v>60</v>
      </c>
      <c r="AB6695" t="s">
        <v>31</v>
      </c>
      <c r="AC6695" t="s">
        <v>32</v>
      </c>
      <c r="AD6695" t="s">
        <v>172</v>
      </c>
      <c r="AE6695" t="s">
        <v>19</v>
      </c>
      <c r="AF6695" t="s">
        <v>740</v>
      </c>
    </row>
    <row r="6696" spans="1:32" x14ac:dyDescent="0.25">
      <c r="A6696">
        <f t="shared" si="759"/>
        <v>6695</v>
      </c>
      <c r="B6696">
        <v>355</v>
      </c>
      <c r="C6696" t="s">
        <v>740</v>
      </c>
      <c r="D6696" t="s">
        <v>13</v>
      </c>
      <c r="E6696" t="str">
        <f t="shared" si="760"/>
        <v>*</v>
      </c>
      <c r="F6696" t="str">
        <f t="shared" si="755"/>
        <v>*</v>
      </c>
      <c r="G6696" t="str">
        <f t="shared" si="761"/>
        <v>*</v>
      </c>
      <c r="I6696" t="str">
        <f t="shared" si="756"/>
        <v>*</v>
      </c>
      <c r="O6696">
        <f>VLOOKUP(T6696,$P$14:$S$19,2,TRUE)</f>
        <v>0.01</v>
      </c>
      <c r="T6696">
        <v>16</v>
      </c>
      <c r="U6696">
        <v>1239.6315</v>
      </c>
      <c r="V6696" s="5">
        <f t="shared" si="757"/>
        <v>1</v>
      </c>
      <c r="X6696" t="s">
        <v>22</v>
      </c>
      <c r="Y6696">
        <v>0.99</v>
      </c>
      <c r="Z6696" s="2">
        <f t="shared" si="758"/>
        <v>1240.6215</v>
      </c>
      <c r="AA6696" t="s">
        <v>23</v>
      </c>
      <c r="AB6696" t="s">
        <v>24</v>
      </c>
      <c r="AC6696" t="s">
        <v>25</v>
      </c>
      <c r="AD6696" t="s">
        <v>26</v>
      </c>
      <c r="AE6696" t="s">
        <v>34</v>
      </c>
      <c r="AF6696" t="s">
        <v>852</v>
      </c>
    </row>
    <row r="6697" spans="1:32" x14ac:dyDescent="0.25">
      <c r="A6697">
        <f t="shared" si="759"/>
        <v>6696</v>
      </c>
      <c r="B6697">
        <v>39430</v>
      </c>
      <c r="C6697" t="s">
        <v>740</v>
      </c>
      <c r="D6697" t="s">
        <v>13</v>
      </c>
      <c r="E6697" t="str">
        <f t="shared" si="760"/>
        <v>*</v>
      </c>
      <c r="F6697" t="str">
        <f t="shared" si="755"/>
        <v>*</v>
      </c>
      <c r="G6697" t="str">
        <f t="shared" si="761"/>
        <v>*</v>
      </c>
      <c r="I6697" t="str">
        <f t="shared" si="756"/>
        <v>*</v>
      </c>
      <c r="O6697">
        <f>VLOOKUP(T6697,$P$14:$S$19,2,TRUE)</f>
        <v>0.02</v>
      </c>
      <c r="T6697">
        <v>29</v>
      </c>
      <c r="U6697">
        <v>877.97</v>
      </c>
      <c r="V6697" s="5">
        <f t="shared" si="757"/>
        <v>1</v>
      </c>
      <c r="X6697" t="s">
        <v>22</v>
      </c>
      <c r="Y6697">
        <v>6.5</v>
      </c>
      <c r="Z6697" s="2">
        <f t="shared" si="758"/>
        <v>884.47</v>
      </c>
      <c r="AA6697" t="s">
        <v>23</v>
      </c>
      <c r="AB6697" t="s">
        <v>31</v>
      </c>
      <c r="AC6697" t="s">
        <v>25</v>
      </c>
      <c r="AD6697" t="s">
        <v>42</v>
      </c>
      <c r="AE6697" t="s">
        <v>19</v>
      </c>
      <c r="AF6697" t="s">
        <v>101</v>
      </c>
    </row>
    <row r="6698" spans="1:32" x14ac:dyDescent="0.25">
      <c r="A6698">
        <f t="shared" si="759"/>
        <v>6697</v>
      </c>
      <c r="B6698">
        <v>37348</v>
      </c>
      <c r="C6698" t="s">
        <v>740</v>
      </c>
      <c r="D6698" t="s">
        <v>21</v>
      </c>
      <c r="E6698" t="str">
        <f t="shared" si="760"/>
        <v>*</v>
      </c>
      <c r="F6698" t="str">
        <f t="shared" si="755"/>
        <v>**</v>
      </c>
      <c r="G6698" t="str">
        <f t="shared" si="761"/>
        <v>**</v>
      </c>
      <c r="I6698" t="str">
        <f t="shared" si="756"/>
        <v>**</v>
      </c>
      <c r="O6698">
        <f>VLOOKUP(T6698,$P$14:$S$19,2,TRUE)</f>
        <v>3.5999999999999997E-2</v>
      </c>
      <c r="T6698">
        <v>33</v>
      </c>
      <c r="U6698">
        <v>551.66999999999996</v>
      </c>
      <c r="V6698" s="5">
        <f t="shared" si="757"/>
        <v>0</v>
      </c>
      <c r="X6698" t="s">
        <v>22</v>
      </c>
      <c r="Y6698">
        <v>4.96</v>
      </c>
      <c r="Z6698" s="2">
        <f t="shared" si="758"/>
        <v>556.63</v>
      </c>
      <c r="AA6698" t="s">
        <v>73</v>
      </c>
      <c r="AB6698" t="s">
        <v>41</v>
      </c>
      <c r="AC6698" t="s">
        <v>32</v>
      </c>
      <c r="AD6698" t="s">
        <v>74</v>
      </c>
      <c r="AE6698" t="s">
        <v>19</v>
      </c>
      <c r="AF6698" t="s">
        <v>117</v>
      </c>
    </row>
    <row r="6699" spans="1:32" x14ac:dyDescent="0.25">
      <c r="A6699">
        <f t="shared" si="759"/>
        <v>6698</v>
      </c>
      <c r="B6699">
        <v>58339</v>
      </c>
      <c r="C6699" t="s">
        <v>740</v>
      </c>
      <c r="D6699" t="s">
        <v>21</v>
      </c>
      <c r="E6699" t="str">
        <f t="shared" si="760"/>
        <v>*</v>
      </c>
      <c r="F6699" t="str">
        <f t="shared" si="755"/>
        <v>**</v>
      </c>
      <c r="G6699" t="str">
        <f t="shared" si="761"/>
        <v>**</v>
      </c>
      <c r="I6699" t="str">
        <f t="shared" si="756"/>
        <v>**</v>
      </c>
      <c r="O6699">
        <f>VLOOKUP(T6699,$P$14:$S$19,2,TRUE)</f>
        <v>0.01</v>
      </c>
      <c r="T6699">
        <v>11</v>
      </c>
      <c r="U6699">
        <v>37.64</v>
      </c>
      <c r="V6699" s="5">
        <f t="shared" si="757"/>
        <v>0</v>
      </c>
      <c r="X6699" t="s">
        <v>14</v>
      </c>
      <c r="Y6699">
        <v>1.49</v>
      </c>
      <c r="Z6699" s="2">
        <f t="shared" si="758"/>
        <v>39.130000000000003</v>
      </c>
      <c r="AA6699" t="s">
        <v>60</v>
      </c>
      <c r="AB6699" t="s">
        <v>31</v>
      </c>
      <c r="AC6699" t="s">
        <v>32</v>
      </c>
      <c r="AD6699" t="s">
        <v>49</v>
      </c>
      <c r="AE6699" t="s">
        <v>19</v>
      </c>
      <c r="AF6699" t="s">
        <v>116</v>
      </c>
    </row>
    <row r="6700" spans="1:32" x14ac:dyDescent="0.25">
      <c r="A6700">
        <f t="shared" si="759"/>
        <v>6699</v>
      </c>
      <c r="B6700">
        <v>35588</v>
      </c>
      <c r="C6700" t="s">
        <v>572</v>
      </c>
      <c r="D6700" t="s">
        <v>13</v>
      </c>
      <c r="E6700" t="str">
        <f t="shared" si="760"/>
        <v>*</v>
      </c>
      <c r="F6700" t="str">
        <f t="shared" si="755"/>
        <v>*</v>
      </c>
      <c r="G6700" t="str">
        <f t="shared" si="761"/>
        <v>*</v>
      </c>
      <c r="I6700" t="str">
        <f t="shared" si="756"/>
        <v>*</v>
      </c>
      <c r="O6700">
        <f>VLOOKUP(T6700,$P$14:$S$19,2,TRUE)</f>
        <v>3.5999999999999997E-2</v>
      </c>
      <c r="T6700">
        <v>32</v>
      </c>
      <c r="U6700">
        <v>1727.79</v>
      </c>
      <c r="V6700" s="5">
        <f t="shared" si="757"/>
        <v>1</v>
      </c>
      <c r="X6700" t="s">
        <v>37</v>
      </c>
      <c r="Y6700">
        <v>36.61</v>
      </c>
      <c r="Z6700" s="2">
        <f t="shared" si="758"/>
        <v>1764.3999999999999</v>
      </c>
      <c r="AA6700" t="s">
        <v>23</v>
      </c>
      <c r="AB6700" t="s">
        <v>31</v>
      </c>
      <c r="AC6700" t="s">
        <v>17</v>
      </c>
      <c r="AD6700" t="s">
        <v>165</v>
      </c>
      <c r="AE6700" t="s">
        <v>103</v>
      </c>
      <c r="AF6700" t="s">
        <v>573</v>
      </c>
    </row>
    <row r="6701" spans="1:32" x14ac:dyDescent="0.25">
      <c r="A6701">
        <f t="shared" si="759"/>
        <v>6700</v>
      </c>
      <c r="B6701">
        <v>14275</v>
      </c>
      <c r="C6701" t="s">
        <v>572</v>
      </c>
      <c r="D6701" t="s">
        <v>13</v>
      </c>
      <c r="E6701" t="str">
        <f t="shared" si="760"/>
        <v>*</v>
      </c>
      <c r="F6701" t="str">
        <f t="shared" si="755"/>
        <v>*</v>
      </c>
      <c r="G6701" t="str">
        <f t="shared" si="761"/>
        <v>*</v>
      </c>
      <c r="I6701" t="str">
        <f t="shared" si="756"/>
        <v>*</v>
      </c>
      <c r="O6701">
        <f>VLOOKUP(T6701,$P$14:$S$19,2,TRUE)</f>
        <v>0</v>
      </c>
      <c r="T6701">
        <v>4</v>
      </c>
      <c r="U6701">
        <v>653.44000000000005</v>
      </c>
      <c r="V6701" s="5">
        <f t="shared" si="757"/>
        <v>0</v>
      </c>
      <c r="X6701" t="s">
        <v>37</v>
      </c>
      <c r="Y6701">
        <v>30</v>
      </c>
      <c r="Z6701" s="2">
        <f t="shared" si="758"/>
        <v>683.44</v>
      </c>
      <c r="AA6701" t="s">
        <v>15</v>
      </c>
      <c r="AB6701" t="s">
        <v>16</v>
      </c>
      <c r="AC6701" t="s">
        <v>17</v>
      </c>
      <c r="AD6701" t="s">
        <v>38</v>
      </c>
      <c r="AE6701" t="s">
        <v>39</v>
      </c>
      <c r="AF6701" t="s">
        <v>573</v>
      </c>
    </row>
    <row r="6702" spans="1:32" x14ac:dyDescent="0.25">
      <c r="A6702">
        <f t="shared" si="759"/>
        <v>6701</v>
      </c>
      <c r="B6702">
        <v>21795</v>
      </c>
      <c r="C6702" t="s">
        <v>572</v>
      </c>
      <c r="D6702" t="s">
        <v>30</v>
      </c>
      <c r="E6702" t="str">
        <f t="shared" si="760"/>
        <v>*</v>
      </c>
      <c r="F6702" t="str">
        <f t="shared" si="755"/>
        <v>*</v>
      </c>
      <c r="G6702" t="str">
        <f t="shared" si="761"/>
        <v>*</v>
      </c>
      <c r="I6702" t="str">
        <f t="shared" si="756"/>
        <v>*</v>
      </c>
      <c r="O6702">
        <f>VLOOKUP(T6702,$P$14:$S$19,2,TRUE)</f>
        <v>0.02</v>
      </c>
      <c r="T6702">
        <v>28</v>
      </c>
      <c r="U6702">
        <v>491.85</v>
      </c>
      <c r="V6702" s="5">
        <f t="shared" si="757"/>
        <v>0</v>
      </c>
      <c r="X6702" t="s">
        <v>22</v>
      </c>
      <c r="Y6702">
        <v>9.0299999999999994</v>
      </c>
      <c r="Z6702" s="2">
        <f t="shared" si="758"/>
        <v>500.88</v>
      </c>
      <c r="AA6702" t="s">
        <v>23</v>
      </c>
      <c r="AB6702" t="s">
        <v>24</v>
      </c>
      <c r="AC6702" t="s">
        <v>32</v>
      </c>
      <c r="AD6702" t="s">
        <v>44</v>
      </c>
      <c r="AE6702" t="s">
        <v>19</v>
      </c>
      <c r="AF6702" t="s">
        <v>573</v>
      </c>
    </row>
    <row r="6703" spans="1:32" x14ac:dyDescent="0.25">
      <c r="A6703">
        <f t="shared" si="759"/>
        <v>6702</v>
      </c>
      <c r="B6703">
        <v>21795</v>
      </c>
      <c r="C6703" t="s">
        <v>572</v>
      </c>
      <c r="D6703" t="s">
        <v>30</v>
      </c>
      <c r="E6703" t="str">
        <f t="shared" si="760"/>
        <v>*</v>
      </c>
      <c r="F6703" t="str">
        <f t="shared" si="755"/>
        <v>*</v>
      </c>
      <c r="G6703" t="str">
        <f t="shared" si="761"/>
        <v>*</v>
      </c>
      <c r="I6703" t="str">
        <f t="shared" si="756"/>
        <v>*</v>
      </c>
      <c r="O6703">
        <f>VLOOKUP(T6703,$P$14:$S$19,2,TRUE)</f>
        <v>0.01</v>
      </c>
      <c r="T6703">
        <v>10</v>
      </c>
      <c r="U6703">
        <v>278.66000000000003</v>
      </c>
      <c r="V6703" s="5">
        <f t="shared" si="757"/>
        <v>0</v>
      </c>
      <c r="X6703" t="s">
        <v>14</v>
      </c>
      <c r="Y6703">
        <v>4</v>
      </c>
      <c r="Z6703" s="2">
        <f t="shared" si="758"/>
        <v>282.66000000000003</v>
      </c>
      <c r="AA6703" t="s">
        <v>23</v>
      </c>
      <c r="AB6703" t="s">
        <v>24</v>
      </c>
      <c r="AC6703" t="s">
        <v>25</v>
      </c>
      <c r="AD6703" t="s">
        <v>42</v>
      </c>
      <c r="AE6703" t="s">
        <v>19</v>
      </c>
      <c r="AF6703" t="s">
        <v>719</v>
      </c>
    </row>
    <row r="6704" spans="1:32" x14ac:dyDescent="0.25">
      <c r="A6704">
        <f t="shared" si="759"/>
        <v>6703</v>
      </c>
      <c r="B6704">
        <v>14275</v>
      </c>
      <c r="C6704" t="s">
        <v>572</v>
      </c>
      <c r="D6704" t="s">
        <v>13</v>
      </c>
      <c r="E6704" t="str">
        <f t="shared" si="760"/>
        <v>*</v>
      </c>
      <c r="F6704" t="str">
        <f t="shared" si="755"/>
        <v>*</v>
      </c>
      <c r="G6704" t="str">
        <f t="shared" si="761"/>
        <v>*</v>
      </c>
      <c r="I6704" t="str">
        <f t="shared" si="756"/>
        <v>*</v>
      </c>
      <c r="O6704">
        <f>VLOOKUP(T6704,$P$14:$S$19,2,TRUE)</f>
        <v>0.02</v>
      </c>
      <c r="T6704">
        <v>20</v>
      </c>
      <c r="U6704">
        <v>42.22</v>
      </c>
      <c r="V6704" s="5">
        <f t="shared" si="757"/>
        <v>0</v>
      </c>
      <c r="X6704" t="s">
        <v>22</v>
      </c>
      <c r="Y6704">
        <v>1.49</v>
      </c>
      <c r="Z6704" s="2">
        <f t="shared" si="758"/>
        <v>43.71</v>
      </c>
      <c r="AA6704" t="s">
        <v>15</v>
      </c>
      <c r="AB6704" t="s">
        <v>16</v>
      </c>
      <c r="AC6704" t="s">
        <v>32</v>
      </c>
      <c r="AD6704" t="s">
        <v>49</v>
      </c>
      <c r="AE6704" t="s">
        <v>19</v>
      </c>
      <c r="AF6704" t="s">
        <v>573</v>
      </c>
    </row>
    <row r="6705" spans="1:32" x14ac:dyDescent="0.25">
      <c r="A6705">
        <f t="shared" si="759"/>
        <v>6704</v>
      </c>
      <c r="B6705">
        <v>30048</v>
      </c>
      <c r="C6705" t="s">
        <v>905</v>
      </c>
      <c r="D6705" t="s">
        <v>40</v>
      </c>
      <c r="E6705" t="str">
        <f t="shared" si="760"/>
        <v>*</v>
      </c>
      <c r="F6705" t="str">
        <f t="shared" si="755"/>
        <v>*</v>
      </c>
      <c r="G6705" t="str">
        <f t="shared" si="761"/>
        <v>*</v>
      </c>
      <c r="I6705" t="str">
        <f t="shared" si="756"/>
        <v>*</v>
      </c>
      <c r="O6705">
        <f>VLOOKUP(T6705,$P$14:$S$19,2,TRUE)</f>
        <v>0.04</v>
      </c>
      <c r="T6705">
        <v>44</v>
      </c>
      <c r="U6705">
        <v>7765.13</v>
      </c>
      <c r="V6705" s="5">
        <f t="shared" si="757"/>
        <v>1</v>
      </c>
      <c r="X6705" t="s">
        <v>37</v>
      </c>
      <c r="Y6705">
        <v>55.24</v>
      </c>
      <c r="Z6705" s="2">
        <f t="shared" si="758"/>
        <v>7820.37</v>
      </c>
      <c r="AA6705" t="s">
        <v>62</v>
      </c>
      <c r="AB6705" t="s">
        <v>41</v>
      </c>
      <c r="AC6705" t="s">
        <v>32</v>
      </c>
      <c r="AD6705" t="s">
        <v>172</v>
      </c>
      <c r="AE6705" t="s">
        <v>39</v>
      </c>
      <c r="AF6705" t="s">
        <v>793</v>
      </c>
    </row>
    <row r="6706" spans="1:32" x14ac:dyDescent="0.25">
      <c r="A6706">
        <f t="shared" si="759"/>
        <v>6705</v>
      </c>
      <c r="B6706">
        <v>29249</v>
      </c>
      <c r="C6706" t="s">
        <v>905</v>
      </c>
      <c r="D6706" t="s">
        <v>13</v>
      </c>
      <c r="E6706" t="str">
        <f t="shared" si="760"/>
        <v>*</v>
      </c>
      <c r="F6706" t="str">
        <f t="shared" si="755"/>
        <v>*</v>
      </c>
      <c r="G6706" t="str">
        <f t="shared" si="761"/>
        <v>*</v>
      </c>
      <c r="I6706" t="str">
        <f t="shared" si="756"/>
        <v>*</v>
      </c>
      <c r="O6706">
        <f>VLOOKUP(T6706,$P$14:$S$19,2,TRUE)</f>
        <v>0.01</v>
      </c>
      <c r="T6706">
        <v>12</v>
      </c>
      <c r="U6706">
        <v>3156.6</v>
      </c>
      <c r="V6706" s="5">
        <f t="shared" si="757"/>
        <v>1</v>
      </c>
      <c r="X6706" t="s">
        <v>22</v>
      </c>
      <c r="Y6706">
        <v>24.49</v>
      </c>
      <c r="Z6706" s="2">
        <f t="shared" si="758"/>
        <v>3181.0899999999997</v>
      </c>
      <c r="AA6706" t="s">
        <v>64</v>
      </c>
      <c r="AB6706" t="s">
        <v>31</v>
      </c>
      <c r="AC6706" t="s">
        <v>17</v>
      </c>
      <c r="AD6706" t="s">
        <v>38</v>
      </c>
      <c r="AE6706" t="s">
        <v>58</v>
      </c>
      <c r="AF6706" t="s">
        <v>450</v>
      </c>
    </row>
    <row r="6707" spans="1:32" x14ac:dyDescent="0.25">
      <c r="A6707">
        <f t="shared" si="759"/>
        <v>6706</v>
      </c>
      <c r="B6707">
        <v>29249</v>
      </c>
      <c r="C6707" t="s">
        <v>905</v>
      </c>
      <c r="D6707" t="s">
        <v>13</v>
      </c>
      <c r="E6707" t="str">
        <f t="shared" si="760"/>
        <v>*</v>
      </c>
      <c r="F6707" t="str">
        <f t="shared" si="755"/>
        <v>*</v>
      </c>
      <c r="G6707" t="str">
        <f t="shared" si="761"/>
        <v>*</v>
      </c>
      <c r="I6707" t="str">
        <f t="shared" si="756"/>
        <v>*</v>
      </c>
      <c r="O6707">
        <f>VLOOKUP(T6707,$P$14:$S$19,2,TRUE)</f>
        <v>0.04</v>
      </c>
      <c r="T6707">
        <v>47</v>
      </c>
      <c r="U6707">
        <v>302.69</v>
      </c>
      <c r="V6707" s="5">
        <f t="shared" si="757"/>
        <v>0</v>
      </c>
      <c r="X6707" t="s">
        <v>14</v>
      </c>
      <c r="Y6707">
        <v>1.02</v>
      </c>
      <c r="Z6707" s="2">
        <f t="shared" si="758"/>
        <v>303.70999999999998</v>
      </c>
      <c r="AA6707" t="s">
        <v>64</v>
      </c>
      <c r="AB6707" t="s">
        <v>31</v>
      </c>
      <c r="AC6707" t="s">
        <v>32</v>
      </c>
      <c r="AD6707" t="s">
        <v>44</v>
      </c>
      <c r="AE6707" t="s">
        <v>34</v>
      </c>
      <c r="AF6707" t="s">
        <v>837</v>
      </c>
    </row>
    <row r="6708" spans="1:32" x14ac:dyDescent="0.25">
      <c r="A6708">
        <f t="shared" si="759"/>
        <v>6707</v>
      </c>
      <c r="B6708">
        <v>48868</v>
      </c>
      <c r="C6708" t="s">
        <v>281</v>
      </c>
      <c r="D6708" t="s">
        <v>30</v>
      </c>
      <c r="E6708" t="str">
        <f t="shared" si="760"/>
        <v>*</v>
      </c>
      <c r="F6708" t="str">
        <f t="shared" si="755"/>
        <v>*</v>
      </c>
      <c r="G6708" t="str">
        <f t="shared" si="761"/>
        <v>*</v>
      </c>
      <c r="I6708" t="str">
        <f t="shared" si="756"/>
        <v>*</v>
      </c>
      <c r="O6708">
        <f>VLOOKUP(T6708,$P$14:$S$19,2,TRUE)</f>
        <v>0.04</v>
      </c>
      <c r="T6708">
        <v>47</v>
      </c>
      <c r="U6708">
        <v>7647.97</v>
      </c>
      <c r="V6708" s="5">
        <f t="shared" si="757"/>
        <v>1</v>
      </c>
      <c r="X6708" t="s">
        <v>14</v>
      </c>
      <c r="Y6708">
        <v>35</v>
      </c>
      <c r="Z6708" s="2">
        <f t="shared" si="758"/>
        <v>7682.97</v>
      </c>
      <c r="AA6708" t="s">
        <v>60</v>
      </c>
      <c r="AB6708" t="s">
        <v>31</v>
      </c>
      <c r="AC6708" t="s">
        <v>32</v>
      </c>
      <c r="AD6708" t="s">
        <v>74</v>
      </c>
      <c r="AE6708" t="s">
        <v>58</v>
      </c>
      <c r="AF6708" t="s">
        <v>463</v>
      </c>
    </row>
    <row r="6709" spans="1:32" x14ac:dyDescent="0.25">
      <c r="A6709">
        <f t="shared" si="759"/>
        <v>6708</v>
      </c>
      <c r="B6709">
        <v>48868</v>
      </c>
      <c r="C6709" t="s">
        <v>281</v>
      </c>
      <c r="D6709" t="s">
        <v>30</v>
      </c>
      <c r="E6709" t="str">
        <f t="shared" si="760"/>
        <v>*</v>
      </c>
      <c r="F6709" t="str">
        <f t="shared" si="755"/>
        <v>*</v>
      </c>
      <c r="G6709" t="str">
        <f t="shared" si="761"/>
        <v>*</v>
      </c>
      <c r="I6709" t="str">
        <f t="shared" si="756"/>
        <v>*</v>
      </c>
      <c r="O6709">
        <f>VLOOKUP(T6709,$P$14:$S$19,2,TRUE)</f>
        <v>0.04</v>
      </c>
      <c r="T6709">
        <v>43</v>
      </c>
      <c r="U6709">
        <v>6861.8545000000004</v>
      </c>
      <c r="V6709" s="5">
        <f t="shared" si="757"/>
        <v>1</v>
      </c>
      <c r="X6709" t="s">
        <v>22</v>
      </c>
      <c r="Y6709">
        <v>3.99</v>
      </c>
      <c r="Z6709" s="2">
        <f t="shared" si="758"/>
        <v>6865.8445000000002</v>
      </c>
      <c r="AA6709" t="s">
        <v>60</v>
      </c>
      <c r="AB6709" t="s">
        <v>31</v>
      </c>
      <c r="AC6709" t="s">
        <v>25</v>
      </c>
      <c r="AD6709" t="s">
        <v>26</v>
      </c>
      <c r="AE6709" t="s">
        <v>19</v>
      </c>
      <c r="AF6709" t="s">
        <v>282</v>
      </c>
    </row>
    <row r="6710" spans="1:32" x14ac:dyDescent="0.25">
      <c r="A6710">
        <f t="shared" si="759"/>
        <v>6709</v>
      </c>
      <c r="B6710">
        <v>43815</v>
      </c>
      <c r="C6710" t="s">
        <v>281</v>
      </c>
      <c r="D6710" t="s">
        <v>30</v>
      </c>
      <c r="E6710" t="str">
        <f t="shared" si="760"/>
        <v>*</v>
      </c>
      <c r="F6710" t="str">
        <f t="shared" si="755"/>
        <v>*</v>
      </c>
      <c r="G6710" t="str">
        <f t="shared" si="761"/>
        <v>*</v>
      </c>
      <c r="I6710" t="str">
        <f t="shared" si="756"/>
        <v>*</v>
      </c>
      <c r="O6710">
        <f>VLOOKUP(T6710,$P$14:$S$19,2,TRUE)</f>
        <v>0.04</v>
      </c>
      <c r="T6710">
        <v>45</v>
      </c>
      <c r="U6710">
        <v>3577.81</v>
      </c>
      <c r="V6710" s="5">
        <f t="shared" si="757"/>
        <v>1</v>
      </c>
      <c r="X6710" t="s">
        <v>22</v>
      </c>
      <c r="Y6710">
        <v>35</v>
      </c>
      <c r="Z6710" s="2">
        <f t="shared" si="758"/>
        <v>3612.81</v>
      </c>
      <c r="AA6710" t="s">
        <v>15</v>
      </c>
      <c r="AB6710" t="s">
        <v>41</v>
      </c>
      <c r="AC6710" t="s">
        <v>32</v>
      </c>
      <c r="AD6710" t="s">
        <v>74</v>
      </c>
      <c r="AE6710" t="s">
        <v>58</v>
      </c>
      <c r="AF6710" t="s">
        <v>282</v>
      </c>
    </row>
    <row r="6711" spans="1:32" x14ac:dyDescent="0.25">
      <c r="A6711">
        <f t="shared" si="759"/>
        <v>6710</v>
      </c>
      <c r="B6711">
        <v>43815</v>
      </c>
      <c r="C6711" t="s">
        <v>281</v>
      </c>
      <c r="D6711" t="s">
        <v>30</v>
      </c>
      <c r="E6711" t="str">
        <f t="shared" si="760"/>
        <v>*</v>
      </c>
      <c r="F6711" t="str">
        <f t="shared" si="755"/>
        <v>*</v>
      </c>
      <c r="G6711" t="str">
        <f t="shared" si="761"/>
        <v>*</v>
      </c>
      <c r="I6711" t="str">
        <f t="shared" si="756"/>
        <v>*</v>
      </c>
      <c r="O6711">
        <f>VLOOKUP(T6711,$P$14:$S$19,2,TRUE)</f>
        <v>0.02</v>
      </c>
      <c r="T6711">
        <v>22</v>
      </c>
      <c r="U6711">
        <v>1251.4000000000001</v>
      </c>
      <c r="V6711" s="5">
        <f t="shared" si="757"/>
        <v>1</v>
      </c>
      <c r="X6711" t="s">
        <v>22</v>
      </c>
      <c r="Y6711">
        <v>6.79</v>
      </c>
      <c r="Z6711" s="2">
        <f t="shared" si="758"/>
        <v>1258.19</v>
      </c>
      <c r="AA6711" t="s">
        <v>15</v>
      </c>
      <c r="AB6711" t="s">
        <v>41</v>
      </c>
      <c r="AC6711" t="s">
        <v>32</v>
      </c>
      <c r="AD6711" t="s">
        <v>44</v>
      </c>
      <c r="AE6711" t="s">
        <v>19</v>
      </c>
      <c r="AF6711" t="s">
        <v>282</v>
      </c>
    </row>
    <row r="6712" spans="1:32" x14ac:dyDescent="0.25">
      <c r="A6712">
        <f t="shared" si="759"/>
        <v>6711</v>
      </c>
      <c r="B6712">
        <v>43815</v>
      </c>
      <c r="C6712" t="s">
        <v>281</v>
      </c>
      <c r="D6712" t="s">
        <v>30</v>
      </c>
      <c r="E6712" t="str">
        <f t="shared" si="760"/>
        <v>*</v>
      </c>
      <c r="F6712" t="str">
        <f t="shared" si="755"/>
        <v>*</v>
      </c>
      <c r="G6712" t="str">
        <f t="shared" si="761"/>
        <v>*</v>
      </c>
      <c r="I6712" t="str">
        <f t="shared" si="756"/>
        <v>*</v>
      </c>
      <c r="O6712">
        <f>VLOOKUP(T6712,$P$14:$S$19,2,TRUE)</f>
        <v>0.04</v>
      </c>
      <c r="T6712">
        <v>40</v>
      </c>
      <c r="U6712">
        <v>635.59</v>
      </c>
      <c r="V6712" s="5">
        <f t="shared" si="757"/>
        <v>0</v>
      </c>
      <c r="X6712" t="s">
        <v>22</v>
      </c>
      <c r="Y6712">
        <v>2.99</v>
      </c>
      <c r="Z6712" s="2">
        <f t="shared" si="758"/>
        <v>638.58000000000004</v>
      </c>
      <c r="AA6712" t="s">
        <v>15</v>
      </c>
      <c r="AB6712" t="s">
        <v>41</v>
      </c>
      <c r="AC6712" t="s">
        <v>32</v>
      </c>
      <c r="AD6712" t="s">
        <v>49</v>
      </c>
      <c r="AE6712" t="s">
        <v>19</v>
      </c>
      <c r="AF6712" t="s">
        <v>282</v>
      </c>
    </row>
    <row r="6713" spans="1:32" x14ac:dyDescent="0.25">
      <c r="A6713">
        <f t="shared" si="759"/>
        <v>6712</v>
      </c>
      <c r="B6713">
        <v>9573</v>
      </c>
      <c r="C6713" t="s">
        <v>281</v>
      </c>
      <c r="D6713" t="s">
        <v>40</v>
      </c>
      <c r="E6713" t="str">
        <f t="shared" si="760"/>
        <v>*</v>
      </c>
      <c r="F6713" t="str">
        <f t="shared" si="755"/>
        <v>*</v>
      </c>
      <c r="G6713" t="str">
        <f t="shared" si="761"/>
        <v>*</v>
      </c>
      <c r="I6713" t="str">
        <f t="shared" si="756"/>
        <v>*</v>
      </c>
      <c r="O6713">
        <f>VLOOKUP(T6713,$P$14:$S$19,2,TRUE)</f>
        <v>0.02</v>
      </c>
      <c r="T6713">
        <v>21</v>
      </c>
      <c r="U6713">
        <v>146.25</v>
      </c>
      <c r="V6713" s="5">
        <f t="shared" si="757"/>
        <v>0</v>
      </c>
      <c r="X6713" t="s">
        <v>14</v>
      </c>
      <c r="Y6713">
        <v>1.02</v>
      </c>
      <c r="Z6713" s="2">
        <f t="shared" si="758"/>
        <v>147.27000000000001</v>
      </c>
      <c r="AA6713" t="s">
        <v>56</v>
      </c>
      <c r="AB6713" t="s">
        <v>41</v>
      </c>
      <c r="AC6713" t="s">
        <v>32</v>
      </c>
      <c r="AD6713" t="s">
        <v>44</v>
      </c>
      <c r="AE6713" t="s">
        <v>34</v>
      </c>
      <c r="AF6713" t="s">
        <v>282</v>
      </c>
    </row>
    <row r="6714" spans="1:32" x14ac:dyDescent="0.25">
      <c r="A6714">
        <f t="shared" si="759"/>
        <v>6713</v>
      </c>
      <c r="B6714">
        <v>9573</v>
      </c>
      <c r="C6714" t="s">
        <v>281</v>
      </c>
      <c r="D6714" t="s">
        <v>40</v>
      </c>
      <c r="E6714" t="str">
        <f t="shared" si="760"/>
        <v>*</v>
      </c>
      <c r="F6714" t="str">
        <f t="shared" si="755"/>
        <v>*</v>
      </c>
      <c r="G6714" t="str">
        <f t="shared" si="761"/>
        <v>*</v>
      </c>
      <c r="I6714" t="str">
        <f t="shared" si="756"/>
        <v>*</v>
      </c>
      <c r="O6714">
        <f>VLOOKUP(T6714,$P$14:$S$19,2,TRUE)</f>
        <v>0.04</v>
      </c>
      <c r="T6714">
        <v>41</v>
      </c>
      <c r="U6714">
        <v>133.22999999999999</v>
      </c>
      <c r="V6714" s="5">
        <f t="shared" si="757"/>
        <v>0</v>
      </c>
      <c r="X6714" t="s">
        <v>22</v>
      </c>
      <c r="Y6714">
        <v>1.92</v>
      </c>
      <c r="Z6714" s="2">
        <f t="shared" si="758"/>
        <v>135.14999999999998</v>
      </c>
      <c r="AA6714" t="s">
        <v>15</v>
      </c>
      <c r="AB6714" t="s">
        <v>41</v>
      </c>
      <c r="AC6714" t="s">
        <v>32</v>
      </c>
      <c r="AD6714" t="s">
        <v>53</v>
      </c>
      <c r="AE6714" t="s">
        <v>34</v>
      </c>
      <c r="AF6714" t="s">
        <v>282</v>
      </c>
    </row>
    <row r="6715" spans="1:32" x14ac:dyDescent="0.25">
      <c r="A6715">
        <f t="shared" si="759"/>
        <v>6714</v>
      </c>
      <c r="B6715">
        <v>28001</v>
      </c>
      <c r="C6715" t="s">
        <v>116</v>
      </c>
      <c r="D6715" t="s">
        <v>36</v>
      </c>
      <c r="E6715" t="str">
        <f t="shared" si="760"/>
        <v>***</v>
      </c>
      <c r="F6715" t="str">
        <f t="shared" si="755"/>
        <v>***</v>
      </c>
      <c r="G6715" t="str">
        <f t="shared" si="761"/>
        <v>***</v>
      </c>
      <c r="I6715" t="str">
        <f t="shared" si="756"/>
        <v>***</v>
      </c>
      <c r="O6715">
        <f>VLOOKUP(T6715,$P$14:$S$19,2,TRUE)</f>
        <v>0.04</v>
      </c>
      <c r="T6715">
        <v>41</v>
      </c>
      <c r="U6715">
        <v>8958.4599999999991</v>
      </c>
      <c r="V6715" s="5">
        <f t="shared" si="757"/>
        <v>1</v>
      </c>
      <c r="X6715" t="s">
        <v>22</v>
      </c>
      <c r="Y6715">
        <v>21.21</v>
      </c>
      <c r="Z6715" s="2">
        <f t="shared" si="758"/>
        <v>8979.6699999999983</v>
      </c>
      <c r="AA6715" t="s">
        <v>23</v>
      </c>
      <c r="AB6715" t="s">
        <v>41</v>
      </c>
      <c r="AC6715" t="s">
        <v>17</v>
      </c>
      <c r="AD6715" t="s">
        <v>18</v>
      </c>
      <c r="AE6715" t="s">
        <v>58</v>
      </c>
      <c r="AF6715" t="s">
        <v>116</v>
      </c>
    </row>
    <row r="6716" spans="1:32" x14ac:dyDescent="0.25">
      <c r="A6716">
        <f t="shared" si="759"/>
        <v>6715</v>
      </c>
      <c r="B6716">
        <v>53350</v>
      </c>
      <c r="C6716" t="s">
        <v>116</v>
      </c>
      <c r="D6716" t="s">
        <v>30</v>
      </c>
      <c r="E6716" t="str">
        <f t="shared" si="760"/>
        <v>*</v>
      </c>
      <c r="F6716" t="str">
        <f t="shared" si="755"/>
        <v>*</v>
      </c>
      <c r="G6716" t="str">
        <f t="shared" si="761"/>
        <v>*</v>
      </c>
      <c r="I6716" t="str">
        <f t="shared" si="756"/>
        <v>*</v>
      </c>
      <c r="O6716">
        <f>VLOOKUP(T6716,$P$14:$S$19,2,TRUE)</f>
        <v>0.02</v>
      </c>
      <c r="T6716">
        <v>24</v>
      </c>
      <c r="U6716">
        <v>7046.61</v>
      </c>
      <c r="V6716" s="5">
        <f t="shared" si="757"/>
        <v>1</v>
      </c>
      <c r="X6716" t="s">
        <v>22</v>
      </c>
      <c r="Y6716">
        <v>19.989999999999998</v>
      </c>
      <c r="Z6716" s="2">
        <f t="shared" si="758"/>
        <v>7066.5999999999995</v>
      </c>
      <c r="AA6716" t="s">
        <v>60</v>
      </c>
      <c r="AB6716" t="s">
        <v>41</v>
      </c>
      <c r="AC6716" t="s">
        <v>32</v>
      </c>
      <c r="AD6716" t="s">
        <v>49</v>
      </c>
      <c r="AE6716" t="s">
        <v>19</v>
      </c>
      <c r="AF6716" t="s">
        <v>116</v>
      </c>
    </row>
    <row r="6717" spans="1:32" x14ac:dyDescent="0.25">
      <c r="A6717">
        <f t="shared" si="759"/>
        <v>6716</v>
      </c>
      <c r="B6717">
        <v>28001</v>
      </c>
      <c r="C6717" t="s">
        <v>116</v>
      </c>
      <c r="D6717" t="s">
        <v>36</v>
      </c>
      <c r="E6717" t="str">
        <f t="shared" si="760"/>
        <v>***</v>
      </c>
      <c r="F6717" t="str">
        <f t="shared" si="755"/>
        <v>***</v>
      </c>
      <c r="G6717" t="str">
        <f t="shared" si="761"/>
        <v>***</v>
      </c>
      <c r="I6717" t="str">
        <f t="shared" si="756"/>
        <v>***</v>
      </c>
      <c r="O6717">
        <f>VLOOKUP(T6717,$P$14:$S$19,2,TRUE)</f>
        <v>0.02</v>
      </c>
      <c r="T6717">
        <v>21</v>
      </c>
      <c r="U6717">
        <v>4201.08</v>
      </c>
      <c r="V6717" s="5">
        <f t="shared" si="757"/>
        <v>1</v>
      </c>
      <c r="X6717" t="s">
        <v>22</v>
      </c>
      <c r="Y6717">
        <v>11.54</v>
      </c>
      <c r="Z6717" s="2">
        <f t="shared" si="758"/>
        <v>4212.62</v>
      </c>
      <c r="AA6717" t="s">
        <v>52</v>
      </c>
      <c r="AB6717" t="s">
        <v>41</v>
      </c>
      <c r="AC6717" t="s">
        <v>17</v>
      </c>
      <c r="AD6717" t="s">
        <v>18</v>
      </c>
      <c r="AE6717" t="s">
        <v>58</v>
      </c>
      <c r="AF6717" t="s">
        <v>117</v>
      </c>
    </row>
    <row r="6718" spans="1:32" x14ac:dyDescent="0.25">
      <c r="A6718">
        <f t="shared" si="759"/>
        <v>6717</v>
      </c>
      <c r="B6718">
        <v>837</v>
      </c>
      <c r="C6718" t="s">
        <v>116</v>
      </c>
      <c r="D6718" t="s">
        <v>30</v>
      </c>
      <c r="E6718" t="str">
        <f t="shared" si="760"/>
        <v>*</v>
      </c>
      <c r="F6718" t="str">
        <f t="shared" si="755"/>
        <v>*</v>
      </c>
      <c r="G6718" t="str">
        <f t="shared" si="761"/>
        <v>*</v>
      </c>
      <c r="I6718" t="str">
        <f t="shared" si="756"/>
        <v>*</v>
      </c>
      <c r="O6718">
        <f>VLOOKUP(T6718,$P$14:$S$19,2,TRUE)</f>
        <v>0.01</v>
      </c>
      <c r="T6718">
        <v>11</v>
      </c>
      <c r="U6718">
        <v>65.7</v>
      </c>
      <c r="V6718" s="5">
        <f t="shared" si="757"/>
        <v>0</v>
      </c>
      <c r="X6718" t="s">
        <v>22</v>
      </c>
      <c r="Y6718">
        <v>0.83</v>
      </c>
      <c r="Z6718" s="2">
        <f t="shared" si="758"/>
        <v>66.53</v>
      </c>
      <c r="AA6718" t="s">
        <v>23</v>
      </c>
      <c r="AB6718" t="s">
        <v>31</v>
      </c>
      <c r="AC6718" t="s">
        <v>32</v>
      </c>
      <c r="AD6718" t="s">
        <v>33</v>
      </c>
      <c r="AE6718" t="s">
        <v>34</v>
      </c>
      <c r="AF6718" t="s">
        <v>117</v>
      </c>
    </row>
    <row r="6719" spans="1:32" x14ac:dyDescent="0.25">
      <c r="A6719">
        <f t="shared" si="759"/>
        <v>6718</v>
      </c>
      <c r="B6719">
        <v>53703</v>
      </c>
      <c r="C6719" t="s">
        <v>719</v>
      </c>
      <c r="D6719" t="s">
        <v>30</v>
      </c>
      <c r="E6719" t="str">
        <f t="shared" si="760"/>
        <v>*</v>
      </c>
      <c r="F6719" t="str">
        <f t="shared" si="755"/>
        <v>*</v>
      </c>
      <c r="G6719" t="str">
        <f t="shared" si="761"/>
        <v>*</v>
      </c>
      <c r="I6719" t="str">
        <f t="shared" si="756"/>
        <v>*</v>
      </c>
      <c r="O6719">
        <f>VLOOKUP(T6719,$P$14:$S$19,2,TRUE)</f>
        <v>0.01</v>
      </c>
      <c r="T6719">
        <v>14</v>
      </c>
      <c r="U6719">
        <v>1966.26</v>
      </c>
      <c r="V6719" s="5">
        <f t="shared" si="757"/>
        <v>1</v>
      </c>
      <c r="X6719" t="s">
        <v>22</v>
      </c>
      <c r="Y6719">
        <v>19.989999999999998</v>
      </c>
      <c r="Z6719" s="2">
        <f t="shared" si="758"/>
        <v>1986.25</v>
      </c>
      <c r="AA6719" t="s">
        <v>64</v>
      </c>
      <c r="AB6719" t="s">
        <v>31</v>
      </c>
      <c r="AC6719" t="s">
        <v>32</v>
      </c>
      <c r="AD6719" t="s">
        <v>74</v>
      </c>
      <c r="AE6719" t="s">
        <v>19</v>
      </c>
      <c r="AF6719" t="s">
        <v>573</v>
      </c>
    </row>
    <row r="6720" spans="1:32" x14ac:dyDescent="0.25">
      <c r="A6720">
        <f t="shared" si="759"/>
        <v>6719</v>
      </c>
      <c r="B6720">
        <v>44614</v>
      </c>
      <c r="C6720" t="s">
        <v>719</v>
      </c>
      <c r="D6720" t="s">
        <v>13</v>
      </c>
      <c r="E6720" t="str">
        <f t="shared" si="760"/>
        <v>*</v>
      </c>
      <c r="F6720" t="str">
        <f t="shared" si="755"/>
        <v>*</v>
      </c>
      <c r="G6720" t="str">
        <f t="shared" si="761"/>
        <v>*</v>
      </c>
      <c r="I6720" t="str">
        <f t="shared" si="756"/>
        <v>*</v>
      </c>
      <c r="O6720">
        <f>VLOOKUP(T6720,$P$14:$S$19,2,TRUE)</f>
        <v>0.02</v>
      </c>
      <c r="T6720">
        <v>27</v>
      </c>
      <c r="U6720">
        <v>700.35</v>
      </c>
      <c r="V6720" s="5">
        <f t="shared" si="757"/>
        <v>0</v>
      </c>
      <c r="X6720" t="s">
        <v>22</v>
      </c>
      <c r="Y6720">
        <v>5.89</v>
      </c>
      <c r="Z6720" s="2">
        <f t="shared" si="758"/>
        <v>706.24</v>
      </c>
      <c r="AA6720" t="s">
        <v>23</v>
      </c>
      <c r="AB6720" t="s">
        <v>31</v>
      </c>
      <c r="AC6720" t="s">
        <v>25</v>
      </c>
      <c r="AD6720" t="s">
        <v>42</v>
      </c>
      <c r="AE6720" t="s">
        <v>19</v>
      </c>
      <c r="AF6720" t="s">
        <v>796</v>
      </c>
    </row>
    <row r="6721" spans="1:32" x14ac:dyDescent="0.25">
      <c r="A6721">
        <f t="shared" si="759"/>
        <v>6720</v>
      </c>
      <c r="B6721">
        <v>33894</v>
      </c>
      <c r="C6721" t="s">
        <v>719</v>
      </c>
      <c r="D6721" t="s">
        <v>36</v>
      </c>
      <c r="E6721" t="str">
        <f t="shared" si="760"/>
        <v>***</v>
      </c>
      <c r="F6721" t="str">
        <f t="shared" si="755"/>
        <v>***</v>
      </c>
      <c r="G6721" t="str">
        <f t="shared" si="761"/>
        <v>***</v>
      </c>
      <c r="I6721" t="str">
        <f t="shared" si="756"/>
        <v>***</v>
      </c>
      <c r="O6721">
        <f>VLOOKUP(T6721,$P$14:$S$19,2,TRUE)</f>
        <v>0.01</v>
      </c>
      <c r="T6721">
        <v>13</v>
      </c>
      <c r="U6721">
        <v>438.93</v>
      </c>
      <c r="V6721" s="5">
        <f t="shared" si="757"/>
        <v>0</v>
      </c>
      <c r="X6721" t="s">
        <v>14</v>
      </c>
      <c r="Y6721">
        <v>5.5</v>
      </c>
      <c r="Z6721" s="2">
        <f t="shared" si="758"/>
        <v>444.43</v>
      </c>
      <c r="AA6721" t="s">
        <v>43</v>
      </c>
      <c r="AB6721" t="s">
        <v>31</v>
      </c>
      <c r="AC6721" t="s">
        <v>25</v>
      </c>
      <c r="AD6721" t="s">
        <v>42</v>
      </c>
      <c r="AE6721" t="s">
        <v>19</v>
      </c>
      <c r="AF6721" t="s">
        <v>846</v>
      </c>
    </row>
    <row r="6722" spans="1:32" x14ac:dyDescent="0.25">
      <c r="A6722">
        <f t="shared" si="759"/>
        <v>6721</v>
      </c>
      <c r="B6722">
        <v>33894</v>
      </c>
      <c r="C6722" t="s">
        <v>719</v>
      </c>
      <c r="D6722" t="s">
        <v>36</v>
      </c>
      <c r="E6722" t="str">
        <f t="shared" si="760"/>
        <v>***</v>
      </c>
      <c r="F6722" t="str">
        <f t="shared" si="755"/>
        <v>***</v>
      </c>
      <c r="G6722" t="str">
        <f t="shared" si="761"/>
        <v>***</v>
      </c>
      <c r="I6722" t="str">
        <f t="shared" si="756"/>
        <v>***</v>
      </c>
      <c r="O6722">
        <f>VLOOKUP(T6722,$P$14:$S$19,2,TRUE)</f>
        <v>0.04</v>
      </c>
      <c r="T6722">
        <v>48</v>
      </c>
      <c r="U6722">
        <v>226.5</v>
      </c>
      <c r="V6722" s="5">
        <f t="shared" si="757"/>
        <v>0</v>
      </c>
      <c r="X6722" t="s">
        <v>22</v>
      </c>
      <c r="Y6722">
        <v>4.62</v>
      </c>
      <c r="Z6722" s="2">
        <f t="shared" si="758"/>
        <v>231.12</v>
      </c>
      <c r="AA6722" t="s">
        <v>43</v>
      </c>
      <c r="AB6722" t="s">
        <v>31</v>
      </c>
      <c r="AC6722" t="s">
        <v>25</v>
      </c>
      <c r="AD6722" t="s">
        <v>42</v>
      </c>
      <c r="AE6722" t="s">
        <v>45</v>
      </c>
      <c r="AF6722" t="s">
        <v>846</v>
      </c>
    </row>
    <row r="6723" spans="1:32" x14ac:dyDescent="0.25">
      <c r="A6723">
        <f t="shared" si="759"/>
        <v>6722</v>
      </c>
      <c r="B6723">
        <v>33894</v>
      </c>
      <c r="C6723" t="s">
        <v>719</v>
      </c>
      <c r="D6723" t="s">
        <v>36</v>
      </c>
      <c r="E6723" t="str">
        <f t="shared" si="760"/>
        <v>***</v>
      </c>
      <c r="F6723" t="str">
        <f t="shared" ref="F6723:F6786" si="762">VLOOKUP(D6723,$P$6:$S$10,2,FALSE)</f>
        <v>***</v>
      </c>
      <c r="G6723" t="str">
        <f t="shared" si="761"/>
        <v>***</v>
      </c>
      <c r="I6723" t="str">
        <f t="shared" ref="I6723:I6786" si="763">HLOOKUP(D6723,$J$18:$N$19,2,FALSE)</f>
        <v>***</v>
      </c>
      <c r="O6723">
        <f>VLOOKUP(T6723,$P$14:$S$19,2,TRUE)</f>
        <v>0.01</v>
      </c>
      <c r="T6723">
        <v>14</v>
      </c>
      <c r="U6723">
        <v>140.66</v>
      </c>
      <c r="V6723" s="5">
        <f t="shared" ref="V6723:V6786" si="764">IF(U6723&gt;800,1,0)</f>
        <v>0</v>
      </c>
      <c r="X6723" t="s">
        <v>22</v>
      </c>
      <c r="Y6723">
        <v>4.3899999999999997</v>
      </c>
      <c r="Z6723" s="2">
        <f t="shared" ref="Z6723:Z6786" si="765">U6723+Y6723</f>
        <v>145.04999999999998</v>
      </c>
      <c r="AA6723" t="s">
        <v>43</v>
      </c>
      <c r="AB6723" t="s">
        <v>31</v>
      </c>
      <c r="AC6723" t="s">
        <v>32</v>
      </c>
      <c r="AD6723" t="s">
        <v>44</v>
      </c>
      <c r="AE6723" t="s">
        <v>34</v>
      </c>
      <c r="AF6723" t="s">
        <v>663</v>
      </c>
    </row>
    <row r="6724" spans="1:32" x14ac:dyDescent="0.25">
      <c r="A6724">
        <f t="shared" ref="A6724:A6787" si="766">A6723+1</f>
        <v>6723</v>
      </c>
      <c r="B6724">
        <v>33478</v>
      </c>
      <c r="C6724" t="s">
        <v>719</v>
      </c>
      <c r="D6724" t="s">
        <v>21</v>
      </c>
      <c r="E6724" t="str">
        <f t="shared" si="760"/>
        <v>*</v>
      </c>
      <c r="F6724" t="str">
        <f t="shared" si="762"/>
        <v>**</v>
      </c>
      <c r="G6724" t="str">
        <f t="shared" si="761"/>
        <v>**</v>
      </c>
      <c r="I6724" t="str">
        <f t="shared" si="763"/>
        <v>**</v>
      </c>
      <c r="O6724">
        <f>VLOOKUP(T6724,$P$14:$S$19,2,TRUE)</f>
        <v>0.02</v>
      </c>
      <c r="T6724">
        <v>21</v>
      </c>
      <c r="U6724">
        <v>125.9</v>
      </c>
      <c r="V6724" s="5">
        <f t="shared" si="764"/>
        <v>0</v>
      </c>
      <c r="X6724" t="s">
        <v>14</v>
      </c>
      <c r="Y6724">
        <v>3.04</v>
      </c>
      <c r="Z6724" s="2">
        <f t="shared" si="765"/>
        <v>128.94</v>
      </c>
      <c r="AA6724" t="s">
        <v>52</v>
      </c>
      <c r="AB6724" t="s">
        <v>16</v>
      </c>
      <c r="AC6724" t="s">
        <v>32</v>
      </c>
      <c r="AD6724" t="s">
        <v>44</v>
      </c>
      <c r="AE6724" t="s">
        <v>34</v>
      </c>
      <c r="AF6724" t="s">
        <v>846</v>
      </c>
    </row>
    <row r="6725" spans="1:32" x14ac:dyDescent="0.25">
      <c r="A6725">
        <f t="shared" si="766"/>
        <v>6724</v>
      </c>
      <c r="B6725">
        <v>44614</v>
      </c>
      <c r="C6725" t="s">
        <v>719</v>
      </c>
      <c r="D6725" t="s">
        <v>13</v>
      </c>
      <c r="E6725" t="str">
        <f t="shared" ref="E6725:E6788" si="767">IF(D6725="Critical", "***","*")</f>
        <v>*</v>
      </c>
      <c r="F6725" t="str">
        <f t="shared" si="762"/>
        <v>*</v>
      </c>
      <c r="G6725" t="str">
        <f t="shared" ref="G6725:G6788" si="768">IF(D6725="Critical","***",IF(D6725="High","**","*"))</f>
        <v>*</v>
      </c>
      <c r="I6725" t="str">
        <f t="shared" si="763"/>
        <v>*</v>
      </c>
      <c r="O6725">
        <f>VLOOKUP(T6725,$P$14:$S$19,2,TRUE)</f>
        <v>0.01</v>
      </c>
      <c r="T6725">
        <v>18</v>
      </c>
      <c r="U6725">
        <v>55.35</v>
      </c>
      <c r="V6725" s="5">
        <f t="shared" si="764"/>
        <v>0</v>
      </c>
      <c r="X6725" t="s">
        <v>14</v>
      </c>
      <c r="Y6725">
        <v>5</v>
      </c>
      <c r="Z6725" s="2">
        <f t="shared" si="765"/>
        <v>60.35</v>
      </c>
      <c r="AA6725" t="s">
        <v>23</v>
      </c>
      <c r="AB6725" t="s">
        <v>31</v>
      </c>
      <c r="AC6725" t="s">
        <v>32</v>
      </c>
      <c r="AD6725" t="s">
        <v>172</v>
      </c>
      <c r="AE6725" t="s">
        <v>19</v>
      </c>
      <c r="AF6725" t="s">
        <v>881</v>
      </c>
    </row>
    <row r="6726" spans="1:32" x14ac:dyDescent="0.25">
      <c r="A6726">
        <f t="shared" si="766"/>
        <v>6725</v>
      </c>
      <c r="B6726">
        <v>33894</v>
      </c>
      <c r="C6726" t="s">
        <v>719</v>
      </c>
      <c r="D6726" t="s">
        <v>36</v>
      </c>
      <c r="E6726" t="str">
        <f t="shared" si="767"/>
        <v>***</v>
      </c>
      <c r="F6726" t="str">
        <f t="shared" si="762"/>
        <v>***</v>
      </c>
      <c r="G6726" t="str">
        <f t="shared" si="768"/>
        <v>***</v>
      </c>
      <c r="I6726" t="str">
        <f t="shared" si="763"/>
        <v>***</v>
      </c>
      <c r="O6726">
        <f>VLOOKUP(T6726,$P$14:$S$19,2,TRUE)</f>
        <v>0</v>
      </c>
      <c r="T6726">
        <v>5</v>
      </c>
      <c r="U6726">
        <v>42.89</v>
      </c>
      <c r="V6726" s="5">
        <f t="shared" si="764"/>
        <v>0</v>
      </c>
      <c r="X6726" t="s">
        <v>22</v>
      </c>
      <c r="Y6726">
        <v>8.3699999999999992</v>
      </c>
      <c r="Z6726" s="2">
        <f t="shared" si="765"/>
        <v>51.26</v>
      </c>
      <c r="AA6726" t="s">
        <v>43</v>
      </c>
      <c r="AB6726" t="s">
        <v>31</v>
      </c>
      <c r="AC6726" t="s">
        <v>32</v>
      </c>
      <c r="AD6726" t="s">
        <v>53</v>
      </c>
      <c r="AE6726" t="s">
        <v>45</v>
      </c>
      <c r="AF6726" t="s">
        <v>573</v>
      </c>
    </row>
    <row r="6727" spans="1:32" x14ac:dyDescent="0.25">
      <c r="A6727">
        <f t="shared" si="766"/>
        <v>6726</v>
      </c>
      <c r="B6727">
        <v>38693</v>
      </c>
      <c r="C6727" t="s">
        <v>301</v>
      </c>
      <c r="D6727" t="s">
        <v>13</v>
      </c>
      <c r="E6727" t="str">
        <f t="shared" si="767"/>
        <v>*</v>
      </c>
      <c r="F6727" t="str">
        <f t="shared" si="762"/>
        <v>*</v>
      </c>
      <c r="G6727" t="str">
        <f t="shared" si="768"/>
        <v>*</v>
      </c>
      <c r="I6727" t="str">
        <f t="shared" si="763"/>
        <v>*</v>
      </c>
      <c r="O6727">
        <f>VLOOKUP(T6727,$P$14:$S$19,2,TRUE)</f>
        <v>0</v>
      </c>
      <c r="T6727">
        <v>3</v>
      </c>
      <c r="U6727">
        <v>2222.61</v>
      </c>
      <c r="V6727" s="5">
        <f t="shared" si="764"/>
        <v>1</v>
      </c>
      <c r="X6727" t="s">
        <v>22</v>
      </c>
      <c r="Y6727">
        <v>24.49</v>
      </c>
      <c r="Z6727" s="2">
        <f t="shared" si="765"/>
        <v>2247.1</v>
      </c>
      <c r="AA6727" t="s">
        <v>23</v>
      </c>
      <c r="AB6727" t="s">
        <v>41</v>
      </c>
      <c r="AC6727" t="s">
        <v>25</v>
      </c>
      <c r="AD6727" t="s">
        <v>57</v>
      </c>
      <c r="AE6727" t="s">
        <v>58</v>
      </c>
      <c r="AF6727" t="s">
        <v>876</v>
      </c>
    </row>
    <row r="6728" spans="1:32" x14ac:dyDescent="0.25">
      <c r="A6728">
        <f t="shared" si="766"/>
        <v>6727</v>
      </c>
      <c r="B6728">
        <v>52642</v>
      </c>
      <c r="C6728" t="s">
        <v>301</v>
      </c>
      <c r="D6728" t="s">
        <v>13</v>
      </c>
      <c r="E6728" t="str">
        <f t="shared" si="767"/>
        <v>*</v>
      </c>
      <c r="F6728" t="str">
        <f t="shared" si="762"/>
        <v>*</v>
      </c>
      <c r="G6728" t="str">
        <f t="shared" si="768"/>
        <v>*</v>
      </c>
      <c r="I6728" t="str">
        <f t="shared" si="763"/>
        <v>*</v>
      </c>
      <c r="O6728">
        <f>VLOOKUP(T6728,$P$14:$S$19,2,TRUE)</f>
        <v>0.01</v>
      </c>
      <c r="T6728">
        <v>14</v>
      </c>
      <c r="U6728">
        <v>2070.6799999999998</v>
      </c>
      <c r="V6728" s="5">
        <f t="shared" si="764"/>
        <v>1</v>
      </c>
      <c r="X6728" t="s">
        <v>22</v>
      </c>
      <c r="Y6728">
        <v>4</v>
      </c>
      <c r="Z6728" s="2">
        <f t="shared" si="765"/>
        <v>2074.6799999999998</v>
      </c>
      <c r="AA6728" t="s">
        <v>23</v>
      </c>
      <c r="AB6728" t="s">
        <v>41</v>
      </c>
      <c r="AC6728" t="s">
        <v>25</v>
      </c>
      <c r="AD6728" t="s">
        <v>42</v>
      </c>
      <c r="AE6728" t="s">
        <v>19</v>
      </c>
      <c r="AF6728" t="s">
        <v>876</v>
      </c>
    </row>
    <row r="6729" spans="1:32" x14ac:dyDescent="0.25">
      <c r="A6729">
        <f t="shared" si="766"/>
        <v>6728</v>
      </c>
      <c r="B6729">
        <v>52642</v>
      </c>
      <c r="C6729" t="s">
        <v>301</v>
      </c>
      <c r="D6729" t="s">
        <v>13</v>
      </c>
      <c r="E6729" t="str">
        <f t="shared" si="767"/>
        <v>*</v>
      </c>
      <c r="F6729" t="str">
        <f t="shared" si="762"/>
        <v>*</v>
      </c>
      <c r="G6729" t="str">
        <f t="shared" si="768"/>
        <v>*</v>
      </c>
      <c r="I6729" t="str">
        <f t="shared" si="763"/>
        <v>*</v>
      </c>
      <c r="O6729">
        <f>VLOOKUP(T6729,$P$14:$S$19,2,TRUE)</f>
        <v>0.01</v>
      </c>
      <c r="T6729">
        <v>15</v>
      </c>
      <c r="U6729">
        <v>764.13</v>
      </c>
      <c r="V6729" s="5">
        <f t="shared" si="764"/>
        <v>0</v>
      </c>
      <c r="X6729" t="s">
        <v>22</v>
      </c>
      <c r="Y6729">
        <v>4.8600000000000003</v>
      </c>
      <c r="Z6729" s="2">
        <f t="shared" si="765"/>
        <v>768.99</v>
      </c>
      <c r="AA6729" t="s">
        <v>23</v>
      </c>
      <c r="AB6729" t="s">
        <v>41</v>
      </c>
      <c r="AC6729" t="s">
        <v>32</v>
      </c>
      <c r="AD6729" t="s">
        <v>44</v>
      </c>
      <c r="AE6729" t="s">
        <v>19</v>
      </c>
      <c r="AF6729" t="s">
        <v>876</v>
      </c>
    </row>
    <row r="6730" spans="1:32" x14ac:dyDescent="0.25">
      <c r="A6730">
        <f t="shared" si="766"/>
        <v>6729</v>
      </c>
      <c r="B6730">
        <v>52642</v>
      </c>
      <c r="C6730" t="s">
        <v>301</v>
      </c>
      <c r="D6730" t="s">
        <v>13</v>
      </c>
      <c r="E6730" t="str">
        <f t="shared" si="767"/>
        <v>*</v>
      </c>
      <c r="F6730" t="str">
        <f t="shared" si="762"/>
        <v>*</v>
      </c>
      <c r="G6730" t="str">
        <f t="shared" si="768"/>
        <v>*</v>
      </c>
      <c r="I6730" t="str">
        <f t="shared" si="763"/>
        <v>*</v>
      </c>
      <c r="O6730">
        <f>VLOOKUP(T6730,$P$14:$S$19,2,TRUE)</f>
        <v>0</v>
      </c>
      <c r="T6730">
        <v>9</v>
      </c>
      <c r="U6730">
        <v>742.84</v>
      </c>
      <c r="V6730" s="5">
        <f t="shared" si="764"/>
        <v>0</v>
      </c>
      <c r="X6730" t="s">
        <v>37</v>
      </c>
      <c r="Y6730">
        <v>59.81</v>
      </c>
      <c r="Z6730" s="2">
        <f t="shared" si="765"/>
        <v>802.65000000000009</v>
      </c>
      <c r="AA6730" t="s">
        <v>23</v>
      </c>
      <c r="AB6730" t="s">
        <v>41</v>
      </c>
      <c r="AC6730" t="s">
        <v>17</v>
      </c>
      <c r="AD6730" t="s">
        <v>38</v>
      </c>
      <c r="AE6730" t="s">
        <v>39</v>
      </c>
      <c r="AF6730" t="s">
        <v>837</v>
      </c>
    </row>
    <row r="6731" spans="1:32" x14ac:dyDescent="0.25">
      <c r="A6731">
        <f t="shared" si="766"/>
        <v>6730</v>
      </c>
      <c r="B6731">
        <v>35875</v>
      </c>
      <c r="C6731" t="s">
        <v>301</v>
      </c>
      <c r="D6731" t="s">
        <v>21</v>
      </c>
      <c r="E6731" t="str">
        <f t="shared" si="767"/>
        <v>*</v>
      </c>
      <c r="F6731" t="str">
        <f t="shared" si="762"/>
        <v>**</v>
      </c>
      <c r="G6731" t="str">
        <f t="shared" si="768"/>
        <v>**</v>
      </c>
      <c r="I6731" t="str">
        <f t="shared" si="763"/>
        <v>**</v>
      </c>
      <c r="O6731">
        <f>VLOOKUP(T6731,$P$14:$S$19,2,TRUE)</f>
        <v>3.5999999999999997E-2</v>
      </c>
      <c r="T6731">
        <v>31</v>
      </c>
      <c r="U6731">
        <v>348.92</v>
      </c>
      <c r="V6731" s="5">
        <f t="shared" si="764"/>
        <v>0</v>
      </c>
      <c r="X6731" t="s">
        <v>22</v>
      </c>
      <c r="Y6731">
        <v>3.37</v>
      </c>
      <c r="Z6731" s="2">
        <f t="shared" si="765"/>
        <v>352.29</v>
      </c>
      <c r="AA6731" t="s">
        <v>15</v>
      </c>
      <c r="AB6731" t="s">
        <v>31</v>
      </c>
      <c r="AC6731" t="s">
        <v>32</v>
      </c>
      <c r="AD6731" t="s">
        <v>53</v>
      </c>
      <c r="AE6731" t="s">
        <v>45</v>
      </c>
      <c r="AF6731" t="s">
        <v>301</v>
      </c>
    </row>
    <row r="6732" spans="1:32" x14ac:dyDescent="0.25">
      <c r="A6732">
        <f t="shared" si="766"/>
        <v>6731</v>
      </c>
      <c r="B6732">
        <v>29506</v>
      </c>
      <c r="C6732" t="s">
        <v>301</v>
      </c>
      <c r="D6732" t="s">
        <v>36</v>
      </c>
      <c r="E6732" t="str">
        <f t="shared" si="767"/>
        <v>***</v>
      </c>
      <c r="F6732" t="str">
        <f t="shared" si="762"/>
        <v>***</v>
      </c>
      <c r="G6732" t="str">
        <f t="shared" si="768"/>
        <v>***</v>
      </c>
      <c r="I6732" t="str">
        <f t="shared" si="763"/>
        <v>***</v>
      </c>
      <c r="O6732">
        <f>VLOOKUP(T6732,$P$14:$S$19,2,TRUE)</f>
        <v>0.04</v>
      </c>
      <c r="T6732">
        <v>46</v>
      </c>
      <c r="U6732">
        <v>221.13</v>
      </c>
      <c r="V6732" s="5">
        <f t="shared" si="764"/>
        <v>0</v>
      </c>
      <c r="X6732" t="s">
        <v>22</v>
      </c>
      <c r="Y6732">
        <v>1.49</v>
      </c>
      <c r="Z6732" s="2">
        <f t="shared" si="765"/>
        <v>222.62</v>
      </c>
      <c r="AA6732" t="s">
        <v>52</v>
      </c>
      <c r="AB6732" t="s">
        <v>16</v>
      </c>
      <c r="AC6732" t="s">
        <v>32</v>
      </c>
      <c r="AD6732" t="s">
        <v>49</v>
      </c>
      <c r="AE6732" t="s">
        <v>19</v>
      </c>
      <c r="AF6732" t="s">
        <v>449</v>
      </c>
    </row>
    <row r="6733" spans="1:32" x14ac:dyDescent="0.25">
      <c r="A6733">
        <f t="shared" si="766"/>
        <v>6732</v>
      </c>
      <c r="B6733">
        <v>29506</v>
      </c>
      <c r="C6733" t="s">
        <v>301</v>
      </c>
      <c r="D6733" t="s">
        <v>36</v>
      </c>
      <c r="E6733" t="str">
        <f t="shared" si="767"/>
        <v>***</v>
      </c>
      <c r="F6733" t="str">
        <f t="shared" si="762"/>
        <v>***</v>
      </c>
      <c r="G6733" t="str">
        <f t="shared" si="768"/>
        <v>***</v>
      </c>
      <c r="I6733" t="str">
        <f t="shared" si="763"/>
        <v>***</v>
      </c>
      <c r="O6733">
        <f>VLOOKUP(T6733,$P$14:$S$19,2,TRUE)</f>
        <v>0</v>
      </c>
      <c r="T6733">
        <v>8</v>
      </c>
      <c r="U6733">
        <v>16.350000000000001</v>
      </c>
      <c r="V6733" s="5">
        <f t="shared" si="764"/>
        <v>0</v>
      </c>
      <c r="X6733" t="s">
        <v>22</v>
      </c>
      <c r="Y6733">
        <v>1.49</v>
      </c>
      <c r="Z6733" s="2">
        <f t="shared" si="765"/>
        <v>17.84</v>
      </c>
      <c r="AA6733" t="s">
        <v>52</v>
      </c>
      <c r="AB6733" t="s">
        <v>16</v>
      </c>
      <c r="AC6733" t="s">
        <v>32</v>
      </c>
      <c r="AD6733" t="s">
        <v>49</v>
      </c>
      <c r="AE6733" t="s">
        <v>19</v>
      </c>
      <c r="AF6733" t="s">
        <v>793</v>
      </c>
    </row>
    <row r="6734" spans="1:32" x14ac:dyDescent="0.25">
      <c r="A6734">
        <f t="shared" si="766"/>
        <v>6733</v>
      </c>
      <c r="B6734">
        <v>44292</v>
      </c>
      <c r="C6734" t="s">
        <v>301</v>
      </c>
      <c r="D6734" t="s">
        <v>30</v>
      </c>
      <c r="E6734" t="str">
        <f t="shared" si="767"/>
        <v>*</v>
      </c>
      <c r="F6734" t="str">
        <f t="shared" si="762"/>
        <v>*</v>
      </c>
      <c r="G6734" t="str">
        <f t="shared" si="768"/>
        <v>*</v>
      </c>
      <c r="I6734" t="str">
        <f t="shared" si="763"/>
        <v>*</v>
      </c>
      <c r="O6734">
        <f>VLOOKUP(T6734,$P$14:$S$19,2,TRUE)</f>
        <v>0</v>
      </c>
      <c r="T6734">
        <v>1</v>
      </c>
      <c r="U6734">
        <v>10.48</v>
      </c>
      <c r="V6734" s="5">
        <f t="shared" si="764"/>
        <v>0</v>
      </c>
      <c r="X6734" t="s">
        <v>14</v>
      </c>
      <c r="Y6734">
        <v>2.04</v>
      </c>
      <c r="Z6734" s="2">
        <f t="shared" si="765"/>
        <v>12.52</v>
      </c>
      <c r="AA6734" t="s">
        <v>71</v>
      </c>
      <c r="AB6734" t="s">
        <v>31</v>
      </c>
      <c r="AC6734" t="s">
        <v>32</v>
      </c>
      <c r="AD6734" t="s">
        <v>44</v>
      </c>
      <c r="AE6734" t="s">
        <v>34</v>
      </c>
      <c r="AF6734" t="s">
        <v>793</v>
      </c>
    </row>
    <row r="6735" spans="1:32" x14ac:dyDescent="0.25">
      <c r="A6735">
        <f t="shared" si="766"/>
        <v>6734</v>
      </c>
      <c r="B6735">
        <v>43045</v>
      </c>
      <c r="C6735" t="s">
        <v>282</v>
      </c>
      <c r="D6735" t="s">
        <v>40</v>
      </c>
      <c r="E6735" t="str">
        <f t="shared" si="767"/>
        <v>*</v>
      </c>
      <c r="F6735" t="str">
        <f t="shared" si="762"/>
        <v>*</v>
      </c>
      <c r="G6735" t="str">
        <f t="shared" si="768"/>
        <v>*</v>
      </c>
      <c r="I6735" t="str">
        <f t="shared" si="763"/>
        <v>*</v>
      </c>
      <c r="O6735">
        <f>VLOOKUP(T6735,$P$14:$S$19,2,TRUE)</f>
        <v>0.04</v>
      </c>
      <c r="T6735">
        <v>47</v>
      </c>
      <c r="U6735">
        <v>5301.2</v>
      </c>
      <c r="V6735" s="5">
        <f t="shared" si="764"/>
        <v>1</v>
      </c>
      <c r="X6735" t="s">
        <v>22</v>
      </c>
      <c r="Y6735">
        <v>10.119999999999999</v>
      </c>
      <c r="Z6735" s="2">
        <f t="shared" si="765"/>
        <v>5311.32</v>
      </c>
      <c r="AA6735" t="s">
        <v>60</v>
      </c>
      <c r="AB6735" t="s">
        <v>31</v>
      </c>
      <c r="AC6735" t="s">
        <v>17</v>
      </c>
      <c r="AD6735" t="s">
        <v>18</v>
      </c>
      <c r="AE6735" t="s">
        <v>58</v>
      </c>
      <c r="AF6735" t="s">
        <v>464</v>
      </c>
    </row>
    <row r="6736" spans="1:32" x14ac:dyDescent="0.25">
      <c r="A6736">
        <f t="shared" si="766"/>
        <v>6735</v>
      </c>
      <c r="B6736">
        <v>28899</v>
      </c>
      <c r="C6736" t="s">
        <v>282</v>
      </c>
      <c r="D6736" t="s">
        <v>13</v>
      </c>
      <c r="E6736" t="str">
        <f t="shared" si="767"/>
        <v>*</v>
      </c>
      <c r="F6736" t="str">
        <f t="shared" si="762"/>
        <v>*</v>
      </c>
      <c r="G6736" t="str">
        <f t="shared" si="768"/>
        <v>*</v>
      </c>
      <c r="I6736" t="str">
        <f t="shared" si="763"/>
        <v>*</v>
      </c>
      <c r="O6736">
        <f>VLOOKUP(T6736,$P$14:$S$19,2,TRUE)</f>
        <v>0.02</v>
      </c>
      <c r="T6736">
        <v>27</v>
      </c>
      <c r="U6736">
        <v>4488.2635</v>
      </c>
      <c r="V6736" s="5">
        <f t="shared" si="764"/>
        <v>1</v>
      </c>
      <c r="X6736" t="s">
        <v>22</v>
      </c>
      <c r="Y6736">
        <v>5</v>
      </c>
      <c r="Z6736" s="2">
        <f t="shared" si="765"/>
        <v>4493.2635</v>
      </c>
      <c r="AA6736" t="s">
        <v>60</v>
      </c>
      <c r="AB6736" t="s">
        <v>16</v>
      </c>
      <c r="AC6736" t="s">
        <v>25</v>
      </c>
      <c r="AD6736" t="s">
        <v>26</v>
      </c>
      <c r="AE6736" t="s">
        <v>19</v>
      </c>
      <c r="AF6736" t="s">
        <v>464</v>
      </c>
    </row>
    <row r="6737" spans="1:32" x14ac:dyDescent="0.25">
      <c r="A6737">
        <f t="shared" si="766"/>
        <v>6736</v>
      </c>
      <c r="B6737">
        <v>43045</v>
      </c>
      <c r="C6737" t="s">
        <v>282</v>
      </c>
      <c r="D6737" t="s">
        <v>40</v>
      </c>
      <c r="E6737" t="str">
        <f t="shared" si="767"/>
        <v>*</v>
      </c>
      <c r="F6737" t="str">
        <f t="shared" si="762"/>
        <v>*</v>
      </c>
      <c r="G6737" t="str">
        <f t="shared" si="768"/>
        <v>*</v>
      </c>
      <c r="I6737" t="str">
        <f t="shared" si="763"/>
        <v>*</v>
      </c>
      <c r="O6737">
        <f>VLOOKUP(T6737,$P$14:$S$19,2,TRUE)</f>
        <v>0.01</v>
      </c>
      <c r="T6737">
        <v>12</v>
      </c>
      <c r="U6737">
        <v>418.44</v>
      </c>
      <c r="V6737" s="5">
        <f t="shared" si="764"/>
        <v>0</v>
      </c>
      <c r="X6737" t="s">
        <v>37</v>
      </c>
      <c r="Y6737">
        <v>45.51</v>
      </c>
      <c r="Z6737" s="2">
        <f t="shared" si="765"/>
        <v>463.95</v>
      </c>
      <c r="AA6737" t="s">
        <v>60</v>
      </c>
      <c r="AB6737" t="s">
        <v>31</v>
      </c>
      <c r="AC6737" t="s">
        <v>17</v>
      </c>
      <c r="AD6737" t="s">
        <v>66</v>
      </c>
      <c r="AE6737" t="s">
        <v>103</v>
      </c>
      <c r="AF6737" t="s">
        <v>282</v>
      </c>
    </row>
    <row r="6738" spans="1:32" x14ac:dyDescent="0.25">
      <c r="A6738">
        <f t="shared" si="766"/>
        <v>6737</v>
      </c>
      <c r="B6738">
        <v>14241</v>
      </c>
      <c r="C6738" t="s">
        <v>282</v>
      </c>
      <c r="D6738" t="s">
        <v>36</v>
      </c>
      <c r="E6738" t="str">
        <f t="shared" si="767"/>
        <v>***</v>
      </c>
      <c r="F6738" t="str">
        <f t="shared" si="762"/>
        <v>***</v>
      </c>
      <c r="G6738" t="str">
        <f t="shared" si="768"/>
        <v>***</v>
      </c>
      <c r="I6738" t="str">
        <f t="shared" si="763"/>
        <v>***</v>
      </c>
      <c r="O6738">
        <f>VLOOKUP(T6738,$P$14:$S$19,2,TRUE)</f>
        <v>0.02</v>
      </c>
      <c r="T6738">
        <v>22</v>
      </c>
      <c r="U6738">
        <v>263.63</v>
      </c>
      <c r="V6738" s="5">
        <f t="shared" si="764"/>
        <v>0</v>
      </c>
      <c r="X6738" t="s">
        <v>22</v>
      </c>
      <c r="Y6738">
        <v>2.36</v>
      </c>
      <c r="Z6738" s="2">
        <f t="shared" si="765"/>
        <v>265.99</v>
      </c>
      <c r="AA6738" t="s">
        <v>60</v>
      </c>
      <c r="AB6738" t="s">
        <v>41</v>
      </c>
      <c r="AC6738" t="s">
        <v>32</v>
      </c>
      <c r="AD6738" t="s">
        <v>33</v>
      </c>
      <c r="AE6738" t="s">
        <v>34</v>
      </c>
      <c r="AF6738" t="s">
        <v>463</v>
      </c>
    </row>
    <row r="6739" spans="1:32" x14ac:dyDescent="0.25">
      <c r="A6739">
        <f t="shared" si="766"/>
        <v>6738</v>
      </c>
      <c r="B6739">
        <v>28161</v>
      </c>
      <c r="C6739" t="s">
        <v>100</v>
      </c>
      <c r="D6739" t="s">
        <v>30</v>
      </c>
      <c r="E6739" t="str">
        <f t="shared" si="767"/>
        <v>*</v>
      </c>
      <c r="F6739" t="str">
        <f t="shared" si="762"/>
        <v>*</v>
      </c>
      <c r="G6739" t="str">
        <f t="shared" si="768"/>
        <v>*</v>
      </c>
      <c r="I6739" t="str">
        <f t="shared" si="763"/>
        <v>*</v>
      </c>
      <c r="O6739">
        <f>VLOOKUP(T6739,$P$14:$S$19,2,TRUE)</f>
        <v>0.01</v>
      </c>
      <c r="T6739">
        <v>15</v>
      </c>
      <c r="U6739">
        <v>5028.3100000000004</v>
      </c>
      <c r="V6739" s="5">
        <f t="shared" si="764"/>
        <v>1</v>
      </c>
      <c r="X6739" t="s">
        <v>37</v>
      </c>
      <c r="Y6739">
        <v>30</v>
      </c>
      <c r="Z6739" s="2">
        <f t="shared" si="765"/>
        <v>5058.3100000000004</v>
      </c>
      <c r="AA6739" t="s">
        <v>52</v>
      </c>
      <c r="AB6739" t="s">
        <v>16</v>
      </c>
      <c r="AC6739" t="s">
        <v>17</v>
      </c>
      <c r="AD6739" t="s">
        <v>38</v>
      </c>
      <c r="AE6739" t="s">
        <v>39</v>
      </c>
      <c r="AF6739" t="s">
        <v>101</v>
      </c>
    </row>
    <row r="6740" spans="1:32" x14ac:dyDescent="0.25">
      <c r="A6740">
        <f t="shared" si="766"/>
        <v>6739</v>
      </c>
      <c r="B6740">
        <v>28161</v>
      </c>
      <c r="C6740" t="s">
        <v>100</v>
      </c>
      <c r="D6740" t="s">
        <v>30</v>
      </c>
      <c r="E6740" t="str">
        <f t="shared" si="767"/>
        <v>*</v>
      </c>
      <c r="F6740" t="str">
        <f t="shared" si="762"/>
        <v>*</v>
      </c>
      <c r="G6740" t="str">
        <f t="shared" si="768"/>
        <v>*</v>
      </c>
      <c r="I6740" t="str">
        <f t="shared" si="763"/>
        <v>*</v>
      </c>
      <c r="O6740">
        <f>VLOOKUP(T6740,$P$14:$S$19,2,TRUE)</f>
        <v>0.04</v>
      </c>
      <c r="T6740">
        <v>41</v>
      </c>
      <c r="U6740">
        <v>1085.6099999999999</v>
      </c>
      <c r="V6740" s="5">
        <f t="shared" si="764"/>
        <v>1</v>
      </c>
      <c r="X6740" t="s">
        <v>22</v>
      </c>
      <c r="Y6740">
        <v>4</v>
      </c>
      <c r="Z6740" s="2">
        <f t="shared" si="765"/>
        <v>1089.6099999999999</v>
      </c>
      <c r="AA6740" t="s">
        <v>52</v>
      </c>
      <c r="AB6740" t="s">
        <v>16</v>
      </c>
      <c r="AC6740" t="s">
        <v>25</v>
      </c>
      <c r="AD6740" t="s">
        <v>42</v>
      </c>
      <c r="AE6740" t="s">
        <v>19</v>
      </c>
      <c r="AF6740" t="s">
        <v>101</v>
      </c>
    </row>
    <row r="6741" spans="1:32" x14ac:dyDescent="0.25">
      <c r="A6741">
        <f t="shared" si="766"/>
        <v>6740</v>
      </c>
      <c r="B6741">
        <v>28161</v>
      </c>
      <c r="C6741" t="s">
        <v>100</v>
      </c>
      <c r="D6741" t="s">
        <v>30</v>
      </c>
      <c r="E6741" t="str">
        <f t="shared" si="767"/>
        <v>*</v>
      </c>
      <c r="F6741" t="str">
        <f t="shared" si="762"/>
        <v>*</v>
      </c>
      <c r="G6741" t="str">
        <f t="shared" si="768"/>
        <v>*</v>
      </c>
      <c r="I6741" t="str">
        <f t="shared" si="763"/>
        <v>*</v>
      </c>
      <c r="O6741">
        <f>VLOOKUP(T6741,$P$14:$S$19,2,TRUE)</f>
        <v>0.01</v>
      </c>
      <c r="T6741">
        <v>10</v>
      </c>
      <c r="U6741">
        <v>784.08</v>
      </c>
      <c r="V6741" s="5">
        <f t="shared" si="764"/>
        <v>0</v>
      </c>
      <c r="X6741" t="s">
        <v>37</v>
      </c>
      <c r="Y6741">
        <v>46.74</v>
      </c>
      <c r="Z6741" s="2">
        <f t="shared" si="765"/>
        <v>830.82</v>
      </c>
      <c r="AA6741" t="s">
        <v>52</v>
      </c>
      <c r="AB6741" t="s">
        <v>16</v>
      </c>
      <c r="AC6741" t="s">
        <v>17</v>
      </c>
      <c r="AD6741" t="s">
        <v>165</v>
      </c>
      <c r="AE6741" t="s">
        <v>103</v>
      </c>
      <c r="AF6741" t="s">
        <v>117</v>
      </c>
    </row>
    <row r="6742" spans="1:32" x14ac:dyDescent="0.25">
      <c r="A6742">
        <f t="shared" si="766"/>
        <v>6741</v>
      </c>
      <c r="B6742">
        <v>22242</v>
      </c>
      <c r="C6742" t="s">
        <v>100</v>
      </c>
      <c r="D6742" t="s">
        <v>30</v>
      </c>
      <c r="E6742" t="str">
        <f t="shared" si="767"/>
        <v>*</v>
      </c>
      <c r="F6742" t="str">
        <f t="shared" si="762"/>
        <v>*</v>
      </c>
      <c r="G6742" t="str">
        <f t="shared" si="768"/>
        <v>*</v>
      </c>
      <c r="I6742" t="str">
        <f t="shared" si="763"/>
        <v>*</v>
      </c>
      <c r="O6742">
        <f>VLOOKUP(T6742,$P$14:$S$19,2,TRUE)</f>
        <v>0.05</v>
      </c>
      <c r="T6742">
        <v>50</v>
      </c>
      <c r="U6742">
        <v>329.91</v>
      </c>
      <c r="V6742" s="5">
        <f t="shared" si="764"/>
        <v>0</v>
      </c>
      <c r="X6742" t="s">
        <v>22</v>
      </c>
      <c r="Y6742">
        <v>9.5399999999999991</v>
      </c>
      <c r="Z6742" s="2">
        <f t="shared" si="765"/>
        <v>339.45000000000005</v>
      </c>
      <c r="AA6742" t="s">
        <v>71</v>
      </c>
      <c r="AB6742" t="s">
        <v>41</v>
      </c>
      <c r="AC6742" t="s">
        <v>32</v>
      </c>
      <c r="AD6742" t="s">
        <v>44</v>
      </c>
      <c r="AE6742" t="s">
        <v>19</v>
      </c>
      <c r="AF6742" t="s">
        <v>101</v>
      </c>
    </row>
    <row r="6743" spans="1:32" x14ac:dyDescent="0.25">
      <c r="A6743">
        <f t="shared" si="766"/>
        <v>6742</v>
      </c>
      <c r="B6743">
        <v>40006</v>
      </c>
      <c r="C6743" t="s">
        <v>100</v>
      </c>
      <c r="D6743" t="s">
        <v>30</v>
      </c>
      <c r="E6743" t="str">
        <f t="shared" si="767"/>
        <v>*</v>
      </c>
      <c r="F6743" t="str">
        <f t="shared" si="762"/>
        <v>*</v>
      </c>
      <c r="G6743" t="str">
        <f t="shared" si="768"/>
        <v>*</v>
      </c>
      <c r="I6743" t="str">
        <f t="shared" si="763"/>
        <v>*</v>
      </c>
      <c r="O6743">
        <f>VLOOKUP(T6743,$P$14:$S$19,2,TRUE)</f>
        <v>3.5999999999999997E-2</v>
      </c>
      <c r="T6743">
        <v>35</v>
      </c>
      <c r="U6743">
        <v>157.99</v>
      </c>
      <c r="V6743" s="5">
        <f t="shared" si="764"/>
        <v>0</v>
      </c>
      <c r="X6743" t="s">
        <v>22</v>
      </c>
      <c r="Y6743">
        <v>5.41</v>
      </c>
      <c r="Z6743" s="2">
        <f t="shared" si="765"/>
        <v>163.4</v>
      </c>
      <c r="AA6743" t="s">
        <v>56</v>
      </c>
      <c r="AB6743" t="s">
        <v>31</v>
      </c>
      <c r="AC6743" t="s">
        <v>32</v>
      </c>
      <c r="AD6743" t="s">
        <v>49</v>
      </c>
      <c r="AE6743" t="s">
        <v>19</v>
      </c>
      <c r="AF6743" t="s">
        <v>101</v>
      </c>
    </row>
    <row r="6744" spans="1:32" x14ac:dyDescent="0.25">
      <c r="A6744">
        <f t="shared" si="766"/>
        <v>6743</v>
      </c>
      <c r="B6744">
        <v>40006</v>
      </c>
      <c r="C6744" t="s">
        <v>100</v>
      </c>
      <c r="D6744" t="s">
        <v>30</v>
      </c>
      <c r="E6744" t="str">
        <f t="shared" si="767"/>
        <v>*</v>
      </c>
      <c r="F6744" t="str">
        <f t="shared" si="762"/>
        <v>*</v>
      </c>
      <c r="G6744" t="str">
        <f t="shared" si="768"/>
        <v>*</v>
      </c>
      <c r="I6744" t="str">
        <f t="shared" si="763"/>
        <v>*</v>
      </c>
      <c r="O6744">
        <f>VLOOKUP(T6744,$P$14:$S$19,2,TRUE)</f>
        <v>0.04</v>
      </c>
      <c r="T6744">
        <v>48</v>
      </c>
      <c r="U6744">
        <v>141.59</v>
      </c>
      <c r="V6744" s="5">
        <f t="shared" si="764"/>
        <v>0</v>
      </c>
      <c r="X6744" t="s">
        <v>22</v>
      </c>
      <c r="Y6744">
        <v>0.7</v>
      </c>
      <c r="Z6744" s="2">
        <f t="shared" si="765"/>
        <v>142.29</v>
      </c>
      <c r="AA6744" t="s">
        <v>56</v>
      </c>
      <c r="AB6744" t="s">
        <v>31</v>
      </c>
      <c r="AC6744" t="s">
        <v>32</v>
      </c>
      <c r="AD6744" t="s">
        <v>33</v>
      </c>
      <c r="AE6744" t="s">
        <v>34</v>
      </c>
      <c r="AF6744" t="s">
        <v>117</v>
      </c>
    </row>
    <row r="6745" spans="1:32" x14ac:dyDescent="0.25">
      <c r="A6745">
        <f t="shared" si="766"/>
        <v>6744</v>
      </c>
      <c r="B6745">
        <v>14528</v>
      </c>
      <c r="C6745" t="s">
        <v>100</v>
      </c>
      <c r="D6745" t="s">
        <v>36</v>
      </c>
      <c r="E6745" t="str">
        <f t="shared" si="767"/>
        <v>***</v>
      </c>
      <c r="F6745" t="str">
        <f t="shared" si="762"/>
        <v>***</v>
      </c>
      <c r="G6745" t="str">
        <f t="shared" si="768"/>
        <v>***</v>
      </c>
      <c r="I6745" t="str">
        <f t="shared" si="763"/>
        <v>***</v>
      </c>
      <c r="O6745">
        <f>VLOOKUP(T6745,$P$14:$S$19,2,TRUE)</f>
        <v>0.01</v>
      </c>
      <c r="T6745">
        <v>14</v>
      </c>
      <c r="U6745">
        <v>78.44</v>
      </c>
      <c r="V6745" s="5">
        <f t="shared" si="764"/>
        <v>0</v>
      </c>
      <c r="X6745" t="s">
        <v>22</v>
      </c>
      <c r="Y6745">
        <v>1.49</v>
      </c>
      <c r="Z6745" s="2">
        <f t="shared" si="765"/>
        <v>79.929999999999993</v>
      </c>
      <c r="AA6745" t="s">
        <v>71</v>
      </c>
      <c r="AB6745" t="s">
        <v>41</v>
      </c>
      <c r="AC6745" t="s">
        <v>32</v>
      </c>
      <c r="AD6745" t="s">
        <v>49</v>
      </c>
      <c r="AE6745" t="s">
        <v>19</v>
      </c>
      <c r="AF6745" t="s">
        <v>101</v>
      </c>
    </row>
    <row r="6746" spans="1:32" x14ac:dyDescent="0.25">
      <c r="A6746">
        <f t="shared" si="766"/>
        <v>6745</v>
      </c>
      <c r="B6746">
        <v>47750</v>
      </c>
      <c r="C6746" t="s">
        <v>573</v>
      </c>
      <c r="D6746" t="s">
        <v>13</v>
      </c>
      <c r="E6746" t="str">
        <f t="shared" si="767"/>
        <v>*</v>
      </c>
      <c r="F6746" t="str">
        <f t="shared" si="762"/>
        <v>*</v>
      </c>
      <c r="G6746" t="str">
        <f t="shared" si="768"/>
        <v>*</v>
      </c>
      <c r="I6746" t="str">
        <f t="shared" si="763"/>
        <v>*</v>
      </c>
      <c r="O6746">
        <f>VLOOKUP(T6746,$P$14:$S$19,2,TRUE)</f>
        <v>0.04</v>
      </c>
      <c r="T6746">
        <v>43</v>
      </c>
      <c r="U6746">
        <v>1097.5999999999999</v>
      </c>
      <c r="V6746" s="5">
        <f t="shared" si="764"/>
        <v>1</v>
      </c>
      <c r="X6746" t="s">
        <v>22</v>
      </c>
      <c r="Y6746">
        <v>8.99</v>
      </c>
      <c r="Z6746" s="2">
        <f t="shared" si="765"/>
        <v>1106.5899999999999</v>
      </c>
      <c r="AA6746" t="s">
        <v>15</v>
      </c>
      <c r="AB6746" t="s">
        <v>31</v>
      </c>
      <c r="AC6746" t="s">
        <v>17</v>
      </c>
      <c r="AD6746" t="s">
        <v>18</v>
      </c>
      <c r="AE6746" t="s">
        <v>45</v>
      </c>
      <c r="AF6746" t="s">
        <v>343</v>
      </c>
    </row>
    <row r="6747" spans="1:32" x14ac:dyDescent="0.25">
      <c r="A6747">
        <f t="shared" si="766"/>
        <v>6746</v>
      </c>
      <c r="B6747">
        <v>22115</v>
      </c>
      <c r="C6747" t="s">
        <v>573</v>
      </c>
      <c r="D6747" t="s">
        <v>13</v>
      </c>
      <c r="E6747" t="str">
        <f t="shared" si="767"/>
        <v>*</v>
      </c>
      <c r="F6747" t="str">
        <f t="shared" si="762"/>
        <v>*</v>
      </c>
      <c r="G6747" t="str">
        <f t="shared" si="768"/>
        <v>*</v>
      </c>
      <c r="I6747" t="str">
        <f t="shared" si="763"/>
        <v>*</v>
      </c>
      <c r="O6747">
        <f>VLOOKUP(T6747,$P$14:$S$19,2,TRUE)</f>
        <v>0</v>
      </c>
      <c r="T6747">
        <v>5</v>
      </c>
      <c r="U6747">
        <v>751.94</v>
      </c>
      <c r="V6747" s="5">
        <f t="shared" si="764"/>
        <v>0</v>
      </c>
      <c r="X6747" t="s">
        <v>37</v>
      </c>
      <c r="Y6747">
        <v>17.850000000000001</v>
      </c>
      <c r="Z6747" s="2">
        <f t="shared" si="765"/>
        <v>769.79000000000008</v>
      </c>
      <c r="AA6747" t="s">
        <v>71</v>
      </c>
      <c r="AB6747" t="s">
        <v>16</v>
      </c>
      <c r="AC6747" t="s">
        <v>25</v>
      </c>
      <c r="AD6747" t="s">
        <v>76</v>
      </c>
      <c r="AE6747" t="s">
        <v>39</v>
      </c>
      <c r="AF6747" t="s">
        <v>573</v>
      </c>
    </row>
    <row r="6748" spans="1:32" x14ac:dyDescent="0.25">
      <c r="A6748">
        <f t="shared" si="766"/>
        <v>6747</v>
      </c>
      <c r="B6748">
        <v>21671</v>
      </c>
      <c r="C6748" t="s">
        <v>573</v>
      </c>
      <c r="D6748" t="s">
        <v>21</v>
      </c>
      <c r="E6748" t="str">
        <f t="shared" si="767"/>
        <v>*</v>
      </c>
      <c r="F6748" t="str">
        <f t="shared" si="762"/>
        <v>**</v>
      </c>
      <c r="G6748" t="str">
        <f t="shared" si="768"/>
        <v>**</v>
      </c>
      <c r="I6748" t="str">
        <f t="shared" si="763"/>
        <v>**</v>
      </c>
      <c r="O6748">
        <f>VLOOKUP(T6748,$P$14:$S$19,2,TRUE)</f>
        <v>0.01</v>
      </c>
      <c r="T6748">
        <v>15</v>
      </c>
      <c r="U6748">
        <v>670.94</v>
      </c>
      <c r="V6748" s="5">
        <f t="shared" si="764"/>
        <v>0</v>
      </c>
      <c r="X6748" t="s">
        <v>22</v>
      </c>
      <c r="Y6748">
        <v>1.99</v>
      </c>
      <c r="Z6748" s="2">
        <f t="shared" si="765"/>
        <v>672.93000000000006</v>
      </c>
      <c r="AA6748" t="s">
        <v>15</v>
      </c>
      <c r="AB6748" t="s">
        <v>16</v>
      </c>
      <c r="AC6748" t="s">
        <v>25</v>
      </c>
      <c r="AD6748" t="s">
        <v>42</v>
      </c>
      <c r="AE6748" t="s">
        <v>45</v>
      </c>
      <c r="AF6748" t="s">
        <v>881</v>
      </c>
    </row>
    <row r="6749" spans="1:32" x14ac:dyDescent="0.25">
      <c r="A6749">
        <f t="shared" si="766"/>
        <v>6748</v>
      </c>
      <c r="B6749">
        <v>47750</v>
      </c>
      <c r="C6749" t="s">
        <v>573</v>
      </c>
      <c r="D6749" t="s">
        <v>13</v>
      </c>
      <c r="E6749" t="str">
        <f t="shared" si="767"/>
        <v>*</v>
      </c>
      <c r="F6749" t="str">
        <f t="shared" si="762"/>
        <v>*</v>
      </c>
      <c r="G6749" t="str">
        <f t="shared" si="768"/>
        <v>*</v>
      </c>
      <c r="I6749" t="str">
        <f t="shared" si="763"/>
        <v>*</v>
      </c>
      <c r="O6749">
        <f>VLOOKUP(T6749,$P$14:$S$19,2,TRUE)</f>
        <v>0</v>
      </c>
      <c r="T6749">
        <v>1</v>
      </c>
      <c r="U6749">
        <v>195.04</v>
      </c>
      <c r="V6749" s="5">
        <f t="shared" si="764"/>
        <v>0</v>
      </c>
      <c r="X6749" t="s">
        <v>22</v>
      </c>
      <c r="Y6749">
        <v>35</v>
      </c>
      <c r="Z6749" s="2">
        <f t="shared" si="765"/>
        <v>230.04</v>
      </c>
      <c r="AA6749" t="s">
        <v>71</v>
      </c>
      <c r="AB6749" t="s">
        <v>31</v>
      </c>
      <c r="AC6749" t="s">
        <v>32</v>
      </c>
      <c r="AD6749" t="s">
        <v>74</v>
      </c>
      <c r="AE6749" t="s">
        <v>58</v>
      </c>
      <c r="AF6749" t="s">
        <v>573</v>
      </c>
    </row>
    <row r="6750" spans="1:32" x14ac:dyDescent="0.25">
      <c r="A6750">
        <f t="shared" si="766"/>
        <v>6749</v>
      </c>
      <c r="B6750">
        <v>42658</v>
      </c>
      <c r="C6750" t="s">
        <v>573</v>
      </c>
      <c r="D6750" t="s">
        <v>40</v>
      </c>
      <c r="E6750" t="str">
        <f t="shared" si="767"/>
        <v>*</v>
      </c>
      <c r="F6750" t="str">
        <f t="shared" si="762"/>
        <v>*</v>
      </c>
      <c r="G6750" t="str">
        <f t="shared" si="768"/>
        <v>*</v>
      </c>
      <c r="I6750" t="str">
        <f t="shared" si="763"/>
        <v>*</v>
      </c>
      <c r="O6750">
        <f>VLOOKUP(T6750,$P$14:$S$19,2,TRUE)</f>
        <v>0.02</v>
      </c>
      <c r="T6750">
        <v>29</v>
      </c>
      <c r="U6750">
        <v>146.68</v>
      </c>
      <c r="V6750" s="5">
        <f t="shared" si="764"/>
        <v>0</v>
      </c>
      <c r="X6750" t="s">
        <v>22</v>
      </c>
      <c r="Y6750">
        <v>2.99</v>
      </c>
      <c r="Z6750" s="2">
        <f t="shared" si="765"/>
        <v>149.67000000000002</v>
      </c>
      <c r="AA6750" t="s">
        <v>56</v>
      </c>
      <c r="AB6750" t="s">
        <v>41</v>
      </c>
      <c r="AC6750" t="s">
        <v>32</v>
      </c>
      <c r="AD6750" t="s">
        <v>49</v>
      </c>
      <c r="AE6750" t="s">
        <v>19</v>
      </c>
      <c r="AF6750" t="s">
        <v>573</v>
      </c>
    </row>
    <row r="6751" spans="1:32" x14ac:dyDescent="0.25">
      <c r="A6751">
        <f t="shared" si="766"/>
        <v>6750</v>
      </c>
      <c r="B6751">
        <v>47750</v>
      </c>
      <c r="C6751" t="s">
        <v>573</v>
      </c>
      <c r="D6751" t="s">
        <v>13</v>
      </c>
      <c r="E6751" t="str">
        <f t="shared" si="767"/>
        <v>*</v>
      </c>
      <c r="F6751" t="str">
        <f t="shared" si="762"/>
        <v>*</v>
      </c>
      <c r="G6751" t="str">
        <f t="shared" si="768"/>
        <v>*</v>
      </c>
      <c r="I6751" t="str">
        <f t="shared" si="763"/>
        <v>*</v>
      </c>
      <c r="O6751">
        <f>VLOOKUP(T6751,$P$14:$S$19,2,TRUE)</f>
        <v>3.5999999999999997E-2</v>
      </c>
      <c r="T6751">
        <v>37</v>
      </c>
      <c r="U6751">
        <v>102.46</v>
      </c>
      <c r="V6751" s="5">
        <f t="shared" si="764"/>
        <v>0</v>
      </c>
      <c r="X6751" t="s">
        <v>22</v>
      </c>
      <c r="Y6751">
        <v>0.5</v>
      </c>
      <c r="Z6751" s="2">
        <f t="shared" si="765"/>
        <v>102.96</v>
      </c>
      <c r="AA6751" t="s">
        <v>15</v>
      </c>
      <c r="AB6751" t="s">
        <v>31</v>
      </c>
      <c r="AC6751" t="s">
        <v>32</v>
      </c>
      <c r="AD6751" t="s">
        <v>81</v>
      </c>
      <c r="AE6751" t="s">
        <v>19</v>
      </c>
      <c r="AF6751" t="s">
        <v>343</v>
      </c>
    </row>
    <row r="6752" spans="1:32" x14ac:dyDescent="0.25">
      <c r="A6752">
        <f t="shared" si="766"/>
        <v>6751</v>
      </c>
      <c r="B6752">
        <v>59712</v>
      </c>
      <c r="C6752" t="s">
        <v>573</v>
      </c>
      <c r="D6752" t="s">
        <v>36</v>
      </c>
      <c r="E6752" t="str">
        <f t="shared" si="767"/>
        <v>***</v>
      </c>
      <c r="F6752" t="str">
        <f t="shared" si="762"/>
        <v>***</v>
      </c>
      <c r="G6752" t="str">
        <f t="shared" si="768"/>
        <v>***</v>
      </c>
      <c r="I6752" t="str">
        <f t="shared" si="763"/>
        <v>***</v>
      </c>
      <c r="O6752">
        <f>VLOOKUP(T6752,$P$14:$S$19,2,TRUE)</f>
        <v>0.02</v>
      </c>
      <c r="T6752">
        <v>25</v>
      </c>
      <c r="U6752">
        <v>67.58</v>
      </c>
      <c r="V6752" s="5">
        <f t="shared" si="764"/>
        <v>0</v>
      </c>
      <c r="X6752" t="s">
        <v>14</v>
      </c>
      <c r="Y6752">
        <v>0.8</v>
      </c>
      <c r="Z6752" s="2">
        <f t="shared" si="765"/>
        <v>68.38</v>
      </c>
      <c r="AA6752" t="s">
        <v>15</v>
      </c>
      <c r="AB6752" t="s">
        <v>24</v>
      </c>
      <c r="AC6752" t="s">
        <v>32</v>
      </c>
      <c r="AD6752" t="s">
        <v>114</v>
      </c>
      <c r="AE6752" t="s">
        <v>34</v>
      </c>
      <c r="AF6752" t="s">
        <v>663</v>
      </c>
    </row>
    <row r="6753" spans="1:32" x14ac:dyDescent="0.25">
      <c r="A6753">
        <f t="shared" si="766"/>
        <v>6752</v>
      </c>
      <c r="B6753">
        <v>23011</v>
      </c>
      <c r="C6753" t="s">
        <v>573</v>
      </c>
      <c r="D6753" t="s">
        <v>13</v>
      </c>
      <c r="E6753" t="str">
        <f t="shared" si="767"/>
        <v>*</v>
      </c>
      <c r="F6753" t="str">
        <f t="shared" si="762"/>
        <v>*</v>
      </c>
      <c r="G6753" t="str">
        <f t="shared" si="768"/>
        <v>*</v>
      </c>
      <c r="I6753" t="str">
        <f t="shared" si="763"/>
        <v>*</v>
      </c>
      <c r="O6753">
        <f>VLOOKUP(T6753,$P$14:$S$19,2,TRUE)</f>
        <v>0</v>
      </c>
      <c r="T6753">
        <v>1</v>
      </c>
      <c r="U6753">
        <v>12.2</v>
      </c>
      <c r="V6753" s="5">
        <f t="shared" si="764"/>
        <v>0</v>
      </c>
      <c r="X6753" t="s">
        <v>22</v>
      </c>
      <c r="Y6753">
        <v>1.99</v>
      </c>
      <c r="Z6753" s="2">
        <f t="shared" si="765"/>
        <v>14.19</v>
      </c>
      <c r="AA6753" t="s">
        <v>15</v>
      </c>
      <c r="AB6753" t="s">
        <v>31</v>
      </c>
      <c r="AC6753" t="s">
        <v>25</v>
      </c>
      <c r="AD6753" t="s">
        <v>42</v>
      </c>
      <c r="AE6753" t="s">
        <v>45</v>
      </c>
      <c r="AF6753" t="s">
        <v>768</v>
      </c>
    </row>
    <row r="6754" spans="1:32" x14ac:dyDescent="0.25">
      <c r="A6754">
        <f t="shared" si="766"/>
        <v>6753</v>
      </c>
      <c r="B6754">
        <v>49762</v>
      </c>
      <c r="C6754" t="s">
        <v>793</v>
      </c>
      <c r="D6754" t="s">
        <v>21</v>
      </c>
      <c r="E6754" t="str">
        <f t="shared" si="767"/>
        <v>*</v>
      </c>
      <c r="F6754" t="str">
        <f t="shared" si="762"/>
        <v>**</v>
      </c>
      <c r="G6754" t="str">
        <f t="shared" si="768"/>
        <v>**</v>
      </c>
      <c r="I6754" t="str">
        <f t="shared" si="763"/>
        <v>**</v>
      </c>
      <c r="O6754">
        <f>VLOOKUP(T6754,$P$14:$S$19,2,TRUE)</f>
        <v>3.5999999999999997E-2</v>
      </c>
      <c r="T6754">
        <v>35</v>
      </c>
      <c r="U6754">
        <v>99.13</v>
      </c>
      <c r="V6754" s="5">
        <f t="shared" si="764"/>
        <v>0</v>
      </c>
      <c r="X6754" t="s">
        <v>22</v>
      </c>
      <c r="Y6754">
        <v>0.81</v>
      </c>
      <c r="Z6754" s="2">
        <f t="shared" si="765"/>
        <v>99.94</v>
      </c>
      <c r="AA6754" t="s">
        <v>52</v>
      </c>
      <c r="AB6754" t="s">
        <v>31</v>
      </c>
      <c r="AC6754" t="s">
        <v>32</v>
      </c>
      <c r="AD6754" t="s">
        <v>33</v>
      </c>
      <c r="AE6754" t="s">
        <v>34</v>
      </c>
      <c r="AF6754" t="s">
        <v>450</v>
      </c>
    </row>
    <row r="6755" spans="1:32" x14ac:dyDescent="0.25">
      <c r="A6755">
        <f t="shared" si="766"/>
        <v>6754</v>
      </c>
      <c r="B6755">
        <v>11910</v>
      </c>
      <c r="C6755" t="s">
        <v>793</v>
      </c>
      <c r="D6755" t="s">
        <v>21</v>
      </c>
      <c r="E6755" t="str">
        <f t="shared" si="767"/>
        <v>*</v>
      </c>
      <c r="F6755" t="str">
        <f t="shared" si="762"/>
        <v>**</v>
      </c>
      <c r="G6755" t="str">
        <f t="shared" si="768"/>
        <v>**</v>
      </c>
      <c r="I6755" t="str">
        <f t="shared" si="763"/>
        <v>**</v>
      </c>
      <c r="O6755">
        <f>VLOOKUP(T6755,$P$14:$S$19,2,TRUE)</f>
        <v>0.02</v>
      </c>
      <c r="T6755">
        <v>21</v>
      </c>
      <c r="U6755">
        <v>49.23</v>
      </c>
      <c r="V6755" s="5">
        <f t="shared" si="764"/>
        <v>0</v>
      </c>
      <c r="X6755" t="s">
        <v>22</v>
      </c>
      <c r="Y6755">
        <v>4.7699999999999996</v>
      </c>
      <c r="Z6755" s="2">
        <f t="shared" si="765"/>
        <v>54</v>
      </c>
      <c r="AA6755" t="s">
        <v>56</v>
      </c>
      <c r="AB6755" t="s">
        <v>41</v>
      </c>
      <c r="AC6755" t="s">
        <v>32</v>
      </c>
      <c r="AD6755" t="s">
        <v>49</v>
      </c>
      <c r="AE6755" t="s">
        <v>19</v>
      </c>
      <c r="AF6755" t="s">
        <v>450</v>
      </c>
    </row>
    <row r="6756" spans="1:32" x14ac:dyDescent="0.25">
      <c r="A6756">
        <f t="shared" si="766"/>
        <v>6755</v>
      </c>
      <c r="B6756">
        <v>6183</v>
      </c>
      <c r="C6756" t="s">
        <v>463</v>
      </c>
      <c r="D6756" t="s">
        <v>40</v>
      </c>
      <c r="E6756" t="str">
        <f t="shared" si="767"/>
        <v>*</v>
      </c>
      <c r="F6756" t="str">
        <f t="shared" si="762"/>
        <v>*</v>
      </c>
      <c r="G6756" t="str">
        <f t="shared" si="768"/>
        <v>*</v>
      </c>
      <c r="I6756" t="str">
        <f t="shared" si="763"/>
        <v>*</v>
      </c>
      <c r="O6756">
        <f>VLOOKUP(T6756,$P$14:$S$19,2,TRUE)</f>
        <v>0.04</v>
      </c>
      <c r="T6756">
        <v>41</v>
      </c>
      <c r="U6756">
        <v>1991.93</v>
      </c>
      <c r="V6756" s="5">
        <f t="shared" si="764"/>
        <v>1</v>
      </c>
      <c r="X6756" t="s">
        <v>22</v>
      </c>
      <c r="Y6756">
        <v>5.86</v>
      </c>
      <c r="Z6756" s="2">
        <f t="shared" si="765"/>
        <v>1997.79</v>
      </c>
      <c r="AA6756" t="s">
        <v>73</v>
      </c>
      <c r="AB6756" t="s">
        <v>24</v>
      </c>
      <c r="AC6756" t="s">
        <v>32</v>
      </c>
      <c r="AD6756" t="s">
        <v>44</v>
      </c>
      <c r="AE6756" t="s">
        <v>19</v>
      </c>
      <c r="AF6756" t="s">
        <v>464</v>
      </c>
    </row>
    <row r="6757" spans="1:32" x14ac:dyDescent="0.25">
      <c r="A6757">
        <f t="shared" si="766"/>
        <v>6756</v>
      </c>
      <c r="B6757">
        <v>13383</v>
      </c>
      <c r="C6757" t="s">
        <v>463</v>
      </c>
      <c r="D6757" t="s">
        <v>30</v>
      </c>
      <c r="E6757" t="str">
        <f t="shared" si="767"/>
        <v>*</v>
      </c>
      <c r="F6757" t="str">
        <f t="shared" si="762"/>
        <v>*</v>
      </c>
      <c r="G6757" t="str">
        <f t="shared" si="768"/>
        <v>*</v>
      </c>
      <c r="I6757" t="str">
        <f t="shared" si="763"/>
        <v>*</v>
      </c>
      <c r="O6757">
        <f>VLOOKUP(T6757,$P$14:$S$19,2,TRUE)</f>
        <v>3.5999999999999997E-2</v>
      </c>
      <c r="T6757">
        <v>35</v>
      </c>
      <c r="U6757">
        <v>750.03</v>
      </c>
      <c r="V6757" s="5">
        <f t="shared" si="764"/>
        <v>0</v>
      </c>
      <c r="X6757" t="s">
        <v>22</v>
      </c>
      <c r="Y6757">
        <v>35</v>
      </c>
      <c r="Z6757" s="2">
        <f t="shared" si="765"/>
        <v>785.03</v>
      </c>
      <c r="AA6757" t="s">
        <v>23</v>
      </c>
      <c r="AB6757" t="s">
        <v>16</v>
      </c>
      <c r="AC6757" t="s">
        <v>32</v>
      </c>
      <c r="AD6757" t="s">
        <v>74</v>
      </c>
      <c r="AE6757" t="s">
        <v>58</v>
      </c>
      <c r="AF6757" t="s">
        <v>399</v>
      </c>
    </row>
    <row r="6758" spans="1:32" x14ac:dyDescent="0.25">
      <c r="A6758">
        <f t="shared" si="766"/>
        <v>6757</v>
      </c>
      <c r="B6758">
        <v>16897</v>
      </c>
      <c r="C6758" t="s">
        <v>463</v>
      </c>
      <c r="D6758" t="s">
        <v>30</v>
      </c>
      <c r="E6758" t="str">
        <f t="shared" si="767"/>
        <v>*</v>
      </c>
      <c r="F6758" t="str">
        <f t="shared" si="762"/>
        <v>*</v>
      </c>
      <c r="G6758" t="str">
        <f t="shared" si="768"/>
        <v>*</v>
      </c>
      <c r="I6758" t="str">
        <f t="shared" si="763"/>
        <v>*</v>
      </c>
      <c r="O6758">
        <f>VLOOKUP(T6758,$P$14:$S$19,2,TRUE)</f>
        <v>0</v>
      </c>
      <c r="T6758">
        <v>1</v>
      </c>
      <c r="U6758">
        <v>379.8</v>
      </c>
      <c r="V6758" s="5">
        <f t="shared" si="764"/>
        <v>0</v>
      </c>
      <c r="X6758" t="s">
        <v>37</v>
      </c>
      <c r="Y6758">
        <v>58.95</v>
      </c>
      <c r="Z6758" s="2">
        <f t="shared" si="765"/>
        <v>438.75</v>
      </c>
      <c r="AA6758" t="s">
        <v>23</v>
      </c>
      <c r="AB6758" t="s">
        <v>16</v>
      </c>
      <c r="AC6758" t="s">
        <v>17</v>
      </c>
      <c r="AD6758" t="s">
        <v>38</v>
      </c>
      <c r="AE6758" t="s">
        <v>39</v>
      </c>
      <c r="AF6758" t="s">
        <v>399</v>
      </c>
    </row>
    <row r="6759" spans="1:32" x14ac:dyDescent="0.25">
      <c r="A6759">
        <f t="shared" si="766"/>
        <v>6758</v>
      </c>
      <c r="B6759">
        <v>16897</v>
      </c>
      <c r="C6759" t="s">
        <v>463</v>
      </c>
      <c r="D6759" t="s">
        <v>30</v>
      </c>
      <c r="E6759" t="str">
        <f t="shared" si="767"/>
        <v>*</v>
      </c>
      <c r="F6759" t="str">
        <f t="shared" si="762"/>
        <v>*</v>
      </c>
      <c r="G6759" t="str">
        <f t="shared" si="768"/>
        <v>*</v>
      </c>
      <c r="I6759" t="str">
        <f t="shared" si="763"/>
        <v>*</v>
      </c>
      <c r="O6759">
        <f>VLOOKUP(T6759,$P$14:$S$19,2,TRUE)</f>
        <v>0.04</v>
      </c>
      <c r="T6759">
        <v>48</v>
      </c>
      <c r="U6759">
        <v>107.7</v>
      </c>
      <c r="V6759" s="5">
        <f t="shared" si="764"/>
        <v>0</v>
      </c>
      <c r="X6759" t="s">
        <v>22</v>
      </c>
      <c r="Y6759">
        <v>1</v>
      </c>
      <c r="Z6759" s="2">
        <f t="shared" si="765"/>
        <v>108.7</v>
      </c>
      <c r="AA6759" t="s">
        <v>23</v>
      </c>
      <c r="AB6759" t="s">
        <v>16</v>
      </c>
      <c r="AC6759" t="s">
        <v>32</v>
      </c>
      <c r="AD6759" t="s">
        <v>33</v>
      </c>
      <c r="AE6759" t="s">
        <v>34</v>
      </c>
      <c r="AF6759" t="s">
        <v>399</v>
      </c>
    </row>
    <row r="6760" spans="1:32" x14ac:dyDescent="0.25">
      <c r="A6760">
        <f t="shared" si="766"/>
        <v>6759</v>
      </c>
      <c r="B6760">
        <v>24199</v>
      </c>
      <c r="C6760" t="s">
        <v>117</v>
      </c>
      <c r="D6760" t="s">
        <v>36</v>
      </c>
      <c r="E6760" t="str">
        <f t="shared" si="767"/>
        <v>***</v>
      </c>
      <c r="F6760" t="str">
        <f t="shared" si="762"/>
        <v>***</v>
      </c>
      <c r="G6760" t="str">
        <f t="shared" si="768"/>
        <v>***</v>
      </c>
      <c r="I6760" t="str">
        <f t="shared" si="763"/>
        <v>***</v>
      </c>
      <c r="O6760">
        <f>VLOOKUP(T6760,$P$14:$S$19,2,TRUE)</f>
        <v>0.01</v>
      </c>
      <c r="T6760">
        <v>16</v>
      </c>
      <c r="U6760">
        <v>706.53</v>
      </c>
      <c r="V6760" s="5">
        <f t="shared" si="764"/>
        <v>0</v>
      </c>
      <c r="X6760" t="s">
        <v>22</v>
      </c>
      <c r="Y6760">
        <v>19.989999999999998</v>
      </c>
      <c r="Z6760" s="2">
        <f t="shared" si="765"/>
        <v>726.52</v>
      </c>
      <c r="AA6760" t="s">
        <v>60</v>
      </c>
      <c r="AB6760" t="s">
        <v>24</v>
      </c>
      <c r="AC6760" t="s">
        <v>25</v>
      </c>
      <c r="AD6760" t="s">
        <v>42</v>
      </c>
      <c r="AE6760" t="s">
        <v>19</v>
      </c>
      <c r="AF6760" t="s">
        <v>101</v>
      </c>
    </row>
    <row r="6761" spans="1:32" x14ac:dyDescent="0.25">
      <c r="A6761">
        <f t="shared" si="766"/>
        <v>6760</v>
      </c>
      <c r="B6761">
        <v>54407</v>
      </c>
      <c r="C6761" t="s">
        <v>846</v>
      </c>
      <c r="D6761" t="s">
        <v>40</v>
      </c>
      <c r="E6761" t="str">
        <f t="shared" si="767"/>
        <v>*</v>
      </c>
      <c r="F6761" t="str">
        <f t="shared" si="762"/>
        <v>*</v>
      </c>
      <c r="G6761" t="str">
        <f t="shared" si="768"/>
        <v>*</v>
      </c>
      <c r="I6761" t="str">
        <f t="shared" si="763"/>
        <v>*</v>
      </c>
      <c r="O6761">
        <f>VLOOKUP(T6761,$P$14:$S$19,2,TRUE)</f>
        <v>0.02</v>
      </c>
      <c r="T6761">
        <v>24</v>
      </c>
      <c r="U6761">
        <v>9396.27</v>
      </c>
      <c r="V6761" s="5">
        <f t="shared" si="764"/>
        <v>1</v>
      </c>
      <c r="X6761" t="s">
        <v>22</v>
      </c>
      <c r="Y6761">
        <v>19.989999999999998</v>
      </c>
      <c r="Z6761" s="2">
        <f t="shared" si="765"/>
        <v>9416.26</v>
      </c>
      <c r="AA6761" t="s">
        <v>23</v>
      </c>
      <c r="AB6761" t="s">
        <v>31</v>
      </c>
      <c r="AC6761" t="s">
        <v>32</v>
      </c>
      <c r="AD6761" t="s">
        <v>49</v>
      </c>
      <c r="AE6761" t="s">
        <v>19</v>
      </c>
      <c r="AF6761" t="s">
        <v>663</v>
      </c>
    </row>
    <row r="6762" spans="1:32" x14ac:dyDescent="0.25">
      <c r="A6762">
        <f t="shared" si="766"/>
        <v>6761</v>
      </c>
      <c r="B6762">
        <v>3648</v>
      </c>
      <c r="C6762" t="s">
        <v>846</v>
      </c>
      <c r="D6762" t="s">
        <v>13</v>
      </c>
      <c r="E6762" t="str">
        <f t="shared" si="767"/>
        <v>*</v>
      </c>
      <c r="F6762" t="str">
        <f t="shared" si="762"/>
        <v>*</v>
      </c>
      <c r="G6762" t="str">
        <f t="shared" si="768"/>
        <v>*</v>
      </c>
      <c r="I6762" t="str">
        <f t="shared" si="763"/>
        <v>*</v>
      </c>
      <c r="O6762">
        <f>VLOOKUP(T6762,$P$14:$S$19,2,TRUE)</f>
        <v>3.5999999999999997E-2</v>
      </c>
      <c r="T6762">
        <v>34</v>
      </c>
      <c r="U6762">
        <v>5488.5264999999999</v>
      </c>
      <c r="V6762" s="5">
        <f t="shared" si="764"/>
        <v>1</v>
      </c>
      <c r="X6762" t="s">
        <v>22</v>
      </c>
      <c r="Y6762">
        <v>4.2</v>
      </c>
      <c r="Z6762" s="2">
        <f t="shared" si="765"/>
        <v>5492.7264999999998</v>
      </c>
      <c r="AA6762" t="s">
        <v>23</v>
      </c>
      <c r="AB6762" t="s">
        <v>41</v>
      </c>
      <c r="AC6762" t="s">
        <v>25</v>
      </c>
      <c r="AD6762" t="s">
        <v>26</v>
      </c>
      <c r="AE6762" t="s">
        <v>19</v>
      </c>
      <c r="AF6762" t="s">
        <v>796</v>
      </c>
    </row>
    <row r="6763" spans="1:32" x14ac:dyDescent="0.25">
      <c r="A6763">
        <f t="shared" si="766"/>
        <v>6762</v>
      </c>
      <c r="B6763">
        <v>43076</v>
      </c>
      <c r="C6763" t="s">
        <v>846</v>
      </c>
      <c r="D6763" t="s">
        <v>30</v>
      </c>
      <c r="E6763" t="str">
        <f t="shared" si="767"/>
        <v>*</v>
      </c>
      <c r="F6763" t="str">
        <f t="shared" si="762"/>
        <v>*</v>
      </c>
      <c r="G6763" t="str">
        <f t="shared" si="768"/>
        <v>*</v>
      </c>
      <c r="I6763" t="str">
        <f t="shared" si="763"/>
        <v>*</v>
      </c>
      <c r="O6763">
        <f>VLOOKUP(T6763,$P$14:$S$19,2,TRUE)</f>
        <v>3.5999999999999997E-2</v>
      </c>
      <c r="T6763">
        <v>33</v>
      </c>
      <c r="U6763">
        <v>3636.37</v>
      </c>
      <c r="V6763" s="5">
        <f t="shared" si="764"/>
        <v>1</v>
      </c>
      <c r="X6763" t="s">
        <v>37</v>
      </c>
      <c r="Y6763">
        <v>30</v>
      </c>
      <c r="Z6763" s="2">
        <f t="shared" si="765"/>
        <v>3666.37</v>
      </c>
      <c r="AA6763" t="s">
        <v>52</v>
      </c>
      <c r="AB6763" t="s">
        <v>41</v>
      </c>
      <c r="AC6763" t="s">
        <v>17</v>
      </c>
      <c r="AD6763" t="s">
        <v>38</v>
      </c>
      <c r="AE6763" t="s">
        <v>39</v>
      </c>
      <c r="AF6763" t="s">
        <v>846</v>
      </c>
    </row>
    <row r="6764" spans="1:32" x14ac:dyDescent="0.25">
      <c r="A6764">
        <f t="shared" si="766"/>
        <v>6763</v>
      </c>
      <c r="B6764">
        <v>29730</v>
      </c>
      <c r="C6764" t="s">
        <v>846</v>
      </c>
      <c r="D6764" t="s">
        <v>36</v>
      </c>
      <c r="E6764" t="str">
        <f t="shared" si="767"/>
        <v>***</v>
      </c>
      <c r="F6764" t="str">
        <f t="shared" si="762"/>
        <v>***</v>
      </c>
      <c r="G6764" t="str">
        <f t="shared" si="768"/>
        <v>***</v>
      </c>
      <c r="I6764" t="str">
        <f t="shared" si="763"/>
        <v>***</v>
      </c>
      <c r="O6764">
        <f>VLOOKUP(T6764,$P$14:$S$19,2,TRUE)</f>
        <v>0.02</v>
      </c>
      <c r="T6764">
        <v>21</v>
      </c>
      <c r="U6764">
        <v>3072.86</v>
      </c>
      <c r="V6764" s="5">
        <f t="shared" si="764"/>
        <v>1</v>
      </c>
      <c r="X6764" t="s">
        <v>37</v>
      </c>
      <c r="Y6764">
        <v>39.25</v>
      </c>
      <c r="Z6764" s="2">
        <f t="shared" si="765"/>
        <v>3112.11</v>
      </c>
      <c r="AA6764" t="s">
        <v>23</v>
      </c>
      <c r="AB6764" t="s">
        <v>16</v>
      </c>
      <c r="AC6764" t="s">
        <v>17</v>
      </c>
      <c r="AD6764" t="s">
        <v>66</v>
      </c>
      <c r="AE6764" t="s">
        <v>103</v>
      </c>
      <c r="AF6764" t="s">
        <v>881</v>
      </c>
    </row>
    <row r="6765" spans="1:32" x14ac:dyDescent="0.25">
      <c r="A6765">
        <f t="shared" si="766"/>
        <v>6764</v>
      </c>
      <c r="B6765">
        <v>12039</v>
      </c>
      <c r="C6765" t="s">
        <v>846</v>
      </c>
      <c r="D6765" t="s">
        <v>21</v>
      </c>
      <c r="E6765" t="str">
        <f t="shared" si="767"/>
        <v>*</v>
      </c>
      <c r="F6765" t="str">
        <f t="shared" si="762"/>
        <v>**</v>
      </c>
      <c r="G6765" t="str">
        <f t="shared" si="768"/>
        <v>**</v>
      </c>
      <c r="I6765" t="str">
        <f t="shared" si="763"/>
        <v>**</v>
      </c>
      <c r="O6765">
        <f>VLOOKUP(T6765,$P$14:$S$19,2,TRUE)</f>
        <v>0.01</v>
      </c>
      <c r="T6765">
        <v>13</v>
      </c>
      <c r="U6765">
        <v>2048.5680000000002</v>
      </c>
      <c r="V6765" s="5">
        <f t="shared" si="764"/>
        <v>1</v>
      </c>
      <c r="X6765" t="s">
        <v>22</v>
      </c>
      <c r="Y6765">
        <v>8.99</v>
      </c>
      <c r="Z6765" s="2">
        <f t="shared" si="765"/>
        <v>2057.558</v>
      </c>
      <c r="AA6765" t="s">
        <v>48</v>
      </c>
      <c r="AB6765" t="s">
        <v>31</v>
      </c>
      <c r="AC6765" t="s">
        <v>25</v>
      </c>
      <c r="AD6765" t="s">
        <v>26</v>
      </c>
      <c r="AE6765" t="s">
        <v>19</v>
      </c>
      <c r="AF6765" t="s">
        <v>881</v>
      </c>
    </row>
    <row r="6766" spans="1:32" x14ac:dyDescent="0.25">
      <c r="A6766">
        <f t="shared" si="766"/>
        <v>6765</v>
      </c>
      <c r="B6766">
        <v>3648</v>
      </c>
      <c r="C6766" t="s">
        <v>846</v>
      </c>
      <c r="D6766" t="s">
        <v>13</v>
      </c>
      <c r="E6766" t="str">
        <f t="shared" si="767"/>
        <v>*</v>
      </c>
      <c r="F6766" t="str">
        <f t="shared" si="762"/>
        <v>*</v>
      </c>
      <c r="G6766" t="str">
        <f t="shared" si="768"/>
        <v>*</v>
      </c>
      <c r="I6766" t="str">
        <f t="shared" si="763"/>
        <v>*</v>
      </c>
      <c r="O6766">
        <f>VLOOKUP(T6766,$P$14:$S$19,2,TRUE)</f>
        <v>0.04</v>
      </c>
      <c r="T6766">
        <v>46</v>
      </c>
      <c r="U6766">
        <v>134.81</v>
      </c>
      <c r="V6766" s="5">
        <f t="shared" si="764"/>
        <v>0</v>
      </c>
      <c r="X6766" t="s">
        <v>22</v>
      </c>
      <c r="Y6766">
        <v>0.49</v>
      </c>
      <c r="Z6766" s="2">
        <f t="shared" si="765"/>
        <v>135.30000000000001</v>
      </c>
      <c r="AA6766" t="s">
        <v>23</v>
      </c>
      <c r="AB6766" t="s">
        <v>41</v>
      </c>
      <c r="AC6766" t="s">
        <v>32</v>
      </c>
      <c r="AD6766" t="s">
        <v>81</v>
      </c>
      <c r="AE6766" t="s">
        <v>19</v>
      </c>
      <c r="AF6766" t="s">
        <v>881</v>
      </c>
    </row>
    <row r="6767" spans="1:32" x14ac:dyDescent="0.25">
      <c r="A6767">
        <f t="shared" si="766"/>
        <v>6766</v>
      </c>
      <c r="B6767">
        <v>26050</v>
      </c>
      <c r="C6767" t="s">
        <v>449</v>
      </c>
      <c r="D6767" t="s">
        <v>21</v>
      </c>
      <c r="E6767" t="str">
        <f t="shared" si="767"/>
        <v>*</v>
      </c>
      <c r="F6767" t="str">
        <f t="shared" si="762"/>
        <v>**</v>
      </c>
      <c r="G6767" t="str">
        <f t="shared" si="768"/>
        <v>**</v>
      </c>
      <c r="I6767" t="str">
        <f t="shared" si="763"/>
        <v>**</v>
      </c>
      <c r="O6767">
        <f>VLOOKUP(T6767,$P$14:$S$19,2,TRUE)</f>
        <v>0.04</v>
      </c>
      <c r="T6767">
        <v>44</v>
      </c>
      <c r="U6767">
        <v>365.24</v>
      </c>
      <c r="V6767" s="5">
        <f t="shared" si="764"/>
        <v>0</v>
      </c>
      <c r="X6767" t="s">
        <v>22</v>
      </c>
      <c r="Y6767">
        <v>8.2899999999999991</v>
      </c>
      <c r="Z6767" s="2">
        <f t="shared" si="765"/>
        <v>373.53000000000003</v>
      </c>
      <c r="AA6767" t="s">
        <v>23</v>
      </c>
      <c r="AB6767" t="s">
        <v>41</v>
      </c>
      <c r="AC6767" t="s">
        <v>32</v>
      </c>
      <c r="AD6767" t="s">
        <v>78</v>
      </c>
      <c r="AE6767" t="s">
        <v>19</v>
      </c>
      <c r="AF6767" t="s">
        <v>450</v>
      </c>
    </row>
    <row r="6768" spans="1:32" x14ac:dyDescent="0.25">
      <c r="A6768">
        <f t="shared" si="766"/>
        <v>6767</v>
      </c>
      <c r="B6768">
        <v>3554</v>
      </c>
      <c r="C6768" t="s">
        <v>449</v>
      </c>
      <c r="D6768" t="s">
        <v>13</v>
      </c>
      <c r="E6768" t="str">
        <f t="shared" si="767"/>
        <v>*</v>
      </c>
      <c r="F6768" t="str">
        <f t="shared" si="762"/>
        <v>*</v>
      </c>
      <c r="G6768" t="str">
        <f t="shared" si="768"/>
        <v>*</v>
      </c>
      <c r="I6768" t="str">
        <f t="shared" si="763"/>
        <v>*</v>
      </c>
      <c r="O6768">
        <f>VLOOKUP(T6768,$P$14:$S$19,2,TRUE)</f>
        <v>0.02</v>
      </c>
      <c r="T6768">
        <v>25</v>
      </c>
      <c r="U6768">
        <v>288.91000000000003</v>
      </c>
      <c r="V6768" s="5">
        <f t="shared" si="764"/>
        <v>0</v>
      </c>
      <c r="X6768" t="s">
        <v>22</v>
      </c>
      <c r="Y6768">
        <v>6.47</v>
      </c>
      <c r="Z6768" s="2">
        <f t="shared" si="765"/>
        <v>295.38000000000005</v>
      </c>
      <c r="AA6768" t="s">
        <v>60</v>
      </c>
      <c r="AB6768" t="s">
        <v>31</v>
      </c>
      <c r="AC6768" t="s">
        <v>32</v>
      </c>
      <c r="AD6768" t="s">
        <v>44</v>
      </c>
      <c r="AE6768" t="s">
        <v>19</v>
      </c>
      <c r="AF6768" t="s">
        <v>86</v>
      </c>
    </row>
    <row r="6769" spans="1:32" x14ac:dyDescent="0.25">
      <c r="A6769">
        <f t="shared" si="766"/>
        <v>6768</v>
      </c>
      <c r="B6769">
        <v>36704</v>
      </c>
      <c r="C6769" t="s">
        <v>449</v>
      </c>
      <c r="D6769" t="s">
        <v>21</v>
      </c>
      <c r="E6769" t="str">
        <f t="shared" si="767"/>
        <v>*</v>
      </c>
      <c r="F6769" t="str">
        <f t="shared" si="762"/>
        <v>**</v>
      </c>
      <c r="G6769" t="str">
        <f t="shared" si="768"/>
        <v>**</v>
      </c>
      <c r="I6769" t="str">
        <f t="shared" si="763"/>
        <v>**</v>
      </c>
      <c r="O6769">
        <f>VLOOKUP(T6769,$P$14:$S$19,2,TRUE)</f>
        <v>0.04</v>
      </c>
      <c r="T6769">
        <v>43</v>
      </c>
      <c r="U6769">
        <v>134.33000000000001</v>
      </c>
      <c r="V6769" s="5">
        <f t="shared" si="764"/>
        <v>0</v>
      </c>
      <c r="X6769" t="s">
        <v>14</v>
      </c>
      <c r="Y6769">
        <v>1.1399999999999999</v>
      </c>
      <c r="Z6769" s="2">
        <f t="shared" si="765"/>
        <v>135.47</v>
      </c>
      <c r="AA6769" t="s">
        <v>56</v>
      </c>
      <c r="AB6769" t="s">
        <v>41</v>
      </c>
      <c r="AC6769" t="s">
        <v>32</v>
      </c>
      <c r="AD6769" t="s">
        <v>44</v>
      </c>
      <c r="AE6769" t="s">
        <v>34</v>
      </c>
      <c r="AF6769" t="s">
        <v>450</v>
      </c>
    </row>
    <row r="6770" spans="1:32" x14ac:dyDescent="0.25">
      <c r="A6770">
        <f t="shared" si="766"/>
        <v>6769</v>
      </c>
      <c r="B6770">
        <v>771</v>
      </c>
      <c r="C6770" t="s">
        <v>449</v>
      </c>
      <c r="D6770" t="s">
        <v>36</v>
      </c>
      <c r="E6770" t="str">
        <f t="shared" si="767"/>
        <v>***</v>
      </c>
      <c r="F6770" t="str">
        <f t="shared" si="762"/>
        <v>***</v>
      </c>
      <c r="G6770" t="str">
        <f t="shared" si="768"/>
        <v>***</v>
      </c>
      <c r="I6770" t="str">
        <f t="shared" si="763"/>
        <v>***</v>
      </c>
      <c r="O6770">
        <f>VLOOKUP(T6770,$P$14:$S$19,2,TRUE)</f>
        <v>0.01</v>
      </c>
      <c r="T6770">
        <v>18</v>
      </c>
      <c r="U6770">
        <v>88.84</v>
      </c>
      <c r="V6770" s="5">
        <f t="shared" si="764"/>
        <v>0</v>
      </c>
      <c r="X6770" t="s">
        <v>22</v>
      </c>
      <c r="Y6770">
        <v>4.72</v>
      </c>
      <c r="Z6770" s="2">
        <f t="shared" si="765"/>
        <v>93.56</v>
      </c>
      <c r="AA6770" t="s">
        <v>60</v>
      </c>
      <c r="AB6770" t="s">
        <v>41</v>
      </c>
      <c r="AC6770" t="s">
        <v>32</v>
      </c>
      <c r="AD6770" t="s">
        <v>44</v>
      </c>
      <c r="AE6770" t="s">
        <v>19</v>
      </c>
      <c r="AF6770" t="s">
        <v>450</v>
      </c>
    </row>
    <row r="6771" spans="1:32" x14ac:dyDescent="0.25">
      <c r="A6771">
        <f t="shared" si="766"/>
        <v>6770</v>
      </c>
      <c r="B6771">
        <v>12579</v>
      </c>
      <c r="C6771" t="s">
        <v>449</v>
      </c>
      <c r="D6771" t="s">
        <v>30</v>
      </c>
      <c r="E6771" t="str">
        <f t="shared" si="767"/>
        <v>*</v>
      </c>
      <c r="F6771" t="str">
        <f t="shared" si="762"/>
        <v>*</v>
      </c>
      <c r="G6771" t="str">
        <f t="shared" si="768"/>
        <v>*</v>
      </c>
      <c r="I6771" t="str">
        <f t="shared" si="763"/>
        <v>*</v>
      </c>
      <c r="O6771">
        <f>VLOOKUP(T6771,$P$14:$S$19,2,TRUE)</f>
        <v>0</v>
      </c>
      <c r="T6771">
        <v>5</v>
      </c>
      <c r="U6771">
        <v>70.33</v>
      </c>
      <c r="V6771" s="5">
        <f t="shared" si="764"/>
        <v>0</v>
      </c>
      <c r="X6771" t="s">
        <v>22</v>
      </c>
      <c r="Y6771">
        <v>1.97</v>
      </c>
      <c r="Z6771" s="2">
        <f t="shared" si="765"/>
        <v>72.3</v>
      </c>
      <c r="AA6771" t="s">
        <v>15</v>
      </c>
      <c r="AB6771" t="s">
        <v>41</v>
      </c>
      <c r="AC6771" t="s">
        <v>32</v>
      </c>
      <c r="AD6771" t="s">
        <v>44</v>
      </c>
      <c r="AE6771" t="s">
        <v>34</v>
      </c>
      <c r="AF6771" t="s">
        <v>449</v>
      </c>
    </row>
    <row r="6772" spans="1:32" x14ac:dyDescent="0.25">
      <c r="A6772">
        <f t="shared" si="766"/>
        <v>6771</v>
      </c>
      <c r="B6772">
        <v>36704</v>
      </c>
      <c r="C6772" t="s">
        <v>449</v>
      </c>
      <c r="D6772" t="s">
        <v>21</v>
      </c>
      <c r="E6772" t="str">
        <f t="shared" si="767"/>
        <v>*</v>
      </c>
      <c r="F6772" t="str">
        <f t="shared" si="762"/>
        <v>**</v>
      </c>
      <c r="G6772" t="str">
        <f t="shared" si="768"/>
        <v>**</v>
      </c>
      <c r="I6772" t="str">
        <f t="shared" si="763"/>
        <v>**</v>
      </c>
      <c r="O6772">
        <f>VLOOKUP(T6772,$P$14:$S$19,2,TRUE)</f>
        <v>0.01</v>
      </c>
      <c r="T6772">
        <v>19</v>
      </c>
      <c r="U6772">
        <v>70.319999999999993</v>
      </c>
      <c r="V6772" s="5">
        <f t="shared" si="764"/>
        <v>0</v>
      </c>
      <c r="X6772" t="s">
        <v>22</v>
      </c>
      <c r="Y6772">
        <v>4.17</v>
      </c>
      <c r="Z6772" s="2">
        <f t="shared" si="765"/>
        <v>74.489999999999995</v>
      </c>
      <c r="AA6772" t="s">
        <v>56</v>
      </c>
      <c r="AB6772" t="s">
        <v>41</v>
      </c>
      <c r="AC6772" t="s">
        <v>32</v>
      </c>
      <c r="AD6772" t="s">
        <v>33</v>
      </c>
      <c r="AE6772" t="s">
        <v>45</v>
      </c>
      <c r="AF6772" t="s">
        <v>837</v>
      </c>
    </row>
    <row r="6773" spans="1:32" x14ac:dyDescent="0.25">
      <c r="A6773">
        <f t="shared" si="766"/>
        <v>6772</v>
      </c>
      <c r="B6773">
        <v>9472</v>
      </c>
      <c r="C6773" t="s">
        <v>449</v>
      </c>
      <c r="D6773" t="s">
        <v>36</v>
      </c>
      <c r="E6773" t="str">
        <f t="shared" si="767"/>
        <v>***</v>
      </c>
      <c r="F6773" t="str">
        <f t="shared" si="762"/>
        <v>***</v>
      </c>
      <c r="G6773" t="str">
        <f t="shared" si="768"/>
        <v>***</v>
      </c>
      <c r="I6773" t="str">
        <f t="shared" si="763"/>
        <v>***</v>
      </c>
      <c r="O6773">
        <f>VLOOKUP(T6773,$P$14:$S$19,2,TRUE)</f>
        <v>0.01</v>
      </c>
      <c r="T6773">
        <v>17</v>
      </c>
      <c r="U6773">
        <v>53.91</v>
      </c>
      <c r="V6773" s="5">
        <f t="shared" si="764"/>
        <v>0</v>
      </c>
      <c r="X6773" t="s">
        <v>22</v>
      </c>
      <c r="Y6773">
        <v>0.49</v>
      </c>
      <c r="Z6773" s="2">
        <f t="shared" si="765"/>
        <v>54.4</v>
      </c>
      <c r="AA6773" t="s">
        <v>52</v>
      </c>
      <c r="AB6773" t="s">
        <v>41</v>
      </c>
      <c r="AC6773" t="s">
        <v>32</v>
      </c>
      <c r="AD6773" t="s">
        <v>81</v>
      </c>
      <c r="AE6773" t="s">
        <v>19</v>
      </c>
      <c r="AF6773" t="s">
        <v>660</v>
      </c>
    </row>
    <row r="6774" spans="1:32" x14ac:dyDescent="0.25">
      <c r="A6774">
        <f t="shared" si="766"/>
        <v>6773</v>
      </c>
      <c r="B6774">
        <v>29893</v>
      </c>
      <c r="C6774" t="s">
        <v>464</v>
      </c>
      <c r="D6774" t="s">
        <v>40</v>
      </c>
      <c r="E6774" t="str">
        <f t="shared" si="767"/>
        <v>*</v>
      </c>
      <c r="F6774" t="str">
        <f t="shared" si="762"/>
        <v>*</v>
      </c>
      <c r="G6774" t="str">
        <f t="shared" si="768"/>
        <v>*</v>
      </c>
      <c r="I6774" t="str">
        <f t="shared" si="763"/>
        <v>*</v>
      </c>
      <c r="O6774">
        <f>VLOOKUP(T6774,$P$14:$S$19,2,TRUE)</f>
        <v>0.02</v>
      </c>
      <c r="T6774">
        <v>24</v>
      </c>
      <c r="U6774">
        <v>5452.9</v>
      </c>
      <c r="V6774" s="5">
        <f t="shared" si="764"/>
        <v>1</v>
      </c>
      <c r="X6774" t="s">
        <v>37</v>
      </c>
      <c r="Y6774">
        <v>28.66</v>
      </c>
      <c r="Z6774" s="2">
        <f t="shared" si="765"/>
        <v>5481.5599999999995</v>
      </c>
      <c r="AA6774" t="s">
        <v>71</v>
      </c>
      <c r="AB6774" t="s">
        <v>24</v>
      </c>
      <c r="AC6774" t="s">
        <v>32</v>
      </c>
      <c r="AD6774" t="s">
        <v>74</v>
      </c>
      <c r="AE6774" t="s">
        <v>39</v>
      </c>
      <c r="AF6774" t="s">
        <v>399</v>
      </c>
    </row>
    <row r="6775" spans="1:32" x14ac:dyDescent="0.25">
      <c r="A6775">
        <f t="shared" si="766"/>
        <v>6774</v>
      </c>
      <c r="B6775">
        <v>19972</v>
      </c>
      <c r="C6775" t="s">
        <v>464</v>
      </c>
      <c r="D6775" t="s">
        <v>36</v>
      </c>
      <c r="E6775" t="str">
        <f t="shared" si="767"/>
        <v>***</v>
      </c>
      <c r="F6775" t="str">
        <f t="shared" si="762"/>
        <v>***</v>
      </c>
      <c r="G6775" t="str">
        <f t="shared" si="768"/>
        <v>***</v>
      </c>
      <c r="I6775" t="str">
        <f t="shared" si="763"/>
        <v>***</v>
      </c>
      <c r="O6775">
        <f>VLOOKUP(T6775,$P$14:$S$19,2,TRUE)</f>
        <v>0</v>
      </c>
      <c r="T6775">
        <v>6</v>
      </c>
      <c r="U6775">
        <v>97.86</v>
      </c>
      <c r="V6775" s="5">
        <f t="shared" si="764"/>
        <v>0</v>
      </c>
      <c r="X6775" t="s">
        <v>22</v>
      </c>
      <c r="Y6775">
        <v>8.99</v>
      </c>
      <c r="Z6775" s="2">
        <f t="shared" si="765"/>
        <v>106.85</v>
      </c>
      <c r="AA6775" t="s">
        <v>15</v>
      </c>
      <c r="AB6775" t="s">
        <v>31</v>
      </c>
      <c r="AC6775" t="s">
        <v>17</v>
      </c>
      <c r="AD6775" t="s">
        <v>18</v>
      </c>
      <c r="AE6775" t="s">
        <v>45</v>
      </c>
      <c r="AF6775" t="s">
        <v>825</v>
      </c>
    </row>
    <row r="6776" spans="1:32" x14ac:dyDescent="0.25">
      <c r="A6776">
        <f t="shared" si="766"/>
        <v>6775</v>
      </c>
      <c r="B6776">
        <v>53698</v>
      </c>
      <c r="C6776" t="s">
        <v>464</v>
      </c>
      <c r="D6776" t="s">
        <v>40</v>
      </c>
      <c r="E6776" t="str">
        <f t="shared" si="767"/>
        <v>*</v>
      </c>
      <c r="F6776" t="str">
        <f t="shared" si="762"/>
        <v>*</v>
      </c>
      <c r="G6776" t="str">
        <f t="shared" si="768"/>
        <v>*</v>
      </c>
      <c r="I6776" t="str">
        <f t="shared" si="763"/>
        <v>*</v>
      </c>
      <c r="O6776">
        <f>VLOOKUP(T6776,$P$14:$S$19,2,TRUE)</f>
        <v>0.01</v>
      </c>
      <c r="T6776">
        <v>10</v>
      </c>
      <c r="U6776">
        <v>55.33</v>
      </c>
      <c r="V6776" s="5">
        <f t="shared" si="764"/>
        <v>0</v>
      </c>
      <c r="X6776" t="s">
        <v>14</v>
      </c>
      <c r="Y6776">
        <v>0.71</v>
      </c>
      <c r="Z6776" s="2">
        <f t="shared" si="765"/>
        <v>56.04</v>
      </c>
      <c r="AA6776" t="s">
        <v>23</v>
      </c>
      <c r="AB6776" t="s">
        <v>16</v>
      </c>
      <c r="AC6776" t="s">
        <v>32</v>
      </c>
      <c r="AD6776" t="s">
        <v>33</v>
      </c>
      <c r="AE6776" t="s">
        <v>34</v>
      </c>
      <c r="AF6776" t="s">
        <v>399</v>
      </c>
    </row>
    <row r="6777" spans="1:32" x14ac:dyDescent="0.25">
      <c r="A6777">
        <f t="shared" si="766"/>
        <v>6776</v>
      </c>
      <c r="B6777">
        <v>8545</v>
      </c>
      <c r="C6777" t="s">
        <v>101</v>
      </c>
      <c r="D6777" t="s">
        <v>13</v>
      </c>
      <c r="E6777" t="str">
        <f t="shared" si="767"/>
        <v>*</v>
      </c>
      <c r="F6777" t="str">
        <f t="shared" si="762"/>
        <v>*</v>
      </c>
      <c r="G6777" t="str">
        <f t="shared" si="768"/>
        <v>*</v>
      </c>
      <c r="I6777" t="str">
        <f t="shared" si="763"/>
        <v>*</v>
      </c>
      <c r="O6777">
        <f>VLOOKUP(T6777,$P$14:$S$19,2,TRUE)</f>
        <v>0.02</v>
      </c>
      <c r="T6777">
        <v>24</v>
      </c>
      <c r="U6777">
        <v>3081.95</v>
      </c>
      <c r="V6777" s="5">
        <f t="shared" si="764"/>
        <v>1</v>
      </c>
      <c r="X6777" t="s">
        <v>37</v>
      </c>
      <c r="Y6777">
        <v>54.74</v>
      </c>
      <c r="Z6777" s="2">
        <f t="shared" si="765"/>
        <v>3136.6899999999996</v>
      </c>
      <c r="AA6777" t="s">
        <v>15</v>
      </c>
      <c r="AB6777" t="s">
        <v>24</v>
      </c>
      <c r="AC6777" t="s">
        <v>17</v>
      </c>
      <c r="AD6777" t="s">
        <v>165</v>
      </c>
      <c r="AE6777" t="s">
        <v>103</v>
      </c>
      <c r="AF6777" t="s">
        <v>608</v>
      </c>
    </row>
    <row r="6778" spans="1:32" x14ac:dyDescent="0.25">
      <c r="A6778">
        <f t="shared" si="766"/>
        <v>6777</v>
      </c>
      <c r="B6778">
        <v>48931</v>
      </c>
      <c r="C6778" t="s">
        <v>101</v>
      </c>
      <c r="D6778" t="s">
        <v>13</v>
      </c>
      <c r="E6778" t="str">
        <f t="shared" si="767"/>
        <v>*</v>
      </c>
      <c r="F6778" t="str">
        <f t="shared" si="762"/>
        <v>*</v>
      </c>
      <c r="G6778" t="str">
        <f t="shared" si="768"/>
        <v>*</v>
      </c>
      <c r="I6778" t="str">
        <f t="shared" si="763"/>
        <v>*</v>
      </c>
      <c r="O6778">
        <f>VLOOKUP(T6778,$P$14:$S$19,2,TRUE)</f>
        <v>0.04</v>
      </c>
      <c r="T6778">
        <v>42</v>
      </c>
      <c r="U6778">
        <v>2149.37</v>
      </c>
      <c r="V6778" s="5">
        <f t="shared" si="764"/>
        <v>1</v>
      </c>
      <c r="X6778" t="s">
        <v>22</v>
      </c>
      <c r="Y6778">
        <v>19.989999999999998</v>
      </c>
      <c r="Z6778" s="2">
        <f t="shared" si="765"/>
        <v>2169.3599999999997</v>
      </c>
      <c r="AA6778" t="s">
        <v>64</v>
      </c>
      <c r="AB6778" t="s">
        <v>31</v>
      </c>
      <c r="AC6778" t="s">
        <v>17</v>
      </c>
      <c r="AD6778" t="s">
        <v>18</v>
      </c>
      <c r="AE6778" t="s">
        <v>19</v>
      </c>
      <c r="AF6778" t="s">
        <v>105</v>
      </c>
    </row>
    <row r="6779" spans="1:32" x14ac:dyDescent="0.25">
      <c r="A6779">
        <f t="shared" si="766"/>
        <v>6778</v>
      </c>
      <c r="B6779">
        <v>48931</v>
      </c>
      <c r="C6779" t="s">
        <v>101</v>
      </c>
      <c r="D6779" t="s">
        <v>13</v>
      </c>
      <c r="E6779" t="str">
        <f t="shared" si="767"/>
        <v>*</v>
      </c>
      <c r="F6779" t="str">
        <f t="shared" si="762"/>
        <v>*</v>
      </c>
      <c r="G6779" t="str">
        <f t="shared" si="768"/>
        <v>*</v>
      </c>
      <c r="I6779" t="str">
        <f t="shared" si="763"/>
        <v>*</v>
      </c>
      <c r="O6779">
        <f>VLOOKUP(T6779,$P$14:$S$19,2,TRUE)</f>
        <v>3.5999999999999997E-2</v>
      </c>
      <c r="T6779">
        <v>33</v>
      </c>
      <c r="U6779">
        <v>750.66</v>
      </c>
      <c r="V6779" s="5">
        <f t="shared" si="764"/>
        <v>0</v>
      </c>
      <c r="X6779" t="s">
        <v>22</v>
      </c>
      <c r="Y6779">
        <v>4</v>
      </c>
      <c r="Z6779" s="2">
        <f t="shared" si="765"/>
        <v>754.66</v>
      </c>
      <c r="AA6779" t="s">
        <v>64</v>
      </c>
      <c r="AB6779" t="s">
        <v>31</v>
      </c>
      <c r="AC6779" t="s">
        <v>25</v>
      </c>
      <c r="AD6779" t="s">
        <v>42</v>
      </c>
      <c r="AE6779" t="s">
        <v>19</v>
      </c>
      <c r="AF6779" t="s">
        <v>106</v>
      </c>
    </row>
    <row r="6780" spans="1:32" x14ac:dyDescent="0.25">
      <c r="A6780">
        <f t="shared" si="766"/>
        <v>6779</v>
      </c>
      <c r="B6780">
        <v>57155</v>
      </c>
      <c r="C6780" t="s">
        <v>101</v>
      </c>
      <c r="D6780" t="s">
        <v>36</v>
      </c>
      <c r="E6780" t="str">
        <f t="shared" si="767"/>
        <v>***</v>
      </c>
      <c r="F6780" t="str">
        <f t="shared" si="762"/>
        <v>***</v>
      </c>
      <c r="G6780" t="str">
        <f t="shared" si="768"/>
        <v>***</v>
      </c>
      <c r="I6780" t="str">
        <f t="shared" si="763"/>
        <v>***</v>
      </c>
      <c r="O6780">
        <f>VLOOKUP(T6780,$P$14:$S$19,2,TRUE)</f>
        <v>0.01</v>
      </c>
      <c r="T6780">
        <v>16</v>
      </c>
      <c r="U6780">
        <v>535.54</v>
      </c>
      <c r="V6780" s="5">
        <f t="shared" si="764"/>
        <v>0</v>
      </c>
      <c r="X6780" t="s">
        <v>14</v>
      </c>
      <c r="Y6780">
        <v>5.0999999999999996</v>
      </c>
      <c r="Z6780" s="2">
        <f t="shared" si="765"/>
        <v>540.64</v>
      </c>
      <c r="AA6780" t="s">
        <v>23</v>
      </c>
      <c r="AB6780" t="s">
        <v>16</v>
      </c>
      <c r="AC6780" t="s">
        <v>32</v>
      </c>
      <c r="AD6780" t="s">
        <v>74</v>
      </c>
      <c r="AE6780" t="s">
        <v>19</v>
      </c>
      <c r="AF6780" t="s">
        <v>852</v>
      </c>
    </row>
    <row r="6781" spans="1:32" x14ac:dyDescent="0.25">
      <c r="A6781">
        <f t="shared" si="766"/>
        <v>6780</v>
      </c>
      <c r="B6781">
        <v>224</v>
      </c>
      <c r="C6781" t="s">
        <v>101</v>
      </c>
      <c r="D6781" t="s">
        <v>30</v>
      </c>
      <c r="E6781" t="str">
        <f t="shared" si="767"/>
        <v>*</v>
      </c>
      <c r="F6781" t="str">
        <f t="shared" si="762"/>
        <v>*</v>
      </c>
      <c r="G6781" t="str">
        <f t="shared" si="768"/>
        <v>*</v>
      </c>
      <c r="I6781" t="str">
        <f t="shared" si="763"/>
        <v>*</v>
      </c>
      <c r="O6781">
        <f>VLOOKUP(T6781,$P$14:$S$19,2,TRUE)</f>
        <v>3.5999999999999997E-2</v>
      </c>
      <c r="T6781">
        <v>33</v>
      </c>
      <c r="U6781">
        <v>528.5</v>
      </c>
      <c r="V6781" s="5">
        <f t="shared" si="764"/>
        <v>0</v>
      </c>
      <c r="X6781" t="s">
        <v>22</v>
      </c>
      <c r="Y6781">
        <v>10.68</v>
      </c>
      <c r="Z6781" s="2">
        <f t="shared" si="765"/>
        <v>539.17999999999995</v>
      </c>
      <c r="AA6781" t="s">
        <v>48</v>
      </c>
      <c r="AB6781" t="s">
        <v>31</v>
      </c>
      <c r="AC6781" t="s">
        <v>32</v>
      </c>
      <c r="AD6781" t="s">
        <v>74</v>
      </c>
      <c r="AE6781" t="s">
        <v>19</v>
      </c>
      <c r="AF6781" t="s">
        <v>852</v>
      </c>
    </row>
    <row r="6782" spans="1:32" x14ac:dyDescent="0.25">
      <c r="A6782">
        <f t="shared" si="766"/>
        <v>6781</v>
      </c>
      <c r="B6782">
        <v>5984</v>
      </c>
      <c r="C6782" t="s">
        <v>101</v>
      </c>
      <c r="D6782" t="s">
        <v>13</v>
      </c>
      <c r="E6782" t="str">
        <f t="shared" si="767"/>
        <v>*</v>
      </c>
      <c r="F6782" t="str">
        <f t="shared" si="762"/>
        <v>*</v>
      </c>
      <c r="G6782" t="str">
        <f t="shared" si="768"/>
        <v>*</v>
      </c>
      <c r="I6782" t="str">
        <f t="shared" si="763"/>
        <v>*</v>
      </c>
      <c r="O6782">
        <f>VLOOKUP(T6782,$P$14:$S$19,2,TRUE)</f>
        <v>0.04</v>
      </c>
      <c r="T6782">
        <v>42</v>
      </c>
      <c r="U6782">
        <v>464.64</v>
      </c>
      <c r="V6782" s="5">
        <f t="shared" si="764"/>
        <v>0</v>
      </c>
      <c r="X6782" t="s">
        <v>22</v>
      </c>
      <c r="Y6782">
        <v>5.16</v>
      </c>
      <c r="Z6782" s="2">
        <f t="shared" si="765"/>
        <v>469.8</v>
      </c>
      <c r="AA6782" t="s">
        <v>48</v>
      </c>
      <c r="AB6782" t="s">
        <v>16</v>
      </c>
      <c r="AC6782" t="s">
        <v>17</v>
      </c>
      <c r="AD6782" t="s">
        <v>18</v>
      </c>
      <c r="AE6782" t="s">
        <v>19</v>
      </c>
      <c r="AF6782" t="s">
        <v>105</v>
      </c>
    </row>
    <row r="6783" spans="1:32" x14ac:dyDescent="0.25">
      <c r="A6783">
        <f t="shared" si="766"/>
        <v>6782</v>
      </c>
      <c r="B6783">
        <v>5984</v>
      </c>
      <c r="C6783" t="s">
        <v>101</v>
      </c>
      <c r="D6783" t="s">
        <v>13</v>
      </c>
      <c r="E6783" t="str">
        <f t="shared" si="767"/>
        <v>*</v>
      </c>
      <c r="F6783" t="str">
        <f t="shared" si="762"/>
        <v>*</v>
      </c>
      <c r="G6783" t="str">
        <f t="shared" si="768"/>
        <v>*</v>
      </c>
      <c r="I6783" t="str">
        <f t="shared" si="763"/>
        <v>*</v>
      </c>
      <c r="O6783">
        <f>VLOOKUP(T6783,$P$14:$S$19,2,TRUE)</f>
        <v>3.5999999999999997E-2</v>
      </c>
      <c r="T6783">
        <v>37</v>
      </c>
      <c r="U6783">
        <v>394.62</v>
      </c>
      <c r="V6783" s="5">
        <f t="shared" si="764"/>
        <v>0</v>
      </c>
      <c r="X6783" t="s">
        <v>22</v>
      </c>
      <c r="Y6783">
        <v>4.5</v>
      </c>
      <c r="Z6783" s="2">
        <f t="shared" si="765"/>
        <v>399.12</v>
      </c>
      <c r="AA6783" t="s">
        <v>48</v>
      </c>
      <c r="AB6783" t="s">
        <v>16</v>
      </c>
      <c r="AC6783" t="s">
        <v>32</v>
      </c>
      <c r="AD6783" t="s">
        <v>172</v>
      </c>
      <c r="AE6783" t="s">
        <v>19</v>
      </c>
      <c r="AF6783" t="s">
        <v>105</v>
      </c>
    </row>
    <row r="6784" spans="1:32" x14ac:dyDescent="0.25">
      <c r="A6784">
        <f t="shared" si="766"/>
        <v>6783</v>
      </c>
      <c r="B6784">
        <v>32038</v>
      </c>
      <c r="C6784" t="s">
        <v>101</v>
      </c>
      <c r="D6784" t="s">
        <v>13</v>
      </c>
      <c r="E6784" t="str">
        <f t="shared" si="767"/>
        <v>*</v>
      </c>
      <c r="F6784" t="str">
        <f t="shared" si="762"/>
        <v>*</v>
      </c>
      <c r="G6784" t="str">
        <f t="shared" si="768"/>
        <v>*</v>
      </c>
      <c r="I6784" t="str">
        <f t="shared" si="763"/>
        <v>*</v>
      </c>
      <c r="O6784">
        <f>VLOOKUP(T6784,$P$14:$S$19,2,TRUE)</f>
        <v>0.02</v>
      </c>
      <c r="T6784">
        <v>26</v>
      </c>
      <c r="U6784">
        <v>342.4</v>
      </c>
      <c r="V6784" s="5">
        <f t="shared" si="764"/>
        <v>0</v>
      </c>
      <c r="X6784" t="s">
        <v>14</v>
      </c>
      <c r="Y6784">
        <v>6.96</v>
      </c>
      <c r="Z6784" s="2">
        <f t="shared" si="765"/>
        <v>349.35999999999996</v>
      </c>
      <c r="AA6784" t="s">
        <v>52</v>
      </c>
      <c r="AB6784" t="s">
        <v>16</v>
      </c>
      <c r="AC6784" t="s">
        <v>32</v>
      </c>
      <c r="AD6784" t="s">
        <v>172</v>
      </c>
      <c r="AE6784" t="s">
        <v>27</v>
      </c>
      <c r="AF6784" t="s">
        <v>745</v>
      </c>
    </row>
    <row r="6785" spans="1:32" x14ac:dyDescent="0.25">
      <c r="A6785">
        <f t="shared" si="766"/>
        <v>6784</v>
      </c>
      <c r="B6785">
        <v>224</v>
      </c>
      <c r="C6785" t="s">
        <v>101</v>
      </c>
      <c r="D6785" t="s">
        <v>30</v>
      </c>
      <c r="E6785" t="str">
        <f t="shared" si="767"/>
        <v>*</v>
      </c>
      <c r="F6785" t="str">
        <f t="shared" si="762"/>
        <v>*</v>
      </c>
      <c r="G6785" t="str">
        <f t="shared" si="768"/>
        <v>*</v>
      </c>
      <c r="I6785" t="str">
        <f t="shared" si="763"/>
        <v>*</v>
      </c>
      <c r="O6785">
        <f>VLOOKUP(T6785,$P$14:$S$19,2,TRUE)</f>
        <v>0.04</v>
      </c>
      <c r="T6785">
        <v>44</v>
      </c>
      <c r="U6785">
        <v>267.85000000000002</v>
      </c>
      <c r="V6785" s="5">
        <f t="shared" si="764"/>
        <v>0</v>
      </c>
      <c r="X6785" t="s">
        <v>22</v>
      </c>
      <c r="Y6785">
        <v>5.15</v>
      </c>
      <c r="Z6785" s="2">
        <f t="shared" si="765"/>
        <v>273</v>
      </c>
      <c r="AA6785" t="s">
        <v>48</v>
      </c>
      <c r="AB6785" t="s">
        <v>31</v>
      </c>
      <c r="AC6785" t="s">
        <v>32</v>
      </c>
      <c r="AD6785" t="s">
        <v>44</v>
      </c>
      <c r="AE6785" t="s">
        <v>19</v>
      </c>
      <c r="AF6785" t="s">
        <v>852</v>
      </c>
    </row>
    <row r="6786" spans="1:32" x14ac:dyDescent="0.25">
      <c r="A6786">
        <f t="shared" si="766"/>
        <v>6785</v>
      </c>
      <c r="B6786">
        <v>48931</v>
      </c>
      <c r="C6786" t="s">
        <v>101</v>
      </c>
      <c r="D6786" t="s">
        <v>13</v>
      </c>
      <c r="E6786" t="str">
        <f t="shared" si="767"/>
        <v>*</v>
      </c>
      <c r="F6786" t="str">
        <f t="shared" si="762"/>
        <v>*</v>
      </c>
      <c r="G6786" t="str">
        <f t="shared" si="768"/>
        <v>*</v>
      </c>
      <c r="I6786" t="str">
        <f t="shared" si="763"/>
        <v>*</v>
      </c>
      <c r="O6786">
        <f>VLOOKUP(T6786,$P$14:$S$19,2,TRUE)</f>
        <v>0</v>
      </c>
      <c r="T6786">
        <v>8</v>
      </c>
      <c r="U6786">
        <v>254.32</v>
      </c>
      <c r="V6786" s="5">
        <f t="shared" si="764"/>
        <v>0</v>
      </c>
      <c r="X6786" t="s">
        <v>22</v>
      </c>
      <c r="Y6786">
        <v>6.5</v>
      </c>
      <c r="Z6786" s="2">
        <f t="shared" si="765"/>
        <v>260.82</v>
      </c>
      <c r="AA6786" t="s">
        <v>64</v>
      </c>
      <c r="AB6786" t="s">
        <v>31</v>
      </c>
      <c r="AC6786" t="s">
        <v>25</v>
      </c>
      <c r="AD6786" t="s">
        <v>42</v>
      </c>
      <c r="AE6786" t="s">
        <v>19</v>
      </c>
      <c r="AF6786" t="s">
        <v>745</v>
      </c>
    </row>
    <row r="6787" spans="1:32" x14ac:dyDescent="0.25">
      <c r="A6787">
        <f t="shared" si="766"/>
        <v>6786</v>
      </c>
      <c r="B6787">
        <v>224</v>
      </c>
      <c r="C6787" t="s">
        <v>101</v>
      </c>
      <c r="D6787" t="s">
        <v>30</v>
      </c>
      <c r="E6787" t="str">
        <f t="shared" si="767"/>
        <v>*</v>
      </c>
      <c r="F6787" t="str">
        <f t="shared" ref="F6787:F6850" si="769">VLOOKUP(D6787,$P$6:$S$10,2,FALSE)</f>
        <v>*</v>
      </c>
      <c r="G6787" t="str">
        <f t="shared" si="768"/>
        <v>*</v>
      </c>
      <c r="I6787" t="str">
        <f t="shared" ref="I6787:I6850" si="770">HLOOKUP(D6787,$J$18:$N$19,2,FALSE)</f>
        <v>*</v>
      </c>
      <c r="O6787">
        <f>VLOOKUP(T6787,$P$14:$S$19,2,TRUE)</f>
        <v>0.02</v>
      </c>
      <c r="T6787">
        <v>25</v>
      </c>
      <c r="U6787">
        <v>184.86</v>
      </c>
      <c r="V6787" s="5">
        <f t="shared" ref="V6787:V6850" si="771">IF(U6787&gt;800,1,0)</f>
        <v>0</v>
      </c>
      <c r="X6787" t="s">
        <v>22</v>
      </c>
      <c r="Y6787">
        <v>5.21</v>
      </c>
      <c r="Z6787" s="2">
        <f t="shared" ref="Z6787:Z6850" si="772">U6787+Y6787</f>
        <v>190.07000000000002</v>
      </c>
      <c r="AA6787" t="s">
        <v>48</v>
      </c>
      <c r="AB6787" t="s">
        <v>31</v>
      </c>
      <c r="AC6787" t="s">
        <v>17</v>
      </c>
      <c r="AD6787" t="s">
        <v>18</v>
      </c>
      <c r="AE6787" t="s">
        <v>19</v>
      </c>
      <c r="AF6787" t="s">
        <v>852</v>
      </c>
    </row>
    <row r="6788" spans="1:32" x14ac:dyDescent="0.25">
      <c r="A6788">
        <f t="shared" ref="A6788:A6851" si="773">A6787+1</f>
        <v>6787</v>
      </c>
      <c r="B6788">
        <v>57155</v>
      </c>
      <c r="C6788" t="s">
        <v>101</v>
      </c>
      <c r="D6788" t="s">
        <v>36</v>
      </c>
      <c r="E6788" t="str">
        <f t="shared" si="767"/>
        <v>***</v>
      </c>
      <c r="F6788" t="str">
        <f t="shared" si="769"/>
        <v>***</v>
      </c>
      <c r="G6788" t="str">
        <f t="shared" si="768"/>
        <v>***</v>
      </c>
      <c r="I6788" t="str">
        <f t="shared" si="770"/>
        <v>***</v>
      </c>
      <c r="O6788">
        <f>VLOOKUP(T6788,$P$14:$S$19,2,TRUE)</f>
        <v>0.02</v>
      </c>
      <c r="T6788">
        <v>23</v>
      </c>
      <c r="U6788">
        <v>155.52000000000001</v>
      </c>
      <c r="V6788" s="5">
        <f t="shared" si="771"/>
        <v>0</v>
      </c>
      <c r="X6788" t="s">
        <v>22</v>
      </c>
      <c r="Y6788">
        <v>9.68</v>
      </c>
      <c r="Z6788" s="2">
        <f t="shared" si="772"/>
        <v>165.20000000000002</v>
      </c>
      <c r="AA6788" t="s">
        <v>23</v>
      </c>
      <c r="AB6788" t="s">
        <v>16</v>
      </c>
      <c r="AC6788" t="s">
        <v>32</v>
      </c>
      <c r="AD6788" t="s">
        <v>44</v>
      </c>
      <c r="AE6788" t="s">
        <v>19</v>
      </c>
      <c r="AF6788" t="s">
        <v>852</v>
      </c>
    </row>
    <row r="6789" spans="1:32" x14ac:dyDescent="0.25">
      <c r="A6789">
        <f t="shared" si="773"/>
        <v>6788</v>
      </c>
      <c r="B6789">
        <v>8545</v>
      </c>
      <c r="C6789" t="s">
        <v>101</v>
      </c>
      <c r="D6789" t="s">
        <v>13</v>
      </c>
      <c r="E6789" t="str">
        <f t="shared" ref="E6789:E6852" si="774">IF(D6789="Critical", "***","*")</f>
        <v>*</v>
      </c>
      <c r="F6789" t="str">
        <f t="shared" si="769"/>
        <v>*</v>
      </c>
      <c r="G6789" t="str">
        <f t="shared" ref="G6789:G6852" si="775">IF(D6789="Critical","***",IF(D6789="High","**","*"))</f>
        <v>*</v>
      </c>
      <c r="I6789" t="str">
        <f t="shared" si="770"/>
        <v>*</v>
      </c>
      <c r="O6789">
        <f>VLOOKUP(T6789,$P$14:$S$19,2,TRUE)</f>
        <v>0.02</v>
      </c>
      <c r="T6789">
        <v>25</v>
      </c>
      <c r="U6789">
        <v>113.75</v>
      </c>
      <c r="V6789" s="5">
        <f t="shared" si="771"/>
        <v>0</v>
      </c>
      <c r="X6789" t="s">
        <v>22</v>
      </c>
      <c r="Y6789">
        <v>5.34</v>
      </c>
      <c r="Z6789" s="2">
        <f t="shared" si="772"/>
        <v>119.09</v>
      </c>
      <c r="AA6789" t="s">
        <v>15</v>
      </c>
      <c r="AB6789" t="s">
        <v>24</v>
      </c>
      <c r="AC6789" t="s">
        <v>32</v>
      </c>
      <c r="AD6789" t="s">
        <v>49</v>
      </c>
      <c r="AE6789" t="s">
        <v>19</v>
      </c>
      <c r="AF6789" t="s">
        <v>608</v>
      </c>
    </row>
    <row r="6790" spans="1:32" x14ac:dyDescent="0.25">
      <c r="A6790">
        <f t="shared" si="773"/>
        <v>6789</v>
      </c>
      <c r="B6790">
        <v>5984</v>
      </c>
      <c r="C6790" t="s">
        <v>101</v>
      </c>
      <c r="D6790" t="s">
        <v>13</v>
      </c>
      <c r="E6790" t="str">
        <f t="shared" si="774"/>
        <v>*</v>
      </c>
      <c r="F6790" t="str">
        <f t="shared" si="769"/>
        <v>*</v>
      </c>
      <c r="G6790" t="str">
        <f t="shared" si="775"/>
        <v>*</v>
      </c>
      <c r="I6790" t="str">
        <f t="shared" si="770"/>
        <v>*</v>
      </c>
      <c r="O6790">
        <f>VLOOKUP(T6790,$P$14:$S$19,2,TRUE)</f>
        <v>0.01</v>
      </c>
      <c r="T6790">
        <v>11</v>
      </c>
      <c r="U6790">
        <v>96.68</v>
      </c>
      <c r="V6790" s="5">
        <f t="shared" si="771"/>
        <v>0</v>
      </c>
      <c r="X6790" t="s">
        <v>22</v>
      </c>
      <c r="Y6790">
        <v>4.95</v>
      </c>
      <c r="Z6790" s="2">
        <f t="shared" si="772"/>
        <v>101.63000000000001</v>
      </c>
      <c r="AA6790" t="s">
        <v>48</v>
      </c>
      <c r="AB6790" t="s">
        <v>16</v>
      </c>
      <c r="AC6790" t="s">
        <v>17</v>
      </c>
      <c r="AD6790" t="s">
        <v>18</v>
      </c>
      <c r="AE6790" t="s">
        <v>19</v>
      </c>
      <c r="AF6790" t="s">
        <v>745</v>
      </c>
    </row>
    <row r="6791" spans="1:32" x14ac:dyDescent="0.25">
      <c r="A6791">
        <f t="shared" si="773"/>
        <v>6790</v>
      </c>
      <c r="B6791">
        <v>45184</v>
      </c>
      <c r="C6791" t="s">
        <v>663</v>
      </c>
      <c r="D6791" t="s">
        <v>13</v>
      </c>
      <c r="E6791" t="str">
        <f t="shared" si="774"/>
        <v>*</v>
      </c>
      <c r="F6791" t="str">
        <f t="shared" si="769"/>
        <v>*</v>
      </c>
      <c r="G6791" t="str">
        <f t="shared" si="775"/>
        <v>*</v>
      </c>
      <c r="I6791" t="str">
        <f t="shared" si="770"/>
        <v>*</v>
      </c>
      <c r="O6791">
        <f>VLOOKUP(T6791,$P$14:$S$19,2,TRUE)</f>
        <v>0.02</v>
      </c>
      <c r="T6791">
        <v>25</v>
      </c>
      <c r="U6791">
        <v>14647.26</v>
      </c>
      <c r="V6791" s="5">
        <f t="shared" si="771"/>
        <v>1</v>
      </c>
      <c r="X6791" t="s">
        <v>22</v>
      </c>
      <c r="Y6791">
        <v>24.49</v>
      </c>
      <c r="Z6791" s="2">
        <f t="shared" si="772"/>
        <v>14671.75</v>
      </c>
      <c r="AA6791" t="s">
        <v>23</v>
      </c>
      <c r="AB6791" t="s">
        <v>41</v>
      </c>
      <c r="AC6791" t="s">
        <v>25</v>
      </c>
      <c r="AD6791" t="s">
        <v>57</v>
      </c>
      <c r="AE6791" t="s">
        <v>58</v>
      </c>
      <c r="AF6791" t="s">
        <v>769</v>
      </c>
    </row>
    <row r="6792" spans="1:32" x14ac:dyDescent="0.25">
      <c r="A6792">
        <f t="shared" si="773"/>
        <v>6791</v>
      </c>
      <c r="B6792">
        <v>4007</v>
      </c>
      <c r="C6792" t="s">
        <v>663</v>
      </c>
      <c r="D6792" t="s">
        <v>21</v>
      </c>
      <c r="E6792" t="str">
        <f t="shared" si="774"/>
        <v>*</v>
      </c>
      <c r="F6792" t="str">
        <f t="shared" si="769"/>
        <v>**</v>
      </c>
      <c r="G6792" t="str">
        <f t="shared" si="775"/>
        <v>**</v>
      </c>
      <c r="I6792" t="str">
        <f t="shared" si="770"/>
        <v>**</v>
      </c>
      <c r="O6792">
        <f>VLOOKUP(T6792,$P$14:$S$19,2,TRUE)</f>
        <v>0.01</v>
      </c>
      <c r="T6792">
        <v>18</v>
      </c>
      <c r="U6792">
        <v>1038.4000000000001</v>
      </c>
      <c r="V6792" s="5">
        <f t="shared" si="771"/>
        <v>1</v>
      </c>
      <c r="X6792" t="s">
        <v>22</v>
      </c>
      <c r="Y6792">
        <v>13.22</v>
      </c>
      <c r="Z6792" s="2">
        <f t="shared" si="772"/>
        <v>1051.6200000000001</v>
      </c>
      <c r="AA6792" t="s">
        <v>62</v>
      </c>
      <c r="AB6792" t="s">
        <v>31</v>
      </c>
      <c r="AC6792" t="s">
        <v>32</v>
      </c>
      <c r="AD6792" t="s">
        <v>172</v>
      </c>
      <c r="AE6792" t="s">
        <v>19</v>
      </c>
      <c r="AF6792" t="s">
        <v>881</v>
      </c>
    </row>
    <row r="6793" spans="1:32" x14ac:dyDescent="0.25">
      <c r="A6793">
        <f t="shared" si="773"/>
        <v>6792</v>
      </c>
      <c r="B6793">
        <v>16806</v>
      </c>
      <c r="C6793" t="s">
        <v>663</v>
      </c>
      <c r="D6793" t="s">
        <v>21</v>
      </c>
      <c r="E6793" t="str">
        <f t="shared" si="774"/>
        <v>*</v>
      </c>
      <c r="F6793" t="str">
        <f t="shared" si="769"/>
        <v>**</v>
      </c>
      <c r="G6793" t="str">
        <f t="shared" si="775"/>
        <v>**</v>
      </c>
      <c r="I6793" t="str">
        <f t="shared" si="770"/>
        <v>**</v>
      </c>
      <c r="O6793">
        <f>VLOOKUP(T6793,$P$14:$S$19,2,TRUE)</f>
        <v>0.01</v>
      </c>
      <c r="T6793">
        <v>18</v>
      </c>
      <c r="U6793">
        <v>1026.6385</v>
      </c>
      <c r="V6793" s="5">
        <f t="shared" si="771"/>
        <v>1</v>
      </c>
      <c r="X6793" t="s">
        <v>22</v>
      </c>
      <c r="Y6793">
        <v>19.989999999999998</v>
      </c>
      <c r="Z6793" s="2">
        <f t="shared" si="772"/>
        <v>1046.6285</v>
      </c>
      <c r="AA6793" t="s">
        <v>15</v>
      </c>
      <c r="AB6793" t="s">
        <v>41</v>
      </c>
      <c r="AC6793" t="s">
        <v>25</v>
      </c>
      <c r="AD6793" t="s">
        <v>26</v>
      </c>
      <c r="AE6793" t="s">
        <v>19</v>
      </c>
      <c r="AF6793" t="s">
        <v>342</v>
      </c>
    </row>
    <row r="6794" spans="1:32" x14ac:dyDescent="0.25">
      <c r="A6794">
        <f t="shared" si="773"/>
        <v>6793</v>
      </c>
      <c r="B6794">
        <v>57568</v>
      </c>
      <c r="C6794" t="s">
        <v>663</v>
      </c>
      <c r="D6794" t="s">
        <v>30</v>
      </c>
      <c r="E6794" t="str">
        <f t="shared" si="774"/>
        <v>*</v>
      </c>
      <c r="F6794" t="str">
        <f t="shared" si="769"/>
        <v>*</v>
      </c>
      <c r="G6794" t="str">
        <f t="shared" si="775"/>
        <v>*</v>
      </c>
      <c r="I6794" t="str">
        <f t="shared" si="770"/>
        <v>*</v>
      </c>
      <c r="O6794">
        <f>VLOOKUP(T6794,$P$14:$S$19,2,TRUE)</f>
        <v>3.5999999999999997E-2</v>
      </c>
      <c r="T6794">
        <v>38</v>
      </c>
      <c r="U6794">
        <v>592.54</v>
      </c>
      <c r="V6794" s="5">
        <f t="shared" si="771"/>
        <v>0</v>
      </c>
      <c r="X6794" t="s">
        <v>22</v>
      </c>
      <c r="Y6794">
        <v>1.39</v>
      </c>
      <c r="Z6794" s="2">
        <f t="shared" si="772"/>
        <v>593.92999999999995</v>
      </c>
      <c r="AA6794" t="s">
        <v>73</v>
      </c>
      <c r="AB6794" t="s">
        <v>24</v>
      </c>
      <c r="AC6794" t="s">
        <v>32</v>
      </c>
      <c r="AD6794" t="s">
        <v>78</v>
      </c>
      <c r="AE6794" t="s">
        <v>19</v>
      </c>
      <c r="AF6794" t="s">
        <v>342</v>
      </c>
    </row>
    <row r="6795" spans="1:32" x14ac:dyDescent="0.25">
      <c r="A6795">
        <f t="shared" si="773"/>
        <v>6794</v>
      </c>
      <c r="B6795">
        <v>4610</v>
      </c>
      <c r="C6795" t="s">
        <v>663</v>
      </c>
      <c r="D6795" t="s">
        <v>13</v>
      </c>
      <c r="E6795" t="str">
        <f t="shared" si="774"/>
        <v>*</v>
      </c>
      <c r="F6795" t="str">
        <f t="shared" si="769"/>
        <v>*</v>
      </c>
      <c r="G6795" t="str">
        <f t="shared" si="775"/>
        <v>*</v>
      </c>
      <c r="I6795" t="str">
        <f t="shared" si="770"/>
        <v>*</v>
      </c>
      <c r="O6795">
        <f>VLOOKUP(T6795,$P$14:$S$19,2,TRUE)</f>
        <v>0.02</v>
      </c>
      <c r="T6795">
        <v>29</v>
      </c>
      <c r="U6795">
        <v>447.34</v>
      </c>
      <c r="V6795" s="5">
        <f t="shared" si="771"/>
        <v>0</v>
      </c>
      <c r="X6795" t="s">
        <v>22</v>
      </c>
      <c r="Y6795">
        <v>1.39</v>
      </c>
      <c r="Z6795" s="2">
        <f t="shared" si="772"/>
        <v>448.72999999999996</v>
      </c>
      <c r="AA6795" t="s">
        <v>23</v>
      </c>
      <c r="AB6795" t="s">
        <v>24</v>
      </c>
      <c r="AC6795" t="s">
        <v>32</v>
      </c>
      <c r="AD6795" t="s">
        <v>78</v>
      </c>
      <c r="AE6795" t="s">
        <v>19</v>
      </c>
      <c r="AF6795" t="s">
        <v>721</v>
      </c>
    </row>
    <row r="6796" spans="1:32" x14ac:dyDescent="0.25">
      <c r="A6796">
        <f t="shared" si="773"/>
        <v>6795</v>
      </c>
      <c r="B6796">
        <v>4007</v>
      </c>
      <c r="C6796" t="s">
        <v>663</v>
      </c>
      <c r="D6796" t="s">
        <v>21</v>
      </c>
      <c r="E6796" t="str">
        <f t="shared" si="774"/>
        <v>*</v>
      </c>
      <c r="F6796" t="str">
        <f t="shared" si="769"/>
        <v>**</v>
      </c>
      <c r="G6796" t="str">
        <f t="shared" si="775"/>
        <v>**</v>
      </c>
      <c r="I6796" t="str">
        <f t="shared" si="770"/>
        <v>**</v>
      </c>
      <c r="O6796">
        <f>VLOOKUP(T6796,$P$14:$S$19,2,TRUE)</f>
        <v>0</v>
      </c>
      <c r="T6796">
        <v>1</v>
      </c>
      <c r="U6796">
        <v>305.82</v>
      </c>
      <c r="V6796" s="5">
        <f t="shared" si="771"/>
        <v>0</v>
      </c>
      <c r="X6796" t="s">
        <v>22</v>
      </c>
      <c r="Y6796">
        <v>35</v>
      </c>
      <c r="Z6796" s="2">
        <f t="shared" si="772"/>
        <v>340.82</v>
      </c>
      <c r="AA6796" t="s">
        <v>62</v>
      </c>
      <c r="AB6796" t="s">
        <v>31</v>
      </c>
      <c r="AC6796" t="s">
        <v>32</v>
      </c>
      <c r="AD6796" t="s">
        <v>74</v>
      </c>
      <c r="AE6796" t="s">
        <v>58</v>
      </c>
      <c r="AF6796" t="s">
        <v>881</v>
      </c>
    </row>
    <row r="6797" spans="1:32" x14ac:dyDescent="0.25">
      <c r="A6797">
        <f t="shared" si="773"/>
        <v>6796</v>
      </c>
      <c r="B6797">
        <v>44864</v>
      </c>
      <c r="C6797" t="s">
        <v>663</v>
      </c>
      <c r="D6797" t="s">
        <v>13</v>
      </c>
      <c r="E6797" t="str">
        <f t="shared" si="774"/>
        <v>*</v>
      </c>
      <c r="F6797" t="str">
        <f t="shared" si="769"/>
        <v>*</v>
      </c>
      <c r="G6797" t="str">
        <f t="shared" si="775"/>
        <v>*</v>
      </c>
      <c r="I6797" t="str">
        <f t="shared" si="770"/>
        <v>*</v>
      </c>
      <c r="O6797">
        <f>VLOOKUP(T6797,$P$14:$S$19,2,TRUE)</f>
        <v>0.02</v>
      </c>
      <c r="T6797">
        <v>25</v>
      </c>
      <c r="U6797">
        <v>187.55</v>
      </c>
      <c r="V6797" s="5">
        <f t="shared" si="771"/>
        <v>0</v>
      </c>
      <c r="X6797" t="s">
        <v>22</v>
      </c>
      <c r="Y6797">
        <v>9.23</v>
      </c>
      <c r="Z6797" s="2">
        <f t="shared" si="772"/>
        <v>196.78</v>
      </c>
      <c r="AA6797" t="s">
        <v>23</v>
      </c>
      <c r="AB6797" t="s">
        <v>31</v>
      </c>
      <c r="AC6797" t="s">
        <v>32</v>
      </c>
      <c r="AD6797" t="s">
        <v>172</v>
      </c>
      <c r="AE6797" t="s">
        <v>19</v>
      </c>
      <c r="AF6797" t="s">
        <v>137</v>
      </c>
    </row>
    <row r="6798" spans="1:32" x14ac:dyDescent="0.25">
      <c r="A6798">
        <f t="shared" si="773"/>
        <v>6797</v>
      </c>
      <c r="B6798">
        <v>16806</v>
      </c>
      <c r="C6798" t="s">
        <v>663</v>
      </c>
      <c r="D6798" t="s">
        <v>21</v>
      </c>
      <c r="E6798" t="str">
        <f t="shared" si="774"/>
        <v>*</v>
      </c>
      <c r="F6798" t="str">
        <f t="shared" si="769"/>
        <v>**</v>
      </c>
      <c r="G6798" t="str">
        <f t="shared" si="775"/>
        <v>**</v>
      </c>
      <c r="I6798" t="str">
        <f t="shared" si="770"/>
        <v>**</v>
      </c>
      <c r="O6798">
        <f>VLOOKUP(T6798,$P$14:$S$19,2,TRUE)</f>
        <v>0</v>
      </c>
      <c r="T6798">
        <v>4</v>
      </c>
      <c r="U6798">
        <v>167.37</v>
      </c>
      <c r="V6798" s="5">
        <f t="shared" si="771"/>
        <v>0</v>
      </c>
      <c r="X6798" t="s">
        <v>22</v>
      </c>
      <c r="Y6798">
        <v>4</v>
      </c>
      <c r="Z6798" s="2">
        <f t="shared" si="772"/>
        <v>171.37</v>
      </c>
      <c r="AA6798" t="s">
        <v>15</v>
      </c>
      <c r="AB6798" t="s">
        <v>41</v>
      </c>
      <c r="AC6798" t="s">
        <v>25</v>
      </c>
      <c r="AD6798" t="s">
        <v>42</v>
      </c>
      <c r="AE6798" t="s">
        <v>19</v>
      </c>
      <c r="AF6798" t="s">
        <v>881</v>
      </c>
    </row>
    <row r="6799" spans="1:32" x14ac:dyDescent="0.25">
      <c r="A6799">
        <f t="shared" si="773"/>
        <v>6798</v>
      </c>
      <c r="B6799">
        <v>4610</v>
      </c>
      <c r="C6799" t="s">
        <v>663</v>
      </c>
      <c r="D6799" t="s">
        <v>13</v>
      </c>
      <c r="E6799" t="str">
        <f t="shared" si="774"/>
        <v>*</v>
      </c>
      <c r="F6799" t="str">
        <f t="shared" si="769"/>
        <v>*</v>
      </c>
      <c r="G6799" t="str">
        <f t="shared" si="775"/>
        <v>*</v>
      </c>
      <c r="I6799" t="str">
        <f t="shared" si="770"/>
        <v>*</v>
      </c>
      <c r="O6799">
        <f>VLOOKUP(T6799,$P$14:$S$19,2,TRUE)</f>
        <v>0</v>
      </c>
      <c r="T6799">
        <v>8</v>
      </c>
      <c r="U6799">
        <v>66.88</v>
      </c>
      <c r="V6799" s="5">
        <f t="shared" si="771"/>
        <v>0</v>
      </c>
      <c r="X6799" t="s">
        <v>22</v>
      </c>
      <c r="Y6799">
        <v>1.99</v>
      </c>
      <c r="Z6799" s="2">
        <f t="shared" si="772"/>
        <v>68.86999999999999</v>
      </c>
      <c r="AA6799" t="s">
        <v>23</v>
      </c>
      <c r="AB6799" t="s">
        <v>24</v>
      </c>
      <c r="AC6799" t="s">
        <v>25</v>
      </c>
      <c r="AD6799" t="s">
        <v>42</v>
      </c>
      <c r="AE6799" t="s">
        <v>45</v>
      </c>
      <c r="AF6799" t="s">
        <v>342</v>
      </c>
    </row>
    <row r="6800" spans="1:32" x14ac:dyDescent="0.25">
      <c r="A6800">
        <f t="shared" si="773"/>
        <v>6799</v>
      </c>
      <c r="B6800">
        <v>45184</v>
      </c>
      <c r="C6800" t="s">
        <v>663</v>
      </c>
      <c r="D6800" t="s">
        <v>13</v>
      </c>
      <c r="E6800" t="str">
        <f t="shared" si="774"/>
        <v>*</v>
      </c>
      <c r="F6800" t="str">
        <f t="shared" si="769"/>
        <v>*</v>
      </c>
      <c r="G6800" t="str">
        <f t="shared" si="775"/>
        <v>*</v>
      </c>
      <c r="I6800" t="str">
        <f t="shared" si="770"/>
        <v>*</v>
      </c>
      <c r="O6800">
        <f>VLOOKUP(T6800,$P$14:$S$19,2,TRUE)</f>
        <v>0.01</v>
      </c>
      <c r="T6800">
        <v>10</v>
      </c>
      <c r="U6800">
        <v>26.11</v>
      </c>
      <c r="V6800" s="5">
        <f t="shared" si="771"/>
        <v>0</v>
      </c>
      <c r="X6800" t="s">
        <v>22</v>
      </c>
      <c r="Y6800">
        <v>0.8</v>
      </c>
      <c r="Z6800" s="2">
        <f t="shared" si="772"/>
        <v>26.91</v>
      </c>
      <c r="AA6800" t="s">
        <v>23</v>
      </c>
      <c r="AB6800" t="s">
        <v>41</v>
      </c>
      <c r="AC6800" t="s">
        <v>32</v>
      </c>
      <c r="AD6800" t="s">
        <v>114</v>
      </c>
      <c r="AE6800" t="s">
        <v>34</v>
      </c>
      <c r="AF6800" t="s">
        <v>137</v>
      </c>
    </row>
    <row r="6801" spans="1:32" x14ac:dyDescent="0.25">
      <c r="A6801">
        <f t="shared" si="773"/>
        <v>6800</v>
      </c>
      <c r="B6801">
        <v>36994</v>
      </c>
      <c r="C6801" t="s">
        <v>450</v>
      </c>
      <c r="D6801" t="s">
        <v>36</v>
      </c>
      <c r="E6801" t="str">
        <f t="shared" si="774"/>
        <v>***</v>
      </c>
      <c r="F6801" t="str">
        <f t="shared" si="769"/>
        <v>***</v>
      </c>
      <c r="G6801" t="str">
        <f t="shared" si="775"/>
        <v>***</v>
      </c>
      <c r="I6801" t="str">
        <f t="shared" si="770"/>
        <v>***</v>
      </c>
      <c r="O6801">
        <f>VLOOKUP(T6801,$P$14:$S$19,2,TRUE)</f>
        <v>0.04</v>
      </c>
      <c r="T6801">
        <v>40</v>
      </c>
      <c r="U6801">
        <v>5264.48</v>
      </c>
      <c r="V6801" s="5">
        <f t="shared" si="771"/>
        <v>1</v>
      </c>
      <c r="X6801" t="s">
        <v>37</v>
      </c>
      <c r="Y6801">
        <v>30</v>
      </c>
      <c r="Z6801" s="2">
        <f t="shared" si="772"/>
        <v>5294.48</v>
      </c>
      <c r="AA6801" t="s">
        <v>56</v>
      </c>
      <c r="AB6801" t="s">
        <v>31</v>
      </c>
      <c r="AC6801" t="s">
        <v>17</v>
      </c>
      <c r="AD6801" t="s">
        <v>38</v>
      </c>
      <c r="AE6801" t="s">
        <v>39</v>
      </c>
      <c r="AF6801" t="s">
        <v>450</v>
      </c>
    </row>
    <row r="6802" spans="1:32" x14ac:dyDescent="0.25">
      <c r="A6802">
        <f t="shared" si="773"/>
        <v>6801</v>
      </c>
      <c r="B6802">
        <v>47398</v>
      </c>
      <c r="C6802" t="s">
        <v>450</v>
      </c>
      <c r="D6802" t="s">
        <v>40</v>
      </c>
      <c r="E6802" t="str">
        <f t="shared" si="774"/>
        <v>*</v>
      </c>
      <c r="F6802" t="str">
        <f t="shared" si="769"/>
        <v>*</v>
      </c>
      <c r="G6802" t="str">
        <f t="shared" si="775"/>
        <v>*</v>
      </c>
      <c r="I6802" t="str">
        <f t="shared" si="770"/>
        <v>*</v>
      </c>
      <c r="O6802">
        <f>VLOOKUP(T6802,$P$14:$S$19,2,TRUE)</f>
        <v>0</v>
      </c>
      <c r="T6802">
        <v>6</v>
      </c>
      <c r="U6802">
        <v>1307.184</v>
      </c>
      <c r="V6802" s="5">
        <f t="shared" si="771"/>
        <v>1</v>
      </c>
      <c r="X6802" t="s">
        <v>37</v>
      </c>
      <c r="Y6802">
        <v>62.74</v>
      </c>
      <c r="Z6802" s="2">
        <f t="shared" si="772"/>
        <v>1369.924</v>
      </c>
      <c r="AA6802" t="s">
        <v>60</v>
      </c>
      <c r="AB6802" t="s">
        <v>31</v>
      </c>
      <c r="AC6802" t="s">
        <v>17</v>
      </c>
      <c r="AD6802" t="s">
        <v>66</v>
      </c>
      <c r="AE6802" t="s">
        <v>103</v>
      </c>
      <c r="AF6802" t="s">
        <v>660</v>
      </c>
    </row>
    <row r="6803" spans="1:32" x14ac:dyDescent="0.25">
      <c r="A6803">
        <f t="shared" si="773"/>
        <v>6802</v>
      </c>
      <c r="B6803">
        <v>1538</v>
      </c>
      <c r="C6803" t="s">
        <v>450</v>
      </c>
      <c r="D6803" t="s">
        <v>30</v>
      </c>
      <c r="E6803" t="str">
        <f t="shared" si="774"/>
        <v>*</v>
      </c>
      <c r="F6803" t="str">
        <f t="shared" si="769"/>
        <v>*</v>
      </c>
      <c r="G6803" t="str">
        <f t="shared" si="775"/>
        <v>*</v>
      </c>
      <c r="I6803" t="str">
        <f t="shared" si="770"/>
        <v>*</v>
      </c>
      <c r="O6803">
        <f>VLOOKUP(T6803,$P$14:$S$19,2,TRUE)</f>
        <v>0.01</v>
      </c>
      <c r="T6803">
        <v>15</v>
      </c>
      <c r="U6803">
        <v>1297.3040000000001</v>
      </c>
      <c r="V6803" s="5">
        <f t="shared" si="771"/>
        <v>1</v>
      </c>
      <c r="X6803" t="s">
        <v>22</v>
      </c>
      <c r="Y6803">
        <v>4.9000000000000004</v>
      </c>
      <c r="Z6803" s="2">
        <f t="shared" si="772"/>
        <v>1302.2040000000002</v>
      </c>
      <c r="AA6803" t="s">
        <v>23</v>
      </c>
      <c r="AB6803" t="s">
        <v>31</v>
      </c>
      <c r="AC6803" t="s">
        <v>25</v>
      </c>
      <c r="AD6803" t="s">
        <v>26</v>
      </c>
      <c r="AE6803" t="s">
        <v>19</v>
      </c>
      <c r="AF6803" t="s">
        <v>837</v>
      </c>
    </row>
    <row r="6804" spans="1:32" x14ac:dyDescent="0.25">
      <c r="A6804">
        <f t="shared" si="773"/>
        <v>6803</v>
      </c>
      <c r="B6804">
        <v>613</v>
      </c>
      <c r="C6804" t="s">
        <v>450</v>
      </c>
      <c r="D6804" t="s">
        <v>21</v>
      </c>
      <c r="E6804" t="str">
        <f t="shared" si="774"/>
        <v>*</v>
      </c>
      <c r="F6804" t="str">
        <f t="shared" si="769"/>
        <v>**</v>
      </c>
      <c r="G6804" t="str">
        <f t="shared" si="775"/>
        <v>**</v>
      </c>
      <c r="I6804" t="str">
        <f t="shared" si="770"/>
        <v>**</v>
      </c>
      <c r="O6804">
        <f>VLOOKUP(T6804,$P$14:$S$19,2,TRUE)</f>
        <v>0.02</v>
      </c>
      <c r="T6804">
        <v>22</v>
      </c>
      <c r="U6804">
        <v>905.08</v>
      </c>
      <c r="V6804" s="5">
        <f t="shared" si="771"/>
        <v>1</v>
      </c>
      <c r="X6804" t="s">
        <v>22</v>
      </c>
      <c r="Y6804">
        <v>6.22</v>
      </c>
      <c r="Z6804" s="2">
        <f t="shared" si="772"/>
        <v>911.30000000000007</v>
      </c>
      <c r="AA6804" t="s">
        <v>110</v>
      </c>
      <c r="AB6804" t="s">
        <v>31</v>
      </c>
      <c r="AC6804" t="s">
        <v>32</v>
      </c>
      <c r="AD6804" t="s">
        <v>74</v>
      </c>
      <c r="AE6804" t="s">
        <v>19</v>
      </c>
      <c r="AF6804" t="s">
        <v>837</v>
      </c>
    </row>
    <row r="6805" spans="1:32" x14ac:dyDescent="0.25">
      <c r="A6805">
        <f t="shared" si="773"/>
        <v>6804</v>
      </c>
      <c r="B6805">
        <v>18340</v>
      </c>
      <c r="C6805" t="s">
        <v>450</v>
      </c>
      <c r="D6805" t="s">
        <v>40</v>
      </c>
      <c r="E6805" t="str">
        <f t="shared" si="774"/>
        <v>*</v>
      </c>
      <c r="F6805" t="str">
        <f t="shared" si="769"/>
        <v>*</v>
      </c>
      <c r="G6805" t="str">
        <f t="shared" si="775"/>
        <v>*</v>
      </c>
      <c r="I6805" t="str">
        <f t="shared" si="770"/>
        <v>*</v>
      </c>
      <c r="O6805">
        <f>VLOOKUP(T6805,$P$14:$S$19,2,TRUE)</f>
        <v>0.02</v>
      </c>
      <c r="T6805">
        <v>28</v>
      </c>
      <c r="U6805">
        <v>198.21</v>
      </c>
      <c r="V6805" s="5">
        <f t="shared" si="771"/>
        <v>0</v>
      </c>
      <c r="X6805" t="s">
        <v>14</v>
      </c>
      <c r="Y6805">
        <v>10.050000000000001</v>
      </c>
      <c r="Z6805" s="2">
        <f t="shared" si="772"/>
        <v>208.26000000000002</v>
      </c>
      <c r="AA6805" t="s">
        <v>60</v>
      </c>
      <c r="AB6805" t="s">
        <v>16</v>
      </c>
      <c r="AC6805" t="s">
        <v>32</v>
      </c>
      <c r="AD6805" t="s">
        <v>44</v>
      </c>
      <c r="AE6805" t="s">
        <v>19</v>
      </c>
      <c r="AF6805" t="s">
        <v>837</v>
      </c>
    </row>
    <row r="6806" spans="1:32" x14ac:dyDescent="0.25">
      <c r="A6806">
        <f t="shared" si="773"/>
        <v>6805</v>
      </c>
      <c r="B6806">
        <v>18340</v>
      </c>
      <c r="C6806" t="s">
        <v>450</v>
      </c>
      <c r="D6806" t="s">
        <v>40</v>
      </c>
      <c r="E6806" t="str">
        <f t="shared" si="774"/>
        <v>*</v>
      </c>
      <c r="F6806" t="str">
        <f t="shared" si="769"/>
        <v>*</v>
      </c>
      <c r="G6806" t="str">
        <f t="shared" si="775"/>
        <v>*</v>
      </c>
      <c r="I6806" t="str">
        <f t="shared" si="770"/>
        <v>*</v>
      </c>
      <c r="O6806">
        <f>VLOOKUP(T6806,$P$14:$S$19,2,TRUE)</f>
        <v>0.02</v>
      </c>
      <c r="T6806">
        <v>20</v>
      </c>
      <c r="U6806">
        <v>148.65</v>
      </c>
      <c r="V6806" s="5">
        <f t="shared" si="771"/>
        <v>0</v>
      </c>
      <c r="X6806" t="s">
        <v>14</v>
      </c>
      <c r="Y6806">
        <v>11.15</v>
      </c>
      <c r="Z6806" s="2">
        <f t="shared" si="772"/>
        <v>159.80000000000001</v>
      </c>
      <c r="AA6806" t="s">
        <v>60</v>
      </c>
      <c r="AB6806" t="s">
        <v>16</v>
      </c>
      <c r="AC6806" t="s">
        <v>32</v>
      </c>
      <c r="AD6806" t="s">
        <v>44</v>
      </c>
      <c r="AE6806" t="s">
        <v>19</v>
      </c>
      <c r="AF6806" t="s">
        <v>837</v>
      </c>
    </row>
    <row r="6807" spans="1:32" x14ac:dyDescent="0.25">
      <c r="A6807">
        <f t="shared" si="773"/>
        <v>6806</v>
      </c>
      <c r="B6807">
        <v>613</v>
      </c>
      <c r="C6807" t="s">
        <v>450</v>
      </c>
      <c r="D6807" t="s">
        <v>21</v>
      </c>
      <c r="E6807" t="str">
        <f t="shared" si="774"/>
        <v>*</v>
      </c>
      <c r="F6807" t="str">
        <f t="shared" si="769"/>
        <v>**</v>
      </c>
      <c r="G6807" t="str">
        <f t="shared" si="775"/>
        <v>**</v>
      </c>
      <c r="I6807" t="str">
        <f t="shared" si="770"/>
        <v>**</v>
      </c>
      <c r="O6807">
        <f>VLOOKUP(T6807,$P$14:$S$19,2,TRUE)</f>
        <v>0.01</v>
      </c>
      <c r="T6807">
        <v>12</v>
      </c>
      <c r="U6807">
        <v>93.54</v>
      </c>
      <c r="V6807" s="5">
        <f t="shared" si="771"/>
        <v>0</v>
      </c>
      <c r="X6807" t="s">
        <v>22</v>
      </c>
      <c r="Y6807">
        <v>7.72</v>
      </c>
      <c r="Z6807" s="2">
        <f t="shared" si="772"/>
        <v>101.26</v>
      </c>
      <c r="AA6807" t="s">
        <v>110</v>
      </c>
      <c r="AB6807" t="s">
        <v>31</v>
      </c>
      <c r="AC6807" t="s">
        <v>32</v>
      </c>
      <c r="AD6807" t="s">
        <v>49</v>
      </c>
      <c r="AE6807" t="s">
        <v>19</v>
      </c>
      <c r="AF6807" t="s">
        <v>450</v>
      </c>
    </row>
    <row r="6808" spans="1:32" x14ac:dyDescent="0.25">
      <c r="A6808">
        <f t="shared" si="773"/>
        <v>6807</v>
      </c>
      <c r="B6808">
        <v>1346</v>
      </c>
      <c r="C6808" t="s">
        <v>399</v>
      </c>
      <c r="D6808" t="s">
        <v>21</v>
      </c>
      <c r="E6808" t="str">
        <f t="shared" si="774"/>
        <v>*</v>
      </c>
      <c r="F6808" t="str">
        <f t="shared" si="769"/>
        <v>**</v>
      </c>
      <c r="G6808" t="str">
        <f t="shared" si="775"/>
        <v>**</v>
      </c>
      <c r="I6808" t="str">
        <f t="shared" si="770"/>
        <v>**</v>
      </c>
      <c r="O6808">
        <f>VLOOKUP(T6808,$P$14:$S$19,2,TRUE)</f>
        <v>0.04</v>
      </c>
      <c r="T6808">
        <v>48</v>
      </c>
      <c r="U6808">
        <v>4789.8900000000003</v>
      </c>
      <c r="V6808" s="5">
        <f t="shared" si="771"/>
        <v>1</v>
      </c>
      <c r="X6808" t="s">
        <v>37</v>
      </c>
      <c r="Y6808">
        <v>26.22</v>
      </c>
      <c r="Z6808" s="2">
        <f t="shared" si="772"/>
        <v>4816.1100000000006</v>
      </c>
      <c r="AA6808" t="s">
        <v>71</v>
      </c>
      <c r="AB6808" t="s">
        <v>31</v>
      </c>
      <c r="AC6808" t="s">
        <v>17</v>
      </c>
      <c r="AD6808" t="s">
        <v>165</v>
      </c>
      <c r="AE6808" t="s">
        <v>103</v>
      </c>
      <c r="AF6808" t="s">
        <v>400</v>
      </c>
    </row>
    <row r="6809" spans="1:32" x14ac:dyDescent="0.25">
      <c r="A6809">
        <f t="shared" si="773"/>
        <v>6808</v>
      </c>
      <c r="B6809">
        <v>30147</v>
      </c>
      <c r="C6809" t="s">
        <v>399</v>
      </c>
      <c r="D6809" t="s">
        <v>30</v>
      </c>
      <c r="E6809" t="str">
        <f t="shared" si="774"/>
        <v>*</v>
      </c>
      <c r="F6809" t="str">
        <f t="shared" si="769"/>
        <v>*</v>
      </c>
      <c r="G6809" t="str">
        <f t="shared" si="775"/>
        <v>*</v>
      </c>
      <c r="I6809" t="str">
        <f t="shared" si="770"/>
        <v>*</v>
      </c>
      <c r="O6809">
        <f>VLOOKUP(T6809,$P$14:$S$19,2,TRUE)</f>
        <v>3.5999999999999997E-2</v>
      </c>
      <c r="T6809">
        <v>37</v>
      </c>
      <c r="U6809">
        <v>740.14</v>
      </c>
      <c r="V6809" s="5">
        <f t="shared" si="771"/>
        <v>0</v>
      </c>
      <c r="X6809" t="s">
        <v>22</v>
      </c>
      <c r="Y6809">
        <v>10.49</v>
      </c>
      <c r="Z6809" s="2">
        <f t="shared" si="772"/>
        <v>750.63</v>
      </c>
      <c r="AA6809" t="s">
        <v>15</v>
      </c>
      <c r="AB6809" t="s">
        <v>16</v>
      </c>
      <c r="AC6809" t="s">
        <v>17</v>
      </c>
      <c r="AD6809" t="s">
        <v>18</v>
      </c>
      <c r="AE6809" t="s">
        <v>19</v>
      </c>
      <c r="AF6809" t="s">
        <v>400</v>
      </c>
    </row>
    <row r="6810" spans="1:32" x14ac:dyDescent="0.25">
      <c r="A6810">
        <f t="shared" si="773"/>
        <v>6809</v>
      </c>
      <c r="B6810">
        <v>46919</v>
      </c>
      <c r="C6810" t="s">
        <v>852</v>
      </c>
      <c r="D6810" t="s">
        <v>13</v>
      </c>
      <c r="E6810" t="str">
        <f t="shared" si="774"/>
        <v>*</v>
      </c>
      <c r="F6810" t="str">
        <f t="shared" si="769"/>
        <v>*</v>
      </c>
      <c r="G6810" t="str">
        <f t="shared" si="775"/>
        <v>*</v>
      </c>
      <c r="I6810" t="str">
        <f t="shared" si="770"/>
        <v>*</v>
      </c>
      <c r="O6810">
        <f>VLOOKUP(T6810,$P$14:$S$19,2,TRUE)</f>
        <v>3.5999999999999997E-2</v>
      </c>
      <c r="T6810">
        <v>31</v>
      </c>
      <c r="U6810">
        <v>4483.92</v>
      </c>
      <c r="V6810" s="5">
        <f t="shared" si="771"/>
        <v>1</v>
      </c>
      <c r="X6810" t="s">
        <v>22</v>
      </c>
      <c r="Y6810">
        <v>6.5</v>
      </c>
      <c r="Z6810" s="2">
        <f t="shared" si="772"/>
        <v>4490.42</v>
      </c>
      <c r="AA6810" t="s">
        <v>23</v>
      </c>
      <c r="AB6810" t="s">
        <v>24</v>
      </c>
      <c r="AC6810" t="s">
        <v>25</v>
      </c>
      <c r="AD6810" t="s">
        <v>42</v>
      </c>
      <c r="AE6810" t="s">
        <v>19</v>
      </c>
      <c r="AF6810" t="s">
        <v>607</v>
      </c>
    </row>
    <row r="6811" spans="1:32" x14ac:dyDescent="0.25">
      <c r="A6811">
        <f t="shared" si="773"/>
        <v>6810</v>
      </c>
      <c r="B6811">
        <v>14276</v>
      </c>
      <c r="C6811" t="s">
        <v>852</v>
      </c>
      <c r="D6811" t="s">
        <v>40</v>
      </c>
      <c r="E6811" t="str">
        <f t="shared" si="774"/>
        <v>*</v>
      </c>
      <c r="F6811" t="str">
        <f t="shared" si="769"/>
        <v>*</v>
      </c>
      <c r="G6811" t="str">
        <f t="shared" si="775"/>
        <v>*</v>
      </c>
      <c r="I6811" t="str">
        <f t="shared" si="770"/>
        <v>*</v>
      </c>
      <c r="O6811">
        <f>VLOOKUP(T6811,$P$14:$S$19,2,TRUE)</f>
        <v>0.01</v>
      </c>
      <c r="T6811">
        <v>11</v>
      </c>
      <c r="U6811">
        <v>110.79</v>
      </c>
      <c r="V6811" s="5">
        <f t="shared" si="771"/>
        <v>0</v>
      </c>
      <c r="X6811" t="s">
        <v>22</v>
      </c>
      <c r="Y6811">
        <v>2.89</v>
      </c>
      <c r="Z6811" s="2">
        <f t="shared" si="772"/>
        <v>113.68</v>
      </c>
      <c r="AA6811" t="s">
        <v>15</v>
      </c>
      <c r="AB6811" t="s">
        <v>31</v>
      </c>
      <c r="AC6811" t="s">
        <v>32</v>
      </c>
      <c r="AD6811" t="s">
        <v>33</v>
      </c>
      <c r="AE6811" t="s">
        <v>45</v>
      </c>
      <c r="AF6811" t="s">
        <v>745</v>
      </c>
    </row>
    <row r="6812" spans="1:32" x14ac:dyDescent="0.25">
      <c r="A6812">
        <f t="shared" si="773"/>
        <v>6811</v>
      </c>
      <c r="B6812">
        <v>23396</v>
      </c>
      <c r="C6812" t="s">
        <v>881</v>
      </c>
      <c r="D6812" t="s">
        <v>13</v>
      </c>
      <c r="E6812" t="str">
        <f t="shared" si="774"/>
        <v>*</v>
      </c>
      <c r="F6812" t="str">
        <f t="shared" si="769"/>
        <v>*</v>
      </c>
      <c r="G6812" t="str">
        <f t="shared" si="775"/>
        <v>*</v>
      </c>
      <c r="I6812" t="str">
        <f t="shared" si="770"/>
        <v>*</v>
      </c>
      <c r="O6812">
        <f>VLOOKUP(T6812,$P$14:$S$19,2,TRUE)</f>
        <v>3.5999999999999997E-2</v>
      </c>
      <c r="T6812">
        <v>30</v>
      </c>
      <c r="U6812">
        <v>11481.03</v>
      </c>
      <c r="V6812" s="5">
        <f t="shared" si="771"/>
        <v>1</v>
      </c>
      <c r="X6812" t="s">
        <v>37</v>
      </c>
      <c r="Y6812">
        <v>12.06</v>
      </c>
      <c r="Z6812" s="2">
        <f t="shared" si="772"/>
        <v>11493.09</v>
      </c>
      <c r="AA6812" t="s">
        <v>48</v>
      </c>
      <c r="AB6812" t="s">
        <v>41</v>
      </c>
      <c r="AC6812" t="s">
        <v>25</v>
      </c>
      <c r="AD6812" t="s">
        <v>76</v>
      </c>
      <c r="AE6812" t="s">
        <v>103</v>
      </c>
      <c r="AF6812" t="s">
        <v>343</v>
      </c>
    </row>
    <row r="6813" spans="1:32" x14ac:dyDescent="0.25">
      <c r="A6813">
        <f t="shared" si="773"/>
        <v>6812</v>
      </c>
      <c r="B6813">
        <v>44609</v>
      </c>
      <c r="C6813" t="s">
        <v>837</v>
      </c>
      <c r="D6813" t="s">
        <v>13</v>
      </c>
      <c r="E6813" t="str">
        <f t="shared" si="774"/>
        <v>*</v>
      </c>
      <c r="F6813" t="str">
        <f t="shared" si="769"/>
        <v>*</v>
      </c>
      <c r="G6813" t="str">
        <f t="shared" si="775"/>
        <v>*</v>
      </c>
      <c r="I6813" t="str">
        <f t="shared" si="770"/>
        <v>*</v>
      </c>
      <c r="O6813">
        <f>VLOOKUP(T6813,$P$14:$S$19,2,TRUE)</f>
        <v>0.02</v>
      </c>
      <c r="T6813">
        <v>28</v>
      </c>
      <c r="U6813">
        <v>525.4</v>
      </c>
      <c r="V6813" s="5">
        <f t="shared" si="771"/>
        <v>0</v>
      </c>
      <c r="X6813" t="s">
        <v>22</v>
      </c>
      <c r="Y6813">
        <v>4.0999999999999996</v>
      </c>
      <c r="Z6813" s="2">
        <f t="shared" si="772"/>
        <v>529.5</v>
      </c>
      <c r="AA6813" t="s">
        <v>64</v>
      </c>
      <c r="AB6813" t="s">
        <v>24</v>
      </c>
      <c r="AC6813" t="s">
        <v>32</v>
      </c>
      <c r="AD6813" t="s">
        <v>33</v>
      </c>
      <c r="AE6813" t="s">
        <v>34</v>
      </c>
      <c r="AF6813" t="s">
        <v>617</v>
      </c>
    </row>
    <row r="6814" spans="1:32" x14ac:dyDescent="0.25">
      <c r="A6814">
        <f t="shared" si="773"/>
        <v>6813</v>
      </c>
      <c r="B6814">
        <v>12293</v>
      </c>
      <c r="C6814" t="s">
        <v>837</v>
      </c>
      <c r="D6814" t="s">
        <v>21</v>
      </c>
      <c r="E6814" t="str">
        <f t="shared" si="774"/>
        <v>*</v>
      </c>
      <c r="F6814" t="str">
        <f t="shared" si="769"/>
        <v>**</v>
      </c>
      <c r="G6814" t="str">
        <f t="shared" si="775"/>
        <v>**</v>
      </c>
      <c r="I6814" t="str">
        <f t="shared" si="770"/>
        <v>**</v>
      </c>
      <c r="O6814">
        <f>VLOOKUP(T6814,$P$14:$S$19,2,TRUE)</f>
        <v>3.5999999999999997E-2</v>
      </c>
      <c r="T6814">
        <v>31</v>
      </c>
      <c r="U6814">
        <v>283.17</v>
      </c>
      <c r="V6814" s="5">
        <f t="shared" si="771"/>
        <v>0</v>
      </c>
      <c r="X6814" t="s">
        <v>22</v>
      </c>
      <c r="Y6814">
        <v>1.39</v>
      </c>
      <c r="Z6814" s="2">
        <f t="shared" si="772"/>
        <v>284.56</v>
      </c>
      <c r="AA6814" t="s">
        <v>62</v>
      </c>
      <c r="AB6814" t="s">
        <v>41</v>
      </c>
      <c r="AC6814" t="s">
        <v>32</v>
      </c>
      <c r="AD6814" t="s">
        <v>78</v>
      </c>
      <c r="AE6814" t="s">
        <v>19</v>
      </c>
      <c r="AF6814" t="s">
        <v>660</v>
      </c>
    </row>
    <row r="6815" spans="1:32" x14ac:dyDescent="0.25">
      <c r="A6815">
        <f t="shared" si="773"/>
        <v>6814</v>
      </c>
      <c r="B6815">
        <v>38786</v>
      </c>
      <c r="C6815" t="s">
        <v>837</v>
      </c>
      <c r="D6815" t="s">
        <v>40</v>
      </c>
      <c r="E6815" t="str">
        <f t="shared" si="774"/>
        <v>*</v>
      </c>
      <c r="F6815" t="str">
        <f t="shared" si="769"/>
        <v>*</v>
      </c>
      <c r="G6815" t="str">
        <f t="shared" si="775"/>
        <v>*</v>
      </c>
      <c r="I6815" t="str">
        <f t="shared" si="770"/>
        <v>*</v>
      </c>
      <c r="O6815">
        <f>VLOOKUP(T6815,$P$14:$S$19,2,TRUE)</f>
        <v>0.01</v>
      </c>
      <c r="T6815">
        <v>10</v>
      </c>
      <c r="U6815">
        <v>236.17</v>
      </c>
      <c r="V6815" s="5">
        <f t="shared" si="771"/>
        <v>0</v>
      </c>
      <c r="X6815" t="s">
        <v>37</v>
      </c>
      <c r="Y6815">
        <v>15.68</v>
      </c>
      <c r="Z6815" s="2">
        <f t="shared" si="772"/>
        <v>251.85</v>
      </c>
      <c r="AA6815" t="s">
        <v>64</v>
      </c>
      <c r="AB6815" t="s">
        <v>16</v>
      </c>
      <c r="AC6815" t="s">
        <v>17</v>
      </c>
      <c r="AD6815" t="s">
        <v>18</v>
      </c>
      <c r="AE6815" t="s">
        <v>39</v>
      </c>
      <c r="AF6815" t="s">
        <v>689</v>
      </c>
    </row>
    <row r="6816" spans="1:32" x14ac:dyDescent="0.25">
      <c r="A6816">
        <f t="shared" si="773"/>
        <v>6815</v>
      </c>
      <c r="B6816">
        <v>44609</v>
      </c>
      <c r="C6816" t="s">
        <v>837</v>
      </c>
      <c r="D6816" t="s">
        <v>13</v>
      </c>
      <c r="E6816" t="str">
        <f t="shared" si="774"/>
        <v>*</v>
      </c>
      <c r="F6816" t="str">
        <f t="shared" si="769"/>
        <v>*</v>
      </c>
      <c r="G6816" t="str">
        <f t="shared" si="775"/>
        <v>*</v>
      </c>
      <c r="I6816" t="str">
        <f t="shared" si="770"/>
        <v>*</v>
      </c>
      <c r="O6816">
        <f>VLOOKUP(T6816,$P$14:$S$19,2,TRUE)</f>
        <v>3.5999999999999997E-2</v>
      </c>
      <c r="T6816">
        <v>37</v>
      </c>
      <c r="U6816">
        <v>61.77</v>
      </c>
      <c r="V6816" s="5">
        <f t="shared" si="771"/>
        <v>0</v>
      </c>
      <c r="X6816" t="s">
        <v>14</v>
      </c>
      <c r="Y6816">
        <v>0.7</v>
      </c>
      <c r="Z6816" s="2">
        <f t="shared" si="772"/>
        <v>62.470000000000006</v>
      </c>
      <c r="AA6816" t="s">
        <v>64</v>
      </c>
      <c r="AB6816" t="s">
        <v>24</v>
      </c>
      <c r="AC6816" t="s">
        <v>32</v>
      </c>
      <c r="AD6816" t="s">
        <v>114</v>
      </c>
      <c r="AE6816" t="s">
        <v>34</v>
      </c>
      <c r="AF6816" t="s">
        <v>481</v>
      </c>
    </row>
    <row r="6817" spans="1:32" x14ac:dyDescent="0.25">
      <c r="A6817">
        <f t="shared" si="773"/>
        <v>6816</v>
      </c>
      <c r="B6817">
        <v>43488</v>
      </c>
      <c r="C6817" t="s">
        <v>825</v>
      </c>
      <c r="D6817" t="s">
        <v>36</v>
      </c>
      <c r="E6817" t="str">
        <f t="shared" si="774"/>
        <v>***</v>
      </c>
      <c r="F6817" t="str">
        <f t="shared" si="769"/>
        <v>***</v>
      </c>
      <c r="G6817" t="str">
        <f t="shared" si="775"/>
        <v>***</v>
      </c>
      <c r="I6817" t="str">
        <f t="shared" si="770"/>
        <v>***</v>
      </c>
      <c r="O6817">
        <f>VLOOKUP(T6817,$P$14:$S$19,2,TRUE)</f>
        <v>0.04</v>
      </c>
      <c r="T6817">
        <v>46</v>
      </c>
      <c r="U6817">
        <v>2116.1999999999998</v>
      </c>
      <c r="V6817" s="5">
        <f t="shared" si="771"/>
        <v>1</v>
      </c>
      <c r="X6817" t="s">
        <v>22</v>
      </c>
      <c r="Y6817">
        <v>4.5</v>
      </c>
      <c r="Z6817" s="2">
        <f t="shared" si="772"/>
        <v>2120.6999999999998</v>
      </c>
      <c r="AA6817" t="s">
        <v>52</v>
      </c>
      <c r="AB6817" t="s">
        <v>41</v>
      </c>
      <c r="AC6817" t="s">
        <v>32</v>
      </c>
      <c r="AD6817" t="s">
        <v>172</v>
      </c>
      <c r="AE6817" t="s">
        <v>19</v>
      </c>
      <c r="AF6817" t="s">
        <v>400</v>
      </c>
    </row>
    <row r="6818" spans="1:32" x14ac:dyDescent="0.25">
      <c r="A6818">
        <f t="shared" si="773"/>
        <v>6817</v>
      </c>
      <c r="B6818">
        <v>43488</v>
      </c>
      <c r="C6818" t="s">
        <v>825</v>
      </c>
      <c r="D6818" t="s">
        <v>36</v>
      </c>
      <c r="E6818" t="str">
        <f t="shared" si="774"/>
        <v>***</v>
      </c>
      <c r="F6818" t="str">
        <f t="shared" si="769"/>
        <v>***</v>
      </c>
      <c r="G6818" t="str">
        <f t="shared" si="775"/>
        <v>***</v>
      </c>
      <c r="I6818" t="str">
        <f t="shared" si="770"/>
        <v>***</v>
      </c>
      <c r="O6818">
        <f>VLOOKUP(T6818,$P$14:$S$19,2,TRUE)</f>
        <v>0</v>
      </c>
      <c r="T6818">
        <v>3</v>
      </c>
      <c r="U6818">
        <v>1294.3499999999999</v>
      </c>
      <c r="V6818" s="5">
        <f t="shared" si="771"/>
        <v>1</v>
      </c>
      <c r="X6818" t="s">
        <v>22</v>
      </c>
      <c r="Y6818">
        <v>24.49</v>
      </c>
      <c r="Z6818" s="2">
        <f t="shared" si="772"/>
        <v>1318.84</v>
      </c>
      <c r="AA6818" t="s">
        <v>52</v>
      </c>
      <c r="AB6818" t="s">
        <v>41</v>
      </c>
      <c r="AC6818" t="s">
        <v>25</v>
      </c>
      <c r="AD6818" t="s">
        <v>57</v>
      </c>
      <c r="AE6818" t="s">
        <v>58</v>
      </c>
      <c r="AF6818" t="s">
        <v>562</v>
      </c>
    </row>
    <row r="6819" spans="1:32" x14ac:dyDescent="0.25">
      <c r="A6819">
        <f t="shared" si="773"/>
        <v>6818</v>
      </c>
      <c r="B6819">
        <v>43488</v>
      </c>
      <c r="C6819" t="s">
        <v>825</v>
      </c>
      <c r="D6819" t="s">
        <v>36</v>
      </c>
      <c r="E6819" t="str">
        <f t="shared" si="774"/>
        <v>***</v>
      </c>
      <c r="F6819" t="str">
        <f t="shared" si="769"/>
        <v>***</v>
      </c>
      <c r="G6819" t="str">
        <f t="shared" si="775"/>
        <v>***</v>
      </c>
      <c r="I6819" t="str">
        <f t="shared" si="770"/>
        <v>***</v>
      </c>
      <c r="O6819">
        <f>VLOOKUP(T6819,$P$14:$S$19,2,TRUE)</f>
        <v>0.04</v>
      </c>
      <c r="T6819">
        <v>46</v>
      </c>
      <c r="U6819">
        <v>766.36</v>
      </c>
      <c r="V6819" s="5">
        <f t="shared" si="771"/>
        <v>0</v>
      </c>
      <c r="X6819" t="s">
        <v>22</v>
      </c>
      <c r="Y6819">
        <v>1.39</v>
      </c>
      <c r="Z6819" s="2">
        <f t="shared" si="772"/>
        <v>767.75</v>
      </c>
      <c r="AA6819" t="s">
        <v>52</v>
      </c>
      <c r="AB6819" t="s">
        <v>41</v>
      </c>
      <c r="AC6819" t="s">
        <v>32</v>
      </c>
      <c r="AD6819" t="s">
        <v>78</v>
      </c>
      <c r="AE6819" t="s">
        <v>19</v>
      </c>
      <c r="AF6819" t="s">
        <v>400</v>
      </c>
    </row>
    <row r="6820" spans="1:32" x14ac:dyDescent="0.25">
      <c r="A6820">
        <f t="shared" si="773"/>
        <v>6819</v>
      </c>
      <c r="B6820">
        <v>43488</v>
      </c>
      <c r="C6820" t="s">
        <v>825</v>
      </c>
      <c r="D6820" t="s">
        <v>36</v>
      </c>
      <c r="E6820" t="str">
        <f t="shared" si="774"/>
        <v>***</v>
      </c>
      <c r="F6820" t="str">
        <f t="shared" si="769"/>
        <v>***</v>
      </c>
      <c r="G6820" t="str">
        <f t="shared" si="775"/>
        <v>***</v>
      </c>
      <c r="I6820" t="str">
        <f t="shared" si="770"/>
        <v>***</v>
      </c>
      <c r="O6820">
        <f>VLOOKUP(T6820,$P$14:$S$19,2,TRUE)</f>
        <v>0.02</v>
      </c>
      <c r="T6820">
        <v>28</v>
      </c>
      <c r="U6820">
        <v>547.32000000000005</v>
      </c>
      <c r="V6820" s="5">
        <f t="shared" si="771"/>
        <v>0</v>
      </c>
      <c r="X6820" t="s">
        <v>22</v>
      </c>
      <c r="Y6820">
        <v>6.67</v>
      </c>
      <c r="Z6820" s="2">
        <f t="shared" si="772"/>
        <v>553.99</v>
      </c>
      <c r="AA6820" t="s">
        <v>52</v>
      </c>
      <c r="AB6820" t="s">
        <v>41</v>
      </c>
      <c r="AC6820" t="s">
        <v>17</v>
      </c>
      <c r="AD6820" t="s">
        <v>18</v>
      </c>
      <c r="AE6820" t="s">
        <v>45</v>
      </c>
      <c r="AF6820" t="s">
        <v>400</v>
      </c>
    </row>
    <row r="6821" spans="1:32" x14ac:dyDescent="0.25">
      <c r="A6821">
        <f t="shared" si="773"/>
        <v>6820</v>
      </c>
      <c r="B6821">
        <v>43488</v>
      </c>
      <c r="C6821" t="s">
        <v>825</v>
      </c>
      <c r="D6821" t="s">
        <v>36</v>
      </c>
      <c r="E6821" t="str">
        <f t="shared" si="774"/>
        <v>***</v>
      </c>
      <c r="F6821" t="str">
        <f t="shared" si="769"/>
        <v>***</v>
      </c>
      <c r="G6821" t="str">
        <f t="shared" si="775"/>
        <v>***</v>
      </c>
      <c r="I6821" t="str">
        <f t="shared" si="770"/>
        <v>***</v>
      </c>
      <c r="O6821">
        <f>VLOOKUP(T6821,$P$14:$S$19,2,TRUE)</f>
        <v>0.01</v>
      </c>
      <c r="T6821">
        <v>13</v>
      </c>
      <c r="U6821">
        <v>192.44</v>
      </c>
      <c r="V6821" s="5">
        <f t="shared" si="771"/>
        <v>0</v>
      </c>
      <c r="X6821" t="s">
        <v>22</v>
      </c>
      <c r="Y6821">
        <v>6.46</v>
      </c>
      <c r="Z6821" s="2">
        <f t="shared" si="772"/>
        <v>198.9</v>
      </c>
      <c r="AA6821" t="s">
        <v>52</v>
      </c>
      <c r="AB6821" t="s">
        <v>41</v>
      </c>
      <c r="AC6821" t="s">
        <v>32</v>
      </c>
      <c r="AD6821" t="s">
        <v>49</v>
      </c>
      <c r="AE6821" t="s">
        <v>19</v>
      </c>
      <c r="AF6821" t="s">
        <v>562</v>
      </c>
    </row>
    <row r="6822" spans="1:32" x14ac:dyDescent="0.25">
      <c r="A6822">
        <f t="shared" si="773"/>
        <v>6821</v>
      </c>
      <c r="B6822">
        <v>59680</v>
      </c>
      <c r="C6822" t="s">
        <v>825</v>
      </c>
      <c r="D6822" t="s">
        <v>36</v>
      </c>
      <c r="E6822" t="str">
        <f t="shared" si="774"/>
        <v>***</v>
      </c>
      <c r="F6822" t="str">
        <f t="shared" si="769"/>
        <v>***</v>
      </c>
      <c r="G6822" t="str">
        <f t="shared" si="775"/>
        <v>***</v>
      </c>
      <c r="I6822" t="str">
        <f t="shared" si="770"/>
        <v>***</v>
      </c>
      <c r="O6822">
        <f>VLOOKUP(T6822,$P$14:$S$19,2,TRUE)</f>
        <v>0.01</v>
      </c>
      <c r="T6822">
        <v>15</v>
      </c>
      <c r="U6822">
        <v>17.77</v>
      </c>
      <c r="V6822" s="5">
        <f t="shared" si="771"/>
        <v>0</v>
      </c>
      <c r="X6822" t="s">
        <v>22</v>
      </c>
      <c r="Y6822">
        <v>2.96</v>
      </c>
      <c r="Z6822" s="2">
        <f t="shared" si="772"/>
        <v>20.73</v>
      </c>
      <c r="AA6822" t="s">
        <v>73</v>
      </c>
      <c r="AB6822" t="s">
        <v>16</v>
      </c>
      <c r="AC6822" t="s">
        <v>25</v>
      </c>
      <c r="AD6822" t="s">
        <v>42</v>
      </c>
      <c r="AE6822" t="s">
        <v>45</v>
      </c>
      <c r="AF6822" t="s">
        <v>400</v>
      </c>
    </row>
    <row r="6823" spans="1:32" x14ac:dyDescent="0.25">
      <c r="A6823">
        <f t="shared" si="773"/>
        <v>6822</v>
      </c>
      <c r="B6823">
        <v>9954</v>
      </c>
      <c r="C6823" t="s">
        <v>745</v>
      </c>
      <c r="D6823" t="s">
        <v>30</v>
      </c>
      <c r="E6823" t="str">
        <f t="shared" si="774"/>
        <v>*</v>
      </c>
      <c r="F6823" t="str">
        <f t="shared" si="769"/>
        <v>*</v>
      </c>
      <c r="G6823" t="str">
        <f t="shared" si="775"/>
        <v>*</v>
      </c>
      <c r="I6823" t="str">
        <f t="shared" si="770"/>
        <v>*</v>
      </c>
      <c r="O6823">
        <f>VLOOKUP(T6823,$P$14:$S$19,2,TRUE)</f>
        <v>3.5999999999999997E-2</v>
      </c>
      <c r="T6823">
        <v>36</v>
      </c>
      <c r="U6823">
        <v>10122.719999999999</v>
      </c>
      <c r="V6823" s="5">
        <f t="shared" si="771"/>
        <v>1</v>
      </c>
      <c r="X6823" t="s">
        <v>37</v>
      </c>
      <c r="Y6823">
        <v>57</v>
      </c>
      <c r="Z6823" s="2">
        <f t="shared" si="772"/>
        <v>10179.719999999999</v>
      </c>
      <c r="AA6823" t="s">
        <v>64</v>
      </c>
      <c r="AB6823" t="s">
        <v>31</v>
      </c>
      <c r="AC6823" t="s">
        <v>17</v>
      </c>
      <c r="AD6823" t="s">
        <v>38</v>
      </c>
      <c r="AE6823" t="s">
        <v>39</v>
      </c>
      <c r="AF6823" t="s">
        <v>607</v>
      </c>
    </row>
    <row r="6824" spans="1:32" x14ac:dyDescent="0.25">
      <c r="A6824">
        <f t="shared" si="773"/>
        <v>6823</v>
      </c>
      <c r="B6824">
        <v>9954</v>
      </c>
      <c r="C6824" t="s">
        <v>745</v>
      </c>
      <c r="D6824" t="s">
        <v>30</v>
      </c>
      <c r="E6824" t="str">
        <f t="shared" si="774"/>
        <v>*</v>
      </c>
      <c r="F6824" t="str">
        <f t="shared" si="769"/>
        <v>*</v>
      </c>
      <c r="G6824" t="str">
        <f t="shared" si="775"/>
        <v>*</v>
      </c>
      <c r="I6824" t="str">
        <f t="shared" si="770"/>
        <v>*</v>
      </c>
      <c r="O6824">
        <f>VLOOKUP(T6824,$P$14:$S$19,2,TRUE)</f>
        <v>3.5999999999999997E-2</v>
      </c>
      <c r="T6824">
        <v>39</v>
      </c>
      <c r="U6824">
        <v>203.6</v>
      </c>
      <c r="V6824" s="5">
        <f t="shared" si="771"/>
        <v>0</v>
      </c>
      <c r="X6824" t="s">
        <v>22</v>
      </c>
      <c r="Y6824">
        <v>7.44</v>
      </c>
      <c r="Z6824" s="2">
        <f t="shared" si="772"/>
        <v>211.04</v>
      </c>
      <c r="AA6824" t="s">
        <v>64</v>
      </c>
      <c r="AB6824" t="s">
        <v>31</v>
      </c>
      <c r="AC6824" t="s">
        <v>32</v>
      </c>
      <c r="AD6824" t="s">
        <v>44</v>
      </c>
      <c r="AE6824" t="s">
        <v>19</v>
      </c>
      <c r="AF6824" t="s">
        <v>608</v>
      </c>
    </row>
    <row r="6825" spans="1:32" x14ac:dyDescent="0.25">
      <c r="A6825">
        <f t="shared" si="773"/>
        <v>6824</v>
      </c>
      <c r="B6825">
        <v>9954</v>
      </c>
      <c r="C6825" t="s">
        <v>745</v>
      </c>
      <c r="D6825" t="s">
        <v>30</v>
      </c>
      <c r="E6825" t="str">
        <f t="shared" si="774"/>
        <v>*</v>
      </c>
      <c r="F6825" t="str">
        <f t="shared" si="769"/>
        <v>*</v>
      </c>
      <c r="G6825" t="str">
        <f t="shared" si="775"/>
        <v>*</v>
      </c>
      <c r="I6825" t="str">
        <f t="shared" si="770"/>
        <v>*</v>
      </c>
      <c r="O6825">
        <f>VLOOKUP(T6825,$P$14:$S$19,2,TRUE)</f>
        <v>3.5999999999999997E-2</v>
      </c>
      <c r="T6825">
        <v>30</v>
      </c>
      <c r="U6825">
        <v>115.81</v>
      </c>
      <c r="V6825" s="5">
        <f t="shared" si="771"/>
        <v>0</v>
      </c>
      <c r="X6825" t="s">
        <v>22</v>
      </c>
      <c r="Y6825">
        <v>0.83</v>
      </c>
      <c r="Z6825" s="2">
        <f t="shared" si="772"/>
        <v>116.64</v>
      </c>
      <c r="AA6825" t="s">
        <v>64</v>
      </c>
      <c r="AB6825" t="s">
        <v>31</v>
      </c>
      <c r="AC6825" t="s">
        <v>32</v>
      </c>
      <c r="AD6825" t="s">
        <v>33</v>
      </c>
      <c r="AE6825" t="s">
        <v>34</v>
      </c>
      <c r="AF6825" t="s">
        <v>608</v>
      </c>
    </row>
    <row r="6826" spans="1:32" x14ac:dyDescent="0.25">
      <c r="A6826">
        <f t="shared" si="773"/>
        <v>6825</v>
      </c>
      <c r="B6826">
        <v>1218</v>
      </c>
      <c r="C6826" t="s">
        <v>745</v>
      </c>
      <c r="D6826" t="s">
        <v>30</v>
      </c>
      <c r="E6826" t="str">
        <f t="shared" si="774"/>
        <v>*</v>
      </c>
      <c r="F6826" t="str">
        <f t="shared" si="769"/>
        <v>*</v>
      </c>
      <c r="G6826" t="str">
        <f t="shared" si="775"/>
        <v>*</v>
      </c>
      <c r="I6826" t="str">
        <f t="shared" si="770"/>
        <v>*</v>
      </c>
      <c r="O6826">
        <f>VLOOKUP(T6826,$P$14:$S$19,2,TRUE)</f>
        <v>0</v>
      </c>
      <c r="T6826">
        <v>3</v>
      </c>
      <c r="U6826">
        <v>46.46</v>
      </c>
      <c r="V6826" s="5">
        <f t="shared" si="771"/>
        <v>0</v>
      </c>
      <c r="X6826" t="s">
        <v>22</v>
      </c>
      <c r="Y6826">
        <v>6.75</v>
      </c>
      <c r="Z6826" s="2">
        <f t="shared" si="772"/>
        <v>53.21</v>
      </c>
      <c r="AA6826" t="s">
        <v>23</v>
      </c>
      <c r="AB6826" t="s">
        <v>31</v>
      </c>
      <c r="AC6826" t="s">
        <v>32</v>
      </c>
      <c r="AD6826" t="s">
        <v>172</v>
      </c>
      <c r="AE6826" t="s">
        <v>27</v>
      </c>
      <c r="AF6826" t="s">
        <v>105</v>
      </c>
    </row>
    <row r="6827" spans="1:32" x14ac:dyDescent="0.25">
      <c r="A6827">
        <f t="shared" si="773"/>
        <v>6826</v>
      </c>
      <c r="B6827">
        <v>33122</v>
      </c>
      <c r="C6827" t="s">
        <v>342</v>
      </c>
      <c r="D6827" t="s">
        <v>13</v>
      </c>
      <c r="E6827" t="str">
        <f t="shared" si="774"/>
        <v>*</v>
      </c>
      <c r="F6827" t="str">
        <f t="shared" si="769"/>
        <v>*</v>
      </c>
      <c r="G6827" t="str">
        <f t="shared" si="775"/>
        <v>*</v>
      </c>
      <c r="I6827" t="str">
        <f t="shared" si="770"/>
        <v>*</v>
      </c>
      <c r="O6827">
        <f>VLOOKUP(T6827,$P$14:$S$19,2,TRUE)</f>
        <v>0.02</v>
      </c>
      <c r="T6827">
        <v>21</v>
      </c>
      <c r="U6827">
        <v>8468.6299999999992</v>
      </c>
      <c r="V6827" s="5">
        <f t="shared" si="771"/>
        <v>1</v>
      </c>
      <c r="X6827" t="s">
        <v>37</v>
      </c>
      <c r="Y6827">
        <v>48.26</v>
      </c>
      <c r="Z6827" s="2">
        <f t="shared" si="772"/>
        <v>8516.89</v>
      </c>
      <c r="AA6827" t="s">
        <v>15</v>
      </c>
      <c r="AB6827" t="s">
        <v>24</v>
      </c>
      <c r="AC6827" t="s">
        <v>25</v>
      </c>
      <c r="AD6827" t="s">
        <v>76</v>
      </c>
      <c r="AE6827" t="s">
        <v>103</v>
      </c>
      <c r="AF6827" t="s">
        <v>769</v>
      </c>
    </row>
    <row r="6828" spans="1:32" x14ac:dyDescent="0.25">
      <c r="A6828">
        <f t="shared" si="773"/>
        <v>6827</v>
      </c>
      <c r="B6828">
        <v>870</v>
      </c>
      <c r="C6828" t="s">
        <v>342</v>
      </c>
      <c r="D6828" t="s">
        <v>30</v>
      </c>
      <c r="E6828" t="str">
        <f t="shared" si="774"/>
        <v>*</v>
      </c>
      <c r="F6828" t="str">
        <f t="shared" si="769"/>
        <v>*</v>
      </c>
      <c r="G6828" t="str">
        <f t="shared" si="775"/>
        <v>*</v>
      </c>
      <c r="I6828" t="str">
        <f t="shared" si="770"/>
        <v>*</v>
      </c>
      <c r="O6828">
        <f>VLOOKUP(T6828,$P$14:$S$19,2,TRUE)</f>
        <v>0.02</v>
      </c>
      <c r="T6828">
        <v>23</v>
      </c>
      <c r="U6828">
        <v>1661.04</v>
      </c>
      <c r="V6828" s="5">
        <f t="shared" si="771"/>
        <v>1</v>
      </c>
      <c r="X6828" t="s">
        <v>22</v>
      </c>
      <c r="Y6828">
        <v>3.5</v>
      </c>
      <c r="Z6828" s="2">
        <f t="shared" si="772"/>
        <v>1664.54</v>
      </c>
      <c r="AA6828" t="s">
        <v>64</v>
      </c>
      <c r="AB6828" t="s">
        <v>31</v>
      </c>
      <c r="AC6828" t="s">
        <v>32</v>
      </c>
      <c r="AD6828" t="s">
        <v>172</v>
      </c>
      <c r="AE6828" t="s">
        <v>19</v>
      </c>
      <c r="AF6828" t="s">
        <v>342</v>
      </c>
    </row>
    <row r="6829" spans="1:32" x14ac:dyDescent="0.25">
      <c r="A6829">
        <f t="shared" si="773"/>
        <v>6828</v>
      </c>
      <c r="B6829">
        <v>50469</v>
      </c>
      <c r="C6829" t="s">
        <v>342</v>
      </c>
      <c r="D6829" t="s">
        <v>30</v>
      </c>
      <c r="E6829" t="str">
        <f t="shared" si="774"/>
        <v>*</v>
      </c>
      <c r="F6829" t="str">
        <f t="shared" si="769"/>
        <v>*</v>
      </c>
      <c r="G6829" t="str">
        <f t="shared" si="775"/>
        <v>*</v>
      </c>
      <c r="I6829" t="str">
        <f t="shared" si="770"/>
        <v>*</v>
      </c>
      <c r="O6829">
        <f>VLOOKUP(T6829,$P$14:$S$19,2,TRUE)</f>
        <v>0.04</v>
      </c>
      <c r="T6829">
        <v>44</v>
      </c>
      <c r="U6829">
        <v>839.19</v>
      </c>
      <c r="V6829" s="5">
        <f t="shared" si="771"/>
        <v>1</v>
      </c>
      <c r="X6829" t="s">
        <v>22</v>
      </c>
      <c r="Y6829">
        <v>8.51</v>
      </c>
      <c r="Z6829" s="2">
        <f t="shared" si="772"/>
        <v>847.7</v>
      </c>
      <c r="AA6829" t="s">
        <v>64</v>
      </c>
      <c r="AB6829" t="s">
        <v>16</v>
      </c>
      <c r="AC6829" t="s">
        <v>25</v>
      </c>
      <c r="AD6829" t="s">
        <v>76</v>
      </c>
      <c r="AE6829" t="s">
        <v>27</v>
      </c>
      <c r="AF6829" t="s">
        <v>343</v>
      </c>
    </row>
    <row r="6830" spans="1:32" x14ac:dyDescent="0.25">
      <c r="A6830">
        <f t="shared" si="773"/>
        <v>6829</v>
      </c>
      <c r="B6830">
        <v>43233</v>
      </c>
      <c r="C6830" t="s">
        <v>342</v>
      </c>
      <c r="D6830" t="s">
        <v>36</v>
      </c>
      <c r="E6830" t="str">
        <f t="shared" si="774"/>
        <v>***</v>
      </c>
      <c r="F6830" t="str">
        <f t="shared" si="769"/>
        <v>***</v>
      </c>
      <c r="G6830" t="str">
        <f t="shared" si="775"/>
        <v>***</v>
      </c>
      <c r="I6830" t="str">
        <f t="shared" si="770"/>
        <v>***</v>
      </c>
      <c r="O6830">
        <f>VLOOKUP(T6830,$P$14:$S$19,2,TRUE)</f>
        <v>3.5999999999999997E-2</v>
      </c>
      <c r="T6830">
        <v>30</v>
      </c>
      <c r="U6830">
        <v>203.48</v>
      </c>
      <c r="V6830" s="5">
        <f t="shared" si="771"/>
        <v>0</v>
      </c>
      <c r="X6830" t="s">
        <v>14</v>
      </c>
      <c r="Y6830">
        <v>6.35</v>
      </c>
      <c r="Z6830" s="2">
        <f t="shared" si="772"/>
        <v>209.82999999999998</v>
      </c>
      <c r="AA6830" t="s">
        <v>52</v>
      </c>
      <c r="AB6830" t="s">
        <v>41</v>
      </c>
      <c r="AC6830" t="s">
        <v>32</v>
      </c>
      <c r="AD6830" t="s">
        <v>44</v>
      </c>
      <c r="AE6830" t="s">
        <v>19</v>
      </c>
      <c r="AF6830" t="s">
        <v>721</v>
      </c>
    </row>
    <row r="6831" spans="1:32" x14ac:dyDescent="0.25">
      <c r="A6831">
        <f t="shared" si="773"/>
        <v>6830</v>
      </c>
      <c r="B6831">
        <v>2503</v>
      </c>
      <c r="C6831" t="s">
        <v>342</v>
      </c>
      <c r="D6831" t="s">
        <v>40</v>
      </c>
      <c r="E6831" t="str">
        <f t="shared" si="774"/>
        <v>*</v>
      </c>
      <c r="F6831" t="str">
        <f t="shared" si="769"/>
        <v>*</v>
      </c>
      <c r="G6831" t="str">
        <f t="shared" si="775"/>
        <v>*</v>
      </c>
      <c r="I6831" t="str">
        <f t="shared" si="770"/>
        <v>*</v>
      </c>
      <c r="O6831">
        <f>VLOOKUP(T6831,$P$14:$S$19,2,TRUE)</f>
        <v>0.04</v>
      </c>
      <c r="T6831">
        <v>46</v>
      </c>
      <c r="U6831">
        <v>171.48</v>
      </c>
      <c r="V6831" s="5">
        <f t="shared" si="771"/>
        <v>0</v>
      </c>
      <c r="X6831" t="s">
        <v>22</v>
      </c>
      <c r="Y6831">
        <v>0.5</v>
      </c>
      <c r="Z6831" s="2">
        <f t="shared" si="772"/>
        <v>171.98</v>
      </c>
      <c r="AA6831" t="s">
        <v>56</v>
      </c>
      <c r="AB6831" t="s">
        <v>31</v>
      </c>
      <c r="AC6831" t="s">
        <v>32</v>
      </c>
      <c r="AD6831" t="s">
        <v>81</v>
      </c>
      <c r="AE6831" t="s">
        <v>19</v>
      </c>
      <c r="AF6831" t="s">
        <v>343</v>
      </c>
    </row>
    <row r="6832" spans="1:32" x14ac:dyDescent="0.25">
      <c r="A6832">
        <f t="shared" si="773"/>
        <v>6831</v>
      </c>
      <c r="B6832">
        <v>42439</v>
      </c>
      <c r="C6832" t="s">
        <v>342</v>
      </c>
      <c r="D6832" t="s">
        <v>30</v>
      </c>
      <c r="E6832" t="str">
        <f t="shared" si="774"/>
        <v>*</v>
      </c>
      <c r="F6832" t="str">
        <f t="shared" si="769"/>
        <v>*</v>
      </c>
      <c r="G6832" t="str">
        <f t="shared" si="775"/>
        <v>*</v>
      </c>
      <c r="I6832" t="str">
        <f t="shared" si="770"/>
        <v>*</v>
      </c>
      <c r="O6832">
        <f>VLOOKUP(T6832,$P$14:$S$19,2,TRUE)</f>
        <v>0.02</v>
      </c>
      <c r="T6832">
        <v>28</v>
      </c>
      <c r="U6832">
        <v>164.5</v>
      </c>
      <c r="V6832" s="5">
        <f t="shared" si="771"/>
        <v>0</v>
      </c>
      <c r="X6832" t="s">
        <v>22</v>
      </c>
      <c r="Y6832">
        <v>1</v>
      </c>
      <c r="Z6832" s="2">
        <f t="shared" si="772"/>
        <v>165.5</v>
      </c>
      <c r="AA6832" t="s">
        <v>52</v>
      </c>
      <c r="AB6832" t="s">
        <v>16</v>
      </c>
      <c r="AC6832" t="s">
        <v>32</v>
      </c>
      <c r="AD6832" t="s">
        <v>33</v>
      </c>
      <c r="AE6832" t="s">
        <v>34</v>
      </c>
      <c r="AF6832" t="s">
        <v>343</v>
      </c>
    </row>
    <row r="6833" spans="1:32" x14ac:dyDescent="0.25">
      <c r="A6833">
        <f t="shared" si="773"/>
        <v>6832</v>
      </c>
      <c r="B6833">
        <v>2503</v>
      </c>
      <c r="C6833" t="s">
        <v>342</v>
      </c>
      <c r="D6833" t="s">
        <v>40</v>
      </c>
      <c r="E6833" t="str">
        <f t="shared" si="774"/>
        <v>*</v>
      </c>
      <c r="F6833" t="str">
        <f t="shared" si="769"/>
        <v>*</v>
      </c>
      <c r="G6833" t="str">
        <f t="shared" si="775"/>
        <v>*</v>
      </c>
      <c r="I6833" t="str">
        <f t="shared" si="770"/>
        <v>*</v>
      </c>
      <c r="O6833">
        <f>VLOOKUP(T6833,$P$14:$S$19,2,TRUE)</f>
        <v>0</v>
      </c>
      <c r="T6833">
        <v>9</v>
      </c>
      <c r="U6833">
        <v>162.15450000000001</v>
      </c>
      <c r="V6833" s="5">
        <f t="shared" si="771"/>
        <v>0</v>
      </c>
      <c r="X6833" t="s">
        <v>22</v>
      </c>
      <c r="Y6833">
        <v>4.8099999999999996</v>
      </c>
      <c r="Z6833" s="2">
        <f t="shared" si="772"/>
        <v>166.96450000000002</v>
      </c>
      <c r="AA6833" t="s">
        <v>56</v>
      </c>
      <c r="AB6833" t="s">
        <v>31</v>
      </c>
      <c r="AC6833" t="s">
        <v>25</v>
      </c>
      <c r="AD6833" t="s">
        <v>26</v>
      </c>
      <c r="AE6833" t="s">
        <v>27</v>
      </c>
      <c r="AF6833" t="s">
        <v>721</v>
      </c>
    </row>
    <row r="6834" spans="1:32" x14ac:dyDescent="0.25">
      <c r="A6834">
        <f t="shared" si="773"/>
        <v>6833</v>
      </c>
      <c r="B6834">
        <v>2503</v>
      </c>
      <c r="C6834" t="s">
        <v>342</v>
      </c>
      <c r="D6834" t="s">
        <v>40</v>
      </c>
      <c r="E6834" t="str">
        <f t="shared" si="774"/>
        <v>*</v>
      </c>
      <c r="F6834" t="str">
        <f t="shared" si="769"/>
        <v>*</v>
      </c>
      <c r="G6834" t="str">
        <f t="shared" si="775"/>
        <v>*</v>
      </c>
      <c r="I6834" t="str">
        <f t="shared" si="770"/>
        <v>*</v>
      </c>
      <c r="O6834">
        <f>VLOOKUP(T6834,$P$14:$S$19,2,TRUE)</f>
        <v>0.02</v>
      </c>
      <c r="T6834">
        <v>21</v>
      </c>
      <c r="U6834">
        <v>91.15</v>
      </c>
      <c r="V6834" s="5">
        <f t="shared" si="771"/>
        <v>0</v>
      </c>
      <c r="X6834" t="s">
        <v>22</v>
      </c>
      <c r="Y6834">
        <v>5.34</v>
      </c>
      <c r="Z6834" s="2">
        <f t="shared" si="772"/>
        <v>96.490000000000009</v>
      </c>
      <c r="AA6834" t="s">
        <v>56</v>
      </c>
      <c r="AB6834" t="s">
        <v>31</v>
      </c>
      <c r="AC6834" t="s">
        <v>32</v>
      </c>
      <c r="AD6834" t="s">
        <v>49</v>
      </c>
      <c r="AE6834" t="s">
        <v>19</v>
      </c>
      <c r="AF6834" t="s">
        <v>343</v>
      </c>
    </row>
    <row r="6835" spans="1:32" x14ac:dyDescent="0.25">
      <c r="A6835">
        <f t="shared" si="773"/>
        <v>6834</v>
      </c>
      <c r="B6835">
        <v>57376</v>
      </c>
      <c r="C6835" t="s">
        <v>660</v>
      </c>
      <c r="D6835" t="s">
        <v>36</v>
      </c>
      <c r="E6835" t="str">
        <f t="shared" si="774"/>
        <v>***</v>
      </c>
      <c r="F6835" t="str">
        <f t="shared" si="769"/>
        <v>***</v>
      </c>
      <c r="G6835" t="str">
        <f t="shared" si="775"/>
        <v>***</v>
      </c>
      <c r="I6835" t="str">
        <f t="shared" si="770"/>
        <v>***</v>
      </c>
      <c r="O6835">
        <f>VLOOKUP(T6835,$P$14:$S$19,2,TRUE)</f>
        <v>0.04</v>
      </c>
      <c r="T6835">
        <v>44</v>
      </c>
      <c r="U6835">
        <v>442.72</v>
      </c>
      <c r="V6835" s="5">
        <f t="shared" si="771"/>
        <v>0</v>
      </c>
      <c r="X6835" t="s">
        <v>22</v>
      </c>
      <c r="Y6835">
        <v>7.94</v>
      </c>
      <c r="Z6835" s="2">
        <f t="shared" si="772"/>
        <v>450.66</v>
      </c>
      <c r="AA6835" t="s">
        <v>71</v>
      </c>
      <c r="AB6835" t="s">
        <v>24</v>
      </c>
      <c r="AC6835" t="s">
        <v>17</v>
      </c>
      <c r="AD6835" t="s">
        <v>18</v>
      </c>
      <c r="AE6835" t="s">
        <v>45</v>
      </c>
      <c r="AF6835" t="s">
        <v>876</v>
      </c>
    </row>
    <row r="6836" spans="1:32" x14ac:dyDescent="0.25">
      <c r="A6836">
        <f t="shared" si="773"/>
        <v>6835</v>
      </c>
      <c r="B6836">
        <v>57376</v>
      </c>
      <c r="C6836" t="s">
        <v>660</v>
      </c>
      <c r="D6836" t="s">
        <v>36</v>
      </c>
      <c r="E6836" t="str">
        <f t="shared" si="774"/>
        <v>***</v>
      </c>
      <c r="F6836" t="str">
        <f t="shared" si="769"/>
        <v>***</v>
      </c>
      <c r="G6836" t="str">
        <f t="shared" si="775"/>
        <v>***</v>
      </c>
      <c r="I6836" t="str">
        <f t="shared" si="770"/>
        <v>***</v>
      </c>
      <c r="O6836">
        <f>VLOOKUP(T6836,$P$14:$S$19,2,TRUE)</f>
        <v>0</v>
      </c>
      <c r="T6836">
        <v>6</v>
      </c>
      <c r="U6836">
        <v>326.89299999999997</v>
      </c>
      <c r="V6836" s="5">
        <f t="shared" si="771"/>
        <v>0</v>
      </c>
      <c r="X6836" t="s">
        <v>22</v>
      </c>
      <c r="Y6836">
        <v>5.31</v>
      </c>
      <c r="Z6836" s="2">
        <f t="shared" si="772"/>
        <v>332.20299999999997</v>
      </c>
      <c r="AA6836" t="s">
        <v>71</v>
      </c>
      <c r="AB6836" t="s">
        <v>24</v>
      </c>
      <c r="AC6836" t="s">
        <v>25</v>
      </c>
      <c r="AD6836" t="s">
        <v>26</v>
      </c>
      <c r="AE6836" t="s">
        <v>19</v>
      </c>
      <c r="AF6836" t="s">
        <v>660</v>
      </c>
    </row>
    <row r="6837" spans="1:32" x14ac:dyDescent="0.25">
      <c r="A6837">
        <f t="shared" si="773"/>
        <v>6836</v>
      </c>
      <c r="B6837">
        <v>29862</v>
      </c>
      <c r="C6837" t="s">
        <v>660</v>
      </c>
      <c r="D6837" t="s">
        <v>40</v>
      </c>
      <c r="E6837" t="str">
        <f t="shared" si="774"/>
        <v>*</v>
      </c>
      <c r="F6837" t="str">
        <f t="shared" si="769"/>
        <v>*</v>
      </c>
      <c r="G6837" t="str">
        <f t="shared" si="775"/>
        <v>*</v>
      </c>
      <c r="I6837" t="str">
        <f t="shared" si="770"/>
        <v>*</v>
      </c>
      <c r="O6837">
        <f>VLOOKUP(T6837,$P$14:$S$19,2,TRUE)</f>
        <v>3.5999999999999997E-2</v>
      </c>
      <c r="T6837">
        <v>34</v>
      </c>
      <c r="U6837">
        <v>214.64</v>
      </c>
      <c r="V6837" s="5">
        <f t="shared" si="771"/>
        <v>0</v>
      </c>
      <c r="X6837" t="s">
        <v>22</v>
      </c>
      <c r="Y6837">
        <v>5.86</v>
      </c>
      <c r="Z6837" s="2">
        <f t="shared" si="772"/>
        <v>220.5</v>
      </c>
      <c r="AA6837" t="s">
        <v>23</v>
      </c>
      <c r="AB6837" t="s">
        <v>31</v>
      </c>
      <c r="AC6837" t="s">
        <v>32</v>
      </c>
      <c r="AD6837" t="s">
        <v>44</v>
      </c>
      <c r="AE6837" t="s">
        <v>19</v>
      </c>
      <c r="AF6837" t="s">
        <v>876</v>
      </c>
    </row>
    <row r="6838" spans="1:32" x14ac:dyDescent="0.25">
      <c r="A6838">
        <f t="shared" si="773"/>
        <v>6837</v>
      </c>
      <c r="B6838">
        <v>8902</v>
      </c>
      <c r="C6838" t="s">
        <v>660</v>
      </c>
      <c r="D6838" t="s">
        <v>21</v>
      </c>
      <c r="E6838" t="str">
        <f t="shared" si="774"/>
        <v>*</v>
      </c>
      <c r="F6838" t="str">
        <f t="shared" si="769"/>
        <v>**</v>
      </c>
      <c r="G6838" t="str">
        <f t="shared" si="775"/>
        <v>**</v>
      </c>
      <c r="I6838" t="str">
        <f t="shared" si="770"/>
        <v>**</v>
      </c>
      <c r="O6838">
        <f>VLOOKUP(T6838,$P$14:$S$19,2,TRUE)</f>
        <v>0.02</v>
      </c>
      <c r="T6838">
        <v>27</v>
      </c>
      <c r="U6838">
        <v>180.46</v>
      </c>
      <c r="V6838" s="5">
        <f t="shared" si="771"/>
        <v>0</v>
      </c>
      <c r="X6838" t="s">
        <v>22</v>
      </c>
      <c r="Y6838">
        <v>5.94</v>
      </c>
      <c r="Z6838" s="2">
        <f t="shared" si="772"/>
        <v>186.4</v>
      </c>
      <c r="AA6838" t="s">
        <v>56</v>
      </c>
      <c r="AB6838" t="s">
        <v>16</v>
      </c>
      <c r="AC6838" t="s">
        <v>32</v>
      </c>
      <c r="AD6838" t="s">
        <v>44</v>
      </c>
      <c r="AE6838" t="s">
        <v>19</v>
      </c>
      <c r="AF6838" t="s">
        <v>876</v>
      </c>
    </row>
    <row r="6839" spans="1:32" x14ac:dyDescent="0.25">
      <c r="A6839">
        <f t="shared" si="773"/>
        <v>6838</v>
      </c>
      <c r="B6839">
        <v>26407</v>
      </c>
      <c r="C6839" t="s">
        <v>400</v>
      </c>
      <c r="D6839" t="s">
        <v>36</v>
      </c>
      <c r="E6839" t="str">
        <f t="shared" si="774"/>
        <v>***</v>
      </c>
      <c r="F6839" t="str">
        <f t="shared" si="769"/>
        <v>***</v>
      </c>
      <c r="G6839" t="str">
        <f t="shared" si="775"/>
        <v>***</v>
      </c>
      <c r="I6839" t="str">
        <f t="shared" si="770"/>
        <v>***</v>
      </c>
      <c r="O6839">
        <f>VLOOKUP(T6839,$P$14:$S$19,2,TRUE)</f>
        <v>3.5999999999999997E-2</v>
      </c>
      <c r="T6839">
        <v>34</v>
      </c>
      <c r="U6839">
        <v>9522.1200000000008</v>
      </c>
      <c r="V6839" s="5">
        <f t="shared" si="771"/>
        <v>1</v>
      </c>
      <c r="X6839" t="s">
        <v>22</v>
      </c>
      <c r="Y6839">
        <v>35</v>
      </c>
      <c r="Z6839" s="2">
        <f t="shared" si="772"/>
        <v>9557.1200000000008</v>
      </c>
      <c r="AA6839" t="s">
        <v>52</v>
      </c>
      <c r="AB6839" t="s">
        <v>41</v>
      </c>
      <c r="AC6839" t="s">
        <v>32</v>
      </c>
      <c r="AD6839" t="s">
        <v>74</v>
      </c>
      <c r="AE6839" t="s">
        <v>58</v>
      </c>
      <c r="AF6839" t="s">
        <v>815</v>
      </c>
    </row>
    <row r="6840" spans="1:32" x14ac:dyDescent="0.25">
      <c r="A6840">
        <f t="shared" si="773"/>
        <v>6839</v>
      </c>
      <c r="B6840">
        <v>26407</v>
      </c>
      <c r="C6840" t="s">
        <v>400</v>
      </c>
      <c r="D6840" t="s">
        <v>36</v>
      </c>
      <c r="E6840" t="str">
        <f t="shared" si="774"/>
        <v>***</v>
      </c>
      <c r="F6840" t="str">
        <f t="shared" si="769"/>
        <v>***</v>
      </c>
      <c r="G6840" t="str">
        <f t="shared" si="775"/>
        <v>***</v>
      </c>
      <c r="I6840" t="str">
        <f t="shared" si="770"/>
        <v>***</v>
      </c>
      <c r="O6840">
        <f>VLOOKUP(T6840,$P$14:$S$19,2,TRUE)</f>
        <v>0.01</v>
      </c>
      <c r="T6840">
        <v>16</v>
      </c>
      <c r="U6840">
        <v>1985.6935000000001</v>
      </c>
      <c r="V6840" s="5">
        <f t="shared" si="771"/>
        <v>1</v>
      </c>
      <c r="X6840" t="s">
        <v>22</v>
      </c>
      <c r="Y6840">
        <v>8.99</v>
      </c>
      <c r="Z6840" s="2">
        <f t="shared" si="772"/>
        <v>1994.6835000000001</v>
      </c>
      <c r="AA6840" t="s">
        <v>52</v>
      </c>
      <c r="AB6840" t="s">
        <v>41</v>
      </c>
      <c r="AC6840" t="s">
        <v>25</v>
      </c>
      <c r="AD6840" t="s">
        <v>26</v>
      </c>
      <c r="AE6840" t="s">
        <v>19</v>
      </c>
      <c r="AF6840" t="s">
        <v>562</v>
      </c>
    </row>
    <row r="6841" spans="1:32" x14ac:dyDescent="0.25">
      <c r="A6841">
        <f t="shared" si="773"/>
        <v>6840</v>
      </c>
      <c r="B6841">
        <v>33222</v>
      </c>
      <c r="C6841" t="s">
        <v>400</v>
      </c>
      <c r="D6841" t="s">
        <v>40</v>
      </c>
      <c r="E6841" t="str">
        <f t="shared" si="774"/>
        <v>*</v>
      </c>
      <c r="F6841" t="str">
        <f t="shared" si="769"/>
        <v>*</v>
      </c>
      <c r="G6841" t="str">
        <f t="shared" si="775"/>
        <v>*</v>
      </c>
      <c r="I6841" t="str">
        <f t="shared" si="770"/>
        <v>*</v>
      </c>
      <c r="O6841">
        <f>VLOOKUP(T6841,$P$14:$S$19,2,TRUE)</f>
        <v>3.5999999999999997E-2</v>
      </c>
      <c r="T6841">
        <v>30</v>
      </c>
      <c r="U6841">
        <v>1676.46</v>
      </c>
      <c r="V6841" s="5">
        <f t="shared" si="771"/>
        <v>1</v>
      </c>
      <c r="X6841" t="s">
        <v>37</v>
      </c>
      <c r="Y6841">
        <v>30</v>
      </c>
      <c r="Z6841" s="2">
        <f t="shared" si="772"/>
        <v>1706.46</v>
      </c>
      <c r="AA6841" t="s">
        <v>15</v>
      </c>
      <c r="AB6841" t="s">
        <v>41</v>
      </c>
      <c r="AC6841" t="s">
        <v>17</v>
      </c>
      <c r="AD6841" t="s">
        <v>38</v>
      </c>
      <c r="AE6841" t="s">
        <v>39</v>
      </c>
      <c r="AF6841" t="s">
        <v>562</v>
      </c>
    </row>
    <row r="6842" spans="1:32" x14ac:dyDescent="0.25">
      <c r="A6842">
        <f t="shared" si="773"/>
        <v>6841</v>
      </c>
      <c r="B6842">
        <v>6885</v>
      </c>
      <c r="C6842" t="s">
        <v>400</v>
      </c>
      <c r="D6842" t="s">
        <v>13</v>
      </c>
      <c r="E6842" t="str">
        <f t="shared" si="774"/>
        <v>*</v>
      </c>
      <c r="F6842" t="str">
        <f t="shared" si="769"/>
        <v>*</v>
      </c>
      <c r="G6842" t="str">
        <f t="shared" si="775"/>
        <v>*</v>
      </c>
      <c r="I6842" t="str">
        <f t="shared" si="770"/>
        <v>*</v>
      </c>
      <c r="O6842">
        <f>VLOOKUP(T6842,$P$14:$S$19,2,TRUE)</f>
        <v>0.04</v>
      </c>
      <c r="T6842">
        <v>40</v>
      </c>
      <c r="U6842">
        <v>879.54</v>
      </c>
      <c r="V6842" s="5">
        <f t="shared" si="771"/>
        <v>1</v>
      </c>
      <c r="X6842" t="s">
        <v>22</v>
      </c>
      <c r="Y6842">
        <v>6.3</v>
      </c>
      <c r="Z6842" s="2">
        <f t="shared" si="772"/>
        <v>885.83999999999992</v>
      </c>
      <c r="AA6842" t="s">
        <v>71</v>
      </c>
      <c r="AB6842" t="s">
        <v>31</v>
      </c>
      <c r="AC6842" t="s">
        <v>25</v>
      </c>
      <c r="AD6842" t="s">
        <v>76</v>
      </c>
      <c r="AE6842" t="s">
        <v>27</v>
      </c>
      <c r="AF6842" t="s">
        <v>400</v>
      </c>
    </row>
    <row r="6843" spans="1:32" x14ac:dyDescent="0.25">
      <c r="A6843">
        <f t="shared" si="773"/>
        <v>6842</v>
      </c>
      <c r="B6843">
        <v>46497</v>
      </c>
      <c r="C6843" t="s">
        <v>400</v>
      </c>
      <c r="D6843" t="s">
        <v>21</v>
      </c>
      <c r="E6843" t="str">
        <f t="shared" si="774"/>
        <v>*</v>
      </c>
      <c r="F6843" t="str">
        <f t="shared" si="769"/>
        <v>**</v>
      </c>
      <c r="G6843" t="str">
        <f t="shared" si="775"/>
        <v>**</v>
      </c>
      <c r="I6843" t="str">
        <f t="shared" si="770"/>
        <v>**</v>
      </c>
      <c r="O6843">
        <f>VLOOKUP(T6843,$P$14:$S$19,2,TRUE)</f>
        <v>3.5999999999999997E-2</v>
      </c>
      <c r="T6843">
        <v>30</v>
      </c>
      <c r="U6843">
        <v>630.54</v>
      </c>
      <c r="V6843" s="5">
        <f t="shared" si="771"/>
        <v>0</v>
      </c>
      <c r="X6843" t="s">
        <v>22</v>
      </c>
      <c r="Y6843">
        <v>8.99</v>
      </c>
      <c r="Z6843" s="2">
        <f t="shared" si="772"/>
        <v>639.53</v>
      </c>
      <c r="AA6843" t="s">
        <v>23</v>
      </c>
      <c r="AB6843" t="s">
        <v>31</v>
      </c>
      <c r="AC6843" t="s">
        <v>32</v>
      </c>
      <c r="AD6843" t="s">
        <v>33</v>
      </c>
      <c r="AE6843" t="s">
        <v>45</v>
      </c>
      <c r="AF6843" t="s">
        <v>562</v>
      </c>
    </row>
    <row r="6844" spans="1:32" x14ac:dyDescent="0.25">
      <c r="A6844">
        <f t="shared" si="773"/>
        <v>6843</v>
      </c>
      <c r="B6844">
        <v>33541</v>
      </c>
      <c r="C6844" t="s">
        <v>400</v>
      </c>
      <c r="D6844" t="s">
        <v>36</v>
      </c>
      <c r="E6844" t="str">
        <f t="shared" si="774"/>
        <v>***</v>
      </c>
      <c r="F6844" t="str">
        <f t="shared" si="769"/>
        <v>***</v>
      </c>
      <c r="G6844" t="str">
        <f t="shared" si="775"/>
        <v>***</v>
      </c>
      <c r="I6844" t="str">
        <f t="shared" si="770"/>
        <v>***</v>
      </c>
      <c r="O6844">
        <f>VLOOKUP(T6844,$P$14:$S$19,2,TRUE)</f>
        <v>0.04</v>
      </c>
      <c r="T6844">
        <v>43</v>
      </c>
      <c r="U6844">
        <v>512.78</v>
      </c>
      <c r="V6844" s="5">
        <f t="shared" si="771"/>
        <v>0</v>
      </c>
      <c r="X6844" t="s">
        <v>22</v>
      </c>
      <c r="Y6844">
        <v>6.02</v>
      </c>
      <c r="Z6844" s="2">
        <f t="shared" si="772"/>
        <v>518.79999999999995</v>
      </c>
      <c r="AA6844" t="s">
        <v>23</v>
      </c>
      <c r="AB6844" t="s">
        <v>24</v>
      </c>
      <c r="AC6844" t="s">
        <v>17</v>
      </c>
      <c r="AD6844" t="s">
        <v>18</v>
      </c>
      <c r="AE6844" t="s">
        <v>45</v>
      </c>
      <c r="AF6844" t="s">
        <v>400</v>
      </c>
    </row>
    <row r="6845" spans="1:32" x14ac:dyDescent="0.25">
      <c r="A6845">
        <f t="shared" si="773"/>
        <v>6844</v>
      </c>
      <c r="B6845">
        <v>6885</v>
      </c>
      <c r="C6845" t="s">
        <v>400</v>
      </c>
      <c r="D6845" t="s">
        <v>13</v>
      </c>
      <c r="E6845" t="str">
        <f t="shared" si="774"/>
        <v>*</v>
      </c>
      <c r="F6845" t="str">
        <f t="shared" si="769"/>
        <v>*</v>
      </c>
      <c r="G6845" t="str">
        <f t="shared" si="775"/>
        <v>*</v>
      </c>
      <c r="I6845" t="str">
        <f t="shared" si="770"/>
        <v>*</v>
      </c>
      <c r="O6845">
        <f>VLOOKUP(T6845,$P$14:$S$19,2,TRUE)</f>
        <v>0</v>
      </c>
      <c r="T6845">
        <v>4</v>
      </c>
      <c r="U6845">
        <v>481.27</v>
      </c>
      <c r="V6845" s="5">
        <f t="shared" si="771"/>
        <v>0</v>
      </c>
      <c r="X6845" t="s">
        <v>37</v>
      </c>
      <c r="Y6845">
        <v>30</v>
      </c>
      <c r="Z6845" s="2">
        <f t="shared" si="772"/>
        <v>511.27</v>
      </c>
      <c r="AA6845" t="s">
        <v>71</v>
      </c>
      <c r="AB6845" t="s">
        <v>31</v>
      </c>
      <c r="AC6845" t="s">
        <v>17</v>
      </c>
      <c r="AD6845" t="s">
        <v>38</v>
      </c>
      <c r="AE6845" t="s">
        <v>39</v>
      </c>
      <c r="AF6845" t="s">
        <v>815</v>
      </c>
    </row>
    <row r="6846" spans="1:32" x14ac:dyDescent="0.25">
      <c r="A6846">
        <f t="shared" si="773"/>
        <v>6845</v>
      </c>
      <c r="B6846">
        <v>33222</v>
      </c>
      <c r="C6846" t="s">
        <v>400</v>
      </c>
      <c r="D6846" t="s">
        <v>40</v>
      </c>
      <c r="E6846" t="str">
        <f t="shared" si="774"/>
        <v>*</v>
      </c>
      <c r="F6846" t="str">
        <f t="shared" si="769"/>
        <v>*</v>
      </c>
      <c r="G6846" t="str">
        <f t="shared" si="775"/>
        <v>*</v>
      </c>
      <c r="I6846" t="str">
        <f t="shared" si="770"/>
        <v>*</v>
      </c>
      <c r="O6846">
        <f>VLOOKUP(T6846,$P$14:$S$19,2,TRUE)</f>
        <v>0.01</v>
      </c>
      <c r="T6846">
        <v>18</v>
      </c>
      <c r="U6846">
        <v>420.76</v>
      </c>
      <c r="V6846" s="5">
        <f t="shared" si="771"/>
        <v>0</v>
      </c>
      <c r="X6846" t="s">
        <v>22</v>
      </c>
      <c r="Y6846">
        <v>15.1</v>
      </c>
      <c r="Z6846" s="2">
        <f t="shared" si="772"/>
        <v>435.86</v>
      </c>
      <c r="AA6846" t="s">
        <v>15</v>
      </c>
      <c r="AB6846" t="s">
        <v>41</v>
      </c>
      <c r="AC6846" t="s">
        <v>32</v>
      </c>
      <c r="AD6846" t="s">
        <v>49</v>
      </c>
      <c r="AE6846" t="s">
        <v>19</v>
      </c>
      <c r="AF6846" t="s">
        <v>815</v>
      </c>
    </row>
    <row r="6847" spans="1:32" x14ac:dyDescent="0.25">
      <c r="A6847">
        <f t="shared" si="773"/>
        <v>6846</v>
      </c>
      <c r="B6847">
        <v>33222</v>
      </c>
      <c r="C6847" t="s">
        <v>400</v>
      </c>
      <c r="D6847" t="s">
        <v>40</v>
      </c>
      <c r="E6847" t="str">
        <f t="shared" si="774"/>
        <v>*</v>
      </c>
      <c r="F6847" t="str">
        <f t="shared" si="769"/>
        <v>*</v>
      </c>
      <c r="G6847" t="str">
        <f t="shared" si="775"/>
        <v>*</v>
      </c>
      <c r="I6847" t="str">
        <f t="shared" si="770"/>
        <v>*</v>
      </c>
      <c r="O6847">
        <f>VLOOKUP(T6847,$P$14:$S$19,2,TRUE)</f>
        <v>0.04</v>
      </c>
      <c r="T6847">
        <v>48</v>
      </c>
      <c r="U6847">
        <v>145.66</v>
      </c>
      <c r="V6847" s="5">
        <f t="shared" si="771"/>
        <v>0</v>
      </c>
      <c r="X6847" t="s">
        <v>22</v>
      </c>
      <c r="Y6847">
        <v>0.7</v>
      </c>
      <c r="Z6847" s="2">
        <f t="shared" si="772"/>
        <v>146.35999999999999</v>
      </c>
      <c r="AA6847" t="s">
        <v>15</v>
      </c>
      <c r="AB6847" t="s">
        <v>41</v>
      </c>
      <c r="AC6847" t="s">
        <v>32</v>
      </c>
      <c r="AD6847" t="s">
        <v>33</v>
      </c>
      <c r="AE6847" t="s">
        <v>34</v>
      </c>
      <c r="AF6847" t="s">
        <v>815</v>
      </c>
    </row>
    <row r="6848" spans="1:32" x14ac:dyDescent="0.25">
      <c r="A6848">
        <f t="shared" si="773"/>
        <v>6847</v>
      </c>
      <c r="B6848">
        <v>5446</v>
      </c>
      <c r="C6848" t="s">
        <v>607</v>
      </c>
      <c r="D6848" t="s">
        <v>13</v>
      </c>
      <c r="E6848" t="str">
        <f t="shared" si="774"/>
        <v>*</v>
      </c>
      <c r="F6848" t="str">
        <f t="shared" si="769"/>
        <v>*</v>
      </c>
      <c r="G6848" t="str">
        <f t="shared" si="775"/>
        <v>*</v>
      </c>
      <c r="I6848" t="str">
        <f t="shared" si="770"/>
        <v>*</v>
      </c>
      <c r="O6848">
        <f>VLOOKUP(T6848,$P$14:$S$19,2,TRUE)</f>
        <v>0.04</v>
      </c>
      <c r="T6848">
        <v>42</v>
      </c>
      <c r="U6848">
        <v>433.68</v>
      </c>
      <c r="V6848" s="5">
        <f t="shared" si="771"/>
        <v>0</v>
      </c>
      <c r="X6848" t="s">
        <v>22</v>
      </c>
      <c r="Y6848">
        <v>4.8</v>
      </c>
      <c r="Z6848" s="2">
        <f t="shared" si="772"/>
        <v>438.48</v>
      </c>
      <c r="AA6848" t="s">
        <v>62</v>
      </c>
      <c r="AB6848" t="s">
        <v>31</v>
      </c>
      <c r="AC6848" t="s">
        <v>32</v>
      </c>
      <c r="AD6848" t="s">
        <v>78</v>
      </c>
      <c r="AE6848" t="s">
        <v>19</v>
      </c>
      <c r="AF6848" t="s">
        <v>621</v>
      </c>
    </row>
    <row r="6849" spans="1:32" x14ac:dyDescent="0.25">
      <c r="A6849">
        <f t="shared" si="773"/>
        <v>6848</v>
      </c>
      <c r="B6849">
        <v>39812</v>
      </c>
      <c r="C6849" t="s">
        <v>607</v>
      </c>
      <c r="D6849" t="s">
        <v>30</v>
      </c>
      <c r="E6849" t="str">
        <f t="shared" si="774"/>
        <v>*</v>
      </c>
      <c r="F6849" t="str">
        <f t="shared" si="769"/>
        <v>*</v>
      </c>
      <c r="G6849" t="str">
        <f t="shared" si="775"/>
        <v>*</v>
      </c>
      <c r="I6849" t="str">
        <f t="shared" si="770"/>
        <v>*</v>
      </c>
      <c r="O6849">
        <f>VLOOKUP(T6849,$P$14:$S$19,2,TRUE)</f>
        <v>0.04</v>
      </c>
      <c r="T6849">
        <v>40</v>
      </c>
      <c r="U6849">
        <v>323.63</v>
      </c>
      <c r="V6849" s="5">
        <f t="shared" si="771"/>
        <v>0</v>
      </c>
      <c r="X6849" t="s">
        <v>22</v>
      </c>
      <c r="Y6849">
        <v>8.94</v>
      </c>
      <c r="Z6849" s="2">
        <f t="shared" si="772"/>
        <v>332.57</v>
      </c>
      <c r="AA6849" t="s">
        <v>15</v>
      </c>
      <c r="AB6849" t="s">
        <v>41</v>
      </c>
      <c r="AC6849" t="s">
        <v>32</v>
      </c>
      <c r="AD6849" t="s">
        <v>49</v>
      </c>
      <c r="AE6849" t="s">
        <v>19</v>
      </c>
      <c r="AF6849" t="s">
        <v>105</v>
      </c>
    </row>
    <row r="6850" spans="1:32" x14ac:dyDescent="0.25">
      <c r="A6850">
        <f t="shared" si="773"/>
        <v>6849</v>
      </c>
      <c r="B6850">
        <v>23303</v>
      </c>
      <c r="C6850" t="s">
        <v>607</v>
      </c>
      <c r="D6850" t="s">
        <v>30</v>
      </c>
      <c r="E6850" t="str">
        <f t="shared" si="774"/>
        <v>*</v>
      </c>
      <c r="F6850" t="str">
        <f t="shared" si="769"/>
        <v>*</v>
      </c>
      <c r="G6850" t="str">
        <f t="shared" si="775"/>
        <v>*</v>
      </c>
      <c r="I6850" t="str">
        <f t="shared" si="770"/>
        <v>*</v>
      </c>
      <c r="O6850">
        <f>VLOOKUP(T6850,$P$14:$S$19,2,TRUE)</f>
        <v>3.5999999999999997E-2</v>
      </c>
      <c r="T6850">
        <v>39</v>
      </c>
      <c r="U6850">
        <v>238.49</v>
      </c>
      <c r="V6850" s="5">
        <f t="shared" si="771"/>
        <v>0</v>
      </c>
      <c r="X6850" t="s">
        <v>22</v>
      </c>
      <c r="Y6850">
        <v>6.22</v>
      </c>
      <c r="Z6850" s="2">
        <f t="shared" si="772"/>
        <v>244.71</v>
      </c>
      <c r="AA6850" t="s">
        <v>52</v>
      </c>
      <c r="AB6850" t="s">
        <v>16</v>
      </c>
      <c r="AC6850" t="s">
        <v>32</v>
      </c>
      <c r="AD6850" t="s">
        <v>44</v>
      </c>
      <c r="AE6850" t="s">
        <v>19</v>
      </c>
      <c r="AF6850" t="s">
        <v>105</v>
      </c>
    </row>
    <row r="6851" spans="1:32" x14ac:dyDescent="0.25">
      <c r="A6851">
        <f t="shared" si="773"/>
        <v>6850</v>
      </c>
      <c r="B6851">
        <v>42403</v>
      </c>
      <c r="C6851" t="s">
        <v>607</v>
      </c>
      <c r="D6851" t="s">
        <v>30</v>
      </c>
      <c r="E6851" t="str">
        <f t="shared" si="774"/>
        <v>*</v>
      </c>
      <c r="F6851" t="str">
        <f t="shared" ref="F6851:F6914" si="776">VLOOKUP(D6851,$P$6:$S$10,2,FALSE)</f>
        <v>*</v>
      </c>
      <c r="G6851" t="str">
        <f t="shared" si="775"/>
        <v>*</v>
      </c>
      <c r="I6851" t="str">
        <f t="shared" ref="I6851:I6914" si="777">HLOOKUP(D6851,$J$18:$N$19,2,FALSE)</f>
        <v>*</v>
      </c>
      <c r="O6851">
        <f>VLOOKUP(T6851,$P$14:$S$19,2,TRUE)</f>
        <v>0.04</v>
      </c>
      <c r="T6851">
        <v>47</v>
      </c>
      <c r="U6851">
        <v>121.2</v>
      </c>
      <c r="V6851" s="5">
        <f t="shared" ref="V6851:V6914" si="778">IF(U6851&gt;800,1,0)</f>
        <v>0</v>
      </c>
      <c r="X6851" t="s">
        <v>22</v>
      </c>
      <c r="Y6851">
        <v>1.25</v>
      </c>
      <c r="Z6851" s="2">
        <f t="shared" ref="Z6851:Z6914" si="779">U6851+Y6851</f>
        <v>122.45</v>
      </c>
      <c r="AA6851" t="s">
        <v>60</v>
      </c>
      <c r="AB6851" t="s">
        <v>24</v>
      </c>
      <c r="AC6851" t="s">
        <v>32</v>
      </c>
      <c r="AD6851" t="s">
        <v>33</v>
      </c>
      <c r="AE6851" t="s">
        <v>34</v>
      </c>
      <c r="AF6851" t="s">
        <v>608</v>
      </c>
    </row>
    <row r="6852" spans="1:32" x14ac:dyDescent="0.25">
      <c r="A6852">
        <f t="shared" ref="A6852:A6915" si="780">A6851+1</f>
        <v>6851</v>
      </c>
      <c r="B6852">
        <v>42403</v>
      </c>
      <c r="C6852" t="s">
        <v>607</v>
      </c>
      <c r="D6852" t="s">
        <v>30</v>
      </c>
      <c r="E6852" t="str">
        <f t="shared" si="774"/>
        <v>*</v>
      </c>
      <c r="F6852" t="str">
        <f t="shared" si="776"/>
        <v>*</v>
      </c>
      <c r="G6852" t="str">
        <f t="shared" si="775"/>
        <v>*</v>
      </c>
      <c r="I6852" t="str">
        <f t="shared" si="777"/>
        <v>*</v>
      </c>
      <c r="O6852">
        <f>VLOOKUP(T6852,$P$14:$S$19,2,TRUE)</f>
        <v>3.5999999999999997E-2</v>
      </c>
      <c r="T6852">
        <v>38</v>
      </c>
      <c r="U6852">
        <v>117.84</v>
      </c>
      <c r="V6852" s="5">
        <f t="shared" si="778"/>
        <v>0</v>
      </c>
      <c r="X6852" t="s">
        <v>22</v>
      </c>
      <c r="Y6852">
        <v>0.99</v>
      </c>
      <c r="Z6852" s="2">
        <f t="shared" si="779"/>
        <v>118.83</v>
      </c>
      <c r="AA6852" t="s">
        <v>60</v>
      </c>
      <c r="AB6852" t="s">
        <v>24</v>
      </c>
      <c r="AC6852" t="s">
        <v>32</v>
      </c>
      <c r="AD6852" t="s">
        <v>81</v>
      </c>
      <c r="AE6852" t="s">
        <v>19</v>
      </c>
      <c r="AF6852" t="s">
        <v>608</v>
      </c>
    </row>
    <row r="6853" spans="1:32" x14ac:dyDescent="0.25">
      <c r="A6853">
        <f t="shared" si="780"/>
        <v>6852</v>
      </c>
      <c r="B6853">
        <v>58273</v>
      </c>
      <c r="C6853" t="s">
        <v>343</v>
      </c>
      <c r="D6853" t="s">
        <v>21</v>
      </c>
      <c r="E6853" t="str">
        <f t="shared" ref="E6853:E6916" si="781">IF(D6853="Critical", "***","*")</f>
        <v>*</v>
      </c>
      <c r="F6853" t="str">
        <f t="shared" si="776"/>
        <v>**</v>
      </c>
      <c r="G6853" t="str">
        <f t="shared" ref="G6853:G6916" si="782">IF(D6853="Critical","***",IF(D6853="High","**","*"))</f>
        <v>**</v>
      </c>
      <c r="I6853" t="str">
        <f t="shared" si="777"/>
        <v>**</v>
      </c>
      <c r="O6853">
        <f>VLOOKUP(T6853,$P$14:$S$19,2,TRUE)</f>
        <v>3.5999999999999997E-2</v>
      </c>
      <c r="T6853">
        <v>31</v>
      </c>
      <c r="U6853">
        <v>244.9</v>
      </c>
      <c r="V6853" s="5">
        <f t="shared" si="778"/>
        <v>0</v>
      </c>
      <c r="X6853" t="s">
        <v>22</v>
      </c>
      <c r="Y6853">
        <v>3.62</v>
      </c>
      <c r="Z6853" s="2">
        <f t="shared" si="779"/>
        <v>248.52</v>
      </c>
      <c r="AA6853" t="s">
        <v>73</v>
      </c>
      <c r="AB6853" t="s">
        <v>31</v>
      </c>
      <c r="AC6853" t="s">
        <v>25</v>
      </c>
      <c r="AD6853" t="s">
        <v>42</v>
      </c>
      <c r="AE6853" t="s">
        <v>45</v>
      </c>
      <c r="AF6853" t="s">
        <v>343</v>
      </c>
    </row>
    <row r="6854" spans="1:32" x14ac:dyDescent="0.25">
      <c r="A6854">
        <f t="shared" si="780"/>
        <v>6853</v>
      </c>
      <c r="B6854">
        <v>2020</v>
      </c>
      <c r="C6854" t="s">
        <v>343</v>
      </c>
      <c r="D6854" t="s">
        <v>40</v>
      </c>
      <c r="E6854" t="str">
        <f t="shared" si="781"/>
        <v>*</v>
      </c>
      <c r="F6854" t="str">
        <f t="shared" si="776"/>
        <v>*</v>
      </c>
      <c r="G6854" t="str">
        <f t="shared" si="782"/>
        <v>*</v>
      </c>
      <c r="I6854" t="str">
        <f t="shared" si="777"/>
        <v>*</v>
      </c>
      <c r="O6854">
        <f>VLOOKUP(T6854,$P$14:$S$19,2,TRUE)</f>
        <v>0.04</v>
      </c>
      <c r="T6854">
        <v>42</v>
      </c>
      <c r="U6854">
        <v>213.75</v>
      </c>
      <c r="V6854" s="5">
        <f t="shared" si="778"/>
        <v>0</v>
      </c>
      <c r="X6854" t="s">
        <v>22</v>
      </c>
      <c r="Y6854">
        <v>5.14</v>
      </c>
      <c r="Z6854" s="2">
        <f t="shared" si="779"/>
        <v>218.89</v>
      </c>
      <c r="AA6854" t="s">
        <v>23</v>
      </c>
      <c r="AB6854" t="s">
        <v>41</v>
      </c>
      <c r="AC6854" t="s">
        <v>25</v>
      </c>
      <c r="AD6854" t="s">
        <v>42</v>
      </c>
      <c r="AE6854" t="s">
        <v>45</v>
      </c>
      <c r="AF6854" t="s">
        <v>768</v>
      </c>
    </row>
    <row r="6855" spans="1:32" x14ac:dyDescent="0.25">
      <c r="A6855">
        <f t="shared" si="780"/>
        <v>6854</v>
      </c>
      <c r="B6855">
        <v>26531</v>
      </c>
      <c r="C6855" t="s">
        <v>689</v>
      </c>
      <c r="D6855" t="s">
        <v>40</v>
      </c>
      <c r="E6855" t="str">
        <f t="shared" si="781"/>
        <v>*</v>
      </c>
      <c r="F6855" t="str">
        <f t="shared" si="776"/>
        <v>*</v>
      </c>
      <c r="G6855" t="str">
        <f t="shared" si="782"/>
        <v>*</v>
      </c>
      <c r="I6855" t="str">
        <f t="shared" si="777"/>
        <v>*</v>
      </c>
      <c r="O6855">
        <f>VLOOKUP(T6855,$P$14:$S$19,2,TRUE)</f>
        <v>0.02</v>
      </c>
      <c r="T6855">
        <v>26</v>
      </c>
      <c r="U6855">
        <v>4688.9485000000004</v>
      </c>
      <c r="V6855" s="5">
        <f t="shared" si="778"/>
        <v>1</v>
      </c>
      <c r="X6855" t="s">
        <v>22</v>
      </c>
      <c r="Y6855">
        <v>5.26</v>
      </c>
      <c r="Z6855" s="2">
        <f t="shared" si="779"/>
        <v>4694.2085000000006</v>
      </c>
      <c r="AA6855" t="s">
        <v>43</v>
      </c>
      <c r="AB6855" t="s">
        <v>31</v>
      </c>
      <c r="AC6855" t="s">
        <v>25</v>
      </c>
      <c r="AD6855" t="s">
        <v>26</v>
      </c>
      <c r="AE6855" t="s">
        <v>19</v>
      </c>
      <c r="AF6855" t="s">
        <v>481</v>
      </c>
    </row>
    <row r="6856" spans="1:32" x14ac:dyDescent="0.25">
      <c r="A6856">
        <f t="shared" si="780"/>
        <v>6855</v>
      </c>
      <c r="B6856">
        <v>16737</v>
      </c>
      <c r="C6856" t="s">
        <v>689</v>
      </c>
      <c r="D6856" t="s">
        <v>30</v>
      </c>
      <c r="E6856" t="str">
        <f t="shared" si="781"/>
        <v>*</v>
      </c>
      <c r="F6856" t="str">
        <f t="shared" si="776"/>
        <v>*</v>
      </c>
      <c r="G6856" t="str">
        <f t="shared" si="782"/>
        <v>*</v>
      </c>
      <c r="I6856" t="str">
        <f t="shared" si="777"/>
        <v>*</v>
      </c>
      <c r="O6856">
        <f>VLOOKUP(T6856,$P$14:$S$19,2,TRUE)</f>
        <v>0.01</v>
      </c>
      <c r="T6856">
        <v>15</v>
      </c>
      <c r="U6856">
        <v>1390.49</v>
      </c>
      <c r="V6856" s="5">
        <f t="shared" si="778"/>
        <v>1</v>
      </c>
      <c r="X6856" t="s">
        <v>22</v>
      </c>
      <c r="Y6856">
        <v>19.989999999999998</v>
      </c>
      <c r="Z6856" s="2">
        <f t="shared" si="779"/>
        <v>1410.48</v>
      </c>
      <c r="AA6856" t="s">
        <v>60</v>
      </c>
      <c r="AB6856" t="s">
        <v>41</v>
      </c>
      <c r="AC6856" t="s">
        <v>32</v>
      </c>
      <c r="AD6856" t="s">
        <v>78</v>
      </c>
      <c r="AE6856" t="s">
        <v>19</v>
      </c>
      <c r="AF6856" t="s">
        <v>876</v>
      </c>
    </row>
    <row r="6857" spans="1:32" x14ac:dyDescent="0.25">
      <c r="A6857">
        <f t="shared" si="780"/>
        <v>6856</v>
      </c>
      <c r="B6857">
        <v>24038</v>
      </c>
      <c r="C6857" t="s">
        <v>689</v>
      </c>
      <c r="D6857" t="s">
        <v>21</v>
      </c>
      <c r="E6857" t="str">
        <f t="shared" si="781"/>
        <v>*</v>
      </c>
      <c r="F6857" t="str">
        <f t="shared" si="776"/>
        <v>**</v>
      </c>
      <c r="G6857" t="str">
        <f t="shared" si="782"/>
        <v>**</v>
      </c>
      <c r="I6857" t="str">
        <f t="shared" si="777"/>
        <v>**</v>
      </c>
      <c r="O6857">
        <f>VLOOKUP(T6857,$P$14:$S$19,2,TRUE)</f>
        <v>0.01</v>
      </c>
      <c r="T6857">
        <v>15</v>
      </c>
      <c r="U6857">
        <v>896.18050000000005</v>
      </c>
      <c r="V6857" s="5">
        <f t="shared" si="778"/>
        <v>1</v>
      </c>
      <c r="X6857" t="s">
        <v>14</v>
      </c>
      <c r="Y6857">
        <v>5.26</v>
      </c>
      <c r="Z6857" s="2">
        <f t="shared" si="779"/>
        <v>901.44050000000004</v>
      </c>
      <c r="AA6857" t="s">
        <v>62</v>
      </c>
      <c r="AB6857" t="s">
        <v>31</v>
      </c>
      <c r="AC6857" t="s">
        <v>25</v>
      </c>
      <c r="AD6857" t="s">
        <v>26</v>
      </c>
      <c r="AE6857" t="s">
        <v>19</v>
      </c>
      <c r="AF6857" t="s">
        <v>481</v>
      </c>
    </row>
    <row r="6858" spans="1:32" x14ac:dyDescent="0.25">
      <c r="A6858">
        <f t="shared" si="780"/>
        <v>6857</v>
      </c>
      <c r="B6858">
        <v>24038</v>
      </c>
      <c r="C6858" t="s">
        <v>689</v>
      </c>
      <c r="D6858" t="s">
        <v>21</v>
      </c>
      <c r="E6858" t="str">
        <f t="shared" si="781"/>
        <v>*</v>
      </c>
      <c r="F6858" t="str">
        <f t="shared" si="776"/>
        <v>**</v>
      </c>
      <c r="G6858" t="str">
        <f t="shared" si="782"/>
        <v>**</v>
      </c>
      <c r="I6858" t="str">
        <f t="shared" si="777"/>
        <v>**</v>
      </c>
      <c r="O6858">
        <f>VLOOKUP(T6858,$P$14:$S$19,2,TRUE)</f>
        <v>3.5999999999999997E-2</v>
      </c>
      <c r="T6858">
        <v>38</v>
      </c>
      <c r="U6858">
        <v>103.07</v>
      </c>
      <c r="V6858" s="5">
        <f t="shared" si="778"/>
        <v>0</v>
      </c>
      <c r="X6858" t="s">
        <v>22</v>
      </c>
      <c r="Y6858">
        <v>1.34</v>
      </c>
      <c r="Z6858" s="2">
        <f t="shared" si="779"/>
        <v>104.41</v>
      </c>
      <c r="AA6858" t="s">
        <v>43</v>
      </c>
      <c r="AB6858" t="s">
        <v>31</v>
      </c>
      <c r="AC6858" t="s">
        <v>32</v>
      </c>
      <c r="AD6858" t="s">
        <v>33</v>
      </c>
      <c r="AE6858" t="s">
        <v>34</v>
      </c>
      <c r="AF6858" t="s">
        <v>481</v>
      </c>
    </row>
    <row r="6859" spans="1:32" x14ac:dyDescent="0.25">
      <c r="A6859">
        <f t="shared" si="780"/>
        <v>6858</v>
      </c>
      <c r="B6859">
        <v>51360</v>
      </c>
      <c r="C6859" t="s">
        <v>689</v>
      </c>
      <c r="D6859" t="s">
        <v>40</v>
      </c>
      <c r="E6859" t="str">
        <f t="shared" si="781"/>
        <v>*</v>
      </c>
      <c r="F6859" t="str">
        <f t="shared" si="776"/>
        <v>*</v>
      </c>
      <c r="G6859" t="str">
        <f t="shared" si="782"/>
        <v>*</v>
      </c>
      <c r="I6859" t="str">
        <f t="shared" si="777"/>
        <v>*</v>
      </c>
      <c r="O6859">
        <f>VLOOKUP(T6859,$P$14:$S$19,2,TRUE)</f>
        <v>0.01</v>
      </c>
      <c r="T6859">
        <v>12</v>
      </c>
      <c r="U6859">
        <v>46.55</v>
      </c>
      <c r="V6859" s="5">
        <f t="shared" si="778"/>
        <v>0</v>
      </c>
      <c r="X6859" t="s">
        <v>22</v>
      </c>
      <c r="Y6859">
        <v>0.5</v>
      </c>
      <c r="Z6859" s="2">
        <f t="shared" si="779"/>
        <v>47.05</v>
      </c>
      <c r="AA6859" t="s">
        <v>60</v>
      </c>
      <c r="AB6859" t="s">
        <v>16</v>
      </c>
      <c r="AC6859" t="s">
        <v>32</v>
      </c>
      <c r="AD6859" t="s">
        <v>81</v>
      </c>
      <c r="AE6859" t="s">
        <v>19</v>
      </c>
      <c r="AF6859" t="s">
        <v>481</v>
      </c>
    </row>
    <row r="6860" spans="1:32" x14ac:dyDescent="0.25">
      <c r="A6860">
        <f t="shared" si="780"/>
        <v>6859</v>
      </c>
      <c r="B6860">
        <v>967</v>
      </c>
      <c r="C6860" t="s">
        <v>562</v>
      </c>
      <c r="D6860" t="s">
        <v>40</v>
      </c>
      <c r="E6860" t="str">
        <f t="shared" si="781"/>
        <v>*</v>
      </c>
      <c r="F6860" t="str">
        <f t="shared" si="776"/>
        <v>*</v>
      </c>
      <c r="G6860" t="str">
        <f t="shared" si="782"/>
        <v>*</v>
      </c>
      <c r="I6860" t="str">
        <f t="shared" si="777"/>
        <v>*</v>
      </c>
      <c r="O6860">
        <f>VLOOKUP(T6860,$P$14:$S$19,2,TRUE)</f>
        <v>0.04</v>
      </c>
      <c r="T6860">
        <v>48</v>
      </c>
      <c r="U6860">
        <v>11278.18</v>
      </c>
      <c r="V6860" s="5">
        <f t="shared" si="778"/>
        <v>1</v>
      </c>
      <c r="X6860" t="s">
        <v>37</v>
      </c>
      <c r="Y6860">
        <v>32.479999999999997</v>
      </c>
      <c r="Z6860" s="2">
        <f t="shared" si="779"/>
        <v>11310.66</v>
      </c>
      <c r="AA6860" t="s">
        <v>48</v>
      </c>
      <c r="AB6860" t="s">
        <v>16</v>
      </c>
      <c r="AC6860" t="s">
        <v>17</v>
      </c>
      <c r="AD6860" t="s">
        <v>66</v>
      </c>
      <c r="AE6860" t="s">
        <v>103</v>
      </c>
      <c r="AF6860" t="s">
        <v>309</v>
      </c>
    </row>
    <row r="6861" spans="1:32" x14ac:dyDescent="0.25">
      <c r="A6861">
        <f t="shared" si="780"/>
        <v>6860</v>
      </c>
      <c r="B6861">
        <v>967</v>
      </c>
      <c r="C6861" t="s">
        <v>562</v>
      </c>
      <c r="D6861" t="s">
        <v>40</v>
      </c>
      <c r="E6861" t="str">
        <f t="shared" si="781"/>
        <v>*</v>
      </c>
      <c r="F6861" t="str">
        <f t="shared" si="776"/>
        <v>*</v>
      </c>
      <c r="G6861" t="str">
        <f t="shared" si="782"/>
        <v>*</v>
      </c>
      <c r="I6861" t="str">
        <f t="shared" si="777"/>
        <v>*</v>
      </c>
      <c r="O6861">
        <f>VLOOKUP(T6861,$P$14:$S$19,2,TRUE)</f>
        <v>0.04</v>
      </c>
      <c r="T6861">
        <v>42</v>
      </c>
      <c r="U6861">
        <v>1634.9</v>
      </c>
      <c r="V6861" s="5">
        <f t="shared" si="778"/>
        <v>1</v>
      </c>
      <c r="X6861" t="s">
        <v>22</v>
      </c>
      <c r="Y6861">
        <v>2.9</v>
      </c>
      <c r="Z6861" s="2">
        <f t="shared" si="779"/>
        <v>1637.8000000000002</v>
      </c>
      <c r="AA6861" t="s">
        <v>48</v>
      </c>
      <c r="AB6861" t="s">
        <v>16</v>
      </c>
      <c r="AC6861" t="s">
        <v>32</v>
      </c>
      <c r="AD6861" t="s">
        <v>33</v>
      </c>
      <c r="AE6861" t="s">
        <v>45</v>
      </c>
      <c r="AF6861" t="s">
        <v>815</v>
      </c>
    </row>
    <row r="6862" spans="1:32" x14ac:dyDescent="0.25">
      <c r="A6862">
        <f t="shared" si="780"/>
        <v>6861</v>
      </c>
      <c r="B6862">
        <v>41667</v>
      </c>
      <c r="C6862" t="s">
        <v>562</v>
      </c>
      <c r="D6862" t="s">
        <v>21</v>
      </c>
      <c r="E6862" t="str">
        <f t="shared" si="781"/>
        <v>*</v>
      </c>
      <c r="F6862" t="str">
        <f t="shared" si="776"/>
        <v>**</v>
      </c>
      <c r="G6862" t="str">
        <f t="shared" si="782"/>
        <v>**</v>
      </c>
      <c r="I6862" t="str">
        <f t="shared" si="777"/>
        <v>**</v>
      </c>
      <c r="O6862">
        <f>VLOOKUP(T6862,$P$14:$S$19,2,TRUE)</f>
        <v>0.01</v>
      </c>
      <c r="T6862">
        <v>18</v>
      </c>
      <c r="U6862">
        <v>1062.2194999999999</v>
      </c>
      <c r="V6862" s="5">
        <f t="shared" si="778"/>
        <v>1</v>
      </c>
      <c r="X6862" t="s">
        <v>22</v>
      </c>
      <c r="Y6862">
        <v>5.31</v>
      </c>
      <c r="Z6862" s="2">
        <f t="shared" si="779"/>
        <v>1067.5294999999999</v>
      </c>
      <c r="AA6862" t="s">
        <v>73</v>
      </c>
      <c r="AB6862" t="s">
        <v>24</v>
      </c>
      <c r="AC6862" t="s">
        <v>25</v>
      </c>
      <c r="AD6862" t="s">
        <v>26</v>
      </c>
      <c r="AE6862" t="s">
        <v>19</v>
      </c>
      <c r="AF6862" t="s">
        <v>309</v>
      </c>
    </row>
    <row r="6863" spans="1:32" x14ac:dyDescent="0.25">
      <c r="A6863">
        <f t="shared" si="780"/>
        <v>6862</v>
      </c>
      <c r="B6863">
        <v>8294</v>
      </c>
      <c r="C6863" t="s">
        <v>562</v>
      </c>
      <c r="D6863" t="s">
        <v>40</v>
      </c>
      <c r="E6863" t="str">
        <f t="shared" si="781"/>
        <v>*</v>
      </c>
      <c r="F6863" t="str">
        <f t="shared" si="776"/>
        <v>*</v>
      </c>
      <c r="G6863" t="str">
        <f t="shared" si="782"/>
        <v>*</v>
      </c>
      <c r="I6863" t="str">
        <f t="shared" si="777"/>
        <v>*</v>
      </c>
      <c r="O6863">
        <f>VLOOKUP(T6863,$P$14:$S$19,2,TRUE)</f>
        <v>0.02</v>
      </c>
      <c r="T6863">
        <v>28</v>
      </c>
      <c r="U6863">
        <v>197.57400000000001</v>
      </c>
      <c r="V6863" s="5">
        <f t="shared" si="778"/>
        <v>0</v>
      </c>
      <c r="X6863" t="s">
        <v>22</v>
      </c>
      <c r="Y6863">
        <v>5.03</v>
      </c>
      <c r="Z6863" s="2">
        <f t="shared" si="779"/>
        <v>202.60400000000001</v>
      </c>
      <c r="AA6863" t="s">
        <v>64</v>
      </c>
      <c r="AB6863" t="s">
        <v>41</v>
      </c>
      <c r="AC6863" t="s">
        <v>25</v>
      </c>
      <c r="AD6863" t="s">
        <v>26</v>
      </c>
      <c r="AE6863" t="s">
        <v>27</v>
      </c>
      <c r="AF6863" t="s">
        <v>815</v>
      </c>
    </row>
    <row r="6864" spans="1:32" x14ac:dyDescent="0.25">
      <c r="A6864">
        <f t="shared" si="780"/>
        <v>6863</v>
      </c>
      <c r="B6864">
        <v>967</v>
      </c>
      <c r="C6864" t="s">
        <v>562</v>
      </c>
      <c r="D6864" t="s">
        <v>40</v>
      </c>
      <c r="E6864" t="str">
        <f t="shared" si="781"/>
        <v>*</v>
      </c>
      <c r="F6864" t="str">
        <f t="shared" si="776"/>
        <v>*</v>
      </c>
      <c r="G6864" t="str">
        <f t="shared" si="782"/>
        <v>*</v>
      </c>
      <c r="I6864" t="str">
        <f t="shared" si="777"/>
        <v>*</v>
      </c>
      <c r="O6864">
        <f>VLOOKUP(T6864,$P$14:$S$19,2,TRUE)</f>
        <v>0</v>
      </c>
      <c r="T6864">
        <v>6</v>
      </c>
      <c r="U6864">
        <v>90.56</v>
      </c>
      <c r="V6864" s="5">
        <f t="shared" si="778"/>
        <v>0</v>
      </c>
      <c r="X6864" t="s">
        <v>22</v>
      </c>
      <c r="Y6864">
        <v>7.51</v>
      </c>
      <c r="Z6864" s="2">
        <f t="shared" si="779"/>
        <v>98.070000000000007</v>
      </c>
      <c r="AA6864" t="s">
        <v>48</v>
      </c>
      <c r="AB6864" t="s">
        <v>16</v>
      </c>
      <c r="AC6864" t="s">
        <v>25</v>
      </c>
      <c r="AD6864" t="s">
        <v>76</v>
      </c>
      <c r="AE6864" t="s">
        <v>27</v>
      </c>
      <c r="AF6864" t="s">
        <v>856</v>
      </c>
    </row>
    <row r="6865" spans="1:32" x14ac:dyDescent="0.25">
      <c r="A6865">
        <f t="shared" si="780"/>
        <v>6864</v>
      </c>
      <c r="B6865">
        <v>47168</v>
      </c>
      <c r="C6865" t="s">
        <v>608</v>
      </c>
      <c r="D6865" t="s">
        <v>30</v>
      </c>
      <c r="E6865" t="str">
        <f t="shared" si="781"/>
        <v>*</v>
      </c>
      <c r="F6865" t="str">
        <f t="shared" si="776"/>
        <v>*</v>
      </c>
      <c r="G6865" t="str">
        <f t="shared" si="782"/>
        <v>*</v>
      </c>
      <c r="I6865" t="str">
        <f t="shared" si="777"/>
        <v>*</v>
      </c>
      <c r="O6865">
        <f>VLOOKUP(T6865,$P$14:$S$19,2,TRUE)</f>
        <v>0.02</v>
      </c>
      <c r="T6865">
        <v>24</v>
      </c>
      <c r="U6865">
        <v>2920.83</v>
      </c>
      <c r="V6865" s="5">
        <f t="shared" si="778"/>
        <v>1</v>
      </c>
      <c r="X6865" t="s">
        <v>37</v>
      </c>
      <c r="Y6865">
        <v>14</v>
      </c>
      <c r="Z6865" s="2">
        <f t="shared" si="779"/>
        <v>2934.83</v>
      </c>
      <c r="AA6865" t="s">
        <v>23</v>
      </c>
      <c r="AB6865" t="s">
        <v>31</v>
      </c>
      <c r="AC6865" t="s">
        <v>25</v>
      </c>
      <c r="AD6865" t="s">
        <v>76</v>
      </c>
      <c r="AE6865" t="s">
        <v>39</v>
      </c>
      <c r="AF6865" t="s">
        <v>105</v>
      </c>
    </row>
    <row r="6866" spans="1:32" x14ac:dyDescent="0.25">
      <c r="A6866">
        <f t="shared" si="780"/>
        <v>6865</v>
      </c>
      <c r="B6866">
        <v>6144</v>
      </c>
      <c r="C6866" t="s">
        <v>608</v>
      </c>
      <c r="D6866" t="s">
        <v>36</v>
      </c>
      <c r="E6866" t="str">
        <f t="shared" si="781"/>
        <v>***</v>
      </c>
      <c r="F6866" t="str">
        <f t="shared" si="776"/>
        <v>***</v>
      </c>
      <c r="G6866" t="str">
        <f t="shared" si="782"/>
        <v>***</v>
      </c>
      <c r="I6866" t="str">
        <f t="shared" si="777"/>
        <v>***</v>
      </c>
      <c r="O6866">
        <f>VLOOKUP(T6866,$P$14:$S$19,2,TRUE)</f>
        <v>0</v>
      </c>
      <c r="T6866">
        <v>4</v>
      </c>
      <c r="U6866">
        <v>1472.31</v>
      </c>
      <c r="V6866" s="5">
        <f t="shared" si="778"/>
        <v>1</v>
      </c>
      <c r="X6866" t="s">
        <v>37</v>
      </c>
      <c r="Y6866">
        <v>40.19</v>
      </c>
      <c r="Z6866" s="2">
        <f t="shared" si="779"/>
        <v>1512.5</v>
      </c>
      <c r="AA6866" t="s">
        <v>15</v>
      </c>
      <c r="AB6866" t="s">
        <v>31</v>
      </c>
      <c r="AC6866" t="s">
        <v>17</v>
      </c>
      <c r="AD6866" t="s">
        <v>66</v>
      </c>
      <c r="AE6866" t="s">
        <v>103</v>
      </c>
      <c r="AF6866" t="s">
        <v>105</v>
      </c>
    </row>
    <row r="6867" spans="1:32" x14ac:dyDescent="0.25">
      <c r="A6867">
        <f t="shared" si="780"/>
        <v>6866</v>
      </c>
      <c r="B6867">
        <v>47168</v>
      </c>
      <c r="C6867" t="s">
        <v>608</v>
      </c>
      <c r="D6867" t="s">
        <v>30</v>
      </c>
      <c r="E6867" t="str">
        <f t="shared" si="781"/>
        <v>*</v>
      </c>
      <c r="F6867" t="str">
        <f t="shared" si="776"/>
        <v>*</v>
      </c>
      <c r="G6867" t="str">
        <f t="shared" si="782"/>
        <v>*</v>
      </c>
      <c r="I6867" t="str">
        <f t="shared" si="777"/>
        <v>*</v>
      </c>
      <c r="O6867">
        <f>VLOOKUP(T6867,$P$14:$S$19,2,TRUE)</f>
        <v>0.04</v>
      </c>
      <c r="T6867">
        <v>42</v>
      </c>
      <c r="U6867">
        <v>262.3</v>
      </c>
      <c r="V6867" s="5">
        <f t="shared" si="778"/>
        <v>0</v>
      </c>
      <c r="X6867" t="s">
        <v>22</v>
      </c>
      <c r="Y6867">
        <v>9.68</v>
      </c>
      <c r="Z6867" s="2">
        <f t="shared" si="779"/>
        <v>271.98</v>
      </c>
      <c r="AA6867" t="s">
        <v>23</v>
      </c>
      <c r="AB6867" t="s">
        <v>31</v>
      </c>
      <c r="AC6867" t="s">
        <v>32</v>
      </c>
      <c r="AD6867" t="s">
        <v>44</v>
      </c>
      <c r="AE6867" t="s">
        <v>19</v>
      </c>
      <c r="AF6867" t="s">
        <v>105</v>
      </c>
    </row>
    <row r="6868" spans="1:32" x14ac:dyDescent="0.25">
      <c r="A6868">
        <f t="shared" si="780"/>
        <v>6867</v>
      </c>
      <c r="B6868">
        <v>6144</v>
      </c>
      <c r="C6868" t="s">
        <v>608</v>
      </c>
      <c r="D6868" t="s">
        <v>36</v>
      </c>
      <c r="E6868" t="str">
        <f t="shared" si="781"/>
        <v>***</v>
      </c>
      <c r="F6868" t="str">
        <f t="shared" si="776"/>
        <v>***</v>
      </c>
      <c r="G6868" t="str">
        <f t="shared" si="782"/>
        <v>***</v>
      </c>
      <c r="I6868" t="str">
        <f t="shared" si="777"/>
        <v>***</v>
      </c>
      <c r="O6868">
        <f>VLOOKUP(T6868,$P$14:$S$19,2,TRUE)</f>
        <v>0.02</v>
      </c>
      <c r="T6868">
        <v>24</v>
      </c>
      <c r="U6868">
        <v>67.349999999999994</v>
      </c>
      <c r="V6868" s="5">
        <f t="shared" si="778"/>
        <v>0</v>
      </c>
      <c r="X6868" t="s">
        <v>22</v>
      </c>
      <c r="Y6868">
        <v>0.5</v>
      </c>
      <c r="Z6868" s="2">
        <f t="shared" si="779"/>
        <v>67.849999999999994</v>
      </c>
      <c r="AA6868" t="s">
        <v>15</v>
      </c>
      <c r="AB6868" t="s">
        <v>31</v>
      </c>
      <c r="AC6868" t="s">
        <v>32</v>
      </c>
      <c r="AD6868" t="s">
        <v>81</v>
      </c>
      <c r="AE6868" t="s">
        <v>19</v>
      </c>
      <c r="AF6868" t="s">
        <v>106</v>
      </c>
    </row>
    <row r="6869" spans="1:32" x14ac:dyDescent="0.25">
      <c r="A6869">
        <f t="shared" si="780"/>
        <v>6868</v>
      </c>
      <c r="B6869">
        <v>26854</v>
      </c>
      <c r="C6869" t="s">
        <v>608</v>
      </c>
      <c r="D6869" t="s">
        <v>30</v>
      </c>
      <c r="E6869" t="str">
        <f t="shared" si="781"/>
        <v>*</v>
      </c>
      <c r="F6869" t="str">
        <f t="shared" si="776"/>
        <v>*</v>
      </c>
      <c r="G6869" t="str">
        <f t="shared" si="782"/>
        <v>*</v>
      </c>
      <c r="I6869" t="str">
        <f t="shared" si="777"/>
        <v>*</v>
      </c>
      <c r="O6869">
        <f>VLOOKUP(T6869,$P$14:$S$19,2,TRUE)</f>
        <v>0</v>
      </c>
      <c r="T6869">
        <v>1</v>
      </c>
      <c r="U6869">
        <v>34.11</v>
      </c>
      <c r="V6869" s="5">
        <f t="shared" si="778"/>
        <v>0</v>
      </c>
      <c r="X6869" t="s">
        <v>22</v>
      </c>
      <c r="Y6869">
        <v>8.99</v>
      </c>
      <c r="Z6869" s="2">
        <f t="shared" si="779"/>
        <v>43.1</v>
      </c>
      <c r="AA6869" t="s">
        <v>43</v>
      </c>
      <c r="AB6869" t="s">
        <v>41</v>
      </c>
      <c r="AC6869" t="s">
        <v>17</v>
      </c>
      <c r="AD6869" t="s">
        <v>18</v>
      </c>
      <c r="AE6869" t="s">
        <v>45</v>
      </c>
      <c r="AF6869" t="s">
        <v>105</v>
      </c>
    </row>
    <row r="6870" spans="1:32" x14ac:dyDescent="0.25">
      <c r="A6870">
        <f t="shared" si="780"/>
        <v>6869</v>
      </c>
      <c r="B6870">
        <v>45728</v>
      </c>
      <c r="C6870" t="s">
        <v>721</v>
      </c>
      <c r="D6870" t="s">
        <v>21</v>
      </c>
      <c r="E6870" t="str">
        <f t="shared" si="781"/>
        <v>*</v>
      </c>
      <c r="F6870" t="str">
        <f t="shared" si="776"/>
        <v>**</v>
      </c>
      <c r="G6870" t="str">
        <f t="shared" si="782"/>
        <v>**</v>
      </c>
      <c r="I6870" t="str">
        <f t="shared" si="777"/>
        <v>**</v>
      </c>
      <c r="O6870">
        <f>VLOOKUP(T6870,$P$14:$S$19,2,TRUE)</f>
        <v>0.04</v>
      </c>
      <c r="T6870">
        <v>49</v>
      </c>
      <c r="U6870">
        <v>1711.79</v>
      </c>
      <c r="V6870" s="5">
        <f t="shared" si="778"/>
        <v>1</v>
      </c>
      <c r="X6870" t="s">
        <v>22</v>
      </c>
      <c r="Y6870">
        <v>1.99</v>
      </c>
      <c r="Z6870" s="2">
        <f t="shared" si="779"/>
        <v>1713.78</v>
      </c>
      <c r="AA6870" t="s">
        <v>15</v>
      </c>
      <c r="AB6870" t="s">
        <v>24</v>
      </c>
      <c r="AC6870" t="s">
        <v>25</v>
      </c>
      <c r="AD6870" t="s">
        <v>42</v>
      </c>
      <c r="AE6870" t="s">
        <v>45</v>
      </c>
      <c r="AF6870" t="s">
        <v>768</v>
      </c>
    </row>
    <row r="6871" spans="1:32" x14ac:dyDescent="0.25">
      <c r="A6871">
        <f t="shared" si="780"/>
        <v>6870</v>
      </c>
      <c r="B6871">
        <v>51171</v>
      </c>
      <c r="C6871" t="s">
        <v>721</v>
      </c>
      <c r="D6871" t="s">
        <v>21</v>
      </c>
      <c r="E6871" t="str">
        <f t="shared" si="781"/>
        <v>*</v>
      </c>
      <c r="F6871" t="str">
        <f t="shared" si="776"/>
        <v>**</v>
      </c>
      <c r="G6871" t="str">
        <f t="shared" si="782"/>
        <v>**</v>
      </c>
      <c r="I6871" t="str">
        <f t="shared" si="777"/>
        <v>**</v>
      </c>
      <c r="O6871">
        <f>VLOOKUP(T6871,$P$14:$S$19,2,TRUE)</f>
        <v>3.5999999999999997E-2</v>
      </c>
      <c r="T6871">
        <v>34</v>
      </c>
      <c r="U6871">
        <v>783.48</v>
      </c>
      <c r="V6871" s="5">
        <f t="shared" si="778"/>
        <v>0</v>
      </c>
      <c r="X6871" t="s">
        <v>22</v>
      </c>
      <c r="Y6871">
        <v>15.1</v>
      </c>
      <c r="Z6871" s="2">
        <f t="shared" si="779"/>
        <v>798.58</v>
      </c>
      <c r="AA6871" t="s">
        <v>15</v>
      </c>
      <c r="AB6871" t="s">
        <v>24</v>
      </c>
      <c r="AC6871" t="s">
        <v>32</v>
      </c>
      <c r="AD6871" t="s">
        <v>49</v>
      </c>
      <c r="AE6871" t="s">
        <v>19</v>
      </c>
      <c r="AF6871" t="s">
        <v>796</v>
      </c>
    </row>
    <row r="6872" spans="1:32" x14ac:dyDescent="0.25">
      <c r="A6872">
        <f t="shared" si="780"/>
        <v>6871</v>
      </c>
      <c r="B6872">
        <v>30885</v>
      </c>
      <c r="C6872" t="s">
        <v>721</v>
      </c>
      <c r="D6872" t="s">
        <v>21</v>
      </c>
      <c r="E6872" t="str">
        <f t="shared" si="781"/>
        <v>*</v>
      </c>
      <c r="F6872" t="str">
        <f t="shared" si="776"/>
        <v>**</v>
      </c>
      <c r="G6872" t="str">
        <f t="shared" si="782"/>
        <v>**</v>
      </c>
      <c r="I6872" t="str">
        <f t="shared" si="777"/>
        <v>**</v>
      </c>
      <c r="O6872">
        <f>VLOOKUP(T6872,$P$14:$S$19,2,TRUE)</f>
        <v>0.02</v>
      </c>
      <c r="T6872">
        <v>24</v>
      </c>
      <c r="U6872">
        <v>234.24</v>
      </c>
      <c r="V6872" s="5">
        <f t="shared" si="778"/>
        <v>0</v>
      </c>
      <c r="X6872" t="s">
        <v>22</v>
      </c>
      <c r="Y6872">
        <v>9.4499999999999993</v>
      </c>
      <c r="Z6872" s="2">
        <f t="shared" si="779"/>
        <v>243.69</v>
      </c>
      <c r="AA6872" t="s">
        <v>48</v>
      </c>
      <c r="AB6872" t="s">
        <v>31</v>
      </c>
      <c r="AC6872" t="s">
        <v>32</v>
      </c>
      <c r="AD6872" t="s">
        <v>74</v>
      </c>
      <c r="AE6872" t="s">
        <v>19</v>
      </c>
      <c r="AF6872" t="s">
        <v>768</v>
      </c>
    </row>
    <row r="6873" spans="1:32" x14ac:dyDescent="0.25">
      <c r="A6873">
        <f t="shared" si="780"/>
        <v>6872</v>
      </c>
      <c r="B6873">
        <v>13762</v>
      </c>
      <c r="C6873" t="s">
        <v>721</v>
      </c>
      <c r="D6873" t="s">
        <v>40</v>
      </c>
      <c r="E6873" t="str">
        <f t="shared" si="781"/>
        <v>*</v>
      </c>
      <c r="F6873" t="str">
        <f t="shared" si="776"/>
        <v>*</v>
      </c>
      <c r="G6873" t="str">
        <f t="shared" si="782"/>
        <v>*</v>
      </c>
      <c r="I6873" t="str">
        <f t="shared" si="777"/>
        <v>*</v>
      </c>
      <c r="O6873">
        <f>VLOOKUP(T6873,$P$14:$S$19,2,TRUE)</f>
        <v>3.5999999999999997E-2</v>
      </c>
      <c r="T6873">
        <v>37</v>
      </c>
      <c r="U6873">
        <v>107.73</v>
      </c>
      <c r="V6873" s="5">
        <f t="shared" si="778"/>
        <v>0</v>
      </c>
      <c r="X6873" t="s">
        <v>22</v>
      </c>
      <c r="Y6873">
        <v>0.5</v>
      </c>
      <c r="Z6873" s="2">
        <f t="shared" si="779"/>
        <v>108.23</v>
      </c>
      <c r="AA6873" t="s">
        <v>64</v>
      </c>
      <c r="AB6873" t="s">
        <v>31</v>
      </c>
      <c r="AC6873" t="s">
        <v>32</v>
      </c>
      <c r="AD6873" t="s">
        <v>81</v>
      </c>
      <c r="AE6873" t="s">
        <v>19</v>
      </c>
      <c r="AF6873" t="s">
        <v>796</v>
      </c>
    </row>
    <row r="6874" spans="1:32" x14ac:dyDescent="0.25">
      <c r="A6874">
        <f t="shared" si="780"/>
        <v>6873</v>
      </c>
      <c r="B6874">
        <v>7105</v>
      </c>
      <c r="C6874" t="s">
        <v>721</v>
      </c>
      <c r="D6874" t="s">
        <v>13</v>
      </c>
      <c r="E6874" t="str">
        <f t="shared" si="781"/>
        <v>*</v>
      </c>
      <c r="F6874" t="str">
        <f t="shared" si="776"/>
        <v>*</v>
      </c>
      <c r="G6874" t="str">
        <f t="shared" si="782"/>
        <v>*</v>
      </c>
      <c r="I6874" t="str">
        <f t="shared" si="777"/>
        <v>*</v>
      </c>
      <c r="O6874">
        <f>VLOOKUP(T6874,$P$14:$S$19,2,TRUE)</f>
        <v>0.01</v>
      </c>
      <c r="T6874">
        <v>17</v>
      </c>
      <c r="U6874">
        <v>77.19</v>
      </c>
      <c r="V6874" s="5">
        <f t="shared" si="778"/>
        <v>0</v>
      </c>
      <c r="X6874" t="s">
        <v>22</v>
      </c>
      <c r="Y6874">
        <v>6.89</v>
      </c>
      <c r="Z6874" s="2">
        <f t="shared" si="779"/>
        <v>84.08</v>
      </c>
      <c r="AA6874" t="s">
        <v>60</v>
      </c>
      <c r="AB6874" t="s">
        <v>31</v>
      </c>
      <c r="AC6874" t="s">
        <v>32</v>
      </c>
      <c r="AD6874" t="s">
        <v>172</v>
      </c>
      <c r="AE6874" t="s">
        <v>19</v>
      </c>
      <c r="AF6874" t="s">
        <v>743</v>
      </c>
    </row>
    <row r="6875" spans="1:32" x14ac:dyDescent="0.25">
      <c r="A6875">
        <f t="shared" si="780"/>
        <v>6874</v>
      </c>
      <c r="B6875">
        <v>13762</v>
      </c>
      <c r="C6875" t="s">
        <v>721</v>
      </c>
      <c r="D6875" t="s">
        <v>40</v>
      </c>
      <c r="E6875" t="str">
        <f t="shared" si="781"/>
        <v>*</v>
      </c>
      <c r="F6875" t="str">
        <f t="shared" si="776"/>
        <v>*</v>
      </c>
      <c r="G6875" t="str">
        <f t="shared" si="782"/>
        <v>*</v>
      </c>
      <c r="I6875" t="str">
        <f t="shared" si="777"/>
        <v>*</v>
      </c>
      <c r="O6875">
        <f>VLOOKUP(T6875,$P$14:$S$19,2,TRUE)</f>
        <v>0</v>
      </c>
      <c r="T6875">
        <v>8</v>
      </c>
      <c r="U6875">
        <v>55</v>
      </c>
      <c r="V6875" s="5">
        <f t="shared" si="778"/>
        <v>0</v>
      </c>
      <c r="X6875" t="s">
        <v>22</v>
      </c>
      <c r="Y6875">
        <v>5.36</v>
      </c>
      <c r="Z6875" s="2">
        <f t="shared" si="779"/>
        <v>60.36</v>
      </c>
      <c r="AA6875" t="s">
        <v>64</v>
      </c>
      <c r="AB6875" t="s">
        <v>31</v>
      </c>
      <c r="AC6875" t="s">
        <v>32</v>
      </c>
      <c r="AD6875" t="s">
        <v>49</v>
      </c>
      <c r="AE6875" t="s">
        <v>19</v>
      </c>
      <c r="AF6875" t="s">
        <v>137</v>
      </c>
    </row>
    <row r="6876" spans="1:32" x14ac:dyDescent="0.25">
      <c r="A6876">
        <f t="shared" si="780"/>
        <v>6875</v>
      </c>
      <c r="B6876">
        <v>13762</v>
      </c>
      <c r="C6876" t="s">
        <v>721</v>
      </c>
      <c r="D6876" t="s">
        <v>40</v>
      </c>
      <c r="E6876" t="str">
        <f t="shared" si="781"/>
        <v>*</v>
      </c>
      <c r="F6876" t="str">
        <f t="shared" si="776"/>
        <v>*</v>
      </c>
      <c r="G6876" t="str">
        <f t="shared" si="782"/>
        <v>*</v>
      </c>
      <c r="I6876" t="str">
        <f t="shared" si="777"/>
        <v>*</v>
      </c>
      <c r="O6876">
        <f>VLOOKUP(T6876,$P$14:$S$19,2,TRUE)</f>
        <v>0</v>
      </c>
      <c r="T6876">
        <v>7</v>
      </c>
      <c r="U6876">
        <v>51.66</v>
      </c>
      <c r="V6876" s="5">
        <f t="shared" si="778"/>
        <v>0</v>
      </c>
      <c r="X6876" t="s">
        <v>22</v>
      </c>
      <c r="Y6876">
        <v>1.39</v>
      </c>
      <c r="Z6876" s="2">
        <f t="shared" si="779"/>
        <v>53.05</v>
      </c>
      <c r="AA6876" t="s">
        <v>64</v>
      </c>
      <c r="AB6876" t="s">
        <v>31</v>
      </c>
      <c r="AC6876" t="s">
        <v>32</v>
      </c>
      <c r="AD6876" t="s">
        <v>78</v>
      </c>
      <c r="AE6876" t="s">
        <v>19</v>
      </c>
      <c r="AF6876" t="s">
        <v>796</v>
      </c>
    </row>
    <row r="6877" spans="1:32" x14ac:dyDescent="0.25">
      <c r="A6877">
        <f t="shared" si="780"/>
        <v>6876</v>
      </c>
      <c r="B6877">
        <v>45728</v>
      </c>
      <c r="C6877" t="s">
        <v>721</v>
      </c>
      <c r="D6877" t="s">
        <v>21</v>
      </c>
      <c r="E6877" t="str">
        <f t="shared" si="781"/>
        <v>*</v>
      </c>
      <c r="F6877" t="str">
        <f t="shared" si="776"/>
        <v>**</v>
      </c>
      <c r="G6877" t="str">
        <f t="shared" si="782"/>
        <v>**</v>
      </c>
      <c r="I6877" t="str">
        <f t="shared" si="777"/>
        <v>**</v>
      </c>
      <c r="O6877">
        <f>VLOOKUP(T6877,$P$14:$S$19,2,TRUE)</f>
        <v>0.01</v>
      </c>
      <c r="T6877">
        <v>11</v>
      </c>
      <c r="U6877">
        <v>38.24</v>
      </c>
      <c r="V6877" s="5">
        <f t="shared" si="778"/>
        <v>0</v>
      </c>
      <c r="X6877" t="s">
        <v>22</v>
      </c>
      <c r="Y6877">
        <v>5.33</v>
      </c>
      <c r="Z6877" s="2">
        <f t="shared" si="779"/>
        <v>43.57</v>
      </c>
      <c r="AA6877" t="s">
        <v>71</v>
      </c>
      <c r="AB6877" t="s">
        <v>24</v>
      </c>
      <c r="AC6877" t="s">
        <v>32</v>
      </c>
      <c r="AD6877" t="s">
        <v>81</v>
      </c>
      <c r="AE6877" t="s">
        <v>19</v>
      </c>
      <c r="AF6877" t="s">
        <v>768</v>
      </c>
    </row>
    <row r="6878" spans="1:32" x14ac:dyDescent="0.25">
      <c r="A6878">
        <f t="shared" si="780"/>
        <v>6877</v>
      </c>
      <c r="B6878">
        <v>42850</v>
      </c>
      <c r="C6878" t="s">
        <v>876</v>
      </c>
      <c r="D6878" t="s">
        <v>40</v>
      </c>
      <c r="E6878" t="str">
        <f t="shared" si="781"/>
        <v>*</v>
      </c>
      <c r="F6878" t="str">
        <f t="shared" si="776"/>
        <v>*</v>
      </c>
      <c r="G6878" t="str">
        <f t="shared" si="782"/>
        <v>*</v>
      </c>
      <c r="I6878" t="str">
        <f t="shared" si="777"/>
        <v>*</v>
      </c>
      <c r="O6878">
        <f>VLOOKUP(T6878,$P$14:$S$19,2,TRUE)</f>
        <v>0.02</v>
      </c>
      <c r="T6878">
        <v>27</v>
      </c>
      <c r="U6878">
        <v>822.7</v>
      </c>
      <c r="V6878" s="5">
        <f t="shared" si="778"/>
        <v>1</v>
      </c>
      <c r="X6878" t="s">
        <v>14</v>
      </c>
      <c r="Y6878">
        <v>5.5</v>
      </c>
      <c r="Z6878" s="2">
        <f t="shared" si="779"/>
        <v>828.2</v>
      </c>
      <c r="AA6878" t="s">
        <v>23</v>
      </c>
      <c r="AB6878" t="s">
        <v>41</v>
      </c>
      <c r="AC6878" t="s">
        <v>25</v>
      </c>
      <c r="AD6878" t="s">
        <v>42</v>
      </c>
      <c r="AE6878" t="s">
        <v>19</v>
      </c>
      <c r="AF6878" t="s">
        <v>481</v>
      </c>
    </row>
    <row r="6879" spans="1:32" x14ac:dyDescent="0.25">
      <c r="A6879">
        <f t="shared" si="780"/>
        <v>6878</v>
      </c>
      <c r="B6879">
        <v>32806</v>
      </c>
      <c r="C6879" t="s">
        <v>876</v>
      </c>
      <c r="D6879" t="s">
        <v>21</v>
      </c>
      <c r="E6879" t="str">
        <f t="shared" si="781"/>
        <v>*</v>
      </c>
      <c r="F6879" t="str">
        <f t="shared" si="776"/>
        <v>**</v>
      </c>
      <c r="G6879" t="str">
        <f t="shared" si="782"/>
        <v>**</v>
      </c>
      <c r="I6879" t="str">
        <f t="shared" si="777"/>
        <v>**</v>
      </c>
      <c r="O6879">
        <f>VLOOKUP(T6879,$P$14:$S$19,2,TRUE)</f>
        <v>3.5999999999999997E-2</v>
      </c>
      <c r="T6879">
        <v>33</v>
      </c>
      <c r="U6879">
        <v>221.23</v>
      </c>
      <c r="V6879" s="5">
        <f t="shared" si="778"/>
        <v>0</v>
      </c>
      <c r="X6879" t="s">
        <v>22</v>
      </c>
      <c r="Y6879">
        <v>5.2</v>
      </c>
      <c r="Z6879" s="2">
        <f t="shared" si="779"/>
        <v>226.42999999999998</v>
      </c>
      <c r="AA6879" t="s">
        <v>60</v>
      </c>
      <c r="AB6879" t="s">
        <v>41</v>
      </c>
      <c r="AC6879" t="s">
        <v>32</v>
      </c>
      <c r="AD6879" t="s">
        <v>44</v>
      </c>
      <c r="AE6879" t="s">
        <v>19</v>
      </c>
      <c r="AF6879" t="s">
        <v>617</v>
      </c>
    </row>
    <row r="6880" spans="1:32" x14ac:dyDescent="0.25">
      <c r="A6880">
        <f t="shared" si="780"/>
        <v>6879</v>
      </c>
      <c r="B6880">
        <v>32806</v>
      </c>
      <c r="C6880" t="s">
        <v>876</v>
      </c>
      <c r="D6880" t="s">
        <v>36</v>
      </c>
      <c r="E6880" t="str">
        <f t="shared" si="781"/>
        <v>***</v>
      </c>
      <c r="F6880" t="str">
        <f t="shared" si="776"/>
        <v>***</v>
      </c>
      <c r="G6880" t="str">
        <f t="shared" si="782"/>
        <v>***</v>
      </c>
      <c r="I6880" t="str">
        <f t="shared" si="777"/>
        <v>***</v>
      </c>
      <c r="O6880">
        <f>VLOOKUP(T6880,$P$14:$S$19,2,TRUE)</f>
        <v>0</v>
      </c>
      <c r="T6880">
        <v>8</v>
      </c>
      <c r="U6880">
        <v>178.78</v>
      </c>
      <c r="V6880" s="5">
        <f t="shared" si="778"/>
        <v>0</v>
      </c>
      <c r="X6880" t="s">
        <v>22</v>
      </c>
      <c r="Y6880">
        <v>8.99</v>
      </c>
      <c r="Z6880" s="2">
        <f t="shared" si="779"/>
        <v>187.77</v>
      </c>
      <c r="AA6880" t="s">
        <v>43</v>
      </c>
      <c r="AB6880" t="s">
        <v>41</v>
      </c>
      <c r="AC6880" t="s">
        <v>17</v>
      </c>
      <c r="AD6880" t="s">
        <v>18</v>
      </c>
      <c r="AE6880" t="s">
        <v>45</v>
      </c>
      <c r="AF6880" t="s">
        <v>481</v>
      </c>
    </row>
    <row r="6881" spans="1:32" x14ac:dyDescent="0.25">
      <c r="A6881">
        <f t="shared" si="780"/>
        <v>6880</v>
      </c>
      <c r="B6881">
        <v>32806</v>
      </c>
      <c r="C6881" t="s">
        <v>876</v>
      </c>
      <c r="D6881" t="s">
        <v>21</v>
      </c>
      <c r="E6881" t="str">
        <f t="shared" si="781"/>
        <v>*</v>
      </c>
      <c r="F6881" t="str">
        <f t="shared" si="776"/>
        <v>**</v>
      </c>
      <c r="G6881" t="str">
        <f t="shared" si="782"/>
        <v>**</v>
      </c>
      <c r="I6881" t="str">
        <f t="shared" si="777"/>
        <v>**</v>
      </c>
      <c r="O6881">
        <f>VLOOKUP(T6881,$P$14:$S$19,2,TRUE)</f>
        <v>0.04</v>
      </c>
      <c r="T6881">
        <v>48</v>
      </c>
      <c r="U6881">
        <v>175.99</v>
      </c>
      <c r="V6881" s="5">
        <f t="shared" si="778"/>
        <v>0</v>
      </c>
      <c r="X6881" t="s">
        <v>14</v>
      </c>
      <c r="Y6881">
        <v>0.5</v>
      </c>
      <c r="Z6881" s="2">
        <f t="shared" si="779"/>
        <v>176.49</v>
      </c>
      <c r="AA6881" t="s">
        <v>60</v>
      </c>
      <c r="AB6881" t="s">
        <v>41</v>
      </c>
      <c r="AC6881" t="s">
        <v>32</v>
      </c>
      <c r="AD6881" t="s">
        <v>81</v>
      </c>
      <c r="AE6881" t="s">
        <v>19</v>
      </c>
      <c r="AF6881" t="s">
        <v>481</v>
      </c>
    </row>
    <row r="6882" spans="1:32" x14ac:dyDescent="0.25">
      <c r="A6882">
        <f t="shared" si="780"/>
        <v>6881</v>
      </c>
      <c r="B6882">
        <v>9088</v>
      </c>
      <c r="C6882" t="s">
        <v>105</v>
      </c>
      <c r="D6882" t="s">
        <v>36</v>
      </c>
      <c r="E6882" t="str">
        <f t="shared" si="781"/>
        <v>***</v>
      </c>
      <c r="F6882" t="str">
        <f t="shared" si="776"/>
        <v>***</v>
      </c>
      <c r="G6882" t="str">
        <f t="shared" si="782"/>
        <v>***</v>
      </c>
      <c r="I6882" t="str">
        <f t="shared" si="777"/>
        <v>***</v>
      </c>
      <c r="O6882">
        <f>VLOOKUP(T6882,$P$14:$S$19,2,TRUE)</f>
        <v>0.05</v>
      </c>
      <c r="T6882">
        <v>50</v>
      </c>
      <c r="U6882">
        <v>15383.7</v>
      </c>
      <c r="V6882" s="5">
        <f t="shared" si="778"/>
        <v>1</v>
      </c>
      <c r="X6882" t="s">
        <v>22</v>
      </c>
      <c r="Y6882">
        <v>19.989999999999998</v>
      </c>
      <c r="Z6882" s="2">
        <f t="shared" si="779"/>
        <v>15403.69</v>
      </c>
      <c r="AA6882" t="s">
        <v>23</v>
      </c>
      <c r="AB6882" t="s">
        <v>41</v>
      </c>
      <c r="AC6882" t="s">
        <v>32</v>
      </c>
      <c r="AD6882" t="s">
        <v>49</v>
      </c>
      <c r="AE6882" t="s">
        <v>19</v>
      </c>
      <c r="AF6882" t="s">
        <v>106</v>
      </c>
    </row>
    <row r="6883" spans="1:32" x14ac:dyDescent="0.25">
      <c r="A6883">
        <f t="shared" si="780"/>
        <v>6882</v>
      </c>
      <c r="B6883">
        <v>14182</v>
      </c>
      <c r="C6883" t="s">
        <v>105</v>
      </c>
      <c r="D6883" t="s">
        <v>13</v>
      </c>
      <c r="E6883" t="str">
        <f t="shared" si="781"/>
        <v>*</v>
      </c>
      <c r="F6883" t="str">
        <f t="shared" si="776"/>
        <v>*</v>
      </c>
      <c r="G6883" t="str">
        <f t="shared" si="782"/>
        <v>*</v>
      </c>
      <c r="I6883" t="str">
        <f t="shared" si="777"/>
        <v>*</v>
      </c>
      <c r="O6883">
        <f>VLOOKUP(T6883,$P$14:$S$19,2,TRUE)</f>
        <v>0.02</v>
      </c>
      <c r="T6883">
        <v>23</v>
      </c>
      <c r="U6883">
        <v>2433.5500000000002</v>
      </c>
      <c r="V6883" s="5">
        <f t="shared" si="778"/>
        <v>1</v>
      </c>
      <c r="X6883" t="s">
        <v>22</v>
      </c>
      <c r="Y6883">
        <v>8.08</v>
      </c>
      <c r="Z6883" s="2">
        <f t="shared" si="779"/>
        <v>2441.63</v>
      </c>
      <c r="AA6883" t="s">
        <v>71</v>
      </c>
      <c r="AB6883" t="s">
        <v>24</v>
      </c>
      <c r="AC6883" t="s">
        <v>25</v>
      </c>
      <c r="AD6883" t="s">
        <v>26</v>
      </c>
      <c r="AE6883" t="s">
        <v>19</v>
      </c>
      <c r="AF6883" t="s">
        <v>621</v>
      </c>
    </row>
    <row r="6884" spans="1:32" x14ac:dyDescent="0.25">
      <c r="A6884">
        <f t="shared" si="780"/>
        <v>6883</v>
      </c>
      <c r="B6884">
        <v>9088</v>
      </c>
      <c r="C6884" t="s">
        <v>105</v>
      </c>
      <c r="D6884" t="s">
        <v>36</v>
      </c>
      <c r="E6884" t="str">
        <f t="shared" si="781"/>
        <v>***</v>
      </c>
      <c r="F6884" t="str">
        <f t="shared" si="776"/>
        <v>***</v>
      </c>
      <c r="G6884" t="str">
        <f t="shared" si="782"/>
        <v>***</v>
      </c>
      <c r="I6884" t="str">
        <f t="shared" si="777"/>
        <v>***</v>
      </c>
      <c r="O6884">
        <f>VLOOKUP(T6884,$P$14:$S$19,2,TRUE)</f>
        <v>3.5999999999999997E-2</v>
      </c>
      <c r="T6884">
        <v>31</v>
      </c>
      <c r="U6884">
        <v>1637.4570000000001</v>
      </c>
      <c r="V6884" s="5">
        <f t="shared" si="778"/>
        <v>1</v>
      </c>
      <c r="X6884" t="s">
        <v>22</v>
      </c>
      <c r="Y6884">
        <v>8.99</v>
      </c>
      <c r="Z6884" s="2">
        <f t="shared" si="779"/>
        <v>1646.4470000000001</v>
      </c>
      <c r="AA6884" t="s">
        <v>23</v>
      </c>
      <c r="AB6884" t="s">
        <v>41</v>
      </c>
      <c r="AC6884" t="s">
        <v>25</v>
      </c>
      <c r="AD6884" t="s">
        <v>26</v>
      </c>
      <c r="AE6884" t="s">
        <v>19</v>
      </c>
      <c r="AF6884" t="s">
        <v>106</v>
      </c>
    </row>
    <row r="6885" spans="1:32" x14ac:dyDescent="0.25">
      <c r="A6885">
        <f t="shared" si="780"/>
        <v>6884</v>
      </c>
      <c r="B6885">
        <v>18080</v>
      </c>
      <c r="C6885" t="s">
        <v>105</v>
      </c>
      <c r="D6885" t="s">
        <v>21</v>
      </c>
      <c r="E6885" t="str">
        <f t="shared" si="781"/>
        <v>*</v>
      </c>
      <c r="F6885" t="str">
        <f t="shared" si="776"/>
        <v>**</v>
      </c>
      <c r="G6885" t="str">
        <f t="shared" si="782"/>
        <v>**</v>
      </c>
      <c r="I6885" t="str">
        <f t="shared" si="777"/>
        <v>**</v>
      </c>
      <c r="O6885">
        <f>VLOOKUP(T6885,$P$14:$S$19,2,TRUE)</f>
        <v>0</v>
      </c>
      <c r="T6885">
        <v>7</v>
      </c>
      <c r="U6885">
        <v>1211.98</v>
      </c>
      <c r="V6885" s="5">
        <f t="shared" si="778"/>
        <v>1</v>
      </c>
      <c r="X6885" t="s">
        <v>37</v>
      </c>
      <c r="Y6885">
        <v>26.2</v>
      </c>
      <c r="Z6885" s="2">
        <f t="shared" si="779"/>
        <v>1238.18</v>
      </c>
      <c r="AA6885" t="s">
        <v>43</v>
      </c>
      <c r="AB6885" t="s">
        <v>31</v>
      </c>
      <c r="AC6885" t="s">
        <v>17</v>
      </c>
      <c r="AD6885" t="s">
        <v>38</v>
      </c>
      <c r="AE6885" t="s">
        <v>39</v>
      </c>
      <c r="AF6885" t="s">
        <v>675</v>
      </c>
    </row>
    <row r="6886" spans="1:32" x14ac:dyDescent="0.25">
      <c r="A6886">
        <f t="shared" si="780"/>
        <v>6885</v>
      </c>
      <c r="B6886">
        <v>3397</v>
      </c>
      <c r="C6886" t="s">
        <v>105</v>
      </c>
      <c r="D6886" t="s">
        <v>40</v>
      </c>
      <c r="E6886" t="str">
        <f t="shared" si="781"/>
        <v>*</v>
      </c>
      <c r="F6886" t="str">
        <f t="shared" si="776"/>
        <v>*</v>
      </c>
      <c r="G6886" t="str">
        <f t="shared" si="782"/>
        <v>*</v>
      </c>
      <c r="I6886" t="str">
        <f t="shared" si="777"/>
        <v>*</v>
      </c>
      <c r="O6886">
        <f>VLOOKUP(T6886,$P$14:$S$19,2,TRUE)</f>
        <v>0.04</v>
      </c>
      <c r="T6886">
        <v>43</v>
      </c>
      <c r="U6886">
        <v>815.89</v>
      </c>
      <c r="V6886" s="5">
        <f t="shared" si="778"/>
        <v>1</v>
      </c>
      <c r="X6886" t="s">
        <v>22</v>
      </c>
      <c r="Y6886">
        <v>4</v>
      </c>
      <c r="Z6886" s="2">
        <f t="shared" si="779"/>
        <v>819.89</v>
      </c>
      <c r="AA6886" t="s">
        <v>71</v>
      </c>
      <c r="AB6886" t="s">
        <v>16</v>
      </c>
      <c r="AC6886" t="s">
        <v>25</v>
      </c>
      <c r="AD6886" t="s">
        <v>42</v>
      </c>
      <c r="AE6886" t="s">
        <v>19</v>
      </c>
      <c r="AF6886" t="s">
        <v>106</v>
      </c>
    </row>
    <row r="6887" spans="1:32" x14ac:dyDescent="0.25">
      <c r="A6887">
        <f t="shared" si="780"/>
        <v>6886</v>
      </c>
      <c r="B6887">
        <v>29633</v>
      </c>
      <c r="C6887" t="s">
        <v>105</v>
      </c>
      <c r="D6887" t="s">
        <v>36</v>
      </c>
      <c r="E6887" t="str">
        <f t="shared" si="781"/>
        <v>***</v>
      </c>
      <c r="F6887" t="str">
        <f t="shared" si="776"/>
        <v>***</v>
      </c>
      <c r="G6887" t="str">
        <f t="shared" si="782"/>
        <v>***</v>
      </c>
      <c r="I6887" t="str">
        <f t="shared" si="777"/>
        <v>***</v>
      </c>
      <c r="O6887">
        <f>VLOOKUP(T6887,$P$14:$S$19,2,TRUE)</f>
        <v>0.01</v>
      </c>
      <c r="T6887">
        <v>11</v>
      </c>
      <c r="U6887">
        <v>96.01</v>
      </c>
      <c r="V6887" s="5">
        <f t="shared" si="778"/>
        <v>0</v>
      </c>
      <c r="X6887" t="s">
        <v>22</v>
      </c>
      <c r="Y6887">
        <v>6.5</v>
      </c>
      <c r="Z6887" s="2">
        <f t="shared" si="779"/>
        <v>102.51</v>
      </c>
      <c r="AA6887" t="s">
        <v>52</v>
      </c>
      <c r="AB6887" t="s">
        <v>16</v>
      </c>
      <c r="AC6887" t="s">
        <v>32</v>
      </c>
      <c r="AD6887" t="s">
        <v>74</v>
      </c>
      <c r="AE6887" t="s">
        <v>27</v>
      </c>
      <c r="AF6887" t="s">
        <v>675</v>
      </c>
    </row>
    <row r="6888" spans="1:32" x14ac:dyDescent="0.25">
      <c r="A6888">
        <f t="shared" si="780"/>
        <v>6887</v>
      </c>
      <c r="B6888">
        <v>39488</v>
      </c>
      <c r="C6888" t="s">
        <v>105</v>
      </c>
      <c r="D6888" t="s">
        <v>13</v>
      </c>
      <c r="E6888" t="str">
        <f t="shared" si="781"/>
        <v>*</v>
      </c>
      <c r="F6888" t="str">
        <f t="shared" si="776"/>
        <v>*</v>
      </c>
      <c r="G6888" t="str">
        <f t="shared" si="782"/>
        <v>*</v>
      </c>
      <c r="I6888" t="str">
        <f t="shared" si="777"/>
        <v>*</v>
      </c>
      <c r="O6888">
        <f>VLOOKUP(T6888,$P$14:$S$19,2,TRUE)</f>
        <v>0.01</v>
      </c>
      <c r="T6888">
        <v>18</v>
      </c>
      <c r="U6888">
        <v>92.4</v>
      </c>
      <c r="V6888" s="5">
        <f t="shared" si="778"/>
        <v>0</v>
      </c>
      <c r="X6888" t="s">
        <v>14</v>
      </c>
      <c r="Y6888">
        <v>2.5</v>
      </c>
      <c r="Z6888" s="2">
        <f t="shared" si="779"/>
        <v>94.9</v>
      </c>
      <c r="AA6888" t="s">
        <v>23</v>
      </c>
      <c r="AB6888" t="s">
        <v>41</v>
      </c>
      <c r="AC6888" t="s">
        <v>32</v>
      </c>
      <c r="AD6888" t="s">
        <v>78</v>
      </c>
      <c r="AE6888" t="s">
        <v>19</v>
      </c>
      <c r="AF6888" t="s">
        <v>574</v>
      </c>
    </row>
    <row r="6889" spans="1:32" x14ac:dyDescent="0.25">
      <c r="A6889">
        <f t="shared" si="780"/>
        <v>6888</v>
      </c>
      <c r="B6889">
        <v>3397</v>
      </c>
      <c r="C6889" t="s">
        <v>105</v>
      </c>
      <c r="D6889" t="s">
        <v>40</v>
      </c>
      <c r="E6889" t="str">
        <f t="shared" si="781"/>
        <v>*</v>
      </c>
      <c r="F6889" t="str">
        <f t="shared" si="776"/>
        <v>*</v>
      </c>
      <c r="G6889" t="str">
        <f t="shared" si="782"/>
        <v>*</v>
      </c>
      <c r="I6889" t="str">
        <f t="shared" si="777"/>
        <v>*</v>
      </c>
      <c r="O6889">
        <f>VLOOKUP(T6889,$P$14:$S$19,2,TRUE)</f>
        <v>0.01</v>
      </c>
      <c r="T6889">
        <v>11</v>
      </c>
      <c r="U6889">
        <v>30.61</v>
      </c>
      <c r="V6889" s="5">
        <f t="shared" si="778"/>
        <v>0</v>
      </c>
      <c r="X6889" t="s">
        <v>22</v>
      </c>
      <c r="Y6889">
        <v>1.49</v>
      </c>
      <c r="Z6889" s="2">
        <f t="shared" si="779"/>
        <v>32.1</v>
      </c>
      <c r="AA6889" t="s">
        <v>52</v>
      </c>
      <c r="AB6889" t="s">
        <v>16</v>
      </c>
      <c r="AC6889" t="s">
        <v>32</v>
      </c>
      <c r="AD6889" t="s">
        <v>49</v>
      </c>
      <c r="AE6889" t="s">
        <v>19</v>
      </c>
      <c r="AF6889" t="s">
        <v>675</v>
      </c>
    </row>
    <row r="6890" spans="1:32" x14ac:dyDescent="0.25">
      <c r="A6890">
        <f t="shared" si="780"/>
        <v>6889</v>
      </c>
      <c r="B6890">
        <v>28519</v>
      </c>
      <c r="C6890" t="s">
        <v>768</v>
      </c>
      <c r="D6890" t="s">
        <v>21</v>
      </c>
      <c r="E6890" t="str">
        <f t="shared" si="781"/>
        <v>*</v>
      </c>
      <c r="F6890" t="str">
        <f t="shared" si="776"/>
        <v>**</v>
      </c>
      <c r="G6890" t="str">
        <f t="shared" si="782"/>
        <v>**</v>
      </c>
      <c r="I6890" t="str">
        <f t="shared" si="777"/>
        <v>**</v>
      </c>
      <c r="O6890">
        <f>VLOOKUP(T6890,$P$14:$S$19,2,TRUE)</f>
        <v>0</v>
      </c>
      <c r="T6890">
        <v>4</v>
      </c>
      <c r="U6890">
        <v>268.71050000000002</v>
      </c>
      <c r="V6890" s="5">
        <f t="shared" si="778"/>
        <v>0</v>
      </c>
      <c r="X6890" t="s">
        <v>22</v>
      </c>
      <c r="Y6890">
        <v>0.99</v>
      </c>
      <c r="Z6890" s="2">
        <f t="shared" si="779"/>
        <v>269.70050000000003</v>
      </c>
      <c r="AA6890" t="s">
        <v>56</v>
      </c>
      <c r="AB6890" t="s">
        <v>16</v>
      </c>
      <c r="AC6890" t="s">
        <v>25</v>
      </c>
      <c r="AD6890" t="s">
        <v>26</v>
      </c>
      <c r="AE6890" t="s">
        <v>34</v>
      </c>
      <c r="AF6890" t="s">
        <v>137</v>
      </c>
    </row>
    <row r="6891" spans="1:32" x14ac:dyDescent="0.25">
      <c r="A6891">
        <f t="shared" si="780"/>
        <v>6890</v>
      </c>
      <c r="B6891">
        <v>33862</v>
      </c>
      <c r="C6891" t="s">
        <v>768</v>
      </c>
      <c r="D6891" t="s">
        <v>30</v>
      </c>
      <c r="E6891" t="str">
        <f t="shared" si="781"/>
        <v>*</v>
      </c>
      <c r="F6891" t="str">
        <f t="shared" si="776"/>
        <v>*</v>
      </c>
      <c r="G6891" t="str">
        <f t="shared" si="782"/>
        <v>*</v>
      </c>
      <c r="I6891" t="str">
        <f t="shared" si="777"/>
        <v>*</v>
      </c>
      <c r="O6891">
        <f>VLOOKUP(T6891,$P$14:$S$19,2,TRUE)</f>
        <v>0.02</v>
      </c>
      <c r="T6891">
        <v>22</v>
      </c>
      <c r="U6891">
        <v>125.57</v>
      </c>
      <c r="V6891" s="5">
        <f t="shared" si="778"/>
        <v>0</v>
      </c>
      <c r="X6891" t="s">
        <v>22</v>
      </c>
      <c r="Y6891">
        <v>5.3</v>
      </c>
      <c r="Z6891" s="2">
        <f t="shared" si="779"/>
        <v>130.87</v>
      </c>
      <c r="AA6891" t="s">
        <v>52</v>
      </c>
      <c r="AB6891" t="s">
        <v>16</v>
      </c>
      <c r="AC6891" t="s">
        <v>32</v>
      </c>
      <c r="AD6891" t="s">
        <v>78</v>
      </c>
      <c r="AE6891" t="s">
        <v>19</v>
      </c>
      <c r="AF6891" t="s">
        <v>796</v>
      </c>
    </row>
    <row r="6892" spans="1:32" x14ac:dyDescent="0.25">
      <c r="A6892">
        <f t="shared" si="780"/>
        <v>6891</v>
      </c>
      <c r="B6892">
        <v>59812</v>
      </c>
      <c r="C6892" t="s">
        <v>481</v>
      </c>
      <c r="D6892" t="s">
        <v>40</v>
      </c>
      <c r="E6892" t="str">
        <f t="shared" si="781"/>
        <v>*</v>
      </c>
      <c r="F6892" t="str">
        <f t="shared" si="776"/>
        <v>*</v>
      </c>
      <c r="G6892" t="str">
        <f t="shared" si="782"/>
        <v>*</v>
      </c>
      <c r="I6892" t="str">
        <f t="shared" si="777"/>
        <v>*</v>
      </c>
      <c r="O6892">
        <f>VLOOKUP(T6892,$P$14:$S$19,2,TRUE)</f>
        <v>0.04</v>
      </c>
      <c r="T6892">
        <v>46</v>
      </c>
      <c r="U6892">
        <v>9261.24</v>
      </c>
      <c r="V6892" s="5">
        <f t="shared" si="778"/>
        <v>1</v>
      </c>
      <c r="X6892" t="s">
        <v>22</v>
      </c>
      <c r="Y6892">
        <v>19.989999999999998</v>
      </c>
      <c r="Z6892" s="2">
        <f t="shared" si="779"/>
        <v>9281.23</v>
      </c>
      <c r="AA6892" t="s">
        <v>15</v>
      </c>
      <c r="AB6892" t="s">
        <v>16</v>
      </c>
      <c r="AC6892" t="s">
        <v>32</v>
      </c>
      <c r="AD6892" t="s">
        <v>74</v>
      </c>
      <c r="AE6892" t="s">
        <v>19</v>
      </c>
      <c r="AF6892" t="s">
        <v>481</v>
      </c>
    </row>
    <row r="6893" spans="1:32" x14ac:dyDescent="0.25">
      <c r="A6893">
        <f t="shared" si="780"/>
        <v>6892</v>
      </c>
      <c r="B6893">
        <v>10340</v>
      </c>
      <c r="C6893" t="s">
        <v>481</v>
      </c>
      <c r="D6893" t="s">
        <v>21</v>
      </c>
      <c r="E6893" t="str">
        <f t="shared" si="781"/>
        <v>*</v>
      </c>
      <c r="F6893" t="str">
        <f t="shared" si="776"/>
        <v>**</v>
      </c>
      <c r="G6893" t="str">
        <f t="shared" si="782"/>
        <v>**</v>
      </c>
      <c r="I6893" t="str">
        <f t="shared" si="777"/>
        <v>**</v>
      </c>
      <c r="O6893">
        <f>VLOOKUP(T6893,$P$14:$S$19,2,TRUE)</f>
        <v>0.02</v>
      </c>
      <c r="T6893">
        <v>24</v>
      </c>
      <c r="U6893">
        <v>7547.14</v>
      </c>
      <c r="V6893" s="5">
        <f t="shared" si="778"/>
        <v>1</v>
      </c>
      <c r="X6893" t="s">
        <v>22</v>
      </c>
      <c r="Y6893">
        <v>24.49</v>
      </c>
      <c r="Z6893" s="2">
        <f t="shared" si="779"/>
        <v>7571.63</v>
      </c>
      <c r="AA6893" t="s">
        <v>23</v>
      </c>
      <c r="AB6893" t="s">
        <v>41</v>
      </c>
      <c r="AC6893" t="s">
        <v>17</v>
      </c>
      <c r="AD6893" t="s">
        <v>38</v>
      </c>
      <c r="AE6893" t="s">
        <v>58</v>
      </c>
      <c r="AF6893" t="s">
        <v>617</v>
      </c>
    </row>
    <row r="6894" spans="1:32" x14ac:dyDescent="0.25">
      <c r="A6894">
        <f t="shared" si="780"/>
        <v>6893</v>
      </c>
      <c r="B6894">
        <v>46565</v>
      </c>
      <c r="C6894" t="s">
        <v>481</v>
      </c>
      <c r="D6894" t="s">
        <v>30</v>
      </c>
      <c r="E6894" t="str">
        <f t="shared" si="781"/>
        <v>*</v>
      </c>
      <c r="F6894" t="str">
        <f t="shared" si="776"/>
        <v>*</v>
      </c>
      <c r="G6894" t="str">
        <f t="shared" si="782"/>
        <v>*</v>
      </c>
      <c r="I6894" t="str">
        <f t="shared" si="777"/>
        <v>*</v>
      </c>
      <c r="O6894">
        <f>VLOOKUP(T6894,$P$14:$S$19,2,TRUE)</f>
        <v>0.01</v>
      </c>
      <c r="T6894">
        <v>16</v>
      </c>
      <c r="U6894">
        <v>4691.2700000000004</v>
      </c>
      <c r="V6894" s="5">
        <f t="shared" si="778"/>
        <v>1</v>
      </c>
      <c r="X6894" t="s">
        <v>14</v>
      </c>
      <c r="Y6894">
        <v>24.49</v>
      </c>
      <c r="Z6894" s="2">
        <f t="shared" si="779"/>
        <v>4715.76</v>
      </c>
      <c r="AA6894" t="s">
        <v>73</v>
      </c>
      <c r="AB6894" t="s">
        <v>41</v>
      </c>
      <c r="AC6894" t="s">
        <v>32</v>
      </c>
      <c r="AD6894" t="s">
        <v>172</v>
      </c>
      <c r="AE6894" t="s">
        <v>58</v>
      </c>
      <c r="AF6894" t="s">
        <v>481</v>
      </c>
    </row>
    <row r="6895" spans="1:32" x14ac:dyDescent="0.25">
      <c r="A6895">
        <f t="shared" si="780"/>
        <v>6894</v>
      </c>
      <c r="B6895">
        <v>11425</v>
      </c>
      <c r="C6895" t="s">
        <v>481</v>
      </c>
      <c r="D6895" t="s">
        <v>36</v>
      </c>
      <c r="E6895" t="str">
        <f t="shared" si="781"/>
        <v>***</v>
      </c>
      <c r="F6895" t="str">
        <f t="shared" si="776"/>
        <v>***</v>
      </c>
      <c r="G6895" t="str">
        <f t="shared" si="782"/>
        <v>***</v>
      </c>
      <c r="I6895" t="str">
        <f t="shared" si="777"/>
        <v>***</v>
      </c>
      <c r="O6895">
        <f>VLOOKUP(T6895,$P$14:$S$19,2,TRUE)</f>
        <v>0.02</v>
      </c>
      <c r="T6895">
        <v>23</v>
      </c>
      <c r="U6895">
        <v>2969.6365000000001</v>
      </c>
      <c r="V6895" s="5">
        <f t="shared" si="778"/>
        <v>1</v>
      </c>
      <c r="X6895" t="s">
        <v>14</v>
      </c>
      <c r="Y6895">
        <v>8.99</v>
      </c>
      <c r="Z6895" s="2">
        <f t="shared" si="779"/>
        <v>2978.6264999999999</v>
      </c>
      <c r="AA6895" t="s">
        <v>23</v>
      </c>
      <c r="AB6895" t="s">
        <v>16</v>
      </c>
      <c r="AC6895" t="s">
        <v>25</v>
      </c>
      <c r="AD6895" t="s">
        <v>26</v>
      </c>
      <c r="AE6895" t="s">
        <v>19</v>
      </c>
      <c r="AF6895" t="s">
        <v>896</v>
      </c>
    </row>
    <row r="6896" spans="1:32" x14ac:dyDescent="0.25">
      <c r="A6896">
        <f t="shared" si="780"/>
        <v>6895</v>
      </c>
      <c r="B6896">
        <v>54150</v>
      </c>
      <c r="C6896" t="s">
        <v>481</v>
      </c>
      <c r="D6896" t="s">
        <v>36</v>
      </c>
      <c r="E6896" t="str">
        <f t="shared" si="781"/>
        <v>***</v>
      </c>
      <c r="F6896" t="str">
        <f t="shared" si="776"/>
        <v>***</v>
      </c>
      <c r="G6896" t="str">
        <f t="shared" si="782"/>
        <v>***</v>
      </c>
      <c r="I6896" t="str">
        <f t="shared" si="777"/>
        <v>***</v>
      </c>
      <c r="O6896">
        <f>VLOOKUP(T6896,$P$14:$S$19,2,TRUE)</f>
        <v>0.01</v>
      </c>
      <c r="T6896">
        <v>12</v>
      </c>
      <c r="U6896">
        <v>2011.6355000000001</v>
      </c>
      <c r="V6896" s="5">
        <f t="shared" si="778"/>
        <v>1</v>
      </c>
      <c r="X6896" t="s">
        <v>14</v>
      </c>
      <c r="Y6896">
        <v>3.99</v>
      </c>
      <c r="Z6896" s="2">
        <f t="shared" si="779"/>
        <v>2015.6255000000001</v>
      </c>
      <c r="AA6896" t="s">
        <v>64</v>
      </c>
      <c r="AB6896" t="s">
        <v>31</v>
      </c>
      <c r="AC6896" t="s">
        <v>25</v>
      </c>
      <c r="AD6896" t="s">
        <v>26</v>
      </c>
      <c r="AE6896" t="s">
        <v>19</v>
      </c>
      <c r="AF6896" t="s">
        <v>481</v>
      </c>
    </row>
    <row r="6897" spans="1:32" x14ac:dyDescent="0.25">
      <c r="A6897">
        <f t="shared" si="780"/>
        <v>6896</v>
      </c>
      <c r="B6897">
        <v>46565</v>
      </c>
      <c r="C6897" t="s">
        <v>481</v>
      </c>
      <c r="D6897" t="s">
        <v>30</v>
      </c>
      <c r="E6897" t="str">
        <f t="shared" si="781"/>
        <v>*</v>
      </c>
      <c r="F6897" t="str">
        <f t="shared" si="776"/>
        <v>*</v>
      </c>
      <c r="G6897" t="str">
        <f t="shared" si="782"/>
        <v>*</v>
      </c>
      <c r="I6897" t="str">
        <f t="shared" si="777"/>
        <v>*</v>
      </c>
      <c r="O6897">
        <f>VLOOKUP(T6897,$P$14:$S$19,2,TRUE)</f>
        <v>0.05</v>
      </c>
      <c r="T6897">
        <v>50</v>
      </c>
      <c r="U6897">
        <v>804.14</v>
      </c>
      <c r="V6897" s="5">
        <f t="shared" si="778"/>
        <v>1</v>
      </c>
      <c r="X6897" t="s">
        <v>22</v>
      </c>
      <c r="Y6897">
        <v>8.99</v>
      </c>
      <c r="Z6897" s="2">
        <f t="shared" si="779"/>
        <v>813.13</v>
      </c>
      <c r="AA6897" t="s">
        <v>73</v>
      </c>
      <c r="AB6897" t="s">
        <v>41</v>
      </c>
      <c r="AC6897" t="s">
        <v>17</v>
      </c>
      <c r="AD6897" t="s">
        <v>18</v>
      </c>
      <c r="AE6897" t="s">
        <v>45</v>
      </c>
      <c r="AF6897" t="s">
        <v>617</v>
      </c>
    </row>
    <row r="6898" spans="1:32" x14ac:dyDescent="0.25">
      <c r="A6898">
        <f t="shared" si="780"/>
        <v>6897</v>
      </c>
      <c r="B6898">
        <v>46565</v>
      </c>
      <c r="C6898" t="s">
        <v>481</v>
      </c>
      <c r="D6898" t="s">
        <v>30</v>
      </c>
      <c r="E6898" t="str">
        <f t="shared" si="781"/>
        <v>*</v>
      </c>
      <c r="F6898" t="str">
        <f t="shared" si="776"/>
        <v>*</v>
      </c>
      <c r="G6898" t="str">
        <f t="shared" si="782"/>
        <v>*</v>
      </c>
      <c r="I6898" t="str">
        <f t="shared" si="777"/>
        <v>*</v>
      </c>
      <c r="O6898">
        <f>VLOOKUP(T6898,$P$14:$S$19,2,TRUE)</f>
        <v>0</v>
      </c>
      <c r="T6898">
        <v>8</v>
      </c>
      <c r="U6898">
        <v>567.51</v>
      </c>
      <c r="V6898" s="5">
        <f t="shared" si="778"/>
        <v>0</v>
      </c>
      <c r="X6898" t="s">
        <v>22</v>
      </c>
      <c r="Y6898">
        <v>35</v>
      </c>
      <c r="Z6898" s="2">
        <f t="shared" si="779"/>
        <v>602.51</v>
      </c>
      <c r="AA6898" t="s">
        <v>73</v>
      </c>
      <c r="AB6898" t="s">
        <v>41</v>
      </c>
      <c r="AC6898" t="s">
        <v>32</v>
      </c>
      <c r="AD6898" t="s">
        <v>74</v>
      </c>
      <c r="AE6898" t="s">
        <v>58</v>
      </c>
      <c r="AF6898" t="s">
        <v>896</v>
      </c>
    </row>
    <row r="6899" spans="1:32" x14ac:dyDescent="0.25">
      <c r="A6899">
        <f t="shared" si="780"/>
        <v>6898</v>
      </c>
      <c r="B6899">
        <v>30944</v>
      </c>
      <c r="C6899" t="s">
        <v>481</v>
      </c>
      <c r="D6899" t="s">
        <v>36</v>
      </c>
      <c r="E6899" t="str">
        <f t="shared" si="781"/>
        <v>***</v>
      </c>
      <c r="F6899" t="str">
        <f t="shared" si="776"/>
        <v>***</v>
      </c>
      <c r="G6899" t="str">
        <f t="shared" si="782"/>
        <v>***</v>
      </c>
      <c r="I6899" t="str">
        <f t="shared" si="777"/>
        <v>***</v>
      </c>
      <c r="O6899">
        <f>VLOOKUP(T6899,$P$14:$S$19,2,TRUE)</f>
        <v>3.5999999999999997E-2</v>
      </c>
      <c r="T6899">
        <v>32</v>
      </c>
      <c r="U6899">
        <v>546.01</v>
      </c>
      <c r="V6899" s="5">
        <f t="shared" si="778"/>
        <v>0</v>
      </c>
      <c r="X6899" t="s">
        <v>22</v>
      </c>
      <c r="Y6899">
        <v>5.08</v>
      </c>
      <c r="Z6899" s="2">
        <f t="shared" si="779"/>
        <v>551.09</v>
      </c>
      <c r="AA6899" t="s">
        <v>60</v>
      </c>
      <c r="AB6899" t="s">
        <v>16</v>
      </c>
      <c r="AC6899" t="s">
        <v>32</v>
      </c>
      <c r="AD6899" t="s">
        <v>49</v>
      </c>
      <c r="AE6899" t="s">
        <v>19</v>
      </c>
      <c r="AF6899" t="s">
        <v>617</v>
      </c>
    </row>
    <row r="6900" spans="1:32" x14ac:dyDescent="0.25">
      <c r="A6900">
        <f t="shared" si="780"/>
        <v>6899</v>
      </c>
      <c r="B6900">
        <v>56743</v>
      </c>
      <c r="C6900" t="s">
        <v>481</v>
      </c>
      <c r="D6900" t="s">
        <v>40</v>
      </c>
      <c r="E6900" t="str">
        <f t="shared" si="781"/>
        <v>*</v>
      </c>
      <c r="F6900" t="str">
        <f t="shared" si="776"/>
        <v>*</v>
      </c>
      <c r="G6900" t="str">
        <f t="shared" si="782"/>
        <v>*</v>
      </c>
      <c r="I6900" t="str">
        <f t="shared" si="777"/>
        <v>*</v>
      </c>
      <c r="O6900">
        <f>VLOOKUP(T6900,$P$14:$S$19,2,TRUE)</f>
        <v>0.02</v>
      </c>
      <c r="T6900">
        <v>23</v>
      </c>
      <c r="U6900">
        <v>524.25</v>
      </c>
      <c r="V6900" s="5">
        <f t="shared" si="778"/>
        <v>0</v>
      </c>
      <c r="X6900" t="s">
        <v>14</v>
      </c>
      <c r="Y6900">
        <v>8.99</v>
      </c>
      <c r="Z6900" s="2">
        <f t="shared" si="779"/>
        <v>533.24</v>
      </c>
      <c r="AA6900" t="s">
        <v>60</v>
      </c>
      <c r="AB6900" t="s">
        <v>31</v>
      </c>
      <c r="AC6900" t="s">
        <v>17</v>
      </c>
      <c r="AD6900" t="s">
        <v>18</v>
      </c>
      <c r="AE6900" t="s">
        <v>45</v>
      </c>
      <c r="AF6900" t="s">
        <v>86</v>
      </c>
    </row>
    <row r="6901" spans="1:32" x14ac:dyDescent="0.25">
      <c r="A6901">
        <f t="shared" si="780"/>
        <v>6900</v>
      </c>
      <c r="B6901">
        <v>11425</v>
      </c>
      <c r="C6901" t="s">
        <v>481</v>
      </c>
      <c r="D6901" t="s">
        <v>36</v>
      </c>
      <c r="E6901" t="str">
        <f t="shared" si="781"/>
        <v>***</v>
      </c>
      <c r="F6901" t="str">
        <f t="shared" si="776"/>
        <v>***</v>
      </c>
      <c r="G6901" t="str">
        <f t="shared" si="782"/>
        <v>***</v>
      </c>
      <c r="I6901" t="str">
        <f t="shared" si="777"/>
        <v>***</v>
      </c>
      <c r="O6901">
        <f>VLOOKUP(T6901,$P$14:$S$19,2,TRUE)</f>
        <v>0.02</v>
      </c>
      <c r="T6901">
        <v>29</v>
      </c>
      <c r="U6901">
        <v>482.91</v>
      </c>
      <c r="V6901" s="5">
        <f t="shared" si="778"/>
        <v>0</v>
      </c>
      <c r="X6901" t="s">
        <v>22</v>
      </c>
      <c r="Y6901">
        <v>6.25</v>
      </c>
      <c r="Z6901" s="2">
        <f t="shared" si="779"/>
        <v>489.16</v>
      </c>
      <c r="AA6901" t="s">
        <v>23</v>
      </c>
      <c r="AB6901" t="s">
        <v>16</v>
      </c>
      <c r="AC6901" t="s">
        <v>32</v>
      </c>
      <c r="AD6901" t="s">
        <v>74</v>
      </c>
      <c r="AE6901" t="s">
        <v>19</v>
      </c>
      <c r="AF6901" t="s">
        <v>617</v>
      </c>
    </row>
    <row r="6902" spans="1:32" x14ac:dyDescent="0.25">
      <c r="A6902">
        <f t="shared" si="780"/>
        <v>6901</v>
      </c>
      <c r="B6902">
        <v>51462</v>
      </c>
      <c r="C6902" t="s">
        <v>481</v>
      </c>
      <c r="D6902" t="s">
        <v>40</v>
      </c>
      <c r="E6902" t="str">
        <f t="shared" si="781"/>
        <v>*</v>
      </c>
      <c r="F6902" t="str">
        <f t="shared" si="776"/>
        <v>*</v>
      </c>
      <c r="G6902" t="str">
        <f t="shared" si="782"/>
        <v>*</v>
      </c>
      <c r="I6902" t="str">
        <f t="shared" si="777"/>
        <v>*</v>
      </c>
      <c r="O6902">
        <f>VLOOKUP(T6902,$P$14:$S$19,2,TRUE)</f>
        <v>0.01</v>
      </c>
      <c r="T6902">
        <v>15</v>
      </c>
      <c r="U6902">
        <v>417.88</v>
      </c>
      <c r="V6902" s="5">
        <f t="shared" si="778"/>
        <v>0</v>
      </c>
      <c r="X6902" t="s">
        <v>14</v>
      </c>
      <c r="Y6902">
        <v>8.99</v>
      </c>
      <c r="Z6902" s="2">
        <f t="shared" si="779"/>
        <v>426.87</v>
      </c>
      <c r="AA6902" t="s">
        <v>71</v>
      </c>
      <c r="AB6902" t="s">
        <v>24</v>
      </c>
      <c r="AC6902" t="s">
        <v>32</v>
      </c>
      <c r="AD6902" t="s">
        <v>33</v>
      </c>
      <c r="AE6902" t="s">
        <v>45</v>
      </c>
      <c r="AF6902" t="s">
        <v>896</v>
      </c>
    </row>
    <row r="6903" spans="1:32" x14ac:dyDescent="0.25">
      <c r="A6903">
        <f t="shared" si="780"/>
        <v>6902</v>
      </c>
      <c r="B6903">
        <v>10340</v>
      </c>
      <c r="C6903" t="s">
        <v>481</v>
      </c>
      <c r="D6903" t="s">
        <v>21</v>
      </c>
      <c r="E6903" t="str">
        <f t="shared" si="781"/>
        <v>*</v>
      </c>
      <c r="F6903" t="str">
        <f t="shared" si="776"/>
        <v>**</v>
      </c>
      <c r="G6903" t="str">
        <f t="shared" si="782"/>
        <v>**</v>
      </c>
      <c r="I6903" t="str">
        <f t="shared" si="777"/>
        <v>**</v>
      </c>
      <c r="O6903">
        <f>VLOOKUP(T6903,$P$14:$S$19,2,TRUE)</f>
        <v>0.01</v>
      </c>
      <c r="T6903">
        <v>15</v>
      </c>
      <c r="U6903">
        <v>311.98</v>
      </c>
      <c r="V6903" s="5">
        <f t="shared" si="778"/>
        <v>0</v>
      </c>
      <c r="X6903" t="s">
        <v>22</v>
      </c>
      <c r="Y6903">
        <v>5.53</v>
      </c>
      <c r="Z6903" s="2">
        <f t="shared" si="779"/>
        <v>317.51</v>
      </c>
      <c r="AA6903" t="s">
        <v>23</v>
      </c>
      <c r="AB6903" t="s">
        <v>41</v>
      </c>
      <c r="AC6903" t="s">
        <v>32</v>
      </c>
      <c r="AD6903" t="s">
        <v>33</v>
      </c>
      <c r="AE6903" t="s">
        <v>45</v>
      </c>
      <c r="AF6903" t="s">
        <v>86</v>
      </c>
    </row>
    <row r="6904" spans="1:32" x14ac:dyDescent="0.25">
      <c r="A6904">
        <f t="shared" si="780"/>
        <v>6903</v>
      </c>
      <c r="B6904">
        <v>10340</v>
      </c>
      <c r="C6904" t="s">
        <v>481</v>
      </c>
      <c r="D6904" t="s">
        <v>21</v>
      </c>
      <c r="E6904" t="str">
        <f t="shared" si="781"/>
        <v>*</v>
      </c>
      <c r="F6904" t="str">
        <f t="shared" si="776"/>
        <v>**</v>
      </c>
      <c r="G6904" t="str">
        <f t="shared" si="782"/>
        <v>**</v>
      </c>
      <c r="I6904" t="str">
        <f t="shared" si="777"/>
        <v>**</v>
      </c>
      <c r="O6904">
        <f>VLOOKUP(T6904,$P$14:$S$19,2,TRUE)</f>
        <v>0</v>
      </c>
      <c r="T6904">
        <v>2</v>
      </c>
      <c r="U6904">
        <v>224.32</v>
      </c>
      <c r="V6904" s="5">
        <f t="shared" si="778"/>
        <v>0</v>
      </c>
      <c r="X6904" t="s">
        <v>22</v>
      </c>
      <c r="Y6904">
        <v>13.99</v>
      </c>
      <c r="Z6904" s="2">
        <f t="shared" si="779"/>
        <v>238.31</v>
      </c>
      <c r="AA6904" t="s">
        <v>23</v>
      </c>
      <c r="AB6904" t="s">
        <v>41</v>
      </c>
      <c r="AC6904" t="s">
        <v>17</v>
      </c>
      <c r="AD6904" t="s">
        <v>18</v>
      </c>
      <c r="AE6904" t="s">
        <v>27</v>
      </c>
      <c r="AF6904" t="s">
        <v>617</v>
      </c>
    </row>
    <row r="6905" spans="1:32" x14ac:dyDescent="0.25">
      <c r="A6905">
        <f t="shared" si="780"/>
        <v>6904</v>
      </c>
      <c r="B6905">
        <v>59812</v>
      </c>
      <c r="C6905" t="s">
        <v>481</v>
      </c>
      <c r="D6905" t="s">
        <v>40</v>
      </c>
      <c r="E6905" t="str">
        <f t="shared" si="781"/>
        <v>*</v>
      </c>
      <c r="F6905" t="str">
        <f t="shared" si="776"/>
        <v>*</v>
      </c>
      <c r="G6905" t="str">
        <f t="shared" si="782"/>
        <v>*</v>
      </c>
      <c r="I6905" t="str">
        <f t="shared" si="777"/>
        <v>*</v>
      </c>
      <c r="O6905">
        <f>VLOOKUP(T6905,$P$14:$S$19,2,TRUE)</f>
        <v>0</v>
      </c>
      <c r="T6905">
        <v>2</v>
      </c>
      <c r="U6905">
        <v>28.98</v>
      </c>
      <c r="V6905" s="5">
        <f t="shared" si="778"/>
        <v>0</v>
      </c>
      <c r="X6905" t="s">
        <v>22</v>
      </c>
      <c r="Y6905">
        <v>4.9800000000000004</v>
      </c>
      <c r="Z6905" s="2">
        <f t="shared" si="779"/>
        <v>33.96</v>
      </c>
      <c r="AA6905" t="s">
        <v>15</v>
      </c>
      <c r="AB6905" t="s">
        <v>16</v>
      </c>
      <c r="AC6905" t="s">
        <v>17</v>
      </c>
      <c r="AD6905" t="s">
        <v>18</v>
      </c>
      <c r="AE6905" t="s">
        <v>45</v>
      </c>
      <c r="AF6905" t="s">
        <v>617</v>
      </c>
    </row>
    <row r="6906" spans="1:32" x14ac:dyDescent="0.25">
      <c r="A6906">
        <f t="shared" si="780"/>
        <v>6905</v>
      </c>
      <c r="B6906">
        <v>49255</v>
      </c>
      <c r="C6906" t="s">
        <v>856</v>
      </c>
      <c r="D6906" t="s">
        <v>21</v>
      </c>
      <c r="E6906" t="str">
        <f t="shared" si="781"/>
        <v>*</v>
      </c>
      <c r="F6906" t="str">
        <f t="shared" si="776"/>
        <v>**</v>
      </c>
      <c r="G6906" t="str">
        <f t="shared" si="782"/>
        <v>**</v>
      </c>
      <c r="I6906" t="str">
        <f t="shared" si="777"/>
        <v>**</v>
      </c>
      <c r="O6906">
        <f>VLOOKUP(T6906,$P$14:$S$19,2,TRUE)</f>
        <v>0.02</v>
      </c>
      <c r="T6906">
        <v>20</v>
      </c>
      <c r="U6906">
        <v>1357.44</v>
      </c>
      <c r="V6906" s="5">
        <f t="shared" si="778"/>
        <v>1</v>
      </c>
      <c r="X6906" t="s">
        <v>37</v>
      </c>
      <c r="Y6906">
        <v>26.85</v>
      </c>
      <c r="Z6906" s="2">
        <f t="shared" si="779"/>
        <v>1384.29</v>
      </c>
      <c r="AA6906" t="s">
        <v>23</v>
      </c>
      <c r="AB6906" t="s">
        <v>31</v>
      </c>
      <c r="AC6906" t="s">
        <v>17</v>
      </c>
      <c r="AD6906" t="s">
        <v>165</v>
      </c>
      <c r="AE6906" t="s">
        <v>103</v>
      </c>
      <c r="AF6906" t="s">
        <v>309</v>
      </c>
    </row>
    <row r="6907" spans="1:32" x14ac:dyDescent="0.25">
      <c r="A6907">
        <f t="shared" si="780"/>
        <v>6906</v>
      </c>
      <c r="B6907">
        <v>25986</v>
      </c>
      <c r="C6907" t="s">
        <v>856</v>
      </c>
      <c r="D6907" t="s">
        <v>40</v>
      </c>
      <c r="E6907" t="str">
        <f t="shared" si="781"/>
        <v>*</v>
      </c>
      <c r="F6907" t="str">
        <f t="shared" si="776"/>
        <v>*</v>
      </c>
      <c r="G6907" t="str">
        <f t="shared" si="782"/>
        <v>*</v>
      </c>
      <c r="I6907" t="str">
        <f t="shared" si="777"/>
        <v>*</v>
      </c>
      <c r="O6907">
        <f>VLOOKUP(T6907,$P$14:$S$19,2,TRUE)</f>
        <v>0.04</v>
      </c>
      <c r="T6907">
        <v>48</v>
      </c>
      <c r="U6907">
        <v>278.07</v>
      </c>
      <c r="V6907" s="5">
        <f t="shared" si="778"/>
        <v>0</v>
      </c>
      <c r="X6907" t="s">
        <v>22</v>
      </c>
      <c r="Y6907">
        <v>4.96</v>
      </c>
      <c r="Z6907" s="2">
        <f t="shared" si="779"/>
        <v>283.02999999999997</v>
      </c>
      <c r="AA6907" t="s">
        <v>48</v>
      </c>
      <c r="AB6907" t="s">
        <v>16</v>
      </c>
      <c r="AC6907" t="s">
        <v>32</v>
      </c>
      <c r="AD6907" t="s">
        <v>44</v>
      </c>
      <c r="AE6907" t="s">
        <v>19</v>
      </c>
      <c r="AF6907" t="s">
        <v>309</v>
      </c>
    </row>
    <row r="6908" spans="1:32" x14ac:dyDescent="0.25">
      <c r="A6908">
        <f t="shared" si="780"/>
        <v>6907</v>
      </c>
      <c r="B6908">
        <v>41606</v>
      </c>
      <c r="C6908" t="s">
        <v>675</v>
      </c>
      <c r="D6908" t="s">
        <v>21</v>
      </c>
      <c r="E6908" t="str">
        <f t="shared" si="781"/>
        <v>*</v>
      </c>
      <c r="F6908" t="str">
        <f t="shared" si="776"/>
        <v>**</v>
      </c>
      <c r="G6908" t="str">
        <f t="shared" si="782"/>
        <v>**</v>
      </c>
      <c r="I6908" t="str">
        <f t="shared" si="777"/>
        <v>**</v>
      </c>
      <c r="O6908">
        <f>VLOOKUP(T6908,$P$14:$S$19,2,TRUE)</f>
        <v>0.02</v>
      </c>
      <c r="T6908">
        <v>23</v>
      </c>
      <c r="U6908">
        <v>4514.8599999999997</v>
      </c>
      <c r="V6908" s="5">
        <f t="shared" si="778"/>
        <v>1</v>
      </c>
      <c r="X6908" t="s">
        <v>37</v>
      </c>
      <c r="Y6908">
        <v>55.96</v>
      </c>
      <c r="Z6908" s="2">
        <f t="shared" si="779"/>
        <v>4570.82</v>
      </c>
      <c r="AA6908" t="s">
        <v>23</v>
      </c>
      <c r="AB6908" t="s">
        <v>24</v>
      </c>
      <c r="AC6908" t="s">
        <v>17</v>
      </c>
      <c r="AD6908" t="s">
        <v>165</v>
      </c>
      <c r="AE6908" t="s">
        <v>103</v>
      </c>
      <c r="AF6908" t="s">
        <v>106</v>
      </c>
    </row>
    <row r="6909" spans="1:32" x14ac:dyDescent="0.25">
      <c r="A6909">
        <f t="shared" si="780"/>
        <v>6908</v>
      </c>
      <c r="B6909">
        <v>39078</v>
      </c>
      <c r="C6909" t="s">
        <v>675</v>
      </c>
      <c r="D6909" t="s">
        <v>13</v>
      </c>
      <c r="E6909" t="str">
        <f t="shared" si="781"/>
        <v>*</v>
      </c>
      <c r="F6909" t="str">
        <f t="shared" si="776"/>
        <v>*</v>
      </c>
      <c r="G6909" t="str">
        <f t="shared" si="782"/>
        <v>*</v>
      </c>
      <c r="I6909" t="str">
        <f t="shared" si="777"/>
        <v>*</v>
      </c>
      <c r="O6909">
        <f>VLOOKUP(T6909,$P$14:$S$19,2,TRUE)</f>
        <v>0</v>
      </c>
      <c r="T6909">
        <v>8</v>
      </c>
      <c r="U6909">
        <v>2155.84</v>
      </c>
      <c r="V6909" s="5">
        <f t="shared" si="778"/>
        <v>1</v>
      </c>
      <c r="X6909" t="s">
        <v>22</v>
      </c>
      <c r="Y6909">
        <v>11.25</v>
      </c>
      <c r="Z6909" s="2">
        <f t="shared" si="779"/>
        <v>2167.09</v>
      </c>
      <c r="AA6909" t="s">
        <v>23</v>
      </c>
      <c r="AB6909" t="s">
        <v>31</v>
      </c>
      <c r="AC6909" t="s">
        <v>25</v>
      </c>
      <c r="AD6909" t="s">
        <v>42</v>
      </c>
      <c r="AE6909" t="s">
        <v>19</v>
      </c>
      <c r="AF6909" t="s">
        <v>676</v>
      </c>
    </row>
    <row r="6910" spans="1:32" x14ac:dyDescent="0.25">
      <c r="A6910">
        <f t="shared" si="780"/>
        <v>6909</v>
      </c>
      <c r="B6910">
        <v>41799</v>
      </c>
      <c r="C6910" t="s">
        <v>675</v>
      </c>
      <c r="D6910" t="s">
        <v>21</v>
      </c>
      <c r="E6910" t="str">
        <f t="shared" si="781"/>
        <v>*</v>
      </c>
      <c r="F6910" t="str">
        <f t="shared" si="776"/>
        <v>**</v>
      </c>
      <c r="G6910" t="str">
        <f t="shared" si="782"/>
        <v>**</v>
      </c>
      <c r="I6910" t="str">
        <f t="shared" si="777"/>
        <v>**</v>
      </c>
      <c r="O6910">
        <f>VLOOKUP(T6910,$P$14:$S$19,2,TRUE)</f>
        <v>0.02</v>
      </c>
      <c r="T6910">
        <v>21</v>
      </c>
      <c r="U6910">
        <v>1130.806</v>
      </c>
      <c r="V6910" s="5">
        <f t="shared" si="778"/>
        <v>1</v>
      </c>
      <c r="X6910" t="s">
        <v>22</v>
      </c>
      <c r="Y6910">
        <v>4.99</v>
      </c>
      <c r="Z6910" s="2">
        <f t="shared" si="779"/>
        <v>1135.796</v>
      </c>
      <c r="AA6910" t="s">
        <v>60</v>
      </c>
      <c r="AB6910" t="s">
        <v>31</v>
      </c>
      <c r="AC6910" t="s">
        <v>25</v>
      </c>
      <c r="AD6910" t="s">
        <v>26</v>
      </c>
      <c r="AE6910" t="s">
        <v>19</v>
      </c>
      <c r="AF6910" t="s">
        <v>106</v>
      </c>
    </row>
    <row r="6911" spans="1:32" x14ac:dyDescent="0.25">
      <c r="A6911">
        <f t="shared" si="780"/>
        <v>6910</v>
      </c>
      <c r="B6911">
        <v>39078</v>
      </c>
      <c r="C6911" t="s">
        <v>675</v>
      </c>
      <c r="D6911" t="s">
        <v>13</v>
      </c>
      <c r="E6911" t="str">
        <f t="shared" si="781"/>
        <v>*</v>
      </c>
      <c r="F6911" t="str">
        <f t="shared" si="776"/>
        <v>*</v>
      </c>
      <c r="G6911" t="str">
        <f t="shared" si="782"/>
        <v>*</v>
      </c>
      <c r="I6911" t="str">
        <f t="shared" si="777"/>
        <v>*</v>
      </c>
      <c r="O6911">
        <f>VLOOKUP(T6911,$P$14:$S$19,2,TRUE)</f>
        <v>0.02</v>
      </c>
      <c r="T6911">
        <v>26</v>
      </c>
      <c r="U6911">
        <v>175.27</v>
      </c>
      <c r="V6911" s="5">
        <f t="shared" si="778"/>
        <v>0</v>
      </c>
      <c r="X6911" t="s">
        <v>22</v>
      </c>
      <c r="Y6911">
        <v>5.14</v>
      </c>
      <c r="Z6911" s="2">
        <f t="shared" si="779"/>
        <v>180.41</v>
      </c>
      <c r="AA6911" t="s">
        <v>23</v>
      </c>
      <c r="AB6911" t="s">
        <v>31</v>
      </c>
      <c r="AC6911" t="s">
        <v>32</v>
      </c>
      <c r="AD6911" t="s">
        <v>44</v>
      </c>
      <c r="AE6911" t="s">
        <v>19</v>
      </c>
      <c r="AF6911" t="s">
        <v>393</v>
      </c>
    </row>
    <row r="6912" spans="1:32" x14ac:dyDescent="0.25">
      <c r="A6912">
        <f t="shared" si="780"/>
        <v>6911</v>
      </c>
      <c r="B6912">
        <v>41606</v>
      </c>
      <c r="C6912" t="s">
        <v>675</v>
      </c>
      <c r="D6912" t="s">
        <v>21</v>
      </c>
      <c r="E6912" t="str">
        <f t="shared" si="781"/>
        <v>*</v>
      </c>
      <c r="F6912" t="str">
        <f t="shared" si="776"/>
        <v>**</v>
      </c>
      <c r="G6912" t="str">
        <f t="shared" si="782"/>
        <v>**</v>
      </c>
      <c r="I6912" t="str">
        <f t="shared" si="777"/>
        <v>**</v>
      </c>
      <c r="O6912">
        <f>VLOOKUP(T6912,$P$14:$S$19,2,TRUE)</f>
        <v>3.5999999999999997E-2</v>
      </c>
      <c r="T6912">
        <v>30</v>
      </c>
      <c r="U6912">
        <v>79.14</v>
      </c>
      <c r="V6912" s="5">
        <f t="shared" si="778"/>
        <v>0</v>
      </c>
      <c r="X6912" t="s">
        <v>22</v>
      </c>
      <c r="Y6912">
        <v>0.97</v>
      </c>
      <c r="Z6912" s="2">
        <f t="shared" si="779"/>
        <v>80.11</v>
      </c>
      <c r="AA6912" t="s">
        <v>23</v>
      </c>
      <c r="AB6912" t="s">
        <v>24</v>
      </c>
      <c r="AC6912" t="s">
        <v>32</v>
      </c>
      <c r="AD6912" t="s">
        <v>33</v>
      </c>
      <c r="AE6912" t="s">
        <v>34</v>
      </c>
      <c r="AF6912" t="s">
        <v>106</v>
      </c>
    </row>
    <row r="6913" spans="1:32" x14ac:dyDescent="0.25">
      <c r="A6913">
        <f t="shared" si="780"/>
        <v>6912</v>
      </c>
      <c r="B6913">
        <v>39078</v>
      </c>
      <c r="C6913" t="s">
        <v>675</v>
      </c>
      <c r="D6913" t="s">
        <v>13</v>
      </c>
      <c r="E6913" t="str">
        <f t="shared" si="781"/>
        <v>*</v>
      </c>
      <c r="F6913" t="str">
        <f t="shared" si="776"/>
        <v>*</v>
      </c>
      <c r="G6913" t="str">
        <f t="shared" si="782"/>
        <v>*</v>
      </c>
      <c r="I6913" t="str">
        <f t="shared" si="777"/>
        <v>*</v>
      </c>
      <c r="O6913">
        <f>VLOOKUP(T6913,$P$14:$S$19,2,TRUE)</f>
        <v>0.01</v>
      </c>
      <c r="T6913">
        <v>10</v>
      </c>
      <c r="U6913">
        <v>36.909999999999997</v>
      </c>
      <c r="V6913" s="5">
        <f t="shared" si="778"/>
        <v>0</v>
      </c>
      <c r="X6913" t="s">
        <v>22</v>
      </c>
      <c r="Y6913">
        <v>3.97</v>
      </c>
      <c r="Z6913" s="2">
        <f t="shared" si="779"/>
        <v>40.879999999999995</v>
      </c>
      <c r="AA6913" t="s">
        <v>23</v>
      </c>
      <c r="AB6913" t="s">
        <v>31</v>
      </c>
      <c r="AC6913" t="s">
        <v>32</v>
      </c>
      <c r="AD6913" t="s">
        <v>33</v>
      </c>
      <c r="AE6913" t="s">
        <v>34</v>
      </c>
      <c r="AF6913" t="s">
        <v>675</v>
      </c>
    </row>
    <row r="6914" spans="1:32" x14ac:dyDescent="0.25">
      <c r="A6914">
        <f t="shared" si="780"/>
        <v>6913</v>
      </c>
      <c r="B6914">
        <v>37440</v>
      </c>
      <c r="C6914" t="s">
        <v>796</v>
      </c>
      <c r="D6914" t="s">
        <v>30</v>
      </c>
      <c r="E6914" t="str">
        <f t="shared" si="781"/>
        <v>*</v>
      </c>
      <c r="F6914" t="str">
        <f t="shared" si="776"/>
        <v>*</v>
      </c>
      <c r="G6914" t="str">
        <f t="shared" si="782"/>
        <v>*</v>
      </c>
      <c r="I6914" t="str">
        <f t="shared" si="777"/>
        <v>*</v>
      </c>
      <c r="O6914">
        <f>VLOOKUP(T6914,$P$14:$S$19,2,TRUE)</f>
        <v>3.5999999999999997E-2</v>
      </c>
      <c r="T6914">
        <v>39</v>
      </c>
      <c r="U6914">
        <v>8407.08</v>
      </c>
      <c r="V6914" s="5">
        <f t="shared" si="778"/>
        <v>1</v>
      </c>
      <c r="X6914" t="s">
        <v>37</v>
      </c>
      <c r="Y6914">
        <v>68.02</v>
      </c>
      <c r="Z6914" s="2">
        <f t="shared" si="779"/>
        <v>8475.1</v>
      </c>
      <c r="AA6914" t="s">
        <v>56</v>
      </c>
      <c r="AB6914" t="s">
        <v>31</v>
      </c>
      <c r="AC6914" t="s">
        <v>32</v>
      </c>
      <c r="AD6914" t="s">
        <v>172</v>
      </c>
      <c r="AE6914" t="s">
        <v>39</v>
      </c>
      <c r="AF6914" t="s">
        <v>137</v>
      </c>
    </row>
    <row r="6915" spans="1:32" x14ac:dyDescent="0.25">
      <c r="A6915">
        <f t="shared" si="780"/>
        <v>6914</v>
      </c>
      <c r="B6915">
        <v>48484</v>
      </c>
      <c r="C6915" t="s">
        <v>796</v>
      </c>
      <c r="D6915" t="s">
        <v>40</v>
      </c>
      <c r="E6915" t="str">
        <f t="shared" si="781"/>
        <v>*</v>
      </c>
      <c r="F6915" t="str">
        <f t="shared" ref="F6915:F6978" si="783">VLOOKUP(D6915,$P$6:$S$10,2,FALSE)</f>
        <v>*</v>
      </c>
      <c r="G6915" t="str">
        <f t="shared" si="782"/>
        <v>*</v>
      </c>
      <c r="I6915" t="str">
        <f t="shared" ref="I6915:I6978" si="784">HLOOKUP(D6915,$J$18:$N$19,2,FALSE)</f>
        <v>*</v>
      </c>
      <c r="O6915">
        <f>VLOOKUP(T6915,$P$14:$S$19,2,TRUE)</f>
        <v>0.05</v>
      </c>
      <c r="T6915">
        <v>50</v>
      </c>
      <c r="U6915">
        <v>5067.5725000000002</v>
      </c>
      <c r="V6915" s="5">
        <f t="shared" ref="V6915:V6978" si="785">IF(U6915&gt;800,1,0)</f>
        <v>1</v>
      </c>
      <c r="X6915" t="s">
        <v>22</v>
      </c>
      <c r="Y6915">
        <v>8.99</v>
      </c>
      <c r="Z6915" s="2">
        <f t="shared" ref="Z6915:Z6978" si="786">U6915+Y6915</f>
        <v>5076.5625</v>
      </c>
      <c r="AA6915" t="s">
        <v>15</v>
      </c>
      <c r="AB6915" t="s">
        <v>24</v>
      </c>
      <c r="AC6915" t="s">
        <v>25</v>
      </c>
      <c r="AD6915" t="s">
        <v>26</v>
      </c>
      <c r="AE6915" t="s">
        <v>19</v>
      </c>
      <c r="AF6915" t="s">
        <v>138</v>
      </c>
    </row>
    <row r="6916" spans="1:32" x14ac:dyDescent="0.25">
      <c r="A6916">
        <f t="shared" ref="A6916:A6979" si="787">A6915+1</f>
        <v>6915</v>
      </c>
      <c r="B6916">
        <v>40321</v>
      </c>
      <c r="C6916" t="s">
        <v>796</v>
      </c>
      <c r="D6916" t="s">
        <v>21</v>
      </c>
      <c r="E6916" t="str">
        <f t="shared" si="781"/>
        <v>*</v>
      </c>
      <c r="F6916" t="str">
        <f t="shared" si="783"/>
        <v>**</v>
      </c>
      <c r="G6916" t="str">
        <f t="shared" si="782"/>
        <v>**</v>
      </c>
      <c r="I6916" t="str">
        <f t="shared" si="784"/>
        <v>**</v>
      </c>
      <c r="O6916">
        <f>VLOOKUP(T6916,$P$14:$S$19,2,TRUE)</f>
        <v>0.02</v>
      </c>
      <c r="T6916">
        <v>23</v>
      </c>
      <c r="U6916">
        <v>1484.49</v>
      </c>
      <c r="V6916" s="5">
        <f t="shared" si="785"/>
        <v>1</v>
      </c>
      <c r="X6916" t="s">
        <v>22</v>
      </c>
      <c r="Y6916">
        <v>19.989999999999998</v>
      </c>
      <c r="Z6916" s="2">
        <f t="shared" si="786"/>
        <v>1504.48</v>
      </c>
      <c r="AA6916" t="s">
        <v>60</v>
      </c>
      <c r="AB6916" t="s">
        <v>16</v>
      </c>
      <c r="AC6916" t="s">
        <v>32</v>
      </c>
      <c r="AD6916" t="s">
        <v>49</v>
      </c>
      <c r="AE6916" t="s">
        <v>19</v>
      </c>
      <c r="AF6916" t="s">
        <v>138</v>
      </c>
    </row>
    <row r="6917" spans="1:32" x14ac:dyDescent="0.25">
      <c r="A6917">
        <f t="shared" si="787"/>
        <v>6916</v>
      </c>
      <c r="B6917">
        <v>48484</v>
      </c>
      <c r="C6917" t="s">
        <v>796</v>
      </c>
      <c r="D6917" t="s">
        <v>40</v>
      </c>
      <c r="E6917" t="str">
        <f t="shared" ref="E6917:E6980" si="788">IF(D6917="Critical", "***","*")</f>
        <v>*</v>
      </c>
      <c r="F6917" t="str">
        <f t="shared" si="783"/>
        <v>*</v>
      </c>
      <c r="G6917" t="str">
        <f t="shared" ref="G6917:G6980" si="789">IF(D6917="Critical","***",IF(D6917="High","**","*"))</f>
        <v>*</v>
      </c>
      <c r="I6917" t="str">
        <f t="shared" si="784"/>
        <v>*</v>
      </c>
      <c r="O6917">
        <f>VLOOKUP(T6917,$P$14:$S$19,2,TRUE)</f>
        <v>0.04</v>
      </c>
      <c r="T6917">
        <v>43</v>
      </c>
      <c r="U6917">
        <v>881.84</v>
      </c>
      <c r="V6917" s="5">
        <f t="shared" si="785"/>
        <v>1</v>
      </c>
      <c r="X6917" t="s">
        <v>22</v>
      </c>
      <c r="Y6917">
        <v>9.0299999999999994</v>
      </c>
      <c r="Z6917" s="2">
        <f t="shared" si="786"/>
        <v>890.87</v>
      </c>
      <c r="AA6917" t="s">
        <v>15</v>
      </c>
      <c r="AB6917" t="s">
        <v>24</v>
      </c>
      <c r="AC6917" t="s">
        <v>32</v>
      </c>
      <c r="AD6917" t="s">
        <v>44</v>
      </c>
      <c r="AE6917" t="s">
        <v>19</v>
      </c>
      <c r="AF6917" t="s">
        <v>138</v>
      </c>
    </row>
    <row r="6918" spans="1:32" x14ac:dyDescent="0.25">
      <c r="A6918">
        <f t="shared" si="787"/>
        <v>6917</v>
      </c>
      <c r="B6918">
        <v>48484</v>
      </c>
      <c r="C6918" t="s">
        <v>796</v>
      </c>
      <c r="D6918" t="s">
        <v>40</v>
      </c>
      <c r="E6918" t="str">
        <f t="shared" si="788"/>
        <v>*</v>
      </c>
      <c r="F6918" t="str">
        <f t="shared" si="783"/>
        <v>*</v>
      </c>
      <c r="G6918" t="str">
        <f t="shared" si="789"/>
        <v>*</v>
      </c>
      <c r="I6918" t="str">
        <f t="shared" si="784"/>
        <v>*</v>
      </c>
      <c r="O6918">
        <f>VLOOKUP(T6918,$P$14:$S$19,2,TRUE)</f>
        <v>0.04</v>
      </c>
      <c r="T6918">
        <v>41</v>
      </c>
      <c r="U6918">
        <v>773.44</v>
      </c>
      <c r="V6918" s="5">
        <f t="shared" si="785"/>
        <v>0</v>
      </c>
      <c r="X6918" t="s">
        <v>14</v>
      </c>
      <c r="Y6918">
        <v>6.67</v>
      </c>
      <c r="Z6918" s="2">
        <f t="shared" si="786"/>
        <v>780.11</v>
      </c>
      <c r="AA6918" t="s">
        <v>15</v>
      </c>
      <c r="AB6918" t="s">
        <v>24</v>
      </c>
      <c r="AC6918" t="s">
        <v>17</v>
      </c>
      <c r="AD6918" t="s">
        <v>18</v>
      </c>
      <c r="AE6918" t="s">
        <v>45</v>
      </c>
      <c r="AF6918" t="s">
        <v>137</v>
      </c>
    </row>
    <row r="6919" spans="1:32" x14ac:dyDescent="0.25">
      <c r="A6919">
        <f t="shared" si="787"/>
        <v>6918</v>
      </c>
      <c r="B6919">
        <v>40321</v>
      </c>
      <c r="C6919" t="s">
        <v>796</v>
      </c>
      <c r="D6919" t="s">
        <v>21</v>
      </c>
      <c r="E6919" t="str">
        <f t="shared" si="788"/>
        <v>*</v>
      </c>
      <c r="F6919" t="str">
        <f t="shared" si="783"/>
        <v>**</v>
      </c>
      <c r="G6919" t="str">
        <f t="shared" si="789"/>
        <v>**</v>
      </c>
      <c r="I6919" t="str">
        <f t="shared" si="784"/>
        <v>**</v>
      </c>
      <c r="O6919">
        <f>VLOOKUP(T6919,$P$14:$S$19,2,TRUE)</f>
        <v>0.01</v>
      </c>
      <c r="T6919">
        <v>18</v>
      </c>
      <c r="U6919">
        <v>740.49</v>
      </c>
      <c r="V6919" s="5">
        <f t="shared" si="785"/>
        <v>0</v>
      </c>
      <c r="X6919" t="s">
        <v>22</v>
      </c>
      <c r="Y6919">
        <v>6.22</v>
      </c>
      <c r="Z6919" s="2">
        <f t="shared" si="786"/>
        <v>746.71</v>
      </c>
      <c r="AA6919" t="s">
        <v>60</v>
      </c>
      <c r="AB6919" t="s">
        <v>16</v>
      </c>
      <c r="AC6919" t="s">
        <v>32</v>
      </c>
      <c r="AD6919" t="s">
        <v>74</v>
      </c>
      <c r="AE6919" t="s">
        <v>19</v>
      </c>
      <c r="AF6919" t="s">
        <v>137</v>
      </c>
    </row>
    <row r="6920" spans="1:32" x14ac:dyDescent="0.25">
      <c r="A6920">
        <f t="shared" si="787"/>
        <v>6919</v>
      </c>
      <c r="B6920">
        <v>12743</v>
      </c>
      <c r="C6920" t="s">
        <v>796</v>
      </c>
      <c r="D6920" t="s">
        <v>21</v>
      </c>
      <c r="E6920" t="str">
        <f t="shared" si="788"/>
        <v>*</v>
      </c>
      <c r="F6920" t="str">
        <f t="shared" si="783"/>
        <v>**</v>
      </c>
      <c r="G6920" t="str">
        <f t="shared" si="789"/>
        <v>**</v>
      </c>
      <c r="I6920" t="str">
        <f t="shared" si="784"/>
        <v>**</v>
      </c>
      <c r="O6920">
        <f>VLOOKUP(T6920,$P$14:$S$19,2,TRUE)</f>
        <v>3.5999999999999997E-2</v>
      </c>
      <c r="T6920">
        <v>39</v>
      </c>
      <c r="U6920">
        <v>677.51800000000003</v>
      </c>
      <c r="V6920" s="5">
        <f t="shared" si="785"/>
        <v>0</v>
      </c>
      <c r="X6920" t="s">
        <v>22</v>
      </c>
      <c r="Y6920">
        <v>0.99</v>
      </c>
      <c r="Z6920" s="2">
        <f t="shared" si="786"/>
        <v>678.50800000000004</v>
      </c>
      <c r="AA6920" t="s">
        <v>15</v>
      </c>
      <c r="AB6920" t="s">
        <v>31</v>
      </c>
      <c r="AC6920" t="s">
        <v>25</v>
      </c>
      <c r="AD6920" t="s">
        <v>26</v>
      </c>
      <c r="AE6920" t="s">
        <v>34</v>
      </c>
      <c r="AF6920" t="s">
        <v>138</v>
      </c>
    </row>
    <row r="6921" spans="1:32" x14ac:dyDescent="0.25">
      <c r="A6921">
        <f t="shared" si="787"/>
        <v>6920</v>
      </c>
      <c r="B6921">
        <v>48484</v>
      </c>
      <c r="C6921" t="s">
        <v>796</v>
      </c>
      <c r="D6921" t="s">
        <v>40</v>
      </c>
      <c r="E6921" t="str">
        <f t="shared" si="788"/>
        <v>*</v>
      </c>
      <c r="F6921" t="str">
        <f t="shared" si="783"/>
        <v>*</v>
      </c>
      <c r="G6921" t="str">
        <f t="shared" si="789"/>
        <v>*</v>
      </c>
      <c r="I6921" t="str">
        <f t="shared" si="784"/>
        <v>*</v>
      </c>
      <c r="O6921">
        <f>VLOOKUP(T6921,$P$14:$S$19,2,TRUE)</f>
        <v>0.02</v>
      </c>
      <c r="T6921">
        <v>22</v>
      </c>
      <c r="U6921">
        <v>346.42</v>
      </c>
      <c r="V6921" s="5">
        <f t="shared" si="785"/>
        <v>0</v>
      </c>
      <c r="X6921" t="s">
        <v>22</v>
      </c>
      <c r="Y6921">
        <v>1.99</v>
      </c>
      <c r="Z6921" s="2">
        <f t="shared" si="786"/>
        <v>348.41</v>
      </c>
      <c r="AA6921" t="s">
        <v>15</v>
      </c>
      <c r="AB6921" t="s">
        <v>24</v>
      </c>
      <c r="AC6921" t="s">
        <v>25</v>
      </c>
      <c r="AD6921" t="s">
        <v>42</v>
      </c>
      <c r="AE6921" t="s">
        <v>45</v>
      </c>
      <c r="AF6921" t="s">
        <v>137</v>
      </c>
    </row>
    <row r="6922" spans="1:32" x14ac:dyDescent="0.25">
      <c r="A6922">
        <f t="shared" si="787"/>
        <v>6921</v>
      </c>
      <c r="B6922">
        <v>37440</v>
      </c>
      <c r="C6922" t="s">
        <v>796</v>
      </c>
      <c r="D6922" t="s">
        <v>30</v>
      </c>
      <c r="E6922" t="str">
        <f t="shared" si="788"/>
        <v>*</v>
      </c>
      <c r="F6922" t="str">
        <f t="shared" si="783"/>
        <v>*</v>
      </c>
      <c r="G6922" t="str">
        <f t="shared" si="789"/>
        <v>*</v>
      </c>
      <c r="I6922" t="str">
        <f t="shared" si="784"/>
        <v>*</v>
      </c>
      <c r="O6922">
        <f>VLOOKUP(T6922,$P$14:$S$19,2,TRUE)</f>
        <v>3.5999999999999997E-2</v>
      </c>
      <c r="T6922">
        <v>31</v>
      </c>
      <c r="U6922">
        <v>295.45</v>
      </c>
      <c r="V6922" s="5">
        <f t="shared" si="785"/>
        <v>0</v>
      </c>
      <c r="X6922" t="s">
        <v>22</v>
      </c>
      <c r="Y6922">
        <v>4.93</v>
      </c>
      <c r="Z6922" s="2">
        <f t="shared" si="786"/>
        <v>300.38</v>
      </c>
      <c r="AA6922" t="s">
        <v>23</v>
      </c>
      <c r="AB6922" t="s">
        <v>31</v>
      </c>
      <c r="AC6922" t="s">
        <v>17</v>
      </c>
      <c r="AD6922" t="s">
        <v>18</v>
      </c>
      <c r="AE6922" t="s">
        <v>19</v>
      </c>
      <c r="AF6922" t="s">
        <v>138</v>
      </c>
    </row>
    <row r="6923" spans="1:32" x14ac:dyDescent="0.25">
      <c r="A6923">
        <f t="shared" si="787"/>
        <v>6922</v>
      </c>
      <c r="B6923">
        <v>23169</v>
      </c>
      <c r="C6923" t="s">
        <v>617</v>
      </c>
      <c r="D6923" t="s">
        <v>36</v>
      </c>
      <c r="E6923" t="str">
        <f t="shared" si="788"/>
        <v>***</v>
      </c>
      <c r="F6923" t="str">
        <f t="shared" si="783"/>
        <v>***</v>
      </c>
      <c r="G6923" t="str">
        <f t="shared" si="789"/>
        <v>***</v>
      </c>
      <c r="I6923" t="str">
        <f t="shared" si="784"/>
        <v>***</v>
      </c>
      <c r="O6923">
        <f>VLOOKUP(T6923,$P$14:$S$19,2,TRUE)</f>
        <v>0.02</v>
      </c>
      <c r="T6923">
        <v>22</v>
      </c>
      <c r="U6923">
        <v>1683.57</v>
      </c>
      <c r="V6923" s="5">
        <f t="shared" si="785"/>
        <v>1</v>
      </c>
      <c r="X6923" t="s">
        <v>22</v>
      </c>
      <c r="Y6923">
        <v>7.18</v>
      </c>
      <c r="Z6923" s="2">
        <f t="shared" si="786"/>
        <v>1690.75</v>
      </c>
      <c r="AA6923" t="s">
        <v>23</v>
      </c>
      <c r="AB6923" t="s">
        <v>41</v>
      </c>
      <c r="AC6923" t="s">
        <v>25</v>
      </c>
      <c r="AD6923" t="s">
        <v>42</v>
      </c>
      <c r="AE6923" t="s">
        <v>19</v>
      </c>
      <c r="AF6923" t="s">
        <v>86</v>
      </c>
    </row>
    <row r="6924" spans="1:32" x14ac:dyDescent="0.25">
      <c r="A6924">
        <f t="shared" si="787"/>
        <v>6923</v>
      </c>
      <c r="B6924">
        <v>2465</v>
      </c>
      <c r="C6924" t="s">
        <v>617</v>
      </c>
      <c r="D6924" t="s">
        <v>36</v>
      </c>
      <c r="E6924" t="str">
        <f t="shared" si="788"/>
        <v>***</v>
      </c>
      <c r="F6924" t="str">
        <f t="shared" si="783"/>
        <v>***</v>
      </c>
      <c r="G6924" t="str">
        <f t="shared" si="789"/>
        <v>***</v>
      </c>
      <c r="I6924" t="str">
        <f t="shared" si="784"/>
        <v>***</v>
      </c>
      <c r="O6924">
        <f>VLOOKUP(T6924,$P$14:$S$19,2,TRUE)</f>
        <v>0.02</v>
      </c>
      <c r="T6924">
        <v>28</v>
      </c>
      <c r="U6924">
        <v>1082.45</v>
      </c>
      <c r="V6924" s="5">
        <f t="shared" si="785"/>
        <v>1</v>
      </c>
      <c r="X6924" t="s">
        <v>22</v>
      </c>
      <c r="Y6924">
        <v>1.99</v>
      </c>
      <c r="Z6924" s="2">
        <f t="shared" si="786"/>
        <v>1084.44</v>
      </c>
      <c r="AA6924" t="s">
        <v>15</v>
      </c>
      <c r="AB6924" t="s">
        <v>16</v>
      </c>
      <c r="AC6924" t="s">
        <v>25</v>
      </c>
      <c r="AD6924" t="s">
        <v>42</v>
      </c>
      <c r="AE6924" t="s">
        <v>45</v>
      </c>
      <c r="AF6924" t="s">
        <v>86</v>
      </c>
    </row>
    <row r="6925" spans="1:32" x14ac:dyDescent="0.25">
      <c r="A6925">
        <f t="shared" si="787"/>
        <v>6924</v>
      </c>
      <c r="B6925">
        <v>10210</v>
      </c>
      <c r="C6925" t="s">
        <v>617</v>
      </c>
      <c r="D6925" t="s">
        <v>30</v>
      </c>
      <c r="E6925" t="str">
        <f t="shared" si="788"/>
        <v>*</v>
      </c>
      <c r="F6925" t="str">
        <f t="shared" si="783"/>
        <v>*</v>
      </c>
      <c r="G6925" t="str">
        <f t="shared" si="789"/>
        <v>*</v>
      </c>
      <c r="I6925" t="str">
        <f t="shared" si="784"/>
        <v>*</v>
      </c>
      <c r="O6925">
        <f>VLOOKUP(T6925,$P$14:$S$19,2,TRUE)</f>
        <v>0.01</v>
      </c>
      <c r="T6925">
        <v>10</v>
      </c>
      <c r="U6925">
        <v>767.34</v>
      </c>
      <c r="V6925" s="5">
        <f t="shared" si="785"/>
        <v>0</v>
      </c>
      <c r="X6925" t="s">
        <v>22</v>
      </c>
      <c r="Y6925">
        <v>14.52</v>
      </c>
      <c r="Z6925" s="2">
        <f t="shared" si="786"/>
        <v>781.86</v>
      </c>
      <c r="AA6925" t="s">
        <v>60</v>
      </c>
      <c r="AB6925" t="s">
        <v>31</v>
      </c>
      <c r="AC6925" t="s">
        <v>25</v>
      </c>
      <c r="AD6925" t="s">
        <v>42</v>
      </c>
      <c r="AE6925" t="s">
        <v>19</v>
      </c>
      <c r="AF6925" t="s">
        <v>896</v>
      </c>
    </row>
    <row r="6926" spans="1:32" x14ac:dyDescent="0.25">
      <c r="A6926">
        <f t="shared" si="787"/>
        <v>6925</v>
      </c>
      <c r="B6926">
        <v>23943</v>
      </c>
      <c r="C6926" t="s">
        <v>617</v>
      </c>
      <c r="D6926" t="s">
        <v>36</v>
      </c>
      <c r="E6926" t="str">
        <f t="shared" si="788"/>
        <v>***</v>
      </c>
      <c r="F6926" t="str">
        <f t="shared" si="783"/>
        <v>***</v>
      </c>
      <c r="G6926" t="str">
        <f t="shared" si="789"/>
        <v>***</v>
      </c>
      <c r="I6926" t="str">
        <f t="shared" si="784"/>
        <v>***</v>
      </c>
      <c r="O6926">
        <f>VLOOKUP(T6926,$P$14:$S$19,2,TRUE)</f>
        <v>0.02</v>
      </c>
      <c r="T6926">
        <v>24</v>
      </c>
      <c r="U6926">
        <v>376.53</v>
      </c>
      <c r="V6926" s="5">
        <f t="shared" si="785"/>
        <v>0</v>
      </c>
      <c r="X6926" t="s">
        <v>22</v>
      </c>
      <c r="Y6926">
        <v>5.45</v>
      </c>
      <c r="Z6926" s="2">
        <f t="shared" si="786"/>
        <v>381.97999999999996</v>
      </c>
      <c r="AA6926" t="s">
        <v>48</v>
      </c>
      <c r="AB6926" t="s">
        <v>31</v>
      </c>
      <c r="AC6926" t="s">
        <v>32</v>
      </c>
      <c r="AD6926" t="s">
        <v>33</v>
      </c>
      <c r="AE6926" t="s">
        <v>45</v>
      </c>
      <c r="AF6926" t="s">
        <v>86</v>
      </c>
    </row>
    <row r="6927" spans="1:32" x14ac:dyDescent="0.25">
      <c r="A6927">
        <f t="shared" si="787"/>
        <v>6926</v>
      </c>
      <c r="B6927">
        <v>23169</v>
      </c>
      <c r="C6927" t="s">
        <v>617</v>
      </c>
      <c r="D6927" t="s">
        <v>36</v>
      </c>
      <c r="E6927" t="str">
        <f t="shared" si="788"/>
        <v>***</v>
      </c>
      <c r="F6927" t="str">
        <f t="shared" si="783"/>
        <v>***</v>
      </c>
      <c r="G6927" t="str">
        <f t="shared" si="789"/>
        <v>***</v>
      </c>
      <c r="I6927" t="str">
        <f t="shared" si="784"/>
        <v>***</v>
      </c>
      <c r="O6927">
        <f>VLOOKUP(T6927,$P$14:$S$19,2,TRUE)</f>
        <v>0.02</v>
      </c>
      <c r="T6927">
        <v>27</v>
      </c>
      <c r="U6927">
        <v>172.7</v>
      </c>
      <c r="V6927" s="5">
        <f t="shared" si="785"/>
        <v>0</v>
      </c>
      <c r="X6927" t="s">
        <v>22</v>
      </c>
      <c r="Y6927">
        <v>5.1100000000000003</v>
      </c>
      <c r="Z6927" s="2">
        <f t="shared" si="786"/>
        <v>177.81</v>
      </c>
      <c r="AA6927" t="s">
        <v>23</v>
      </c>
      <c r="AB6927" t="s">
        <v>41</v>
      </c>
      <c r="AC6927" t="s">
        <v>32</v>
      </c>
      <c r="AD6927" t="s">
        <v>44</v>
      </c>
      <c r="AE6927" t="s">
        <v>19</v>
      </c>
      <c r="AF6927" t="s">
        <v>86</v>
      </c>
    </row>
    <row r="6928" spans="1:32" x14ac:dyDescent="0.25">
      <c r="A6928">
        <f t="shared" si="787"/>
        <v>6927</v>
      </c>
      <c r="B6928">
        <v>24580</v>
      </c>
      <c r="C6928" t="s">
        <v>309</v>
      </c>
      <c r="D6928" t="s">
        <v>21</v>
      </c>
      <c r="E6928" t="str">
        <f t="shared" si="788"/>
        <v>*</v>
      </c>
      <c r="F6928" t="str">
        <f t="shared" si="783"/>
        <v>**</v>
      </c>
      <c r="G6928" t="str">
        <f t="shared" si="789"/>
        <v>**</v>
      </c>
      <c r="I6928" t="str">
        <f t="shared" si="784"/>
        <v>**</v>
      </c>
      <c r="O6928">
        <f>VLOOKUP(T6928,$P$14:$S$19,2,TRUE)</f>
        <v>0.02</v>
      </c>
      <c r="T6928">
        <v>25</v>
      </c>
      <c r="U6928">
        <v>1081.22</v>
      </c>
      <c r="V6928" s="5">
        <f t="shared" si="785"/>
        <v>1</v>
      </c>
      <c r="X6928" t="s">
        <v>22</v>
      </c>
      <c r="Y6928">
        <v>8.99</v>
      </c>
      <c r="Z6928" s="2">
        <f t="shared" si="786"/>
        <v>1090.21</v>
      </c>
      <c r="AA6928" t="s">
        <v>15</v>
      </c>
      <c r="AB6928" t="s">
        <v>31</v>
      </c>
      <c r="AC6928" t="s">
        <v>32</v>
      </c>
      <c r="AD6928" t="s">
        <v>33</v>
      </c>
      <c r="AE6928" t="s">
        <v>45</v>
      </c>
      <c r="AF6928" t="s">
        <v>942</v>
      </c>
    </row>
    <row r="6929" spans="1:32" x14ac:dyDescent="0.25">
      <c r="A6929">
        <f t="shared" si="787"/>
        <v>6928</v>
      </c>
      <c r="B6929">
        <v>24580</v>
      </c>
      <c r="C6929" t="s">
        <v>309</v>
      </c>
      <c r="D6929" t="s">
        <v>21</v>
      </c>
      <c r="E6929" t="str">
        <f t="shared" si="788"/>
        <v>*</v>
      </c>
      <c r="F6929" t="str">
        <f t="shared" si="783"/>
        <v>**</v>
      </c>
      <c r="G6929" t="str">
        <f t="shared" si="789"/>
        <v>**</v>
      </c>
      <c r="I6929" t="str">
        <f t="shared" si="784"/>
        <v>**</v>
      </c>
      <c r="O6929">
        <f>VLOOKUP(T6929,$P$14:$S$19,2,TRUE)</f>
        <v>0.01</v>
      </c>
      <c r="T6929">
        <v>14</v>
      </c>
      <c r="U6929">
        <v>36.409999999999997</v>
      </c>
      <c r="V6929" s="5">
        <f t="shared" si="785"/>
        <v>0</v>
      </c>
      <c r="X6929" t="s">
        <v>22</v>
      </c>
      <c r="Y6929">
        <v>4.57</v>
      </c>
      <c r="Z6929" s="2">
        <f t="shared" si="786"/>
        <v>40.98</v>
      </c>
      <c r="AA6929" t="s">
        <v>15</v>
      </c>
      <c r="AB6929" t="s">
        <v>31</v>
      </c>
      <c r="AC6929" t="s">
        <v>17</v>
      </c>
      <c r="AD6929" t="s">
        <v>18</v>
      </c>
      <c r="AE6929" t="s">
        <v>45</v>
      </c>
      <c r="AF6929" t="s">
        <v>310</v>
      </c>
    </row>
    <row r="6930" spans="1:32" x14ac:dyDescent="0.25">
      <c r="A6930">
        <f t="shared" si="787"/>
        <v>6929</v>
      </c>
      <c r="B6930">
        <v>39136</v>
      </c>
      <c r="C6930" t="s">
        <v>106</v>
      </c>
      <c r="D6930" t="s">
        <v>21</v>
      </c>
      <c r="E6930" t="str">
        <f t="shared" si="788"/>
        <v>*</v>
      </c>
      <c r="F6930" t="str">
        <f t="shared" si="783"/>
        <v>**</v>
      </c>
      <c r="G6930" t="str">
        <f t="shared" si="789"/>
        <v>**</v>
      </c>
      <c r="I6930" t="str">
        <f t="shared" si="784"/>
        <v>**</v>
      </c>
      <c r="O6930">
        <f>VLOOKUP(T6930,$P$14:$S$19,2,TRUE)</f>
        <v>0.04</v>
      </c>
      <c r="T6930">
        <v>49</v>
      </c>
      <c r="U6930">
        <v>2693.5140000000001</v>
      </c>
      <c r="V6930" s="5">
        <f t="shared" si="785"/>
        <v>1</v>
      </c>
      <c r="X6930" t="s">
        <v>22</v>
      </c>
      <c r="Y6930">
        <v>3.99</v>
      </c>
      <c r="Z6930" s="2">
        <f t="shared" si="786"/>
        <v>2697.5039999999999</v>
      </c>
      <c r="AA6930" t="s">
        <v>15</v>
      </c>
      <c r="AB6930" t="s">
        <v>31</v>
      </c>
      <c r="AC6930" t="s">
        <v>25</v>
      </c>
      <c r="AD6930" t="s">
        <v>26</v>
      </c>
      <c r="AE6930" t="s">
        <v>19</v>
      </c>
      <c r="AF6930" t="s">
        <v>574</v>
      </c>
    </row>
    <row r="6931" spans="1:32" x14ac:dyDescent="0.25">
      <c r="A6931">
        <f t="shared" si="787"/>
        <v>6930</v>
      </c>
      <c r="B6931">
        <v>52006</v>
      </c>
      <c r="C6931" t="s">
        <v>106</v>
      </c>
      <c r="D6931" t="s">
        <v>40</v>
      </c>
      <c r="E6931" t="str">
        <f t="shared" si="788"/>
        <v>*</v>
      </c>
      <c r="F6931" t="str">
        <f t="shared" si="783"/>
        <v>*</v>
      </c>
      <c r="G6931" t="str">
        <f t="shared" si="789"/>
        <v>*</v>
      </c>
      <c r="I6931" t="str">
        <f t="shared" si="784"/>
        <v>*</v>
      </c>
      <c r="O6931">
        <f>VLOOKUP(T6931,$P$14:$S$19,2,TRUE)</f>
        <v>3.5999999999999997E-2</v>
      </c>
      <c r="T6931">
        <v>39</v>
      </c>
      <c r="U6931">
        <v>392.81</v>
      </c>
      <c r="V6931" s="5">
        <f t="shared" si="785"/>
        <v>0</v>
      </c>
      <c r="X6931" t="s">
        <v>22</v>
      </c>
      <c r="Y6931">
        <v>2.89</v>
      </c>
      <c r="Z6931" s="2">
        <f t="shared" si="786"/>
        <v>395.7</v>
      </c>
      <c r="AA6931" t="s">
        <v>23</v>
      </c>
      <c r="AB6931" t="s">
        <v>31</v>
      </c>
      <c r="AC6931" t="s">
        <v>32</v>
      </c>
      <c r="AD6931" t="s">
        <v>33</v>
      </c>
      <c r="AE6931" t="s">
        <v>45</v>
      </c>
      <c r="AF6931" t="s">
        <v>393</v>
      </c>
    </row>
    <row r="6932" spans="1:32" x14ac:dyDescent="0.25">
      <c r="A6932">
        <f t="shared" si="787"/>
        <v>6931</v>
      </c>
      <c r="B6932">
        <v>52006</v>
      </c>
      <c r="C6932" t="s">
        <v>106</v>
      </c>
      <c r="D6932" t="s">
        <v>40</v>
      </c>
      <c r="E6932" t="str">
        <f t="shared" si="788"/>
        <v>*</v>
      </c>
      <c r="F6932" t="str">
        <f t="shared" si="783"/>
        <v>*</v>
      </c>
      <c r="G6932" t="str">
        <f t="shared" si="789"/>
        <v>*</v>
      </c>
      <c r="I6932" t="str">
        <f t="shared" si="784"/>
        <v>*</v>
      </c>
      <c r="O6932">
        <f>VLOOKUP(T6932,$P$14:$S$19,2,TRUE)</f>
        <v>0.04</v>
      </c>
      <c r="T6932">
        <v>42</v>
      </c>
      <c r="U6932">
        <v>375.76</v>
      </c>
      <c r="V6932" s="5">
        <f t="shared" si="785"/>
        <v>0</v>
      </c>
      <c r="X6932" t="s">
        <v>22</v>
      </c>
      <c r="Y6932">
        <v>10.16</v>
      </c>
      <c r="Z6932" s="2">
        <f t="shared" si="786"/>
        <v>385.92</v>
      </c>
      <c r="AA6932" t="s">
        <v>71</v>
      </c>
      <c r="AB6932" t="s">
        <v>31</v>
      </c>
      <c r="AC6932" t="s">
        <v>17</v>
      </c>
      <c r="AD6932" t="s">
        <v>18</v>
      </c>
      <c r="AE6932" t="s">
        <v>58</v>
      </c>
      <c r="AF6932" t="s">
        <v>574</v>
      </c>
    </row>
    <row r="6933" spans="1:32" x14ac:dyDescent="0.25">
      <c r="A6933">
        <f t="shared" si="787"/>
        <v>6932</v>
      </c>
      <c r="B6933">
        <v>18119</v>
      </c>
      <c r="C6933" t="s">
        <v>106</v>
      </c>
      <c r="D6933" t="s">
        <v>13</v>
      </c>
      <c r="E6933" t="str">
        <f t="shared" si="788"/>
        <v>*</v>
      </c>
      <c r="F6933" t="str">
        <f t="shared" si="783"/>
        <v>*</v>
      </c>
      <c r="G6933" t="str">
        <f t="shared" si="789"/>
        <v>*</v>
      </c>
      <c r="I6933" t="str">
        <f t="shared" si="784"/>
        <v>*</v>
      </c>
      <c r="O6933">
        <f>VLOOKUP(T6933,$P$14:$S$19,2,TRUE)</f>
        <v>3.5999999999999997E-2</v>
      </c>
      <c r="T6933">
        <v>37</v>
      </c>
      <c r="U6933">
        <v>347.84</v>
      </c>
      <c r="V6933" s="5">
        <f t="shared" si="785"/>
        <v>0</v>
      </c>
      <c r="X6933" t="s">
        <v>22</v>
      </c>
      <c r="Y6933">
        <v>8.2899999999999991</v>
      </c>
      <c r="Z6933" s="2">
        <f t="shared" si="786"/>
        <v>356.13</v>
      </c>
      <c r="AA6933" t="s">
        <v>56</v>
      </c>
      <c r="AB6933" t="s">
        <v>16</v>
      </c>
      <c r="AC6933" t="s">
        <v>32</v>
      </c>
      <c r="AD6933" t="s">
        <v>78</v>
      </c>
      <c r="AE6933" t="s">
        <v>19</v>
      </c>
      <c r="AF6933" t="s">
        <v>574</v>
      </c>
    </row>
    <row r="6934" spans="1:32" x14ac:dyDescent="0.25">
      <c r="A6934">
        <f t="shared" si="787"/>
        <v>6933</v>
      </c>
      <c r="B6934">
        <v>47938</v>
      </c>
      <c r="C6934" t="s">
        <v>106</v>
      </c>
      <c r="D6934" t="s">
        <v>13</v>
      </c>
      <c r="E6934" t="str">
        <f t="shared" si="788"/>
        <v>*</v>
      </c>
      <c r="F6934" t="str">
        <f t="shared" si="783"/>
        <v>*</v>
      </c>
      <c r="G6934" t="str">
        <f t="shared" si="789"/>
        <v>*</v>
      </c>
      <c r="I6934" t="str">
        <f t="shared" si="784"/>
        <v>*</v>
      </c>
      <c r="O6934">
        <f>VLOOKUP(T6934,$P$14:$S$19,2,TRUE)</f>
        <v>0.01</v>
      </c>
      <c r="T6934">
        <v>17</v>
      </c>
      <c r="U6934">
        <v>283.65350000000001</v>
      </c>
      <c r="V6934" s="5">
        <f t="shared" si="785"/>
        <v>0</v>
      </c>
      <c r="X6934" t="s">
        <v>22</v>
      </c>
      <c r="Y6934">
        <v>2.5</v>
      </c>
      <c r="Z6934" s="2">
        <f t="shared" si="786"/>
        <v>286.15350000000001</v>
      </c>
      <c r="AA6934" t="s">
        <v>64</v>
      </c>
      <c r="AB6934" t="s">
        <v>31</v>
      </c>
      <c r="AC6934" t="s">
        <v>25</v>
      </c>
      <c r="AD6934" t="s">
        <v>26</v>
      </c>
      <c r="AE6934" t="s">
        <v>34</v>
      </c>
      <c r="AF6934" s="1">
        <v>39820</v>
      </c>
    </row>
    <row r="6935" spans="1:32" x14ac:dyDescent="0.25">
      <c r="A6935">
        <f t="shared" si="787"/>
        <v>6934</v>
      </c>
      <c r="B6935">
        <v>19073</v>
      </c>
      <c r="C6935" t="s">
        <v>106</v>
      </c>
      <c r="D6935" t="s">
        <v>30</v>
      </c>
      <c r="E6935" t="str">
        <f t="shared" si="788"/>
        <v>*</v>
      </c>
      <c r="F6935" t="str">
        <f t="shared" si="783"/>
        <v>*</v>
      </c>
      <c r="G6935" t="str">
        <f t="shared" si="789"/>
        <v>*</v>
      </c>
      <c r="I6935" t="str">
        <f t="shared" si="784"/>
        <v>*</v>
      </c>
      <c r="O6935">
        <f>VLOOKUP(T6935,$P$14:$S$19,2,TRUE)</f>
        <v>0.01</v>
      </c>
      <c r="T6935">
        <v>16</v>
      </c>
      <c r="U6935">
        <v>178.4</v>
      </c>
      <c r="V6935" s="5">
        <f t="shared" si="785"/>
        <v>0</v>
      </c>
      <c r="X6935" t="s">
        <v>22</v>
      </c>
      <c r="Y6935">
        <v>5.16</v>
      </c>
      <c r="Z6935" s="2">
        <f t="shared" si="786"/>
        <v>183.56</v>
      </c>
      <c r="AA6935" t="s">
        <v>62</v>
      </c>
      <c r="AB6935" t="s">
        <v>31</v>
      </c>
      <c r="AC6935" t="s">
        <v>17</v>
      </c>
      <c r="AD6935" t="s">
        <v>18</v>
      </c>
      <c r="AE6935" t="s">
        <v>19</v>
      </c>
      <c r="AF6935" t="s">
        <v>393</v>
      </c>
    </row>
    <row r="6936" spans="1:32" x14ac:dyDescent="0.25">
      <c r="A6936">
        <f t="shared" si="787"/>
        <v>6935</v>
      </c>
      <c r="B6936">
        <v>19073</v>
      </c>
      <c r="C6936" t="s">
        <v>106</v>
      </c>
      <c r="D6936" t="s">
        <v>30</v>
      </c>
      <c r="E6936" t="str">
        <f t="shared" si="788"/>
        <v>*</v>
      </c>
      <c r="F6936" t="str">
        <f t="shared" si="783"/>
        <v>*</v>
      </c>
      <c r="G6936" t="str">
        <f t="shared" si="789"/>
        <v>*</v>
      </c>
      <c r="I6936" t="str">
        <f t="shared" si="784"/>
        <v>*</v>
      </c>
      <c r="O6936">
        <f>VLOOKUP(T6936,$P$14:$S$19,2,TRUE)</f>
        <v>0.04</v>
      </c>
      <c r="T6936">
        <v>40</v>
      </c>
      <c r="U6936">
        <v>115.01</v>
      </c>
      <c r="V6936" s="5">
        <f t="shared" si="785"/>
        <v>0</v>
      </c>
      <c r="X6936" t="s">
        <v>14</v>
      </c>
      <c r="Y6936">
        <v>1.34</v>
      </c>
      <c r="Z6936" s="2">
        <f t="shared" si="786"/>
        <v>116.35000000000001</v>
      </c>
      <c r="AA6936" t="s">
        <v>62</v>
      </c>
      <c r="AB6936" t="s">
        <v>31</v>
      </c>
      <c r="AC6936" t="s">
        <v>32</v>
      </c>
      <c r="AD6936" t="s">
        <v>33</v>
      </c>
      <c r="AE6936" t="s">
        <v>34</v>
      </c>
      <c r="AF6936" t="s">
        <v>574</v>
      </c>
    </row>
    <row r="6937" spans="1:32" x14ac:dyDescent="0.25">
      <c r="A6937">
        <f t="shared" si="787"/>
        <v>6936</v>
      </c>
      <c r="B6937">
        <v>11941</v>
      </c>
      <c r="C6937" t="s">
        <v>137</v>
      </c>
      <c r="D6937" t="s">
        <v>36</v>
      </c>
      <c r="E6937" t="str">
        <f t="shared" si="788"/>
        <v>***</v>
      </c>
      <c r="F6937" t="str">
        <f t="shared" si="783"/>
        <v>***</v>
      </c>
      <c r="G6937" t="str">
        <f t="shared" si="789"/>
        <v>***</v>
      </c>
      <c r="I6937" t="str">
        <f t="shared" si="784"/>
        <v>***</v>
      </c>
      <c r="O6937">
        <f>VLOOKUP(T6937,$P$14:$S$19,2,TRUE)</f>
        <v>0.02</v>
      </c>
      <c r="T6937">
        <v>26</v>
      </c>
      <c r="U6937">
        <v>4679.1000000000004</v>
      </c>
      <c r="V6937" s="5">
        <f t="shared" si="785"/>
        <v>1</v>
      </c>
      <c r="X6937" t="s">
        <v>37</v>
      </c>
      <c r="Y6937">
        <v>29.21</v>
      </c>
      <c r="Z6937" s="2">
        <f t="shared" si="786"/>
        <v>4708.3100000000004</v>
      </c>
      <c r="AA6937" t="s">
        <v>43</v>
      </c>
      <c r="AB6937" t="s">
        <v>31</v>
      </c>
      <c r="AC6937" t="s">
        <v>17</v>
      </c>
      <c r="AD6937" t="s">
        <v>66</v>
      </c>
      <c r="AE6937" t="s">
        <v>103</v>
      </c>
      <c r="AF6937" t="s">
        <v>138</v>
      </c>
    </row>
    <row r="6938" spans="1:32" x14ac:dyDescent="0.25">
      <c r="A6938">
        <f t="shared" si="787"/>
        <v>6937</v>
      </c>
      <c r="B6938">
        <v>33255</v>
      </c>
      <c r="C6938" t="s">
        <v>137</v>
      </c>
      <c r="D6938" t="s">
        <v>36</v>
      </c>
      <c r="E6938" t="str">
        <f t="shared" si="788"/>
        <v>***</v>
      </c>
      <c r="F6938" t="str">
        <f t="shared" si="783"/>
        <v>***</v>
      </c>
      <c r="G6938" t="str">
        <f t="shared" si="789"/>
        <v>***</v>
      </c>
      <c r="I6938" t="str">
        <f t="shared" si="784"/>
        <v>***</v>
      </c>
      <c r="O6938">
        <f>VLOOKUP(T6938,$P$14:$S$19,2,TRUE)</f>
        <v>0.01</v>
      </c>
      <c r="T6938">
        <v>19</v>
      </c>
      <c r="U6938">
        <v>108.21</v>
      </c>
      <c r="V6938" s="5">
        <f t="shared" si="785"/>
        <v>0</v>
      </c>
      <c r="X6938" t="s">
        <v>14</v>
      </c>
      <c r="Y6938">
        <v>5.66</v>
      </c>
      <c r="Z6938" s="2">
        <f t="shared" si="786"/>
        <v>113.86999999999999</v>
      </c>
      <c r="AA6938" t="s">
        <v>23</v>
      </c>
      <c r="AB6938" t="s">
        <v>41</v>
      </c>
      <c r="AC6938" t="s">
        <v>32</v>
      </c>
      <c r="AD6938" t="s">
        <v>44</v>
      </c>
      <c r="AE6938" t="s">
        <v>19</v>
      </c>
      <c r="AF6938" t="s">
        <v>138</v>
      </c>
    </row>
    <row r="6939" spans="1:32" x14ac:dyDescent="0.25">
      <c r="A6939">
        <f t="shared" si="787"/>
        <v>6938</v>
      </c>
      <c r="B6939">
        <v>11941</v>
      </c>
      <c r="C6939" t="s">
        <v>137</v>
      </c>
      <c r="D6939" t="s">
        <v>36</v>
      </c>
      <c r="E6939" t="str">
        <f t="shared" si="788"/>
        <v>***</v>
      </c>
      <c r="F6939" t="str">
        <f t="shared" si="783"/>
        <v>***</v>
      </c>
      <c r="G6939" t="str">
        <f t="shared" si="789"/>
        <v>***</v>
      </c>
      <c r="I6939" t="str">
        <f t="shared" si="784"/>
        <v>***</v>
      </c>
      <c r="O6939">
        <f>VLOOKUP(T6939,$P$14:$S$19,2,TRUE)</f>
        <v>0</v>
      </c>
      <c r="T6939">
        <v>4</v>
      </c>
      <c r="U6939">
        <v>73.069999999999993</v>
      </c>
      <c r="V6939" s="5">
        <f t="shared" si="785"/>
        <v>0</v>
      </c>
      <c r="X6939" t="s">
        <v>22</v>
      </c>
      <c r="Y6939">
        <v>11.25</v>
      </c>
      <c r="Z6939" s="2">
        <f t="shared" si="786"/>
        <v>84.32</v>
      </c>
      <c r="AA6939" t="s">
        <v>43</v>
      </c>
      <c r="AB6939" t="s">
        <v>31</v>
      </c>
      <c r="AC6939" t="s">
        <v>32</v>
      </c>
      <c r="AD6939" t="s">
        <v>74</v>
      </c>
      <c r="AE6939" t="s">
        <v>19</v>
      </c>
      <c r="AF6939" t="s">
        <v>138</v>
      </c>
    </row>
    <row r="6940" spans="1:32" x14ac:dyDescent="0.25">
      <c r="A6940">
        <f t="shared" si="787"/>
        <v>6939</v>
      </c>
      <c r="B6940">
        <v>18884</v>
      </c>
      <c r="C6940" t="s">
        <v>896</v>
      </c>
      <c r="D6940" t="s">
        <v>30</v>
      </c>
      <c r="E6940" t="str">
        <f t="shared" si="788"/>
        <v>*</v>
      </c>
      <c r="F6940" t="str">
        <f t="shared" si="783"/>
        <v>*</v>
      </c>
      <c r="G6940" t="str">
        <f t="shared" si="789"/>
        <v>*</v>
      </c>
      <c r="I6940" t="str">
        <f t="shared" si="784"/>
        <v>*</v>
      </c>
      <c r="O6940">
        <f>VLOOKUP(T6940,$P$14:$S$19,2,TRUE)</f>
        <v>0.02</v>
      </c>
      <c r="T6940">
        <v>29</v>
      </c>
      <c r="U6940">
        <v>13571.7</v>
      </c>
      <c r="V6940" s="5">
        <f t="shared" si="785"/>
        <v>1</v>
      </c>
      <c r="X6940" t="s">
        <v>22</v>
      </c>
      <c r="Y6940">
        <v>24.49</v>
      </c>
      <c r="Z6940" s="2">
        <f t="shared" si="786"/>
        <v>13596.19</v>
      </c>
      <c r="AA6940" t="s">
        <v>64</v>
      </c>
      <c r="AB6940" t="s">
        <v>41</v>
      </c>
      <c r="AC6940" t="s">
        <v>25</v>
      </c>
      <c r="AD6940" t="s">
        <v>57</v>
      </c>
      <c r="AE6940" t="s">
        <v>58</v>
      </c>
      <c r="AF6940" t="s">
        <v>934</v>
      </c>
    </row>
    <row r="6941" spans="1:32" x14ac:dyDescent="0.25">
      <c r="A6941">
        <f t="shared" si="787"/>
        <v>6940</v>
      </c>
      <c r="B6941">
        <v>14500</v>
      </c>
      <c r="C6941" t="s">
        <v>896</v>
      </c>
      <c r="D6941" t="s">
        <v>30</v>
      </c>
      <c r="E6941" t="str">
        <f t="shared" si="788"/>
        <v>*</v>
      </c>
      <c r="F6941" t="str">
        <f t="shared" si="783"/>
        <v>*</v>
      </c>
      <c r="G6941" t="str">
        <f t="shared" si="789"/>
        <v>*</v>
      </c>
      <c r="I6941" t="str">
        <f t="shared" si="784"/>
        <v>*</v>
      </c>
      <c r="O6941">
        <f>VLOOKUP(T6941,$P$14:$S$19,2,TRUE)</f>
        <v>0.04</v>
      </c>
      <c r="T6941">
        <v>46</v>
      </c>
      <c r="U6941">
        <v>1662.5</v>
      </c>
      <c r="V6941" s="5">
        <f t="shared" si="785"/>
        <v>1</v>
      </c>
      <c r="X6941" t="s">
        <v>22</v>
      </c>
      <c r="Y6941">
        <v>8.99</v>
      </c>
      <c r="Z6941" s="2">
        <f t="shared" si="786"/>
        <v>1671.49</v>
      </c>
      <c r="AA6941" t="s">
        <v>64</v>
      </c>
      <c r="AB6941" t="s">
        <v>16</v>
      </c>
      <c r="AC6941" t="s">
        <v>32</v>
      </c>
      <c r="AD6941" t="s">
        <v>33</v>
      </c>
      <c r="AE6941" t="s">
        <v>45</v>
      </c>
      <c r="AF6941" t="s">
        <v>86</v>
      </c>
    </row>
    <row r="6942" spans="1:32" x14ac:dyDescent="0.25">
      <c r="A6942">
        <f t="shared" si="787"/>
        <v>6941</v>
      </c>
      <c r="B6942">
        <v>14500</v>
      </c>
      <c r="C6942" t="s">
        <v>896</v>
      </c>
      <c r="D6942" t="s">
        <v>30</v>
      </c>
      <c r="E6942" t="str">
        <f t="shared" si="788"/>
        <v>*</v>
      </c>
      <c r="F6942" t="str">
        <f t="shared" si="783"/>
        <v>*</v>
      </c>
      <c r="G6942" t="str">
        <f t="shared" si="789"/>
        <v>*</v>
      </c>
      <c r="I6942" t="str">
        <f t="shared" si="784"/>
        <v>*</v>
      </c>
      <c r="O6942">
        <f>VLOOKUP(T6942,$P$14:$S$19,2,TRUE)</f>
        <v>0.04</v>
      </c>
      <c r="T6942">
        <v>44</v>
      </c>
      <c r="U6942">
        <v>839.7</v>
      </c>
      <c r="V6942" s="5">
        <f t="shared" si="785"/>
        <v>1</v>
      </c>
      <c r="X6942" t="s">
        <v>22</v>
      </c>
      <c r="Y6942">
        <v>5.77</v>
      </c>
      <c r="Z6942" s="2">
        <f t="shared" si="786"/>
        <v>845.47</v>
      </c>
      <c r="AA6942" t="s">
        <v>64</v>
      </c>
      <c r="AB6942" t="s">
        <v>16</v>
      </c>
      <c r="AC6942" t="s">
        <v>32</v>
      </c>
      <c r="AD6942" t="s">
        <v>44</v>
      </c>
      <c r="AE6942" t="s">
        <v>19</v>
      </c>
      <c r="AF6942" t="s">
        <v>934</v>
      </c>
    </row>
    <row r="6943" spans="1:32" x14ac:dyDescent="0.25">
      <c r="A6943">
        <f t="shared" si="787"/>
        <v>6942</v>
      </c>
      <c r="B6943">
        <v>18884</v>
      </c>
      <c r="C6943" t="s">
        <v>896</v>
      </c>
      <c r="D6943" t="s">
        <v>30</v>
      </c>
      <c r="E6943" t="str">
        <f t="shared" si="788"/>
        <v>*</v>
      </c>
      <c r="F6943" t="str">
        <f t="shared" si="783"/>
        <v>*</v>
      </c>
      <c r="G6943" t="str">
        <f t="shared" si="789"/>
        <v>*</v>
      </c>
      <c r="I6943" t="str">
        <f t="shared" si="784"/>
        <v>*</v>
      </c>
      <c r="O6943">
        <f>VLOOKUP(T6943,$P$14:$S$19,2,TRUE)</f>
        <v>0</v>
      </c>
      <c r="T6943">
        <v>5</v>
      </c>
      <c r="U6943">
        <v>131.27000000000001</v>
      </c>
      <c r="V6943" s="5">
        <f t="shared" si="785"/>
        <v>0</v>
      </c>
      <c r="X6943" t="s">
        <v>37</v>
      </c>
      <c r="Y6943">
        <v>14.36</v>
      </c>
      <c r="Z6943" s="2">
        <f t="shared" si="786"/>
        <v>145.63</v>
      </c>
      <c r="AA6943" t="s">
        <v>64</v>
      </c>
      <c r="AB6943" t="s">
        <v>41</v>
      </c>
      <c r="AC6943" t="s">
        <v>17</v>
      </c>
      <c r="AD6943" t="s">
        <v>38</v>
      </c>
      <c r="AE6943" t="s">
        <v>39</v>
      </c>
      <c r="AF6943" t="s">
        <v>86</v>
      </c>
    </row>
    <row r="6944" spans="1:32" x14ac:dyDescent="0.25">
      <c r="A6944">
        <f t="shared" si="787"/>
        <v>6943</v>
      </c>
      <c r="B6944">
        <v>46691</v>
      </c>
      <c r="C6944" t="s">
        <v>942</v>
      </c>
      <c r="D6944" t="s">
        <v>36</v>
      </c>
      <c r="E6944" t="str">
        <f t="shared" si="788"/>
        <v>***</v>
      </c>
      <c r="F6944" t="str">
        <f t="shared" si="783"/>
        <v>***</v>
      </c>
      <c r="G6944" t="str">
        <f t="shared" si="789"/>
        <v>***</v>
      </c>
      <c r="I6944" t="str">
        <f t="shared" si="784"/>
        <v>***</v>
      </c>
      <c r="O6944">
        <f>VLOOKUP(T6944,$P$14:$S$19,2,TRUE)</f>
        <v>0.04</v>
      </c>
      <c r="T6944">
        <v>47</v>
      </c>
      <c r="U6944">
        <v>1676.25</v>
      </c>
      <c r="V6944" s="5">
        <f t="shared" si="785"/>
        <v>1</v>
      </c>
      <c r="X6944" t="s">
        <v>22</v>
      </c>
      <c r="Y6944">
        <v>22.6</v>
      </c>
      <c r="Z6944" s="2">
        <f t="shared" si="786"/>
        <v>1698.85</v>
      </c>
      <c r="AA6944" t="s">
        <v>15</v>
      </c>
      <c r="AB6944" t="s">
        <v>24</v>
      </c>
      <c r="AC6944" t="s">
        <v>17</v>
      </c>
      <c r="AD6944" t="s">
        <v>18</v>
      </c>
      <c r="AE6944" t="s">
        <v>58</v>
      </c>
      <c r="AF6944" t="s">
        <v>930</v>
      </c>
    </row>
    <row r="6945" spans="1:32" x14ac:dyDescent="0.25">
      <c r="A6945">
        <f t="shared" si="787"/>
        <v>6944</v>
      </c>
      <c r="B6945">
        <v>12005</v>
      </c>
      <c r="C6945" t="s">
        <v>942</v>
      </c>
      <c r="D6945" t="s">
        <v>30</v>
      </c>
      <c r="E6945" t="str">
        <f t="shared" si="788"/>
        <v>*</v>
      </c>
      <c r="F6945" t="str">
        <f t="shared" si="783"/>
        <v>*</v>
      </c>
      <c r="G6945" t="str">
        <f t="shared" si="789"/>
        <v>*</v>
      </c>
      <c r="I6945" t="str">
        <f t="shared" si="784"/>
        <v>*</v>
      </c>
      <c r="O6945">
        <f>VLOOKUP(T6945,$P$14:$S$19,2,TRUE)</f>
        <v>0</v>
      </c>
      <c r="T6945">
        <v>4</v>
      </c>
      <c r="U6945">
        <v>1660.86</v>
      </c>
      <c r="V6945" s="5">
        <f t="shared" si="785"/>
        <v>1</v>
      </c>
      <c r="X6945" t="s">
        <v>22</v>
      </c>
      <c r="Y6945">
        <v>11.37</v>
      </c>
      <c r="Z6945" s="2">
        <f t="shared" si="786"/>
        <v>1672.2299999999998</v>
      </c>
      <c r="AA6945" t="s">
        <v>71</v>
      </c>
      <c r="AB6945" t="s">
        <v>41</v>
      </c>
      <c r="AC6945" t="s">
        <v>32</v>
      </c>
      <c r="AD6945" t="s">
        <v>74</v>
      </c>
      <c r="AE6945" t="s">
        <v>19</v>
      </c>
      <c r="AF6945" t="s">
        <v>930</v>
      </c>
    </row>
    <row r="6946" spans="1:32" x14ac:dyDescent="0.25">
      <c r="A6946">
        <f t="shared" si="787"/>
        <v>6945</v>
      </c>
      <c r="B6946">
        <v>19718</v>
      </c>
      <c r="C6946" t="s">
        <v>942</v>
      </c>
      <c r="D6946" t="s">
        <v>13</v>
      </c>
      <c r="E6946" t="str">
        <f t="shared" si="788"/>
        <v>*</v>
      </c>
      <c r="F6946" t="str">
        <f t="shared" si="783"/>
        <v>*</v>
      </c>
      <c r="G6946" t="str">
        <f t="shared" si="789"/>
        <v>*</v>
      </c>
      <c r="I6946" t="str">
        <f t="shared" si="784"/>
        <v>*</v>
      </c>
      <c r="O6946">
        <f>VLOOKUP(T6946,$P$14:$S$19,2,TRUE)</f>
        <v>0</v>
      </c>
      <c r="T6946">
        <v>6</v>
      </c>
      <c r="U6946">
        <v>89.75</v>
      </c>
      <c r="V6946" s="5">
        <f t="shared" si="785"/>
        <v>0</v>
      </c>
      <c r="X6946" t="s">
        <v>22</v>
      </c>
      <c r="Y6946">
        <v>7.51</v>
      </c>
      <c r="Z6946" s="2">
        <f t="shared" si="786"/>
        <v>97.26</v>
      </c>
      <c r="AA6946" t="s">
        <v>64</v>
      </c>
      <c r="AB6946" t="s">
        <v>16</v>
      </c>
      <c r="AC6946" t="s">
        <v>25</v>
      </c>
      <c r="AD6946" t="s">
        <v>76</v>
      </c>
      <c r="AE6946" t="s">
        <v>27</v>
      </c>
      <c r="AF6946" t="s">
        <v>448</v>
      </c>
    </row>
    <row r="6947" spans="1:32" x14ac:dyDescent="0.25">
      <c r="A6947">
        <f t="shared" si="787"/>
        <v>6946</v>
      </c>
      <c r="B6947">
        <v>11044</v>
      </c>
      <c r="C6947" t="s">
        <v>942</v>
      </c>
      <c r="D6947" t="s">
        <v>40</v>
      </c>
      <c r="E6947" t="str">
        <f t="shared" si="788"/>
        <v>*</v>
      </c>
      <c r="F6947" t="str">
        <f t="shared" si="783"/>
        <v>*</v>
      </c>
      <c r="G6947" t="str">
        <f t="shared" si="789"/>
        <v>*</v>
      </c>
      <c r="I6947" t="str">
        <f t="shared" si="784"/>
        <v>*</v>
      </c>
      <c r="O6947">
        <f>VLOOKUP(T6947,$P$14:$S$19,2,TRUE)</f>
        <v>0</v>
      </c>
      <c r="T6947">
        <v>3</v>
      </c>
      <c r="U6947">
        <v>14.49</v>
      </c>
      <c r="V6947" s="5">
        <f t="shared" si="785"/>
        <v>0</v>
      </c>
      <c r="X6947" t="s">
        <v>22</v>
      </c>
      <c r="Y6947">
        <v>5</v>
      </c>
      <c r="Z6947" s="2">
        <f t="shared" si="786"/>
        <v>19.490000000000002</v>
      </c>
      <c r="AA6947" t="s">
        <v>23</v>
      </c>
      <c r="AB6947" t="s">
        <v>41</v>
      </c>
      <c r="AC6947" t="s">
        <v>32</v>
      </c>
      <c r="AD6947" t="s">
        <v>33</v>
      </c>
      <c r="AE6947" t="s">
        <v>34</v>
      </c>
      <c r="AF6947" t="s">
        <v>310</v>
      </c>
    </row>
    <row r="6948" spans="1:32" x14ac:dyDescent="0.25">
      <c r="A6948">
        <f t="shared" si="787"/>
        <v>6947</v>
      </c>
      <c r="B6948">
        <v>33250</v>
      </c>
      <c r="C6948" t="s">
        <v>393</v>
      </c>
      <c r="D6948" t="s">
        <v>30</v>
      </c>
      <c r="E6948" t="str">
        <f t="shared" si="788"/>
        <v>*</v>
      </c>
      <c r="F6948" t="str">
        <f t="shared" si="783"/>
        <v>*</v>
      </c>
      <c r="G6948" t="str">
        <f t="shared" si="789"/>
        <v>*</v>
      </c>
      <c r="I6948" t="str">
        <f t="shared" si="784"/>
        <v>*</v>
      </c>
      <c r="O6948">
        <f>VLOOKUP(T6948,$P$14:$S$19,2,TRUE)</f>
        <v>0.04</v>
      </c>
      <c r="T6948">
        <v>40</v>
      </c>
      <c r="U6948">
        <v>7381.19</v>
      </c>
      <c r="V6948" s="5">
        <f t="shared" si="785"/>
        <v>1</v>
      </c>
      <c r="X6948" t="s">
        <v>22</v>
      </c>
      <c r="Y6948">
        <v>0.99</v>
      </c>
      <c r="Z6948" s="2">
        <f t="shared" si="786"/>
        <v>7382.1799999999994</v>
      </c>
      <c r="AA6948" t="s">
        <v>23</v>
      </c>
      <c r="AB6948" t="s">
        <v>31</v>
      </c>
      <c r="AC6948" t="s">
        <v>32</v>
      </c>
      <c r="AD6948" t="s">
        <v>172</v>
      </c>
      <c r="AE6948" t="s">
        <v>19</v>
      </c>
      <c r="AF6948" t="s">
        <v>621</v>
      </c>
    </row>
    <row r="6949" spans="1:32" x14ac:dyDescent="0.25">
      <c r="A6949">
        <f t="shared" si="787"/>
        <v>6948</v>
      </c>
      <c r="B6949">
        <v>12228</v>
      </c>
      <c r="C6949" t="s">
        <v>393</v>
      </c>
      <c r="D6949" t="s">
        <v>30</v>
      </c>
      <c r="E6949" t="str">
        <f t="shared" si="788"/>
        <v>*</v>
      </c>
      <c r="F6949" t="str">
        <f t="shared" si="783"/>
        <v>*</v>
      </c>
      <c r="G6949" t="str">
        <f t="shared" si="789"/>
        <v>*</v>
      </c>
      <c r="I6949" t="str">
        <f t="shared" si="784"/>
        <v>*</v>
      </c>
      <c r="O6949">
        <f>VLOOKUP(T6949,$P$14:$S$19,2,TRUE)</f>
        <v>3.5999999999999997E-2</v>
      </c>
      <c r="T6949">
        <v>30</v>
      </c>
      <c r="U6949">
        <v>5015.0510000000004</v>
      </c>
      <c r="V6949" s="5">
        <f t="shared" si="785"/>
        <v>1</v>
      </c>
      <c r="X6949" t="s">
        <v>22</v>
      </c>
      <c r="Y6949">
        <v>4.2</v>
      </c>
      <c r="Z6949" s="2">
        <f t="shared" si="786"/>
        <v>5019.2510000000002</v>
      </c>
      <c r="AA6949" t="s">
        <v>71</v>
      </c>
      <c r="AB6949" t="s">
        <v>31</v>
      </c>
      <c r="AC6949" t="s">
        <v>25</v>
      </c>
      <c r="AD6949" t="s">
        <v>26</v>
      </c>
      <c r="AE6949" t="s">
        <v>19</v>
      </c>
      <c r="AF6949" t="s">
        <v>393</v>
      </c>
    </row>
    <row r="6950" spans="1:32" x14ac:dyDescent="0.25">
      <c r="A6950">
        <f t="shared" si="787"/>
        <v>6949</v>
      </c>
      <c r="B6950">
        <v>32582</v>
      </c>
      <c r="C6950" t="s">
        <v>393</v>
      </c>
      <c r="D6950" t="s">
        <v>30</v>
      </c>
      <c r="E6950" t="str">
        <f t="shared" si="788"/>
        <v>*</v>
      </c>
      <c r="F6950" t="str">
        <f t="shared" si="783"/>
        <v>*</v>
      </c>
      <c r="G6950" t="str">
        <f t="shared" si="789"/>
        <v>*</v>
      </c>
      <c r="I6950" t="str">
        <f t="shared" si="784"/>
        <v>*</v>
      </c>
      <c r="O6950">
        <f>VLOOKUP(T6950,$P$14:$S$19,2,TRUE)</f>
        <v>0.02</v>
      </c>
      <c r="T6950">
        <v>27</v>
      </c>
      <c r="U6950">
        <v>2780.88</v>
      </c>
      <c r="V6950" s="5">
        <f t="shared" si="785"/>
        <v>1</v>
      </c>
      <c r="X6950" t="s">
        <v>14</v>
      </c>
      <c r="Y6950">
        <v>24.49</v>
      </c>
      <c r="Z6950" s="2">
        <f t="shared" si="786"/>
        <v>2805.37</v>
      </c>
      <c r="AA6950" t="s">
        <v>15</v>
      </c>
      <c r="AB6950" t="s">
        <v>16</v>
      </c>
      <c r="AC6950" t="s">
        <v>17</v>
      </c>
      <c r="AD6950" t="s">
        <v>18</v>
      </c>
      <c r="AE6950" t="s">
        <v>58</v>
      </c>
      <c r="AF6950" t="s">
        <v>574</v>
      </c>
    </row>
    <row r="6951" spans="1:32" x14ac:dyDescent="0.25">
      <c r="A6951">
        <f t="shared" si="787"/>
        <v>6950</v>
      </c>
      <c r="B6951">
        <v>36705</v>
      </c>
      <c r="C6951" t="s">
        <v>393</v>
      </c>
      <c r="D6951" t="s">
        <v>30</v>
      </c>
      <c r="E6951" t="str">
        <f t="shared" si="788"/>
        <v>*</v>
      </c>
      <c r="F6951" t="str">
        <f t="shared" si="783"/>
        <v>*</v>
      </c>
      <c r="G6951" t="str">
        <f t="shared" si="789"/>
        <v>*</v>
      </c>
      <c r="I6951" t="str">
        <f t="shared" si="784"/>
        <v>*</v>
      </c>
      <c r="O6951">
        <f>VLOOKUP(T6951,$P$14:$S$19,2,TRUE)</f>
        <v>0.01</v>
      </c>
      <c r="T6951">
        <v>17</v>
      </c>
      <c r="U6951">
        <v>1032.0719999999999</v>
      </c>
      <c r="V6951" s="5">
        <f t="shared" si="785"/>
        <v>1</v>
      </c>
      <c r="X6951" t="s">
        <v>37</v>
      </c>
      <c r="Y6951">
        <v>89.3</v>
      </c>
      <c r="Z6951" s="2">
        <f t="shared" si="786"/>
        <v>1121.3719999999998</v>
      </c>
      <c r="AA6951" t="s">
        <v>23</v>
      </c>
      <c r="AB6951" t="s">
        <v>24</v>
      </c>
      <c r="AC6951" t="s">
        <v>17</v>
      </c>
      <c r="AD6951" t="s">
        <v>66</v>
      </c>
      <c r="AE6951" t="s">
        <v>103</v>
      </c>
      <c r="AF6951" t="s">
        <v>393</v>
      </c>
    </row>
    <row r="6952" spans="1:32" x14ac:dyDescent="0.25">
      <c r="A6952">
        <f t="shared" si="787"/>
        <v>6951</v>
      </c>
      <c r="B6952">
        <v>12228</v>
      </c>
      <c r="C6952" t="s">
        <v>393</v>
      </c>
      <c r="D6952" t="s">
        <v>30</v>
      </c>
      <c r="E6952" t="str">
        <f t="shared" si="788"/>
        <v>*</v>
      </c>
      <c r="F6952" t="str">
        <f t="shared" si="783"/>
        <v>*</v>
      </c>
      <c r="G6952" t="str">
        <f t="shared" si="789"/>
        <v>*</v>
      </c>
      <c r="I6952" t="str">
        <f t="shared" si="784"/>
        <v>*</v>
      </c>
      <c r="O6952">
        <f>VLOOKUP(T6952,$P$14:$S$19,2,TRUE)</f>
        <v>0</v>
      </c>
      <c r="T6952">
        <v>1</v>
      </c>
      <c r="U6952">
        <v>159.51</v>
      </c>
      <c r="V6952" s="5">
        <f t="shared" si="785"/>
        <v>0</v>
      </c>
      <c r="X6952" t="s">
        <v>37</v>
      </c>
      <c r="Y6952">
        <v>30</v>
      </c>
      <c r="Z6952" s="2">
        <f t="shared" si="786"/>
        <v>189.51</v>
      </c>
      <c r="AA6952" t="s">
        <v>71</v>
      </c>
      <c r="AB6952" t="s">
        <v>31</v>
      </c>
      <c r="AC6952" t="s">
        <v>17</v>
      </c>
      <c r="AD6952" t="s">
        <v>38</v>
      </c>
      <c r="AE6952" t="s">
        <v>39</v>
      </c>
      <c r="AF6952" t="s">
        <v>216</v>
      </c>
    </row>
    <row r="6953" spans="1:32" x14ac:dyDescent="0.25">
      <c r="A6953">
        <f t="shared" si="787"/>
        <v>6952</v>
      </c>
      <c r="B6953">
        <v>26978</v>
      </c>
      <c r="C6953" t="s">
        <v>138</v>
      </c>
      <c r="D6953" t="s">
        <v>40</v>
      </c>
      <c r="E6953" t="str">
        <f t="shared" si="788"/>
        <v>*</v>
      </c>
      <c r="F6953" t="str">
        <f t="shared" si="783"/>
        <v>*</v>
      </c>
      <c r="G6953" t="str">
        <f t="shared" si="789"/>
        <v>*</v>
      </c>
      <c r="I6953" t="str">
        <f t="shared" si="784"/>
        <v>*</v>
      </c>
      <c r="O6953">
        <f>VLOOKUP(T6953,$P$14:$S$19,2,TRUE)</f>
        <v>0.04</v>
      </c>
      <c r="T6953">
        <v>46</v>
      </c>
      <c r="U6953">
        <v>27875.54</v>
      </c>
      <c r="V6953" s="5">
        <f t="shared" si="785"/>
        <v>1</v>
      </c>
      <c r="X6953" t="s">
        <v>22</v>
      </c>
      <c r="Y6953">
        <v>24.49</v>
      </c>
      <c r="Z6953" s="2">
        <f t="shared" si="786"/>
        <v>27900.030000000002</v>
      </c>
      <c r="AA6953" t="s">
        <v>15</v>
      </c>
      <c r="AB6953" t="s">
        <v>41</v>
      </c>
      <c r="AC6953" t="s">
        <v>25</v>
      </c>
      <c r="AD6953" t="s">
        <v>57</v>
      </c>
      <c r="AE6953" t="s">
        <v>58</v>
      </c>
      <c r="AF6953" t="s">
        <v>624</v>
      </c>
    </row>
    <row r="6954" spans="1:32" x14ac:dyDescent="0.25">
      <c r="A6954">
        <f t="shared" si="787"/>
        <v>6953</v>
      </c>
      <c r="B6954">
        <v>39172</v>
      </c>
      <c r="C6954" t="s">
        <v>138</v>
      </c>
      <c r="D6954" t="s">
        <v>13</v>
      </c>
      <c r="E6954" t="str">
        <f t="shared" si="788"/>
        <v>*</v>
      </c>
      <c r="F6954" t="str">
        <f t="shared" si="783"/>
        <v>*</v>
      </c>
      <c r="G6954" t="str">
        <f t="shared" si="789"/>
        <v>*</v>
      </c>
      <c r="I6954" t="str">
        <f t="shared" si="784"/>
        <v>*</v>
      </c>
      <c r="O6954">
        <f>VLOOKUP(T6954,$P$14:$S$19,2,TRUE)</f>
        <v>3.5999999999999997E-2</v>
      </c>
      <c r="T6954">
        <v>38</v>
      </c>
      <c r="U6954">
        <v>9013.58</v>
      </c>
      <c r="V6954" s="5">
        <f t="shared" si="785"/>
        <v>1</v>
      </c>
      <c r="X6954" t="s">
        <v>22</v>
      </c>
      <c r="Y6954">
        <v>19.989999999999998</v>
      </c>
      <c r="Z6954" s="2">
        <f t="shared" si="786"/>
        <v>9033.57</v>
      </c>
      <c r="AA6954" t="s">
        <v>23</v>
      </c>
      <c r="AB6954" t="s">
        <v>41</v>
      </c>
      <c r="AC6954" t="s">
        <v>32</v>
      </c>
      <c r="AD6954" t="s">
        <v>172</v>
      </c>
      <c r="AE6954" t="s">
        <v>19</v>
      </c>
      <c r="AF6954" s="1">
        <v>40216</v>
      </c>
    </row>
    <row r="6955" spans="1:32" x14ac:dyDescent="0.25">
      <c r="A6955">
        <f t="shared" si="787"/>
        <v>6954</v>
      </c>
      <c r="B6955">
        <v>22913</v>
      </c>
      <c r="C6955" t="s">
        <v>138</v>
      </c>
      <c r="D6955" t="s">
        <v>36</v>
      </c>
      <c r="E6955" t="str">
        <f t="shared" si="788"/>
        <v>***</v>
      </c>
      <c r="F6955" t="str">
        <f t="shared" si="783"/>
        <v>***</v>
      </c>
      <c r="G6955" t="str">
        <f t="shared" si="789"/>
        <v>***</v>
      </c>
      <c r="I6955" t="str">
        <f t="shared" si="784"/>
        <v>***</v>
      </c>
      <c r="O6955">
        <f>VLOOKUP(T6955,$P$14:$S$19,2,TRUE)</f>
        <v>0.02</v>
      </c>
      <c r="T6955">
        <v>24</v>
      </c>
      <c r="U6955">
        <v>6568.0240000000003</v>
      </c>
      <c r="V6955" s="5">
        <f t="shared" si="785"/>
        <v>1</v>
      </c>
      <c r="X6955" t="s">
        <v>37</v>
      </c>
      <c r="Y6955">
        <v>40.19</v>
      </c>
      <c r="Z6955" s="2">
        <f t="shared" si="786"/>
        <v>6608.2139999999999</v>
      </c>
      <c r="AA6955" t="s">
        <v>48</v>
      </c>
      <c r="AB6955" t="s">
        <v>31</v>
      </c>
      <c r="AC6955" t="s">
        <v>17</v>
      </c>
      <c r="AD6955" t="s">
        <v>66</v>
      </c>
      <c r="AE6955" t="s">
        <v>103</v>
      </c>
      <c r="AF6955" t="s">
        <v>743</v>
      </c>
    </row>
    <row r="6956" spans="1:32" x14ac:dyDescent="0.25">
      <c r="A6956">
        <f t="shared" si="787"/>
        <v>6955</v>
      </c>
      <c r="B6956">
        <v>26978</v>
      </c>
      <c r="C6956" t="s">
        <v>138</v>
      </c>
      <c r="D6956" t="s">
        <v>40</v>
      </c>
      <c r="E6956" t="str">
        <f t="shared" si="788"/>
        <v>*</v>
      </c>
      <c r="F6956" t="str">
        <f t="shared" si="783"/>
        <v>*</v>
      </c>
      <c r="G6956" t="str">
        <f t="shared" si="789"/>
        <v>*</v>
      </c>
      <c r="I6956" t="str">
        <f t="shared" si="784"/>
        <v>*</v>
      </c>
      <c r="O6956">
        <f>VLOOKUP(T6956,$P$14:$S$19,2,TRUE)</f>
        <v>0.04</v>
      </c>
      <c r="T6956">
        <v>49</v>
      </c>
      <c r="U6956">
        <v>2030.44</v>
      </c>
      <c r="V6956" s="5">
        <f t="shared" si="785"/>
        <v>1</v>
      </c>
      <c r="X6956" t="s">
        <v>22</v>
      </c>
      <c r="Y6956">
        <v>5.86</v>
      </c>
      <c r="Z6956" s="2">
        <f t="shared" si="786"/>
        <v>2036.3</v>
      </c>
      <c r="AA6956" t="s">
        <v>15</v>
      </c>
      <c r="AB6956" t="s">
        <v>41</v>
      </c>
      <c r="AC6956" t="s">
        <v>32</v>
      </c>
      <c r="AD6956" t="s">
        <v>44</v>
      </c>
      <c r="AE6956" t="s">
        <v>19</v>
      </c>
      <c r="AF6956" t="s">
        <v>624</v>
      </c>
    </row>
    <row r="6957" spans="1:32" x14ac:dyDescent="0.25">
      <c r="A6957">
        <f t="shared" si="787"/>
        <v>6956</v>
      </c>
      <c r="B6957">
        <v>22913</v>
      </c>
      <c r="C6957" t="s">
        <v>138</v>
      </c>
      <c r="D6957" t="s">
        <v>36</v>
      </c>
      <c r="E6957" t="str">
        <f t="shared" si="788"/>
        <v>***</v>
      </c>
      <c r="F6957" t="str">
        <f t="shared" si="783"/>
        <v>***</v>
      </c>
      <c r="G6957" t="str">
        <f t="shared" si="789"/>
        <v>***</v>
      </c>
      <c r="I6957" t="str">
        <f t="shared" si="784"/>
        <v>***</v>
      </c>
      <c r="O6957">
        <f>VLOOKUP(T6957,$P$14:$S$19,2,TRUE)</f>
        <v>0.05</v>
      </c>
      <c r="T6957">
        <v>50</v>
      </c>
      <c r="U6957">
        <v>1579.028</v>
      </c>
      <c r="V6957" s="5">
        <f t="shared" si="785"/>
        <v>1</v>
      </c>
      <c r="X6957" t="s">
        <v>22</v>
      </c>
      <c r="Y6957">
        <v>5.99</v>
      </c>
      <c r="Z6957" s="2">
        <f t="shared" si="786"/>
        <v>1585.018</v>
      </c>
      <c r="AA6957" t="s">
        <v>48</v>
      </c>
      <c r="AB6957" t="s">
        <v>31</v>
      </c>
      <c r="AC6957" t="s">
        <v>25</v>
      </c>
      <c r="AD6957" t="s">
        <v>26</v>
      </c>
      <c r="AE6957" t="s">
        <v>34</v>
      </c>
      <c r="AF6957" t="s">
        <v>769</v>
      </c>
    </row>
    <row r="6958" spans="1:32" x14ac:dyDescent="0.25">
      <c r="A6958">
        <f t="shared" si="787"/>
        <v>6957</v>
      </c>
      <c r="B6958">
        <v>26978</v>
      </c>
      <c r="C6958" t="s">
        <v>138</v>
      </c>
      <c r="D6958" t="s">
        <v>40</v>
      </c>
      <c r="E6958" t="str">
        <f t="shared" si="788"/>
        <v>*</v>
      </c>
      <c r="F6958" t="str">
        <f t="shared" si="783"/>
        <v>*</v>
      </c>
      <c r="G6958" t="str">
        <f t="shared" si="789"/>
        <v>*</v>
      </c>
      <c r="I6958" t="str">
        <f t="shared" si="784"/>
        <v>*</v>
      </c>
      <c r="O6958">
        <f>VLOOKUP(T6958,$P$14:$S$19,2,TRUE)</f>
        <v>0.04</v>
      </c>
      <c r="T6958">
        <v>47</v>
      </c>
      <c r="U6958">
        <v>695.99</v>
      </c>
      <c r="V6958" s="5">
        <f t="shared" si="785"/>
        <v>0</v>
      </c>
      <c r="X6958" t="s">
        <v>14</v>
      </c>
      <c r="Y6958">
        <v>8.7799999999999994</v>
      </c>
      <c r="Z6958" s="2">
        <f t="shared" si="786"/>
        <v>704.77</v>
      </c>
      <c r="AA6958" t="s">
        <v>15</v>
      </c>
      <c r="AB6958" t="s">
        <v>41</v>
      </c>
      <c r="AC6958" t="s">
        <v>32</v>
      </c>
      <c r="AD6958" t="s">
        <v>74</v>
      </c>
      <c r="AE6958" t="s">
        <v>19</v>
      </c>
      <c r="AF6958" t="s">
        <v>624</v>
      </c>
    </row>
    <row r="6959" spans="1:32" x14ac:dyDescent="0.25">
      <c r="A6959">
        <f t="shared" si="787"/>
        <v>6958</v>
      </c>
      <c r="B6959">
        <v>10373</v>
      </c>
      <c r="C6959" t="s">
        <v>138</v>
      </c>
      <c r="D6959" t="s">
        <v>36</v>
      </c>
      <c r="E6959" t="str">
        <f t="shared" si="788"/>
        <v>***</v>
      </c>
      <c r="F6959" t="str">
        <f t="shared" si="783"/>
        <v>***</v>
      </c>
      <c r="G6959" t="str">
        <f t="shared" si="789"/>
        <v>***</v>
      </c>
      <c r="I6959" t="str">
        <f t="shared" si="784"/>
        <v>***</v>
      </c>
      <c r="O6959">
        <f>VLOOKUP(T6959,$P$14:$S$19,2,TRUE)</f>
        <v>0.02</v>
      </c>
      <c r="T6959">
        <v>28</v>
      </c>
      <c r="U6959">
        <v>193.16</v>
      </c>
      <c r="V6959" s="5">
        <f t="shared" si="785"/>
        <v>0</v>
      </c>
      <c r="X6959" t="s">
        <v>22</v>
      </c>
      <c r="Y6959">
        <v>6.6</v>
      </c>
      <c r="Z6959" s="2">
        <f t="shared" si="786"/>
        <v>199.76</v>
      </c>
      <c r="AA6959" t="s">
        <v>23</v>
      </c>
      <c r="AB6959" t="s">
        <v>16</v>
      </c>
      <c r="AC6959" t="s">
        <v>32</v>
      </c>
      <c r="AD6959" t="s">
        <v>44</v>
      </c>
      <c r="AE6959" t="s">
        <v>19</v>
      </c>
      <c r="AF6959" t="s">
        <v>624</v>
      </c>
    </row>
    <row r="6960" spans="1:32" x14ac:dyDescent="0.25">
      <c r="A6960">
        <f t="shared" si="787"/>
        <v>6959</v>
      </c>
      <c r="B6960">
        <v>22913</v>
      </c>
      <c r="C6960" t="s">
        <v>138</v>
      </c>
      <c r="D6960" t="s">
        <v>36</v>
      </c>
      <c r="E6960" t="str">
        <f t="shared" si="788"/>
        <v>***</v>
      </c>
      <c r="F6960" t="str">
        <f t="shared" si="783"/>
        <v>***</v>
      </c>
      <c r="G6960" t="str">
        <f t="shared" si="789"/>
        <v>***</v>
      </c>
      <c r="I6960" t="str">
        <f t="shared" si="784"/>
        <v>***</v>
      </c>
      <c r="O6960">
        <f>VLOOKUP(T6960,$P$14:$S$19,2,TRUE)</f>
        <v>3.5999999999999997E-2</v>
      </c>
      <c r="T6960">
        <v>32</v>
      </c>
      <c r="U6960">
        <v>176.77</v>
      </c>
      <c r="V6960" s="5">
        <f t="shared" si="785"/>
        <v>0</v>
      </c>
      <c r="X6960" t="s">
        <v>14</v>
      </c>
      <c r="Y6960">
        <v>4.72</v>
      </c>
      <c r="Z6960" s="2">
        <f t="shared" si="786"/>
        <v>181.49</v>
      </c>
      <c r="AA6960" t="s">
        <v>48</v>
      </c>
      <c r="AB6960" t="s">
        <v>31</v>
      </c>
      <c r="AC6960" t="s">
        <v>32</v>
      </c>
      <c r="AD6960" t="s">
        <v>44</v>
      </c>
      <c r="AE6960" t="s">
        <v>19</v>
      </c>
      <c r="AF6960" t="s">
        <v>769</v>
      </c>
    </row>
    <row r="6961" spans="1:32" x14ac:dyDescent="0.25">
      <c r="A6961">
        <f t="shared" si="787"/>
        <v>6960</v>
      </c>
      <c r="B6961">
        <v>39172</v>
      </c>
      <c r="C6961" t="s">
        <v>138</v>
      </c>
      <c r="D6961" t="s">
        <v>13</v>
      </c>
      <c r="E6961" t="str">
        <f t="shared" si="788"/>
        <v>*</v>
      </c>
      <c r="F6961" t="str">
        <f t="shared" si="783"/>
        <v>*</v>
      </c>
      <c r="G6961" t="str">
        <f t="shared" si="789"/>
        <v>*</v>
      </c>
      <c r="I6961" t="str">
        <f t="shared" si="784"/>
        <v>*</v>
      </c>
      <c r="O6961">
        <f>VLOOKUP(T6961,$P$14:$S$19,2,TRUE)</f>
        <v>0.02</v>
      </c>
      <c r="T6961">
        <v>26</v>
      </c>
      <c r="U6961">
        <v>175.42</v>
      </c>
      <c r="V6961" s="5">
        <f t="shared" si="785"/>
        <v>0</v>
      </c>
      <c r="X6961" t="s">
        <v>22</v>
      </c>
      <c r="Y6961">
        <v>7.5</v>
      </c>
      <c r="Z6961" s="2">
        <f t="shared" si="786"/>
        <v>182.92</v>
      </c>
      <c r="AA6961" t="s">
        <v>23</v>
      </c>
      <c r="AB6961" t="s">
        <v>41</v>
      </c>
      <c r="AC6961" t="s">
        <v>32</v>
      </c>
      <c r="AD6961" t="s">
        <v>44</v>
      </c>
      <c r="AE6961" t="s">
        <v>19</v>
      </c>
      <c r="AF6961" s="1">
        <v>40216</v>
      </c>
    </row>
    <row r="6962" spans="1:32" x14ac:dyDescent="0.25">
      <c r="A6962">
        <f t="shared" si="787"/>
        <v>6961</v>
      </c>
      <c r="B6962">
        <v>12965</v>
      </c>
      <c r="C6962" t="s">
        <v>138</v>
      </c>
      <c r="D6962" t="s">
        <v>40</v>
      </c>
      <c r="E6962" t="str">
        <f t="shared" si="788"/>
        <v>*</v>
      </c>
      <c r="F6962" t="str">
        <f t="shared" si="783"/>
        <v>*</v>
      </c>
      <c r="G6962" t="str">
        <f t="shared" si="789"/>
        <v>*</v>
      </c>
      <c r="I6962" t="str">
        <f t="shared" si="784"/>
        <v>*</v>
      </c>
      <c r="O6962">
        <f>VLOOKUP(T6962,$P$14:$S$19,2,TRUE)</f>
        <v>0.02</v>
      </c>
      <c r="T6962">
        <v>21</v>
      </c>
      <c r="U6962">
        <v>90.78</v>
      </c>
      <c r="V6962" s="5">
        <f t="shared" si="785"/>
        <v>0</v>
      </c>
      <c r="X6962" t="s">
        <v>22</v>
      </c>
      <c r="Y6962">
        <v>5.41</v>
      </c>
      <c r="Z6962" s="2">
        <f t="shared" si="786"/>
        <v>96.19</v>
      </c>
      <c r="AA6962" t="s">
        <v>48</v>
      </c>
      <c r="AB6962" t="s">
        <v>31</v>
      </c>
      <c r="AC6962" t="s">
        <v>32</v>
      </c>
      <c r="AD6962" t="s">
        <v>49</v>
      </c>
      <c r="AE6962" t="s">
        <v>19</v>
      </c>
      <c r="AF6962" t="s">
        <v>769</v>
      </c>
    </row>
    <row r="6963" spans="1:32" x14ac:dyDescent="0.25">
      <c r="A6963">
        <f t="shared" si="787"/>
        <v>6962</v>
      </c>
      <c r="B6963">
        <v>42823</v>
      </c>
      <c r="C6963" t="s">
        <v>138</v>
      </c>
      <c r="D6963" t="s">
        <v>40</v>
      </c>
      <c r="E6963" t="str">
        <f t="shared" si="788"/>
        <v>*</v>
      </c>
      <c r="F6963" t="str">
        <f t="shared" si="783"/>
        <v>*</v>
      </c>
      <c r="G6963" t="str">
        <f t="shared" si="789"/>
        <v>*</v>
      </c>
      <c r="I6963" t="str">
        <f t="shared" si="784"/>
        <v>*</v>
      </c>
      <c r="O6963">
        <f>VLOOKUP(T6963,$P$14:$S$19,2,TRUE)</f>
        <v>0</v>
      </c>
      <c r="T6963">
        <v>8</v>
      </c>
      <c r="U6963">
        <v>49.14</v>
      </c>
      <c r="V6963" s="5">
        <f t="shared" si="785"/>
        <v>0</v>
      </c>
      <c r="X6963" t="s">
        <v>14</v>
      </c>
      <c r="Y6963">
        <v>6.18</v>
      </c>
      <c r="Z6963" s="2">
        <f t="shared" si="786"/>
        <v>55.32</v>
      </c>
      <c r="AA6963" t="s">
        <v>64</v>
      </c>
      <c r="AB6963" t="s">
        <v>31</v>
      </c>
      <c r="AC6963" t="s">
        <v>32</v>
      </c>
      <c r="AD6963" t="s">
        <v>44</v>
      </c>
      <c r="AE6963" t="s">
        <v>19</v>
      </c>
      <c r="AF6963" t="s">
        <v>624</v>
      </c>
    </row>
    <row r="6964" spans="1:32" x14ac:dyDescent="0.25">
      <c r="A6964">
        <f t="shared" si="787"/>
        <v>6963</v>
      </c>
      <c r="B6964">
        <v>26978</v>
      </c>
      <c r="C6964" t="s">
        <v>138</v>
      </c>
      <c r="D6964" t="s">
        <v>40</v>
      </c>
      <c r="E6964" t="str">
        <f t="shared" si="788"/>
        <v>*</v>
      </c>
      <c r="F6964" t="str">
        <f t="shared" si="783"/>
        <v>*</v>
      </c>
      <c r="G6964" t="str">
        <f t="shared" si="789"/>
        <v>*</v>
      </c>
      <c r="I6964" t="str">
        <f t="shared" si="784"/>
        <v>*</v>
      </c>
      <c r="O6964">
        <f>VLOOKUP(T6964,$P$14:$S$19,2,TRUE)</f>
        <v>0</v>
      </c>
      <c r="T6964">
        <v>2</v>
      </c>
      <c r="U6964">
        <v>48.84</v>
      </c>
      <c r="V6964" s="5">
        <f t="shared" si="785"/>
        <v>0</v>
      </c>
      <c r="X6964" t="s">
        <v>22</v>
      </c>
      <c r="Y6964">
        <v>9.0299999999999994</v>
      </c>
      <c r="Z6964" s="2">
        <f t="shared" si="786"/>
        <v>57.870000000000005</v>
      </c>
      <c r="AA6964" t="s">
        <v>15</v>
      </c>
      <c r="AB6964" t="s">
        <v>41</v>
      </c>
      <c r="AC6964" t="s">
        <v>32</v>
      </c>
      <c r="AD6964" t="s">
        <v>44</v>
      </c>
      <c r="AE6964" t="s">
        <v>19</v>
      </c>
      <c r="AF6964" t="s">
        <v>769</v>
      </c>
    </row>
    <row r="6965" spans="1:32" x14ac:dyDescent="0.25">
      <c r="A6965">
        <f t="shared" si="787"/>
        <v>6964</v>
      </c>
      <c r="B6965">
        <v>12965</v>
      </c>
      <c r="C6965" t="s">
        <v>138</v>
      </c>
      <c r="D6965" t="s">
        <v>40</v>
      </c>
      <c r="E6965" t="str">
        <f t="shared" si="788"/>
        <v>*</v>
      </c>
      <c r="F6965" t="str">
        <f t="shared" si="783"/>
        <v>*</v>
      </c>
      <c r="G6965" t="str">
        <f t="shared" si="789"/>
        <v>*</v>
      </c>
      <c r="I6965" t="str">
        <f t="shared" si="784"/>
        <v>*</v>
      </c>
      <c r="O6965">
        <f>VLOOKUP(T6965,$P$14:$S$19,2,TRUE)</f>
        <v>0</v>
      </c>
      <c r="T6965">
        <v>7</v>
      </c>
      <c r="U6965">
        <v>44.74</v>
      </c>
      <c r="V6965" s="5">
        <f t="shared" si="785"/>
        <v>0</v>
      </c>
      <c r="X6965" t="s">
        <v>22</v>
      </c>
      <c r="Y6965">
        <v>5.01</v>
      </c>
      <c r="Z6965" s="2">
        <f t="shared" si="786"/>
        <v>49.75</v>
      </c>
      <c r="AA6965" t="s">
        <v>48</v>
      </c>
      <c r="AB6965" t="s">
        <v>31</v>
      </c>
      <c r="AC6965" t="s">
        <v>32</v>
      </c>
      <c r="AD6965" t="s">
        <v>49</v>
      </c>
      <c r="AE6965" t="s">
        <v>19</v>
      </c>
      <c r="AF6965" t="s">
        <v>769</v>
      </c>
    </row>
    <row r="6966" spans="1:32" x14ac:dyDescent="0.25">
      <c r="A6966">
        <f t="shared" si="787"/>
        <v>6965</v>
      </c>
      <c r="B6966">
        <v>7846</v>
      </c>
      <c r="C6966" t="s">
        <v>86</v>
      </c>
      <c r="D6966" t="s">
        <v>13</v>
      </c>
      <c r="E6966" t="str">
        <f t="shared" si="788"/>
        <v>*</v>
      </c>
      <c r="F6966" t="str">
        <f t="shared" si="783"/>
        <v>*</v>
      </c>
      <c r="G6966" t="str">
        <f t="shared" si="789"/>
        <v>*</v>
      </c>
      <c r="I6966" t="str">
        <f t="shared" si="784"/>
        <v>*</v>
      </c>
      <c r="O6966">
        <f>VLOOKUP(T6966,$P$14:$S$19,2,TRUE)</f>
        <v>0.04</v>
      </c>
      <c r="T6966">
        <v>47</v>
      </c>
      <c r="U6966">
        <v>2926.33</v>
      </c>
      <c r="V6966" s="5">
        <f t="shared" si="785"/>
        <v>1</v>
      </c>
      <c r="X6966" t="s">
        <v>22</v>
      </c>
      <c r="Y6966">
        <v>19.989999999999998</v>
      </c>
      <c r="Z6966" s="2">
        <f t="shared" si="786"/>
        <v>2946.3199999999997</v>
      </c>
      <c r="AA6966" t="s">
        <v>52</v>
      </c>
      <c r="AB6966" t="s">
        <v>31</v>
      </c>
      <c r="AC6966" t="s">
        <v>32</v>
      </c>
      <c r="AD6966" t="s">
        <v>49</v>
      </c>
      <c r="AE6966" t="s">
        <v>19</v>
      </c>
      <c r="AF6966" t="s">
        <v>737</v>
      </c>
    </row>
    <row r="6967" spans="1:32" x14ac:dyDescent="0.25">
      <c r="A6967">
        <f t="shared" si="787"/>
        <v>6966</v>
      </c>
      <c r="B6967">
        <v>31939</v>
      </c>
      <c r="C6967" t="s">
        <v>86</v>
      </c>
      <c r="D6967" t="s">
        <v>21</v>
      </c>
      <c r="E6967" t="str">
        <f t="shared" si="788"/>
        <v>*</v>
      </c>
      <c r="F6967" t="str">
        <f t="shared" si="783"/>
        <v>**</v>
      </c>
      <c r="G6967" t="str">
        <f t="shared" si="789"/>
        <v>**</v>
      </c>
      <c r="I6967" t="str">
        <f t="shared" si="784"/>
        <v>**</v>
      </c>
      <c r="O6967">
        <f>VLOOKUP(T6967,$P$14:$S$19,2,TRUE)</f>
        <v>0.01</v>
      </c>
      <c r="T6967">
        <v>13</v>
      </c>
      <c r="U6967">
        <v>1506.8375000000001</v>
      </c>
      <c r="V6967" s="5">
        <f t="shared" si="785"/>
        <v>1</v>
      </c>
      <c r="X6967" t="s">
        <v>22</v>
      </c>
      <c r="Y6967">
        <v>4.2</v>
      </c>
      <c r="Z6967" s="2">
        <f t="shared" si="786"/>
        <v>1511.0375000000001</v>
      </c>
      <c r="AA6967" t="s">
        <v>48</v>
      </c>
      <c r="AB6967" t="s">
        <v>24</v>
      </c>
      <c r="AC6967" t="s">
        <v>25</v>
      </c>
      <c r="AD6967" t="s">
        <v>26</v>
      </c>
      <c r="AE6967" t="s">
        <v>19</v>
      </c>
      <c r="AF6967" t="s">
        <v>87</v>
      </c>
    </row>
    <row r="6968" spans="1:32" x14ac:dyDescent="0.25">
      <c r="A6968">
        <f t="shared" si="787"/>
        <v>6967</v>
      </c>
      <c r="B6968">
        <v>7846</v>
      </c>
      <c r="C6968" t="s">
        <v>86</v>
      </c>
      <c r="D6968" t="s">
        <v>13</v>
      </c>
      <c r="E6968" t="str">
        <f t="shared" si="788"/>
        <v>*</v>
      </c>
      <c r="F6968" t="str">
        <f t="shared" si="783"/>
        <v>*</v>
      </c>
      <c r="G6968" t="str">
        <f t="shared" si="789"/>
        <v>*</v>
      </c>
      <c r="I6968" t="str">
        <f t="shared" si="784"/>
        <v>*</v>
      </c>
      <c r="O6968">
        <f>VLOOKUP(T6968,$P$14:$S$19,2,TRUE)</f>
        <v>0.02</v>
      </c>
      <c r="T6968">
        <v>20</v>
      </c>
      <c r="U6968">
        <v>552.87</v>
      </c>
      <c r="V6968" s="5">
        <f t="shared" si="785"/>
        <v>0</v>
      </c>
      <c r="X6968" t="s">
        <v>22</v>
      </c>
      <c r="Y6968">
        <v>5.89</v>
      </c>
      <c r="Z6968" s="2">
        <f t="shared" si="786"/>
        <v>558.76</v>
      </c>
      <c r="AA6968" t="s">
        <v>52</v>
      </c>
      <c r="AB6968" t="s">
        <v>31</v>
      </c>
      <c r="AC6968" t="s">
        <v>25</v>
      </c>
      <c r="AD6968" t="s">
        <v>42</v>
      </c>
      <c r="AE6968" t="s">
        <v>19</v>
      </c>
      <c r="AF6968" s="1">
        <v>40581</v>
      </c>
    </row>
    <row r="6969" spans="1:32" x14ac:dyDescent="0.25">
      <c r="A6969">
        <f t="shared" si="787"/>
        <v>6968</v>
      </c>
      <c r="B6969">
        <v>7846</v>
      </c>
      <c r="C6969" t="s">
        <v>86</v>
      </c>
      <c r="D6969" t="s">
        <v>13</v>
      </c>
      <c r="E6969" t="str">
        <f t="shared" si="788"/>
        <v>*</v>
      </c>
      <c r="F6969" t="str">
        <f t="shared" si="783"/>
        <v>*</v>
      </c>
      <c r="G6969" t="str">
        <f t="shared" si="789"/>
        <v>*</v>
      </c>
      <c r="I6969" t="str">
        <f t="shared" si="784"/>
        <v>*</v>
      </c>
      <c r="O6969">
        <f>VLOOKUP(T6969,$P$14:$S$19,2,TRUE)</f>
        <v>0.02</v>
      </c>
      <c r="T6969">
        <v>20</v>
      </c>
      <c r="U6969">
        <v>40.049999999999997</v>
      </c>
      <c r="V6969" s="5">
        <f t="shared" si="785"/>
        <v>0</v>
      </c>
      <c r="X6969" t="s">
        <v>22</v>
      </c>
      <c r="Y6969">
        <v>1.49</v>
      </c>
      <c r="Z6969" s="2">
        <f t="shared" si="786"/>
        <v>41.54</v>
      </c>
      <c r="AA6969" t="s">
        <v>52</v>
      </c>
      <c r="AB6969" t="s">
        <v>31</v>
      </c>
      <c r="AC6969" t="s">
        <v>32</v>
      </c>
      <c r="AD6969" t="s">
        <v>49</v>
      </c>
      <c r="AE6969" t="s">
        <v>19</v>
      </c>
      <c r="AF6969" t="s">
        <v>737</v>
      </c>
    </row>
    <row r="6970" spans="1:32" x14ac:dyDescent="0.25">
      <c r="A6970">
        <f t="shared" si="787"/>
        <v>6969</v>
      </c>
      <c r="B6970">
        <v>7846</v>
      </c>
      <c r="C6970" t="s">
        <v>86</v>
      </c>
      <c r="D6970" t="s">
        <v>13</v>
      </c>
      <c r="E6970" t="str">
        <f t="shared" si="788"/>
        <v>*</v>
      </c>
      <c r="F6970" t="str">
        <f t="shared" si="783"/>
        <v>*</v>
      </c>
      <c r="G6970" t="str">
        <f t="shared" si="789"/>
        <v>*</v>
      </c>
      <c r="I6970" t="str">
        <f t="shared" si="784"/>
        <v>*</v>
      </c>
      <c r="O6970">
        <f>VLOOKUP(T6970,$P$14:$S$19,2,TRUE)</f>
        <v>0.01</v>
      </c>
      <c r="T6970">
        <v>12</v>
      </c>
      <c r="U6970">
        <v>26.33</v>
      </c>
      <c r="V6970" s="5">
        <f t="shared" si="785"/>
        <v>0</v>
      </c>
      <c r="X6970" t="s">
        <v>22</v>
      </c>
      <c r="Y6970">
        <v>4.8600000000000003</v>
      </c>
      <c r="Z6970" s="2">
        <f t="shared" si="786"/>
        <v>31.189999999999998</v>
      </c>
      <c r="AA6970" t="s">
        <v>52</v>
      </c>
      <c r="AB6970" t="s">
        <v>31</v>
      </c>
      <c r="AC6970" t="s">
        <v>17</v>
      </c>
      <c r="AD6970" t="s">
        <v>18</v>
      </c>
      <c r="AE6970" t="s">
        <v>19</v>
      </c>
      <c r="AF6970" t="s">
        <v>86</v>
      </c>
    </row>
    <row r="6971" spans="1:32" x14ac:dyDescent="0.25">
      <c r="A6971">
        <f t="shared" si="787"/>
        <v>6970</v>
      </c>
      <c r="B6971">
        <v>19074</v>
      </c>
      <c r="C6971" t="s">
        <v>310</v>
      </c>
      <c r="D6971" t="s">
        <v>36</v>
      </c>
      <c r="E6971" t="str">
        <f t="shared" si="788"/>
        <v>***</v>
      </c>
      <c r="F6971" t="str">
        <f t="shared" si="783"/>
        <v>***</v>
      </c>
      <c r="G6971" t="str">
        <f t="shared" si="789"/>
        <v>***</v>
      </c>
      <c r="I6971" t="str">
        <f t="shared" si="784"/>
        <v>***</v>
      </c>
      <c r="O6971">
        <f>VLOOKUP(T6971,$P$14:$S$19,2,TRUE)</f>
        <v>0.01</v>
      </c>
      <c r="T6971">
        <v>17</v>
      </c>
      <c r="U6971">
        <v>3816.59</v>
      </c>
      <c r="V6971" s="5">
        <f t="shared" si="785"/>
        <v>1</v>
      </c>
      <c r="X6971" t="s">
        <v>37</v>
      </c>
      <c r="Y6971">
        <v>68.02</v>
      </c>
      <c r="Z6971" s="2">
        <f t="shared" si="786"/>
        <v>3884.61</v>
      </c>
      <c r="AA6971" t="s">
        <v>15</v>
      </c>
      <c r="AB6971" t="s">
        <v>31</v>
      </c>
      <c r="AC6971" t="s">
        <v>32</v>
      </c>
      <c r="AD6971" t="s">
        <v>172</v>
      </c>
      <c r="AE6971" t="s">
        <v>39</v>
      </c>
      <c r="AF6971" t="s">
        <v>447</v>
      </c>
    </row>
    <row r="6972" spans="1:32" x14ac:dyDescent="0.25">
      <c r="A6972">
        <f t="shared" si="787"/>
        <v>6971</v>
      </c>
      <c r="B6972">
        <v>55494</v>
      </c>
      <c r="C6972" t="s">
        <v>310</v>
      </c>
      <c r="D6972" t="s">
        <v>30</v>
      </c>
      <c r="E6972" t="str">
        <f t="shared" si="788"/>
        <v>*</v>
      </c>
      <c r="F6972" t="str">
        <f t="shared" si="783"/>
        <v>*</v>
      </c>
      <c r="G6972" t="str">
        <f t="shared" si="789"/>
        <v>*</v>
      </c>
      <c r="I6972" t="str">
        <f t="shared" si="784"/>
        <v>*</v>
      </c>
      <c r="O6972">
        <f>VLOOKUP(T6972,$P$14:$S$19,2,TRUE)</f>
        <v>0.04</v>
      </c>
      <c r="T6972">
        <v>49</v>
      </c>
      <c r="U6972">
        <v>544.89</v>
      </c>
      <c r="V6972" s="5">
        <f t="shared" si="785"/>
        <v>0</v>
      </c>
      <c r="X6972" t="s">
        <v>22</v>
      </c>
      <c r="Y6972">
        <v>5.81</v>
      </c>
      <c r="Z6972" s="2">
        <f t="shared" si="786"/>
        <v>550.69999999999993</v>
      </c>
      <c r="AA6972" t="s">
        <v>15</v>
      </c>
      <c r="AB6972" t="s">
        <v>24</v>
      </c>
      <c r="AC6972" t="s">
        <v>32</v>
      </c>
      <c r="AD6972" t="s">
        <v>33</v>
      </c>
      <c r="AE6972" t="s">
        <v>45</v>
      </c>
      <c r="AF6972" t="s">
        <v>930</v>
      </c>
    </row>
    <row r="6973" spans="1:32" x14ac:dyDescent="0.25">
      <c r="A6973">
        <f t="shared" si="787"/>
        <v>6972</v>
      </c>
      <c r="B6973">
        <v>55494</v>
      </c>
      <c r="C6973" t="s">
        <v>310</v>
      </c>
      <c r="D6973" t="s">
        <v>30</v>
      </c>
      <c r="E6973" t="str">
        <f t="shared" si="788"/>
        <v>*</v>
      </c>
      <c r="F6973" t="str">
        <f t="shared" si="783"/>
        <v>*</v>
      </c>
      <c r="G6973" t="str">
        <f t="shared" si="789"/>
        <v>*</v>
      </c>
      <c r="I6973" t="str">
        <f t="shared" si="784"/>
        <v>*</v>
      </c>
      <c r="O6973">
        <f>VLOOKUP(T6973,$P$14:$S$19,2,TRUE)</f>
        <v>0</v>
      </c>
      <c r="T6973">
        <v>4</v>
      </c>
      <c r="U6973">
        <v>57.82</v>
      </c>
      <c r="V6973" s="5">
        <f t="shared" si="785"/>
        <v>0</v>
      </c>
      <c r="X6973" t="s">
        <v>14</v>
      </c>
      <c r="Y6973">
        <v>4.8</v>
      </c>
      <c r="Z6973" s="2">
        <f t="shared" si="786"/>
        <v>62.62</v>
      </c>
      <c r="AA6973" t="s">
        <v>15</v>
      </c>
      <c r="AB6973" t="s">
        <v>24</v>
      </c>
      <c r="AC6973" t="s">
        <v>32</v>
      </c>
      <c r="AD6973" t="s">
        <v>78</v>
      </c>
      <c r="AE6973" t="s">
        <v>19</v>
      </c>
      <c r="AF6973" t="s">
        <v>447</v>
      </c>
    </row>
    <row r="6974" spans="1:32" x14ac:dyDescent="0.25">
      <c r="A6974">
        <f t="shared" si="787"/>
        <v>6973</v>
      </c>
      <c r="B6974">
        <v>57507</v>
      </c>
      <c r="C6974" t="s">
        <v>574</v>
      </c>
      <c r="D6974" t="s">
        <v>36</v>
      </c>
      <c r="E6974" t="str">
        <f t="shared" si="788"/>
        <v>***</v>
      </c>
      <c r="F6974" t="str">
        <f t="shared" si="783"/>
        <v>***</v>
      </c>
      <c r="G6974" t="str">
        <f t="shared" si="789"/>
        <v>***</v>
      </c>
      <c r="I6974" t="str">
        <f t="shared" si="784"/>
        <v>***</v>
      </c>
      <c r="O6974">
        <f>VLOOKUP(T6974,$P$14:$S$19,2,TRUE)</f>
        <v>0.01</v>
      </c>
      <c r="T6974">
        <v>10</v>
      </c>
      <c r="U6974">
        <v>155.44999999999999</v>
      </c>
      <c r="V6974" s="5">
        <f t="shared" si="785"/>
        <v>0</v>
      </c>
      <c r="X6974" t="s">
        <v>22</v>
      </c>
      <c r="Y6974">
        <v>8.4</v>
      </c>
      <c r="Z6974" s="2">
        <f t="shared" si="786"/>
        <v>163.85</v>
      </c>
      <c r="AA6974" t="s">
        <v>64</v>
      </c>
      <c r="AB6974" t="s">
        <v>31</v>
      </c>
      <c r="AC6974" t="s">
        <v>32</v>
      </c>
      <c r="AD6974" t="s">
        <v>49</v>
      </c>
      <c r="AE6974" t="s">
        <v>19</v>
      </c>
      <c r="AF6974" t="s">
        <v>420</v>
      </c>
    </row>
    <row r="6975" spans="1:32" x14ac:dyDescent="0.25">
      <c r="A6975">
        <f t="shared" si="787"/>
        <v>6974</v>
      </c>
      <c r="B6975">
        <v>59392</v>
      </c>
      <c r="C6975" t="s">
        <v>769</v>
      </c>
      <c r="D6975" t="s">
        <v>40</v>
      </c>
      <c r="E6975" t="str">
        <f t="shared" si="788"/>
        <v>*</v>
      </c>
      <c r="F6975" t="str">
        <f t="shared" si="783"/>
        <v>*</v>
      </c>
      <c r="G6975" t="str">
        <f t="shared" si="789"/>
        <v>*</v>
      </c>
      <c r="I6975" t="str">
        <f t="shared" si="784"/>
        <v>*</v>
      </c>
      <c r="O6975">
        <f>VLOOKUP(T6975,$P$14:$S$19,2,TRUE)</f>
        <v>0.04</v>
      </c>
      <c r="T6975">
        <v>45</v>
      </c>
      <c r="U6975">
        <v>1305.31</v>
      </c>
      <c r="V6975" s="5">
        <f t="shared" si="785"/>
        <v>1</v>
      </c>
      <c r="X6975" t="s">
        <v>22</v>
      </c>
      <c r="Y6975">
        <v>1.99</v>
      </c>
      <c r="Z6975" s="2">
        <f t="shared" si="786"/>
        <v>1307.3</v>
      </c>
      <c r="AA6975" t="s">
        <v>23</v>
      </c>
      <c r="AB6975" t="s">
        <v>31</v>
      </c>
      <c r="AC6975" t="s">
        <v>25</v>
      </c>
      <c r="AD6975" t="s">
        <v>42</v>
      </c>
      <c r="AE6975" t="s">
        <v>45</v>
      </c>
      <c r="AF6975" t="s">
        <v>743</v>
      </c>
    </row>
    <row r="6976" spans="1:32" x14ac:dyDescent="0.25">
      <c r="A6976">
        <f t="shared" si="787"/>
        <v>6975</v>
      </c>
      <c r="B6976">
        <v>29797</v>
      </c>
      <c r="C6976" t="s">
        <v>769</v>
      </c>
      <c r="D6976" t="s">
        <v>21</v>
      </c>
      <c r="E6976" t="str">
        <f t="shared" si="788"/>
        <v>*</v>
      </c>
      <c r="F6976" t="str">
        <f t="shared" si="783"/>
        <v>**</v>
      </c>
      <c r="G6976" t="str">
        <f t="shared" si="789"/>
        <v>**</v>
      </c>
      <c r="I6976" t="str">
        <f t="shared" si="784"/>
        <v>**</v>
      </c>
      <c r="O6976">
        <f>VLOOKUP(T6976,$P$14:$S$19,2,TRUE)</f>
        <v>0.05</v>
      </c>
      <c r="T6976">
        <v>50</v>
      </c>
      <c r="U6976">
        <v>742.05</v>
      </c>
      <c r="V6976" s="5">
        <f t="shared" si="785"/>
        <v>0</v>
      </c>
      <c r="X6976" t="s">
        <v>22</v>
      </c>
      <c r="Y6976">
        <v>13.56</v>
      </c>
      <c r="Z6976" s="2">
        <f t="shared" si="786"/>
        <v>755.6099999999999</v>
      </c>
      <c r="AA6976" t="s">
        <v>71</v>
      </c>
      <c r="AB6976" t="s">
        <v>24</v>
      </c>
      <c r="AC6976" t="s">
        <v>17</v>
      </c>
      <c r="AD6976" t="s">
        <v>18</v>
      </c>
      <c r="AE6976" t="s">
        <v>58</v>
      </c>
      <c r="AF6976" t="s">
        <v>743</v>
      </c>
    </row>
    <row r="6977" spans="1:32" x14ac:dyDescent="0.25">
      <c r="A6977">
        <f t="shared" si="787"/>
        <v>6976</v>
      </c>
      <c r="B6977">
        <v>9123</v>
      </c>
      <c r="C6977" t="s">
        <v>769</v>
      </c>
      <c r="D6977" t="s">
        <v>36</v>
      </c>
      <c r="E6977" t="str">
        <f t="shared" si="788"/>
        <v>***</v>
      </c>
      <c r="F6977" t="str">
        <f t="shared" si="783"/>
        <v>***</v>
      </c>
      <c r="G6977" t="str">
        <f t="shared" si="789"/>
        <v>***</v>
      </c>
      <c r="I6977" t="str">
        <f t="shared" si="784"/>
        <v>***</v>
      </c>
      <c r="O6977">
        <f>VLOOKUP(T6977,$P$14:$S$19,2,TRUE)</f>
        <v>0.02</v>
      </c>
      <c r="T6977">
        <v>27</v>
      </c>
      <c r="U6977">
        <v>384.9</v>
      </c>
      <c r="V6977" s="5">
        <f t="shared" si="785"/>
        <v>0</v>
      </c>
      <c r="X6977" t="s">
        <v>14</v>
      </c>
      <c r="Y6977">
        <v>9.3699999999999992</v>
      </c>
      <c r="Z6977" s="2">
        <f t="shared" si="786"/>
        <v>394.27</v>
      </c>
      <c r="AA6977" t="s">
        <v>15</v>
      </c>
      <c r="AB6977" t="s">
        <v>16</v>
      </c>
      <c r="AC6977" t="s">
        <v>32</v>
      </c>
      <c r="AD6977" t="s">
        <v>74</v>
      </c>
      <c r="AE6977" t="s">
        <v>19</v>
      </c>
      <c r="AF6977" t="s">
        <v>624</v>
      </c>
    </row>
    <row r="6978" spans="1:32" x14ac:dyDescent="0.25">
      <c r="A6978">
        <f t="shared" si="787"/>
        <v>6977</v>
      </c>
      <c r="B6978">
        <v>59392</v>
      </c>
      <c r="C6978" t="s">
        <v>769</v>
      </c>
      <c r="D6978" t="s">
        <v>40</v>
      </c>
      <c r="E6978" t="str">
        <f t="shared" si="788"/>
        <v>*</v>
      </c>
      <c r="F6978" t="str">
        <f t="shared" si="783"/>
        <v>*</v>
      </c>
      <c r="G6978" t="str">
        <f t="shared" si="789"/>
        <v>*</v>
      </c>
      <c r="I6978" t="str">
        <f t="shared" si="784"/>
        <v>*</v>
      </c>
      <c r="O6978">
        <f>VLOOKUP(T6978,$P$14:$S$19,2,TRUE)</f>
        <v>0.01</v>
      </c>
      <c r="T6978">
        <v>19</v>
      </c>
      <c r="U6978">
        <v>39.42</v>
      </c>
      <c r="V6978" s="5">
        <f t="shared" si="785"/>
        <v>0</v>
      </c>
      <c r="X6978" t="s">
        <v>22</v>
      </c>
      <c r="Y6978">
        <v>1.99</v>
      </c>
      <c r="Z6978" s="2">
        <f t="shared" si="786"/>
        <v>41.410000000000004</v>
      </c>
      <c r="AA6978" t="s">
        <v>23</v>
      </c>
      <c r="AB6978" t="s">
        <v>31</v>
      </c>
      <c r="AC6978" t="s">
        <v>25</v>
      </c>
      <c r="AD6978" t="s">
        <v>42</v>
      </c>
      <c r="AE6978" t="s">
        <v>45</v>
      </c>
      <c r="AF6978" t="s">
        <v>624</v>
      </c>
    </row>
    <row r="6979" spans="1:32" x14ac:dyDescent="0.25">
      <c r="A6979">
        <f t="shared" si="787"/>
        <v>6978</v>
      </c>
      <c r="B6979">
        <v>31524</v>
      </c>
      <c r="C6979" t="s">
        <v>934</v>
      </c>
      <c r="D6979" t="s">
        <v>13</v>
      </c>
      <c r="E6979" t="str">
        <f t="shared" si="788"/>
        <v>*</v>
      </c>
      <c r="F6979" t="str">
        <f t="shared" ref="F6979:F7042" si="790">VLOOKUP(D6979,$P$6:$S$10,2,FALSE)</f>
        <v>*</v>
      </c>
      <c r="G6979" t="str">
        <f t="shared" si="789"/>
        <v>*</v>
      </c>
      <c r="I6979" t="str">
        <f t="shared" ref="I6979:I7042" si="791">HLOOKUP(D6979,$J$18:$N$19,2,FALSE)</f>
        <v>*</v>
      </c>
      <c r="O6979">
        <f>VLOOKUP(T6979,$P$14:$S$19,2,TRUE)</f>
        <v>0.01</v>
      </c>
      <c r="T6979">
        <v>10</v>
      </c>
      <c r="U6979">
        <v>1025.8800000000001</v>
      </c>
      <c r="V6979" s="5">
        <f t="shared" ref="V6979:V7042" si="792">IF(U6979&gt;800,1,0)</f>
        <v>1</v>
      </c>
      <c r="X6979" t="s">
        <v>37</v>
      </c>
      <c r="Y6979">
        <v>42</v>
      </c>
      <c r="Z6979" s="2">
        <f t="shared" ref="Z6979:Z7042" si="793">U6979+Y6979</f>
        <v>1067.8800000000001</v>
      </c>
      <c r="AA6979" t="s">
        <v>48</v>
      </c>
      <c r="AB6979" t="s">
        <v>24</v>
      </c>
      <c r="AC6979" t="s">
        <v>17</v>
      </c>
      <c r="AD6979" t="s">
        <v>38</v>
      </c>
      <c r="AE6979" t="s">
        <v>39</v>
      </c>
      <c r="AF6979" t="s">
        <v>792</v>
      </c>
    </row>
    <row r="6980" spans="1:32" x14ac:dyDescent="0.25">
      <c r="A6980">
        <f t="shared" ref="A6980:A7043" si="794">A6979+1</f>
        <v>6979</v>
      </c>
      <c r="B6980">
        <v>8135</v>
      </c>
      <c r="C6980" t="s">
        <v>934</v>
      </c>
      <c r="D6980" t="s">
        <v>30</v>
      </c>
      <c r="E6980" t="str">
        <f t="shared" si="788"/>
        <v>*</v>
      </c>
      <c r="F6980" t="str">
        <f t="shared" si="790"/>
        <v>*</v>
      </c>
      <c r="G6980" t="str">
        <f t="shared" si="789"/>
        <v>*</v>
      </c>
      <c r="I6980" t="str">
        <f t="shared" si="791"/>
        <v>*</v>
      </c>
      <c r="O6980">
        <f>VLOOKUP(T6980,$P$14:$S$19,2,TRUE)</f>
        <v>0.01</v>
      </c>
      <c r="T6980">
        <v>16</v>
      </c>
      <c r="U6980">
        <v>772.41200000000003</v>
      </c>
      <c r="V6980" s="5">
        <f t="shared" si="792"/>
        <v>0</v>
      </c>
      <c r="X6980" t="s">
        <v>22</v>
      </c>
      <c r="Y6980">
        <v>5</v>
      </c>
      <c r="Z6980" s="2">
        <f t="shared" si="793"/>
        <v>777.41200000000003</v>
      </c>
      <c r="AA6980" t="s">
        <v>60</v>
      </c>
      <c r="AB6980" t="s">
        <v>16</v>
      </c>
      <c r="AC6980" t="s">
        <v>25</v>
      </c>
      <c r="AD6980" t="s">
        <v>26</v>
      </c>
      <c r="AE6980" t="s">
        <v>45</v>
      </c>
      <c r="AF6980" t="s">
        <v>87</v>
      </c>
    </row>
    <row r="6981" spans="1:32" x14ac:dyDescent="0.25">
      <c r="A6981">
        <f t="shared" si="794"/>
        <v>6980</v>
      </c>
      <c r="B6981">
        <v>24386</v>
      </c>
      <c r="C6981" t="s">
        <v>930</v>
      </c>
      <c r="D6981" t="s">
        <v>21</v>
      </c>
      <c r="E6981" t="str">
        <f t="shared" ref="E6981:E7044" si="795">IF(D6981="Critical", "***","*")</f>
        <v>*</v>
      </c>
      <c r="F6981" t="str">
        <f t="shared" si="790"/>
        <v>**</v>
      </c>
      <c r="G6981" t="str">
        <f t="shared" ref="G6981:G7044" si="796">IF(D6981="Critical","***",IF(D6981="High","**","*"))</f>
        <v>**</v>
      </c>
      <c r="I6981" t="str">
        <f t="shared" si="791"/>
        <v>**</v>
      </c>
      <c r="O6981">
        <f>VLOOKUP(T6981,$P$14:$S$19,2,TRUE)</f>
        <v>0.04</v>
      </c>
      <c r="T6981">
        <v>41</v>
      </c>
      <c r="U6981">
        <v>4256.51</v>
      </c>
      <c r="V6981" s="5">
        <f t="shared" si="792"/>
        <v>1</v>
      </c>
      <c r="X6981" t="s">
        <v>22</v>
      </c>
      <c r="Y6981">
        <v>7.18</v>
      </c>
      <c r="Z6981" s="2">
        <f t="shared" si="793"/>
        <v>4263.6900000000005</v>
      </c>
      <c r="AA6981" t="s">
        <v>64</v>
      </c>
      <c r="AB6981" t="s">
        <v>31</v>
      </c>
      <c r="AC6981" t="s">
        <v>25</v>
      </c>
      <c r="AD6981" t="s">
        <v>42</v>
      </c>
      <c r="AE6981" t="s">
        <v>19</v>
      </c>
      <c r="AF6981" t="s">
        <v>816</v>
      </c>
    </row>
    <row r="6982" spans="1:32" x14ac:dyDescent="0.25">
      <c r="A6982">
        <f t="shared" si="794"/>
        <v>6981</v>
      </c>
      <c r="B6982">
        <v>14210</v>
      </c>
      <c r="C6982" t="s">
        <v>930</v>
      </c>
      <c r="D6982" t="s">
        <v>30</v>
      </c>
      <c r="E6982" t="str">
        <f t="shared" si="795"/>
        <v>*</v>
      </c>
      <c r="F6982" t="str">
        <f t="shared" si="790"/>
        <v>*</v>
      </c>
      <c r="G6982" t="str">
        <f t="shared" si="796"/>
        <v>*</v>
      </c>
      <c r="I6982" t="str">
        <f t="shared" si="791"/>
        <v>*</v>
      </c>
      <c r="O6982">
        <f>VLOOKUP(T6982,$P$14:$S$19,2,TRUE)</f>
        <v>0.01</v>
      </c>
      <c r="T6982">
        <v>19</v>
      </c>
      <c r="U6982">
        <v>676.79</v>
      </c>
      <c r="V6982" s="5">
        <f t="shared" si="792"/>
        <v>0</v>
      </c>
      <c r="X6982" t="s">
        <v>22</v>
      </c>
      <c r="Y6982">
        <v>1.99</v>
      </c>
      <c r="Z6982" s="2">
        <f t="shared" si="793"/>
        <v>678.78</v>
      </c>
      <c r="AA6982" t="s">
        <v>52</v>
      </c>
      <c r="AB6982" t="s">
        <v>41</v>
      </c>
      <c r="AC6982" t="s">
        <v>25</v>
      </c>
      <c r="AD6982" t="s">
        <v>42</v>
      </c>
      <c r="AE6982" t="s">
        <v>45</v>
      </c>
      <c r="AF6982" t="s">
        <v>816</v>
      </c>
    </row>
    <row r="6983" spans="1:32" x14ac:dyDescent="0.25">
      <c r="A6983">
        <f t="shared" si="794"/>
        <v>6982</v>
      </c>
      <c r="B6983">
        <v>24386</v>
      </c>
      <c r="C6983" t="s">
        <v>930</v>
      </c>
      <c r="D6983" t="s">
        <v>21</v>
      </c>
      <c r="E6983" t="str">
        <f t="shared" si="795"/>
        <v>*</v>
      </c>
      <c r="F6983" t="str">
        <f t="shared" si="790"/>
        <v>**</v>
      </c>
      <c r="G6983" t="str">
        <f t="shared" si="796"/>
        <v>**</v>
      </c>
      <c r="I6983" t="str">
        <f t="shared" si="791"/>
        <v>**</v>
      </c>
      <c r="O6983">
        <f>VLOOKUP(T6983,$P$14:$S$19,2,TRUE)</f>
        <v>0.01</v>
      </c>
      <c r="T6983">
        <v>12</v>
      </c>
      <c r="U6983">
        <v>503.08</v>
      </c>
      <c r="V6983" s="5">
        <f t="shared" si="792"/>
        <v>0</v>
      </c>
      <c r="X6983" t="s">
        <v>22</v>
      </c>
      <c r="Y6983">
        <v>6.5</v>
      </c>
      <c r="Z6983" s="2">
        <f t="shared" si="793"/>
        <v>509.58</v>
      </c>
      <c r="AA6983" t="s">
        <v>64</v>
      </c>
      <c r="AB6983" t="s">
        <v>31</v>
      </c>
      <c r="AC6983" t="s">
        <v>25</v>
      </c>
      <c r="AD6983" t="s">
        <v>42</v>
      </c>
      <c r="AE6983" t="s">
        <v>19</v>
      </c>
      <c r="AF6983" t="s">
        <v>816</v>
      </c>
    </row>
    <row r="6984" spans="1:32" x14ac:dyDescent="0.25">
      <c r="A6984">
        <f t="shared" si="794"/>
        <v>6983</v>
      </c>
      <c r="B6984">
        <v>47620</v>
      </c>
      <c r="C6984" t="s">
        <v>930</v>
      </c>
      <c r="D6984" t="s">
        <v>13</v>
      </c>
      <c r="E6984" t="str">
        <f t="shared" si="795"/>
        <v>*</v>
      </c>
      <c r="F6984" t="str">
        <f t="shared" si="790"/>
        <v>*</v>
      </c>
      <c r="G6984" t="str">
        <f t="shared" si="796"/>
        <v>*</v>
      </c>
      <c r="I6984" t="str">
        <f t="shared" si="791"/>
        <v>*</v>
      </c>
      <c r="O6984">
        <f>VLOOKUP(T6984,$P$14:$S$19,2,TRUE)</f>
        <v>0.02</v>
      </c>
      <c r="T6984">
        <v>27</v>
      </c>
      <c r="U6984">
        <v>302.2</v>
      </c>
      <c r="V6984" s="5">
        <f t="shared" si="792"/>
        <v>0</v>
      </c>
      <c r="X6984" t="s">
        <v>22</v>
      </c>
      <c r="Y6984">
        <v>3.37</v>
      </c>
      <c r="Z6984" s="2">
        <f t="shared" si="793"/>
        <v>305.57</v>
      </c>
      <c r="AA6984" t="s">
        <v>43</v>
      </c>
      <c r="AB6984" t="s">
        <v>31</v>
      </c>
      <c r="AC6984" t="s">
        <v>32</v>
      </c>
      <c r="AD6984" t="s">
        <v>53</v>
      </c>
      <c r="AE6984" t="s">
        <v>45</v>
      </c>
      <c r="AF6984" s="1">
        <v>41036</v>
      </c>
    </row>
    <row r="6985" spans="1:32" x14ac:dyDescent="0.25">
      <c r="A6985">
        <f t="shared" si="794"/>
        <v>6984</v>
      </c>
      <c r="B6985">
        <v>24386</v>
      </c>
      <c r="C6985" t="s">
        <v>930</v>
      </c>
      <c r="D6985" t="s">
        <v>21</v>
      </c>
      <c r="E6985" t="str">
        <f t="shared" si="795"/>
        <v>*</v>
      </c>
      <c r="F6985" t="str">
        <f t="shared" si="790"/>
        <v>**</v>
      </c>
      <c r="G6985" t="str">
        <f t="shared" si="796"/>
        <v>**</v>
      </c>
      <c r="I6985" t="str">
        <f t="shared" si="791"/>
        <v>**</v>
      </c>
      <c r="O6985">
        <f>VLOOKUP(T6985,$P$14:$S$19,2,TRUE)</f>
        <v>0.01</v>
      </c>
      <c r="T6985">
        <v>15</v>
      </c>
      <c r="U6985">
        <v>76.94</v>
      </c>
      <c r="V6985" s="5">
        <f t="shared" si="792"/>
        <v>0</v>
      </c>
      <c r="X6985" t="s">
        <v>14</v>
      </c>
      <c r="Y6985">
        <v>0.99</v>
      </c>
      <c r="Z6985" s="2">
        <f t="shared" si="793"/>
        <v>77.929999999999993</v>
      </c>
      <c r="AA6985" t="s">
        <v>64</v>
      </c>
      <c r="AB6985" t="s">
        <v>31</v>
      </c>
      <c r="AC6985" t="s">
        <v>32</v>
      </c>
      <c r="AD6985" t="s">
        <v>81</v>
      </c>
      <c r="AE6985" t="s">
        <v>19</v>
      </c>
      <c r="AF6985" t="s">
        <v>447</v>
      </c>
    </row>
    <row r="6986" spans="1:32" x14ac:dyDescent="0.25">
      <c r="A6986">
        <f t="shared" si="794"/>
        <v>6985</v>
      </c>
      <c r="B6986">
        <v>57025</v>
      </c>
      <c r="C6986" t="s">
        <v>930</v>
      </c>
      <c r="D6986" t="s">
        <v>40</v>
      </c>
      <c r="E6986" t="str">
        <f t="shared" si="795"/>
        <v>*</v>
      </c>
      <c r="F6986" t="str">
        <f t="shared" si="790"/>
        <v>*</v>
      </c>
      <c r="G6986" t="str">
        <f t="shared" si="796"/>
        <v>*</v>
      </c>
      <c r="I6986" t="str">
        <f t="shared" si="791"/>
        <v>*</v>
      </c>
      <c r="O6986">
        <f>VLOOKUP(T6986,$P$14:$S$19,2,TRUE)</f>
        <v>0</v>
      </c>
      <c r="T6986">
        <v>8</v>
      </c>
      <c r="U6986">
        <v>71.099999999999994</v>
      </c>
      <c r="V6986" s="5">
        <f t="shared" si="792"/>
        <v>0</v>
      </c>
      <c r="X6986" t="s">
        <v>22</v>
      </c>
      <c r="Y6986">
        <v>2.99</v>
      </c>
      <c r="Z6986" s="2">
        <f t="shared" si="793"/>
        <v>74.089999999999989</v>
      </c>
      <c r="AA6986" t="s">
        <v>52</v>
      </c>
      <c r="AB6986" t="s">
        <v>31</v>
      </c>
      <c r="AC6986" t="s">
        <v>32</v>
      </c>
      <c r="AD6986" t="s">
        <v>49</v>
      </c>
      <c r="AE6986" t="s">
        <v>19</v>
      </c>
      <c r="AF6986" t="s">
        <v>816</v>
      </c>
    </row>
    <row r="6987" spans="1:32" x14ac:dyDescent="0.25">
      <c r="A6987">
        <f t="shared" si="794"/>
        <v>6986</v>
      </c>
      <c r="B6987">
        <v>39749</v>
      </c>
      <c r="C6987" t="s">
        <v>624</v>
      </c>
      <c r="D6987" t="s">
        <v>21</v>
      </c>
      <c r="E6987" t="str">
        <f t="shared" si="795"/>
        <v>*</v>
      </c>
      <c r="F6987" t="str">
        <f t="shared" si="790"/>
        <v>**</v>
      </c>
      <c r="G6987" t="str">
        <f t="shared" si="796"/>
        <v>**</v>
      </c>
      <c r="I6987" t="str">
        <f t="shared" si="791"/>
        <v>**</v>
      </c>
      <c r="O6987">
        <f>VLOOKUP(T6987,$P$14:$S$19,2,TRUE)</f>
        <v>0.04</v>
      </c>
      <c r="T6987">
        <v>45</v>
      </c>
      <c r="U6987">
        <v>11277.05</v>
      </c>
      <c r="V6987" s="5">
        <f t="shared" si="792"/>
        <v>1</v>
      </c>
      <c r="X6987" t="s">
        <v>37</v>
      </c>
      <c r="Y6987">
        <v>17.86</v>
      </c>
      <c r="Z6987" s="2">
        <f t="shared" si="793"/>
        <v>11294.91</v>
      </c>
      <c r="AA6987" t="s">
        <v>23</v>
      </c>
      <c r="AB6987" t="s">
        <v>16</v>
      </c>
      <c r="AC6987" t="s">
        <v>25</v>
      </c>
      <c r="AD6987" t="s">
        <v>76</v>
      </c>
      <c r="AE6987" t="s">
        <v>39</v>
      </c>
      <c r="AF6987" t="s">
        <v>709</v>
      </c>
    </row>
    <row r="6988" spans="1:32" x14ac:dyDescent="0.25">
      <c r="A6988">
        <f t="shared" si="794"/>
        <v>6987</v>
      </c>
      <c r="B6988">
        <v>3942</v>
      </c>
      <c r="C6988" t="s">
        <v>624</v>
      </c>
      <c r="D6988" t="s">
        <v>30</v>
      </c>
      <c r="E6988" t="str">
        <f t="shared" si="795"/>
        <v>*</v>
      </c>
      <c r="F6988" t="str">
        <f t="shared" si="790"/>
        <v>*</v>
      </c>
      <c r="G6988" t="str">
        <f t="shared" si="796"/>
        <v>*</v>
      </c>
      <c r="I6988" t="str">
        <f t="shared" si="791"/>
        <v>*</v>
      </c>
      <c r="O6988">
        <f>VLOOKUP(T6988,$P$14:$S$19,2,TRUE)</f>
        <v>0.02</v>
      </c>
      <c r="T6988">
        <v>22</v>
      </c>
      <c r="U6988">
        <v>1559.7755</v>
      </c>
      <c r="V6988" s="5">
        <f t="shared" si="792"/>
        <v>1</v>
      </c>
      <c r="X6988" t="s">
        <v>22</v>
      </c>
      <c r="Y6988">
        <v>0.99</v>
      </c>
      <c r="Z6988" s="2">
        <f t="shared" si="793"/>
        <v>1560.7655</v>
      </c>
      <c r="AA6988" t="s">
        <v>334</v>
      </c>
      <c r="AB6988" t="s">
        <v>24</v>
      </c>
      <c r="AC6988" t="s">
        <v>25</v>
      </c>
      <c r="AD6988" t="s">
        <v>26</v>
      </c>
      <c r="AE6988" t="s">
        <v>34</v>
      </c>
      <c r="AF6988" t="s">
        <v>743</v>
      </c>
    </row>
    <row r="6989" spans="1:32" x14ac:dyDescent="0.25">
      <c r="A6989">
        <f t="shared" si="794"/>
        <v>6988</v>
      </c>
      <c r="B6989">
        <v>26051</v>
      </c>
      <c r="C6989" t="s">
        <v>624</v>
      </c>
      <c r="D6989" t="s">
        <v>30</v>
      </c>
      <c r="E6989" t="str">
        <f t="shared" si="795"/>
        <v>*</v>
      </c>
      <c r="F6989" t="str">
        <f t="shared" si="790"/>
        <v>*</v>
      </c>
      <c r="G6989" t="str">
        <f t="shared" si="796"/>
        <v>*</v>
      </c>
      <c r="I6989" t="str">
        <f t="shared" si="791"/>
        <v>*</v>
      </c>
      <c r="O6989">
        <f>VLOOKUP(T6989,$P$14:$S$19,2,TRUE)</f>
        <v>0.02</v>
      </c>
      <c r="T6989">
        <v>22</v>
      </c>
      <c r="U6989">
        <v>795.74</v>
      </c>
      <c r="V6989" s="5">
        <f t="shared" si="792"/>
        <v>0</v>
      </c>
      <c r="X6989" t="s">
        <v>37</v>
      </c>
      <c r="Y6989">
        <v>19.190000000000001</v>
      </c>
      <c r="Z6989" s="2">
        <f t="shared" si="793"/>
        <v>814.93000000000006</v>
      </c>
      <c r="AA6989" t="s">
        <v>43</v>
      </c>
      <c r="AB6989" t="s">
        <v>41</v>
      </c>
      <c r="AC6989" t="s">
        <v>17</v>
      </c>
      <c r="AD6989" t="s">
        <v>38</v>
      </c>
      <c r="AE6989" t="s">
        <v>39</v>
      </c>
      <c r="AF6989" t="s">
        <v>709</v>
      </c>
    </row>
    <row r="6990" spans="1:32" x14ac:dyDescent="0.25">
      <c r="A6990">
        <f t="shared" si="794"/>
        <v>6989</v>
      </c>
      <c r="B6990">
        <v>26051</v>
      </c>
      <c r="C6990" t="s">
        <v>624</v>
      </c>
      <c r="D6990" t="s">
        <v>30</v>
      </c>
      <c r="E6990" t="str">
        <f t="shared" si="795"/>
        <v>*</v>
      </c>
      <c r="F6990" t="str">
        <f t="shared" si="790"/>
        <v>*</v>
      </c>
      <c r="G6990" t="str">
        <f t="shared" si="796"/>
        <v>*</v>
      </c>
      <c r="I6990" t="str">
        <f t="shared" si="791"/>
        <v>*</v>
      </c>
      <c r="O6990">
        <f>VLOOKUP(T6990,$P$14:$S$19,2,TRUE)</f>
        <v>3.5999999999999997E-2</v>
      </c>
      <c r="T6990">
        <v>31</v>
      </c>
      <c r="U6990">
        <v>251.75</v>
      </c>
      <c r="V6990" s="5">
        <f t="shared" si="792"/>
        <v>0</v>
      </c>
      <c r="X6990" t="s">
        <v>22</v>
      </c>
      <c r="Y6990">
        <v>1.99</v>
      </c>
      <c r="Z6990" s="2">
        <f t="shared" si="793"/>
        <v>253.74</v>
      </c>
      <c r="AA6990" t="s">
        <v>43</v>
      </c>
      <c r="AB6990" t="s">
        <v>41</v>
      </c>
      <c r="AC6990" t="s">
        <v>25</v>
      </c>
      <c r="AD6990" t="s">
        <v>42</v>
      </c>
      <c r="AE6990" t="s">
        <v>45</v>
      </c>
      <c r="AF6990" t="s">
        <v>743</v>
      </c>
    </row>
    <row r="6991" spans="1:32" x14ac:dyDescent="0.25">
      <c r="A6991">
        <f t="shared" si="794"/>
        <v>6990</v>
      </c>
      <c r="B6991">
        <v>3942</v>
      </c>
      <c r="C6991" t="s">
        <v>624</v>
      </c>
      <c r="D6991" t="s">
        <v>30</v>
      </c>
      <c r="E6991" t="str">
        <f t="shared" si="795"/>
        <v>*</v>
      </c>
      <c r="F6991" t="str">
        <f t="shared" si="790"/>
        <v>*</v>
      </c>
      <c r="G6991" t="str">
        <f t="shared" si="796"/>
        <v>*</v>
      </c>
      <c r="I6991" t="str">
        <f t="shared" si="791"/>
        <v>*</v>
      </c>
      <c r="O6991">
        <f>VLOOKUP(T6991,$P$14:$S$19,2,TRUE)</f>
        <v>0.01</v>
      </c>
      <c r="T6991">
        <v>11</v>
      </c>
      <c r="U6991">
        <v>225.14</v>
      </c>
      <c r="V6991" s="5">
        <f t="shared" si="792"/>
        <v>0</v>
      </c>
      <c r="X6991" t="s">
        <v>22</v>
      </c>
      <c r="Y6991">
        <v>8.99</v>
      </c>
      <c r="Z6991" s="2">
        <f t="shared" si="793"/>
        <v>234.13</v>
      </c>
      <c r="AA6991" t="s">
        <v>71</v>
      </c>
      <c r="AB6991" t="s">
        <v>24</v>
      </c>
      <c r="AC6991" t="s">
        <v>32</v>
      </c>
      <c r="AD6991" t="s">
        <v>33</v>
      </c>
      <c r="AE6991" t="s">
        <v>45</v>
      </c>
      <c r="AF6991" t="s">
        <v>743</v>
      </c>
    </row>
    <row r="6992" spans="1:32" x14ac:dyDescent="0.25">
      <c r="A6992">
        <f t="shared" si="794"/>
        <v>6991</v>
      </c>
      <c r="B6992">
        <v>39749</v>
      </c>
      <c r="C6992" t="s">
        <v>624</v>
      </c>
      <c r="D6992" t="s">
        <v>21</v>
      </c>
      <c r="E6992" t="str">
        <f t="shared" si="795"/>
        <v>*</v>
      </c>
      <c r="F6992" t="str">
        <f t="shared" si="790"/>
        <v>**</v>
      </c>
      <c r="G6992" t="str">
        <f t="shared" si="796"/>
        <v>**</v>
      </c>
      <c r="I6992" t="str">
        <f t="shared" si="791"/>
        <v>**</v>
      </c>
      <c r="O6992">
        <f>VLOOKUP(T6992,$P$14:$S$19,2,TRUE)</f>
        <v>0.01</v>
      </c>
      <c r="T6992">
        <v>14</v>
      </c>
      <c r="U6992">
        <v>125.31</v>
      </c>
      <c r="V6992" s="5">
        <f t="shared" si="792"/>
        <v>0</v>
      </c>
      <c r="X6992" t="s">
        <v>22</v>
      </c>
      <c r="Y6992">
        <v>4.95</v>
      </c>
      <c r="Z6992" s="2">
        <f t="shared" si="793"/>
        <v>130.26</v>
      </c>
      <c r="AA6992" t="s">
        <v>23</v>
      </c>
      <c r="AB6992" t="s">
        <v>16</v>
      </c>
      <c r="AC6992" t="s">
        <v>17</v>
      </c>
      <c r="AD6992" t="s">
        <v>18</v>
      </c>
      <c r="AE6992" t="s">
        <v>19</v>
      </c>
      <c r="AF6992" t="s">
        <v>709</v>
      </c>
    </row>
    <row r="6993" spans="1:32" x14ac:dyDescent="0.25">
      <c r="A6993">
        <f t="shared" si="794"/>
        <v>6992</v>
      </c>
      <c r="B6993">
        <v>39749</v>
      </c>
      <c r="C6993" t="s">
        <v>624</v>
      </c>
      <c r="D6993" t="s">
        <v>21</v>
      </c>
      <c r="E6993" t="str">
        <f t="shared" si="795"/>
        <v>*</v>
      </c>
      <c r="F6993" t="str">
        <f t="shared" si="790"/>
        <v>**</v>
      </c>
      <c r="G6993" t="str">
        <f t="shared" si="796"/>
        <v>**</v>
      </c>
      <c r="I6993" t="str">
        <f t="shared" si="791"/>
        <v>**</v>
      </c>
      <c r="O6993">
        <f>VLOOKUP(T6993,$P$14:$S$19,2,TRUE)</f>
        <v>0.04</v>
      </c>
      <c r="T6993">
        <v>43</v>
      </c>
      <c r="U6993">
        <v>110.64</v>
      </c>
      <c r="V6993" s="5">
        <f t="shared" si="792"/>
        <v>0</v>
      </c>
      <c r="X6993" t="s">
        <v>22</v>
      </c>
      <c r="Y6993">
        <v>2.4</v>
      </c>
      <c r="Z6993" s="2">
        <f t="shared" si="793"/>
        <v>113.04</v>
      </c>
      <c r="AA6993" t="s">
        <v>23</v>
      </c>
      <c r="AB6993" t="s">
        <v>16</v>
      </c>
      <c r="AC6993" t="s">
        <v>32</v>
      </c>
      <c r="AD6993" t="s">
        <v>33</v>
      </c>
      <c r="AE6993" t="s">
        <v>34</v>
      </c>
      <c r="AF6993" t="s">
        <v>709</v>
      </c>
    </row>
    <row r="6994" spans="1:32" x14ac:dyDescent="0.25">
      <c r="A6994">
        <f t="shared" si="794"/>
        <v>6993</v>
      </c>
      <c r="B6994">
        <v>54176</v>
      </c>
      <c r="C6994" t="s">
        <v>87</v>
      </c>
      <c r="D6994" t="s">
        <v>30</v>
      </c>
      <c r="E6994" t="str">
        <f t="shared" si="795"/>
        <v>*</v>
      </c>
      <c r="F6994" t="str">
        <f t="shared" si="790"/>
        <v>*</v>
      </c>
      <c r="G6994" t="str">
        <f t="shared" si="796"/>
        <v>*</v>
      </c>
      <c r="I6994" t="str">
        <f t="shared" si="791"/>
        <v>*</v>
      </c>
      <c r="O6994">
        <f>VLOOKUP(T6994,$P$14:$S$19,2,TRUE)</f>
        <v>3.5999999999999997E-2</v>
      </c>
      <c r="T6994">
        <v>33</v>
      </c>
      <c r="U6994">
        <v>2492.9699999999998</v>
      </c>
      <c r="V6994" s="5">
        <f t="shared" si="792"/>
        <v>1</v>
      </c>
      <c r="X6994" t="s">
        <v>22</v>
      </c>
      <c r="Y6994">
        <v>14.52</v>
      </c>
      <c r="Z6994" s="2">
        <f t="shared" si="793"/>
        <v>2507.4899999999998</v>
      </c>
      <c r="AA6994" t="s">
        <v>60</v>
      </c>
      <c r="AB6994" t="s">
        <v>16</v>
      </c>
      <c r="AC6994" t="s">
        <v>25</v>
      </c>
      <c r="AD6994" t="s">
        <v>42</v>
      </c>
      <c r="AE6994" t="s">
        <v>19</v>
      </c>
      <c r="AF6994" t="s">
        <v>792</v>
      </c>
    </row>
    <row r="6995" spans="1:32" x14ac:dyDescent="0.25">
      <c r="A6995">
        <f t="shared" si="794"/>
        <v>6994</v>
      </c>
      <c r="B6995">
        <v>31461</v>
      </c>
      <c r="C6995" t="s">
        <v>87</v>
      </c>
      <c r="D6995" t="s">
        <v>40</v>
      </c>
      <c r="E6995" t="str">
        <f t="shared" si="795"/>
        <v>*</v>
      </c>
      <c r="F6995" t="str">
        <f t="shared" si="790"/>
        <v>*</v>
      </c>
      <c r="G6995" t="str">
        <f t="shared" si="796"/>
        <v>*</v>
      </c>
      <c r="I6995" t="str">
        <f t="shared" si="791"/>
        <v>*</v>
      </c>
      <c r="O6995">
        <f>VLOOKUP(T6995,$P$14:$S$19,2,TRUE)</f>
        <v>0.02</v>
      </c>
      <c r="T6995">
        <v>26</v>
      </c>
      <c r="U6995">
        <v>1463.42</v>
      </c>
      <c r="V6995" s="5">
        <f t="shared" si="792"/>
        <v>1</v>
      </c>
      <c r="X6995" t="s">
        <v>22</v>
      </c>
      <c r="Y6995">
        <v>3.99</v>
      </c>
      <c r="Z6995" s="2">
        <f t="shared" si="793"/>
        <v>1467.41</v>
      </c>
      <c r="AA6995" t="s">
        <v>48</v>
      </c>
      <c r="AB6995" t="s">
        <v>31</v>
      </c>
      <c r="AC6995" t="s">
        <v>32</v>
      </c>
      <c r="AD6995" t="s">
        <v>172</v>
      </c>
      <c r="AE6995" t="s">
        <v>19</v>
      </c>
      <c r="AF6995" t="s">
        <v>409</v>
      </c>
    </row>
    <row r="6996" spans="1:32" x14ac:dyDescent="0.25">
      <c r="A6996">
        <f t="shared" si="794"/>
        <v>6995</v>
      </c>
      <c r="B6996">
        <v>26277</v>
      </c>
      <c r="C6996" t="s">
        <v>87</v>
      </c>
      <c r="D6996" t="s">
        <v>40</v>
      </c>
      <c r="E6996" t="str">
        <f t="shared" si="795"/>
        <v>*</v>
      </c>
      <c r="F6996" t="str">
        <f t="shared" si="790"/>
        <v>*</v>
      </c>
      <c r="G6996" t="str">
        <f t="shared" si="796"/>
        <v>*</v>
      </c>
      <c r="I6996" t="str">
        <f t="shared" si="791"/>
        <v>*</v>
      </c>
      <c r="O6996">
        <f>VLOOKUP(T6996,$P$14:$S$19,2,TRUE)</f>
        <v>0.01</v>
      </c>
      <c r="T6996">
        <v>17</v>
      </c>
      <c r="U6996">
        <v>877.81</v>
      </c>
      <c r="V6996" s="5">
        <f t="shared" si="792"/>
        <v>1</v>
      </c>
      <c r="X6996" t="s">
        <v>22</v>
      </c>
      <c r="Y6996">
        <v>19.989999999999998</v>
      </c>
      <c r="Z6996" s="2">
        <f t="shared" si="793"/>
        <v>897.8</v>
      </c>
      <c r="AA6996" t="s">
        <v>15</v>
      </c>
      <c r="AB6996" t="s">
        <v>31</v>
      </c>
      <c r="AC6996" t="s">
        <v>25</v>
      </c>
      <c r="AD6996" t="s">
        <v>42</v>
      </c>
      <c r="AE6996" t="s">
        <v>19</v>
      </c>
      <c r="AF6996" t="s">
        <v>792</v>
      </c>
    </row>
    <row r="6997" spans="1:32" x14ac:dyDescent="0.25">
      <c r="A6997">
        <f t="shared" si="794"/>
        <v>6996</v>
      </c>
      <c r="B6997">
        <v>16706</v>
      </c>
      <c r="C6997" t="s">
        <v>447</v>
      </c>
      <c r="D6997" t="s">
        <v>21</v>
      </c>
      <c r="E6997" t="str">
        <f t="shared" si="795"/>
        <v>*</v>
      </c>
      <c r="F6997" t="str">
        <f t="shared" si="790"/>
        <v>**</v>
      </c>
      <c r="G6997" t="str">
        <f t="shared" si="796"/>
        <v>**</v>
      </c>
      <c r="I6997" t="str">
        <f t="shared" si="791"/>
        <v>**</v>
      </c>
      <c r="O6997">
        <f>VLOOKUP(T6997,$P$14:$S$19,2,TRUE)</f>
        <v>0.04</v>
      </c>
      <c r="T6997">
        <v>49</v>
      </c>
      <c r="U6997">
        <v>6175.777</v>
      </c>
      <c r="V6997" s="5">
        <f t="shared" si="792"/>
        <v>1</v>
      </c>
      <c r="X6997" t="s">
        <v>14</v>
      </c>
      <c r="Y6997">
        <v>3.9</v>
      </c>
      <c r="Z6997" s="2">
        <f t="shared" si="793"/>
        <v>6179.6769999999997</v>
      </c>
      <c r="AA6997" t="s">
        <v>43</v>
      </c>
      <c r="AB6997" t="s">
        <v>31</v>
      </c>
      <c r="AC6997" t="s">
        <v>25</v>
      </c>
      <c r="AD6997" t="s">
        <v>26</v>
      </c>
      <c r="AE6997" t="s">
        <v>19</v>
      </c>
      <c r="AF6997" t="s">
        <v>448</v>
      </c>
    </row>
    <row r="6998" spans="1:32" x14ac:dyDescent="0.25">
      <c r="A6998">
        <f t="shared" si="794"/>
        <v>6997</v>
      </c>
      <c r="B6998">
        <v>16706</v>
      </c>
      <c r="C6998" t="s">
        <v>447</v>
      </c>
      <c r="D6998" t="s">
        <v>21</v>
      </c>
      <c r="E6998" t="str">
        <f t="shared" si="795"/>
        <v>*</v>
      </c>
      <c r="F6998" t="str">
        <f t="shared" si="790"/>
        <v>**</v>
      </c>
      <c r="G6998" t="str">
        <f t="shared" si="796"/>
        <v>**</v>
      </c>
      <c r="I6998" t="str">
        <f t="shared" si="791"/>
        <v>**</v>
      </c>
      <c r="O6998">
        <f>VLOOKUP(T6998,$P$14:$S$19,2,TRUE)</f>
        <v>0.04</v>
      </c>
      <c r="T6998">
        <v>47</v>
      </c>
      <c r="U6998">
        <v>1943.72</v>
      </c>
      <c r="V6998" s="5">
        <f t="shared" si="792"/>
        <v>1</v>
      </c>
      <c r="X6998" t="s">
        <v>22</v>
      </c>
      <c r="Y6998">
        <v>34.200000000000003</v>
      </c>
      <c r="Z6998" s="2">
        <f t="shared" si="793"/>
        <v>1977.92</v>
      </c>
      <c r="AA6998" t="s">
        <v>43</v>
      </c>
      <c r="AB6998" t="s">
        <v>31</v>
      </c>
      <c r="AC6998" t="s">
        <v>17</v>
      </c>
      <c r="AD6998" t="s">
        <v>18</v>
      </c>
      <c r="AE6998" t="s">
        <v>34</v>
      </c>
      <c r="AF6998" t="s">
        <v>816</v>
      </c>
    </row>
    <row r="6999" spans="1:32" x14ac:dyDescent="0.25">
      <c r="A6999">
        <f t="shared" si="794"/>
        <v>6998</v>
      </c>
      <c r="B6999">
        <v>46626</v>
      </c>
      <c r="C6999" t="s">
        <v>447</v>
      </c>
      <c r="D6999" t="s">
        <v>13</v>
      </c>
      <c r="E6999" t="str">
        <f t="shared" si="795"/>
        <v>*</v>
      </c>
      <c r="F6999" t="str">
        <f t="shared" si="790"/>
        <v>*</v>
      </c>
      <c r="G6999" t="str">
        <f t="shared" si="796"/>
        <v>*</v>
      </c>
      <c r="I6999" t="str">
        <f t="shared" si="791"/>
        <v>*</v>
      </c>
      <c r="O6999">
        <f>VLOOKUP(T6999,$P$14:$S$19,2,TRUE)</f>
        <v>0</v>
      </c>
      <c r="T6999">
        <v>8</v>
      </c>
      <c r="U6999">
        <v>825.96</v>
      </c>
      <c r="V6999" s="5">
        <f t="shared" si="792"/>
        <v>1</v>
      </c>
      <c r="X6999" t="s">
        <v>37</v>
      </c>
      <c r="Y6999">
        <v>58.2</v>
      </c>
      <c r="Z6999" s="2">
        <f t="shared" si="793"/>
        <v>884.16000000000008</v>
      </c>
      <c r="AA6999" t="s">
        <v>23</v>
      </c>
      <c r="AB6999" t="s">
        <v>41</v>
      </c>
      <c r="AC6999" t="s">
        <v>17</v>
      </c>
      <c r="AD6999" t="s">
        <v>38</v>
      </c>
      <c r="AE6999" t="s">
        <v>39</v>
      </c>
      <c r="AF6999" s="1">
        <v>40915</v>
      </c>
    </row>
    <row r="7000" spans="1:32" x14ac:dyDescent="0.25">
      <c r="A7000">
        <f t="shared" si="794"/>
        <v>6999</v>
      </c>
      <c r="B7000">
        <v>43751</v>
      </c>
      <c r="C7000" t="s">
        <v>447</v>
      </c>
      <c r="D7000" t="s">
        <v>21</v>
      </c>
      <c r="E7000" t="str">
        <f t="shared" si="795"/>
        <v>*</v>
      </c>
      <c r="F7000" t="str">
        <f t="shared" si="790"/>
        <v>**</v>
      </c>
      <c r="G7000" t="str">
        <f t="shared" si="796"/>
        <v>**</v>
      </c>
      <c r="I7000" t="str">
        <f t="shared" si="791"/>
        <v>**</v>
      </c>
      <c r="O7000">
        <f>VLOOKUP(T7000,$P$14:$S$19,2,TRUE)</f>
        <v>0.04</v>
      </c>
      <c r="T7000">
        <v>43</v>
      </c>
      <c r="U7000">
        <v>621.44000000000005</v>
      </c>
      <c r="V7000" s="5">
        <f t="shared" si="792"/>
        <v>0</v>
      </c>
      <c r="X7000" t="s">
        <v>22</v>
      </c>
      <c r="Y7000">
        <v>4.53</v>
      </c>
      <c r="Z7000" s="2">
        <f t="shared" si="793"/>
        <v>625.97</v>
      </c>
      <c r="AA7000" t="s">
        <v>23</v>
      </c>
      <c r="AB7000" t="s">
        <v>31</v>
      </c>
      <c r="AC7000" t="s">
        <v>32</v>
      </c>
      <c r="AD7000" t="s">
        <v>74</v>
      </c>
      <c r="AE7000" t="s">
        <v>19</v>
      </c>
      <c r="AF7000" t="s">
        <v>448</v>
      </c>
    </row>
    <row r="7001" spans="1:32" x14ac:dyDescent="0.25">
      <c r="A7001">
        <f t="shared" si="794"/>
        <v>7000</v>
      </c>
      <c r="B7001">
        <v>6695</v>
      </c>
      <c r="C7001" t="s">
        <v>447</v>
      </c>
      <c r="D7001" t="s">
        <v>13</v>
      </c>
      <c r="E7001" t="str">
        <f t="shared" si="795"/>
        <v>*</v>
      </c>
      <c r="F7001" t="str">
        <f t="shared" si="790"/>
        <v>*</v>
      </c>
      <c r="G7001" t="str">
        <f t="shared" si="796"/>
        <v>*</v>
      </c>
      <c r="I7001" t="str">
        <f t="shared" si="791"/>
        <v>*</v>
      </c>
      <c r="O7001">
        <f>VLOOKUP(T7001,$P$14:$S$19,2,TRUE)</f>
        <v>0.04</v>
      </c>
      <c r="T7001">
        <v>49</v>
      </c>
      <c r="U7001">
        <v>295.24</v>
      </c>
      <c r="V7001" s="5">
        <f t="shared" si="792"/>
        <v>0</v>
      </c>
      <c r="X7001" t="s">
        <v>14</v>
      </c>
      <c r="Y7001">
        <v>8.49</v>
      </c>
      <c r="Z7001" s="2">
        <f t="shared" si="793"/>
        <v>303.73</v>
      </c>
      <c r="AA7001" t="s">
        <v>71</v>
      </c>
      <c r="AB7001" t="s">
        <v>31</v>
      </c>
      <c r="AC7001" t="s">
        <v>32</v>
      </c>
      <c r="AD7001" t="s">
        <v>49</v>
      </c>
      <c r="AE7001" t="s">
        <v>19</v>
      </c>
      <c r="AF7001" t="s">
        <v>447</v>
      </c>
    </row>
    <row r="7002" spans="1:32" x14ac:dyDescent="0.25">
      <c r="A7002">
        <f t="shared" si="794"/>
        <v>7001</v>
      </c>
      <c r="B7002">
        <v>33793</v>
      </c>
      <c r="C7002" t="s">
        <v>447</v>
      </c>
      <c r="D7002" t="s">
        <v>36</v>
      </c>
      <c r="E7002" t="str">
        <f t="shared" si="795"/>
        <v>***</v>
      </c>
      <c r="F7002" t="str">
        <f t="shared" si="790"/>
        <v>***</v>
      </c>
      <c r="G7002" t="str">
        <f t="shared" si="796"/>
        <v>***</v>
      </c>
      <c r="I7002" t="str">
        <f t="shared" si="791"/>
        <v>***</v>
      </c>
      <c r="O7002">
        <f>VLOOKUP(T7002,$P$14:$S$19,2,TRUE)</f>
        <v>0.01</v>
      </c>
      <c r="T7002">
        <v>17</v>
      </c>
      <c r="U7002">
        <v>267.58</v>
      </c>
      <c r="V7002" s="5">
        <f t="shared" si="792"/>
        <v>0</v>
      </c>
      <c r="X7002" t="s">
        <v>22</v>
      </c>
      <c r="Y7002">
        <v>15.09</v>
      </c>
      <c r="Z7002" s="2">
        <f t="shared" si="793"/>
        <v>282.66999999999996</v>
      </c>
      <c r="AA7002" t="s">
        <v>60</v>
      </c>
      <c r="AB7002" t="s">
        <v>41</v>
      </c>
      <c r="AC7002" t="s">
        <v>32</v>
      </c>
      <c r="AD7002" t="s">
        <v>49</v>
      </c>
      <c r="AE7002" t="s">
        <v>19</v>
      </c>
      <c r="AF7002" t="s">
        <v>816</v>
      </c>
    </row>
    <row r="7003" spans="1:32" x14ac:dyDescent="0.25">
      <c r="A7003">
        <f t="shared" si="794"/>
        <v>7002</v>
      </c>
      <c r="B7003">
        <v>17508</v>
      </c>
      <c r="C7003" t="s">
        <v>447</v>
      </c>
      <c r="D7003" t="s">
        <v>13</v>
      </c>
      <c r="E7003" t="str">
        <f t="shared" si="795"/>
        <v>*</v>
      </c>
      <c r="F7003" t="str">
        <f t="shared" si="790"/>
        <v>*</v>
      </c>
      <c r="G7003" t="str">
        <f t="shared" si="796"/>
        <v>*</v>
      </c>
      <c r="I7003" t="str">
        <f t="shared" si="791"/>
        <v>*</v>
      </c>
      <c r="O7003">
        <f>VLOOKUP(T7003,$P$14:$S$19,2,TRUE)</f>
        <v>0.05</v>
      </c>
      <c r="T7003">
        <v>50</v>
      </c>
      <c r="U7003">
        <v>99.08</v>
      </c>
      <c r="V7003" s="5">
        <f t="shared" si="792"/>
        <v>0</v>
      </c>
      <c r="X7003" t="s">
        <v>14</v>
      </c>
      <c r="Y7003">
        <v>0.7</v>
      </c>
      <c r="Z7003" s="2">
        <f t="shared" si="793"/>
        <v>99.78</v>
      </c>
      <c r="AA7003" t="s">
        <v>64</v>
      </c>
      <c r="AB7003" t="s">
        <v>31</v>
      </c>
      <c r="AC7003" t="s">
        <v>32</v>
      </c>
      <c r="AD7003" t="s">
        <v>33</v>
      </c>
      <c r="AE7003" t="s">
        <v>34</v>
      </c>
      <c r="AF7003" t="s">
        <v>448</v>
      </c>
    </row>
    <row r="7004" spans="1:32" x14ac:dyDescent="0.25">
      <c r="A7004">
        <f t="shared" si="794"/>
        <v>7003</v>
      </c>
      <c r="B7004">
        <v>16706</v>
      </c>
      <c r="C7004" t="s">
        <v>447</v>
      </c>
      <c r="D7004" t="s">
        <v>21</v>
      </c>
      <c r="E7004" t="str">
        <f t="shared" si="795"/>
        <v>*</v>
      </c>
      <c r="F7004" t="str">
        <f t="shared" si="790"/>
        <v>**</v>
      </c>
      <c r="G7004" t="str">
        <f t="shared" si="796"/>
        <v>**</v>
      </c>
      <c r="I7004" t="str">
        <f t="shared" si="791"/>
        <v>**</v>
      </c>
      <c r="O7004">
        <f>VLOOKUP(T7004,$P$14:$S$19,2,TRUE)</f>
        <v>0</v>
      </c>
      <c r="T7004">
        <v>6</v>
      </c>
      <c r="U7004">
        <v>18.37</v>
      </c>
      <c r="V7004" s="5">
        <f t="shared" si="792"/>
        <v>0</v>
      </c>
      <c r="X7004" t="s">
        <v>22</v>
      </c>
      <c r="Y7004">
        <v>1.2</v>
      </c>
      <c r="Z7004" s="2">
        <f t="shared" si="793"/>
        <v>19.57</v>
      </c>
      <c r="AA7004" t="s">
        <v>43</v>
      </c>
      <c r="AB7004" t="s">
        <v>31</v>
      </c>
      <c r="AC7004" t="s">
        <v>32</v>
      </c>
      <c r="AD7004" t="s">
        <v>33</v>
      </c>
      <c r="AE7004" t="s">
        <v>34</v>
      </c>
      <c r="AF7004" t="s">
        <v>816</v>
      </c>
    </row>
    <row r="7005" spans="1:32" x14ac:dyDescent="0.25">
      <c r="A7005">
        <f t="shared" si="794"/>
        <v>7004</v>
      </c>
      <c r="B7005">
        <v>20322</v>
      </c>
      <c r="C7005" t="s">
        <v>216</v>
      </c>
      <c r="D7005" t="s">
        <v>36</v>
      </c>
      <c r="E7005" t="str">
        <f t="shared" si="795"/>
        <v>***</v>
      </c>
      <c r="F7005" t="str">
        <f t="shared" si="790"/>
        <v>***</v>
      </c>
      <c r="G7005" t="str">
        <f t="shared" si="796"/>
        <v>***</v>
      </c>
      <c r="I7005" t="str">
        <f t="shared" si="791"/>
        <v>***</v>
      </c>
      <c r="O7005">
        <f>VLOOKUP(T7005,$P$14:$S$19,2,TRUE)</f>
        <v>0.04</v>
      </c>
      <c r="T7005">
        <v>46</v>
      </c>
      <c r="U7005">
        <v>4601.0200000000004</v>
      </c>
      <c r="V7005" s="5">
        <f t="shared" si="792"/>
        <v>1</v>
      </c>
      <c r="X7005" t="s">
        <v>37</v>
      </c>
      <c r="Y7005">
        <v>35.840000000000003</v>
      </c>
      <c r="Z7005" s="2">
        <f t="shared" si="793"/>
        <v>4636.8600000000006</v>
      </c>
      <c r="AA7005" t="s">
        <v>15</v>
      </c>
      <c r="AB7005" t="s">
        <v>41</v>
      </c>
      <c r="AC7005" t="s">
        <v>17</v>
      </c>
      <c r="AD7005" t="s">
        <v>165</v>
      </c>
      <c r="AE7005" t="s">
        <v>103</v>
      </c>
      <c r="AF7005" t="s">
        <v>216</v>
      </c>
    </row>
    <row r="7006" spans="1:32" x14ac:dyDescent="0.25">
      <c r="A7006">
        <f t="shared" si="794"/>
        <v>7005</v>
      </c>
      <c r="B7006">
        <v>18919</v>
      </c>
      <c r="C7006" t="s">
        <v>216</v>
      </c>
      <c r="D7006" t="s">
        <v>13</v>
      </c>
      <c r="E7006" t="str">
        <f t="shared" si="795"/>
        <v>*</v>
      </c>
      <c r="F7006" t="str">
        <f t="shared" si="790"/>
        <v>*</v>
      </c>
      <c r="G7006" t="str">
        <f t="shared" si="796"/>
        <v>*</v>
      </c>
      <c r="I7006" t="str">
        <f t="shared" si="791"/>
        <v>*</v>
      </c>
      <c r="O7006">
        <f>VLOOKUP(T7006,$P$14:$S$19,2,TRUE)</f>
        <v>3.5999999999999997E-2</v>
      </c>
      <c r="T7006">
        <v>39</v>
      </c>
      <c r="U7006">
        <v>739.28</v>
      </c>
      <c r="V7006" s="5">
        <f t="shared" si="792"/>
        <v>0</v>
      </c>
      <c r="X7006" t="s">
        <v>22</v>
      </c>
      <c r="Y7006">
        <v>8.17</v>
      </c>
      <c r="Z7006" s="2">
        <f t="shared" si="793"/>
        <v>747.44999999999993</v>
      </c>
      <c r="AA7006" t="s">
        <v>48</v>
      </c>
      <c r="AB7006" t="s">
        <v>41</v>
      </c>
      <c r="AC7006" t="s">
        <v>32</v>
      </c>
      <c r="AD7006" t="s">
        <v>172</v>
      </c>
      <c r="AE7006" t="s">
        <v>27</v>
      </c>
      <c r="AF7006" s="1">
        <v>39879</v>
      </c>
    </row>
    <row r="7007" spans="1:32" x14ac:dyDescent="0.25">
      <c r="A7007">
        <f t="shared" si="794"/>
        <v>7006</v>
      </c>
      <c r="B7007">
        <v>20322</v>
      </c>
      <c r="C7007" t="s">
        <v>216</v>
      </c>
      <c r="D7007" t="s">
        <v>36</v>
      </c>
      <c r="E7007" t="str">
        <f t="shared" si="795"/>
        <v>***</v>
      </c>
      <c r="F7007" t="str">
        <f t="shared" si="790"/>
        <v>***</v>
      </c>
      <c r="G7007" t="str">
        <f t="shared" si="796"/>
        <v>***</v>
      </c>
      <c r="I7007" t="str">
        <f t="shared" si="791"/>
        <v>***</v>
      </c>
      <c r="O7007">
        <f>VLOOKUP(T7007,$P$14:$S$19,2,TRUE)</f>
        <v>0.04</v>
      </c>
      <c r="T7007">
        <v>46</v>
      </c>
      <c r="U7007">
        <v>160.27000000000001</v>
      </c>
      <c r="V7007" s="5">
        <f t="shared" si="792"/>
        <v>0</v>
      </c>
      <c r="X7007" t="s">
        <v>22</v>
      </c>
      <c r="Y7007">
        <v>5.47</v>
      </c>
      <c r="Z7007" s="2">
        <f t="shared" si="793"/>
        <v>165.74</v>
      </c>
      <c r="AA7007" t="s">
        <v>15</v>
      </c>
      <c r="AB7007" t="s">
        <v>41</v>
      </c>
      <c r="AC7007" t="s">
        <v>32</v>
      </c>
      <c r="AD7007" t="s">
        <v>49</v>
      </c>
      <c r="AE7007" t="s">
        <v>19</v>
      </c>
      <c r="AF7007" t="s">
        <v>676</v>
      </c>
    </row>
    <row r="7008" spans="1:32" x14ac:dyDescent="0.25">
      <c r="A7008">
        <f t="shared" si="794"/>
        <v>7007</v>
      </c>
      <c r="B7008">
        <v>20322</v>
      </c>
      <c r="C7008" t="s">
        <v>216</v>
      </c>
      <c r="D7008" t="s">
        <v>36</v>
      </c>
      <c r="E7008" t="str">
        <f t="shared" si="795"/>
        <v>***</v>
      </c>
      <c r="F7008" t="str">
        <f t="shared" si="790"/>
        <v>***</v>
      </c>
      <c r="G7008" t="str">
        <f t="shared" si="796"/>
        <v>***</v>
      </c>
      <c r="I7008" t="str">
        <f t="shared" si="791"/>
        <v>***</v>
      </c>
      <c r="O7008">
        <f>VLOOKUP(T7008,$P$14:$S$19,2,TRUE)</f>
        <v>0.01</v>
      </c>
      <c r="T7008">
        <v>15</v>
      </c>
      <c r="U7008">
        <v>89.89</v>
      </c>
      <c r="V7008" s="5">
        <f t="shared" si="792"/>
        <v>0</v>
      </c>
      <c r="X7008" t="s">
        <v>22</v>
      </c>
      <c r="Y7008">
        <v>7.96</v>
      </c>
      <c r="Z7008" s="2">
        <f t="shared" si="793"/>
        <v>97.85</v>
      </c>
      <c r="AA7008" t="s">
        <v>15</v>
      </c>
      <c r="AB7008" t="s">
        <v>41</v>
      </c>
      <c r="AC7008" t="s">
        <v>32</v>
      </c>
      <c r="AD7008" t="s">
        <v>44</v>
      </c>
      <c r="AE7008" t="s">
        <v>19</v>
      </c>
      <c r="AF7008" t="s">
        <v>216</v>
      </c>
    </row>
    <row r="7009" spans="1:32" x14ac:dyDescent="0.25">
      <c r="A7009">
        <f t="shared" si="794"/>
        <v>7008</v>
      </c>
      <c r="B7009">
        <v>261</v>
      </c>
      <c r="C7009" t="s">
        <v>743</v>
      </c>
      <c r="D7009" t="s">
        <v>40</v>
      </c>
      <c r="E7009" t="str">
        <f t="shared" si="795"/>
        <v>*</v>
      </c>
      <c r="F7009" t="str">
        <f t="shared" si="790"/>
        <v>*</v>
      </c>
      <c r="G7009" t="str">
        <f t="shared" si="796"/>
        <v>*</v>
      </c>
      <c r="I7009" t="str">
        <f t="shared" si="791"/>
        <v>*</v>
      </c>
      <c r="O7009">
        <f>VLOOKUP(T7009,$P$14:$S$19,2,TRUE)</f>
        <v>0.04</v>
      </c>
      <c r="T7009">
        <v>47</v>
      </c>
      <c r="U7009">
        <v>5677.6090000000004</v>
      </c>
      <c r="V7009" s="5">
        <f t="shared" si="792"/>
        <v>1</v>
      </c>
      <c r="X7009" t="s">
        <v>22</v>
      </c>
      <c r="Y7009">
        <v>4.2</v>
      </c>
      <c r="Z7009" s="2">
        <f t="shared" si="793"/>
        <v>5681.8090000000002</v>
      </c>
      <c r="AA7009" t="s">
        <v>15</v>
      </c>
      <c r="AB7009" t="s">
        <v>24</v>
      </c>
      <c r="AC7009" t="s">
        <v>25</v>
      </c>
      <c r="AD7009" t="s">
        <v>26</v>
      </c>
      <c r="AE7009" t="s">
        <v>19</v>
      </c>
      <c r="AF7009" t="s">
        <v>709</v>
      </c>
    </row>
    <row r="7010" spans="1:32" x14ac:dyDescent="0.25">
      <c r="A7010">
        <f t="shared" si="794"/>
        <v>7009</v>
      </c>
      <c r="B7010">
        <v>53568</v>
      </c>
      <c r="C7010" t="s">
        <v>743</v>
      </c>
      <c r="D7010" t="s">
        <v>40</v>
      </c>
      <c r="E7010" t="str">
        <f t="shared" si="795"/>
        <v>*</v>
      </c>
      <c r="F7010" t="str">
        <f t="shared" si="790"/>
        <v>*</v>
      </c>
      <c r="G7010" t="str">
        <f t="shared" si="796"/>
        <v>*</v>
      </c>
      <c r="I7010" t="str">
        <f t="shared" si="791"/>
        <v>*</v>
      </c>
      <c r="O7010">
        <f>VLOOKUP(T7010,$P$14:$S$19,2,TRUE)</f>
        <v>3.5999999999999997E-2</v>
      </c>
      <c r="T7010">
        <v>34</v>
      </c>
      <c r="U7010">
        <v>4281.13</v>
      </c>
      <c r="V7010" s="5">
        <f t="shared" si="792"/>
        <v>1</v>
      </c>
      <c r="X7010" t="s">
        <v>37</v>
      </c>
      <c r="Y7010">
        <v>70.2</v>
      </c>
      <c r="Z7010" s="2">
        <f t="shared" si="793"/>
        <v>4351.33</v>
      </c>
      <c r="AA7010" t="s">
        <v>64</v>
      </c>
      <c r="AB7010" t="s">
        <v>41</v>
      </c>
      <c r="AC7010" t="s">
        <v>17</v>
      </c>
      <c r="AD7010" t="s">
        <v>38</v>
      </c>
      <c r="AE7010" t="s">
        <v>39</v>
      </c>
      <c r="AF7010" t="s">
        <v>709</v>
      </c>
    </row>
    <row r="7011" spans="1:32" x14ac:dyDescent="0.25">
      <c r="A7011">
        <f t="shared" si="794"/>
        <v>7010</v>
      </c>
      <c r="B7011">
        <v>20455</v>
      </c>
      <c r="C7011" t="s">
        <v>743</v>
      </c>
      <c r="D7011" t="s">
        <v>36</v>
      </c>
      <c r="E7011" t="str">
        <f t="shared" si="795"/>
        <v>***</v>
      </c>
      <c r="F7011" t="str">
        <f t="shared" si="790"/>
        <v>***</v>
      </c>
      <c r="G7011" t="str">
        <f t="shared" si="796"/>
        <v>***</v>
      </c>
      <c r="I7011" t="str">
        <f t="shared" si="791"/>
        <v>***</v>
      </c>
      <c r="O7011">
        <f>VLOOKUP(T7011,$P$14:$S$19,2,TRUE)</f>
        <v>0</v>
      </c>
      <c r="T7011">
        <v>7</v>
      </c>
      <c r="U7011">
        <v>381.1995</v>
      </c>
      <c r="V7011" s="5">
        <f t="shared" si="792"/>
        <v>0</v>
      </c>
      <c r="X7011" t="s">
        <v>14</v>
      </c>
      <c r="Y7011">
        <v>8.99</v>
      </c>
      <c r="Z7011" s="2">
        <f t="shared" si="793"/>
        <v>390.18950000000001</v>
      </c>
      <c r="AA7011" t="s">
        <v>71</v>
      </c>
      <c r="AB7011" t="s">
        <v>31</v>
      </c>
      <c r="AC7011" t="s">
        <v>25</v>
      </c>
      <c r="AD7011" t="s">
        <v>26</v>
      </c>
      <c r="AE7011" t="s">
        <v>19</v>
      </c>
      <c r="AF7011" t="s">
        <v>709</v>
      </c>
    </row>
    <row r="7012" spans="1:32" x14ac:dyDescent="0.25">
      <c r="A7012">
        <f t="shared" si="794"/>
        <v>7011</v>
      </c>
      <c r="B7012">
        <v>2307</v>
      </c>
      <c r="C7012" t="s">
        <v>743</v>
      </c>
      <c r="D7012" t="s">
        <v>13</v>
      </c>
      <c r="E7012" t="str">
        <f t="shared" si="795"/>
        <v>*</v>
      </c>
      <c r="F7012" t="str">
        <f t="shared" si="790"/>
        <v>*</v>
      </c>
      <c r="G7012" t="str">
        <f t="shared" si="796"/>
        <v>*</v>
      </c>
      <c r="I7012" t="str">
        <f t="shared" si="791"/>
        <v>*</v>
      </c>
      <c r="O7012">
        <f>VLOOKUP(T7012,$P$14:$S$19,2,TRUE)</f>
        <v>3.5999999999999997E-2</v>
      </c>
      <c r="T7012">
        <v>32</v>
      </c>
      <c r="U7012">
        <v>182.33</v>
      </c>
      <c r="V7012" s="5">
        <f t="shared" si="792"/>
        <v>0</v>
      </c>
      <c r="X7012" t="s">
        <v>22</v>
      </c>
      <c r="Y7012">
        <v>1.49</v>
      </c>
      <c r="Z7012" s="2">
        <f t="shared" si="793"/>
        <v>183.82000000000002</v>
      </c>
      <c r="AA7012" t="s">
        <v>52</v>
      </c>
      <c r="AB7012" t="s">
        <v>31</v>
      </c>
      <c r="AC7012" t="s">
        <v>32</v>
      </c>
      <c r="AD7012" t="s">
        <v>49</v>
      </c>
      <c r="AE7012" t="s">
        <v>19</v>
      </c>
      <c r="AF7012" t="s">
        <v>743</v>
      </c>
    </row>
    <row r="7013" spans="1:32" x14ac:dyDescent="0.25">
      <c r="A7013">
        <f t="shared" si="794"/>
        <v>7012</v>
      </c>
      <c r="B7013">
        <v>8961</v>
      </c>
      <c r="C7013" t="s">
        <v>792</v>
      </c>
      <c r="D7013" t="s">
        <v>13</v>
      </c>
      <c r="E7013" t="str">
        <f t="shared" si="795"/>
        <v>*</v>
      </c>
      <c r="F7013" t="str">
        <f t="shared" si="790"/>
        <v>*</v>
      </c>
      <c r="G7013" t="str">
        <f t="shared" si="796"/>
        <v>*</v>
      </c>
      <c r="I7013" t="str">
        <f t="shared" si="791"/>
        <v>*</v>
      </c>
      <c r="O7013">
        <f>VLOOKUP(T7013,$P$14:$S$19,2,TRUE)</f>
        <v>0.04</v>
      </c>
      <c r="T7013">
        <v>48</v>
      </c>
      <c r="U7013">
        <v>4644.87</v>
      </c>
      <c r="V7013" s="5">
        <f t="shared" si="792"/>
        <v>1</v>
      </c>
      <c r="X7013" t="s">
        <v>37</v>
      </c>
      <c r="Y7013">
        <v>60</v>
      </c>
      <c r="Z7013" s="2">
        <f t="shared" si="793"/>
        <v>4704.87</v>
      </c>
      <c r="AA7013" t="s">
        <v>56</v>
      </c>
      <c r="AB7013" t="s">
        <v>24</v>
      </c>
      <c r="AC7013" t="s">
        <v>17</v>
      </c>
      <c r="AD7013" t="s">
        <v>66</v>
      </c>
      <c r="AE7013" t="s">
        <v>39</v>
      </c>
      <c r="AF7013" s="1">
        <v>40609</v>
      </c>
    </row>
    <row r="7014" spans="1:32" x14ac:dyDescent="0.25">
      <c r="A7014">
        <f t="shared" si="794"/>
        <v>7013</v>
      </c>
      <c r="B7014">
        <v>50983</v>
      </c>
      <c r="C7014" t="s">
        <v>792</v>
      </c>
      <c r="D7014" t="s">
        <v>36</v>
      </c>
      <c r="E7014" t="str">
        <f t="shared" si="795"/>
        <v>***</v>
      </c>
      <c r="F7014" t="str">
        <f t="shared" si="790"/>
        <v>***</v>
      </c>
      <c r="G7014" t="str">
        <f t="shared" si="796"/>
        <v>***</v>
      </c>
      <c r="I7014" t="str">
        <f t="shared" si="791"/>
        <v>***</v>
      </c>
      <c r="O7014">
        <f>VLOOKUP(T7014,$P$14:$S$19,2,TRUE)</f>
        <v>3.5999999999999997E-2</v>
      </c>
      <c r="T7014">
        <v>39</v>
      </c>
      <c r="U7014">
        <v>3063.1</v>
      </c>
      <c r="V7014" s="5">
        <f t="shared" si="792"/>
        <v>1</v>
      </c>
      <c r="X7014" t="s">
        <v>22</v>
      </c>
      <c r="Y7014">
        <v>35</v>
      </c>
      <c r="Z7014" s="2">
        <f t="shared" si="793"/>
        <v>3098.1</v>
      </c>
      <c r="AA7014" t="s">
        <v>48</v>
      </c>
      <c r="AB7014" t="s">
        <v>41</v>
      </c>
      <c r="AC7014" t="s">
        <v>32</v>
      </c>
      <c r="AD7014" t="s">
        <v>74</v>
      </c>
      <c r="AE7014" t="s">
        <v>58</v>
      </c>
      <c r="AF7014" t="s">
        <v>409</v>
      </c>
    </row>
    <row r="7015" spans="1:32" x14ac:dyDescent="0.25">
      <c r="A7015">
        <f t="shared" si="794"/>
        <v>7014</v>
      </c>
      <c r="B7015">
        <v>15619</v>
      </c>
      <c r="C7015" t="s">
        <v>792</v>
      </c>
      <c r="D7015" t="s">
        <v>13</v>
      </c>
      <c r="E7015" t="str">
        <f t="shared" si="795"/>
        <v>*</v>
      </c>
      <c r="F7015" t="str">
        <f t="shared" si="790"/>
        <v>*</v>
      </c>
      <c r="G7015" t="str">
        <f t="shared" si="796"/>
        <v>*</v>
      </c>
      <c r="I7015" t="str">
        <f t="shared" si="791"/>
        <v>*</v>
      </c>
      <c r="O7015">
        <f>VLOOKUP(T7015,$P$14:$S$19,2,TRUE)</f>
        <v>0</v>
      </c>
      <c r="T7015">
        <v>9</v>
      </c>
      <c r="U7015">
        <v>1425.21</v>
      </c>
      <c r="V7015" s="5">
        <f t="shared" si="792"/>
        <v>1</v>
      </c>
      <c r="X7015" t="s">
        <v>37</v>
      </c>
      <c r="Y7015">
        <v>30</v>
      </c>
      <c r="Z7015" s="2">
        <f t="shared" si="793"/>
        <v>1455.21</v>
      </c>
      <c r="AA7015" t="s">
        <v>71</v>
      </c>
      <c r="AB7015" t="s">
        <v>31</v>
      </c>
      <c r="AC7015" t="s">
        <v>17</v>
      </c>
      <c r="AD7015" t="s">
        <v>38</v>
      </c>
      <c r="AE7015" t="s">
        <v>39</v>
      </c>
      <c r="AF7015" s="1">
        <v>40670</v>
      </c>
    </row>
    <row r="7016" spans="1:32" x14ac:dyDescent="0.25">
      <c r="A7016">
        <f t="shared" si="794"/>
        <v>7015</v>
      </c>
      <c r="B7016">
        <v>8961</v>
      </c>
      <c r="C7016" t="s">
        <v>792</v>
      </c>
      <c r="D7016" t="s">
        <v>13</v>
      </c>
      <c r="E7016" t="str">
        <f t="shared" si="795"/>
        <v>*</v>
      </c>
      <c r="F7016" t="str">
        <f t="shared" si="790"/>
        <v>*</v>
      </c>
      <c r="G7016" t="str">
        <f t="shared" si="796"/>
        <v>*</v>
      </c>
      <c r="I7016" t="str">
        <f t="shared" si="791"/>
        <v>*</v>
      </c>
      <c r="O7016">
        <f>VLOOKUP(T7016,$P$14:$S$19,2,TRUE)</f>
        <v>0.01</v>
      </c>
      <c r="T7016">
        <v>15</v>
      </c>
      <c r="U7016">
        <v>627.69000000000005</v>
      </c>
      <c r="V7016" s="5">
        <f t="shared" si="792"/>
        <v>0</v>
      </c>
      <c r="X7016" t="s">
        <v>22</v>
      </c>
      <c r="Y7016">
        <v>4</v>
      </c>
      <c r="Z7016" s="2">
        <f t="shared" si="793"/>
        <v>631.69000000000005</v>
      </c>
      <c r="AA7016" t="s">
        <v>23</v>
      </c>
      <c r="AB7016" t="s">
        <v>24</v>
      </c>
      <c r="AC7016" t="s">
        <v>25</v>
      </c>
      <c r="AD7016" t="s">
        <v>42</v>
      </c>
      <c r="AE7016" t="s">
        <v>19</v>
      </c>
      <c r="AF7016" s="1">
        <v>40609</v>
      </c>
    </row>
    <row r="7017" spans="1:32" x14ac:dyDescent="0.25">
      <c r="A7017">
        <f t="shared" si="794"/>
        <v>7016</v>
      </c>
      <c r="B7017">
        <v>50983</v>
      </c>
      <c r="C7017" t="s">
        <v>792</v>
      </c>
      <c r="D7017" t="s">
        <v>36</v>
      </c>
      <c r="E7017" t="str">
        <f t="shared" si="795"/>
        <v>***</v>
      </c>
      <c r="F7017" t="str">
        <f t="shared" si="790"/>
        <v>***</v>
      </c>
      <c r="G7017" t="str">
        <f t="shared" si="796"/>
        <v>***</v>
      </c>
      <c r="I7017" t="str">
        <f t="shared" si="791"/>
        <v>***</v>
      </c>
      <c r="O7017">
        <f>VLOOKUP(T7017,$P$14:$S$19,2,TRUE)</f>
        <v>0.01</v>
      </c>
      <c r="T7017">
        <v>15</v>
      </c>
      <c r="U7017">
        <v>229.03</v>
      </c>
      <c r="V7017" s="5">
        <f t="shared" si="792"/>
        <v>0</v>
      </c>
      <c r="X7017" t="s">
        <v>22</v>
      </c>
      <c r="Y7017">
        <v>5.8</v>
      </c>
      <c r="Z7017" s="2">
        <f t="shared" si="793"/>
        <v>234.83</v>
      </c>
      <c r="AA7017" t="s">
        <v>48</v>
      </c>
      <c r="AB7017" t="s">
        <v>41</v>
      </c>
      <c r="AC7017" t="s">
        <v>32</v>
      </c>
      <c r="AD7017" t="s">
        <v>74</v>
      </c>
      <c r="AE7017" t="s">
        <v>19</v>
      </c>
      <c r="AF7017" t="s">
        <v>737</v>
      </c>
    </row>
    <row r="7018" spans="1:32" x14ac:dyDescent="0.25">
      <c r="A7018">
        <f t="shared" si="794"/>
        <v>7017</v>
      </c>
      <c r="B7018">
        <v>15619</v>
      </c>
      <c r="C7018" t="s">
        <v>792</v>
      </c>
      <c r="D7018" t="s">
        <v>13</v>
      </c>
      <c r="E7018" t="str">
        <f t="shared" si="795"/>
        <v>*</v>
      </c>
      <c r="F7018" t="str">
        <f t="shared" si="790"/>
        <v>*</v>
      </c>
      <c r="G7018" t="str">
        <f t="shared" si="796"/>
        <v>*</v>
      </c>
      <c r="I7018" t="str">
        <f t="shared" si="791"/>
        <v>*</v>
      </c>
      <c r="O7018">
        <f>VLOOKUP(T7018,$P$14:$S$19,2,TRUE)</f>
        <v>3.5999999999999997E-2</v>
      </c>
      <c r="T7018">
        <v>36</v>
      </c>
      <c r="U7018">
        <v>123.13</v>
      </c>
      <c r="V7018" s="5">
        <f t="shared" si="792"/>
        <v>0</v>
      </c>
      <c r="X7018" t="s">
        <v>14</v>
      </c>
      <c r="Y7018">
        <v>1.35</v>
      </c>
      <c r="Z7018" s="2">
        <f t="shared" si="793"/>
        <v>124.47999999999999</v>
      </c>
      <c r="AA7018" t="s">
        <v>71</v>
      </c>
      <c r="AB7018" t="s">
        <v>31</v>
      </c>
      <c r="AC7018" t="s">
        <v>32</v>
      </c>
      <c r="AD7018" t="s">
        <v>114</v>
      </c>
      <c r="AE7018" t="s">
        <v>34</v>
      </c>
      <c r="AF7018" s="1">
        <v>40581</v>
      </c>
    </row>
    <row r="7019" spans="1:32" x14ac:dyDescent="0.25">
      <c r="A7019">
        <f t="shared" si="794"/>
        <v>7018</v>
      </c>
      <c r="B7019">
        <v>24743</v>
      </c>
      <c r="C7019" t="s">
        <v>816</v>
      </c>
      <c r="D7019" t="s">
        <v>13</v>
      </c>
      <c r="E7019" t="str">
        <f t="shared" si="795"/>
        <v>*</v>
      </c>
      <c r="F7019" t="str">
        <f t="shared" si="790"/>
        <v>*</v>
      </c>
      <c r="G7019" t="str">
        <f t="shared" si="796"/>
        <v>*</v>
      </c>
      <c r="I7019" t="str">
        <f t="shared" si="791"/>
        <v>*</v>
      </c>
      <c r="O7019">
        <f>VLOOKUP(T7019,$P$14:$S$19,2,TRUE)</f>
        <v>0.04</v>
      </c>
      <c r="T7019">
        <v>47</v>
      </c>
      <c r="U7019">
        <v>9633.59</v>
      </c>
      <c r="V7019" s="5">
        <f t="shared" si="792"/>
        <v>1</v>
      </c>
      <c r="X7019" t="s">
        <v>37</v>
      </c>
      <c r="Y7019">
        <v>64.2</v>
      </c>
      <c r="Z7019" s="2">
        <f t="shared" si="793"/>
        <v>9697.7900000000009</v>
      </c>
      <c r="AA7019" t="s">
        <v>43</v>
      </c>
      <c r="AB7019" t="s">
        <v>31</v>
      </c>
      <c r="AC7019" t="s">
        <v>17</v>
      </c>
      <c r="AD7019" t="s">
        <v>38</v>
      </c>
      <c r="AE7019" t="s">
        <v>39</v>
      </c>
      <c r="AF7019" s="1">
        <v>41036</v>
      </c>
    </row>
    <row r="7020" spans="1:32" x14ac:dyDescent="0.25">
      <c r="A7020">
        <f t="shared" si="794"/>
        <v>7019</v>
      </c>
      <c r="B7020">
        <v>29191</v>
      </c>
      <c r="C7020" t="s">
        <v>816</v>
      </c>
      <c r="D7020" t="s">
        <v>40</v>
      </c>
      <c r="E7020" t="str">
        <f t="shared" si="795"/>
        <v>*</v>
      </c>
      <c r="F7020" t="str">
        <f t="shared" si="790"/>
        <v>*</v>
      </c>
      <c r="G7020" t="str">
        <f t="shared" si="796"/>
        <v>*</v>
      </c>
      <c r="I7020" t="str">
        <f t="shared" si="791"/>
        <v>*</v>
      </c>
      <c r="O7020">
        <f>VLOOKUP(T7020,$P$14:$S$19,2,TRUE)</f>
        <v>0.02</v>
      </c>
      <c r="T7020">
        <v>26</v>
      </c>
      <c r="U7020">
        <v>7201.89</v>
      </c>
      <c r="V7020" s="5">
        <f t="shared" si="792"/>
        <v>1</v>
      </c>
      <c r="X7020" t="s">
        <v>37</v>
      </c>
      <c r="Y7020">
        <v>54.12</v>
      </c>
      <c r="Z7020" s="2">
        <f t="shared" si="793"/>
        <v>7256.01</v>
      </c>
      <c r="AA7020" t="s">
        <v>64</v>
      </c>
      <c r="AB7020" t="s">
        <v>41</v>
      </c>
      <c r="AC7020" t="s">
        <v>17</v>
      </c>
      <c r="AD7020" t="s">
        <v>66</v>
      </c>
      <c r="AE7020" t="s">
        <v>103</v>
      </c>
      <c r="AF7020" t="s">
        <v>448</v>
      </c>
    </row>
    <row r="7021" spans="1:32" x14ac:dyDescent="0.25">
      <c r="A7021">
        <f t="shared" si="794"/>
        <v>7020</v>
      </c>
      <c r="B7021">
        <v>50466</v>
      </c>
      <c r="C7021" t="s">
        <v>816</v>
      </c>
      <c r="D7021" t="s">
        <v>36</v>
      </c>
      <c r="E7021" t="str">
        <f t="shared" si="795"/>
        <v>***</v>
      </c>
      <c r="F7021" t="str">
        <f t="shared" si="790"/>
        <v>***</v>
      </c>
      <c r="G7021" t="str">
        <f t="shared" si="796"/>
        <v>***</v>
      </c>
      <c r="I7021" t="str">
        <f t="shared" si="791"/>
        <v>***</v>
      </c>
      <c r="O7021">
        <f>VLOOKUP(T7021,$P$14:$S$19,2,TRUE)</f>
        <v>3.5999999999999997E-2</v>
      </c>
      <c r="T7021">
        <v>32</v>
      </c>
      <c r="U7021">
        <v>6892.07</v>
      </c>
      <c r="V7021" s="5">
        <f t="shared" si="792"/>
        <v>1</v>
      </c>
      <c r="X7021" t="s">
        <v>14</v>
      </c>
      <c r="Y7021">
        <v>15.01</v>
      </c>
      <c r="Z7021" s="2">
        <f t="shared" si="793"/>
        <v>6907.08</v>
      </c>
      <c r="AA7021" t="s">
        <v>60</v>
      </c>
      <c r="AB7021" t="s">
        <v>41</v>
      </c>
      <c r="AC7021" t="s">
        <v>32</v>
      </c>
      <c r="AD7021" t="s">
        <v>49</v>
      </c>
      <c r="AE7021" t="s">
        <v>19</v>
      </c>
      <c r="AF7021" t="s">
        <v>860</v>
      </c>
    </row>
    <row r="7022" spans="1:32" x14ac:dyDescent="0.25">
      <c r="A7022">
        <f t="shared" si="794"/>
        <v>7021</v>
      </c>
      <c r="B7022">
        <v>24743</v>
      </c>
      <c r="C7022" t="s">
        <v>816</v>
      </c>
      <c r="D7022" t="s">
        <v>13</v>
      </c>
      <c r="E7022" t="str">
        <f t="shared" si="795"/>
        <v>*</v>
      </c>
      <c r="F7022" t="str">
        <f t="shared" si="790"/>
        <v>*</v>
      </c>
      <c r="G7022" t="str">
        <f t="shared" si="796"/>
        <v>*</v>
      </c>
      <c r="I7022" t="str">
        <f t="shared" si="791"/>
        <v>*</v>
      </c>
      <c r="O7022">
        <f>VLOOKUP(T7022,$P$14:$S$19,2,TRUE)</f>
        <v>0.02</v>
      </c>
      <c r="T7022">
        <v>26</v>
      </c>
      <c r="U7022">
        <v>3758.77</v>
      </c>
      <c r="V7022" s="5">
        <f t="shared" si="792"/>
        <v>1</v>
      </c>
      <c r="X7022" t="s">
        <v>22</v>
      </c>
      <c r="Y7022">
        <v>24.49</v>
      </c>
      <c r="Z7022" s="2">
        <f t="shared" si="793"/>
        <v>3783.2599999999998</v>
      </c>
      <c r="AA7022" t="s">
        <v>43</v>
      </c>
      <c r="AB7022" t="s">
        <v>31</v>
      </c>
      <c r="AC7022" t="s">
        <v>17</v>
      </c>
      <c r="AD7022" t="s">
        <v>38</v>
      </c>
      <c r="AE7022" t="s">
        <v>58</v>
      </c>
      <c r="AF7022" s="1">
        <v>40975</v>
      </c>
    </row>
    <row r="7023" spans="1:32" x14ac:dyDescent="0.25">
      <c r="A7023">
        <f t="shared" si="794"/>
        <v>7022</v>
      </c>
      <c r="B7023">
        <v>44037</v>
      </c>
      <c r="C7023" t="s">
        <v>816</v>
      </c>
      <c r="D7023" t="s">
        <v>21</v>
      </c>
      <c r="E7023" t="str">
        <f t="shared" si="795"/>
        <v>*</v>
      </c>
      <c r="F7023" t="str">
        <f t="shared" si="790"/>
        <v>**</v>
      </c>
      <c r="G7023" t="str">
        <f t="shared" si="796"/>
        <v>**</v>
      </c>
      <c r="I7023" t="str">
        <f t="shared" si="791"/>
        <v>**</v>
      </c>
      <c r="O7023">
        <f>VLOOKUP(T7023,$P$14:$S$19,2,TRUE)</f>
        <v>3.5999999999999997E-2</v>
      </c>
      <c r="T7023">
        <v>38</v>
      </c>
      <c r="U7023">
        <v>1799.6115</v>
      </c>
      <c r="V7023" s="5">
        <f t="shared" si="792"/>
        <v>1</v>
      </c>
      <c r="X7023" t="s">
        <v>22</v>
      </c>
      <c r="Y7023">
        <v>1.25</v>
      </c>
      <c r="Z7023" s="2">
        <f t="shared" si="793"/>
        <v>1800.8615</v>
      </c>
      <c r="AA7023" t="s">
        <v>62</v>
      </c>
      <c r="AB7023" t="s">
        <v>16</v>
      </c>
      <c r="AC7023" t="s">
        <v>25</v>
      </c>
      <c r="AD7023" t="s">
        <v>26</v>
      </c>
      <c r="AE7023" t="s">
        <v>45</v>
      </c>
      <c r="AF7023" t="s">
        <v>860</v>
      </c>
    </row>
    <row r="7024" spans="1:32" x14ac:dyDescent="0.25">
      <c r="A7024">
        <f t="shared" si="794"/>
        <v>7023</v>
      </c>
      <c r="B7024">
        <v>44037</v>
      </c>
      <c r="C7024" t="s">
        <v>816</v>
      </c>
      <c r="D7024" t="s">
        <v>21</v>
      </c>
      <c r="E7024" t="str">
        <f t="shared" si="795"/>
        <v>*</v>
      </c>
      <c r="F7024" t="str">
        <f t="shared" si="790"/>
        <v>**</v>
      </c>
      <c r="G7024" t="str">
        <f t="shared" si="796"/>
        <v>**</v>
      </c>
      <c r="I7024" t="str">
        <f t="shared" si="791"/>
        <v>**</v>
      </c>
      <c r="O7024">
        <f>VLOOKUP(T7024,$P$14:$S$19,2,TRUE)</f>
        <v>3.5999999999999997E-2</v>
      </c>
      <c r="T7024">
        <v>39</v>
      </c>
      <c r="U7024">
        <v>835.55</v>
      </c>
      <c r="V7024" s="5">
        <f t="shared" si="792"/>
        <v>1</v>
      </c>
      <c r="X7024" t="s">
        <v>22</v>
      </c>
      <c r="Y7024">
        <v>5.08</v>
      </c>
      <c r="Z7024" s="2">
        <f t="shared" si="793"/>
        <v>840.63</v>
      </c>
      <c r="AA7024" t="s">
        <v>62</v>
      </c>
      <c r="AB7024" t="s">
        <v>16</v>
      </c>
      <c r="AC7024" t="s">
        <v>17</v>
      </c>
      <c r="AD7024" t="s">
        <v>18</v>
      </c>
      <c r="AE7024" t="s">
        <v>45</v>
      </c>
      <c r="AF7024" t="s">
        <v>860</v>
      </c>
    </row>
    <row r="7025" spans="1:32" x14ac:dyDescent="0.25">
      <c r="A7025">
        <f t="shared" si="794"/>
        <v>7024</v>
      </c>
      <c r="B7025">
        <v>2211</v>
      </c>
      <c r="C7025" t="s">
        <v>420</v>
      </c>
      <c r="D7025" t="s">
        <v>21</v>
      </c>
      <c r="E7025" t="str">
        <f t="shared" si="795"/>
        <v>*</v>
      </c>
      <c r="F7025" t="str">
        <f t="shared" si="790"/>
        <v>**</v>
      </c>
      <c r="G7025" t="str">
        <f t="shared" si="796"/>
        <v>**</v>
      </c>
      <c r="I7025" t="str">
        <f t="shared" si="791"/>
        <v>**</v>
      </c>
      <c r="O7025">
        <f>VLOOKUP(T7025,$P$14:$S$19,2,TRUE)</f>
        <v>0.02</v>
      </c>
      <c r="T7025">
        <v>22</v>
      </c>
      <c r="U7025">
        <v>1651.09</v>
      </c>
      <c r="V7025" s="5">
        <f t="shared" si="792"/>
        <v>1</v>
      </c>
      <c r="X7025" t="s">
        <v>22</v>
      </c>
      <c r="Y7025">
        <v>12.14</v>
      </c>
      <c r="Z7025" s="2">
        <f t="shared" si="793"/>
        <v>1663.23</v>
      </c>
      <c r="AA7025" t="s">
        <v>52</v>
      </c>
      <c r="AB7025" t="s">
        <v>41</v>
      </c>
      <c r="AC7025" t="s">
        <v>25</v>
      </c>
      <c r="AD7025" t="s">
        <v>42</v>
      </c>
      <c r="AE7025" t="s">
        <v>19</v>
      </c>
      <c r="AF7025" t="s">
        <v>676</v>
      </c>
    </row>
    <row r="7026" spans="1:32" x14ac:dyDescent="0.25">
      <c r="A7026">
        <f t="shared" si="794"/>
        <v>7025</v>
      </c>
      <c r="B7026">
        <v>25063</v>
      </c>
      <c r="C7026" t="s">
        <v>420</v>
      </c>
      <c r="D7026" t="s">
        <v>30</v>
      </c>
      <c r="E7026" t="str">
        <f t="shared" si="795"/>
        <v>*</v>
      </c>
      <c r="F7026" t="str">
        <f t="shared" si="790"/>
        <v>*</v>
      </c>
      <c r="G7026" t="str">
        <f t="shared" si="796"/>
        <v>*</v>
      </c>
      <c r="I7026" t="str">
        <f t="shared" si="791"/>
        <v>*</v>
      </c>
      <c r="O7026">
        <f>VLOOKUP(T7026,$P$14:$S$19,2,TRUE)</f>
        <v>0.02</v>
      </c>
      <c r="T7026">
        <v>24</v>
      </c>
      <c r="U7026">
        <v>711.875</v>
      </c>
      <c r="V7026" s="5">
        <f t="shared" si="792"/>
        <v>0</v>
      </c>
      <c r="X7026" t="s">
        <v>22</v>
      </c>
      <c r="Y7026">
        <v>3.3</v>
      </c>
      <c r="Z7026" s="2">
        <f t="shared" si="793"/>
        <v>715.17499999999995</v>
      </c>
      <c r="AA7026" t="s">
        <v>56</v>
      </c>
      <c r="AB7026" t="s">
        <v>41</v>
      </c>
      <c r="AC7026" t="s">
        <v>25</v>
      </c>
      <c r="AD7026" t="s">
        <v>26</v>
      </c>
      <c r="AE7026" t="s">
        <v>45</v>
      </c>
      <c r="AF7026" t="s">
        <v>420</v>
      </c>
    </row>
    <row r="7027" spans="1:32" x14ac:dyDescent="0.25">
      <c r="A7027">
        <f t="shared" si="794"/>
        <v>7026</v>
      </c>
      <c r="B7027">
        <v>31877</v>
      </c>
      <c r="C7027" t="s">
        <v>420</v>
      </c>
      <c r="D7027" t="s">
        <v>40</v>
      </c>
      <c r="E7027" t="str">
        <f t="shared" si="795"/>
        <v>*</v>
      </c>
      <c r="F7027" t="str">
        <f t="shared" si="790"/>
        <v>*</v>
      </c>
      <c r="G7027" t="str">
        <f t="shared" si="796"/>
        <v>*</v>
      </c>
      <c r="I7027" t="str">
        <f t="shared" si="791"/>
        <v>*</v>
      </c>
      <c r="O7027">
        <f>VLOOKUP(T7027,$P$14:$S$19,2,TRUE)</f>
        <v>3.5999999999999997E-2</v>
      </c>
      <c r="T7027">
        <v>34</v>
      </c>
      <c r="U7027">
        <v>285.06</v>
      </c>
      <c r="V7027" s="5">
        <f t="shared" si="792"/>
        <v>0</v>
      </c>
      <c r="X7027" t="s">
        <v>22</v>
      </c>
      <c r="Y7027">
        <v>10.16</v>
      </c>
      <c r="Z7027" s="2">
        <f t="shared" si="793"/>
        <v>295.22000000000003</v>
      </c>
      <c r="AA7027" t="s">
        <v>23</v>
      </c>
      <c r="AB7027" t="s">
        <v>16</v>
      </c>
      <c r="AC7027" t="s">
        <v>17</v>
      </c>
      <c r="AD7027" t="s">
        <v>18</v>
      </c>
      <c r="AE7027" t="s">
        <v>58</v>
      </c>
      <c r="AF7027" t="s">
        <v>420</v>
      </c>
    </row>
    <row r="7028" spans="1:32" x14ac:dyDescent="0.25">
      <c r="A7028">
        <f t="shared" si="794"/>
        <v>7027</v>
      </c>
      <c r="B7028">
        <v>55429</v>
      </c>
      <c r="C7028" t="s">
        <v>420</v>
      </c>
      <c r="D7028" t="s">
        <v>21</v>
      </c>
      <c r="E7028" t="str">
        <f t="shared" si="795"/>
        <v>*</v>
      </c>
      <c r="F7028" t="str">
        <f t="shared" si="790"/>
        <v>**</v>
      </c>
      <c r="G7028" t="str">
        <f t="shared" si="796"/>
        <v>**</v>
      </c>
      <c r="I7028" t="str">
        <f t="shared" si="791"/>
        <v>**</v>
      </c>
      <c r="O7028">
        <f>VLOOKUP(T7028,$P$14:$S$19,2,TRUE)</f>
        <v>0.04</v>
      </c>
      <c r="T7028">
        <v>43</v>
      </c>
      <c r="U7028">
        <v>260.58999999999997</v>
      </c>
      <c r="V7028" s="5">
        <f t="shared" si="792"/>
        <v>0</v>
      </c>
      <c r="X7028" t="s">
        <v>22</v>
      </c>
      <c r="Y7028">
        <v>7.03</v>
      </c>
      <c r="Z7028" s="2">
        <f t="shared" si="793"/>
        <v>267.61999999999995</v>
      </c>
      <c r="AA7028" t="s">
        <v>64</v>
      </c>
      <c r="AB7028" t="s">
        <v>16</v>
      </c>
      <c r="AC7028" t="s">
        <v>32</v>
      </c>
      <c r="AD7028" t="s">
        <v>44</v>
      </c>
      <c r="AE7028" t="s">
        <v>19</v>
      </c>
      <c r="AF7028" s="1">
        <v>39820</v>
      </c>
    </row>
    <row r="7029" spans="1:32" x14ac:dyDescent="0.25">
      <c r="A7029">
        <f t="shared" si="794"/>
        <v>7028</v>
      </c>
      <c r="B7029">
        <v>2211</v>
      </c>
      <c r="C7029" t="s">
        <v>420</v>
      </c>
      <c r="D7029" t="s">
        <v>21</v>
      </c>
      <c r="E7029" t="str">
        <f t="shared" si="795"/>
        <v>*</v>
      </c>
      <c r="F7029" t="str">
        <f t="shared" si="790"/>
        <v>**</v>
      </c>
      <c r="G7029" t="str">
        <f t="shared" si="796"/>
        <v>**</v>
      </c>
      <c r="I7029" t="str">
        <f t="shared" si="791"/>
        <v>**</v>
      </c>
      <c r="O7029">
        <f>VLOOKUP(T7029,$P$14:$S$19,2,TRUE)</f>
        <v>0.01</v>
      </c>
      <c r="T7029">
        <v>14</v>
      </c>
      <c r="U7029">
        <v>95.89</v>
      </c>
      <c r="V7029" s="5">
        <f t="shared" si="792"/>
        <v>0</v>
      </c>
      <c r="X7029" t="s">
        <v>22</v>
      </c>
      <c r="Y7029">
        <v>7.15</v>
      </c>
      <c r="Z7029" s="2">
        <f t="shared" si="793"/>
        <v>103.04</v>
      </c>
      <c r="AA7029" t="s">
        <v>52</v>
      </c>
      <c r="AB7029" t="s">
        <v>41</v>
      </c>
      <c r="AC7029" t="s">
        <v>32</v>
      </c>
      <c r="AD7029" t="s">
        <v>44</v>
      </c>
      <c r="AE7029" t="s">
        <v>19</v>
      </c>
      <c r="AF7029" s="1">
        <v>39820</v>
      </c>
    </row>
    <row r="7030" spans="1:32" x14ac:dyDescent="0.25">
      <c r="A7030">
        <f t="shared" si="794"/>
        <v>7029</v>
      </c>
      <c r="B7030">
        <v>2211</v>
      </c>
      <c r="C7030" t="s">
        <v>420</v>
      </c>
      <c r="D7030" t="s">
        <v>21</v>
      </c>
      <c r="E7030" t="str">
        <f t="shared" si="795"/>
        <v>*</v>
      </c>
      <c r="F7030" t="str">
        <f t="shared" si="790"/>
        <v>**</v>
      </c>
      <c r="G7030" t="str">
        <f t="shared" si="796"/>
        <v>**</v>
      </c>
      <c r="I7030" t="str">
        <f t="shared" si="791"/>
        <v>**</v>
      </c>
      <c r="O7030">
        <f>VLOOKUP(T7030,$P$14:$S$19,2,TRUE)</f>
        <v>0.02</v>
      </c>
      <c r="T7030">
        <v>23</v>
      </c>
      <c r="U7030">
        <v>80.38</v>
      </c>
      <c r="V7030" s="5">
        <f t="shared" si="792"/>
        <v>0</v>
      </c>
      <c r="X7030" t="s">
        <v>22</v>
      </c>
      <c r="Y7030">
        <v>4.17</v>
      </c>
      <c r="Z7030" s="2">
        <f t="shared" si="793"/>
        <v>84.55</v>
      </c>
      <c r="AA7030" t="s">
        <v>52</v>
      </c>
      <c r="AB7030" t="s">
        <v>41</v>
      </c>
      <c r="AC7030" t="s">
        <v>32</v>
      </c>
      <c r="AD7030" t="s">
        <v>33</v>
      </c>
      <c r="AE7030" t="s">
        <v>45</v>
      </c>
      <c r="AF7030" s="1">
        <v>39820</v>
      </c>
    </row>
    <row r="7031" spans="1:32" x14ac:dyDescent="0.25">
      <c r="A7031">
        <f t="shared" si="794"/>
        <v>7030</v>
      </c>
      <c r="B7031">
        <v>22626</v>
      </c>
      <c r="C7031" t="s">
        <v>709</v>
      </c>
      <c r="D7031" t="s">
        <v>36</v>
      </c>
      <c r="E7031" t="str">
        <f t="shared" si="795"/>
        <v>***</v>
      </c>
      <c r="F7031" t="str">
        <f t="shared" si="790"/>
        <v>***</v>
      </c>
      <c r="G7031" t="str">
        <f t="shared" si="796"/>
        <v>***</v>
      </c>
      <c r="I7031" t="str">
        <f t="shared" si="791"/>
        <v>***</v>
      </c>
      <c r="O7031">
        <f>VLOOKUP(T7031,$P$14:$S$19,2,TRUE)</f>
        <v>3.5999999999999997E-2</v>
      </c>
      <c r="T7031">
        <v>35</v>
      </c>
      <c r="U7031">
        <v>6170.9120000000003</v>
      </c>
      <c r="V7031" s="5">
        <f t="shared" si="792"/>
        <v>1</v>
      </c>
      <c r="X7031" t="s">
        <v>37</v>
      </c>
      <c r="Y7031">
        <v>69.64</v>
      </c>
      <c r="Z7031" s="2">
        <f t="shared" si="793"/>
        <v>6240.5520000000006</v>
      </c>
      <c r="AA7031" t="s">
        <v>23</v>
      </c>
      <c r="AB7031" t="s">
        <v>24</v>
      </c>
      <c r="AC7031" t="s">
        <v>17</v>
      </c>
      <c r="AD7031" t="s">
        <v>66</v>
      </c>
      <c r="AE7031" t="s">
        <v>103</v>
      </c>
      <c r="AF7031" s="1">
        <v>40185</v>
      </c>
    </row>
    <row r="7032" spans="1:32" x14ac:dyDescent="0.25">
      <c r="A7032">
        <f t="shared" si="794"/>
        <v>7031</v>
      </c>
      <c r="B7032">
        <v>11779</v>
      </c>
      <c r="C7032" t="s">
        <v>709</v>
      </c>
      <c r="D7032" t="s">
        <v>30</v>
      </c>
      <c r="E7032" t="str">
        <f t="shared" si="795"/>
        <v>*</v>
      </c>
      <c r="F7032" t="str">
        <f t="shared" si="790"/>
        <v>*</v>
      </c>
      <c r="G7032" t="str">
        <f t="shared" si="796"/>
        <v>*</v>
      </c>
      <c r="I7032" t="str">
        <f t="shared" si="791"/>
        <v>*</v>
      </c>
      <c r="O7032">
        <f>VLOOKUP(T7032,$P$14:$S$19,2,TRUE)</f>
        <v>0.04</v>
      </c>
      <c r="T7032">
        <v>43</v>
      </c>
      <c r="U7032">
        <v>452.93</v>
      </c>
      <c r="V7032" s="5">
        <f t="shared" si="792"/>
        <v>0</v>
      </c>
      <c r="X7032" t="s">
        <v>22</v>
      </c>
      <c r="Y7032">
        <v>6.5</v>
      </c>
      <c r="Z7032" s="2">
        <f t="shared" si="793"/>
        <v>459.43</v>
      </c>
      <c r="AA7032" t="s">
        <v>52</v>
      </c>
      <c r="AB7032" t="s">
        <v>16</v>
      </c>
      <c r="AC7032" t="s">
        <v>25</v>
      </c>
      <c r="AD7032" t="s">
        <v>42</v>
      </c>
      <c r="AE7032" t="s">
        <v>19</v>
      </c>
      <c r="AF7032" t="s">
        <v>710</v>
      </c>
    </row>
    <row r="7033" spans="1:32" x14ac:dyDescent="0.25">
      <c r="A7033">
        <f t="shared" si="794"/>
        <v>7032</v>
      </c>
      <c r="B7033">
        <v>11779</v>
      </c>
      <c r="C7033" t="s">
        <v>709</v>
      </c>
      <c r="D7033" t="s">
        <v>30</v>
      </c>
      <c r="E7033" t="str">
        <f t="shared" si="795"/>
        <v>*</v>
      </c>
      <c r="F7033" t="str">
        <f t="shared" si="790"/>
        <v>*</v>
      </c>
      <c r="G7033" t="str">
        <f t="shared" si="796"/>
        <v>*</v>
      </c>
      <c r="I7033" t="str">
        <f t="shared" si="791"/>
        <v>*</v>
      </c>
      <c r="O7033">
        <f>VLOOKUP(T7033,$P$14:$S$19,2,TRUE)</f>
        <v>0.04</v>
      </c>
      <c r="T7033">
        <v>45</v>
      </c>
      <c r="U7033">
        <v>311.10000000000002</v>
      </c>
      <c r="V7033" s="5">
        <f t="shared" si="792"/>
        <v>0</v>
      </c>
      <c r="X7033" t="s">
        <v>22</v>
      </c>
      <c r="Y7033">
        <v>2</v>
      </c>
      <c r="Z7033" s="2">
        <f t="shared" si="793"/>
        <v>313.10000000000002</v>
      </c>
      <c r="AA7033" t="s">
        <v>52</v>
      </c>
      <c r="AB7033" t="s">
        <v>16</v>
      </c>
      <c r="AC7033" t="s">
        <v>32</v>
      </c>
      <c r="AD7033" t="s">
        <v>44</v>
      </c>
      <c r="AE7033" t="s">
        <v>34</v>
      </c>
      <c r="AF7033" s="1">
        <v>40185</v>
      </c>
    </row>
    <row r="7034" spans="1:32" x14ac:dyDescent="0.25">
      <c r="A7034">
        <f t="shared" si="794"/>
        <v>7033</v>
      </c>
      <c r="B7034">
        <v>22626</v>
      </c>
      <c r="C7034" t="s">
        <v>709</v>
      </c>
      <c r="D7034" t="s">
        <v>36</v>
      </c>
      <c r="E7034" t="str">
        <f t="shared" si="795"/>
        <v>***</v>
      </c>
      <c r="F7034" t="str">
        <f t="shared" si="790"/>
        <v>***</v>
      </c>
      <c r="G7034" t="str">
        <f t="shared" si="796"/>
        <v>***</v>
      </c>
      <c r="I7034" t="str">
        <f t="shared" si="791"/>
        <v>***</v>
      </c>
      <c r="O7034">
        <f>VLOOKUP(T7034,$P$14:$S$19,2,TRUE)</f>
        <v>0.01</v>
      </c>
      <c r="T7034">
        <v>17</v>
      </c>
      <c r="U7034">
        <v>90.93</v>
      </c>
      <c r="V7034" s="5">
        <f t="shared" si="792"/>
        <v>0</v>
      </c>
      <c r="X7034" t="s">
        <v>22</v>
      </c>
      <c r="Y7034">
        <v>2.04</v>
      </c>
      <c r="Z7034" s="2">
        <f t="shared" si="793"/>
        <v>92.970000000000013</v>
      </c>
      <c r="AA7034" t="s">
        <v>23</v>
      </c>
      <c r="AB7034" t="s">
        <v>24</v>
      </c>
      <c r="AC7034" t="s">
        <v>32</v>
      </c>
      <c r="AD7034" t="s">
        <v>44</v>
      </c>
      <c r="AE7034" t="s">
        <v>34</v>
      </c>
      <c r="AF7034" s="1">
        <v>40185</v>
      </c>
    </row>
    <row r="7035" spans="1:32" x14ac:dyDescent="0.25">
      <c r="A7035">
        <f t="shared" si="794"/>
        <v>7034</v>
      </c>
      <c r="B7035">
        <v>7239</v>
      </c>
      <c r="C7035" t="s">
        <v>409</v>
      </c>
      <c r="D7035" t="s">
        <v>40</v>
      </c>
      <c r="E7035" t="str">
        <f t="shared" si="795"/>
        <v>*</v>
      </c>
      <c r="F7035" t="str">
        <f t="shared" si="790"/>
        <v>*</v>
      </c>
      <c r="G7035" t="str">
        <f t="shared" si="796"/>
        <v>*</v>
      </c>
      <c r="I7035" t="str">
        <f t="shared" si="791"/>
        <v>*</v>
      </c>
      <c r="O7035">
        <f>VLOOKUP(T7035,$P$14:$S$19,2,TRUE)</f>
        <v>0.05</v>
      </c>
      <c r="T7035">
        <v>50</v>
      </c>
      <c r="U7035">
        <v>6206.16</v>
      </c>
      <c r="V7035" s="5">
        <f t="shared" si="792"/>
        <v>1</v>
      </c>
      <c r="X7035" t="s">
        <v>22</v>
      </c>
      <c r="Y7035">
        <v>19.989999999999998</v>
      </c>
      <c r="Z7035" s="2">
        <f t="shared" si="793"/>
        <v>6226.15</v>
      </c>
      <c r="AA7035" t="s">
        <v>23</v>
      </c>
      <c r="AB7035" t="s">
        <v>24</v>
      </c>
      <c r="AC7035" t="s">
        <v>32</v>
      </c>
      <c r="AD7035" t="s">
        <v>74</v>
      </c>
      <c r="AE7035" t="s">
        <v>19</v>
      </c>
      <c r="AF7035" s="1">
        <v>40550</v>
      </c>
    </row>
    <row r="7036" spans="1:32" x14ac:dyDescent="0.25">
      <c r="A7036">
        <f t="shared" si="794"/>
        <v>7035</v>
      </c>
      <c r="B7036">
        <v>18951</v>
      </c>
      <c r="C7036" t="s">
        <v>409</v>
      </c>
      <c r="D7036" t="s">
        <v>36</v>
      </c>
      <c r="E7036" t="str">
        <f t="shared" si="795"/>
        <v>***</v>
      </c>
      <c r="F7036" t="str">
        <f t="shared" si="790"/>
        <v>***</v>
      </c>
      <c r="G7036" t="str">
        <f t="shared" si="796"/>
        <v>***</v>
      </c>
      <c r="I7036" t="str">
        <f t="shared" si="791"/>
        <v>***</v>
      </c>
      <c r="O7036">
        <f>VLOOKUP(T7036,$P$14:$S$19,2,TRUE)</f>
        <v>0.01</v>
      </c>
      <c r="T7036">
        <v>10</v>
      </c>
      <c r="U7036">
        <v>324.3175</v>
      </c>
      <c r="V7036" s="5">
        <f t="shared" si="792"/>
        <v>0</v>
      </c>
      <c r="X7036" t="s">
        <v>14</v>
      </c>
      <c r="Y7036">
        <v>5</v>
      </c>
      <c r="Z7036" s="2">
        <f t="shared" si="793"/>
        <v>329.3175</v>
      </c>
      <c r="AA7036" t="s">
        <v>71</v>
      </c>
      <c r="AB7036" t="s">
        <v>31</v>
      </c>
      <c r="AC7036" t="s">
        <v>25</v>
      </c>
      <c r="AD7036" t="s">
        <v>26</v>
      </c>
      <c r="AE7036" t="s">
        <v>19</v>
      </c>
      <c r="AF7036" s="1">
        <v>40550</v>
      </c>
    </row>
    <row r="7037" spans="1:32" x14ac:dyDescent="0.25">
      <c r="A7037">
        <f t="shared" si="794"/>
        <v>7036</v>
      </c>
      <c r="B7037">
        <v>27844</v>
      </c>
      <c r="C7037" t="s">
        <v>409</v>
      </c>
      <c r="D7037" t="s">
        <v>13</v>
      </c>
      <c r="E7037" t="str">
        <f t="shared" si="795"/>
        <v>*</v>
      </c>
      <c r="F7037" t="str">
        <f t="shared" si="790"/>
        <v>*</v>
      </c>
      <c r="G7037" t="str">
        <f t="shared" si="796"/>
        <v>*</v>
      </c>
      <c r="I7037" t="str">
        <f t="shared" si="791"/>
        <v>*</v>
      </c>
      <c r="O7037">
        <f>VLOOKUP(T7037,$P$14:$S$19,2,TRUE)</f>
        <v>0.02</v>
      </c>
      <c r="T7037">
        <v>27</v>
      </c>
      <c r="U7037">
        <v>135.86000000000001</v>
      </c>
      <c r="V7037" s="5">
        <f t="shared" si="792"/>
        <v>0</v>
      </c>
      <c r="X7037" t="s">
        <v>22</v>
      </c>
      <c r="Y7037">
        <v>5.49</v>
      </c>
      <c r="Z7037" s="2">
        <f t="shared" si="793"/>
        <v>141.35000000000002</v>
      </c>
      <c r="AA7037" t="s">
        <v>23</v>
      </c>
      <c r="AB7037" t="s">
        <v>41</v>
      </c>
      <c r="AC7037" t="s">
        <v>32</v>
      </c>
      <c r="AD7037" t="s">
        <v>44</v>
      </c>
      <c r="AE7037" t="s">
        <v>19</v>
      </c>
      <c r="AF7037" s="1">
        <v>40550</v>
      </c>
    </row>
    <row r="7038" spans="1:32" x14ac:dyDescent="0.25">
      <c r="A7038">
        <f t="shared" si="794"/>
        <v>7037</v>
      </c>
      <c r="B7038">
        <v>18951</v>
      </c>
      <c r="C7038" t="s">
        <v>409</v>
      </c>
      <c r="D7038" t="s">
        <v>36</v>
      </c>
      <c r="E7038" t="str">
        <f t="shared" si="795"/>
        <v>***</v>
      </c>
      <c r="F7038" t="str">
        <f t="shared" si="790"/>
        <v>***</v>
      </c>
      <c r="G7038" t="str">
        <f t="shared" si="796"/>
        <v>***</v>
      </c>
      <c r="I7038" t="str">
        <f t="shared" si="791"/>
        <v>***</v>
      </c>
      <c r="O7038">
        <f>VLOOKUP(T7038,$P$14:$S$19,2,TRUE)</f>
        <v>0.01</v>
      </c>
      <c r="T7038">
        <v>16</v>
      </c>
      <c r="U7038">
        <v>61.5</v>
      </c>
      <c r="V7038" s="5">
        <f t="shared" si="792"/>
        <v>0</v>
      </c>
      <c r="X7038" t="s">
        <v>22</v>
      </c>
      <c r="Y7038">
        <v>2.97</v>
      </c>
      <c r="Z7038" s="2">
        <f t="shared" si="793"/>
        <v>64.47</v>
      </c>
      <c r="AA7038" t="s">
        <v>71</v>
      </c>
      <c r="AB7038" t="s">
        <v>31</v>
      </c>
      <c r="AC7038" t="s">
        <v>32</v>
      </c>
      <c r="AD7038" t="s">
        <v>44</v>
      </c>
      <c r="AE7038" t="s">
        <v>34</v>
      </c>
      <c r="AF7038" t="s">
        <v>737</v>
      </c>
    </row>
    <row r="7039" spans="1:32" x14ac:dyDescent="0.25">
      <c r="A7039">
        <f t="shared" si="794"/>
        <v>7038</v>
      </c>
      <c r="B7039">
        <v>44516</v>
      </c>
      <c r="C7039" t="s">
        <v>409</v>
      </c>
      <c r="D7039" t="s">
        <v>36</v>
      </c>
      <c r="E7039" t="str">
        <f t="shared" si="795"/>
        <v>***</v>
      </c>
      <c r="F7039" t="str">
        <f t="shared" si="790"/>
        <v>***</v>
      </c>
      <c r="G7039" t="str">
        <f t="shared" si="796"/>
        <v>***</v>
      </c>
      <c r="I7039" t="str">
        <f t="shared" si="791"/>
        <v>***</v>
      </c>
      <c r="O7039">
        <f>VLOOKUP(T7039,$P$14:$S$19,2,TRUE)</f>
        <v>0.01</v>
      </c>
      <c r="T7039">
        <v>17</v>
      </c>
      <c r="U7039">
        <v>57.96</v>
      </c>
      <c r="V7039" s="5">
        <f t="shared" si="792"/>
        <v>0</v>
      </c>
      <c r="X7039" t="s">
        <v>22</v>
      </c>
      <c r="Y7039">
        <v>3.97</v>
      </c>
      <c r="Z7039" s="2">
        <f t="shared" si="793"/>
        <v>61.93</v>
      </c>
      <c r="AA7039" t="s">
        <v>56</v>
      </c>
      <c r="AB7039" t="s">
        <v>24</v>
      </c>
      <c r="AC7039" t="s">
        <v>32</v>
      </c>
      <c r="AD7039" t="s">
        <v>33</v>
      </c>
      <c r="AE7039" t="s">
        <v>34</v>
      </c>
      <c r="AF7039" t="s">
        <v>409</v>
      </c>
    </row>
    <row r="7040" spans="1:32" x14ac:dyDescent="0.25">
      <c r="A7040">
        <f t="shared" si="794"/>
        <v>7039</v>
      </c>
      <c r="B7040">
        <v>27844</v>
      </c>
      <c r="C7040" t="s">
        <v>409</v>
      </c>
      <c r="D7040" t="s">
        <v>13</v>
      </c>
      <c r="E7040" t="str">
        <f t="shared" si="795"/>
        <v>*</v>
      </c>
      <c r="F7040" t="str">
        <f t="shared" si="790"/>
        <v>*</v>
      </c>
      <c r="G7040" t="str">
        <f t="shared" si="796"/>
        <v>*</v>
      </c>
      <c r="I7040" t="str">
        <f t="shared" si="791"/>
        <v>*</v>
      </c>
      <c r="O7040">
        <f>VLOOKUP(T7040,$P$14:$S$19,2,TRUE)</f>
        <v>0</v>
      </c>
      <c r="T7040">
        <v>1</v>
      </c>
      <c r="U7040">
        <v>11.08</v>
      </c>
      <c r="V7040" s="5">
        <f t="shared" si="792"/>
        <v>0</v>
      </c>
      <c r="X7040" t="s">
        <v>22</v>
      </c>
      <c r="Y7040">
        <v>5.59</v>
      </c>
      <c r="Z7040" s="2">
        <f t="shared" si="793"/>
        <v>16.670000000000002</v>
      </c>
      <c r="AA7040" t="s">
        <v>56</v>
      </c>
      <c r="AB7040" t="s">
        <v>41</v>
      </c>
      <c r="AC7040" t="s">
        <v>32</v>
      </c>
      <c r="AD7040" t="s">
        <v>49</v>
      </c>
      <c r="AE7040" t="s">
        <v>19</v>
      </c>
      <c r="AF7040" s="1">
        <v>40701</v>
      </c>
    </row>
    <row r="7041" spans="1:32" x14ac:dyDescent="0.25">
      <c r="A7041">
        <f t="shared" si="794"/>
        <v>7040</v>
      </c>
      <c r="B7041">
        <v>23685</v>
      </c>
      <c r="C7041" t="s">
        <v>448</v>
      </c>
      <c r="D7041" t="s">
        <v>30</v>
      </c>
      <c r="E7041" t="str">
        <f t="shared" si="795"/>
        <v>*</v>
      </c>
      <c r="F7041" t="str">
        <f t="shared" si="790"/>
        <v>*</v>
      </c>
      <c r="G7041" t="str">
        <f t="shared" si="796"/>
        <v>*</v>
      </c>
      <c r="I7041" t="str">
        <f t="shared" si="791"/>
        <v>*</v>
      </c>
      <c r="O7041">
        <f>VLOOKUP(T7041,$P$14:$S$19,2,TRUE)</f>
        <v>0.04</v>
      </c>
      <c r="T7041">
        <v>46</v>
      </c>
      <c r="U7041">
        <v>7928.5619999999999</v>
      </c>
      <c r="V7041" s="5">
        <f t="shared" si="792"/>
        <v>1</v>
      </c>
      <c r="X7041" t="s">
        <v>22</v>
      </c>
      <c r="Y7041">
        <v>5</v>
      </c>
      <c r="Z7041" s="2">
        <f t="shared" si="793"/>
        <v>7933.5619999999999</v>
      </c>
      <c r="AA7041" t="s">
        <v>15</v>
      </c>
      <c r="AB7041" t="s">
        <v>31</v>
      </c>
      <c r="AC7041" t="s">
        <v>25</v>
      </c>
      <c r="AD7041" t="s">
        <v>26</v>
      </c>
      <c r="AE7041" t="s">
        <v>19</v>
      </c>
      <c r="AF7041" t="s">
        <v>860</v>
      </c>
    </row>
    <row r="7042" spans="1:32" x14ac:dyDescent="0.25">
      <c r="A7042">
        <f t="shared" si="794"/>
        <v>7041</v>
      </c>
      <c r="B7042">
        <v>4416</v>
      </c>
      <c r="C7042" t="s">
        <v>448</v>
      </c>
      <c r="D7042" t="s">
        <v>13</v>
      </c>
      <c r="E7042" t="str">
        <f t="shared" si="795"/>
        <v>*</v>
      </c>
      <c r="F7042" t="str">
        <f t="shared" si="790"/>
        <v>*</v>
      </c>
      <c r="G7042" t="str">
        <f t="shared" si="796"/>
        <v>*</v>
      </c>
      <c r="I7042" t="str">
        <f t="shared" si="791"/>
        <v>*</v>
      </c>
      <c r="O7042">
        <f>VLOOKUP(T7042,$P$14:$S$19,2,TRUE)</f>
        <v>0.04</v>
      </c>
      <c r="T7042">
        <v>46</v>
      </c>
      <c r="U7042">
        <v>7441.29</v>
      </c>
      <c r="V7042" s="5">
        <f t="shared" si="792"/>
        <v>1</v>
      </c>
      <c r="X7042" t="s">
        <v>22</v>
      </c>
      <c r="Y7042">
        <v>19.989999999999998</v>
      </c>
      <c r="Z7042" s="2">
        <f t="shared" si="793"/>
        <v>7461.28</v>
      </c>
      <c r="AA7042" t="s">
        <v>62</v>
      </c>
      <c r="AB7042" t="s">
        <v>31</v>
      </c>
      <c r="AC7042" t="s">
        <v>32</v>
      </c>
      <c r="AD7042" t="s">
        <v>49</v>
      </c>
      <c r="AE7042" t="s">
        <v>19</v>
      </c>
      <c r="AF7042" s="1">
        <v>40975</v>
      </c>
    </row>
    <row r="7043" spans="1:32" x14ac:dyDescent="0.25">
      <c r="A7043">
        <f t="shared" si="794"/>
        <v>7042</v>
      </c>
      <c r="B7043">
        <v>48067</v>
      </c>
      <c r="C7043" t="s">
        <v>448</v>
      </c>
      <c r="D7043" t="s">
        <v>13</v>
      </c>
      <c r="E7043" t="str">
        <f t="shared" si="795"/>
        <v>*</v>
      </c>
      <c r="F7043" t="str">
        <f t="shared" ref="F7043:F7106" si="797">VLOOKUP(D7043,$P$6:$S$10,2,FALSE)</f>
        <v>*</v>
      </c>
      <c r="G7043" t="str">
        <f t="shared" si="796"/>
        <v>*</v>
      </c>
      <c r="I7043" t="str">
        <f t="shared" ref="I7043:I7106" si="798">HLOOKUP(D7043,$J$18:$N$19,2,FALSE)</f>
        <v>*</v>
      </c>
      <c r="O7043">
        <f>VLOOKUP(T7043,$P$14:$S$19,2,TRUE)</f>
        <v>0.02</v>
      </c>
      <c r="T7043">
        <v>24</v>
      </c>
      <c r="U7043">
        <v>4010.9375</v>
      </c>
      <c r="V7043" s="5">
        <f t="shared" ref="V7043:V7106" si="799">IF(U7043&gt;800,1,0)</f>
        <v>1</v>
      </c>
      <c r="X7043" t="s">
        <v>14</v>
      </c>
      <c r="Y7043">
        <v>8.99</v>
      </c>
      <c r="Z7043" s="2">
        <f t="shared" ref="Z7043:Z7106" si="800">U7043+Y7043</f>
        <v>4019.9274999999998</v>
      </c>
      <c r="AA7043" t="s">
        <v>62</v>
      </c>
      <c r="AB7043" t="s">
        <v>24</v>
      </c>
      <c r="AC7043" t="s">
        <v>25</v>
      </c>
      <c r="AD7043" t="s">
        <v>26</v>
      </c>
      <c r="AE7043" t="s">
        <v>19</v>
      </c>
      <c r="AF7043" t="s">
        <v>448</v>
      </c>
    </row>
    <row r="7044" spans="1:32" x14ac:dyDescent="0.25">
      <c r="A7044">
        <f t="shared" ref="A7044:A7107" si="801">A7043+1</f>
        <v>7043</v>
      </c>
      <c r="B7044">
        <v>17414</v>
      </c>
      <c r="C7044" t="s">
        <v>448</v>
      </c>
      <c r="D7044" t="s">
        <v>21</v>
      </c>
      <c r="E7044" t="str">
        <f t="shared" si="795"/>
        <v>*</v>
      </c>
      <c r="F7044" t="str">
        <f t="shared" si="797"/>
        <v>**</v>
      </c>
      <c r="G7044" t="str">
        <f t="shared" si="796"/>
        <v>**</v>
      </c>
      <c r="I7044" t="str">
        <f t="shared" si="798"/>
        <v>**</v>
      </c>
      <c r="O7044">
        <f>VLOOKUP(T7044,$P$14:$S$19,2,TRUE)</f>
        <v>3.5999999999999997E-2</v>
      </c>
      <c r="T7044">
        <v>39</v>
      </c>
      <c r="U7044">
        <v>3755.43</v>
      </c>
      <c r="V7044" s="5">
        <f t="shared" si="799"/>
        <v>1</v>
      </c>
      <c r="X7044" t="s">
        <v>22</v>
      </c>
      <c r="Y7044">
        <v>19.989999999999998</v>
      </c>
      <c r="Z7044" s="2">
        <f t="shared" si="800"/>
        <v>3775.4199999999996</v>
      </c>
      <c r="AA7044" t="s">
        <v>52</v>
      </c>
      <c r="AB7044" t="s">
        <v>31</v>
      </c>
      <c r="AC7044" t="s">
        <v>25</v>
      </c>
      <c r="AD7044" t="s">
        <v>42</v>
      </c>
      <c r="AE7044" t="s">
        <v>19</v>
      </c>
      <c r="AF7044" s="1">
        <v>40915</v>
      </c>
    </row>
    <row r="7045" spans="1:32" x14ac:dyDescent="0.25">
      <c r="A7045">
        <f t="shared" si="801"/>
        <v>7044</v>
      </c>
      <c r="B7045">
        <v>48067</v>
      </c>
      <c r="C7045" t="s">
        <v>448</v>
      </c>
      <c r="D7045" t="s">
        <v>13</v>
      </c>
      <c r="E7045" t="str">
        <f t="shared" ref="E7045:E7108" si="802">IF(D7045="Critical", "***","*")</f>
        <v>*</v>
      </c>
      <c r="F7045" t="str">
        <f t="shared" si="797"/>
        <v>*</v>
      </c>
      <c r="G7045" t="str">
        <f t="shared" ref="G7045:G7108" si="803">IF(D7045="Critical","***",IF(D7045="High","**","*"))</f>
        <v>*</v>
      </c>
      <c r="I7045" t="str">
        <f t="shared" si="798"/>
        <v>*</v>
      </c>
      <c r="O7045">
        <f>VLOOKUP(T7045,$P$14:$S$19,2,TRUE)</f>
        <v>3.5999999999999997E-2</v>
      </c>
      <c r="T7045">
        <v>31</v>
      </c>
      <c r="U7045">
        <v>3229.66</v>
      </c>
      <c r="V7045" s="5">
        <f t="shared" si="799"/>
        <v>1</v>
      </c>
      <c r="X7045" t="s">
        <v>14</v>
      </c>
      <c r="Y7045">
        <v>3</v>
      </c>
      <c r="Z7045" s="2">
        <f t="shared" si="800"/>
        <v>3232.66</v>
      </c>
      <c r="AA7045" t="s">
        <v>62</v>
      </c>
      <c r="AB7045" t="s">
        <v>24</v>
      </c>
      <c r="AC7045" t="s">
        <v>25</v>
      </c>
      <c r="AD7045" t="s">
        <v>26</v>
      </c>
      <c r="AE7045" t="s">
        <v>19</v>
      </c>
      <c r="AF7045" s="1">
        <v>40915</v>
      </c>
    </row>
    <row r="7046" spans="1:32" x14ac:dyDescent="0.25">
      <c r="A7046">
        <f t="shared" si="801"/>
        <v>7045</v>
      </c>
      <c r="B7046">
        <v>28387</v>
      </c>
      <c r="C7046" t="s">
        <v>448</v>
      </c>
      <c r="D7046" t="s">
        <v>30</v>
      </c>
      <c r="E7046" t="str">
        <f t="shared" si="802"/>
        <v>*</v>
      </c>
      <c r="F7046" t="str">
        <f t="shared" si="797"/>
        <v>*</v>
      </c>
      <c r="G7046" t="str">
        <f t="shared" si="803"/>
        <v>*</v>
      </c>
      <c r="I7046" t="str">
        <f t="shared" si="798"/>
        <v>*</v>
      </c>
      <c r="O7046">
        <f>VLOOKUP(T7046,$P$14:$S$19,2,TRUE)</f>
        <v>3.5999999999999997E-2</v>
      </c>
      <c r="T7046">
        <v>37</v>
      </c>
      <c r="U7046">
        <v>3212.97</v>
      </c>
      <c r="V7046" s="5">
        <f t="shared" si="799"/>
        <v>1</v>
      </c>
      <c r="X7046" t="s">
        <v>22</v>
      </c>
      <c r="Y7046">
        <v>19.989999999999998</v>
      </c>
      <c r="Z7046" s="2">
        <f t="shared" si="800"/>
        <v>3232.9599999999996</v>
      </c>
      <c r="AA7046" t="s">
        <v>48</v>
      </c>
      <c r="AB7046" t="s">
        <v>16</v>
      </c>
      <c r="AC7046" t="s">
        <v>32</v>
      </c>
      <c r="AD7046" t="s">
        <v>78</v>
      </c>
      <c r="AE7046" t="s">
        <v>19</v>
      </c>
      <c r="AF7046" t="s">
        <v>860</v>
      </c>
    </row>
    <row r="7047" spans="1:32" x14ac:dyDescent="0.25">
      <c r="A7047">
        <f t="shared" si="801"/>
        <v>7046</v>
      </c>
      <c r="B7047">
        <v>26272</v>
      </c>
      <c r="C7047" t="s">
        <v>448</v>
      </c>
      <c r="D7047" t="s">
        <v>13</v>
      </c>
      <c r="E7047" t="str">
        <f t="shared" si="802"/>
        <v>*</v>
      </c>
      <c r="F7047" t="str">
        <f t="shared" si="797"/>
        <v>*</v>
      </c>
      <c r="G7047" t="str">
        <f t="shared" si="803"/>
        <v>*</v>
      </c>
      <c r="I7047" t="str">
        <f t="shared" si="798"/>
        <v>*</v>
      </c>
      <c r="O7047">
        <f>VLOOKUP(T7047,$P$14:$S$19,2,TRUE)</f>
        <v>0</v>
      </c>
      <c r="T7047">
        <v>6</v>
      </c>
      <c r="U7047">
        <v>905.94</v>
      </c>
      <c r="V7047" s="5">
        <f t="shared" si="799"/>
        <v>1</v>
      </c>
      <c r="X7047" t="s">
        <v>14</v>
      </c>
      <c r="Y7047">
        <v>24.49</v>
      </c>
      <c r="Z7047" s="2">
        <f t="shared" si="800"/>
        <v>930.43000000000006</v>
      </c>
      <c r="AA7047" t="s">
        <v>43</v>
      </c>
      <c r="AB7047" t="s">
        <v>41</v>
      </c>
      <c r="AC7047" t="s">
        <v>17</v>
      </c>
      <c r="AD7047" t="s">
        <v>38</v>
      </c>
      <c r="AE7047" t="s">
        <v>58</v>
      </c>
      <c r="AF7047" s="1">
        <v>41128</v>
      </c>
    </row>
    <row r="7048" spans="1:32" x14ac:dyDescent="0.25">
      <c r="A7048">
        <f t="shared" si="801"/>
        <v>7047</v>
      </c>
      <c r="B7048">
        <v>52324</v>
      </c>
      <c r="C7048" t="s">
        <v>448</v>
      </c>
      <c r="D7048" t="s">
        <v>30</v>
      </c>
      <c r="E7048" t="str">
        <f t="shared" si="802"/>
        <v>*</v>
      </c>
      <c r="F7048" t="str">
        <f t="shared" si="797"/>
        <v>*</v>
      </c>
      <c r="G7048" t="str">
        <f t="shared" si="803"/>
        <v>*</v>
      </c>
      <c r="I7048" t="str">
        <f t="shared" si="798"/>
        <v>*</v>
      </c>
      <c r="O7048">
        <f>VLOOKUP(T7048,$P$14:$S$19,2,TRUE)</f>
        <v>0</v>
      </c>
      <c r="T7048">
        <v>4</v>
      </c>
      <c r="U7048">
        <v>757.11</v>
      </c>
      <c r="V7048" s="5">
        <f t="shared" si="799"/>
        <v>0</v>
      </c>
      <c r="X7048" t="s">
        <v>37</v>
      </c>
      <c r="Y7048">
        <v>30</v>
      </c>
      <c r="Z7048" s="2">
        <f t="shared" si="800"/>
        <v>787.11</v>
      </c>
      <c r="AA7048" t="s">
        <v>23</v>
      </c>
      <c r="AB7048" t="s">
        <v>24</v>
      </c>
      <c r="AC7048" t="s">
        <v>17</v>
      </c>
      <c r="AD7048" t="s">
        <v>38</v>
      </c>
      <c r="AE7048" t="s">
        <v>39</v>
      </c>
      <c r="AF7048" t="s">
        <v>860</v>
      </c>
    </row>
    <row r="7049" spans="1:32" x14ac:dyDescent="0.25">
      <c r="A7049">
        <f t="shared" si="801"/>
        <v>7048</v>
      </c>
      <c r="B7049">
        <v>17414</v>
      </c>
      <c r="C7049" t="s">
        <v>448</v>
      </c>
      <c r="D7049" t="s">
        <v>21</v>
      </c>
      <c r="E7049" t="str">
        <f t="shared" si="802"/>
        <v>*</v>
      </c>
      <c r="F7049" t="str">
        <f t="shared" si="797"/>
        <v>**</v>
      </c>
      <c r="G7049" t="str">
        <f t="shared" si="803"/>
        <v>**</v>
      </c>
      <c r="I7049" t="str">
        <f t="shared" si="798"/>
        <v>**</v>
      </c>
      <c r="O7049">
        <f>VLOOKUP(T7049,$P$14:$S$19,2,TRUE)</f>
        <v>3.5999999999999997E-2</v>
      </c>
      <c r="T7049">
        <v>32</v>
      </c>
      <c r="U7049">
        <v>347.93</v>
      </c>
      <c r="V7049" s="5">
        <f t="shared" si="799"/>
        <v>0</v>
      </c>
      <c r="X7049" t="s">
        <v>22</v>
      </c>
      <c r="Y7049">
        <v>5.01</v>
      </c>
      <c r="Z7049" s="2">
        <f t="shared" si="800"/>
        <v>352.94</v>
      </c>
      <c r="AA7049" t="s">
        <v>52</v>
      </c>
      <c r="AB7049" t="s">
        <v>31</v>
      </c>
      <c r="AC7049" t="s">
        <v>32</v>
      </c>
      <c r="AD7049" t="s">
        <v>44</v>
      </c>
      <c r="AE7049" t="s">
        <v>19</v>
      </c>
      <c r="AF7049" s="1">
        <v>40915</v>
      </c>
    </row>
    <row r="7050" spans="1:32" x14ac:dyDescent="0.25">
      <c r="A7050">
        <f t="shared" si="801"/>
        <v>7049</v>
      </c>
      <c r="B7050">
        <v>28387</v>
      </c>
      <c r="C7050" t="s">
        <v>448</v>
      </c>
      <c r="D7050" t="s">
        <v>30</v>
      </c>
      <c r="E7050" t="str">
        <f t="shared" si="802"/>
        <v>*</v>
      </c>
      <c r="F7050" t="str">
        <f t="shared" si="797"/>
        <v>*</v>
      </c>
      <c r="G7050" t="str">
        <f t="shared" si="803"/>
        <v>*</v>
      </c>
      <c r="I7050" t="str">
        <f t="shared" si="798"/>
        <v>*</v>
      </c>
      <c r="O7050">
        <f>VLOOKUP(T7050,$P$14:$S$19,2,TRUE)</f>
        <v>0.01</v>
      </c>
      <c r="T7050">
        <v>13</v>
      </c>
      <c r="U7050">
        <v>292.95</v>
      </c>
      <c r="V7050" s="5">
        <f t="shared" si="799"/>
        <v>0</v>
      </c>
      <c r="X7050" t="s">
        <v>22</v>
      </c>
      <c r="Y7050">
        <v>5.47</v>
      </c>
      <c r="Z7050" s="2">
        <f t="shared" si="800"/>
        <v>298.42</v>
      </c>
      <c r="AA7050" t="s">
        <v>48</v>
      </c>
      <c r="AB7050" t="s">
        <v>16</v>
      </c>
      <c r="AC7050" t="s">
        <v>32</v>
      </c>
      <c r="AD7050" t="s">
        <v>44</v>
      </c>
      <c r="AE7050" t="s">
        <v>19</v>
      </c>
      <c r="AF7050" t="s">
        <v>860</v>
      </c>
    </row>
    <row r="7051" spans="1:32" x14ac:dyDescent="0.25">
      <c r="A7051">
        <f t="shared" si="801"/>
        <v>7050</v>
      </c>
      <c r="B7051">
        <v>20135</v>
      </c>
      <c r="C7051" t="s">
        <v>676</v>
      </c>
      <c r="D7051" t="s">
        <v>36</v>
      </c>
      <c r="E7051" t="str">
        <f t="shared" si="802"/>
        <v>***</v>
      </c>
      <c r="F7051" t="str">
        <f t="shared" si="797"/>
        <v>***</v>
      </c>
      <c r="G7051" t="str">
        <f t="shared" si="803"/>
        <v>***</v>
      </c>
      <c r="I7051" t="str">
        <f t="shared" si="798"/>
        <v>***</v>
      </c>
      <c r="O7051">
        <f>VLOOKUP(T7051,$P$14:$S$19,2,TRUE)</f>
        <v>0.02</v>
      </c>
      <c r="T7051">
        <v>28</v>
      </c>
      <c r="U7051">
        <v>9601.94</v>
      </c>
      <c r="V7051" s="5">
        <f t="shared" si="799"/>
        <v>1</v>
      </c>
      <c r="X7051" t="s">
        <v>37</v>
      </c>
      <c r="Y7051">
        <v>60</v>
      </c>
      <c r="Z7051" s="2">
        <f t="shared" si="800"/>
        <v>9661.94</v>
      </c>
      <c r="AA7051" t="s">
        <v>64</v>
      </c>
      <c r="AB7051" t="s">
        <v>31</v>
      </c>
      <c r="AC7051" t="s">
        <v>17</v>
      </c>
      <c r="AD7051" t="s">
        <v>66</v>
      </c>
      <c r="AE7051" t="s">
        <v>39</v>
      </c>
      <c r="AF7051" s="1">
        <v>39851</v>
      </c>
    </row>
    <row r="7052" spans="1:32" x14ac:dyDescent="0.25">
      <c r="A7052">
        <f t="shared" si="801"/>
        <v>7051</v>
      </c>
      <c r="B7052">
        <v>42279</v>
      </c>
      <c r="C7052" t="s">
        <v>676</v>
      </c>
      <c r="D7052" t="s">
        <v>30</v>
      </c>
      <c r="E7052" t="str">
        <f t="shared" si="802"/>
        <v>*</v>
      </c>
      <c r="F7052" t="str">
        <f t="shared" si="797"/>
        <v>*</v>
      </c>
      <c r="G7052" t="str">
        <f t="shared" si="803"/>
        <v>*</v>
      </c>
      <c r="I7052" t="str">
        <f t="shared" si="798"/>
        <v>*</v>
      </c>
      <c r="O7052">
        <f>VLOOKUP(T7052,$P$14:$S$19,2,TRUE)</f>
        <v>0.04</v>
      </c>
      <c r="T7052">
        <v>44</v>
      </c>
      <c r="U7052">
        <v>1431</v>
      </c>
      <c r="V7052" s="5">
        <f t="shared" si="799"/>
        <v>1</v>
      </c>
      <c r="X7052" t="s">
        <v>14</v>
      </c>
      <c r="Y7052">
        <v>6.5</v>
      </c>
      <c r="Z7052" s="2">
        <f t="shared" si="800"/>
        <v>1437.5</v>
      </c>
      <c r="AA7052" t="s">
        <v>23</v>
      </c>
      <c r="AB7052" t="s">
        <v>41</v>
      </c>
      <c r="AC7052" t="s">
        <v>25</v>
      </c>
      <c r="AD7052" t="s">
        <v>42</v>
      </c>
      <c r="AE7052" t="s">
        <v>19</v>
      </c>
      <c r="AF7052" s="1">
        <v>39820</v>
      </c>
    </row>
    <row r="7053" spans="1:32" x14ac:dyDescent="0.25">
      <c r="A7053">
        <f t="shared" si="801"/>
        <v>7052</v>
      </c>
      <c r="B7053">
        <v>40224</v>
      </c>
      <c r="C7053" t="s">
        <v>676</v>
      </c>
      <c r="D7053" t="s">
        <v>13</v>
      </c>
      <c r="E7053" t="str">
        <f t="shared" si="802"/>
        <v>*</v>
      </c>
      <c r="F7053" t="str">
        <f t="shared" si="797"/>
        <v>*</v>
      </c>
      <c r="G7053" t="str">
        <f t="shared" si="803"/>
        <v>*</v>
      </c>
      <c r="I7053" t="str">
        <f t="shared" si="798"/>
        <v>*</v>
      </c>
      <c r="O7053">
        <f>VLOOKUP(T7053,$P$14:$S$19,2,TRUE)</f>
        <v>0.01</v>
      </c>
      <c r="T7053">
        <v>14</v>
      </c>
      <c r="U7053">
        <v>890.9</v>
      </c>
      <c r="V7053" s="5">
        <f t="shared" si="799"/>
        <v>1</v>
      </c>
      <c r="X7053" t="s">
        <v>14</v>
      </c>
      <c r="Y7053">
        <v>14.48</v>
      </c>
      <c r="Z7053" s="2">
        <f t="shared" si="800"/>
        <v>905.38</v>
      </c>
      <c r="AA7053" t="s">
        <v>23</v>
      </c>
      <c r="AB7053" t="s">
        <v>16</v>
      </c>
      <c r="AC7053" t="s">
        <v>17</v>
      </c>
      <c r="AD7053" t="s">
        <v>18</v>
      </c>
      <c r="AE7053" t="s">
        <v>19</v>
      </c>
      <c r="AF7053" s="1">
        <v>40001</v>
      </c>
    </row>
    <row r="7054" spans="1:32" x14ac:dyDescent="0.25">
      <c r="A7054">
        <f t="shared" si="801"/>
        <v>7053</v>
      </c>
      <c r="B7054">
        <v>34374</v>
      </c>
      <c r="C7054" t="s">
        <v>676</v>
      </c>
      <c r="D7054" t="s">
        <v>13</v>
      </c>
      <c r="E7054" t="str">
        <f t="shared" si="802"/>
        <v>*</v>
      </c>
      <c r="F7054" t="str">
        <f t="shared" si="797"/>
        <v>*</v>
      </c>
      <c r="G7054" t="str">
        <f t="shared" si="803"/>
        <v>*</v>
      </c>
      <c r="I7054" t="str">
        <f t="shared" si="798"/>
        <v>*</v>
      </c>
      <c r="O7054">
        <f>VLOOKUP(T7054,$P$14:$S$19,2,TRUE)</f>
        <v>0.04</v>
      </c>
      <c r="T7054">
        <v>42</v>
      </c>
      <c r="U7054">
        <v>344.57</v>
      </c>
      <c r="V7054" s="5">
        <f t="shared" si="799"/>
        <v>0</v>
      </c>
      <c r="X7054" t="s">
        <v>22</v>
      </c>
      <c r="Y7054">
        <v>1.99</v>
      </c>
      <c r="Z7054" s="2">
        <f t="shared" si="800"/>
        <v>346.56</v>
      </c>
      <c r="AA7054" t="s">
        <v>56</v>
      </c>
      <c r="AB7054" t="s">
        <v>24</v>
      </c>
      <c r="AC7054" t="s">
        <v>25</v>
      </c>
      <c r="AD7054" t="s">
        <v>42</v>
      </c>
      <c r="AE7054" t="s">
        <v>45</v>
      </c>
      <c r="AF7054" s="1">
        <v>40001</v>
      </c>
    </row>
    <row r="7055" spans="1:32" x14ac:dyDescent="0.25">
      <c r="A7055">
        <f t="shared" si="801"/>
        <v>7054</v>
      </c>
      <c r="B7055">
        <v>55746</v>
      </c>
      <c r="C7055" t="s">
        <v>676</v>
      </c>
      <c r="D7055" t="s">
        <v>30</v>
      </c>
      <c r="E7055" t="str">
        <f t="shared" si="802"/>
        <v>*</v>
      </c>
      <c r="F7055" t="str">
        <f t="shared" si="797"/>
        <v>*</v>
      </c>
      <c r="G7055" t="str">
        <f t="shared" si="803"/>
        <v>*</v>
      </c>
      <c r="I7055" t="str">
        <f t="shared" si="798"/>
        <v>*</v>
      </c>
      <c r="O7055">
        <f>VLOOKUP(T7055,$P$14:$S$19,2,TRUE)</f>
        <v>0.02</v>
      </c>
      <c r="T7055">
        <v>29</v>
      </c>
      <c r="U7055">
        <v>324.75</v>
      </c>
      <c r="V7055" s="5">
        <f t="shared" si="799"/>
        <v>0</v>
      </c>
      <c r="X7055" t="s">
        <v>22</v>
      </c>
      <c r="Y7055">
        <v>5.03</v>
      </c>
      <c r="Z7055" s="2">
        <f t="shared" si="800"/>
        <v>329.78</v>
      </c>
      <c r="AA7055" t="s">
        <v>73</v>
      </c>
      <c r="AB7055" t="s">
        <v>16</v>
      </c>
      <c r="AC7055" t="s">
        <v>32</v>
      </c>
      <c r="AD7055" t="s">
        <v>74</v>
      </c>
      <c r="AE7055" t="s">
        <v>19</v>
      </c>
      <c r="AF7055" s="1">
        <v>39851</v>
      </c>
    </row>
    <row r="7056" spans="1:32" x14ac:dyDescent="0.25">
      <c r="A7056">
        <f t="shared" si="801"/>
        <v>7055</v>
      </c>
      <c r="B7056">
        <v>36647</v>
      </c>
      <c r="C7056" t="s">
        <v>676</v>
      </c>
      <c r="D7056" t="s">
        <v>21</v>
      </c>
      <c r="E7056" t="str">
        <f t="shared" si="802"/>
        <v>*</v>
      </c>
      <c r="F7056" t="str">
        <f t="shared" si="797"/>
        <v>**</v>
      </c>
      <c r="G7056" t="str">
        <f t="shared" si="803"/>
        <v>**</v>
      </c>
      <c r="I7056" t="str">
        <f t="shared" si="798"/>
        <v>**</v>
      </c>
      <c r="O7056">
        <f>VLOOKUP(T7056,$P$14:$S$19,2,TRUE)</f>
        <v>0.02</v>
      </c>
      <c r="T7056">
        <v>21</v>
      </c>
      <c r="U7056">
        <v>179.98</v>
      </c>
      <c r="V7056" s="5">
        <f t="shared" si="799"/>
        <v>0</v>
      </c>
      <c r="X7056" t="s">
        <v>22</v>
      </c>
      <c r="Y7056">
        <v>2.82</v>
      </c>
      <c r="Z7056" s="2">
        <f t="shared" si="800"/>
        <v>182.79999999999998</v>
      </c>
      <c r="AA7056" t="s">
        <v>15</v>
      </c>
      <c r="AB7056" t="s">
        <v>16</v>
      </c>
      <c r="AC7056" t="s">
        <v>32</v>
      </c>
      <c r="AD7056" t="s">
        <v>114</v>
      </c>
      <c r="AE7056" t="s">
        <v>34</v>
      </c>
      <c r="AF7056" s="1">
        <v>39820</v>
      </c>
    </row>
    <row r="7057" spans="1:32" x14ac:dyDescent="0.25">
      <c r="A7057">
        <f t="shared" si="801"/>
        <v>7056</v>
      </c>
      <c r="B7057">
        <v>36647</v>
      </c>
      <c r="C7057" t="s">
        <v>676</v>
      </c>
      <c r="D7057" t="s">
        <v>21</v>
      </c>
      <c r="E7057" t="str">
        <f t="shared" si="802"/>
        <v>*</v>
      </c>
      <c r="F7057" t="str">
        <f t="shared" si="797"/>
        <v>**</v>
      </c>
      <c r="G7057" t="str">
        <f t="shared" si="803"/>
        <v>**</v>
      </c>
      <c r="I7057" t="str">
        <f t="shared" si="798"/>
        <v>**</v>
      </c>
      <c r="O7057">
        <f>VLOOKUP(T7057,$P$14:$S$19,2,TRUE)</f>
        <v>0.01</v>
      </c>
      <c r="T7057">
        <v>18</v>
      </c>
      <c r="U7057">
        <v>174.62</v>
      </c>
      <c r="V7057" s="5">
        <f t="shared" si="799"/>
        <v>0</v>
      </c>
      <c r="X7057" t="s">
        <v>22</v>
      </c>
      <c r="Y7057">
        <v>9.4499999999999993</v>
      </c>
      <c r="Z7057" s="2">
        <f t="shared" si="800"/>
        <v>184.07</v>
      </c>
      <c r="AA7057" t="s">
        <v>15</v>
      </c>
      <c r="AB7057" t="s">
        <v>16</v>
      </c>
      <c r="AC7057" t="s">
        <v>32</v>
      </c>
      <c r="AD7057" t="s">
        <v>74</v>
      </c>
      <c r="AE7057" t="s">
        <v>19</v>
      </c>
      <c r="AF7057" s="1">
        <v>39879</v>
      </c>
    </row>
    <row r="7058" spans="1:32" x14ac:dyDescent="0.25">
      <c r="A7058">
        <f t="shared" si="801"/>
        <v>7057</v>
      </c>
      <c r="B7058">
        <v>20135</v>
      </c>
      <c r="C7058" t="s">
        <v>676</v>
      </c>
      <c r="D7058" t="s">
        <v>36</v>
      </c>
      <c r="E7058" t="str">
        <f t="shared" si="802"/>
        <v>***</v>
      </c>
      <c r="F7058" t="str">
        <f t="shared" si="797"/>
        <v>***</v>
      </c>
      <c r="G7058" t="str">
        <f t="shared" si="803"/>
        <v>***</v>
      </c>
      <c r="I7058" t="str">
        <f t="shared" si="798"/>
        <v>***</v>
      </c>
      <c r="O7058">
        <f>VLOOKUP(T7058,$P$14:$S$19,2,TRUE)</f>
        <v>0.04</v>
      </c>
      <c r="T7058">
        <v>44</v>
      </c>
      <c r="U7058">
        <v>115.24</v>
      </c>
      <c r="V7058" s="5">
        <f t="shared" si="799"/>
        <v>0</v>
      </c>
      <c r="X7058" t="s">
        <v>22</v>
      </c>
      <c r="Y7058">
        <v>0.5</v>
      </c>
      <c r="Z7058" s="2">
        <f t="shared" si="800"/>
        <v>115.74</v>
      </c>
      <c r="AA7058" t="s">
        <v>64</v>
      </c>
      <c r="AB7058" t="s">
        <v>31</v>
      </c>
      <c r="AC7058" t="s">
        <v>32</v>
      </c>
      <c r="AD7058" t="s">
        <v>81</v>
      </c>
      <c r="AE7058" t="s">
        <v>19</v>
      </c>
      <c r="AF7058" t="s">
        <v>676</v>
      </c>
    </row>
    <row r="7059" spans="1:32" x14ac:dyDescent="0.25">
      <c r="A7059">
        <f t="shared" si="801"/>
        <v>7058</v>
      </c>
      <c r="B7059">
        <v>36647</v>
      </c>
      <c r="C7059" t="s">
        <v>676</v>
      </c>
      <c r="D7059" t="s">
        <v>21</v>
      </c>
      <c r="E7059" t="str">
        <f t="shared" si="802"/>
        <v>*</v>
      </c>
      <c r="F7059" t="str">
        <f t="shared" si="797"/>
        <v>**</v>
      </c>
      <c r="G7059" t="str">
        <f t="shared" si="803"/>
        <v>**</v>
      </c>
      <c r="I7059" t="str">
        <f t="shared" si="798"/>
        <v>**</v>
      </c>
      <c r="O7059">
        <f>VLOOKUP(T7059,$P$14:$S$19,2,TRUE)</f>
        <v>0.01</v>
      </c>
      <c r="T7059">
        <v>16</v>
      </c>
      <c r="U7059">
        <v>55.44</v>
      </c>
      <c r="V7059" s="5">
        <f t="shared" si="799"/>
        <v>0</v>
      </c>
      <c r="X7059" t="s">
        <v>22</v>
      </c>
      <c r="Y7059">
        <v>1.32</v>
      </c>
      <c r="Z7059" s="2">
        <f t="shared" si="800"/>
        <v>56.76</v>
      </c>
      <c r="AA7059" t="s">
        <v>15</v>
      </c>
      <c r="AB7059" t="s">
        <v>16</v>
      </c>
      <c r="AC7059" t="s">
        <v>32</v>
      </c>
      <c r="AD7059" t="s">
        <v>53</v>
      </c>
      <c r="AE7059" t="s">
        <v>34</v>
      </c>
      <c r="AF7059" s="1">
        <v>39820</v>
      </c>
    </row>
    <row r="7060" spans="1:32" x14ac:dyDescent="0.25">
      <c r="A7060">
        <f t="shared" si="801"/>
        <v>7059</v>
      </c>
      <c r="B7060">
        <v>56288</v>
      </c>
      <c r="C7060" t="s">
        <v>710</v>
      </c>
      <c r="D7060" t="s">
        <v>30</v>
      </c>
      <c r="E7060" t="str">
        <f t="shared" si="802"/>
        <v>*</v>
      </c>
      <c r="F7060" t="str">
        <f t="shared" si="797"/>
        <v>*</v>
      </c>
      <c r="G7060" t="str">
        <f t="shared" si="803"/>
        <v>*</v>
      </c>
      <c r="I7060" t="str">
        <f t="shared" si="798"/>
        <v>*</v>
      </c>
      <c r="O7060">
        <f>VLOOKUP(T7060,$P$14:$S$19,2,TRUE)</f>
        <v>3.5999999999999997E-2</v>
      </c>
      <c r="T7060">
        <v>37</v>
      </c>
      <c r="U7060">
        <v>1287.94</v>
      </c>
      <c r="V7060" s="5">
        <f t="shared" si="799"/>
        <v>1</v>
      </c>
      <c r="X7060" t="s">
        <v>22</v>
      </c>
      <c r="Y7060">
        <v>14.72</v>
      </c>
      <c r="Z7060" s="2">
        <f t="shared" si="800"/>
        <v>1302.6600000000001</v>
      </c>
      <c r="AA7060" t="s">
        <v>52</v>
      </c>
      <c r="AB7060" t="s">
        <v>24</v>
      </c>
      <c r="AC7060" t="s">
        <v>32</v>
      </c>
      <c r="AD7060" t="s">
        <v>78</v>
      </c>
      <c r="AE7060" t="s">
        <v>19</v>
      </c>
      <c r="AF7060" t="s">
        <v>710</v>
      </c>
    </row>
    <row r="7061" spans="1:32" x14ac:dyDescent="0.25">
      <c r="A7061">
        <f t="shared" si="801"/>
        <v>7060</v>
      </c>
      <c r="B7061">
        <v>34338</v>
      </c>
      <c r="C7061" t="s">
        <v>710</v>
      </c>
      <c r="D7061" t="s">
        <v>13</v>
      </c>
      <c r="E7061" t="str">
        <f t="shared" si="802"/>
        <v>*</v>
      </c>
      <c r="F7061" t="str">
        <f t="shared" si="797"/>
        <v>*</v>
      </c>
      <c r="G7061" t="str">
        <f t="shared" si="803"/>
        <v>*</v>
      </c>
      <c r="I7061" t="str">
        <f t="shared" si="798"/>
        <v>*</v>
      </c>
      <c r="O7061">
        <f>VLOOKUP(T7061,$P$14:$S$19,2,TRUE)</f>
        <v>0.02</v>
      </c>
      <c r="T7061">
        <v>26</v>
      </c>
      <c r="U7061">
        <v>1050.1600000000001</v>
      </c>
      <c r="V7061" s="5">
        <f t="shared" si="799"/>
        <v>1</v>
      </c>
      <c r="X7061" t="s">
        <v>14</v>
      </c>
      <c r="Y7061">
        <v>13.26</v>
      </c>
      <c r="Z7061" s="2">
        <f t="shared" si="800"/>
        <v>1063.42</v>
      </c>
      <c r="AA7061" t="s">
        <v>56</v>
      </c>
      <c r="AB7061" t="s">
        <v>31</v>
      </c>
      <c r="AC7061" t="s">
        <v>32</v>
      </c>
      <c r="AD7061" t="s">
        <v>44</v>
      </c>
      <c r="AE7061" t="s">
        <v>19</v>
      </c>
      <c r="AF7061" s="1">
        <v>40305</v>
      </c>
    </row>
    <row r="7062" spans="1:32" x14ac:dyDescent="0.25">
      <c r="A7062">
        <f t="shared" si="801"/>
        <v>7061</v>
      </c>
      <c r="B7062">
        <v>28515</v>
      </c>
      <c r="C7062" t="s">
        <v>710</v>
      </c>
      <c r="D7062" t="s">
        <v>21</v>
      </c>
      <c r="E7062" t="str">
        <f t="shared" si="802"/>
        <v>*</v>
      </c>
      <c r="F7062" t="str">
        <f t="shared" si="797"/>
        <v>**</v>
      </c>
      <c r="G7062" t="str">
        <f t="shared" si="803"/>
        <v>**</v>
      </c>
      <c r="I7062" t="str">
        <f t="shared" si="798"/>
        <v>**</v>
      </c>
      <c r="O7062">
        <f>VLOOKUP(T7062,$P$14:$S$19,2,TRUE)</f>
        <v>3.5999999999999997E-2</v>
      </c>
      <c r="T7062">
        <v>33</v>
      </c>
      <c r="U7062">
        <v>750.86</v>
      </c>
      <c r="V7062" s="5">
        <f t="shared" si="799"/>
        <v>0</v>
      </c>
      <c r="X7062" t="s">
        <v>22</v>
      </c>
      <c r="Y7062">
        <v>2.99</v>
      </c>
      <c r="Z7062" s="2">
        <f t="shared" si="800"/>
        <v>753.85</v>
      </c>
      <c r="AA7062" t="s">
        <v>334</v>
      </c>
      <c r="AB7062" t="s">
        <v>31</v>
      </c>
      <c r="AC7062" t="s">
        <v>32</v>
      </c>
      <c r="AD7062" t="s">
        <v>49</v>
      </c>
      <c r="AE7062" t="s">
        <v>19</v>
      </c>
      <c r="AF7062" s="1">
        <v>40185</v>
      </c>
    </row>
    <row r="7063" spans="1:32" x14ac:dyDescent="0.25">
      <c r="A7063">
        <f t="shared" si="801"/>
        <v>7062</v>
      </c>
      <c r="B7063">
        <v>56288</v>
      </c>
      <c r="C7063" t="s">
        <v>710</v>
      </c>
      <c r="D7063" t="s">
        <v>30</v>
      </c>
      <c r="E7063" t="str">
        <f t="shared" si="802"/>
        <v>*</v>
      </c>
      <c r="F7063" t="str">
        <f t="shared" si="797"/>
        <v>*</v>
      </c>
      <c r="G7063" t="str">
        <f t="shared" si="803"/>
        <v>*</v>
      </c>
      <c r="I7063" t="str">
        <f t="shared" si="798"/>
        <v>*</v>
      </c>
      <c r="O7063">
        <f>VLOOKUP(T7063,$P$14:$S$19,2,TRUE)</f>
        <v>3.5999999999999997E-2</v>
      </c>
      <c r="T7063">
        <v>39</v>
      </c>
      <c r="U7063">
        <v>585.36</v>
      </c>
      <c r="V7063" s="5">
        <f t="shared" si="799"/>
        <v>0</v>
      </c>
      <c r="X7063" t="s">
        <v>14</v>
      </c>
      <c r="Y7063">
        <v>1.39</v>
      </c>
      <c r="Z7063" s="2">
        <f t="shared" si="800"/>
        <v>586.75</v>
      </c>
      <c r="AA7063" t="s">
        <v>52</v>
      </c>
      <c r="AB7063" t="s">
        <v>24</v>
      </c>
      <c r="AC7063" t="s">
        <v>32</v>
      </c>
      <c r="AD7063" t="s">
        <v>78</v>
      </c>
      <c r="AE7063" t="s">
        <v>19</v>
      </c>
      <c r="AF7063" s="1">
        <v>40216</v>
      </c>
    </row>
    <row r="7064" spans="1:32" x14ac:dyDescent="0.25">
      <c r="A7064">
        <f t="shared" si="801"/>
        <v>7063</v>
      </c>
      <c r="B7064">
        <v>28515</v>
      </c>
      <c r="C7064" t="s">
        <v>710</v>
      </c>
      <c r="D7064" t="s">
        <v>21</v>
      </c>
      <c r="E7064" t="str">
        <f t="shared" si="802"/>
        <v>*</v>
      </c>
      <c r="F7064" t="str">
        <f t="shared" si="797"/>
        <v>**</v>
      </c>
      <c r="G7064" t="str">
        <f t="shared" si="803"/>
        <v>**</v>
      </c>
      <c r="I7064" t="str">
        <f t="shared" si="798"/>
        <v>**</v>
      </c>
      <c r="O7064">
        <f>VLOOKUP(T7064,$P$14:$S$19,2,TRUE)</f>
        <v>0.04</v>
      </c>
      <c r="T7064">
        <v>48</v>
      </c>
      <c r="U7064">
        <v>379.78</v>
      </c>
      <c r="V7064" s="5">
        <f t="shared" si="799"/>
        <v>0</v>
      </c>
      <c r="X7064" t="s">
        <v>22</v>
      </c>
      <c r="Y7064">
        <v>2.38</v>
      </c>
      <c r="Z7064" s="2">
        <f t="shared" si="800"/>
        <v>382.15999999999997</v>
      </c>
      <c r="AA7064" t="s">
        <v>71</v>
      </c>
      <c r="AB7064" t="s">
        <v>31</v>
      </c>
      <c r="AC7064" t="s">
        <v>25</v>
      </c>
      <c r="AD7064" t="s">
        <v>42</v>
      </c>
      <c r="AE7064" t="s">
        <v>45</v>
      </c>
      <c r="AF7064" s="1">
        <v>40216</v>
      </c>
    </row>
    <row r="7065" spans="1:32" x14ac:dyDescent="0.25">
      <c r="A7065">
        <f t="shared" si="801"/>
        <v>7064</v>
      </c>
      <c r="B7065">
        <v>29318</v>
      </c>
      <c r="C7065" t="s">
        <v>737</v>
      </c>
      <c r="D7065" t="s">
        <v>30</v>
      </c>
      <c r="E7065" t="str">
        <f t="shared" si="802"/>
        <v>*</v>
      </c>
      <c r="F7065" t="str">
        <f t="shared" si="797"/>
        <v>*</v>
      </c>
      <c r="G7065" t="str">
        <f t="shared" si="803"/>
        <v>*</v>
      </c>
      <c r="I7065" t="str">
        <f t="shared" si="798"/>
        <v>*</v>
      </c>
      <c r="O7065">
        <f>VLOOKUP(T7065,$P$14:$S$19,2,TRUE)</f>
        <v>3.5999999999999997E-2</v>
      </c>
      <c r="T7065">
        <v>34</v>
      </c>
      <c r="U7065">
        <v>3375.3074999999999</v>
      </c>
      <c r="V7065" s="5">
        <f t="shared" si="799"/>
        <v>1</v>
      </c>
      <c r="X7065" t="s">
        <v>22</v>
      </c>
      <c r="Y7065">
        <v>8.08</v>
      </c>
      <c r="Z7065" s="2">
        <f t="shared" si="800"/>
        <v>3383.3874999999998</v>
      </c>
      <c r="AA7065" t="s">
        <v>23</v>
      </c>
      <c r="AB7065" t="s">
        <v>31</v>
      </c>
      <c r="AC7065" t="s">
        <v>25</v>
      </c>
      <c r="AD7065" t="s">
        <v>26</v>
      </c>
      <c r="AE7065" t="s">
        <v>19</v>
      </c>
      <c r="AF7065" s="1">
        <v>40550</v>
      </c>
    </row>
    <row r="7066" spans="1:32" x14ac:dyDescent="0.25">
      <c r="A7066">
        <f t="shared" si="801"/>
        <v>7065</v>
      </c>
      <c r="B7066">
        <v>29318</v>
      </c>
      <c r="C7066" t="s">
        <v>737</v>
      </c>
      <c r="D7066" t="s">
        <v>30</v>
      </c>
      <c r="E7066" t="str">
        <f t="shared" si="802"/>
        <v>*</v>
      </c>
      <c r="F7066" t="str">
        <f t="shared" si="797"/>
        <v>*</v>
      </c>
      <c r="G7066" t="str">
        <f t="shared" si="803"/>
        <v>*</v>
      </c>
      <c r="I7066" t="str">
        <f t="shared" si="798"/>
        <v>*</v>
      </c>
      <c r="O7066">
        <f>VLOOKUP(T7066,$P$14:$S$19,2,TRUE)</f>
        <v>0.02</v>
      </c>
      <c r="T7066">
        <v>21</v>
      </c>
      <c r="U7066">
        <v>2954.14</v>
      </c>
      <c r="V7066" s="5">
        <f t="shared" si="799"/>
        <v>1</v>
      </c>
      <c r="X7066" t="s">
        <v>14</v>
      </c>
      <c r="Y7066">
        <v>35</v>
      </c>
      <c r="Z7066" s="2">
        <f t="shared" si="800"/>
        <v>2989.14</v>
      </c>
      <c r="AA7066" t="s">
        <v>23</v>
      </c>
      <c r="AB7066" t="s">
        <v>31</v>
      </c>
      <c r="AC7066" t="s">
        <v>32</v>
      </c>
      <c r="AD7066" t="s">
        <v>74</v>
      </c>
      <c r="AE7066" t="s">
        <v>58</v>
      </c>
      <c r="AF7066" s="1">
        <v>40550</v>
      </c>
    </row>
    <row r="7067" spans="1:32" x14ac:dyDescent="0.25">
      <c r="A7067">
        <f t="shared" si="801"/>
        <v>7066</v>
      </c>
      <c r="B7067">
        <v>8704</v>
      </c>
      <c r="C7067" t="s">
        <v>737</v>
      </c>
      <c r="D7067" t="s">
        <v>40</v>
      </c>
      <c r="E7067" t="str">
        <f t="shared" si="802"/>
        <v>*</v>
      </c>
      <c r="F7067" t="str">
        <f t="shared" si="797"/>
        <v>*</v>
      </c>
      <c r="G7067" t="str">
        <f t="shared" si="803"/>
        <v>*</v>
      </c>
      <c r="I7067" t="str">
        <f t="shared" si="798"/>
        <v>*</v>
      </c>
      <c r="O7067">
        <f>VLOOKUP(T7067,$P$14:$S$19,2,TRUE)</f>
        <v>0.04</v>
      </c>
      <c r="T7067">
        <v>43</v>
      </c>
      <c r="U7067">
        <v>449.17</v>
      </c>
      <c r="V7067" s="5">
        <f t="shared" si="799"/>
        <v>0</v>
      </c>
      <c r="X7067" t="s">
        <v>22</v>
      </c>
      <c r="Y7067">
        <v>1.0900000000000001</v>
      </c>
      <c r="Z7067" s="2">
        <f t="shared" si="800"/>
        <v>450.26</v>
      </c>
      <c r="AA7067" t="s">
        <v>73</v>
      </c>
      <c r="AB7067" t="s">
        <v>41</v>
      </c>
      <c r="AC7067" t="s">
        <v>32</v>
      </c>
      <c r="AD7067" t="s">
        <v>33</v>
      </c>
      <c r="AE7067" t="s">
        <v>34</v>
      </c>
      <c r="AF7067" s="1">
        <v>40550</v>
      </c>
    </row>
    <row r="7068" spans="1:32" x14ac:dyDescent="0.25">
      <c r="A7068">
        <f t="shared" si="801"/>
        <v>7067</v>
      </c>
      <c r="B7068">
        <v>11270</v>
      </c>
      <c r="C7068" t="s">
        <v>737</v>
      </c>
      <c r="D7068" t="s">
        <v>21</v>
      </c>
      <c r="E7068" t="str">
        <f t="shared" si="802"/>
        <v>*</v>
      </c>
      <c r="F7068" t="str">
        <f t="shared" si="797"/>
        <v>**</v>
      </c>
      <c r="G7068" t="str">
        <f t="shared" si="803"/>
        <v>**</v>
      </c>
      <c r="I7068" t="str">
        <f t="shared" si="798"/>
        <v>**</v>
      </c>
      <c r="O7068">
        <f>VLOOKUP(T7068,$P$14:$S$19,2,TRUE)</f>
        <v>0.01</v>
      </c>
      <c r="T7068">
        <v>15</v>
      </c>
      <c r="U7068">
        <v>140.07</v>
      </c>
      <c r="V7068" s="5">
        <f t="shared" si="799"/>
        <v>0</v>
      </c>
      <c r="X7068" t="s">
        <v>14</v>
      </c>
      <c r="Y7068">
        <v>6.19</v>
      </c>
      <c r="Z7068" s="2">
        <f t="shared" si="800"/>
        <v>146.26</v>
      </c>
      <c r="AA7068" t="s">
        <v>64</v>
      </c>
      <c r="AB7068" t="s">
        <v>31</v>
      </c>
      <c r="AC7068" t="s">
        <v>32</v>
      </c>
      <c r="AD7068" t="s">
        <v>49</v>
      </c>
      <c r="AE7068" t="s">
        <v>19</v>
      </c>
      <c r="AF7068" s="1">
        <v>40550</v>
      </c>
    </row>
    <row r="7069" spans="1:32" x14ac:dyDescent="0.25">
      <c r="A7069">
        <f t="shared" si="801"/>
        <v>7068</v>
      </c>
      <c r="B7069">
        <v>12037</v>
      </c>
      <c r="C7069" t="s">
        <v>737</v>
      </c>
      <c r="D7069" t="s">
        <v>13</v>
      </c>
      <c r="E7069" t="str">
        <f t="shared" si="802"/>
        <v>*</v>
      </c>
      <c r="F7069" t="str">
        <f t="shared" si="797"/>
        <v>*</v>
      </c>
      <c r="G7069" t="str">
        <f t="shared" si="803"/>
        <v>*</v>
      </c>
      <c r="I7069" t="str">
        <f t="shared" si="798"/>
        <v>*</v>
      </c>
      <c r="O7069">
        <f>VLOOKUP(T7069,$P$14:$S$19,2,TRUE)</f>
        <v>0.01</v>
      </c>
      <c r="T7069">
        <v>14</v>
      </c>
      <c r="U7069">
        <v>135.21</v>
      </c>
      <c r="V7069" s="5">
        <f t="shared" si="799"/>
        <v>0</v>
      </c>
      <c r="X7069" t="s">
        <v>22</v>
      </c>
      <c r="Y7069">
        <v>4.3899999999999997</v>
      </c>
      <c r="Z7069" s="2">
        <f t="shared" si="800"/>
        <v>139.6</v>
      </c>
      <c r="AA7069" t="s">
        <v>73</v>
      </c>
      <c r="AB7069" t="s">
        <v>16</v>
      </c>
      <c r="AC7069" t="s">
        <v>32</v>
      </c>
      <c r="AD7069" t="s">
        <v>44</v>
      </c>
      <c r="AE7069" t="s">
        <v>34</v>
      </c>
      <c r="AF7069" s="1">
        <v>40670</v>
      </c>
    </row>
    <row r="7070" spans="1:32" x14ac:dyDescent="0.25">
      <c r="A7070">
        <f t="shared" si="801"/>
        <v>7069</v>
      </c>
      <c r="B7070">
        <v>8704</v>
      </c>
      <c r="C7070" t="s">
        <v>737</v>
      </c>
      <c r="D7070" t="s">
        <v>40</v>
      </c>
      <c r="E7070" t="str">
        <f t="shared" si="802"/>
        <v>*</v>
      </c>
      <c r="F7070" t="str">
        <f t="shared" si="797"/>
        <v>*</v>
      </c>
      <c r="G7070" t="str">
        <f t="shared" si="803"/>
        <v>*</v>
      </c>
      <c r="I7070" t="str">
        <f t="shared" si="798"/>
        <v>*</v>
      </c>
      <c r="O7070">
        <f>VLOOKUP(T7070,$P$14:$S$19,2,TRUE)</f>
        <v>3.5999999999999997E-2</v>
      </c>
      <c r="T7070">
        <v>38</v>
      </c>
      <c r="U7070">
        <v>79.81</v>
      </c>
      <c r="V7070" s="5">
        <f t="shared" si="799"/>
        <v>0</v>
      </c>
      <c r="X7070" t="s">
        <v>22</v>
      </c>
      <c r="Y7070">
        <v>1</v>
      </c>
      <c r="Z7070" s="2">
        <f t="shared" si="800"/>
        <v>80.81</v>
      </c>
      <c r="AA7070" t="s">
        <v>73</v>
      </c>
      <c r="AB7070" t="s">
        <v>41</v>
      </c>
      <c r="AC7070" t="s">
        <v>32</v>
      </c>
      <c r="AD7070" t="s">
        <v>33</v>
      </c>
      <c r="AE7070" t="s">
        <v>34</v>
      </c>
      <c r="AF7070" s="1">
        <v>40550</v>
      </c>
    </row>
    <row r="7071" spans="1:32" x14ac:dyDescent="0.25">
      <c r="A7071">
        <f t="shared" si="801"/>
        <v>7070</v>
      </c>
      <c r="B7071">
        <v>46912</v>
      </c>
      <c r="C7071" t="s">
        <v>860</v>
      </c>
      <c r="D7071" t="s">
        <v>13</v>
      </c>
      <c r="E7071" t="str">
        <f t="shared" si="802"/>
        <v>*</v>
      </c>
      <c r="F7071" t="str">
        <f t="shared" si="797"/>
        <v>*</v>
      </c>
      <c r="G7071" t="str">
        <f t="shared" si="803"/>
        <v>*</v>
      </c>
      <c r="I7071" t="str">
        <f t="shared" si="798"/>
        <v>*</v>
      </c>
      <c r="O7071">
        <f>VLOOKUP(T7071,$P$14:$S$19,2,TRUE)</f>
        <v>0</v>
      </c>
      <c r="T7071">
        <v>5</v>
      </c>
      <c r="U7071">
        <v>294</v>
      </c>
      <c r="V7071" s="5">
        <f t="shared" si="799"/>
        <v>0</v>
      </c>
      <c r="X7071" t="s">
        <v>22</v>
      </c>
      <c r="Y7071">
        <v>14.83</v>
      </c>
      <c r="Z7071" s="2">
        <f t="shared" si="800"/>
        <v>308.83</v>
      </c>
      <c r="AA7071" t="s">
        <v>43</v>
      </c>
      <c r="AB7071" t="s">
        <v>41</v>
      </c>
      <c r="AC7071" t="s">
        <v>17</v>
      </c>
      <c r="AD7071" t="s">
        <v>18</v>
      </c>
      <c r="AE7071" t="s">
        <v>19</v>
      </c>
      <c r="AF7071" t="s">
        <v>860</v>
      </c>
    </row>
    <row r="7072" spans="1:32" x14ac:dyDescent="0.25">
      <c r="A7072">
        <f t="shared" si="801"/>
        <v>7071</v>
      </c>
      <c r="B7072">
        <v>17826</v>
      </c>
      <c r="C7072" t="s">
        <v>860</v>
      </c>
      <c r="D7072" t="s">
        <v>21</v>
      </c>
      <c r="E7072" t="str">
        <f t="shared" si="802"/>
        <v>*</v>
      </c>
      <c r="F7072" t="str">
        <f t="shared" si="797"/>
        <v>**</v>
      </c>
      <c r="G7072" t="str">
        <f t="shared" si="803"/>
        <v>**</v>
      </c>
      <c r="I7072" t="str">
        <f t="shared" si="798"/>
        <v>**</v>
      </c>
      <c r="O7072">
        <f>VLOOKUP(T7072,$P$14:$S$19,2,TRUE)</f>
        <v>0.01</v>
      </c>
      <c r="T7072">
        <v>18</v>
      </c>
      <c r="U7072">
        <v>78.930000000000007</v>
      </c>
      <c r="V7072" s="5">
        <f t="shared" si="799"/>
        <v>0</v>
      </c>
      <c r="X7072" t="s">
        <v>22</v>
      </c>
      <c r="Y7072">
        <v>7.01</v>
      </c>
      <c r="Z7072" s="2">
        <f t="shared" si="800"/>
        <v>85.940000000000012</v>
      </c>
      <c r="AA7072" t="s">
        <v>15</v>
      </c>
      <c r="AB7072" t="s">
        <v>41</v>
      </c>
      <c r="AC7072" t="s">
        <v>32</v>
      </c>
      <c r="AD7072" t="s">
        <v>49</v>
      </c>
      <c r="AE7072" t="s">
        <v>19</v>
      </c>
      <c r="AF7072" s="1">
        <v>40915</v>
      </c>
    </row>
    <row r="7073" spans="1:32" x14ac:dyDescent="0.25">
      <c r="A7073">
        <f t="shared" si="801"/>
        <v>7072</v>
      </c>
      <c r="B7073">
        <v>34565</v>
      </c>
      <c r="C7073" t="s">
        <v>226</v>
      </c>
      <c r="D7073" t="s">
        <v>40</v>
      </c>
      <c r="E7073" t="str">
        <f t="shared" si="802"/>
        <v>*</v>
      </c>
      <c r="F7073" t="str">
        <f t="shared" si="797"/>
        <v>*</v>
      </c>
      <c r="G7073" t="str">
        <f t="shared" si="803"/>
        <v>*</v>
      </c>
      <c r="I7073" t="str">
        <f t="shared" si="798"/>
        <v>*</v>
      </c>
      <c r="O7073">
        <f>VLOOKUP(T7073,$P$14:$S$19,2,TRUE)</f>
        <v>0.04</v>
      </c>
      <c r="T7073">
        <v>47</v>
      </c>
      <c r="U7073">
        <v>4815.8620000000001</v>
      </c>
      <c r="V7073" s="5">
        <f t="shared" si="799"/>
        <v>1</v>
      </c>
      <c r="X7073" t="s">
        <v>22</v>
      </c>
      <c r="Y7073">
        <v>4.2</v>
      </c>
      <c r="Z7073" s="2">
        <f t="shared" si="800"/>
        <v>4820.0619999999999</v>
      </c>
      <c r="AA7073" t="s">
        <v>56</v>
      </c>
      <c r="AB7073" t="s">
        <v>16</v>
      </c>
      <c r="AC7073" t="s">
        <v>25</v>
      </c>
      <c r="AD7073" t="s">
        <v>26</v>
      </c>
      <c r="AE7073" t="s">
        <v>19</v>
      </c>
      <c r="AF7073" t="s">
        <v>369</v>
      </c>
    </row>
    <row r="7074" spans="1:32" x14ac:dyDescent="0.25">
      <c r="A7074">
        <f t="shared" si="801"/>
        <v>7073</v>
      </c>
      <c r="B7074">
        <v>41696</v>
      </c>
      <c r="C7074" t="s">
        <v>226</v>
      </c>
      <c r="D7074" t="s">
        <v>30</v>
      </c>
      <c r="E7074" t="str">
        <f t="shared" si="802"/>
        <v>*</v>
      </c>
      <c r="F7074" t="str">
        <f t="shared" si="797"/>
        <v>*</v>
      </c>
      <c r="G7074" t="str">
        <f t="shared" si="803"/>
        <v>*</v>
      </c>
      <c r="I7074" t="str">
        <f t="shared" si="798"/>
        <v>*</v>
      </c>
      <c r="O7074">
        <f>VLOOKUP(T7074,$P$14:$S$19,2,TRUE)</f>
        <v>0.04</v>
      </c>
      <c r="T7074">
        <v>45</v>
      </c>
      <c r="U7074">
        <v>237.28</v>
      </c>
      <c r="V7074" s="5">
        <f t="shared" si="799"/>
        <v>0</v>
      </c>
      <c r="X7074" t="s">
        <v>14</v>
      </c>
      <c r="Y7074">
        <v>49</v>
      </c>
      <c r="Z7074" s="2">
        <f t="shared" si="800"/>
        <v>286.27999999999997</v>
      </c>
      <c r="AA7074" t="s">
        <v>43</v>
      </c>
      <c r="AB7074" t="s">
        <v>24</v>
      </c>
      <c r="AC7074" t="s">
        <v>32</v>
      </c>
      <c r="AD7074" t="s">
        <v>172</v>
      </c>
      <c r="AE7074" t="s">
        <v>58</v>
      </c>
      <c r="AF7074" t="s">
        <v>162</v>
      </c>
    </row>
    <row r="7075" spans="1:32" x14ac:dyDescent="0.25">
      <c r="A7075">
        <f t="shared" si="801"/>
        <v>7074</v>
      </c>
      <c r="B7075">
        <v>57412</v>
      </c>
      <c r="C7075" t="s">
        <v>226</v>
      </c>
      <c r="D7075" t="s">
        <v>13</v>
      </c>
      <c r="E7075" t="str">
        <f t="shared" si="802"/>
        <v>*</v>
      </c>
      <c r="F7075" t="str">
        <f t="shared" si="797"/>
        <v>*</v>
      </c>
      <c r="G7075" t="str">
        <f t="shared" si="803"/>
        <v>*</v>
      </c>
      <c r="I7075" t="str">
        <f t="shared" si="798"/>
        <v>*</v>
      </c>
      <c r="O7075">
        <f>VLOOKUP(T7075,$P$14:$S$19,2,TRUE)</f>
        <v>3.5999999999999997E-2</v>
      </c>
      <c r="T7075">
        <v>34</v>
      </c>
      <c r="U7075">
        <v>223.499</v>
      </c>
      <c r="V7075" s="5">
        <f t="shared" si="799"/>
        <v>0</v>
      </c>
      <c r="X7075" t="s">
        <v>22</v>
      </c>
      <c r="Y7075">
        <v>5.03</v>
      </c>
      <c r="Z7075" s="2">
        <f t="shared" si="800"/>
        <v>228.529</v>
      </c>
      <c r="AA7075" t="s">
        <v>56</v>
      </c>
      <c r="AB7075" t="s">
        <v>16</v>
      </c>
      <c r="AC7075" t="s">
        <v>25</v>
      </c>
      <c r="AD7075" t="s">
        <v>26</v>
      </c>
      <c r="AE7075" t="s">
        <v>27</v>
      </c>
      <c r="AF7075" t="s">
        <v>226</v>
      </c>
    </row>
    <row r="7076" spans="1:32" x14ac:dyDescent="0.25">
      <c r="A7076">
        <f t="shared" si="801"/>
        <v>7075</v>
      </c>
      <c r="B7076">
        <v>23778</v>
      </c>
      <c r="C7076" t="s">
        <v>226</v>
      </c>
      <c r="D7076" t="s">
        <v>13</v>
      </c>
      <c r="E7076" t="str">
        <f t="shared" si="802"/>
        <v>*</v>
      </c>
      <c r="F7076" t="str">
        <f t="shared" si="797"/>
        <v>*</v>
      </c>
      <c r="G7076" t="str">
        <f t="shared" si="803"/>
        <v>*</v>
      </c>
      <c r="I7076" t="str">
        <f t="shared" si="798"/>
        <v>*</v>
      </c>
      <c r="O7076">
        <f>VLOOKUP(T7076,$P$14:$S$19,2,TRUE)</f>
        <v>0.01</v>
      </c>
      <c r="T7076">
        <v>13</v>
      </c>
      <c r="U7076">
        <v>105.94</v>
      </c>
      <c r="V7076" s="5">
        <f t="shared" si="799"/>
        <v>0</v>
      </c>
      <c r="X7076" t="s">
        <v>22</v>
      </c>
      <c r="Y7076">
        <v>49</v>
      </c>
      <c r="Z7076" s="2">
        <f t="shared" si="800"/>
        <v>154.94</v>
      </c>
      <c r="AA7076" t="s">
        <v>48</v>
      </c>
      <c r="AB7076" t="s">
        <v>31</v>
      </c>
      <c r="AC7076" t="s">
        <v>32</v>
      </c>
      <c r="AD7076" t="s">
        <v>172</v>
      </c>
      <c r="AE7076" t="s">
        <v>58</v>
      </c>
      <c r="AF7076" t="s">
        <v>163</v>
      </c>
    </row>
    <row r="7077" spans="1:32" x14ac:dyDescent="0.25">
      <c r="A7077">
        <f t="shared" si="801"/>
        <v>7076</v>
      </c>
      <c r="B7077">
        <v>47712</v>
      </c>
      <c r="C7077" t="s">
        <v>944</v>
      </c>
      <c r="D7077" t="s">
        <v>13</v>
      </c>
      <c r="E7077" t="str">
        <f t="shared" si="802"/>
        <v>*</v>
      </c>
      <c r="F7077" t="str">
        <f t="shared" si="797"/>
        <v>*</v>
      </c>
      <c r="G7077" t="str">
        <f t="shared" si="803"/>
        <v>*</v>
      </c>
      <c r="I7077" t="str">
        <f t="shared" si="798"/>
        <v>*</v>
      </c>
      <c r="O7077">
        <f>VLOOKUP(T7077,$P$14:$S$19,2,TRUE)</f>
        <v>0.05</v>
      </c>
      <c r="T7077">
        <v>50</v>
      </c>
      <c r="U7077">
        <v>274.04000000000002</v>
      </c>
      <c r="V7077" s="5">
        <f t="shared" si="799"/>
        <v>0</v>
      </c>
      <c r="X7077" t="s">
        <v>14</v>
      </c>
      <c r="Y7077">
        <v>7.57</v>
      </c>
      <c r="Z7077" s="2">
        <f t="shared" si="800"/>
        <v>281.61</v>
      </c>
      <c r="AA7077" t="s">
        <v>52</v>
      </c>
      <c r="AB7077" t="s">
        <v>41</v>
      </c>
      <c r="AC7077" t="s">
        <v>32</v>
      </c>
      <c r="AD7077" t="s">
        <v>49</v>
      </c>
      <c r="AE7077" t="s">
        <v>19</v>
      </c>
      <c r="AF7077" t="s">
        <v>378</v>
      </c>
    </row>
    <row r="7078" spans="1:32" x14ac:dyDescent="0.25">
      <c r="A7078">
        <f t="shared" si="801"/>
        <v>7077</v>
      </c>
      <c r="B7078">
        <v>41217</v>
      </c>
      <c r="C7078" t="s">
        <v>404</v>
      </c>
      <c r="D7078" t="s">
        <v>21</v>
      </c>
      <c r="E7078" t="str">
        <f t="shared" si="802"/>
        <v>*</v>
      </c>
      <c r="F7078" t="str">
        <f t="shared" si="797"/>
        <v>**</v>
      </c>
      <c r="G7078" t="str">
        <f t="shared" si="803"/>
        <v>**</v>
      </c>
      <c r="I7078" t="str">
        <f t="shared" si="798"/>
        <v>**</v>
      </c>
      <c r="O7078">
        <f>VLOOKUP(T7078,$P$14:$S$19,2,TRUE)</f>
        <v>0.02</v>
      </c>
      <c r="T7078">
        <v>23</v>
      </c>
      <c r="U7078">
        <v>1314.64</v>
      </c>
      <c r="V7078" s="5">
        <f t="shared" si="799"/>
        <v>1</v>
      </c>
      <c r="X7078" t="s">
        <v>14</v>
      </c>
      <c r="Y7078">
        <v>6.79</v>
      </c>
      <c r="Z7078" s="2">
        <f t="shared" si="800"/>
        <v>1321.43</v>
      </c>
      <c r="AA7078" t="s">
        <v>15</v>
      </c>
      <c r="AB7078" t="s">
        <v>16</v>
      </c>
      <c r="AC7078" t="s">
        <v>32</v>
      </c>
      <c r="AD7078" t="s">
        <v>44</v>
      </c>
      <c r="AE7078" t="s">
        <v>19</v>
      </c>
      <c r="AF7078" t="s">
        <v>311</v>
      </c>
    </row>
    <row r="7079" spans="1:32" x14ac:dyDescent="0.25">
      <c r="A7079">
        <f t="shared" si="801"/>
        <v>7078</v>
      </c>
      <c r="B7079">
        <v>27845</v>
      </c>
      <c r="C7079" t="s">
        <v>404</v>
      </c>
      <c r="D7079" t="s">
        <v>30</v>
      </c>
      <c r="E7079" t="str">
        <f t="shared" si="802"/>
        <v>*</v>
      </c>
      <c r="F7079" t="str">
        <f t="shared" si="797"/>
        <v>*</v>
      </c>
      <c r="G7079" t="str">
        <f t="shared" si="803"/>
        <v>*</v>
      </c>
      <c r="I7079" t="str">
        <f t="shared" si="798"/>
        <v>*</v>
      </c>
      <c r="O7079">
        <f>VLOOKUP(T7079,$P$14:$S$19,2,TRUE)</f>
        <v>3.5999999999999997E-2</v>
      </c>
      <c r="T7079">
        <v>36</v>
      </c>
      <c r="U7079">
        <v>220.45</v>
      </c>
      <c r="V7079" s="5">
        <f t="shared" si="799"/>
        <v>0</v>
      </c>
      <c r="X7079" t="s">
        <v>22</v>
      </c>
      <c r="Y7079">
        <v>0.5</v>
      </c>
      <c r="Z7079" s="2">
        <f t="shared" si="800"/>
        <v>220.95</v>
      </c>
      <c r="AA7079" t="s">
        <v>60</v>
      </c>
      <c r="AB7079" t="s">
        <v>24</v>
      </c>
      <c r="AC7079" t="s">
        <v>32</v>
      </c>
      <c r="AD7079" t="s">
        <v>81</v>
      </c>
      <c r="AE7079" t="s">
        <v>19</v>
      </c>
      <c r="AF7079" t="s">
        <v>359</v>
      </c>
    </row>
    <row r="7080" spans="1:32" x14ac:dyDescent="0.25">
      <c r="A7080">
        <f t="shared" si="801"/>
        <v>7079</v>
      </c>
      <c r="B7080">
        <v>21412</v>
      </c>
      <c r="C7080" t="s">
        <v>404</v>
      </c>
      <c r="D7080" t="s">
        <v>30</v>
      </c>
      <c r="E7080" t="str">
        <f t="shared" si="802"/>
        <v>*</v>
      </c>
      <c r="F7080" t="str">
        <f t="shared" si="797"/>
        <v>*</v>
      </c>
      <c r="G7080" t="str">
        <f t="shared" si="803"/>
        <v>*</v>
      </c>
      <c r="I7080" t="str">
        <f t="shared" si="798"/>
        <v>*</v>
      </c>
      <c r="O7080">
        <f>VLOOKUP(T7080,$P$14:$S$19,2,TRUE)</f>
        <v>0.02</v>
      </c>
      <c r="T7080">
        <v>28</v>
      </c>
      <c r="U7080">
        <v>203.99</v>
      </c>
      <c r="V7080" s="5">
        <f t="shared" si="799"/>
        <v>0</v>
      </c>
      <c r="X7080" t="s">
        <v>22</v>
      </c>
      <c r="Y7080">
        <v>4.2300000000000004</v>
      </c>
      <c r="Z7080" s="2">
        <f t="shared" si="800"/>
        <v>208.22</v>
      </c>
      <c r="AA7080" t="s">
        <v>64</v>
      </c>
      <c r="AB7080" t="s">
        <v>41</v>
      </c>
      <c r="AC7080" t="s">
        <v>32</v>
      </c>
      <c r="AD7080" t="s">
        <v>44</v>
      </c>
      <c r="AE7080" t="s">
        <v>34</v>
      </c>
      <c r="AF7080" t="s">
        <v>359</v>
      </c>
    </row>
    <row r="7081" spans="1:32" x14ac:dyDescent="0.25">
      <c r="A7081">
        <f t="shared" si="801"/>
        <v>7080</v>
      </c>
      <c r="B7081">
        <v>21412</v>
      </c>
      <c r="C7081" t="s">
        <v>404</v>
      </c>
      <c r="D7081" t="s">
        <v>30</v>
      </c>
      <c r="E7081" t="str">
        <f t="shared" si="802"/>
        <v>*</v>
      </c>
      <c r="F7081" t="str">
        <f t="shared" si="797"/>
        <v>*</v>
      </c>
      <c r="G7081" t="str">
        <f t="shared" si="803"/>
        <v>*</v>
      </c>
      <c r="I7081" t="str">
        <f t="shared" si="798"/>
        <v>*</v>
      </c>
      <c r="O7081">
        <f>VLOOKUP(T7081,$P$14:$S$19,2,TRUE)</f>
        <v>3.5999999999999997E-2</v>
      </c>
      <c r="T7081">
        <v>38</v>
      </c>
      <c r="U7081">
        <v>137.07</v>
      </c>
      <c r="V7081" s="5">
        <f t="shared" si="799"/>
        <v>0</v>
      </c>
      <c r="X7081" t="s">
        <v>22</v>
      </c>
      <c r="Y7081">
        <v>6.83</v>
      </c>
      <c r="Z7081" s="2">
        <f t="shared" si="800"/>
        <v>143.9</v>
      </c>
      <c r="AA7081" t="s">
        <v>64</v>
      </c>
      <c r="AB7081" t="s">
        <v>41</v>
      </c>
      <c r="AC7081" t="s">
        <v>32</v>
      </c>
      <c r="AD7081" t="s">
        <v>49</v>
      </c>
      <c r="AE7081" t="s">
        <v>19</v>
      </c>
      <c r="AF7081" t="s">
        <v>311</v>
      </c>
    </row>
    <row r="7082" spans="1:32" x14ac:dyDescent="0.25">
      <c r="A7082">
        <f t="shared" si="801"/>
        <v>7081</v>
      </c>
      <c r="B7082">
        <v>13764</v>
      </c>
      <c r="C7082" t="s">
        <v>404</v>
      </c>
      <c r="D7082" t="s">
        <v>40</v>
      </c>
      <c r="E7082" t="str">
        <f t="shared" si="802"/>
        <v>*</v>
      </c>
      <c r="F7082" t="str">
        <f t="shared" si="797"/>
        <v>*</v>
      </c>
      <c r="G7082" t="str">
        <f t="shared" si="803"/>
        <v>*</v>
      </c>
      <c r="I7082" t="str">
        <f t="shared" si="798"/>
        <v>*</v>
      </c>
      <c r="O7082">
        <f>VLOOKUP(T7082,$P$14:$S$19,2,TRUE)</f>
        <v>3.5999999999999997E-2</v>
      </c>
      <c r="T7082">
        <v>31</v>
      </c>
      <c r="U7082">
        <v>123.93</v>
      </c>
      <c r="V7082" s="5">
        <f t="shared" si="799"/>
        <v>0</v>
      </c>
      <c r="X7082" t="s">
        <v>22</v>
      </c>
      <c r="Y7082">
        <v>0.94</v>
      </c>
      <c r="Z7082" s="2">
        <f t="shared" si="800"/>
        <v>124.87</v>
      </c>
      <c r="AA7082" t="s">
        <v>23</v>
      </c>
      <c r="AB7082" t="s">
        <v>41</v>
      </c>
      <c r="AC7082" t="s">
        <v>32</v>
      </c>
      <c r="AD7082" t="s">
        <v>33</v>
      </c>
      <c r="AE7082" t="s">
        <v>34</v>
      </c>
      <c r="AF7082" t="s">
        <v>359</v>
      </c>
    </row>
    <row r="7083" spans="1:32" x14ac:dyDescent="0.25">
      <c r="A7083">
        <f t="shared" si="801"/>
        <v>7082</v>
      </c>
      <c r="B7083">
        <v>53378</v>
      </c>
      <c r="C7083" t="s">
        <v>921</v>
      </c>
      <c r="D7083" t="s">
        <v>40</v>
      </c>
      <c r="E7083" t="str">
        <f t="shared" si="802"/>
        <v>*</v>
      </c>
      <c r="F7083" t="str">
        <f t="shared" si="797"/>
        <v>*</v>
      </c>
      <c r="G7083" t="str">
        <f t="shared" si="803"/>
        <v>*</v>
      </c>
      <c r="I7083" t="str">
        <f t="shared" si="798"/>
        <v>*</v>
      </c>
      <c r="O7083">
        <f>VLOOKUP(T7083,$P$14:$S$19,2,TRUE)</f>
        <v>0.05</v>
      </c>
      <c r="T7083">
        <v>50</v>
      </c>
      <c r="U7083">
        <v>13934.53</v>
      </c>
      <c r="V7083" s="5">
        <f t="shared" si="799"/>
        <v>1</v>
      </c>
      <c r="X7083" t="s">
        <v>14</v>
      </c>
      <c r="Y7083">
        <v>11.64</v>
      </c>
      <c r="Z7083" s="2">
        <f t="shared" si="800"/>
        <v>13946.17</v>
      </c>
      <c r="AA7083" t="s">
        <v>60</v>
      </c>
      <c r="AB7083" t="s">
        <v>31</v>
      </c>
      <c r="AC7083" t="s">
        <v>25</v>
      </c>
      <c r="AD7083" t="s">
        <v>57</v>
      </c>
      <c r="AE7083" t="s">
        <v>58</v>
      </c>
      <c r="AF7083" t="s">
        <v>482</v>
      </c>
    </row>
    <row r="7084" spans="1:32" x14ac:dyDescent="0.25">
      <c r="A7084">
        <f t="shared" si="801"/>
        <v>7083</v>
      </c>
      <c r="B7084">
        <v>5858</v>
      </c>
      <c r="C7084" t="s">
        <v>921</v>
      </c>
      <c r="D7084" t="s">
        <v>30</v>
      </c>
      <c r="E7084" t="str">
        <f t="shared" si="802"/>
        <v>*</v>
      </c>
      <c r="F7084" t="str">
        <f t="shared" si="797"/>
        <v>*</v>
      </c>
      <c r="G7084" t="str">
        <f t="shared" si="803"/>
        <v>*</v>
      </c>
      <c r="I7084" t="str">
        <f t="shared" si="798"/>
        <v>*</v>
      </c>
      <c r="O7084">
        <f>VLOOKUP(T7084,$P$14:$S$19,2,TRUE)</f>
        <v>0.02</v>
      </c>
      <c r="T7084">
        <v>29</v>
      </c>
      <c r="U7084">
        <v>5382.3104999999996</v>
      </c>
      <c r="V7084" s="5">
        <f t="shared" si="799"/>
        <v>1</v>
      </c>
      <c r="X7084" t="s">
        <v>22</v>
      </c>
      <c r="Y7084">
        <v>8.99</v>
      </c>
      <c r="Z7084" s="2">
        <f t="shared" si="800"/>
        <v>5391.3004999999994</v>
      </c>
      <c r="AA7084" t="s">
        <v>56</v>
      </c>
      <c r="AB7084" t="s">
        <v>24</v>
      </c>
      <c r="AC7084" t="s">
        <v>25</v>
      </c>
      <c r="AD7084" t="s">
        <v>26</v>
      </c>
      <c r="AE7084" t="s">
        <v>19</v>
      </c>
      <c r="AF7084" t="s">
        <v>557</v>
      </c>
    </row>
    <row r="7085" spans="1:32" x14ac:dyDescent="0.25">
      <c r="A7085">
        <f t="shared" si="801"/>
        <v>7084</v>
      </c>
      <c r="B7085">
        <v>5858</v>
      </c>
      <c r="C7085" t="s">
        <v>921</v>
      </c>
      <c r="D7085" t="s">
        <v>30</v>
      </c>
      <c r="E7085" t="str">
        <f t="shared" si="802"/>
        <v>*</v>
      </c>
      <c r="F7085" t="str">
        <f t="shared" si="797"/>
        <v>*</v>
      </c>
      <c r="G7085" t="str">
        <f t="shared" si="803"/>
        <v>*</v>
      </c>
      <c r="I7085" t="str">
        <f t="shared" si="798"/>
        <v>*</v>
      </c>
      <c r="O7085">
        <f>VLOOKUP(T7085,$P$14:$S$19,2,TRUE)</f>
        <v>0.04</v>
      </c>
      <c r="T7085">
        <v>48</v>
      </c>
      <c r="U7085">
        <v>2531.66</v>
      </c>
      <c r="V7085" s="5">
        <f t="shared" si="799"/>
        <v>1</v>
      </c>
      <c r="X7085" t="s">
        <v>22</v>
      </c>
      <c r="Y7085">
        <v>13.66</v>
      </c>
      <c r="Z7085" s="2">
        <f t="shared" si="800"/>
        <v>2545.3199999999997</v>
      </c>
      <c r="AA7085" t="s">
        <v>56</v>
      </c>
      <c r="AB7085" t="s">
        <v>24</v>
      </c>
      <c r="AC7085" t="s">
        <v>32</v>
      </c>
      <c r="AD7085" t="s">
        <v>172</v>
      </c>
      <c r="AE7085" t="s">
        <v>19</v>
      </c>
      <c r="AF7085" t="s">
        <v>557</v>
      </c>
    </row>
    <row r="7086" spans="1:32" x14ac:dyDescent="0.25">
      <c r="A7086">
        <f t="shared" si="801"/>
        <v>7085</v>
      </c>
      <c r="B7086">
        <v>53378</v>
      </c>
      <c r="C7086" t="s">
        <v>921</v>
      </c>
      <c r="D7086" t="s">
        <v>40</v>
      </c>
      <c r="E7086" t="str">
        <f t="shared" si="802"/>
        <v>*</v>
      </c>
      <c r="F7086" t="str">
        <f t="shared" si="797"/>
        <v>*</v>
      </c>
      <c r="G7086" t="str">
        <f t="shared" si="803"/>
        <v>*</v>
      </c>
      <c r="I7086" t="str">
        <f t="shared" si="798"/>
        <v>*</v>
      </c>
      <c r="O7086">
        <f>VLOOKUP(T7086,$P$14:$S$19,2,TRUE)</f>
        <v>0.04</v>
      </c>
      <c r="T7086">
        <v>49</v>
      </c>
      <c r="U7086">
        <v>2377.2800000000002</v>
      </c>
      <c r="V7086" s="5">
        <f t="shared" si="799"/>
        <v>1</v>
      </c>
      <c r="X7086" t="s">
        <v>22</v>
      </c>
      <c r="Y7086">
        <v>5</v>
      </c>
      <c r="Z7086" s="2">
        <f t="shared" si="800"/>
        <v>2382.2800000000002</v>
      </c>
      <c r="AA7086" t="s">
        <v>60</v>
      </c>
      <c r="AB7086" t="s">
        <v>31</v>
      </c>
      <c r="AC7086" t="s">
        <v>25</v>
      </c>
      <c r="AD7086" t="s">
        <v>26</v>
      </c>
      <c r="AE7086" t="s">
        <v>45</v>
      </c>
      <c r="AF7086" t="s">
        <v>482</v>
      </c>
    </row>
    <row r="7087" spans="1:32" x14ac:dyDescent="0.25">
      <c r="A7087">
        <f t="shared" si="801"/>
        <v>7086</v>
      </c>
      <c r="B7087">
        <v>41927</v>
      </c>
      <c r="C7087" t="s">
        <v>921</v>
      </c>
      <c r="D7087" t="s">
        <v>30</v>
      </c>
      <c r="E7087" t="str">
        <f t="shared" si="802"/>
        <v>*</v>
      </c>
      <c r="F7087" t="str">
        <f t="shared" si="797"/>
        <v>*</v>
      </c>
      <c r="G7087" t="str">
        <f t="shared" si="803"/>
        <v>*</v>
      </c>
      <c r="I7087" t="str">
        <f t="shared" si="798"/>
        <v>*</v>
      </c>
      <c r="O7087">
        <f>VLOOKUP(T7087,$P$14:$S$19,2,TRUE)</f>
        <v>0.04</v>
      </c>
      <c r="T7087">
        <v>46</v>
      </c>
      <c r="U7087">
        <v>2332.23</v>
      </c>
      <c r="V7087" s="5">
        <f t="shared" si="799"/>
        <v>1</v>
      </c>
      <c r="X7087" t="s">
        <v>14</v>
      </c>
      <c r="Y7087">
        <v>7.23</v>
      </c>
      <c r="Z7087" s="2">
        <f t="shared" si="800"/>
        <v>2339.46</v>
      </c>
      <c r="AA7087" t="s">
        <v>15</v>
      </c>
      <c r="AB7087" t="s">
        <v>41</v>
      </c>
      <c r="AC7087" t="s">
        <v>32</v>
      </c>
      <c r="AD7087" t="s">
        <v>44</v>
      </c>
      <c r="AE7087" t="s">
        <v>19</v>
      </c>
      <c r="AF7087" t="s">
        <v>255</v>
      </c>
    </row>
    <row r="7088" spans="1:32" x14ac:dyDescent="0.25">
      <c r="A7088">
        <f t="shared" si="801"/>
        <v>7087</v>
      </c>
      <c r="B7088">
        <v>14215</v>
      </c>
      <c r="C7088" t="s">
        <v>921</v>
      </c>
      <c r="D7088" t="s">
        <v>40</v>
      </c>
      <c r="E7088" t="str">
        <f t="shared" si="802"/>
        <v>*</v>
      </c>
      <c r="F7088" t="str">
        <f t="shared" si="797"/>
        <v>*</v>
      </c>
      <c r="G7088" t="str">
        <f t="shared" si="803"/>
        <v>*</v>
      </c>
      <c r="I7088" t="str">
        <f t="shared" si="798"/>
        <v>*</v>
      </c>
      <c r="O7088">
        <f>VLOOKUP(T7088,$P$14:$S$19,2,TRUE)</f>
        <v>0.04</v>
      </c>
      <c r="T7088">
        <v>44</v>
      </c>
      <c r="U7088">
        <v>2277.0300000000002</v>
      </c>
      <c r="V7088" s="5">
        <f t="shared" si="799"/>
        <v>1</v>
      </c>
      <c r="X7088" t="s">
        <v>22</v>
      </c>
      <c r="Y7088">
        <v>6.79</v>
      </c>
      <c r="Z7088" s="2">
        <f t="shared" si="800"/>
        <v>2283.8200000000002</v>
      </c>
      <c r="AA7088" t="s">
        <v>334</v>
      </c>
      <c r="AB7088" t="s">
        <v>41</v>
      </c>
      <c r="AC7088" t="s">
        <v>32</v>
      </c>
      <c r="AD7088" t="s">
        <v>44</v>
      </c>
      <c r="AE7088" t="s">
        <v>19</v>
      </c>
      <c r="AF7088" t="s">
        <v>482</v>
      </c>
    </row>
    <row r="7089" spans="1:32" x14ac:dyDescent="0.25">
      <c r="A7089">
        <f t="shared" si="801"/>
        <v>7088</v>
      </c>
      <c r="B7089">
        <v>53378</v>
      </c>
      <c r="C7089" t="s">
        <v>921</v>
      </c>
      <c r="D7089" t="s">
        <v>40</v>
      </c>
      <c r="E7089" t="str">
        <f t="shared" si="802"/>
        <v>*</v>
      </c>
      <c r="F7089" t="str">
        <f t="shared" si="797"/>
        <v>*</v>
      </c>
      <c r="G7089" t="str">
        <f t="shared" si="803"/>
        <v>*</v>
      </c>
      <c r="I7089" t="str">
        <f t="shared" si="798"/>
        <v>*</v>
      </c>
      <c r="O7089">
        <f>VLOOKUP(T7089,$P$14:$S$19,2,TRUE)</f>
        <v>3.5999999999999997E-2</v>
      </c>
      <c r="T7089">
        <v>38</v>
      </c>
      <c r="U7089">
        <v>1233.76</v>
      </c>
      <c r="V7089" s="5">
        <f t="shared" si="799"/>
        <v>1</v>
      </c>
      <c r="X7089" t="s">
        <v>22</v>
      </c>
      <c r="Y7089">
        <v>19.989999999999998</v>
      </c>
      <c r="Z7089" s="2">
        <f t="shared" si="800"/>
        <v>1253.75</v>
      </c>
      <c r="AA7089" t="s">
        <v>60</v>
      </c>
      <c r="AB7089" t="s">
        <v>31</v>
      </c>
      <c r="AC7089" t="s">
        <v>17</v>
      </c>
      <c r="AD7089" t="s">
        <v>18</v>
      </c>
      <c r="AE7089" t="s">
        <v>19</v>
      </c>
      <c r="AF7089" t="s">
        <v>482</v>
      </c>
    </row>
    <row r="7090" spans="1:32" x14ac:dyDescent="0.25">
      <c r="A7090">
        <f t="shared" si="801"/>
        <v>7089</v>
      </c>
      <c r="B7090">
        <v>3175</v>
      </c>
      <c r="C7090" t="s">
        <v>369</v>
      </c>
      <c r="D7090" t="s">
        <v>13</v>
      </c>
      <c r="E7090" t="str">
        <f t="shared" si="802"/>
        <v>*</v>
      </c>
      <c r="F7090" t="str">
        <f t="shared" si="797"/>
        <v>*</v>
      </c>
      <c r="G7090" t="str">
        <f t="shared" si="803"/>
        <v>*</v>
      </c>
      <c r="I7090" t="str">
        <f t="shared" si="798"/>
        <v>*</v>
      </c>
      <c r="O7090">
        <f>VLOOKUP(T7090,$P$14:$S$19,2,TRUE)</f>
        <v>0.02</v>
      </c>
      <c r="T7090">
        <v>23</v>
      </c>
      <c r="U7090">
        <v>3553.62</v>
      </c>
      <c r="V7090" s="5">
        <f t="shared" si="799"/>
        <v>1</v>
      </c>
      <c r="X7090" t="s">
        <v>22</v>
      </c>
      <c r="Y7090">
        <v>19.989999999999998</v>
      </c>
      <c r="Z7090" s="2">
        <f t="shared" si="800"/>
        <v>3573.6099999999997</v>
      </c>
      <c r="AA7090" t="s">
        <v>48</v>
      </c>
      <c r="AB7090" t="s">
        <v>24</v>
      </c>
      <c r="AC7090" t="s">
        <v>32</v>
      </c>
      <c r="AD7090" t="s">
        <v>74</v>
      </c>
      <c r="AE7090" t="s">
        <v>19</v>
      </c>
      <c r="AF7090" t="s">
        <v>370</v>
      </c>
    </row>
    <row r="7091" spans="1:32" x14ac:dyDescent="0.25">
      <c r="A7091">
        <f t="shared" si="801"/>
        <v>7090</v>
      </c>
      <c r="B7091">
        <v>48034</v>
      </c>
      <c r="C7091" t="s">
        <v>369</v>
      </c>
      <c r="D7091" t="s">
        <v>30</v>
      </c>
      <c r="E7091" t="str">
        <f t="shared" si="802"/>
        <v>*</v>
      </c>
      <c r="F7091" t="str">
        <f t="shared" si="797"/>
        <v>*</v>
      </c>
      <c r="G7091" t="str">
        <f t="shared" si="803"/>
        <v>*</v>
      </c>
      <c r="I7091" t="str">
        <f t="shared" si="798"/>
        <v>*</v>
      </c>
      <c r="O7091">
        <f>VLOOKUP(T7091,$P$14:$S$19,2,TRUE)</f>
        <v>0.01</v>
      </c>
      <c r="T7091">
        <v>12</v>
      </c>
      <c r="U7091">
        <v>2340.5039999999999</v>
      </c>
      <c r="V7091" s="5">
        <f t="shared" si="799"/>
        <v>1</v>
      </c>
      <c r="X7091" t="s">
        <v>37</v>
      </c>
      <c r="Y7091">
        <v>59.24</v>
      </c>
      <c r="Z7091" s="2">
        <f t="shared" si="800"/>
        <v>2399.7439999999997</v>
      </c>
      <c r="AA7091" t="s">
        <v>23</v>
      </c>
      <c r="AB7091" t="s">
        <v>41</v>
      </c>
      <c r="AC7091" t="s">
        <v>17</v>
      </c>
      <c r="AD7091" t="s">
        <v>66</v>
      </c>
      <c r="AE7091" t="s">
        <v>103</v>
      </c>
      <c r="AF7091" t="s">
        <v>369</v>
      </c>
    </row>
    <row r="7092" spans="1:32" x14ac:dyDescent="0.25">
      <c r="A7092">
        <f t="shared" si="801"/>
        <v>7091</v>
      </c>
      <c r="B7092">
        <v>48034</v>
      </c>
      <c r="C7092" t="s">
        <v>369</v>
      </c>
      <c r="D7092" t="s">
        <v>30</v>
      </c>
      <c r="E7092" t="str">
        <f t="shared" si="802"/>
        <v>*</v>
      </c>
      <c r="F7092" t="str">
        <f t="shared" si="797"/>
        <v>*</v>
      </c>
      <c r="G7092" t="str">
        <f t="shared" si="803"/>
        <v>*</v>
      </c>
      <c r="I7092" t="str">
        <f t="shared" si="798"/>
        <v>*</v>
      </c>
      <c r="O7092">
        <f>VLOOKUP(T7092,$P$14:$S$19,2,TRUE)</f>
        <v>0.04</v>
      </c>
      <c r="T7092">
        <v>47</v>
      </c>
      <c r="U7092">
        <v>945.86</v>
      </c>
      <c r="V7092" s="5">
        <f t="shared" si="799"/>
        <v>1</v>
      </c>
      <c r="X7092" t="s">
        <v>22</v>
      </c>
      <c r="Y7092">
        <v>5.53</v>
      </c>
      <c r="Z7092" s="2">
        <f t="shared" si="800"/>
        <v>951.39</v>
      </c>
      <c r="AA7092" t="s">
        <v>23</v>
      </c>
      <c r="AB7092" t="s">
        <v>41</v>
      </c>
      <c r="AC7092" t="s">
        <v>32</v>
      </c>
      <c r="AD7092" t="s">
        <v>33</v>
      </c>
      <c r="AE7092" t="s">
        <v>45</v>
      </c>
      <c r="AF7092" t="s">
        <v>162</v>
      </c>
    </row>
    <row r="7093" spans="1:32" x14ac:dyDescent="0.25">
      <c r="A7093">
        <f t="shared" si="801"/>
        <v>7092</v>
      </c>
      <c r="B7093">
        <v>41189</v>
      </c>
      <c r="C7093" t="s">
        <v>369</v>
      </c>
      <c r="D7093" t="s">
        <v>13</v>
      </c>
      <c r="E7093" t="str">
        <f t="shared" si="802"/>
        <v>*</v>
      </c>
      <c r="F7093" t="str">
        <f t="shared" si="797"/>
        <v>*</v>
      </c>
      <c r="G7093" t="str">
        <f t="shared" si="803"/>
        <v>*</v>
      </c>
      <c r="I7093" t="str">
        <f t="shared" si="798"/>
        <v>*</v>
      </c>
      <c r="O7093">
        <f>VLOOKUP(T7093,$P$14:$S$19,2,TRUE)</f>
        <v>3.5999999999999997E-2</v>
      </c>
      <c r="T7093">
        <v>30</v>
      </c>
      <c r="U7093">
        <v>189.04</v>
      </c>
      <c r="V7093" s="5">
        <f t="shared" si="799"/>
        <v>0</v>
      </c>
      <c r="X7093" t="s">
        <v>22</v>
      </c>
      <c r="Y7093">
        <v>1.34</v>
      </c>
      <c r="Z7093" s="2">
        <f t="shared" si="800"/>
        <v>190.38</v>
      </c>
      <c r="AA7093" t="s">
        <v>56</v>
      </c>
      <c r="AB7093" t="s">
        <v>16</v>
      </c>
      <c r="AC7093" t="s">
        <v>32</v>
      </c>
      <c r="AD7093" t="s">
        <v>44</v>
      </c>
      <c r="AE7093" t="s">
        <v>34</v>
      </c>
      <c r="AF7093" t="s">
        <v>644</v>
      </c>
    </row>
    <row r="7094" spans="1:32" x14ac:dyDescent="0.25">
      <c r="A7094">
        <f t="shared" si="801"/>
        <v>7093</v>
      </c>
      <c r="B7094">
        <v>39235</v>
      </c>
      <c r="C7094" t="s">
        <v>512</v>
      </c>
      <c r="D7094" t="s">
        <v>40</v>
      </c>
      <c r="E7094" t="str">
        <f t="shared" si="802"/>
        <v>*</v>
      </c>
      <c r="F7094" t="str">
        <f t="shared" si="797"/>
        <v>*</v>
      </c>
      <c r="G7094" t="str">
        <f t="shared" si="803"/>
        <v>*</v>
      </c>
      <c r="I7094" t="str">
        <f t="shared" si="798"/>
        <v>*</v>
      </c>
      <c r="O7094">
        <f>VLOOKUP(T7094,$P$14:$S$19,2,TRUE)</f>
        <v>3.5999999999999997E-2</v>
      </c>
      <c r="T7094">
        <v>34</v>
      </c>
      <c r="U7094">
        <v>801.98</v>
      </c>
      <c r="V7094" s="5">
        <f t="shared" si="799"/>
        <v>1</v>
      </c>
      <c r="X7094" t="s">
        <v>22</v>
      </c>
      <c r="Y7094">
        <v>13.99</v>
      </c>
      <c r="Z7094" s="2">
        <f t="shared" si="800"/>
        <v>815.97</v>
      </c>
      <c r="AA7094" t="s">
        <v>15</v>
      </c>
      <c r="AB7094" t="s">
        <v>31</v>
      </c>
      <c r="AC7094" t="s">
        <v>32</v>
      </c>
      <c r="AD7094" t="s">
        <v>172</v>
      </c>
      <c r="AE7094" t="s">
        <v>27</v>
      </c>
      <c r="AF7094" t="s">
        <v>377</v>
      </c>
    </row>
    <row r="7095" spans="1:32" x14ac:dyDescent="0.25">
      <c r="A7095">
        <f t="shared" si="801"/>
        <v>7094</v>
      </c>
      <c r="B7095">
        <v>2438</v>
      </c>
      <c r="C7095" t="s">
        <v>512</v>
      </c>
      <c r="D7095" t="s">
        <v>21</v>
      </c>
      <c r="E7095" t="str">
        <f t="shared" si="802"/>
        <v>*</v>
      </c>
      <c r="F7095" t="str">
        <f t="shared" si="797"/>
        <v>**</v>
      </c>
      <c r="G7095" t="str">
        <f t="shared" si="803"/>
        <v>**</v>
      </c>
      <c r="I7095" t="str">
        <f t="shared" si="798"/>
        <v>**</v>
      </c>
      <c r="O7095">
        <f>VLOOKUP(T7095,$P$14:$S$19,2,TRUE)</f>
        <v>0.02</v>
      </c>
      <c r="T7095">
        <v>23</v>
      </c>
      <c r="U7095">
        <v>717.46799999999996</v>
      </c>
      <c r="V7095" s="5">
        <f t="shared" si="799"/>
        <v>0</v>
      </c>
      <c r="X7095" t="s">
        <v>22</v>
      </c>
      <c r="Y7095">
        <v>0.99</v>
      </c>
      <c r="Z7095" s="2">
        <f t="shared" si="800"/>
        <v>718.45799999999997</v>
      </c>
      <c r="AA7095" t="s">
        <v>15</v>
      </c>
      <c r="AB7095" t="s">
        <v>31</v>
      </c>
      <c r="AC7095" t="s">
        <v>25</v>
      </c>
      <c r="AD7095" t="s">
        <v>26</v>
      </c>
      <c r="AE7095" t="s">
        <v>45</v>
      </c>
      <c r="AF7095" t="s">
        <v>377</v>
      </c>
    </row>
    <row r="7096" spans="1:32" x14ac:dyDescent="0.25">
      <c r="A7096">
        <f t="shared" si="801"/>
        <v>7095</v>
      </c>
      <c r="B7096">
        <v>30947</v>
      </c>
      <c r="C7096" t="s">
        <v>512</v>
      </c>
      <c r="D7096" t="s">
        <v>13</v>
      </c>
      <c r="E7096" t="str">
        <f t="shared" si="802"/>
        <v>*</v>
      </c>
      <c r="F7096" t="str">
        <f t="shared" si="797"/>
        <v>*</v>
      </c>
      <c r="G7096" t="str">
        <f t="shared" si="803"/>
        <v>*</v>
      </c>
      <c r="I7096" t="str">
        <f t="shared" si="798"/>
        <v>*</v>
      </c>
      <c r="O7096">
        <f>VLOOKUP(T7096,$P$14:$S$19,2,TRUE)</f>
        <v>0.01</v>
      </c>
      <c r="T7096">
        <v>17</v>
      </c>
      <c r="U7096">
        <v>691.59</v>
      </c>
      <c r="V7096" s="5">
        <f t="shared" si="799"/>
        <v>0</v>
      </c>
      <c r="X7096" t="s">
        <v>22</v>
      </c>
      <c r="Y7096">
        <v>2.99</v>
      </c>
      <c r="Z7096" s="2">
        <f t="shared" si="800"/>
        <v>694.58</v>
      </c>
      <c r="AA7096" t="s">
        <v>43</v>
      </c>
      <c r="AB7096" t="s">
        <v>31</v>
      </c>
      <c r="AC7096" t="s">
        <v>32</v>
      </c>
      <c r="AD7096" t="s">
        <v>49</v>
      </c>
      <c r="AE7096" t="s">
        <v>19</v>
      </c>
      <c r="AF7096" t="s">
        <v>378</v>
      </c>
    </row>
    <row r="7097" spans="1:32" x14ac:dyDescent="0.25">
      <c r="A7097">
        <f t="shared" si="801"/>
        <v>7096</v>
      </c>
      <c r="B7097">
        <v>37920</v>
      </c>
      <c r="C7097" t="s">
        <v>512</v>
      </c>
      <c r="D7097" t="s">
        <v>36</v>
      </c>
      <c r="E7097" t="str">
        <f t="shared" si="802"/>
        <v>***</v>
      </c>
      <c r="F7097" t="str">
        <f t="shared" si="797"/>
        <v>***</v>
      </c>
      <c r="G7097" t="str">
        <f t="shared" si="803"/>
        <v>***</v>
      </c>
      <c r="I7097" t="str">
        <f t="shared" si="798"/>
        <v>***</v>
      </c>
      <c r="O7097">
        <f>VLOOKUP(T7097,$P$14:$S$19,2,TRUE)</f>
        <v>0.04</v>
      </c>
      <c r="T7097">
        <v>48</v>
      </c>
      <c r="U7097">
        <v>414.42</v>
      </c>
      <c r="V7097" s="5">
        <f t="shared" si="799"/>
        <v>0</v>
      </c>
      <c r="X7097" t="s">
        <v>22</v>
      </c>
      <c r="Y7097">
        <v>8.99</v>
      </c>
      <c r="Z7097" s="2">
        <f t="shared" si="800"/>
        <v>423.41</v>
      </c>
      <c r="AA7097" t="s">
        <v>23</v>
      </c>
      <c r="AB7097" t="s">
        <v>31</v>
      </c>
      <c r="AC7097" t="s">
        <v>25</v>
      </c>
      <c r="AD7097" t="s">
        <v>42</v>
      </c>
      <c r="AE7097" t="s">
        <v>45</v>
      </c>
      <c r="AF7097" t="s">
        <v>377</v>
      </c>
    </row>
    <row r="7098" spans="1:32" x14ac:dyDescent="0.25">
      <c r="A7098">
        <f t="shared" si="801"/>
        <v>7097</v>
      </c>
      <c r="B7098">
        <v>30947</v>
      </c>
      <c r="C7098" t="s">
        <v>512</v>
      </c>
      <c r="D7098" t="s">
        <v>13</v>
      </c>
      <c r="E7098" t="str">
        <f t="shared" si="802"/>
        <v>*</v>
      </c>
      <c r="F7098" t="str">
        <f t="shared" si="797"/>
        <v>*</v>
      </c>
      <c r="G7098" t="str">
        <f t="shared" si="803"/>
        <v>*</v>
      </c>
      <c r="I7098" t="str">
        <f t="shared" si="798"/>
        <v>*</v>
      </c>
      <c r="O7098">
        <f>VLOOKUP(T7098,$P$14:$S$19,2,TRUE)</f>
        <v>0.04</v>
      </c>
      <c r="T7098">
        <v>45</v>
      </c>
      <c r="U7098">
        <v>345.2</v>
      </c>
      <c r="V7098" s="5">
        <f t="shared" si="799"/>
        <v>0</v>
      </c>
      <c r="X7098" t="s">
        <v>22</v>
      </c>
      <c r="Y7098">
        <v>0.49</v>
      </c>
      <c r="Z7098" s="2">
        <f t="shared" si="800"/>
        <v>345.69</v>
      </c>
      <c r="AA7098" t="s">
        <v>43</v>
      </c>
      <c r="AB7098" t="s">
        <v>31</v>
      </c>
      <c r="AC7098" t="s">
        <v>32</v>
      </c>
      <c r="AD7098" t="s">
        <v>81</v>
      </c>
      <c r="AE7098" t="s">
        <v>19</v>
      </c>
      <c r="AF7098" t="s">
        <v>378</v>
      </c>
    </row>
    <row r="7099" spans="1:32" x14ac:dyDescent="0.25">
      <c r="A7099">
        <f t="shared" si="801"/>
        <v>7098</v>
      </c>
      <c r="B7099">
        <v>2438</v>
      </c>
      <c r="C7099" t="s">
        <v>512</v>
      </c>
      <c r="D7099" t="s">
        <v>21</v>
      </c>
      <c r="E7099" t="str">
        <f t="shared" si="802"/>
        <v>*</v>
      </c>
      <c r="F7099" t="str">
        <f t="shared" si="797"/>
        <v>**</v>
      </c>
      <c r="G7099" t="str">
        <f t="shared" si="803"/>
        <v>**</v>
      </c>
      <c r="I7099" t="str">
        <f t="shared" si="798"/>
        <v>**</v>
      </c>
      <c r="O7099">
        <f>VLOOKUP(T7099,$P$14:$S$19,2,TRUE)</f>
        <v>0.02</v>
      </c>
      <c r="T7099">
        <v>20</v>
      </c>
      <c r="U7099">
        <v>278.68</v>
      </c>
      <c r="V7099" s="5">
        <f t="shared" si="799"/>
        <v>0</v>
      </c>
      <c r="X7099" t="s">
        <v>22</v>
      </c>
      <c r="Y7099">
        <v>6.46</v>
      </c>
      <c r="Z7099" s="2">
        <f t="shared" si="800"/>
        <v>285.14</v>
      </c>
      <c r="AA7099" t="s">
        <v>15</v>
      </c>
      <c r="AB7099" t="s">
        <v>31</v>
      </c>
      <c r="AC7099" t="s">
        <v>32</v>
      </c>
      <c r="AD7099" t="s">
        <v>49</v>
      </c>
      <c r="AE7099" t="s">
        <v>19</v>
      </c>
      <c r="AF7099" t="s">
        <v>698</v>
      </c>
    </row>
    <row r="7100" spans="1:32" x14ac:dyDescent="0.25">
      <c r="A7100">
        <f t="shared" si="801"/>
        <v>7099</v>
      </c>
      <c r="B7100">
        <v>17255</v>
      </c>
      <c r="C7100" t="s">
        <v>512</v>
      </c>
      <c r="D7100" t="s">
        <v>30</v>
      </c>
      <c r="E7100" t="str">
        <f t="shared" si="802"/>
        <v>*</v>
      </c>
      <c r="F7100" t="str">
        <f t="shared" si="797"/>
        <v>*</v>
      </c>
      <c r="G7100" t="str">
        <f t="shared" si="803"/>
        <v>*</v>
      </c>
      <c r="I7100" t="str">
        <f t="shared" si="798"/>
        <v>*</v>
      </c>
      <c r="O7100">
        <f>VLOOKUP(T7100,$P$14:$S$19,2,TRUE)</f>
        <v>0.01</v>
      </c>
      <c r="T7100">
        <v>17</v>
      </c>
      <c r="U7100">
        <v>158.19</v>
      </c>
      <c r="V7100" s="5">
        <f t="shared" si="799"/>
        <v>0</v>
      </c>
      <c r="X7100" t="s">
        <v>22</v>
      </c>
      <c r="Y7100">
        <v>7.28</v>
      </c>
      <c r="Z7100" s="2">
        <f t="shared" si="800"/>
        <v>165.47</v>
      </c>
      <c r="AA7100" t="s">
        <v>52</v>
      </c>
      <c r="AB7100" t="s">
        <v>41</v>
      </c>
      <c r="AC7100" t="s">
        <v>32</v>
      </c>
      <c r="AD7100" t="s">
        <v>74</v>
      </c>
      <c r="AE7100" t="s">
        <v>19</v>
      </c>
      <c r="AF7100" t="s">
        <v>513</v>
      </c>
    </row>
    <row r="7101" spans="1:32" x14ac:dyDescent="0.25">
      <c r="A7101">
        <f t="shared" si="801"/>
        <v>7100</v>
      </c>
      <c r="B7101">
        <v>29827</v>
      </c>
      <c r="C7101" t="s">
        <v>359</v>
      </c>
      <c r="D7101" t="s">
        <v>36</v>
      </c>
      <c r="E7101" t="str">
        <f t="shared" si="802"/>
        <v>***</v>
      </c>
      <c r="F7101" t="str">
        <f t="shared" si="797"/>
        <v>***</v>
      </c>
      <c r="G7101" t="str">
        <f t="shared" si="803"/>
        <v>***</v>
      </c>
      <c r="I7101" t="str">
        <f t="shared" si="798"/>
        <v>***</v>
      </c>
      <c r="O7101">
        <f>VLOOKUP(T7101,$P$14:$S$19,2,TRUE)</f>
        <v>3.5999999999999997E-2</v>
      </c>
      <c r="T7101">
        <v>35</v>
      </c>
      <c r="U7101">
        <v>926.65</v>
      </c>
      <c r="V7101" s="5">
        <f t="shared" si="799"/>
        <v>1</v>
      </c>
      <c r="X7101" t="s">
        <v>22</v>
      </c>
      <c r="Y7101">
        <v>5.89</v>
      </c>
      <c r="Z7101" s="2">
        <f t="shared" si="800"/>
        <v>932.54</v>
      </c>
      <c r="AA7101" t="s">
        <v>56</v>
      </c>
      <c r="AB7101" t="s">
        <v>16</v>
      </c>
      <c r="AC7101" t="s">
        <v>25</v>
      </c>
      <c r="AD7101" t="s">
        <v>42</v>
      </c>
      <c r="AE7101" t="s">
        <v>19</v>
      </c>
      <c r="AF7101" t="s">
        <v>311</v>
      </c>
    </row>
    <row r="7102" spans="1:32" x14ac:dyDescent="0.25">
      <c r="A7102">
        <f t="shared" si="801"/>
        <v>7101</v>
      </c>
      <c r="B7102">
        <v>10338</v>
      </c>
      <c r="C7102" t="s">
        <v>359</v>
      </c>
      <c r="D7102" t="s">
        <v>30</v>
      </c>
      <c r="E7102" t="str">
        <f t="shared" si="802"/>
        <v>*</v>
      </c>
      <c r="F7102" t="str">
        <f t="shared" si="797"/>
        <v>*</v>
      </c>
      <c r="G7102" t="str">
        <f t="shared" si="803"/>
        <v>*</v>
      </c>
      <c r="I7102" t="str">
        <f t="shared" si="798"/>
        <v>*</v>
      </c>
      <c r="O7102">
        <f>VLOOKUP(T7102,$P$14:$S$19,2,TRUE)</f>
        <v>0</v>
      </c>
      <c r="T7102">
        <v>9</v>
      </c>
      <c r="U7102">
        <v>799.98</v>
      </c>
      <c r="V7102" s="5">
        <f t="shared" si="799"/>
        <v>0</v>
      </c>
      <c r="X7102" t="s">
        <v>37</v>
      </c>
      <c r="Y7102">
        <v>14</v>
      </c>
      <c r="Z7102" s="2">
        <f t="shared" si="800"/>
        <v>813.98</v>
      </c>
      <c r="AA7102" t="s">
        <v>334</v>
      </c>
      <c r="AB7102" t="s">
        <v>31</v>
      </c>
      <c r="AC7102" t="s">
        <v>25</v>
      </c>
      <c r="AD7102" t="s">
        <v>76</v>
      </c>
      <c r="AE7102" t="s">
        <v>39</v>
      </c>
      <c r="AF7102" t="s">
        <v>312</v>
      </c>
    </row>
    <row r="7103" spans="1:32" x14ac:dyDescent="0.25">
      <c r="A7103">
        <f t="shared" si="801"/>
        <v>7102</v>
      </c>
      <c r="B7103">
        <v>23907</v>
      </c>
      <c r="C7103" t="s">
        <v>359</v>
      </c>
      <c r="D7103" t="s">
        <v>30</v>
      </c>
      <c r="E7103" t="str">
        <f t="shared" si="802"/>
        <v>*</v>
      </c>
      <c r="F7103" t="str">
        <f t="shared" si="797"/>
        <v>*</v>
      </c>
      <c r="G7103" t="str">
        <f t="shared" si="803"/>
        <v>*</v>
      </c>
      <c r="I7103" t="str">
        <f t="shared" si="798"/>
        <v>*</v>
      </c>
      <c r="O7103">
        <f>VLOOKUP(T7103,$P$14:$S$19,2,TRUE)</f>
        <v>0</v>
      </c>
      <c r="T7103">
        <v>7</v>
      </c>
      <c r="U7103">
        <v>384.2</v>
      </c>
      <c r="V7103" s="5">
        <f t="shared" si="799"/>
        <v>0</v>
      </c>
      <c r="X7103" t="s">
        <v>22</v>
      </c>
      <c r="Y7103">
        <v>2.5</v>
      </c>
      <c r="Z7103" s="2">
        <f t="shared" si="800"/>
        <v>386.7</v>
      </c>
      <c r="AA7103" t="s">
        <v>15</v>
      </c>
      <c r="AB7103" t="s">
        <v>31</v>
      </c>
      <c r="AC7103" t="s">
        <v>25</v>
      </c>
      <c r="AD7103" t="s">
        <v>26</v>
      </c>
      <c r="AE7103" t="s">
        <v>19</v>
      </c>
      <c r="AF7103" t="s">
        <v>359</v>
      </c>
    </row>
    <row r="7104" spans="1:32" x14ac:dyDescent="0.25">
      <c r="A7104">
        <f t="shared" si="801"/>
        <v>7103</v>
      </c>
      <c r="B7104">
        <v>10338</v>
      </c>
      <c r="C7104" t="s">
        <v>359</v>
      </c>
      <c r="D7104" t="s">
        <v>30</v>
      </c>
      <c r="E7104" t="str">
        <f t="shared" si="802"/>
        <v>*</v>
      </c>
      <c r="F7104" t="str">
        <f t="shared" si="797"/>
        <v>*</v>
      </c>
      <c r="G7104" t="str">
        <f t="shared" si="803"/>
        <v>*</v>
      </c>
      <c r="I7104" t="str">
        <f t="shared" si="798"/>
        <v>*</v>
      </c>
      <c r="O7104">
        <f>VLOOKUP(T7104,$P$14:$S$19,2,TRUE)</f>
        <v>0</v>
      </c>
      <c r="T7104">
        <v>7</v>
      </c>
      <c r="U7104">
        <v>363.57</v>
      </c>
      <c r="V7104" s="5">
        <f t="shared" si="799"/>
        <v>0</v>
      </c>
      <c r="X7104" t="s">
        <v>37</v>
      </c>
      <c r="Y7104">
        <v>46.59</v>
      </c>
      <c r="Z7104" s="2">
        <f t="shared" si="800"/>
        <v>410.15999999999997</v>
      </c>
      <c r="AA7104" t="s">
        <v>71</v>
      </c>
      <c r="AB7104" t="s">
        <v>31</v>
      </c>
      <c r="AC7104" t="s">
        <v>17</v>
      </c>
      <c r="AD7104" t="s">
        <v>66</v>
      </c>
      <c r="AE7104" t="s">
        <v>103</v>
      </c>
      <c r="AF7104" t="s">
        <v>312</v>
      </c>
    </row>
    <row r="7105" spans="1:32" x14ac:dyDescent="0.25">
      <c r="A7105">
        <f t="shared" si="801"/>
        <v>7104</v>
      </c>
      <c r="B7105">
        <v>3300</v>
      </c>
      <c r="C7105" t="s">
        <v>359</v>
      </c>
      <c r="D7105" t="s">
        <v>13</v>
      </c>
      <c r="E7105" t="str">
        <f t="shared" si="802"/>
        <v>*</v>
      </c>
      <c r="F7105" t="str">
        <f t="shared" si="797"/>
        <v>*</v>
      </c>
      <c r="G7105" t="str">
        <f t="shared" si="803"/>
        <v>*</v>
      </c>
      <c r="I7105" t="str">
        <f t="shared" si="798"/>
        <v>*</v>
      </c>
      <c r="O7105">
        <f>VLOOKUP(T7105,$P$14:$S$19,2,TRUE)</f>
        <v>0</v>
      </c>
      <c r="T7105">
        <v>6</v>
      </c>
      <c r="U7105">
        <v>92.02</v>
      </c>
      <c r="V7105" s="5">
        <f t="shared" si="799"/>
        <v>0</v>
      </c>
      <c r="X7105" t="s">
        <v>22</v>
      </c>
      <c r="Y7105">
        <v>4</v>
      </c>
      <c r="Z7105" s="2">
        <f t="shared" si="800"/>
        <v>96.02</v>
      </c>
      <c r="AA7105" t="s">
        <v>48</v>
      </c>
      <c r="AB7105" t="s">
        <v>41</v>
      </c>
      <c r="AC7105" t="s">
        <v>25</v>
      </c>
      <c r="AD7105" t="s">
        <v>42</v>
      </c>
      <c r="AE7105" t="s">
        <v>19</v>
      </c>
      <c r="AF7105" t="s">
        <v>668</v>
      </c>
    </row>
    <row r="7106" spans="1:32" x14ac:dyDescent="0.25">
      <c r="A7106">
        <f t="shared" si="801"/>
        <v>7105</v>
      </c>
      <c r="B7106">
        <v>6274</v>
      </c>
      <c r="C7106" t="s">
        <v>359</v>
      </c>
      <c r="D7106" t="s">
        <v>30</v>
      </c>
      <c r="E7106" t="str">
        <f t="shared" si="802"/>
        <v>*</v>
      </c>
      <c r="F7106" t="str">
        <f t="shared" si="797"/>
        <v>*</v>
      </c>
      <c r="G7106" t="str">
        <f t="shared" si="803"/>
        <v>*</v>
      </c>
      <c r="I7106" t="str">
        <f t="shared" si="798"/>
        <v>*</v>
      </c>
      <c r="O7106">
        <f>VLOOKUP(T7106,$P$14:$S$19,2,TRUE)</f>
        <v>0.02</v>
      </c>
      <c r="T7106">
        <v>22</v>
      </c>
      <c r="U7106">
        <v>46.36</v>
      </c>
      <c r="V7106" s="5">
        <f t="shared" si="799"/>
        <v>0</v>
      </c>
      <c r="X7106" t="s">
        <v>14</v>
      </c>
      <c r="Y7106">
        <v>4.08</v>
      </c>
      <c r="Z7106" s="2">
        <f t="shared" si="800"/>
        <v>50.44</v>
      </c>
      <c r="AA7106" t="s">
        <v>15</v>
      </c>
      <c r="AB7106" t="s">
        <v>41</v>
      </c>
      <c r="AC7106" t="s">
        <v>17</v>
      </c>
      <c r="AD7106" t="s">
        <v>18</v>
      </c>
      <c r="AE7106" t="s">
        <v>45</v>
      </c>
      <c r="AF7106" t="s">
        <v>311</v>
      </c>
    </row>
    <row r="7107" spans="1:32" x14ac:dyDescent="0.25">
      <c r="A7107">
        <f t="shared" si="801"/>
        <v>7106</v>
      </c>
      <c r="B7107">
        <v>52325</v>
      </c>
      <c r="C7107" t="s">
        <v>482</v>
      </c>
      <c r="D7107" t="s">
        <v>30</v>
      </c>
      <c r="E7107" t="str">
        <f t="shared" si="802"/>
        <v>*</v>
      </c>
      <c r="F7107" t="str">
        <f t="shared" ref="F7107:F7170" si="804">VLOOKUP(D7107,$P$6:$S$10,2,FALSE)</f>
        <v>*</v>
      </c>
      <c r="G7107" t="str">
        <f t="shared" si="803"/>
        <v>*</v>
      </c>
      <c r="I7107" t="str">
        <f t="shared" ref="I7107:I7170" si="805">HLOOKUP(D7107,$J$18:$N$19,2,FALSE)</f>
        <v>*</v>
      </c>
      <c r="O7107">
        <f>VLOOKUP(T7107,$P$14:$S$19,2,TRUE)</f>
        <v>0.02</v>
      </c>
      <c r="T7107">
        <v>23</v>
      </c>
      <c r="U7107">
        <v>5126.3</v>
      </c>
      <c r="V7107" s="5">
        <f t="shared" ref="V7107:V7170" si="806">IF(U7107&gt;800,1,0)</f>
        <v>1</v>
      </c>
      <c r="X7107" t="s">
        <v>22</v>
      </c>
      <c r="Y7107">
        <v>15.01</v>
      </c>
      <c r="Z7107" s="2">
        <f t="shared" ref="Z7107:Z7170" si="807">U7107+Y7107</f>
        <v>5141.3100000000004</v>
      </c>
      <c r="AA7107" t="s">
        <v>23</v>
      </c>
      <c r="AB7107" t="s">
        <v>31</v>
      </c>
      <c r="AC7107" t="s">
        <v>32</v>
      </c>
      <c r="AD7107" t="s">
        <v>49</v>
      </c>
      <c r="AE7107" t="s">
        <v>19</v>
      </c>
      <c r="AF7107" t="s">
        <v>482</v>
      </c>
    </row>
    <row r="7108" spans="1:32" x14ac:dyDescent="0.25">
      <c r="A7108">
        <f t="shared" ref="A7108:A7171" si="808">A7107+1</f>
        <v>7107</v>
      </c>
      <c r="B7108">
        <v>14980</v>
      </c>
      <c r="C7108" t="s">
        <v>482</v>
      </c>
      <c r="D7108" t="s">
        <v>36</v>
      </c>
      <c r="E7108" t="str">
        <f t="shared" si="802"/>
        <v>***</v>
      </c>
      <c r="F7108" t="str">
        <f t="shared" si="804"/>
        <v>***</v>
      </c>
      <c r="G7108" t="str">
        <f t="shared" si="803"/>
        <v>***</v>
      </c>
      <c r="I7108" t="str">
        <f t="shared" si="805"/>
        <v>***</v>
      </c>
      <c r="O7108">
        <f>VLOOKUP(T7108,$P$14:$S$19,2,TRUE)</f>
        <v>0.02</v>
      </c>
      <c r="T7108">
        <v>27</v>
      </c>
      <c r="U7108">
        <v>898.9</v>
      </c>
      <c r="V7108" s="5">
        <f t="shared" si="806"/>
        <v>1</v>
      </c>
      <c r="X7108" t="s">
        <v>22</v>
      </c>
      <c r="Y7108">
        <v>1.99</v>
      </c>
      <c r="Z7108" s="2">
        <f t="shared" si="807"/>
        <v>900.89</v>
      </c>
      <c r="AA7108" t="s">
        <v>73</v>
      </c>
      <c r="AB7108" t="s">
        <v>16</v>
      </c>
      <c r="AC7108" t="s">
        <v>25</v>
      </c>
      <c r="AD7108" t="s">
        <v>42</v>
      </c>
      <c r="AE7108" t="s">
        <v>45</v>
      </c>
      <c r="AF7108" t="s">
        <v>557</v>
      </c>
    </row>
    <row r="7109" spans="1:32" x14ac:dyDescent="0.25">
      <c r="A7109">
        <f t="shared" si="808"/>
        <v>7108</v>
      </c>
      <c r="B7109">
        <v>53223</v>
      </c>
      <c r="C7109" t="s">
        <v>482</v>
      </c>
      <c r="D7109" t="s">
        <v>13</v>
      </c>
      <c r="E7109" t="str">
        <f t="shared" ref="E7109:E7172" si="809">IF(D7109="Critical", "***","*")</f>
        <v>*</v>
      </c>
      <c r="F7109" t="str">
        <f t="shared" si="804"/>
        <v>*</v>
      </c>
      <c r="G7109" t="str">
        <f t="shared" ref="G7109:G7172" si="810">IF(D7109="Critical","***",IF(D7109="High","**","*"))</f>
        <v>*</v>
      </c>
      <c r="I7109" t="str">
        <f t="shared" si="805"/>
        <v>*</v>
      </c>
      <c r="O7109">
        <f>VLOOKUP(T7109,$P$14:$S$19,2,TRUE)</f>
        <v>0</v>
      </c>
      <c r="T7109">
        <v>2</v>
      </c>
      <c r="U7109">
        <v>13.29</v>
      </c>
      <c r="V7109" s="5">
        <f t="shared" si="806"/>
        <v>0</v>
      </c>
      <c r="X7109" t="s">
        <v>22</v>
      </c>
      <c r="Y7109">
        <v>5.41</v>
      </c>
      <c r="Z7109" s="2">
        <f t="shared" si="807"/>
        <v>18.7</v>
      </c>
      <c r="AA7109" t="s">
        <v>52</v>
      </c>
      <c r="AB7109" t="s">
        <v>31</v>
      </c>
      <c r="AC7109" t="s">
        <v>32</v>
      </c>
      <c r="AD7109" t="s">
        <v>49</v>
      </c>
      <c r="AE7109" t="s">
        <v>19</v>
      </c>
      <c r="AF7109" t="s">
        <v>237</v>
      </c>
    </row>
    <row r="7110" spans="1:32" x14ac:dyDescent="0.25">
      <c r="A7110">
        <f t="shared" si="808"/>
        <v>7109</v>
      </c>
      <c r="B7110">
        <v>32199</v>
      </c>
      <c r="C7110" t="s">
        <v>162</v>
      </c>
      <c r="D7110" t="s">
        <v>21</v>
      </c>
      <c r="E7110" t="str">
        <f t="shared" si="809"/>
        <v>*</v>
      </c>
      <c r="F7110" t="str">
        <f t="shared" si="804"/>
        <v>**</v>
      </c>
      <c r="G7110" t="str">
        <f t="shared" si="810"/>
        <v>**</v>
      </c>
      <c r="I7110" t="str">
        <f t="shared" si="805"/>
        <v>**</v>
      </c>
      <c r="O7110">
        <f>VLOOKUP(T7110,$P$14:$S$19,2,TRUE)</f>
        <v>0</v>
      </c>
      <c r="T7110">
        <v>1</v>
      </c>
      <c r="U7110">
        <v>3672.89</v>
      </c>
      <c r="V7110" s="5">
        <f t="shared" si="806"/>
        <v>1</v>
      </c>
      <c r="X7110" t="s">
        <v>22</v>
      </c>
      <c r="Y7110">
        <v>24.49</v>
      </c>
      <c r="Z7110" s="2">
        <f t="shared" si="807"/>
        <v>3697.3799999999997</v>
      </c>
      <c r="AA7110" t="s">
        <v>62</v>
      </c>
      <c r="AB7110" t="s">
        <v>31</v>
      </c>
      <c r="AC7110" t="s">
        <v>25</v>
      </c>
      <c r="AD7110" t="s">
        <v>57</v>
      </c>
      <c r="AE7110" t="s">
        <v>58</v>
      </c>
      <c r="AF7110" t="s">
        <v>370</v>
      </c>
    </row>
    <row r="7111" spans="1:32" x14ac:dyDescent="0.25">
      <c r="A7111">
        <f t="shared" si="808"/>
        <v>7110</v>
      </c>
      <c r="B7111">
        <v>31043</v>
      </c>
      <c r="C7111" t="s">
        <v>162</v>
      </c>
      <c r="D7111" t="s">
        <v>21</v>
      </c>
      <c r="E7111" t="str">
        <f t="shared" si="809"/>
        <v>*</v>
      </c>
      <c r="F7111" t="str">
        <f t="shared" si="804"/>
        <v>**</v>
      </c>
      <c r="G7111" t="str">
        <f t="shared" si="810"/>
        <v>**</v>
      </c>
      <c r="I7111" t="str">
        <f t="shared" si="805"/>
        <v>**</v>
      </c>
      <c r="O7111">
        <f>VLOOKUP(T7111,$P$14:$S$19,2,TRUE)</f>
        <v>0.04</v>
      </c>
      <c r="T7111">
        <v>49</v>
      </c>
      <c r="U7111">
        <v>772.42</v>
      </c>
      <c r="V7111" s="5">
        <f t="shared" si="806"/>
        <v>0</v>
      </c>
      <c r="X7111" t="s">
        <v>22</v>
      </c>
      <c r="Y7111">
        <v>1.99</v>
      </c>
      <c r="Z7111" s="2">
        <f t="shared" si="807"/>
        <v>774.41</v>
      </c>
      <c r="AA7111" t="s">
        <v>56</v>
      </c>
      <c r="AB7111" t="s">
        <v>31</v>
      </c>
      <c r="AC7111" t="s">
        <v>25</v>
      </c>
      <c r="AD7111" t="s">
        <v>42</v>
      </c>
      <c r="AE7111" t="s">
        <v>45</v>
      </c>
      <c r="AF7111" t="s">
        <v>370</v>
      </c>
    </row>
    <row r="7112" spans="1:32" x14ac:dyDescent="0.25">
      <c r="A7112">
        <f t="shared" si="808"/>
        <v>7111</v>
      </c>
      <c r="B7112">
        <v>31043</v>
      </c>
      <c r="C7112" t="s">
        <v>162</v>
      </c>
      <c r="D7112" t="s">
        <v>21</v>
      </c>
      <c r="E7112" t="str">
        <f t="shared" si="809"/>
        <v>*</v>
      </c>
      <c r="F7112" t="str">
        <f t="shared" si="804"/>
        <v>**</v>
      </c>
      <c r="G7112" t="str">
        <f t="shared" si="810"/>
        <v>**</v>
      </c>
      <c r="I7112" t="str">
        <f t="shared" si="805"/>
        <v>**</v>
      </c>
      <c r="O7112">
        <f>VLOOKUP(T7112,$P$14:$S$19,2,TRUE)</f>
        <v>0</v>
      </c>
      <c r="T7112">
        <v>3</v>
      </c>
      <c r="U7112">
        <v>221.4675</v>
      </c>
      <c r="V7112" s="5">
        <f t="shared" si="806"/>
        <v>0</v>
      </c>
      <c r="X7112" t="s">
        <v>22</v>
      </c>
      <c r="Y7112">
        <v>3.3</v>
      </c>
      <c r="Z7112" s="2">
        <f t="shared" si="807"/>
        <v>224.76750000000001</v>
      </c>
      <c r="AA7112" t="s">
        <v>56</v>
      </c>
      <c r="AB7112" t="s">
        <v>31</v>
      </c>
      <c r="AC7112" t="s">
        <v>25</v>
      </c>
      <c r="AD7112" t="s">
        <v>26</v>
      </c>
      <c r="AE7112" t="s">
        <v>45</v>
      </c>
      <c r="AF7112" t="s">
        <v>370</v>
      </c>
    </row>
    <row r="7113" spans="1:32" x14ac:dyDescent="0.25">
      <c r="A7113">
        <f t="shared" si="808"/>
        <v>7112</v>
      </c>
      <c r="B7113">
        <v>32199</v>
      </c>
      <c r="C7113" t="s">
        <v>162</v>
      </c>
      <c r="D7113" t="s">
        <v>21</v>
      </c>
      <c r="E7113" t="str">
        <f t="shared" si="809"/>
        <v>*</v>
      </c>
      <c r="F7113" t="str">
        <f t="shared" si="804"/>
        <v>**</v>
      </c>
      <c r="G7113" t="str">
        <f t="shared" si="810"/>
        <v>**</v>
      </c>
      <c r="I7113" t="str">
        <f t="shared" si="805"/>
        <v>**</v>
      </c>
      <c r="O7113">
        <f>VLOOKUP(T7113,$P$14:$S$19,2,TRUE)</f>
        <v>0.04</v>
      </c>
      <c r="T7113">
        <v>40</v>
      </c>
      <c r="U7113">
        <v>196.5</v>
      </c>
      <c r="V7113" s="5">
        <f t="shared" si="806"/>
        <v>0</v>
      </c>
      <c r="X7113" t="s">
        <v>22</v>
      </c>
      <c r="Y7113">
        <v>4.97</v>
      </c>
      <c r="Z7113" s="2">
        <f t="shared" si="807"/>
        <v>201.47</v>
      </c>
      <c r="AA7113" t="s">
        <v>62</v>
      </c>
      <c r="AB7113" t="s">
        <v>31</v>
      </c>
      <c r="AC7113" t="s">
        <v>32</v>
      </c>
      <c r="AD7113" t="s">
        <v>49</v>
      </c>
      <c r="AE7113" t="s">
        <v>19</v>
      </c>
      <c r="AF7113" t="s">
        <v>370</v>
      </c>
    </row>
    <row r="7114" spans="1:32" x14ac:dyDescent="0.25">
      <c r="A7114">
        <f t="shared" si="808"/>
        <v>7113</v>
      </c>
      <c r="B7114">
        <v>13380</v>
      </c>
      <c r="C7114" t="s">
        <v>162</v>
      </c>
      <c r="D7114" t="s">
        <v>36</v>
      </c>
      <c r="E7114" t="str">
        <f t="shared" si="809"/>
        <v>***</v>
      </c>
      <c r="F7114" t="str">
        <f t="shared" si="804"/>
        <v>***</v>
      </c>
      <c r="G7114" t="str">
        <f t="shared" si="810"/>
        <v>***</v>
      </c>
      <c r="I7114" t="str">
        <f t="shared" si="805"/>
        <v>***</v>
      </c>
      <c r="O7114">
        <f>VLOOKUP(T7114,$P$14:$S$19,2,TRUE)</f>
        <v>0.02</v>
      </c>
      <c r="T7114">
        <v>24</v>
      </c>
      <c r="U7114">
        <v>66.12</v>
      </c>
      <c r="V7114" s="5">
        <f t="shared" si="806"/>
        <v>0</v>
      </c>
      <c r="X7114" t="s">
        <v>22</v>
      </c>
      <c r="Y7114">
        <v>0.7</v>
      </c>
      <c r="Z7114" s="2">
        <f t="shared" si="807"/>
        <v>66.820000000000007</v>
      </c>
      <c r="AA7114" t="s">
        <v>15</v>
      </c>
      <c r="AB7114" t="s">
        <v>31</v>
      </c>
      <c r="AC7114" t="s">
        <v>32</v>
      </c>
      <c r="AD7114" t="s">
        <v>33</v>
      </c>
      <c r="AE7114" t="s">
        <v>34</v>
      </c>
      <c r="AF7114" t="s">
        <v>162</v>
      </c>
    </row>
    <row r="7115" spans="1:32" x14ac:dyDescent="0.25">
      <c r="A7115">
        <f t="shared" si="808"/>
        <v>7114</v>
      </c>
      <c r="B7115">
        <v>32199</v>
      </c>
      <c r="C7115" t="s">
        <v>162</v>
      </c>
      <c r="D7115" t="s">
        <v>21</v>
      </c>
      <c r="E7115" t="str">
        <f t="shared" si="809"/>
        <v>*</v>
      </c>
      <c r="F7115" t="str">
        <f t="shared" si="804"/>
        <v>**</v>
      </c>
      <c r="G7115" t="str">
        <f t="shared" si="810"/>
        <v>**</v>
      </c>
      <c r="I7115" t="str">
        <f t="shared" si="805"/>
        <v>**</v>
      </c>
      <c r="O7115">
        <f>VLOOKUP(T7115,$P$14:$S$19,2,TRUE)</f>
        <v>0</v>
      </c>
      <c r="T7115">
        <v>8</v>
      </c>
      <c r="U7115">
        <v>46.97</v>
      </c>
      <c r="V7115" s="5">
        <f t="shared" si="806"/>
        <v>0</v>
      </c>
      <c r="X7115" t="s">
        <v>22</v>
      </c>
      <c r="Y7115">
        <v>1.2</v>
      </c>
      <c r="Z7115" s="2">
        <f t="shared" si="807"/>
        <v>48.17</v>
      </c>
      <c r="AA7115" t="s">
        <v>62</v>
      </c>
      <c r="AB7115" t="s">
        <v>31</v>
      </c>
      <c r="AC7115" t="s">
        <v>32</v>
      </c>
      <c r="AD7115" t="s">
        <v>33</v>
      </c>
      <c r="AE7115" t="s">
        <v>34</v>
      </c>
      <c r="AF7115" t="s">
        <v>163</v>
      </c>
    </row>
    <row r="7116" spans="1:32" x14ac:dyDescent="0.25">
      <c r="A7116">
        <f t="shared" si="808"/>
        <v>7115</v>
      </c>
      <c r="B7116">
        <v>294</v>
      </c>
      <c r="C7116" t="s">
        <v>513</v>
      </c>
      <c r="D7116" t="s">
        <v>40</v>
      </c>
      <c r="E7116" t="str">
        <f t="shared" si="809"/>
        <v>*</v>
      </c>
      <c r="F7116" t="str">
        <f t="shared" si="804"/>
        <v>*</v>
      </c>
      <c r="G7116" t="str">
        <f t="shared" si="810"/>
        <v>*</v>
      </c>
      <c r="I7116" t="str">
        <f t="shared" si="805"/>
        <v>*</v>
      </c>
      <c r="O7116">
        <f>VLOOKUP(T7116,$P$14:$S$19,2,TRUE)</f>
        <v>3.5999999999999997E-2</v>
      </c>
      <c r="T7116">
        <v>35</v>
      </c>
      <c r="U7116">
        <v>6375.28</v>
      </c>
      <c r="V7116" s="5">
        <f t="shared" si="806"/>
        <v>1</v>
      </c>
      <c r="X7116" t="s">
        <v>22</v>
      </c>
      <c r="Y7116">
        <v>19.989999999999998</v>
      </c>
      <c r="Z7116" s="2">
        <f t="shared" si="807"/>
        <v>6395.2699999999995</v>
      </c>
      <c r="AA7116" t="s">
        <v>15</v>
      </c>
      <c r="AB7116" t="s">
        <v>41</v>
      </c>
      <c r="AC7116" t="s">
        <v>32</v>
      </c>
      <c r="AD7116" t="s">
        <v>74</v>
      </c>
      <c r="AE7116" t="s">
        <v>19</v>
      </c>
      <c r="AF7116" t="s">
        <v>377</v>
      </c>
    </row>
    <row r="7117" spans="1:32" x14ac:dyDescent="0.25">
      <c r="A7117">
        <f t="shared" si="808"/>
        <v>7116</v>
      </c>
      <c r="B7117">
        <v>40833</v>
      </c>
      <c r="C7117" t="s">
        <v>513</v>
      </c>
      <c r="D7117" t="s">
        <v>13</v>
      </c>
      <c r="E7117" t="str">
        <f t="shared" si="809"/>
        <v>*</v>
      </c>
      <c r="F7117" t="str">
        <f t="shared" si="804"/>
        <v>*</v>
      </c>
      <c r="G7117" t="str">
        <f t="shared" si="810"/>
        <v>*</v>
      </c>
      <c r="I7117" t="str">
        <f t="shared" si="805"/>
        <v>*</v>
      </c>
      <c r="O7117">
        <f>VLOOKUP(T7117,$P$14:$S$19,2,TRUE)</f>
        <v>0.04</v>
      </c>
      <c r="T7117">
        <v>48</v>
      </c>
      <c r="U7117">
        <v>2688.0825</v>
      </c>
      <c r="V7117" s="5">
        <f t="shared" si="806"/>
        <v>1</v>
      </c>
      <c r="X7117" t="s">
        <v>22</v>
      </c>
      <c r="Y7117">
        <v>2.5</v>
      </c>
      <c r="Z7117" s="2">
        <f t="shared" si="807"/>
        <v>2690.5825</v>
      </c>
      <c r="AA7117" t="s">
        <v>52</v>
      </c>
      <c r="AB7117" t="s">
        <v>41</v>
      </c>
      <c r="AC7117" t="s">
        <v>25</v>
      </c>
      <c r="AD7117" t="s">
        <v>26</v>
      </c>
      <c r="AE7117" t="s">
        <v>19</v>
      </c>
      <c r="AF7117" t="s">
        <v>518</v>
      </c>
    </row>
    <row r="7118" spans="1:32" x14ac:dyDescent="0.25">
      <c r="A7118">
        <f t="shared" si="808"/>
        <v>7117</v>
      </c>
      <c r="B7118">
        <v>26368</v>
      </c>
      <c r="C7118" t="s">
        <v>513</v>
      </c>
      <c r="D7118" t="s">
        <v>40</v>
      </c>
      <c r="E7118" t="str">
        <f t="shared" si="809"/>
        <v>*</v>
      </c>
      <c r="F7118" t="str">
        <f t="shared" si="804"/>
        <v>*</v>
      </c>
      <c r="G7118" t="str">
        <f t="shared" si="810"/>
        <v>*</v>
      </c>
      <c r="I7118" t="str">
        <f t="shared" si="805"/>
        <v>*</v>
      </c>
      <c r="O7118">
        <f>VLOOKUP(T7118,$P$14:$S$19,2,TRUE)</f>
        <v>0.02</v>
      </c>
      <c r="T7118">
        <v>25</v>
      </c>
      <c r="U7118">
        <v>1809.0125</v>
      </c>
      <c r="V7118" s="5">
        <f t="shared" si="806"/>
        <v>1</v>
      </c>
      <c r="X7118" t="s">
        <v>22</v>
      </c>
      <c r="Y7118">
        <v>2.5</v>
      </c>
      <c r="Z7118" s="2">
        <f t="shared" si="807"/>
        <v>1811.5125</v>
      </c>
      <c r="AA7118" t="s">
        <v>15</v>
      </c>
      <c r="AB7118" t="s">
        <v>31</v>
      </c>
      <c r="AC7118" t="s">
        <v>25</v>
      </c>
      <c r="AD7118" t="s">
        <v>26</v>
      </c>
      <c r="AE7118" t="s">
        <v>19</v>
      </c>
      <c r="AF7118" t="s">
        <v>698</v>
      </c>
    </row>
    <row r="7119" spans="1:32" x14ac:dyDescent="0.25">
      <c r="A7119">
        <f t="shared" si="808"/>
        <v>7118</v>
      </c>
      <c r="B7119">
        <v>38405</v>
      </c>
      <c r="C7119" t="s">
        <v>513</v>
      </c>
      <c r="D7119" t="s">
        <v>40</v>
      </c>
      <c r="E7119" t="str">
        <f t="shared" si="809"/>
        <v>*</v>
      </c>
      <c r="F7119" t="str">
        <f t="shared" si="804"/>
        <v>*</v>
      </c>
      <c r="G7119" t="str">
        <f t="shared" si="810"/>
        <v>*</v>
      </c>
      <c r="I7119" t="str">
        <f t="shared" si="805"/>
        <v>*</v>
      </c>
      <c r="O7119">
        <f>VLOOKUP(T7119,$P$14:$S$19,2,TRUE)</f>
        <v>0.02</v>
      </c>
      <c r="T7119">
        <v>29</v>
      </c>
      <c r="U7119">
        <v>208.04</v>
      </c>
      <c r="V7119" s="5">
        <f t="shared" si="806"/>
        <v>0</v>
      </c>
      <c r="X7119" t="s">
        <v>22</v>
      </c>
      <c r="Y7119">
        <v>4</v>
      </c>
      <c r="Z7119" s="2">
        <f t="shared" si="807"/>
        <v>212.04</v>
      </c>
      <c r="AA7119" t="s">
        <v>23</v>
      </c>
      <c r="AB7119" t="s">
        <v>24</v>
      </c>
      <c r="AC7119" t="s">
        <v>17</v>
      </c>
      <c r="AD7119" t="s">
        <v>18</v>
      </c>
      <c r="AE7119" t="s">
        <v>34</v>
      </c>
      <c r="AF7119" t="s">
        <v>378</v>
      </c>
    </row>
    <row r="7120" spans="1:32" x14ac:dyDescent="0.25">
      <c r="A7120">
        <f t="shared" si="808"/>
        <v>7119</v>
      </c>
      <c r="B7120">
        <v>33061</v>
      </c>
      <c r="C7120" t="s">
        <v>311</v>
      </c>
      <c r="D7120" t="s">
        <v>21</v>
      </c>
      <c r="E7120" t="str">
        <f t="shared" si="809"/>
        <v>*</v>
      </c>
      <c r="F7120" t="str">
        <f t="shared" si="804"/>
        <v>**</v>
      </c>
      <c r="G7120" t="str">
        <f t="shared" si="810"/>
        <v>**</v>
      </c>
      <c r="I7120" t="str">
        <f t="shared" si="805"/>
        <v>**</v>
      </c>
      <c r="O7120">
        <f>VLOOKUP(T7120,$P$14:$S$19,2,TRUE)</f>
        <v>0.04</v>
      </c>
      <c r="T7120">
        <v>48</v>
      </c>
      <c r="U7120">
        <v>5318.89</v>
      </c>
      <c r="V7120" s="5">
        <f t="shared" si="806"/>
        <v>1</v>
      </c>
      <c r="X7120" t="s">
        <v>22</v>
      </c>
      <c r="Y7120">
        <v>8.64</v>
      </c>
      <c r="Z7120" s="2">
        <f t="shared" si="807"/>
        <v>5327.5300000000007</v>
      </c>
      <c r="AA7120" t="s">
        <v>52</v>
      </c>
      <c r="AB7120" t="s">
        <v>41</v>
      </c>
      <c r="AC7120" t="s">
        <v>32</v>
      </c>
      <c r="AD7120" t="s">
        <v>74</v>
      </c>
      <c r="AE7120" t="s">
        <v>19</v>
      </c>
      <c r="AF7120" t="s">
        <v>328</v>
      </c>
    </row>
    <row r="7121" spans="1:32" x14ac:dyDescent="0.25">
      <c r="A7121">
        <f t="shared" si="808"/>
        <v>7120</v>
      </c>
      <c r="B7121">
        <v>2467</v>
      </c>
      <c r="C7121" t="s">
        <v>311</v>
      </c>
      <c r="D7121" t="s">
        <v>30</v>
      </c>
      <c r="E7121" t="str">
        <f t="shared" si="809"/>
        <v>*</v>
      </c>
      <c r="F7121" t="str">
        <f t="shared" si="804"/>
        <v>*</v>
      </c>
      <c r="G7121" t="str">
        <f t="shared" si="810"/>
        <v>*</v>
      </c>
      <c r="I7121" t="str">
        <f t="shared" si="805"/>
        <v>*</v>
      </c>
      <c r="O7121">
        <f>VLOOKUP(T7121,$P$14:$S$19,2,TRUE)</f>
        <v>3.5999999999999997E-2</v>
      </c>
      <c r="T7121">
        <v>30</v>
      </c>
      <c r="U7121">
        <v>4147.47</v>
      </c>
      <c r="V7121" s="5">
        <f t="shared" si="806"/>
        <v>1</v>
      </c>
      <c r="X7121" t="s">
        <v>37</v>
      </c>
      <c r="Y7121">
        <v>17.850000000000001</v>
      </c>
      <c r="Z7121" s="2">
        <f t="shared" si="807"/>
        <v>4165.3200000000006</v>
      </c>
      <c r="AA7121" t="s">
        <v>52</v>
      </c>
      <c r="AB7121" t="s">
        <v>31</v>
      </c>
      <c r="AC7121" t="s">
        <v>25</v>
      </c>
      <c r="AD7121" t="s">
        <v>76</v>
      </c>
      <c r="AE7121" t="s">
        <v>39</v>
      </c>
      <c r="AF7121" t="s">
        <v>312</v>
      </c>
    </row>
    <row r="7122" spans="1:32" x14ac:dyDescent="0.25">
      <c r="A7122">
        <f t="shared" si="808"/>
        <v>7121</v>
      </c>
      <c r="B7122">
        <v>32</v>
      </c>
      <c r="C7122" t="s">
        <v>311</v>
      </c>
      <c r="D7122" t="s">
        <v>21</v>
      </c>
      <c r="E7122" t="str">
        <f t="shared" si="809"/>
        <v>*</v>
      </c>
      <c r="F7122" t="str">
        <f t="shared" si="804"/>
        <v>**</v>
      </c>
      <c r="G7122" t="str">
        <f t="shared" si="810"/>
        <v>**</v>
      </c>
      <c r="I7122" t="str">
        <f t="shared" si="805"/>
        <v>**</v>
      </c>
      <c r="O7122">
        <f>VLOOKUP(T7122,$P$14:$S$19,2,TRUE)</f>
        <v>0.02</v>
      </c>
      <c r="T7122">
        <v>26</v>
      </c>
      <c r="U7122">
        <v>2808.08</v>
      </c>
      <c r="V7122" s="5">
        <f t="shared" si="806"/>
        <v>1</v>
      </c>
      <c r="X7122" t="s">
        <v>22</v>
      </c>
      <c r="Y7122">
        <v>5.81</v>
      </c>
      <c r="Z7122" s="2">
        <f t="shared" si="807"/>
        <v>2813.89</v>
      </c>
      <c r="AA7122" t="s">
        <v>56</v>
      </c>
      <c r="AB7122" t="s">
        <v>31</v>
      </c>
      <c r="AC7122" t="s">
        <v>17</v>
      </c>
      <c r="AD7122" t="s">
        <v>18</v>
      </c>
      <c r="AE7122" t="s">
        <v>27</v>
      </c>
      <c r="AF7122" t="s">
        <v>328</v>
      </c>
    </row>
    <row r="7123" spans="1:32" x14ac:dyDescent="0.25">
      <c r="A7123">
        <f t="shared" si="808"/>
        <v>7122</v>
      </c>
      <c r="B7123">
        <v>32</v>
      </c>
      <c r="C7123" t="s">
        <v>311</v>
      </c>
      <c r="D7123" t="s">
        <v>21</v>
      </c>
      <c r="E7123" t="str">
        <f t="shared" si="809"/>
        <v>*</v>
      </c>
      <c r="F7123" t="str">
        <f t="shared" si="804"/>
        <v>**</v>
      </c>
      <c r="G7123" t="str">
        <f t="shared" si="810"/>
        <v>**</v>
      </c>
      <c r="I7123" t="str">
        <f t="shared" si="805"/>
        <v>**</v>
      </c>
      <c r="O7123">
        <f>VLOOKUP(T7123,$P$14:$S$19,2,TRUE)</f>
        <v>0.02</v>
      </c>
      <c r="T7123">
        <v>24</v>
      </c>
      <c r="U7123">
        <v>1761.4</v>
      </c>
      <c r="V7123" s="5">
        <f t="shared" si="806"/>
        <v>1</v>
      </c>
      <c r="X7123" t="s">
        <v>37</v>
      </c>
      <c r="Y7123">
        <v>89.3</v>
      </c>
      <c r="Z7123" s="2">
        <f t="shared" si="807"/>
        <v>1850.7</v>
      </c>
      <c r="AA7123" t="s">
        <v>56</v>
      </c>
      <c r="AB7123" t="s">
        <v>31</v>
      </c>
      <c r="AC7123" t="s">
        <v>17</v>
      </c>
      <c r="AD7123" t="s">
        <v>66</v>
      </c>
      <c r="AE7123" t="s">
        <v>103</v>
      </c>
      <c r="AF7123" t="s">
        <v>312</v>
      </c>
    </row>
    <row r="7124" spans="1:32" x14ac:dyDescent="0.25">
      <c r="A7124">
        <f t="shared" si="808"/>
        <v>7123</v>
      </c>
      <c r="B7124">
        <v>8513</v>
      </c>
      <c r="C7124" t="s">
        <v>311</v>
      </c>
      <c r="D7124" t="s">
        <v>13</v>
      </c>
      <c r="E7124" t="str">
        <f t="shared" si="809"/>
        <v>*</v>
      </c>
      <c r="F7124" t="str">
        <f t="shared" si="804"/>
        <v>*</v>
      </c>
      <c r="G7124" t="str">
        <f t="shared" si="810"/>
        <v>*</v>
      </c>
      <c r="I7124" t="str">
        <f t="shared" si="805"/>
        <v>*</v>
      </c>
      <c r="O7124">
        <f>VLOOKUP(T7124,$P$14:$S$19,2,TRUE)</f>
        <v>0</v>
      </c>
      <c r="T7124">
        <v>9</v>
      </c>
      <c r="U7124">
        <v>163.78</v>
      </c>
      <c r="V7124" s="5">
        <f t="shared" si="806"/>
        <v>0</v>
      </c>
      <c r="X7124" t="s">
        <v>22</v>
      </c>
      <c r="Y7124">
        <v>8.51</v>
      </c>
      <c r="Z7124" s="2">
        <f t="shared" si="807"/>
        <v>172.29</v>
      </c>
      <c r="AA7124" t="s">
        <v>23</v>
      </c>
      <c r="AB7124" t="s">
        <v>24</v>
      </c>
      <c r="AC7124" t="s">
        <v>25</v>
      </c>
      <c r="AD7124" t="s">
        <v>76</v>
      </c>
      <c r="AE7124" t="s">
        <v>27</v>
      </c>
      <c r="AF7124" t="s">
        <v>328</v>
      </c>
    </row>
    <row r="7125" spans="1:32" x14ac:dyDescent="0.25">
      <c r="A7125">
        <f t="shared" si="808"/>
        <v>7124</v>
      </c>
      <c r="B7125">
        <v>32</v>
      </c>
      <c r="C7125" t="s">
        <v>311</v>
      </c>
      <c r="D7125" t="s">
        <v>21</v>
      </c>
      <c r="E7125" t="str">
        <f t="shared" si="809"/>
        <v>*</v>
      </c>
      <c r="F7125" t="str">
        <f t="shared" si="804"/>
        <v>**</v>
      </c>
      <c r="G7125" t="str">
        <f t="shared" si="810"/>
        <v>**</v>
      </c>
      <c r="I7125" t="str">
        <f t="shared" si="805"/>
        <v>**</v>
      </c>
      <c r="O7125">
        <f>VLOOKUP(T7125,$P$14:$S$19,2,TRUE)</f>
        <v>0.02</v>
      </c>
      <c r="T7125">
        <v>23</v>
      </c>
      <c r="U7125">
        <v>160.23349999999999</v>
      </c>
      <c r="V7125" s="5">
        <f t="shared" si="806"/>
        <v>0</v>
      </c>
      <c r="X7125" t="s">
        <v>22</v>
      </c>
      <c r="Y7125">
        <v>5.03</v>
      </c>
      <c r="Z7125" s="2">
        <f t="shared" si="807"/>
        <v>165.26349999999999</v>
      </c>
      <c r="AA7125" t="s">
        <v>56</v>
      </c>
      <c r="AB7125" t="s">
        <v>31</v>
      </c>
      <c r="AC7125" t="s">
        <v>25</v>
      </c>
      <c r="AD7125" t="s">
        <v>26</v>
      </c>
      <c r="AE7125" t="s">
        <v>27</v>
      </c>
      <c r="AF7125" t="s">
        <v>328</v>
      </c>
    </row>
    <row r="7126" spans="1:32" x14ac:dyDescent="0.25">
      <c r="A7126">
        <f t="shared" si="808"/>
        <v>7125</v>
      </c>
      <c r="B7126">
        <v>32</v>
      </c>
      <c r="C7126" t="s">
        <v>311</v>
      </c>
      <c r="D7126" t="s">
        <v>21</v>
      </c>
      <c r="E7126" t="str">
        <f t="shared" si="809"/>
        <v>*</v>
      </c>
      <c r="F7126" t="str">
        <f t="shared" si="804"/>
        <v>**</v>
      </c>
      <c r="G7126" t="str">
        <f t="shared" si="810"/>
        <v>**</v>
      </c>
      <c r="I7126" t="str">
        <f t="shared" si="805"/>
        <v>**</v>
      </c>
      <c r="O7126">
        <f>VLOOKUP(T7126,$P$14:$S$19,2,TRUE)</f>
        <v>0.01</v>
      </c>
      <c r="T7126">
        <v>15</v>
      </c>
      <c r="U7126">
        <v>140.56</v>
      </c>
      <c r="V7126" s="5">
        <f t="shared" si="806"/>
        <v>0</v>
      </c>
      <c r="X7126" t="s">
        <v>22</v>
      </c>
      <c r="Y7126">
        <v>8.99</v>
      </c>
      <c r="Z7126" s="2">
        <f t="shared" si="807"/>
        <v>149.55000000000001</v>
      </c>
      <c r="AA7126" t="s">
        <v>60</v>
      </c>
      <c r="AB7126" t="s">
        <v>31</v>
      </c>
      <c r="AC7126" t="s">
        <v>25</v>
      </c>
      <c r="AD7126" t="s">
        <v>42</v>
      </c>
      <c r="AE7126" t="s">
        <v>45</v>
      </c>
      <c r="AF7126" t="s">
        <v>312</v>
      </c>
    </row>
    <row r="7127" spans="1:32" x14ac:dyDescent="0.25">
      <c r="A7127">
        <f t="shared" si="808"/>
        <v>7126</v>
      </c>
      <c r="B7127">
        <v>8513</v>
      </c>
      <c r="C7127" t="s">
        <v>311</v>
      </c>
      <c r="D7127" t="s">
        <v>13</v>
      </c>
      <c r="E7127" t="str">
        <f t="shared" si="809"/>
        <v>*</v>
      </c>
      <c r="F7127" t="str">
        <f t="shared" si="804"/>
        <v>*</v>
      </c>
      <c r="G7127" t="str">
        <f t="shared" si="810"/>
        <v>*</v>
      </c>
      <c r="I7127" t="str">
        <f t="shared" si="805"/>
        <v>*</v>
      </c>
      <c r="O7127">
        <f>VLOOKUP(T7127,$P$14:$S$19,2,TRUE)</f>
        <v>0</v>
      </c>
      <c r="T7127">
        <v>8</v>
      </c>
      <c r="U7127">
        <v>84.64</v>
      </c>
      <c r="V7127" s="5">
        <f t="shared" si="806"/>
        <v>0</v>
      </c>
      <c r="X7127" t="s">
        <v>14</v>
      </c>
      <c r="Y7127">
        <v>4.5</v>
      </c>
      <c r="Z7127" s="2">
        <f t="shared" si="807"/>
        <v>89.14</v>
      </c>
      <c r="AA7127" t="s">
        <v>52</v>
      </c>
      <c r="AB7127" t="s">
        <v>24</v>
      </c>
      <c r="AC7127" t="s">
        <v>32</v>
      </c>
      <c r="AD7127" t="s">
        <v>172</v>
      </c>
      <c r="AE7127" t="s">
        <v>19</v>
      </c>
      <c r="AF7127" t="s">
        <v>195</v>
      </c>
    </row>
    <row r="7128" spans="1:32" x14ac:dyDescent="0.25">
      <c r="A7128">
        <f t="shared" si="808"/>
        <v>7127</v>
      </c>
      <c r="B7128">
        <v>740</v>
      </c>
      <c r="C7128" t="s">
        <v>311</v>
      </c>
      <c r="D7128" t="s">
        <v>40</v>
      </c>
      <c r="E7128" t="str">
        <f t="shared" si="809"/>
        <v>*</v>
      </c>
      <c r="F7128" t="str">
        <f t="shared" si="804"/>
        <v>*</v>
      </c>
      <c r="G7128" t="str">
        <f t="shared" si="810"/>
        <v>*</v>
      </c>
      <c r="I7128" t="str">
        <f t="shared" si="805"/>
        <v>*</v>
      </c>
      <c r="O7128">
        <f>VLOOKUP(T7128,$P$14:$S$19,2,TRUE)</f>
        <v>0</v>
      </c>
      <c r="T7128">
        <v>6</v>
      </c>
      <c r="U7128">
        <v>28.01</v>
      </c>
      <c r="V7128" s="5">
        <f t="shared" si="806"/>
        <v>0</v>
      </c>
      <c r="X7128" t="s">
        <v>22</v>
      </c>
      <c r="Y7128">
        <v>0.49</v>
      </c>
      <c r="Z7128" s="2">
        <f t="shared" si="807"/>
        <v>28.5</v>
      </c>
      <c r="AA7128" t="s">
        <v>23</v>
      </c>
      <c r="AB7128" t="s">
        <v>31</v>
      </c>
      <c r="AC7128" t="s">
        <v>32</v>
      </c>
      <c r="AD7128" t="s">
        <v>81</v>
      </c>
      <c r="AE7128" t="s">
        <v>19</v>
      </c>
      <c r="AF7128" t="s">
        <v>311</v>
      </c>
    </row>
    <row r="7129" spans="1:32" x14ac:dyDescent="0.25">
      <c r="A7129">
        <f t="shared" si="808"/>
        <v>7128</v>
      </c>
      <c r="B7129">
        <v>55683</v>
      </c>
      <c r="C7129" t="s">
        <v>557</v>
      </c>
      <c r="D7129" t="s">
        <v>21</v>
      </c>
      <c r="E7129" t="str">
        <f t="shared" si="809"/>
        <v>*</v>
      </c>
      <c r="F7129" t="str">
        <f t="shared" si="804"/>
        <v>**</v>
      </c>
      <c r="G7129" t="str">
        <f t="shared" si="810"/>
        <v>**</v>
      </c>
      <c r="I7129" t="str">
        <f t="shared" si="805"/>
        <v>**</v>
      </c>
      <c r="O7129">
        <f>VLOOKUP(T7129,$P$14:$S$19,2,TRUE)</f>
        <v>0.02</v>
      </c>
      <c r="T7129">
        <v>23</v>
      </c>
      <c r="U7129">
        <v>1198.0999999999999</v>
      </c>
      <c r="V7129" s="5">
        <f t="shared" si="806"/>
        <v>1</v>
      </c>
      <c r="X7129" t="s">
        <v>22</v>
      </c>
      <c r="Y7129">
        <v>19.989999999999998</v>
      </c>
      <c r="Z7129" s="2">
        <f t="shared" si="807"/>
        <v>1218.0899999999999</v>
      </c>
      <c r="AA7129" t="s">
        <v>60</v>
      </c>
      <c r="AB7129" t="s">
        <v>24</v>
      </c>
      <c r="AC7129" t="s">
        <v>17</v>
      </c>
      <c r="AD7129" t="s">
        <v>18</v>
      </c>
      <c r="AE7129" t="s">
        <v>19</v>
      </c>
      <c r="AF7129" t="s">
        <v>255</v>
      </c>
    </row>
    <row r="7130" spans="1:32" x14ac:dyDescent="0.25">
      <c r="A7130">
        <f t="shared" si="808"/>
        <v>7129</v>
      </c>
      <c r="B7130">
        <v>16103</v>
      </c>
      <c r="C7130" t="s">
        <v>557</v>
      </c>
      <c r="D7130" t="s">
        <v>30</v>
      </c>
      <c r="E7130" t="str">
        <f t="shared" si="809"/>
        <v>*</v>
      </c>
      <c r="F7130" t="str">
        <f t="shared" si="804"/>
        <v>*</v>
      </c>
      <c r="G7130" t="str">
        <f t="shared" si="810"/>
        <v>*</v>
      </c>
      <c r="I7130" t="str">
        <f t="shared" si="805"/>
        <v>*</v>
      </c>
      <c r="O7130">
        <f>VLOOKUP(T7130,$P$14:$S$19,2,TRUE)</f>
        <v>0.02</v>
      </c>
      <c r="T7130">
        <v>22</v>
      </c>
      <c r="U7130">
        <v>426.7</v>
      </c>
      <c r="V7130" s="5">
        <f t="shared" si="806"/>
        <v>0</v>
      </c>
      <c r="X7130" t="s">
        <v>22</v>
      </c>
      <c r="Y7130">
        <v>4.0999999999999996</v>
      </c>
      <c r="Z7130" s="2">
        <f t="shared" si="807"/>
        <v>430.8</v>
      </c>
      <c r="AA7130" t="s">
        <v>64</v>
      </c>
      <c r="AB7130" t="s">
        <v>31</v>
      </c>
      <c r="AC7130" t="s">
        <v>32</v>
      </c>
      <c r="AD7130" t="s">
        <v>33</v>
      </c>
      <c r="AE7130" t="s">
        <v>34</v>
      </c>
      <c r="AF7130" t="s">
        <v>558</v>
      </c>
    </row>
    <row r="7131" spans="1:32" x14ac:dyDescent="0.25">
      <c r="A7131">
        <f t="shared" si="808"/>
        <v>7130</v>
      </c>
      <c r="B7131">
        <v>16103</v>
      </c>
      <c r="C7131" t="s">
        <v>557</v>
      </c>
      <c r="D7131" t="s">
        <v>30</v>
      </c>
      <c r="E7131" t="str">
        <f t="shared" si="809"/>
        <v>*</v>
      </c>
      <c r="F7131" t="str">
        <f t="shared" si="804"/>
        <v>*</v>
      </c>
      <c r="G7131" t="str">
        <f t="shared" si="810"/>
        <v>*</v>
      </c>
      <c r="I7131" t="str">
        <f t="shared" si="805"/>
        <v>*</v>
      </c>
      <c r="O7131">
        <f>VLOOKUP(T7131,$P$14:$S$19,2,TRUE)</f>
        <v>3.5999999999999997E-2</v>
      </c>
      <c r="T7131">
        <v>31</v>
      </c>
      <c r="U7131">
        <v>217.14</v>
      </c>
      <c r="V7131" s="5">
        <f t="shared" si="806"/>
        <v>0</v>
      </c>
      <c r="X7131" t="s">
        <v>22</v>
      </c>
      <c r="Y7131">
        <v>6.22</v>
      </c>
      <c r="Z7131" s="2">
        <f t="shared" si="807"/>
        <v>223.35999999999999</v>
      </c>
      <c r="AA7131" t="s">
        <v>23</v>
      </c>
      <c r="AB7131" t="s">
        <v>31</v>
      </c>
      <c r="AC7131" t="s">
        <v>32</v>
      </c>
      <c r="AD7131" t="s">
        <v>44</v>
      </c>
      <c r="AE7131" t="s">
        <v>19</v>
      </c>
      <c r="AF7131" t="s">
        <v>558</v>
      </c>
    </row>
    <row r="7132" spans="1:32" x14ac:dyDescent="0.25">
      <c r="A7132">
        <f t="shared" si="808"/>
        <v>7131</v>
      </c>
      <c r="B7132">
        <v>55683</v>
      </c>
      <c r="C7132" t="s">
        <v>557</v>
      </c>
      <c r="D7132" t="s">
        <v>21</v>
      </c>
      <c r="E7132" t="str">
        <f t="shared" si="809"/>
        <v>*</v>
      </c>
      <c r="F7132" t="str">
        <f t="shared" si="804"/>
        <v>**</v>
      </c>
      <c r="G7132" t="str">
        <f t="shared" si="810"/>
        <v>**</v>
      </c>
      <c r="I7132" t="str">
        <f t="shared" si="805"/>
        <v>**</v>
      </c>
      <c r="O7132">
        <f>VLOOKUP(T7132,$P$14:$S$19,2,TRUE)</f>
        <v>0.05</v>
      </c>
      <c r="T7132">
        <v>50</v>
      </c>
      <c r="U7132">
        <v>172.23</v>
      </c>
      <c r="V7132" s="5">
        <f t="shared" si="806"/>
        <v>0</v>
      </c>
      <c r="X7132" t="s">
        <v>22</v>
      </c>
      <c r="Y7132">
        <v>1.35</v>
      </c>
      <c r="Z7132" s="2">
        <f t="shared" si="807"/>
        <v>173.57999999999998</v>
      </c>
      <c r="AA7132" t="s">
        <v>60</v>
      </c>
      <c r="AB7132" t="s">
        <v>24</v>
      </c>
      <c r="AC7132" t="s">
        <v>32</v>
      </c>
      <c r="AD7132" t="s">
        <v>114</v>
      </c>
      <c r="AE7132" t="s">
        <v>34</v>
      </c>
      <c r="AF7132" t="s">
        <v>558</v>
      </c>
    </row>
    <row r="7133" spans="1:32" x14ac:dyDescent="0.25">
      <c r="A7133">
        <f t="shared" si="808"/>
        <v>7132</v>
      </c>
      <c r="B7133">
        <v>54560</v>
      </c>
      <c r="C7133" t="s">
        <v>370</v>
      </c>
      <c r="D7133" t="s">
        <v>36</v>
      </c>
      <c r="E7133" t="str">
        <f t="shared" si="809"/>
        <v>***</v>
      </c>
      <c r="F7133" t="str">
        <f t="shared" si="804"/>
        <v>***</v>
      </c>
      <c r="G7133" t="str">
        <f t="shared" si="810"/>
        <v>***</v>
      </c>
      <c r="I7133" t="str">
        <f t="shared" si="805"/>
        <v>***</v>
      </c>
      <c r="O7133">
        <f>VLOOKUP(T7133,$P$14:$S$19,2,TRUE)</f>
        <v>0.04</v>
      </c>
      <c r="T7133">
        <v>45</v>
      </c>
      <c r="U7133">
        <v>2404.5990000000002</v>
      </c>
      <c r="V7133" s="5">
        <f t="shared" si="806"/>
        <v>1</v>
      </c>
      <c r="X7133" t="s">
        <v>14</v>
      </c>
      <c r="Y7133">
        <v>4.99</v>
      </c>
      <c r="Z7133" s="2">
        <f t="shared" si="807"/>
        <v>2409.5889999999999</v>
      </c>
      <c r="AA7133" t="s">
        <v>15</v>
      </c>
      <c r="AB7133" t="s">
        <v>24</v>
      </c>
      <c r="AC7133" t="s">
        <v>25</v>
      </c>
      <c r="AD7133" t="s">
        <v>26</v>
      </c>
      <c r="AE7133" t="s">
        <v>19</v>
      </c>
      <c r="AF7133" t="s">
        <v>563</v>
      </c>
    </row>
    <row r="7134" spans="1:32" x14ac:dyDescent="0.25">
      <c r="A7134">
        <f t="shared" si="808"/>
        <v>7133</v>
      </c>
      <c r="B7134">
        <v>13313</v>
      </c>
      <c r="C7134" t="s">
        <v>370</v>
      </c>
      <c r="D7134" t="s">
        <v>30</v>
      </c>
      <c r="E7134" t="str">
        <f t="shared" si="809"/>
        <v>*</v>
      </c>
      <c r="F7134" t="str">
        <f t="shared" si="804"/>
        <v>*</v>
      </c>
      <c r="G7134" t="str">
        <f t="shared" si="810"/>
        <v>*</v>
      </c>
      <c r="I7134" t="str">
        <f t="shared" si="805"/>
        <v>*</v>
      </c>
      <c r="O7134">
        <f>VLOOKUP(T7134,$P$14:$S$19,2,TRUE)</f>
        <v>0.04</v>
      </c>
      <c r="T7134">
        <v>47</v>
      </c>
      <c r="U7134">
        <v>1020.61</v>
      </c>
      <c r="V7134" s="5">
        <f t="shared" si="806"/>
        <v>1</v>
      </c>
      <c r="X7134" t="s">
        <v>22</v>
      </c>
      <c r="Y7134">
        <v>13.99</v>
      </c>
      <c r="Z7134" s="2">
        <f t="shared" si="807"/>
        <v>1034.5999999999999</v>
      </c>
      <c r="AA7134" t="s">
        <v>43</v>
      </c>
      <c r="AB7134" t="s">
        <v>41</v>
      </c>
      <c r="AC7134" t="s">
        <v>32</v>
      </c>
      <c r="AD7134" t="s">
        <v>172</v>
      </c>
      <c r="AE7134" t="s">
        <v>27</v>
      </c>
      <c r="AF7134" t="s">
        <v>163</v>
      </c>
    </row>
    <row r="7135" spans="1:32" x14ac:dyDescent="0.25">
      <c r="A7135">
        <f t="shared" si="808"/>
        <v>7134</v>
      </c>
      <c r="B7135">
        <v>13313</v>
      </c>
      <c r="C7135" t="s">
        <v>370</v>
      </c>
      <c r="D7135" t="s">
        <v>30</v>
      </c>
      <c r="E7135" t="str">
        <f t="shared" si="809"/>
        <v>*</v>
      </c>
      <c r="F7135" t="str">
        <f t="shared" si="804"/>
        <v>*</v>
      </c>
      <c r="G7135" t="str">
        <f t="shared" si="810"/>
        <v>*</v>
      </c>
      <c r="I7135" t="str">
        <f t="shared" si="805"/>
        <v>*</v>
      </c>
      <c r="O7135">
        <f>VLOOKUP(T7135,$P$14:$S$19,2,TRUE)</f>
        <v>0.02</v>
      </c>
      <c r="T7135">
        <v>22</v>
      </c>
      <c r="U7135">
        <v>755.6</v>
      </c>
      <c r="V7135" s="5">
        <f t="shared" si="806"/>
        <v>0</v>
      </c>
      <c r="X7135" t="s">
        <v>22</v>
      </c>
      <c r="Y7135">
        <v>7.5</v>
      </c>
      <c r="Z7135" s="2">
        <f t="shared" si="807"/>
        <v>763.1</v>
      </c>
      <c r="AA7135" t="s">
        <v>23</v>
      </c>
      <c r="AB7135" t="s">
        <v>41</v>
      </c>
      <c r="AC7135" t="s">
        <v>32</v>
      </c>
      <c r="AD7135" t="s">
        <v>44</v>
      </c>
      <c r="AE7135" t="s">
        <v>19</v>
      </c>
      <c r="AF7135" t="s">
        <v>563</v>
      </c>
    </row>
    <row r="7136" spans="1:32" x14ac:dyDescent="0.25">
      <c r="A7136">
        <f t="shared" si="808"/>
        <v>7135</v>
      </c>
      <c r="B7136">
        <v>46656</v>
      </c>
      <c r="C7136" t="s">
        <v>370</v>
      </c>
      <c r="D7136" t="s">
        <v>21</v>
      </c>
      <c r="E7136" t="str">
        <f t="shared" si="809"/>
        <v>*</v>
      </c>
      <c r="F7136" t="str">
        <f t="shared" si="804"/>
        <v>**</v>
      </c>
      <c r="G7136" t="str">
        <f t="shared" si="810"/>
        <v>**</v>
      </c>
      <c r="I7136" t="str">
        <f t="shared" si="805"/>
        <v>**</v>
      </c>
      <c r="O7136">
        <f>VLOOKUP(T7136,$P$14:$S$19,2,TRUE)</f>
        <v>0.02</v>
      </c>
      <c r="T7136">
        <v>27</v>
      </c>
      <c r="U7136">
        <v>636.70000000000005</v>
      </c>
      <c r="V7136" s="5">
        <f t="shared" si="806"/>
        <v>0</v>
      </c>
      <c r="X7136" t="s">
        <v>22</v>
      </c>
      <c r="Y7136">
        <v>12.98</v>
      </c>
      <c r="Z7136" s="2">
        <f t="shared" si="807"/>
        <v>649.68000000000006</v>
      </c>
      <c r="AA7136" t="s">
        <v>64</v>
      </c>
      <c r="AB7136" t="s">
        <v>31</v>
      </c>
      <c r="AC7136" t="s">
        <v>32</v>
      </c>
      <c r="AD7136" t="s">
        <v>49</v>
      </c>
      <c r="AE7136" t="s">
        <v>19</v>
      </c>
      <c r="AF7136" t="s">
        <v>163</v>
      </c>
    </row>
    <row r="7137" spans="1:32" x14ac:dyDescent="0.25">
      <c r="A7137">
        <f t="shared" si="808"/>
        <v>7136</v>
      </c>
      <c r="B7137">
        <v>54560</v>
      </c>
      <c r="C7137" t="s">
        <v>370</v>
      </c>
      <c r="D7137" t="s">
        <v>36</v>
      </c>
      <c r="E7137" t="str">
        <f t="shared" si="809"/>
        <v>***</v>
      </c>
      <c r="F7137" t="str">
        <f t="shared" si="804"/>
        <v>***</v>
      </c>
      <c r="G7137" t="str">
        <f t="shared" si="810"/>
        <v>***</v>
      </c>
      <c r="I7137" t="str">
        <f t="shared" si="805"/>
        <v>***</v>
      </c>
      <c r="O7137">
        <f>VLOOKUP(T7137,$P$14:$S$19,2,TRUE)</f>
        <v>0.02</v>
      </c>
      <c r="T7137">
        <v>22</v>
      </c>
      <c r="U7137">
        <v>604.38</v>
      </c>
      <c r="V7137" s="5">
        <f t="shared" si="806"/>
        <v>0</v>
      </c>
      <c r="X7137" t="s">
        <v>22</v>
      </c>
      <c r="Y7137">
        <v>1.99</v>
      </c>
      <c r="Z7137" s="2">
        <f t="shared" si="807"/>
        <v>606.37</v>
      </c>
      <c r="AA7137" t="s">
        <v>15</v>
      </c>
      <c r="AB7137" t="s">
        <v>24</v>
      </c>
      <c r="AC7137" t="s">
        <v>25</v>
      </c>
      <c r="AD7137" t="s">
        <v>42</v>
      </c>
      <c r="AE7137" t="s">
        <v>45</v>
      </c>
      <c r="AF7137" t="s">
        <v>644</v>
      </c>
    </row>
    <row r="7138" spans="1:32" x14ac:dyDescent="0.25">
      <c r="A7138">
        <f t="shared" si="808"/>
        <v>7137</v>
      </c>
      <c r="B7138">
        <v>13313</v>
      </c>
      <c r="C7138" t="s">
        <v>370</v>
      </c>
      <c r="D7138" t="s">
        <v>30</v>
      </c>
      <c r="E7138" t="str">
        <f t="shared" si="809"/>
        <v>*</v>
      </c>
      <c r="F7138" t="str">
        <f t="shared" si="804"/>
        <v>*</v>
      </c>
      <c r="G7138" t="str">
        <f t="shared" si="810"/>
        <v>*</v>
      </c>
      <c r="I7138" t="str">
        <f t="shared" si="805"/>
        <v>*</v>
      </c>
      <c r="O7138">
        <f>VLOOKUP(T7138,$P$14:$S$19,2,TRUE)</f>
        <v>0.04</v>
      </c>
      <c r="T7138">
        <v>45</v>
      </c>
      <c r="U7138">
        <v>592.73</v>
      </c>
      <c r="V7138" s="5">
        <f t="shared" si="806"/>
        <v>0</v>
      </c>
      <c r="X7138" t="s">
        <v>22</v>
      </c>
      <c r="Y7138">
        <v>3.14</v>
      </c>
      <c r="Z7138" s="2">
        <f t="shared" si="807"/>
        <v>595.87</v>
      </c>
      <c r="AA7138" t="s">
        <v>23</v>
      </c>
      <c r="AB7138" t="s">
        <v>41</v>
      </c>
      <c r="AC7138" t="s">
        <v>32</v>
      </c>
      <c r="AD7138" t="s">
        <v>53</v>
      </c>
      <c r="AE7138" t="s">
        <v>45</v>
      </c>
      <c r="AF7138" t="s">
        <v>644</v>
      </c>
    </row>
    <row r="7139" spans="1:32" x14ac:dyDescent="0.25">
      <c r="A7139">
        <f t="shared" si="808"/>
        <v>7138</v>
      </c>
      <c r="B7139">
        <v>5572</v>
      </c>
      <c r="C7139" t="s">
        <v>370</v>
      </c>
      <c r="D7139" t="s">
        <v>21</v>
      </c>
      <c r="E7139" t="str">
        <f t="shared" si="809"/>
        <v>*</v>
      </c>
      <c r="F7139" t="str">
        <f t="shared" si="804"/>
        <v>**</v>
      </c>
      <c r="G7139" t="str">
        <f t="shared" si="810"/>
        <v>**</v>
      </c>
      <c r="I7139" t="str">
        <f t="shared" si="805"/>
        <v>**</v>
      </c>
      <c r="O7139">
        <f>VLOOKUP(T7139,$P$14:$S$19,2,TRUE)</f>
        <v>3.5999999999999997E-2</v>
      </c>
      <c r="T7139">
        <v>37</v>
      </c>
      <c r="U7139">
        <v>288.55</v>
      </c>
      <c r="V7139" s="5">
        <f t="shared" si="806"/>
        <v>0</v>
      </c>
      <c r="X7139" t="s">
        <v>22</v>
      </c>
      <c r="Y7139">
        <v>5.53</v>
      </c>
      <c r="Z7139" s="2">
        <f t="shared" si="807"/>
        <v>294.08</v>
      </c>
      <c r="AA7139" t="s">
        <v>23</v>
      </c>
      <c r="AB7139" t="s">
        <v>31</v>
      </c>
      <c r="AC7139" t="s">
        <v>25</v>
      </c>
      <c r="AD7139" t="s">
        <v>42</v>
      </c>
      <c r="AE7139" t="s">
        <v>45</v>
      </c>
      <c r="AF7139" t="s">
        <v>563</v>
      </c>
    </row>
    <row r="7140" spans="1:32" x14ac:dyDescent="0.25">
      <c r="A7140">
        <f t="shared" si="808"/>
        <v>7139</v>
      </c>
      <c r="B7140">
        <v>13313</v>
      </c>
      <c r="C7140" t="s">
        <v>370</v>
      </c>
      <c r="D7140" t="s">
        <v>30</v>
      </c>
      <c r="E7140" t="str">
        <f t="shared" si="809"/>
        <v>*</v>
      </c>
      <c r="F7140" t="str">
        <f t="shared" si="804"/>
        <v>*</v>
      </c>
      <c r="G7140" t="str">
        <f t="shared" si="810"/>
        <v>*</v>
      </c>
      <c r="I7140" t="str">
        <f t="shared" si="805"/>
        <v>*</v>
      </c>
      <c r="O7140">
        <f>VLOOKUP(T7140,$P$14:$S$19,2,TRUE)</f>
        <v>0.01</v>
      </c>
      <c r="T7140">
        <v>18</v>
      </c>
      <c r="U7140">
        <v>243.51</v>
      </c>
      <c r="V7140" s="5">
        <f t="shared" si="806"/>
        <v>0</v>
      </c>
      <c r="X7140" t="s">
        <v>22</v>
      </c>
      <c r="Y7140">
        <v>14.37</v>
      </c>
      <c r="Z7140" s="2">
        <f t="shared" si="807"/>
        <v>257.88</v>
      </c>
      <c r="AA7140" t="s">
        <v>23</v>
      </c>
      <c r="AB7140" t="s">
        <v>41</v>
      </c>
      <c r="AC7140" t="s">
        <v>17</v>
      </c>
      <c r="AD7140" t="s">
        <v>18</v>
      </c>
      <c r="AE7140" t="s">
        <v>58</v>
      </c>
      <c r="AF7140" t="s">
        <v>563</v>
      </c>
    </row>
    <row r="7141" spans="1:32" x14ac:dyDescent="0.25">
      <c r="A7141">
        <f t="shared" si="808"/>
        <v>7140</v>
      </c>
      <c r="B7141">
        <v>24069</v>
      </c>
      <c r="C7141" t="s">
        <v>377</v>
      </c>
      <c r="D7141" t="s">
        <v>13</v>
      </c>
      <c r="E7141" t="str">
        <f t="shared" si="809"/>
        <v>*</v>
      </c>
      <c r="F7141" t="str">
        <f t="shared" si="804"/>
        <v>*</v>
      </c>
      <c r="G7141" t="str">
        <f t="shared" si="810"/>
        <v>*</v>
      </c>
      <c r="I7141" t="str">
        <f t="shared" si="805"/>
        <v>*</v>
      </c>
      <c r="O7141">
        <f>VLOOKUP(T7141,$P$14:$S$19,2,TRUE)</f>
        <v>0.02</v>
      </c>
      <c r="T7141">
        <v>21</v>
      </c>
      <c r="U7141">
        <v>7981.2</v>
      </c>
      <c r="V7141" s="5">
        <f t="shared" si="806"/>
        <v>1</v>
      </c>
      <c r="X7141" t="s">
        <v>37</v>
      </c>
      <c r="Y7141">
        <v>85.63</v>
      </c>
      <c r="Z7141" s="2">
        <f t="shared" si="807"/>
        <v>8066.83</v>
      </c>
      <c r="AA7141" t="s">
        <v>52</v>
      </c>
      <c r="AB7141" t="s">
        <v>41</v>
      </c>
      <c r="AC7141" t="s">
        <v>17</v>
      </c>
      <c r="AD7141" t="s">
        <v>66</v>
      </c>
      <c r="AE7141" t="s">
        <v>103</v>
      </c>
      <c r="AF7141" t="s">
        <v>20</v>
      </c>
    </row>
    <row r="7142" spans="1:32" x14ac:dyDescent="0.25">
      <c r="A7142">
        <f t="shared" si="808"/>
        <v>7141</v>
      </c>
      <c r="B7142">
        <v>19174</v>
      </c>
      <c r="C7142" t="s">
        <v>377</v>
      </c>
      <c r="D7142" t="s">
        <v>40</v>
      </c>
      <c r="E7142" t="str">
        <f t="shared" si="809"/>
        <v>*</v>
      </c>
      <c r="F7142" t="str">
        <f t="shared" si="804"/>
        <v>*</v>
      </c>
      <c r="G7142" t="str">
        <f t="shared" si="810"/>
        <v>*</v>
      </c>
      <c r="I7142" t="str">
        <f t="shared" si="805"/>
        <v>*</v>
      </c>
      <c r="O7142">
        <f>VLOOKUP(T7142,$P$14:$S$19,2,TRUE)</f>
        <v>3.5999999999999997E-2</v>
      </c>
      <c r="T7142">
        <v>35</v>
      </c>
      <c r="U7142">
        <v>5311.973</v>
      </c>
      <c r="V7142" s="5">
        <f t="shared" si="806"/>
        <v>1</v>
      </c>
      <c r="X7142" t="s">
        <v>22</v>
      </c>
      <c r="Y7142">
        <v>13.99</v>
      </c>
      <c r="Z7142" s="2">
        <f t="shared" si="807"/>
        <v>5325.9629999999997</v>
      </c>
      <c r="AA7142" t="s">
        <v>71</v>
      </c>
      <c r="AB7142" t="s">
        <v>24</v>
      </c>
      <c r="AC7142" t="s">
        <v>25</v>
      </c>
      <c r="AD7142" t="s">
        <v>26</v>
      </c>
      <c r="AE7142" t="s">
        <v>27</v>
      </c>
      <c r="AF7142" t="s">
        <v>378</v>
      </c>
    </row>
    <row r="7143" spans="1:32" x14ac:dyDescent="0.25">
      <c r="A7143">
        <f t="shared" si="808"/>
        <v>7142</v>
      </c>
      <c r="B7143">
        <v>24833</v>
      </c>
      <c r="C7143" t="s">
        <v>377</v>
      </c>
      <c r="D7143" t="s">
        <v>30</v>
      </c>
      <c r="E7143" t="str">
        <f t="shared" si="809"/>
        <v>*</v>
      </c>
      <c r="F7143" t="str">
        <f t="shared" si="804"/>
        <v>*</v>
      </c>
      <c r="G7143" t="str">
        <f t="shared" si="810"/>
        <v>*</v>
      </c>
      <c r="I7143" t="str">
        <f t="shared" si="805"/>
        <v>*</v>
      </c>
      <c r="O7143">
        <f>VLOOKUP(T7143,$P$14:$S$19,2,TRUE)</f>
        <v>0.04</v>
      </c>
      <c r="T7143">
        <v>45</v>
      </c>
      <c r="U7143">
        <v>5205.83</v>
      </c>
      <c r="V7143" s="5">
        <f t="shared" si="806"/>
        <v>1</v>
      </c>
      <c r="X7143" t="s">
        <v>37</v>
      </c>
      <c r="Y7143">
        <v>51.94</v>
      </c>
      <c r="Z7143" s="2">
        <f t="shared" si="807"/>
        <v>5257.7699999999995</v>
      </c>
      <c r="AA7143" t="s">
        <v>15</v>
      </c>
      <c r="AB7143" t="s">
        <v>24</v>
      </c>
      <c r="AC7143" t="s">
        <v>17</v>
      </c>
      <c r="AD7143" t="s">
        <v>66</v>
      </c>
      <c r="AE7143" t="s">
        <v>103</v>
      </c>
      <c r="AF7143" t="s">
        <v>378</v>
      </c>
    </row>
    <row r="7144" spans="1:32" x14ac:dyDescent="0.25">
      <c r="A7144">
        <f t="shared" si="808"/>
        <v>7143</v>
      </c>
      <c r="B7144">
        <v>19174</v>
      </c>
      <c r="C7144" t="s">
        <v>377</v>
      </c>
      <c r="D7144" t="s">
        <v>40</v>
      </c>
      <c r="E7144" t="str">
        <f t="shared" si="809"/>
        <v>*</v>
      </c>
      <c r="F7144" t="str">
        <f t="shared" si="804"/>
        <v>*</v>
      </c>
      <c r="G7144" t="str">
        <f t="shared" si="810"/>
        <v>*</v>
      </c>
      <c r="I7144" t="str">
        <f t="shared" si="805"/>
        <v>*</v>
      </c>
      <c r="O7144">
        <f>VLOOKUP(T7144,$P$14:$S$19,2,TRUE)</f>
        <v>0.04</v>
      </c>
      <c r="T7144">
        <v>48</v>
      </c>
      <c r="U7144">
        <v>1631.04</v>
      </c>
      <c r="V7144" s="5">
        <f t="shared" si="806"/>
        <v>1</v>
      </c>
      <c r="X7144" t="s">
        <v>22</v>
      </c>
      <c r="Y7144">
        <v>1.99</v>
      </c>
      <c r="Z7144" s="2">
        <f t="shared" si="807"/>
        <v>1633.03</v>
      </c>
      <c r="AA7144" t="s">
        <v>71</v>
      </c>
      <c r="AB7144" t="s">
        <v>24</v>
      </c>
      <c r="AC7144" t="s">
        <v>25</v>
      </c>
      <c r="AD7144" t="s">
        <v>42</v>
      </c>
      <c r="AE7144" t="s">
        <v>45</v>
      </c>
      <c r="AF7144" t="s">
        <v>378</v>
      </c>
    </row>
    <row r="7145" spans="1:32" x14ac:dyDescent="0.25">
      <c r="A7145">
        <f t="shared" si="808"/>
        <v>7144</v>
      </c>
      <c r="B7145">
        <v>19174</v>
      </c>
      <c r="C7145" t="s">
        <v>377</v>
      </c>
      <c r="D7145" t="s">
        <v>40</v>
      </c>
      <c r="E7145" t="str">
        <f t="shared" si="809"/>
        <v>*</v>
      </c>
      <c r="F7145" t="str">
        <f t="shared" si="804"/>
        <v>*</v>
      </c>
      <c r="G7145" t="str">
        <f t="shared" si="810"/>
        <v>*</v>
      </c>
      <c r="I7145" t="str">
        <f t="shared" si="805"/>
        <v>*</v>
      </c>
      <c r="O7145">
        <f>VLOOKUP(T7145,$P$14:$S$19,2,TRUE)</f>
        <v>0.01</v>
      </c>
      <c r="T7145">
        <v>19</v>
      </c>
      <c r="U7145">
        <v>1061.905</v>
      </c>
      <c r="V7145" s="5">
        <f t="shared" si="806"/>
        <v>1</v>
      </c>
      <c r="X7145" t="s">
        <v>22</v>
      </c>
      <c r="Y7145">
        <v>2.5</v>
      </c>
      <c r="Z7145" s="2">
        <f t="shared" si="807"/>
        <v>1064.405</v>
      </c>
      <c r="AA7145" t="s">
        <v>71</v>
      </c>
      <c r="AB7145" t="s">
        <v>24</v>
      </c>
      <c r="AC7145" t="s">
        <v>25</v>
      </c>
      <c r="AD7145" t="s">
        <v>26</v>
      </c>
      <c r="AE7145" t="s">
        <v>19</v>
      </c>
      <c r="AF7145" t="s">
        <v>698</v>
      </c>
    </row>
    <row r="7146" spans="1:32" x14ac:dyDescent="0.25">
      <c r="A7146">
        <f t="shared" si="808"/>
        <v>7145</v>
      </c>
      <c r="B7146">
        <v>1604</v>
      </c>
      <c r="C7146" t="s">
        <v>377</v>
      </c>
      <c r="D7146" t="s">
        <v>13</v>
      </c>
      <c r="E7146" t="str">
        <f t="shared" si="809"/>
        <v>*</v>
      </c>
      <c r="F7146" t="str">
        <f t="shared" si="804"/>
        <v>*</v>
      </c>
      <c r="G7146" t="str">
        <f t="shared" si="810"/>
        <v>*</v>
      </c>
      <c r="I7146" t="str">
        <f t="shared" si="805"/>
        <v>*</v>
      </c>
      <c r="O7146">
        <f>VLOOKUP(T7146,$P$14:$S$19,2,TRUE)</f>
        <v>0.04</v>
      </c>
      <c r="T7146">
        <v>47</v>
      </c>
      <c r="U7146">
        <v>622.82000000000005</v>
      </c>
      <c r="V7146" s="5">
        <f t="shared" si="806"/>
        <v>0</v>
      </c>
      <c r="X7146" t="s">
        <v>22</v>
      </c>
      <c r="Y7146">
        <v>4.9800000000000004</v>
      </c>
      <c r="Z7146" s="2">
        <f t="shared" si="807"/>
        <v>627.80000000000007</v>
      </c>
      <c r="AA7146" t="s">
        <v>60</v>
      </c>
      <c r="AB7146" t="s">
        <v>16</v>
      </c>
      <c r="AC7146" t="s">
        <v>17</v>
      </c>
      <c r="AD7146" t="s">
        <v>18</v>
      </c>
      <c r="AE7146" t="s">
        <v>45</v>
      </c>
      <c r="AF7146" t="s">
        <v>377</v>
      </c>
    </row>
    <row r="7147" spans="1:32" x14ac:dyDescent="0.25">
      <c r="A7147">
        <f t="shared" si="808"/>
        <v>7146</v>
      </c>
      <c r="B7147">
        <v>19174</v>
      </c>
      <c r="C7147" t="s">
        <v>377</v>
      </c>
      <c r="D7147" t="s">
        <v>40</v>
      </c>
      <c r="E7147" t="str">
        <f t="shared" si="809"/>
        <v>*</v>
      </c>
      <c r="F7147" t="str">
        <f t="shared" si="804"/>
        <v>*</v>
      </c>
      <c r="G7147" t="str">
        <f t="shared" si="810"/>
        <v>*</v>
      </c>
      <c r="I7147" t="str">
        <f t="shared" si="805"/>
        <v>*</v>
      </c>
      <c r="O7147">
        <f>VLOOKUP(T7147,$P$14:$S$19,2,TRUE)</f>
        <v>0.04</v>
      </c>
      <c r="T7147">
        <v>49</v>
      </c>
      <c r="U7147">
        <v>214.62</v>
      </c>
      <c r="V7147" s="5">
        <f t="shared" si="806"/>
        <v>0</v>
      </c>
      <c r="X7147" t="s">
        <v>22</v>
      </c>
      <c r="Y7147">
        <v>5.41</v>
      </c>
      <c r="Z7147" s="2">
        <f t="shared" si="807"/>
        <v>220.03</v>
      </c>
      <c r="AA7147" t="s">
        <v>71</v>
      </c>
      <c r="AB7147" t="s">
        <v>24</v>
      </c>
      <c r="AC7147" t="s">
        <v>32</v>
      </c>
      <c r="AD7147" t="s">
        <v>49</v>
      </c>
      <c r="AE7147" t="s">
        <v>19</v>
      </c>
      <c r="AF7147" t="s">
        <v>378</v>
      </c>
    </row>
    <row r="7148" spans="1:32" x14ac:dyDescent="0.25">
      <c r="A7148">
        <f t="shared" si="808"/>
        <v>7147</v>
      </c>
      <c r="B7148">
        <v>31842</v>
      </c>
      <c r="C7148" t="s">
        <v>377</v>
      </c>
      <c r="D7148" t="s">
        <v>40</v>
      </c>
      <c r="E7148" t="str">
        <f t="shared" si="809"/>
        <v>*</v>
      </c>
      <c r="F7148" t="str">
        <f t="shared" si="804"/>
        <v>*</v>
      </c>
      <c r="G7148" t="str">
        <f t="shared" si="810"/>
        <v>*</v>
      </c>
      <c r="I7148" t="str">
        <f t="shared" si="805"/>
        <v>*</v>
      </c>
      <c r="O7148">
        <f>VLOOKUP(T7148,$P$14:$S$19,2,TRUE)</f>
        <v>0</v>
      </c>
      <c r="T7148">
        <v>9</v>
      </c>
      <c r="U7148">
        <v>157.26</v>
      </c>
      <c r="V7148" s="5">
        <f t="shared" si="806"/>
        <v>0</v>
      </c>
      <c r="X7148" t="s">
        <v>22</v>
      </c>
      <c r="Y7148">
        <v>1.99</v>
      </c>
      <c r="Z7148" s="2">
        <f t="shared" si="807"/>
        <v>159.25</v>
      </c>
      <c r="AA7148" t="s">
        <v>64</v>
      </c>
      <c r="AB7148" t="s">
        <v>31</v>
      </c>
      <c r="AC7148" t="s">
        <v>25</v>
      </c>
      <c r="AD7148" t="s">
        <v>42</v>
      </c>
      <c r="AE7148" t="s">
        <v>45</v>
      </c>
      <c r="AF7148" t="s">
        <v>698</v>
      </c>
    </row>
    <row r="7149" spans="1:32" x14ac:dyDescent="0.25">
      <c r="A7149">
        <f t="shared" si="808"/>
        <v>7148</v>
      </c>
      <c r="B7149">
        <v>49472</v>
      </c>
      <c r="C7149" t="s">
        <v>377</v>
      </c>
      <c r="D7149" t="s">
        <v>13</v>
      </c>
      <c r="E7149" t="str">
        <f t="shared" si="809"/>
        <v>*</v>
      </c>
      <c r="F7149" t="str">
        <f t="shared" si="804"/>
        <v>*</v>
      </c>
      <c r="G7149" t="str">
        <f t="shared" si="810"/>
        <v>*</v>
      </c>
      <c r="I7149" t="str">
        <f t="shared" si="805"/>
        <v>*</v>
      </c>
      <c r="O7149">
        <f>VLOOKUP(T7149,$P$14:$S$19,2,TRUE)</f>
        <v>0.01</v>
      </c>
      <c r="T7149">
        <v>15</v>
      </c>
      <c r="U7149">
        <v>144.13999999999999</v>
      </c>
      <c r="V7149" s="5">
        <f t="shared" si="806"/>
        <v>0</v>
      </c>
      <c r="X7149" t="s">
        <v>22</v>
      </c>
      <c r="Y7149">
        <v>1.99</v>
      </c>
      <c r="Z7149" s="2">
        <f t="shared" si="807"/>
        <v>146.13</v>
      </c>
      <c r="AA7149" t="s">
        <v>71</v>
      </c>
      <c r="AB7149" t="s">
        <v>24</v>
      </c>
      <c r="AC7149" t="s">
        <v>25</v>
      </c>
      <c r="AD7149" t="s">
        <v>42</v>
      </c>
      <c r="AE7149" t="s">
        <v>45</v>
      </c>
      <c r="AF7149" t="s">
        <v>231</v>
      </c>
    </row>
    <row r="7150" spans="1:32" x14ac:dyDescent="0.25">
      <c r="A7150">
        <f t="shared" si="808"/>
        <v>7149</v>
      </c>
      <c r="B7150">
        <v>49472</v>
      </c>
      <c r="C7150" t="s">
        <v>377</v>
      </c>
      <c r="D7150" t="s">
        <v>13</v>
      </c>
      <c r="E7150" t="str">
        <f t="shared" si="809"/>
        <v>*</v>
      </c>
      <c r="F7150" t="str">
        <f t="shared" si="804"/>
        <v>*</v>
      </c>
      <c r="G7150" t="str">
        <f t="shared" si="810"/>
        <v>*</v>
      </c>
      <c r="I7150" t="str">
        <f t="shared" si="805"/>
        <v>*</v>
      </c>
      <c r="O7150">
        <f>VLOOKUP(T7150,$P$14:$S$19,2,TRUE)</f>
        <v>0.02</v>
      </c>
      <c r="T7150">
        <v>23</v>
      </c>
      <c r="U7150">
        <v>103.2</v>
      </c>
      <c r="V7150" s="5">
        <f t="shared" si="806"/>
        <v>0</v>
      </c>
      <c r="X7150" t="s">
        <v>22</v>
      </c>
      <c r="Y7150">
        <v>0.94</v>
      </c>
      <c r="Z7150" s="2">
        <f t="shared" si="807"/>
        <v>104.14</v>
      </c>
      <c r="AA7150" t="s">
        <v>71</v>
      </c>
      <c r="AB7150" t="s">
        <v>24</v>
      </c>
      <c r="AC7150" t="s">
        <v>32</v>
      </c>
      <c r="AD7150" t="s">
        <v>33</v>
      </c>
      <c r="AE7150" t="s">
        <v>34</v>
      </c>
      <c r="AF7150" t="s">
        <v>231</v>
      </c>
    </row>
    <row r="7151" spans="1:32" x14ac:dyDescent="0.25">
      <c r="A7151">
        <f t="shared" si="808"/>
        <v>7150</v>
      </c>
      <c r="B7151">
        <v>49472</v>
      </c>
      <c r="C7151" t="s">
        <v>377</v>
      </c>
      <c r="D7151" t="s">
        <v>13</v>
      </c>
      <c r="E7151" t="str">
        <f t="shared" si="809"/>
        <v>*</v>
      </c>
      <c r="F7151" t="str">
        <f t="shared" si="804"/>
        <v>*</v>
      </c>
      <c r="G7151" t="str">
        <f t="shared" si="810"/>
        <v>*</v>
      </c>
      <c r="I7151" t="str">
        <f t="shared" si="805"/>
        <v>*</v>
      </c>
      <c r="O7151">
        <f>VLOOKUP(T7151,$P$14:$S$19,2,TRUE)</f>
        <v>0</v>
      </c>
      <c r="T7151">
        <v>9</v>
      </c>
      <c r="U7151">
        <v>30.65</v>
      </c>
      <c r="V7151" s="5">
        <f t="shared" si="806"/>
        <v>0</v>
      </c>
      <c r="X7151" t="s">
        <v>22</v>
      </c>
      <c r="Y7151">
        <v>1.35</v>
      </c>
      <c r="Z7151" s="2">
        <f t="shared" si="807"/>
        <v>32</v>
      </c>
      <c r="AA7151" t="s">
        <v>71</v>
      </c>
      <c r="AB7151" t="s">
        <v>24</v>
      </c>
      <c r="AC7151" t="s">
        <v>32</v>
      </c>
      <c r="AD7151" t="s">
        <v>114</v>
      </c>
      <c r="AE7151" t="s">
        <v>34</v>
      </c>
      <c r="AF7151" t="s">
        <v>230</v>
      </c>
    </row>
    <row r="7152" spans="1:32" x14ac:dyDescent="0.25">
      <c r="A7152">
        <f t="shared" si="808"/>
        <v>7151</v>
      </c>
      <c r="B7152">
        <v>50563</v>
      </c>
      <c r="C7152" t="s">
        <v>312</v>
      </c>
      <c r="D7152" t="s">
        <v>21</v>
      </c>
      <c r="E7152" t="str">
        <f t="shared" si="809"/>
        <v>*</v>
      </c>
      <c r="F7152" t="str">
        <f t="shared" si="804"/>
        <v>**</v>
      </c>
      <c r="G7152" t="str">
        <f t="shared" si="810"/>
        <v>**</v>
      </c>
      <c r="I7152" t="str">
        <f t="shared" si="805"/>
        <v>**</v>
      </c>
      <c r="O7152">
        <f>VLOOKUP(T7152,$P$14:$S$19,2,TRUE)</f>
        <v>0.02</v>
      </c>
      <c r="T7152">
        <v>20</v>
      </c>
      <c r="U7152">
        <v>2197.4115000000002</v>
      </c>
      <c r="V7152" s="5">
        <f t="shared" si="806"/>
        <v>1</v>
      </c>
      <c r="X7152" t="s">
        <v>14</v>
      </c>
      <c r="Y7152">
        <v>7.69</v>
      </c>
      <c r="Z7152" s="2">
        <f t="shared" si="807"/>
        <v>2205.1015000000002</v>
      </c>
      <c r="AA7152" t="s">
        <v>56</v>
      </c>
      <c r="AB7152" t="s">
        <v>24</v>
      </c>
      <c r="AC7152" t="s">
        <v>25</v>
      </c>
      <c r="AD7152" t="s">
        <v>26</v>
      </c>
      <c r="AE7152" t="s">
        <v>19</v>
      </c>
      <c r="AF7152" t="s">
        <v>328</v>
      </c>
    </row>
    <row r="7153" spans="1:32" x14ac:dyDescent="0.25">
      <c r="A7153">
        <f t="shared" si="808"/>
        <v>7152</v>
      </c>
      <c r="B7153">
        <v>4324</v>
      </c>
      <c r="C7153" t="s">
        <v>312</v>
      </c>
      <c r="D7153" t="s">
        <v>36</v>
      </c>
      <c r="E7153" t="str">
        <f t="shared" si="809"/>
        <v>***</v>
      </c>
      <c r="F7153" t="str">
        <f t="shared" si="804"/>
        <v>***</v>
      </c>
      <c r="G7153" t="str">
        <f t="shared" si="810"/>
        <v>***</v>
      </c>
      <c r="I7153" t="str">
        <f t="shared" si="805"/>
        <v>***</v>
      </c>
      <c r="O7153">
        <f>VLOOKUP(T7153,$P$14:$S$19,2,TRUE)</f>
        <v>0.02</v>
      </c>
      <c r="T7153">
        <v>28</v>
      </c>
      <c r="U7153">
        <v>1165.33</v>
      </c>
      <c r="V7153" s="5">
        <f t="shared" si="806"/>
        <v>1</v>
      </c>
      <c r="X7153" t="s">
        <v>22</v>
      </c>
      <c r="Y7153">
        <v>8.99</v>
      </c>
      <c r="Z7153" s="2">
        <f t="shared" si="807"/>
        <v>1174.32</v>
      </c>
      <c r="AA7153" t="s">
        <v>48</v>
      </c>
      <c r="AB7153" t="s">
        <v>24</v>
      </c>
      <c r="AC7153" t="s">
        <v>32</v>
      </c>
      <c r="AD7153" t="s">
        <v>33</v>
      </c>
      <c r="AE7153" t="s">
        <v>45</v>
      </c>
      <c r="AF7153" t="s">
        <v>507</v>
      </c>
    </row>
    <row r="7154" spans="1:32" x14ac:dyDescent="0.25">
      <c r="A7154">
        <f t="shared" si="808"/>
        <v>7153</v>
      </c>
      <c r="B7154">
        <v>50563</v>
      </c>
      <c r="C7154" t="s">
        <v>312</v>
      </c>
      <c r="D7154" t="s">
        <v>21</v>
      </c>
      <c r="E7154" t="str">
        <f t="shared" si="809"/>
        <v>*</v>
      </c>
      <c r="F7154" t="str">
        <f t="shared" si="804"/>
        <v>**</v>
      </c>
      <c r="G7154" t="str">
        <f t="shared" si="810"/>
        <v>**</v>
      </c>
      <c r="I7154" t="str">
        <f t="shared" si="805"/>
        <v>**</v>
      </c>
      <c r="O7154">
        <f>VLOOKUP(T7154,$P$14:$S$19,2,TRUE)</f>
        <v>0</v>
      </c>
      <c r="T7154">
        <v>2</v>
      </c>
      <c r="U7154">
        <v>423.04</v>
      </c>
      <c r="V7154" s="5">
        <f t="shared" si="806"/>
        <v>0</v>
      </c>
      <c r="X7154" t="s">
        <v>14</v>
      </c>
      <c r="Y7154">
        <v>9.99</v>
      </c>
      <c r="Z7154" s="2">
        <f t="shared" si="807"/>
        <v>433.03000000000003</v>
      </c>
      <c r="AA7154" t="s">
        <v>56</v>
      </c>
      <c r="AB7154" t="s">
        <v>24</v>
      </c>
      <c r="AC7154" t="s">
        <v>32</v>
      </c>
      <c r="AD7154" t="s">
        <v>74</v>
      </c>
      <c r="AE7154" t="s">
        <v>19</v>
      </c>
      <c r="AF7154" t="s">
        <v>328</v>
      </c>
    </row>
    <row r="7155" spans="1:32" x14ac:dyDescent="0.25">
      <c r="A7155">
        <f t="shared" si="808"/>
        <v>7154</v>
      </c>
      <c r="B7155">
        <v>50790</v>
      </c>
      <c r="C7155" t="s">
        <v>312</v>
      </c>
      <c r="D7155" t="s">
        <v>36</v>
      </c>
      <c r="E7155" t="str">
        <f t="shared" si="809"/>
        <v>***</v>
      </c>
      <c r="F7155" t="str">
        <f t="shared" si="804"/>
        <v>***</v>
      </c>
      <c r="G7155" t="str">
        <f t="shared" si="810"/>
        <v>***</v>
      </c>
      <c r="I7155" t="str">
        <f t="shared" si="805"/>
        <v>***</v>
      </c>
      <c r="O7155">
        <f>VLOOKUP(T7155,$P$14:$S$19,2,TRUE)</f>
        <v>0.04</v>
      </c>
      <c r="T7155">
        <v>47</v>
      </c>
      <c r="U7155">
        <v>255.65</v>
      </c>
      <c r="V7155" s="5">
        <f t="shared" si="806"/>
        <v>0</v>
      </c>
      <c r="X7155" t="s">
        <v>22</v>
      </c>
      <c r="Y7155">
        <v>5.71</v>
      </c>
      <c r="Z7155" s="2">
        <f t="shared" si="807"/>
        <v>261.36</v>
      </c>
      <c r="AA7155" t="s">
        <v>56</v>
      </c>
      <c r="AB7155" t="s">
        <v>41</v>
      </c>
      <c r="AC7155" t="s">
        <v>17</v>
      </c>
      <c r="AD7155" t="s">
        <v>18</v>
      </c>
      <c r="AE7155" t="s">
        <v>27</v>
      </c>
      <c r="AF7155" t="s">
        <v>507</v>
      </c>
    </row>
    <row r="7156" spans="1:32" x14ac:dyDescent="0.25">
      <c r="A7156">
        <f t="shared" si="808"/>
        <v>7155</v>
      </c>
      <c r="B7156">
        <v>26243</v>
      </c>
      <c r="C7156" t="s">
        <v>312</v>
      </c>
      <c r="D7156" t="s">
        <v>13</v>
      </c>
      <c r="E7156" t="str">
        <f t="shared" si="809"/>
        <v>*</v>
      </c>
      <c r="F7156" t="str">
        <f t="shared" si="804"/>
        <v>*</v>
      </c>
      <c r="G7156" t="str">
        <f t="shared" si="810"/>
        <v>*</v>
      </c>
      <c r="I7156" t="str">
        <f t="shared" si="805"/>
        <v>*</v>
      </c>
      <c r="O7156">
        <f>VLOOKUP(T7156,$P$14:$S$19,2,TRUE)</f>
        <v>0.04</v>
      </c>
      <c r="T7156">
        <v>42</v>
      </c>
      <c r="U7156">
        <v>71.319999999999993</v>
      </c>
      <c r="V7156" s="5">
        <f t="shared" si="806"/>
        <v>0</v>
      </c>
      <c r="X7156" t="s">
        <v>22</v>
      </c>
      <c r="Y7156">
        <v>1</v>
      </c>
      <c r="Z7156" s="2">
        <f t="shared" si="807"/>
        <v>72.319999999999993</v>
      </c>
      <c r="AA7156" t="s">
        <v>334</v>
      </c>
      <c r="AB7156" t="s">
        <v>31</v>
      </c>
      <c r="AC7156" t="s">
        <v>32</v>
      </c>
      <c r="AD7156" t="s">
        <v>33</v>
      </c>
      <c r="AE7156" t="s">
        <v>34</v>
      </c>
      <c r="AF7156" t="s">
        <v>194</v>
      </c>
    </row>
    <row r="7157" spans="1:32" x14ac:dyDescent="0.25">
      <c r="A7157">
        <f t="shared" si="808"/>
        <v>7156</v>
      </c>
      <c r="B7157">
        <v>24613</v>
      </c>
      <c r="C7157" t="s">
        <v>255</v>
      </c>
      <c r="D7157" t="s">
        <v>13</v>
      </c>
      <c r="E7157" t="str">
        <f t="shared" si="809"/>
        <v>*</v>
      </c>
      <c r="F7157" t="str">
        <f t="shared" si="804"/>
        <v>*</v>
      </c>
      <c r="G7157" t="str">
        <f t="shared" si="810"/>
        <v>*</v>
      </c>
      <c r="I7157" t="str">
        <f t="shared" si="805"/>
        <v>*</v>
      </c>
      <c r="O7157">
        <f>VLOOKUP(T7157,$P$14:$S$19,2,TRUE)</f>
        <v>0.01</v>
      </c>
      <c r="T7157">
        <v>16</v>
      </c>
      <c r="U7157">
        <v>9695.84</v>
      </c>
      <c r="V7157" s="5">
        <f t="shared" si="806"/>
        <v>1</v>
      </c>
      <c r="X7157" t="s">
        <v>22</v>
      </c>
      <c r="Y7157">
        <v>24.49</v>
      </c>
      <c r="Z7157" s="2">
        <f t="shared" si="807"/>
        <v>9720.33</v>
      </c>
      <c r="AA7157" t="s">
        <v>52</v>
      </c>
      <c r="AB7157" t="s">
        <v>41</v>
      </c>
      <c r="AC7157" t="s">
        <v>25</v>
      </c>
      <c r="AD7157" t="s">
        <v>57</v>
      </c>
      <c r="AE7157" t="s">
        <v>58</v>
      </c>
      <c r="AF7157" t="s">
        <v>600</v>
      </c>
    </row>
    <row r="7158" spans="1:32" x14ac:dyDescent="0.25">
      <c r="A7158">
        <f t="shared" si="808"/>
        <v>7157</v>
      </c>
      <c r="B7158">
        <v>46979</v>
      </c>
      <c r="C7158" t="s">
        <v>255</v>
      </c>
      <c r="D7158" t="s">
        <v>13</v>
      </c>
      <c r="E7158" t="str">
        <f t="shared" si="809"/>
        <v>*</v>
      </c>
      <c r="F7158" t="str">
        <f t="shared" si="804"/>
        <v>*</v>
      </c>
      <c r="G7158" t="str">
        <f t="shared" si="810"/>
        <v>*</v>
      </c>
      <c r="I7158" t="str">
        <f t="shared" si="805"/>
        <v>*</v>
      </c>
      <c r="O7158">
        <f>VLOOKUP(T7158,$P$14:$S$19,2,TRUE)</f>
        <v>3.5999999999999997E-2</v>
      </c>
      <c r="T7158">
        <v>30</v>
      </c>
      <c r="U7158">
        <v>8718.4599999999991</v>
      </c>
      <c r="V7158" s="5">
        <f t="shared" si="806"/>
        <v>1</v>
      </c>
      <c r="X7158" t="s">
        <v>37</v>
      </c>
      <c r="Y7158">
        <v>26.53</v>
      </c>
      <c r="Z7158" s="2">
        <f t="shared" si="807"/>
        <v>8744.99</v>
      </c>
      <c r="AA7158" t="s">
        <v>60</v>
      </c>
      <c r="AB7158" t="s">
        <v>16</v>
      </c>
      <c r="AC7158" t="s">
        <v>25</v>
      </c>
      <c r="AD7158" t="s">
        <v>76</v>
      </c>
      <c r="AE7158" t="s">
        <v>39</v>
      </c>
      <c r="AF7158" t="s">
        <v>256</v>
      </c>
    </row>
    <row r="7159" spans="1:32" x14ac:dyDescent="0.25">
      <c r="A7159">
        <f t="shared" si="808"/>
        <v>7158</v>
      </c>
      <c r="B7159">
        <v>33666</v>
      </c>
      <c r="C7159" t="s">
        <v>255</v>
      </c>
      <c r="D7159" t="s">
        <v>30</v>
      </c>
      <c r="E7159" t="str">
        <f t="shared" si="809"/>
        <v>*</v>
      </c>
      <c r="F7159" t="str">
        <f t="shared" si="804"/>
        <v>*</v>
      </c>
      <c r="G7159" t="str">
        <f t="shared" si="810"/>
        <v>*</v>
      </c>
      <c r="I7159" t="str">
        <f t="shared" si="805"/>
        <v>*</v>
      </c>
      <c r="O7159">
        <f>VLOOKUP(T7159,$P$14:$S$19,2,TRUE)</f>
        <v>0.01</v>
      </c>
      <c r="T7159">
        <v>17</v>
      </c>
      <c r="U7159">
        <v>3801.27</v>
      </c>
      <c r="V7159" s="5">
        <f t="shared" si="806"/>
        <v>1</v>
      </c>
      <c r="X7159" t="s">
        <v>22</v>
      </c>
      <c r="Y7159">
        <v>69</v>
      </c>
      <c r="Z7159" s="2">
        <f t="shared" si="807"/>
        <v>3870.27</v>
      </c>
      <c r="AA7159" t="s">
        <v>52</v>
      </c>
      <c r="AB7159" t="s">
        <v>41</v>
      </c>
      <c r="AC7159" t="s">
        <v>17</v>
      </c>
      <c r="AD7159" t="s">
        <v>66</v>
      </c>
      <c r="AE7159" t="s">
        <v>58</v>
      </c>
      <c r="AF7159" t="s">
        <v>256</v>
      </c>
    </row>
    <row r="7160" spans="1:32" x14ac:dyDescent="0.25">
      <c r="A7160">
        <f t="shared" si="808"/>
        <v>7159</v>
      </c>
      <c r="B7160">
        <v>30208</v>
      </c>
      <c r="C7160" t="s">
        <v>255</v>
      </c>
      <c r="D7160" t="s">
        <v>13</v>
      </c>
      <c r="E7160" t="str">
        <f t="shared" si="809"/>
        <v>*</v>
      </c>
      <c r="F7160" t="str">
        <f t="shared" si="804"/>
        <v>*</v>
      </c>
      <c r="G7160" t="str">
        <f t="shared" si="810"/>
        <v>*</v>
      </c>
      <c r="I7160" t="str">
        <f t="shared" si="805"/>
        <v>*</v>
      </c>
      <c r="O7160">
        <f>VLOOKUP(T7160,$P$14:$S$19,2,TRUE)</f>
        <v>0.04</v>
      </c>
      <c r="T7160">
        <v>46</v>
      </c>
      <c r="U7160">
        <v>1752.0965000000001</v>
      </c>
      <c r="V7160" s="5">
        <f t="shared" si="806"/>
        <v>1</v>
      </c>
      <c r="X7160" t="s">
        <v>22</v>
      </c>
      <c r="Y7160">
        <v>4.99</v>
      </c>
      <c r="Z7160" s="2">
        <f t="shared" si="807"/>
        <v>1757.0865000000001</v>
      </c>
      <c r="AA7160" t="s">
        <v>23</v>
      </c>
      <c r="AB7160" t="s">
        <v>41</v>
      </c>
      <c r="AC7160" t="s">
        <v>25</v>
      </c>
      <c r="AD7160" t="s">
        <v>26</v>
      </c>
      <c r="AE7160" t="s">
        <v>19</v>
      </c>
      <c r="AF7160" t="s">
        <v>255</v>
      </c>
    </row>
    <row r="7161" spans="1:32" x14ac:dyDescent="0.25">
      <c r="A7161">
        <f t="shared" si="808"/>
        <v>7160</v>
      </c>
      <c r="B7161">
        <v>9892</v>
      </c>
      <c r="C7161" t="s">
        <v>255</v>
      </c>
      <c r="D7161" t="s">
        <v>40</v>
      </c>
      <c r="E7161" t="str">
        <f t="shared" si="809"/>
        <v>*</v>
      </c>
      <c r="F7161" t="str">
        <f t="shared" si="804"/>
        <v>*</v>
      </c>
      <c r="G7161" t="str">
        <f t="shared" si="810"/>
        <v>*</v>
      </c>
      <c r="I7161" t="str">
        <f t="shared" si="805"/>
        <v>*</v>
      </c>
      <c r="O7161">
        <f>VLOOKUP(T7161,$P$14:$S$19,2,TRUE)</f>
        <v>0.05</v>
      </c>
      <c r="T7161">
        <v>50</v>
      </c>
      <c r="U7161">
        <v>1406.64</v>
      </c>
      <c r="V7161" s="5">
        <f t="shared" si="806"/>
        <v>1</v>
      </c>
      <c r="X7161" t="s">
        <v>22</v>
      </c>
      <c r="Y7161">
        <v>8.23</v>
      </c>
      <c r="Z7161" s="2">
        <f t="shared" si="807"/>
        <v>1414.8700000000001</v>
      </c>
      <c r="AA7161" t="s">
        <v>15</v>
      </c>
      <c r="AB7161" t="s">
        <v>31</v>
      </c>
      <c r="AC7161" t="s">
        <v>32</v>
      </c>
      <c r="AD7161" t="s">
        <v>78</v>
      </c>
      <c r="AE7161" t="s">
        <v>19</v>
      </c>
      <c r="AF7161" t="s">
        <v>558</v>
      </c>
    </row>
    <row r="7162" spans="1:32" x14ac:dyDescent="0.25">
      <c r="A7162">
        <f t="shared" si="808"/>
        <v>7161</v>
      </c>
      <c r="B7162">
        <v>24613</v>
      </c>
      <c r="C7162" t="s">
        <v>255</v>
      </c>
      <c r="D7162" t="s">
        <v>13</v>
      </c>
      <c r="E7162" t="str">
        <f t="shared" si="809"/>
        <v>*</v>
      </c>
      <c r="F7162" t="str">
        <f t="shared" si="804"/>
        <v>*</v>
      </c>
      <c r="G7162" t="str">
        <f t="shared" si="810"/>
        <v>*</v>
      </c>
      <c r="I7162" t="str">
        <f t="shared" si="805"/>
        <v>*</v>
      </c>
      <c r="O7162">
        <f>VLOOKUP(T7162,$P$14:$S$19,2,TRUE)</f>
        <v>3.5999999999999997E-2</v>
      </c>
      <c r="T7162">
        <v>39</v>
      </c>
      <c r="U7162">
        <v>777.78</v>
      </c>
      <c r="V7162" s="5">
        <f t="shared" si="806"/>
        <v>0</v>
      </c>
      <c r="X7162" t="s">
        <v>22</v>
      </c>
      <c r="Y7162">
        <v>4.0999999999999996</v>
      </c>
      <c r="Z7162" s="2">
        <f t="shared" si="807"/>
        <v>781.88</v>
      </c>
      <c r="AA7162" t="s">
        <v>52</v>
      </c>
      <c r="AB7162" t="s">
        <v>41</v>
      </c>
      <c r="AC7162" t="s">
        <v>32</v>
      </c>
      <c r="AD7162" t="s">
        <v>33</v>
      </c>
      <c r="AE7162" t="s">
        <v>34</v>
      </c>
      <c r="AF7162" t="s">
        <v>600</v>
      </c>
    </row>
    <row r="7163" spans="1:32" x14ac:dyDescent="0.25">
      <c r="A7163">
        <f t="shared" si="808"/>
        <v>7162</v>
      </c>
      <c r="B7163">
        <v>24613</v>
      </c>
      <c r="C7163" t="s">
        <v>255</v>
      </c>
      <c r="D7163" t="s">
        <v>13</v>
      </c>
      <c r="E7163" t="str">
        <f t="shared" si="809"/>
        <v>*</v>
      </c>
      <c r="F7163" t="str">
        <f t="shared" si="804"/>
        <v>*</v>
      </c>
      <c r="G7163" t="str">
        <f t="shared" si="810"/>
        <v>*</v>
      </c>
      <c r="I7163" t="str">
        <f t="shared" si="805"/>
        <v>*</v>
      </c>
      <c r="O7163">
        <f>VLOOKUP(T7163,$P$14:$S$19,2,TRUE)</f>
        <v>3.5999999999999997E-2</v>
      </c>
      <c r="T7163">
        <v>36</v>
      </c>
      <c r="U7163">
        <v>246.79</v>
      </c>
      <c r="V7163" s="5">
        <f t="shared" si="806"/>
        <v>0</v>
      </c>
      <c r="X7163" t="s">
        <v>22</v>
      </c>
      <c r="Y7163">
        <v>6.6</v>
      </c>
      <c r="Z7163" s="2">
        <f t="shared" si="807"/>
        <v>253.39</v>
      </c>
      <c r="AA7163" t="s">
        <v>52</v>
      </c>
      <c r="AB7163" t="s">
        <v>41</v>
      </c>
      <c r="AC7163" t="s">
        <v>32</v>
      </c>
      <c r="AD7163" t="s">
        <v>44</v>
      </c>
      <c r="AE7163" t="s">
        <v>19</v>
      </c>
      <c r="AF7163" t="s">
        <v>600</v>
      </c>
    </row>
    <row r="7164" spans="1:32" x14ac:dyDescent="0.25">
      <c r="A7164">
        <f t="shared" si="808"/>
        <v>7163</v>
      </c>
      <c r="B7164">
        <v>46979</v>
      </c>
      <c r="C7164" t="s">
        <v>255</v>
      </c>
      <c r="D7164" t="s">
        <v>13</v>
      </c>
      <c r="E7164" t="str">
        <f t="shared" si="809"/>
        <v>*</v>
      </c>
      <c r="F7164" t="str">
        <f t="shared" si="804"/>
        <v>*</v>
      </c>
      <c r="G7164" t="str">
        <f t="shared" si="810"/>
        <v>*</v>
      </c>
      <c r="I7164" t="str">
        <f t="shared" si="805"/>
        <v>*</v>
      </c>
      <c r="O7164">
        <f>VLOOKUP(T7164,$P$14:$S$19,2,TRUE)</f>
        <v>0.02</v>
      </c>
      <c r="T7164">
        <v>26</v>
      </c>
      <c r="U7164">
        <v>135.88</v>
      </c>
      <c r="V7164" s="5">
        <f t="shared" si="806"/>
        <v>0</v>
      </c>
      <c r="X7164" t="s">
        <v>22</v>
      </c>
      <c r="Y7164">
        <v>5.49</v>
      </c>
      <c r="Z7164" s="2">
        <f t="shared" si="807"/>
        <v>141.37</v>
      </c>
      <c r="AA7164" t="s">
        <v>60</v>
      </c>
      <c r="AB7164" t="s">
        <v>16</v>
      </c>
      <c r="AC7164" t="s">
        <v>32</v>
      </c>
      <c r="AD7164" t="s">
        <v>44</v>
      </c>
      <c r="AE7164" t="s">
        <v>19</v>
      </c>
      <c r="AF7164" t="s">
        <v>600</v>
      </c>
    </row>
    <row r="7165" spans="1:32" x14ac:dyDescent="0.25">
      <c r="A7165">
        <f t="shared" si="808"/>
        <v>7164</v>
      </c>
      <c r="B7165">
        <v>59558</v>
      </c>
      <c r="C7165" t="s">
        <v>255</v>
      </c>
      <c r="D7165" t="s">
        <v>30</v>
      </c>
      <c r="E7165" t="str">
        <f t="shared" si="809"/>
        <v>*</v>
      </c>
      <c r="F7165" t="str">
        <f t="shared" si="804"/>
        <v>*</v>
      </c>
      <c r="G7165" t="str">
        <f t="shared" si="810"/>
        <v>*</v>
      </c>
      <c r="I7165" t="str">
        <f t="shared" si="805"/>
        <v>*</v>
      </c>
      <c r="O7165">
        <f>VLOOKUP(T7165,$P$14:$S$19,2,TRUE)</f>
        <v>3.5999999999999997E-2</v>
      </c>
      <c r="T7165">
        <v>34</v>
      </c>
      <c r="U7165">
        <v>94.56</v>
      </c>
      <c r="V7165" s="5">
        <f t="shared" si="806"/>
        <v>0</v>
      </c>
      <c r="X7165" t="s">
        <v>22</v>
      </c>
      <c r="Y7165">
        <v>0.5</v>
      </c>
      <c r="Z7165" s="2">
        <f t="shared" si="807"/>
        <v>95.06</v>
      </c>
      <c r="AA7165" t="s">
        <v>62</v>
      </c>
      <c r="AB7165" t="s">
        <v>24</v>
      </c>
      <c r="AC7165" t="s">
        <v>32</v>
      </c>
      <c r="AD7165" t="s">
        <v>81</v>
      </c>
      <c r="AE7165" t="s">
        <v>19</v>
      </c>
      <c r="AF7165" t="s">
        <v>491</v>
      </c>
    </row>
    <row r="7166" spans="1:32" x14ac:dyDescent="0.25">
      <c r="A7166">
        <f t="shared" si="808"/>
        <v>7165</v>
      </c>
      <c r="B7166">
        <v>30786</v>
      </c>
      <c r="C7166" t="s">
        <v>255</v>
      </c>
      <c r="D7166" t="s">
        <v>40</v>
      </c>
      <c r="E7166" t="str">
        <f t="shared" si="809"/>
        <v>*</v>
      </c>
      <c r="F7166" t="str">
        <f t="shared" si="804"/>
        <v>*</v>
      </c>
      <c r="G7166" t="str">
        <f t="shared" si="810"/>
        <v>*</v>
      </c>
      <c r="I7166" t="str">
        <f t="shared" si="805"/>
        <v>*</v>
      </c>
      <c r="O7166">
        <f>VLOOKUP(T7166,$P$14:$S$19,2,TRUE)</f>
        <v>0</v>
      </c>
      <c r="T7166">
        <v>4</v>
      </c>
      <c r="U7166">
        <v>72.72</v>
      </c>
      <c r="V7166" s="5">
        <f t="shared" si="806"/>
        <v>0</v>
      </c>
      <c r="X7166" t="s">
        <v>22</v>
      </c>
      <c r="Y7166">
        <v>10.68</v>
      </c>
      <c r="Z7166" s="2">
        <f t="shared" si="807"/>
        <v>83.4</v>
      </c>
      <c r="AA7166" t="s">
        <v>56</v>
      </c>
      <c r="AB7166" t="s">
        <v>24</v>
      </c>
      <c r="AC7166" t="s">
        <v>32</v>
      </c>
      <c r="AD7166" t="s">
        <v>74</v>
      </c>
      <c r="AE7166" t="s">
        <v>19</v>
      </c>
      <c r="AF7166" t="s">
        <v>558</v>
      </c>
    </row>
    <row r="7167" spans="1:32" x14ac:dyDescent="0.25">
      <c r="A7167">
        <f t="shared" si="808"/>
        <v>7166</v>
      </c>
      <c r="B7167">
        <v>30786</v>
      </c>
      <c r="C7167" t="s">
        <v>255</v>
      </c>
      <c r="D7167" t="s">
        <v>40</v>
      </c>
      <c r="E7167" t="str">
        <f t="shared" si="809"/>
        <v>*</v>
      </c>
      <c r="F7167" t="str">
        <f t="shared" si="804"/>
        <v>*</v>
      </c>
      <c r="G7167" t="str">
        <f t="shared" si="810"/>
        <v>*</v>
      </c>
      <c r="I7167" t="str">
        <f t="shared" si="805"/>
        <v>*</v>
      </c>
      <c r="O7167">
        <f>VLOOKUP(T7167,$P$14:$S$19,2,TRUE)</f>
        <v>0.02</v>
      </c>
      <c r="T7167">
        <v>23</v>
      </c>
      <c r="U7167">
        <v>65.91</v>
      </c>
      <c r="V7167" s="5">
        <f t="shared" si="806"/>
        <v>0</v>
      </c>
      <c r="X7167" t="s">
        <v>22</v>
      </c>
      <c r="Y7167">
        <v>1.34</v>
      </c>
      <c r="Z7167" s="2">
        <f t="shared" si="807"/>
        <v>67.25</v>
      </c>
      <c r="AA7167" t="s">
        <v>56</v>
      </c>
      <c r="AB7167" t="s">
        <v>24</v>
      </c>
      <c r="AC7167" t="s">
        <v>32</v>
      </c>
      <c r="AD7167" t="s">
        <v>33</v>
      </c>
      <c r="AE7167" t="s">
        <v>34</v>
      </c>
      <c r="AF7167" t="s">
        <v>255</v>
      </c>
    </row>
    <row r="7168" spans="1:32" x14ac:dyDescent="0.25">
      <c r="A7168">
        <f t="shared" si="808"/>
        <v>7167</v>
      </c>
      <c r="B7168">
        <v>11843</v>
      </c>
      <c r="C7168" t="s">
        <v>163</v>
      </c>
      <c r="D7168" t="s">
        <v>40</v>
      </c>
      <c r="E7168" t="str">
        <f t="shared" si="809"/>
        <v>*</v>
      </c>
      <c r="F7168" t="str">
        <f t="shared" si="804"/>
        <v>*</v>
      </c>
      <c r="G7168" t="str">
        <f t="shared" si="810"/>
        <v>*</v>
      </c>
      <c r="I7168" t="str">
        <f t="shared" si="805"/>
        <v>*</v>
      </c>
      <c r="O7168">
        <f>VLOOKUP(T7168,$P$14:$S$19,2,TRUE)</f>
        <v>0.04</v>
      </c>
      <c r="T7168">
        <v>42</v>
      </c>
      <c r="U7168">
        <v>4993.42</v>
      </c>
      <c r="V7168" s="5">
        <f t="shared" si="806"/>
        <v>1</v>
      </c>
      <c r="X7168" t="s">
        <v>37</v>
      </c>
      <c r="Y7168">
        <v>56.14</v>
      </c>
      <c r="Z7168" s="2">
        <f t="shared" si="807"/>
        <v>5049.5600000000004</v>
      </c>
      <c r="AA7168" t="s">
        <v>48</v>
      </c>
      <c r="AB7168" t="s">
        <v>16</v>
      </c>
      <c r="AC7168" t="s">
        <v>25</v>
      </c>
      <c r="AD7168" t="s">
        <v>76</v>
      </c>
      <c r="AE7168" t="s">
        <v>103</v>
      </c>
      <c r="AF7168" t="s">
        <v>644</v>
      </c>
    </row>
    <row r="7169" spans="1:32" x14ac:dyDescent="0.25">
      <c r="A7169">
        <f t="shared" si="808"/>
        <v>7168</v>
      </c>
      <c r="B7169">
        <v>4321</v>
      </c>
      <c r="C7169" t="s">
        <v>163</v>
      </c>
      <c r="D7169" t="s">
        <v>40</v>
      </c>
      <c r="E7169" t="str">
        <f t="shared" si="809"/>
        <v>*</v>
      </c>
      <c r="F7169" t="str">
        <f t="shared" si="804"/>
        <v>*</v>
      </c>
      <c r="G7169" t="str">
        <f t="shared" si="810"/>
        <v>*</v>
      </c>
      <c r="I7169" t="str">
        <f t="shared" si="805"/>
        <v>*</v>
      </c>
      <c r="O7169">
        <f>VLOOKUP(T7169,$P$14:$S$19,2,TRUE)</f>
        <v>0.04</v>
      </c>
      <c r="T7169">
        <v>47</v>
      </c>
      <c r="U7169">
        <v>1505.57</v>
      </c>
      <c r="V7169" s="5">
        <f t="shared" si="806"/>
        <v>1</v>
      </c>
      <c r="X7169" t="s">
        <v>14</v>
      </c>
      <c r="Y7169">
        <v>19.989999999999998</v>
      </c>
      <c r="Z7169" s="2">
        <f t="shared" si="807"/>
        <v>1525.56</v>
      </c>
      <c r="AA7169" t="s">
        <v>23</v>
      </c>
      <c r="AB7169" t="s">
        <v>31</v>
      </c>
      <c r="AC7169" t="s">
        <v>32</v>
      </c>
      <c r="AD7169" t="s">
        <v>81</v>
      </c>
      <c r="AE7169" t="s">
        <v>19</v>
      </c>
      <c r="AF7169" t="s">
        <v>644</v>
      </c>
    </row>
    <row r="7170" spans="1:32" x14ac:dyDescent="0.25">
      <c r="A7170">
        <f t="shared" si="808"/>
        <v>7169</v>
      </c>
      <c r="B7170">
        <v>38982</v>
      </c>
      <c r="C7170" t="s">
        <v>163</v>
      </c>
      <c r="D7170" t="s">
        <v>30</v>
      </c>
      <c r="E7170" t="str">
        <f t="shared" si="809"/>
        <v>*</v>
      </c>
      <c r="F7170" t="str">
        <f t="shared" si="804"/>
        <v>*</v>
      </c>
      <c r="G7170" t="str">
        <f t="shared" si="810"/>
        <v>*</v>
      </c>
      <c r="I7170" t="str">
        <f t="shared" si="805"/>
        <v>*</v>
      </c>
      <c r="O7170">
        <f>VLOOKUP(T7170,$P$14:$S$19,2,TRUE)</f>
        <v>0.04</v>
      </c>
      <c r="T7170">
        <v>43</v>
      </c>
      <c r="U7170">
        <v>1114.42</v>
      </c>
      <c r="V7170" s="5">
        <f t="shared" si="806"/>
        <v>1</v>
      </c>
      <c r="X7170" t="s">
        <v>22</v>
      </c>
      <c r="Y7170">
        <v>1.99</v>
      </c>
      <c r="Z7170" s="2">
        <f t="shared" si="807"/>
        <v>1116.4100000000001</v>
      </c>
      <c r="AA7170" t="s">
        <v>60</v>
      </c>
      <c r="AB7170" t="s">
        <v>31</v>
      </c>
      <c r="AC7170" t="s">
        <v>25</v>
      </c>
      <c r="AD7170" t="s">
        <v>42</v>
      </c>
      <c r="AE7170" t="s">
        <v>45</v>
      </c>
      <c r="AF7170" t="s">
        <v>563</v>
      </c>
    </row>
    <row r="7171" spans="1:32" x14ac:dyDescent="0.25">
      <c r="A7171">
        <f t="shared" si="808"/>
        <v>7170</v>
      </c>
      <c r="B7171">
        <v>11843</v>
      </c>
      <c r="C7171" t="s">
        <v>163</v>
      </c>
      <c r="D7171" t="s">
        <v>40</v>
      </c>
      <c r="E7171" t="str">
        <f t="shared" si="809"/>
        <v>*</v>
      </c>
      <c r="F7171" t="str">
        <f t="shared" ref="F7171:F7234" si="811">VLOOKUP(D7171,$P$6:$S$10,2,FALSE)</f>
        <v>*</v>
      </c>
      <c r="G7171" t="str">
        <f t="shared" si="810"/>
        <v>*</v>
      </c>
      <c r="I7171" t="str">
        <f t="shared" ref="I7171:I7234" si="812">HLOOKUP(D7171,$J$18:$N$19,2,FALSE)</f>
        <v>*</v>
      </c>
      <c r="O7171">
        <f>VLOOKUP(T7171,$P$14:$S$19,2,TRUE)</f>
        <v>0</v>
      </c>
      <c r="T7171">
        <v>9</v>
      </c>
      <c r="U7171">
        <v>1059.3</v>
      </c>
      <c r="V7171" s="5">
        <f t="shared" ref="V7171:V7234" si="813">IF(U7171&gt;800,1,0)</f>
        <v>1</v>
      </c>
      <c r="X7171" t="s">
        <v>22</v>
      </c>
      <c r="Y7171">
        <v>1.99</v>
      </c>
      <c r="Z7171" s="2">
        <f t="shared" ref="Z7171:Z7234" si="814">U7171+Y7171</f>
        <v>1061.29</v>
      </c>
      <c r="AA7171" t="s">
        <v>48</v>
      </c>
      <c r="AB7171" t="s">
        <v>16</v>
      </c>
      <c r="AC7171" t="s">
        <v>25</v>
      </c>
      <c r="AD7171" t="s">
        <v>42</v>
      </c>
      <c r="AE7171" t="s">
        <v>45</v>
      </c>
      <c r="AF7171" t="s">
        <v>644</v>
      </c>
    </row>
    <row r="7172" spans="1:32" x14ac:dyDescent="0.25">
      <c r="A7172">
        <f t="shared" ref="A7172:A7235" si="815">A7171+1</f>
        <v>7171</v>
      </c>
      <c r="B7172">
        <v>18147</v>
      </c>
      <c r="C7172" t="s">
        <v>163</v>
      </c>
      <c r="D7172" t="s">
        <v>30</v>
      </c>
      <c r="E7172" t="str">
        <f t="shared" si="809"/>
        <v>*</v>
      </c>
      <c r="F7172" t="str">
        <f t="shared" si="811"/>
        <v>*</v>
      </c>
      <c r="G7172" t="str">
        <f t="shared" si="810"/>
        <v>*</v>
      </c>
      <c r="I7172" t="str">
        <f t="shared" si="812"/>
        <v>*</v>
      </c>
      <c r="O7172">
        <f>VLOOKUP(T7172,$P$14:$S$19,2,TRUE)</f>
        <v>0.05</v>
      </c>
      <c r="T7172">
        <v>50</v>
      </c>
      <c r="U7172">
        <v>290.91000000000003</v>
      </c>
      <c r="V7172" s="5">
        <f t="shared" si="813"/>
        <v>0</v>
      </c>
      <c r="X7172" t="s">
        <v>22</v>
      </c>
      <c r="Y7172">
        <v>5.67</v>
      </c>
      <c r="Z7172" s="2">
        <f t="shared" si="814"/>
        <v>296.58000000000004</v>
      </c>
      <c r="AA7172" t="s">
        <v>48</v>
      </c>
      <c r="AB7172" t="s">
        <v>41</v>
      </c>
      <c r="AC7172" t="s">
        <v>32</v>
      </c>
      <c r="AD7172" t="s">
        <v>44</v>
      </c>
      <c r="AE7172" t="s">
        <v>19</v>
      </c>
      <c r="AF7172" t="s">
        <v>563</v>
      </c>
    </row>
    <row r="7173" spans="1:32" x14ac:dyDescent="0.25">
      <c r="A7173">
        <f t="shared" si="815"/>
        <v>7172</v>
      </c>
      <c r="B7173">
        <v>55553</v>
      </c>
      <c r="C7173" t="s">
        <v>163</v>
      </c>
      <c r="D7173" t="s">
        <v>40</v>
      </c>
      <c r="E7173" t="str">
        <f t="shared" ref="E7173:E7236" si="816">IF(D7173="Critical", "***","*")</f>
        <v>*</v>
      </c>
      <c r="F7173" t="str">
        <f t="shared" si="811"/>
        <v>*</v>
      </c>
      <c r="G7173" t="str">
        <f t="shared" ref="G7173:G7236" si="817">IF(D7173="Critical","***",IF(D7173="High","**","*"))</f>
        <v>*</v>
      </c>
      <c r="I7173" t="str">
        <f t="shared" si="812"/>
        <v>*</v>
      </c>
      <c r="O7173">
        <f>VLOOKUP(T7173,$P$14:$S$19,2,TRUE)</f>
        <v>3.5999999999999997E-2</v>
      </c>
      <c r="T7173">
        <v>32</v>
      </c>
      <c r="U7173">
        <v>177.52</v>
      </c>
      <c r="V7173" s="5">
        <f t="shared" si="813"/>
        <v>0</v>
      </c>
      <c r="X7173" t="s">
        <v>22</v>
      </c>
      <c r="Y7173">
        <v>1.39</v>
      </c>
      <c r="Z7173" s="2">
        <f t="shared" si="814"/>
        <v>178.91</v>
      </c>
      <c r="AA7173" t="s">
        <v>23</v>
      </c>
      <c r="AB7173" t="s">
        <v>24</v>
      </c>
      <c r="AC7173" t="s">
        <v>32</v>
      </c>
      <c r="AD7173" t="s">
        <v>78</v>
      </c>
      <c r="AE7173" t="s">
        <v>19</v>
      </c>
      <c r="AF7173" t="s">
        <v>563</v>
      </c>
    </row>
    <row r="7174" spans="1:32" x14ac:dyDescent="0.25">
      <c r="A7174">
        <f t="shared" si="815"/>
        <v>7173</v>
      </c>
      <c r="B7174">
        <v>22919</v>
      </c>
      <c r="C7174" t="s">
        <v>163</v>
      </c>
      <c r="D7174" t="s">
        <v>36</v>
      </c>
      <c r="E7174" t="str">
        <f t="shared" si="816"/>
        <v>***</v>
      </c>
      <c r="F7174" t="str">
        <f t="shared" si="811"/>
        <v>***</v>
      </c>
      <c r="G7174" t="str">
        <f t="shared" si="817"/>
        <v>***</v>
      </c>
      <c r="I7174" t="str">
        <f t="shared" si="812"/>
        <v>***</v>
      </c>
      <c r="O7174">
        <f>VLOOKUP(T7174,$P$14:$S$19,2,TRUE)</f>
        <v>0.02</v>
      </c>
      <c r="T7174">
        <v>21</v>
      </c>
      <c r="U7174">
        <v>98.77</v>
      </c>
      <c r="V7174" s="5">
        <f t="shared" si="813"/>
        <v>0</v>
      </c>
      <c r="X7174" t="s">
        <v>22</v>
      </c>
      <c r="Y7174">
        <v>0.5</v>
      </c>
      <c r="Z7174" s="2">
        <f t="shared" si="814"/>
        <v>99.27</v>
      </c>
      <c r="AA7174" t="s">
        <v>64</v>
      </c>
      <c r="AB7174" t="s">
        <v>16</v>
      </c>
      <c r="AC7174" t="s">
        <v>32</v>
      </c>
      <c r="AD7174" t="s">
        <v>81</v>
      </c>
      <c r="AE7174" t="s">
        <v>19</v>
      </c>
      <c r="AF7174" t="s">
        <v>563</v>
      </c>
    </row>
    <row r="7175" spans="1:32" x14ac:dyDescent="0.25">
      <c r="A7175">
        <f t="shared" si="815"/>
        <v>7174</v>
      </c>
      <c r="B7175">
        <v>32070</v>
      </c>
      <c r="C7175" t="s">
        <v>163</v>
      </c>
      <c r="D7175" t="s">
        <v>40</v>
      </c>
      <c r="E7175" t="str">
        <f t="shared" si="816"/>
        <v>*</v>
      </c>
      <c r="F7175" t="str">
        <f t="shared" si="811"/>
        <v>*</v>
      </c>
      <c r="G7175" t="str">
        <f t="shared" si="817"/>
        <v>*</v>
      </c>
      <c r="I7175" t="str">
        <f t="shared" si="812"/>
        <v>*</v>
      </c>
      <c r="O7175">
        <f>VLOOKUP(T7175,$P$14:$S$19,2,TRUE)</f>
        <v>0.05</v>
      </c>
      <c r="T7175">
        <v>50</v>
      </c>
      <c r="U7175">
        <v>86.7</v>
      </c>
      <c r="V7175" s="5">
        <f t="shared" si="813"/>
        <v>0</v>
      </c>
      <c r="X7175" t="s">
        <v>22</v>
      </c>
      <c r="Y7175">
        <v>4.8600000000000003</v>
      </c>
      <c r="Z7175" s="2">
        <f t="shared" si="814"/>
        <v>91.56</v>
      </c>
      <c r="AA7175" t="s">
        <v>73</v>
      </c>
      <c r="AB7175" t="s">
        <v>41</v>
      </c>
      <c r="AC7175" t="s">
        <v>17</v>
      </c>
      <c r="AD7175" t="s">
        <v>18</v>
      </c>
      <c r="AE7175" t="s">
        <v>19</v>
      </c>
      <c r="AF7175" t="s">
        <v>163</v>
      </c>
    </row>
    <row r="7176" spans="1:32" x14ac:dyDescent="0.25">
      <c r="A7176">
        <f t="shared" si="815"/>
        <v>7175</v>
      </c>
      <c r="B7176">
        <v>18147</v>
      </c>
      <c r="C7176" t="s">
        <v>163</v>
      </c>
      <c r="D7176" t="s">
        <v>30</v>
      </c>
      <c r="E7176" t="str">
        <f t="shared" si="816"/>
        <v>*</v>
      </c>
      <c r="F7176" t="str">
        <f t="shared" si="811"/>
        <v>*</v>
      </c>
      <c r="G7176" t="str">
        <f t="shared" si="817"/>
        <v>*</v>
      </c>
      <c r="I7176" t="str">
        <f t="shared" si="812"/>
        <v>*</v>
      </c>
      <c r="O7176">
        <f>VLOOKUP(T7176,$P$14:$S$19,2,TRUE)</f>
        <v>0.04</v>
      </c>
      <c r="T7176">
        <v>42</v>
      </c>
      <c r="U7176">
        <v>82.03</v>
      </c>
      <c r="V7176" s="5">
        <f t="shared" si="813"/>
        <v>0</v>
      </c>
      <c r="X7176" t="s">
        <v>22</v>
      </c>
      <c r="Y7176">
        <v>1.49</v>
      </c>
      <c r="Z7176" s="2">
        <f t="shared" si="814"/>
        <v>83.52</v>
      </c>
      <c r="AA7176" t="s">
        <v>48</v>
      </c>
      <c r="AB7176" t="s">
        <v>41</v>
      </c>
      <c r="AC7176" t="s">
        <v>32</v>
      </c>
      <c r="AD7176" t="s">
        <v>49</v>
      </c>
      <c r="AE7176" t="s">
        <v>19</v>
      </c>
      <c r="AF7176" t="s">
        <v>563</v>
      </c>
    </row>
    <row r="7177" spans="1:32" x14ac:dyDescent="0.25">
      <c r="A7177">
        <f t="shared" si="815"/>
        <v>7176</v>
      </c>
      <c r="B7177">
        <v>24228</v>
      </c>
      <c r="C7177" t="s">
        <v>163</v>
      </c>
      <c r="D7177" t="s">
        <v>13</v>
      </c>
      <c r="E7177" t="str">
        <f t="shared" si="816"/>
        <v>*</v>
      </c>
      <c r="F7177" t="str">
        <f t="shared" si="811"/>
        <v>*</v>
      </c>
      <c r="G7177" t="str">
        <f t="shared" si="817"/>
        <v>*</v>
      </c>
      <c r="I7177" t="str">
        <f t="shared" si="812"/>
        <v>*</v>
      </c>
      <c r="O7177">
        <f>VLOOKUP(T7177,$P$14:$S$19,2,TRUE)</f>
        <v>3.5999999999999997E-2</v>
      </c>
      <c r="T7177">
        <v>31</v>
      </c>
      <c r="U7177">
        <v>60.64</v>
      </c>
      <c r="V7177" s="5">
        <f t="shared" si="813"/>
        <v>0</v>
      </c>
      <c r="X7177" t="s">
        <v>22</v>
      </c>
      <c r="Y7177">
        <v>2.58</v>
      </c>
      <c r="Z7177" s="2">
        <f t="shared" si="814"/>
        <v>63.22</v>
      </c>
      <c r="AA7177" t="s">
        <v>52</v>
      </c>
      <c r="AB7177" t="s">
        <v>41</v>
      </c>
      <c r="AC7177" t="s">
        <v>32</v>
      </c>
      <c r="AD7177" t="s">
        <v>114</v>
      </c>
      <c r="AE7177" t="s">
        <v>34</v>
      </c>
      <c r="AF7177" t="s">
        <v>357</v>
      </c>
    </row>
    <row r="7178" spans="1:32" x14ac:dyDescent="0.25">
      <c r="A7178">
        <f t="shared" si="815"/>
        <v>7177</v>
      </c>
      <c r="B7178">
        <v>16289</v>
      </c>
      <c r="C7178" t="s">
        <v>698</v>
      </c>
      <c r="D7178" t="s">
        <v>21</v>
      </c>
      <c r="E7178" t="str">
        <f t="shared" si="816"/>
        <v>*</v>
      </c>
      <c r="F7178" t="str">
        <f t="shared" si="811"/>
        <v>**</v>
      </c>
      <c r="G7178" t="str">
        <f t="shared" si="817"/>
        <v>**</v>
      </c>
      <c r="I7178" t="str">
        <f t="shared" si="812"/>
        <v>**</v>
      </c>
      <c r="O7178">
        <f>VLOOKUP(T7178,$P$14:$S$19,2,TRUE)</f>
        <v>0.04</v>
      </c>
      <c r="T7178">
        <v>49</v>
      </c>
      <c r="U7178">
        <v>5610.6120000000001</v>
      </c>
      <c r="V7178" s="5">
        <f t="shared" si="813"/>
        <v>1</v>
      </c>
      <c r="X7178" t="s">
        <v>22</v>
      </c>
      <c r="Y7178">
        <v>2.5</v>
      </c>
      <c r="Z7178" s="2">
        <f t="shared" si="814"/>
        <v>5613.1120000000001</v>
      </c>
      <c r="AA7178" t="s">
        <v>64</v>
      </c>
      <c r="AB7178" t="s">
        <v>31</v>
      </c>
      <c r="AC7178" t="s">
        <v>25</v>
      </c>
      <c r="AD7178" t="s">
        <v>26</v>
      </c>
      <c r="AE7178" t="s">
        <v>19</v>
      </c>
      <c r="AF7178" t="s">
        <v>442</v>
      </c>
    </row>
    <row r="7179" spans="1:32" x14ac:dyDescent="0.25">
      <c r="A7179">
        <f t="shared" si="815"/>
        <v>7178</v>
      </c>
      <c r="B7179">
        <v>35137</v>
      </c>
      <c r="C7179" t="s">
        <v>698</v>
      </c>
      <c r="D7179" t="s">
        <v>21</v>
      </c>
      <c r="E7179" t="str">
        <f t="shared" si="816"/>
        <v>*</v>
      </c>
      <c r="F7179" t="str">
        <f t="shared" si="811"/>
        <v>**</v>
      </c>
      <c r="G7179" t="str">
        <f t="shared" si="817"/>
        <v>**</v>
      </c>
      <c r="I7179" t="str">
        <f t="shared" si="812"/>
        <v>**</v>
      </c>
      <c r="O7179">
        <f>VLOOKUP(T7179,$P$14:$S$19,2,TRUE)</f>
        <v>0.04</v>
      </c>
      <c r="T7179">
        <v>47</v>
      </c>
      <c r="U7179">
        <v>1041.78</v>
      </c>
      <c r="V7179" s="5">
        <f t="shared" si="813"/>
        <v>1</v>
      </c>
      <c r="X7179" t="s">
        <v>22</v>
      </c>
      <c r="Y7179">
        <v>6.71</v>
      </c>
      <c r="Z7179" s="2">
        <f t="shared" si="814"/>
        <v>1048.49</v>
      </c>
      <c r="AA7179" t="s">
        <v>64</v>
      </c>
      <c r="AB7179" t="s">
        <v>41</v>
      </c>
      <c r="AC7179" t="s">
        <v>32</v>
      </c>
      <c r="AD7179" t="s">
        <v>78</v>
      </c>
      <c r="AE7179" t="s">
        <v>19</v>
      </c>
      <c r="AF7179" t="s">
        <v>230</v>
      </c>
    </row>
    <row r="7180" spans="1:32" x14ac:dyDescent="0.25">
      <c r="A7180">
        <f t="shared" si="815"/>
        <v>7179</v>
      </c>
      <c r="B7180">
        <v>6531</v>
      </c>
      <c r="C7180" t="s">
        <v>698</v>
      </c>
      <c r="D7180" t="s">
        <v>21</v>
      </c>
      <c r="E7180" t="str">
        <f t="shared" si="816"/>
        <v>*</v>
      </c>
      <c r="F7180" t="str">
        <f t="shared" si="811"/>
        <v>**</v>
      </c>
      <c r="G7180" t="str">
        <f t="shared" si="817"/>
        <v>**</v>
      </c>
      <c r="I7180" t="str">
        <f t="shared" si="812"/>
        <v>**</v>
      </c>
      <c r="O7180">
        <f>VLOOKUP(T7180,$P$14:$S$19,2,TRUE)</f>
        <v>0.02</v>
      </c>
      <c r="T7180">
        <v>28</v>
      </c>
      <c r="U7180">
        <v>541.95000000000005</v>
      </c>
      <c r="V7180" s="5">
        <f t="shared" si="813"/>
        <v>0</v>
      </c>
      <c r="X7180" t="s">
        <v>22</v>
      </c>
      <c r="Y7180">
        <v>4.0999999999999996</v>
      </c>
      <c r="Z7180" s="2">
        <f t="shared" si="814"/>
        <v>546.05000000000007</v>
      </c>
      <c r="AA7180" t="s">
        <v>48</v>
      </c>
      <c r="AB7180" t="s">
        <v>41</v>
      </c>
      <c r="AC7180" t="s">
        <v>32</v>
      </c>
      <c r="AD7180" t="s">
        <v>33</v>
      </c>
      <c r="AE7180" t="s">
        <v>34</v>
      </c>
      <c r="AF7180" t="s">
        <v>442</v>
      </c>
    </row>
    <row r="7181" spans="1:32" x14ac:dyDescent="0.25">
      <c r="A7181">
        <f t="shared" si="815"/>
        <v>7180</v>
      </c>
      <c r="B7181">
        <v>16289</v>
      </c>
      <c r="C7181" t="s">
        <v>698</v>
      </c>
      <c r="D7181" t="s">
        <v>21</v>
      </c>
      <c r="E7181" t="str">
        <f t="shared" si="816"/>
        <v>*</v>
      </c>
      <c r="F7181" t="str">
        <f t="shared" si="811"/>
        <v>**</v>
      </c>
      <c r="G7181" t="str">
        <f t="shared" si="817"/>
        <v>**</v>
      </c>
      <c r="I7181" t="str">
        <f t="shared" si="812"/>
        <v>**</v>
      </c>
      <c r="O7181">
        <f>VLOOKUP(T7181,$P$14:$S$19,2,TRUE)</f>
        <v>3.5999999999999997E-2</v>
      </c>
      <c r="T7181">
        <v>37</v>
      </c>
      <c r="U7181">
        <v>426.64</v>
      </c>
      <c r="V7181" s="5">
        <f t="shared" si="813"/>
        <v>0</v>
      </c>
      <c r="X7181" t="s">
        <v>22</v>
      </c>
      <c r="Y7181">
        <v>2.85</v>
      </c>
      <c r="Z7181" s="2">
        <f t="shared" si="814"/>
        <v>429.49</v>
      </c>
      <c r="AA7181" t="s">
        <v>73</v>
      </c>
      <c r="AB7181" t="s">
        <v>31</v>
      </c>
      <c r="AC7181" t="s">
        <v>17</v>
      </c>
      <c r="AD7181" t="s">
        <v>18</v>
      </c>
      <c r="AE7181" t="s">
        <v>45</v>
      </c>
      <c r="AF7181" t="s">
        <v>442</v>
      </c>
    </row>
    <row r="7182" spans="1:32" x14ac:dyDescent="0.25">
      <c r="A7182">
        <f t="shared" si="815"/>
        <v>7181</v>
      </c>
      <c r="B7182">
        <v>35137</v>
      </c>
      <c r="C7182" t="s">
        <v>698</v>
      </c>
      <c r="D7182" t="s">
        <v>21</v>
      </c>
      <c r="E7182" t="str">
        <f t="shared" si="816"/>
        <v>*</v>
      </c>
      <c r="F7182" t="str">
        <f t="shared" si="811"/>
        <v>**</v>
      </c>
      <c r="G7182" t="str">
        <f t="shared" si="817"/>
        <v>**</v>
      </c>
      <c r="I7182" t="str">
        <f t="shared" si="812"/>
        <v>**</v>
      </c>
      <c r="O7182">
        <f>VLOOKUP(T7182,$P$14:$S$19,2,TRUE)</f>
        <v>0.04</v>
      </c>
      <c r="T7182">
        <v>41</v>
      </c>
      <c r="U7182">
        <v>225.06</v>
      </c>
      <c r="V7182" s="5">
        <f t="shared" si="813"/>
        <v>0</v>
      </c>
      <c r="X7182" t="s">
        <v>14</v>
      </c>
      <c r="Y7182">
        <v>2.99</v>
      </c>
      <c r="Z7182" s="2">
        <f t="shared" si="814"/>
        <v>228.05</v>
      </c>
      <c r="AA7182" t="s">
        <v>64</v>
      </c>
      <c r="AB7182" t="s">
        <v>41</v>
      </c>
      <c r="AC7182" t="s">
        <v>32</v>
      </c>
      <c r="AD7182" t="s">
        <v>49</v>
      </c>
      <c r="AE7182" t="s">
        <v>19</v>
      </c>
      <c r="AF7182" t="s">
        <v>442</v>
      </c>
    </row>
    <row r="7183" spans="1:32" x14ac:dyDescent="0.25">
      <c r="A7183">
        <f t="shared" si="815"/>
        <v>7182</v>
      </c>
      <c r="B7183">
        <v>6531</v>
      </c>
      <c r="C7183" t="s">
        <v>698</v>
      </c>
      <c r="D7183" t="s">
        <v>21</v>
      </c>
      <c r="E7183" t="str">
        <f t="shared" si="816"/>
        <v>*</v>
      </c>
      <c r="F7183" t="str">
        <f t="shared" si="811"/>
        <v>**</v>
      </c>
      <c r="G7183" t="str">
        <f t="shared" si="817"/>
        <v>**</v>
      </c>
      <c r="I7183" t="str">
        <f t="shared" si="812"/>
        <v>**</v>
      </c>
      <c r="O7183">
        <f>VLOOKUP(T7183,$P$14:$S$19,2,TRUE)</f>
        <v>0.04</v>
      </c>
      <c r="T7183">
        <v>42</v>
      </c>
      <c r="U7183">
        <v>188.23</v>
      </c>
      <c r="V7183" s="5">
        <f t="shared" si="813"/>
        <v>0</v>
      </c>
      <c r="X7183" t="s">
        <v>22</v>
      </c>
      <c r="Y7183">
        <v>5.15</v>
      </c>
      <c r="Z7183" s="2">
        <f t="shared" si="814"/>
        <v>193.38</v>
      </c>
      <c r="AA7183" t="s">
        <v>48</v>
      </c>
      <c r="AB7183" t="s">
        <v>41</v>
      </c>
      <c r="AC7183" t="s">
        <v>32</v>
      </c>
      <c r="AD7183" t="s">
        <v>172</v>
      </c>
      <c r="AE7183" t="s">
        <v>19</v>
      </c>
      <c r="AF7183" t="s">
        <v>442</v>
      </c>
    </row>
    <row r="7184" spans="1:32" x14ac:dyDescent="0.25">
      <c r="A7184">
        <f t="shared" si="815"/>
        <v>7183</v>
      </c>
      <c r="B7184">
        <v>39330</v>
      </c>
      <c r="C7184" t="s">
        <v>698</v>
      </c>
      <c r="D7184" t="s">
        <v>36</v>
      </c>
      <c r="E7184" t="str">
        <f t="shared" si="816"/>
        <v>***</v>
      </c>
      <c r="F7184" t="str">
        <f t="shared" si="811"/>
        <v>***</v>
      </c>
      <c r="G7184" t="str">
        <f t="shared" si="817"/>
        <v>***</v>
      </c>
      <c r="I7184" t="str">
        <f t="shared" si="812"/>
        <v>***</v>
      </c>
      <c r="O7184">
        <f>VLOOKUP(T7184,$P$14:$S$19,2,TRUE)</f>
        <v>0.02</v>
      </c>
      <c r="T7184">
        <v>29</v>
      </c>
      <c r="U7184">
        <v>184.77</v>
      </c>
      <c r="V7184" s="5">
        <f t="shared" si="813"/>
        <v>0</v>
      </c>
      <c r="X7184" t="s">
        <v>14</v>
      </c>
      <c r="Y7184">
        <v>5.3</v>
      </c>
      <c r="Z7184" s="2">
        <f t="shared" si="814"/>
        <v>190.07000000000002</v>
      </c>
      <c r="AA7184" t="s">
        <v>23</v>
      </c>
      <c r="AB7184" t="s">
        <v>31</v>
      </c>
      <c r="AC7184" t="s">
        <v>32</v>
      </c>
      <c r="AD7184" t="s">
        <v>53</v>
      </c>
      <c r="AE7184" t="s">
        <v>45</v>
      </c>
      <c r="AF7184" t="s">
        <v>378</v>
      </c>
    </row>
    <row r="7185" spans="1:32" x14ac:dyDescent="0.25">
      <c r="A7185">
        <f t="shared" si="815"/>
        <v>7184</v>
      </c>
      <c r="B7185">
        <v>47301</v>
      </c>
      <c r="C7185" t="s">
        <v>328</v>
      </c>
      <c r="D7185" t="s">
        <v>13</v>
      </c>
      <c r="E7185" t="str">
        <f t="shared" si="816"/>
        <v>*</v>
      </c>
      <c r="F7185" t="str">
        <f t="shared" si="811"/>
        <v>*</v>
      </c>
      <c r="G7185" t="str">
        <f t="shared" si="817"/>
        <v>*</v>
      </c>
      <c r="I7185" t="str">
        <f t="shared" si="812"/>
        <v>*</v>
      </c>
      <c r="O7185">
        <f>VLOOKUP(T7185,$P$14:$S$19,2,TRUE)</f>
        <v>0</v>
      </c>
      <c r="T7185">
        <v>6</v>
      </c>
      <c r="U7185">
        <v>460.71</v>
      </c>
      <c r="V7185" s="5">
        <f t="shared" si="813"/>
        <v>0</v>
      </c>
      <c r="X7185" t="s">
        <v>22</v>
      </c>
      <c r="Y7185">
        <v>35</v>
      </c>
      <c r="Z7185" s="2">
        <f t="shared" si="814"/>
        <v>495.71</v>
      </c>
      <c r="AA7185" t="s">
        <v>23</v>
      </c>
      <c r="AB7185" t="s">
        <v>16</v>
      </c>
      <c r="AC7185" t="s">
        <v>32</v>
      </c>
      <c r="AD7185" t="s">
        <v>74</v>
      </c>
      <c r="AE7185" t="s">
        <v>58</v>
      </c>
      <c r="AF7185" t="s">
        <v>195</v>
      </c>
    </row>
    <row r="7186" spans="1:32" x14ac:dyDescent="0.25">
      <c r="A7186">
        <f t="shared" si="815"/>
        <v>7185</v>
      </c>
      <c r="B7186">
        <v>42374</v>
      </c>
      <c r="C7186" t="s">
        <v>558</v>
      </c>
      <c r="D7186" t="s">
        <v>36</v>
      </c>
      <c r="E7186" t="str">
        <f t="shared" si="816"/>
        <v>***</v>
      </c>
      <c r="F7186" t="str">
        <f t="shared" si="811"/>
        <v>***</v>
      </c>
      <c r="G7186" t="str">
        <f t="shared" si="817"/>
        <v>***</v>
      </c>
      <c r="I7186" t="str">
        <f t="shared" si="812"/>
        <v>***</v>
      </c>
      <c r="O7186">
        <f>VLOOKUP(T7186,$P$14:$S$19,2,TRUE)</f>
        <v>0.04</v>
      </c>
      <c r="T7186">
        <v>47</v>
      </c>
      <c r="U7186">
        <v>807.6</v>
      </c>
      <c r="V7186" s="5">
        <f t="shared" si="813"/>
        <v>1</v>
      </c>
      <c r="X7186" t="s">
        <v>22</v>
      </c>
      <c r="Y7186">
        <v>5.08</v>
      </c>
      <c r="Z7186" s="2">
        <f t="shared" si="814"/>
        <v>812.68000000000006</v>
      </c>
      <c r="AA7186" t="s">
        <v>60</v>
      </c>
      <c r="AB7186" t="s">
        <v>31</v>
      </c>
      <c r="AC7186" t="s">
        <v>32</v>
      </c>
      <c r="AD7186" t="s">
        <v>49</v>
      </c>
      <c r="AE7186" t="s">
        <v>19</v>
      </c>
      <c r="AF7186" t="s">
        <v>256</v>
      </c>
    </row>
    <row r="7187" spans="1:32" x14ac:dyDescent="0.25">
      <c r="A7187">
        <f t="shared" si="815"/>
        <v>7186</v>
      </c>
      <c r="B7187">
        <v>42374</v>
      </c>
      <c r="C7187" t="s">
        <v>558</v>
      </c>
      <c r="D7187" t="s">
        <v>36</v>
      </c>
      <c r="E7187" t="str">
        <f t="shared" si="816"/>
        <v>***</v>
      </c>
      <c r="F7187" t="str">
        <f t="shared" si="811"/>
        <v>***</v>
      </c>
      <c r="G7187" t="str">
        <f t="shared" si="817"/>
        <v>***</v>
      </c>
      <c r="I7187" t="str">
        <f t="shared" si="812"/>
        <v>***</v>
      </c>
      <c r="O7187">
        <f>VLOOKUP(T7187,$P$14:$S$19,2,TRUE)</f>
        <v>0.01</v>
      </c>
      <c r="T7187">
        <v>11</v>
      </c>
      <c r="U7187">
        <v>694.17</v>
      </c>
      <c r="V7187" s="5">
        <f t="shared" si="813"/>
        <v>0</v>
      </c>
      <c r="X7187" t="s">
        <v>22</v>
      </c>
      <c r="Y7187">
        <v>10.29</v>
      </c>
      <c r="Z7187" s="2">
        <f t="shared" si="814"/>
        <v>704.45999999999992</v>
      </c>
      <c r="AA7187" t="s">
        <v>60</v>
      </c>
      <c r="AB7187" t="s">
        <v>31</v>
      </c>
      <c r="AC7187" t="s">
        <v>32</v>
      </c>
      <c r="AD7187" t="s">
        <v>49</v>
      </c>
      <c r="AE7187" t="s">
        <v>19</v>
      </c>
      <c r="AF7187" t="s">
        <v>491</v>
      </c>
    </row>
    <row r="7188" spans="1:32" x14ac:dyDescent="0.25">
      <c r="A7188">
        <f t="shared" si="815"/>
        <v>7187</v>
      </c>
      <c r="B7188">
        <v>45734</v>
      </c>
      <c r="C7188" t="s">
        <v>558</v>
      </c>
      <c r="D7188" t="s">
        <v>36</v>
      </c>
      <c r="E7188" t="str">
        <f t="shared" si="816"/>
        <v>***</v>
      </c>
      <c r="F7188" t="str">
        <f t="shared" si="811"/>
        <v>***</v>
      </c>
      <c r="G7188" t="str">
        <f t="shared" si="817"/>
        <v>***</v>
      </c>
      <c r="I7188" t="str">
        <f t="shared" si="812"/>
        <v>***</v>
      </c>
      <c r="O7188">
        <f>VLOOKUP(T7188,$P$14:$S$19,2,TRUE)</f>
        <v>0.04</v>
      </c>
      <c r="T7188">
        <v>47</v>
      </c>
      <c r="U7188">
        <v>557.52</v>
      </c>
      <c r="V7188" s="5">
        <f t="shared" si="813"/>
        <v>0</v>
      </c>
      <c r="X7188" t="s">
        <v>14</v>
      </c>
      <c r="Y7188">
        <v>7.95</v>
      </c>
      <c r="Z7188" s="2">
        <f t="shared" si="814"/>
        <v>565.47</v>
      </c>
      <c r="AA7188" t="s">
        <v>60</v>
      </c>
      <c r="AB7188" t="s">
        <v>16</v>
      </c>
      <c r="AC7188" t="s">
        <v>32</v>
      </c>
      <c r="AD7188" t="s">
        <v>33</v>
      </c>
      <c r="AE7188" t="s">
        <v>45</v>
      </c>
      <c r="AF7188" t="s">
        <v>491</v>
      </c>
    </row>
    <row r="7189" spans="1:32" x14ac:dyDescent="0.25">
      <c r="A7189">
        <f t="shared" si="815"/>
        <v>7188</v>
      </c>
      <c r="B7189">
        <v>42374</v>
      </c>
      <c r="C7189" t="s">
        <v>558</v>
      </c>
      <c r="D7189" t="s">
        <v>36</v>
      </c>
      <c r="E7189" t="str">
        <f t="shared" si="816"/>
        <v>***</v>
      </c>
      <c r="F7189" t="str">
        <f t="shared" si="811"/>
        <v>***</v>
      </c>
      <c r="G7189" t="str">
        <f t="shared" si="817"/>
        <v>***</v>
      </c>
      <c r="I7189" t="str">
        <f t="shared" si="812"/>
        <v>***</v>
      </c>
      <c r="O7189">
        <f>VLOOKUP(T7189,$P$14:$S$19,2,TRUE)</f>
        <v>0.02</v>
      </c>
      <c r="T7189">
        <v>21</v>
      </c>
      <c r="U7189">
        <v>205.32</v>
      </c>
      <c r="V7189" s="5">
        <f t="shared" si="813"/>
        <v>0</v>
      </c>
      <c r="X7189" t="s">
        <v>14</v>
      </c>
      <c r="Y7189">
        <v>1.99</v>
      </c>
      <c r="Z7189" s="2">
        <f t="shared" si="814"/>
        <v>207.31</v>
      </c>
      <c r="AA7189" t="s">
        <v>60</v>
      </c>
      <c r="AB7189" t="s">
        <v>31</v>
      </c>
      <c r="AC7189" t="s">
        <v>25</v>
      </c>
      <c r="AD7189" t="s">
        <v>42</v>
      </c>
      <c r="AE7189" t="s">
        <v>45</v>
      </c>
      <c r="AF7189" t="s">
        <v>558</v>
      </c>
    </row>
    <row r="7190" spans="1:32" x14ac:dyDescent="0.25">
      <c r="A7190">
        <f t="shared" si="815"/>
        <v>7189</v>
      </c>
      <c r="B7190">
        <v>24039</v>
      </c>
      <c r="C7190" t="s">
        <v>558</v>
      </c>
      <c r="D7190" t="s">
        <v>30</v>
      </c>
      <c r="E7190" t="str">
        <f t="shared" si="816"/>
        <v>*</v>
      </c>
      <c r="F7190" t="str">
        <f t="shared" si="811"/>
        <v>*</v>
      </c>
      <c r="G7190" t="str">
        <f t="shared" si="817"/>
        <v>*</v>
      </c>
      <c r="I7190" t="str">
        <f t="shared" si="812"/>
        <v>*</v>
      </c>
      <c r="O7190">
        <f>VLOOKUP(T7190,$P$14:$S$19,2,TRUE)</f>
        <v>0</v>
      </c>
      <c r="T7190">
        <v>5</v>
      </c>
      <c r="U7190">
        <v>199.16</v>
      </c>
      <c r="V7190" s="5">
        <f t="shared" si="813"/>
        <v>0</v>
      </c>
      <c r="X7190" t="s">
        <v>22</v>
      </c>
      <c r="Y7190">
        <v>1.99</v>
      </c>
      <c r="Z7190" s="2">
        <f t="shared" si="814"/>
        <v>201.15</v>
      </c>
      <c r="AA7190" t="s">
        <v>71</v>
      </c>
      <c r="AB7190" t="s">
        <v>31</v>
      </c>
      <c r="AC7190" t="s">
        <v>25</v>
      </c>
      <c r="AD7190" t="s">
        <v>42</v>
      </c>
      <c r="AE7190" t="s">
        <v>45</v>
      </c>
      <c r="AF7190" t="s">
        <v>491</v>
      </c>
    </row>
    <row r="7191" spans="1:32" x14ac:dyDescent="0.25">
      <c r="A7191">
        <f t="shared" si="815"/>
        <v>7190</v>
      </c>
      <c r="B7191">
        <v>38532</v>
      </c>
      <c r="C7191" t="s">
        <v>558</v>
      </c>
      <c r="D7191" t="s">
        <v>21</v>
      </c>
      <c r="E7191" t="str">
        <f t="shared" si="816"/>
        <v>*</v>
      </c>
      <c r="F7191" t="str">
        <f t="shared" si="811"/>
        <v>**</v>
      </c>
      <c r="G7191" t="str">
        <f t="shared" si="817"/>
        <v>**</v>
      </c>
      <c r="I7191" t="str">
        <f t="shared" si="812"/>
        <v>**</v>
      </c>
      <c r="O7191">
        <f>VLOOKUP(T7191,$P$14:$S$19,2,TRUE)</f>
        <v>0.04</v>
      </c>
      <c r="T7191">
        <v>44</v>
      </c>
      <c r="U7191">
        <v>128.22</v>
      </c>
      <c r="V7191" s="5">
        <f t="shared" si="813"/>
        <v>0</v>
      </c>
      <c r="X7191" t="s">
        <v>22</v>
      </c>
      <c r="Y7191">
        <v>0.7</v>
      </c>
      <c r="Z7191" s="2">
        <f t="shared" si="814"/>
        <v>128.91999999999999</v>
      </c>
      <c r="AA7191" t="s">
        <v>23</v>
      </c>
      <c r="AB7191" t="s">
        <v>31</v>
      </c>
      <c r="AC7191" t="s">
        <v>32</v>
      </c>
      <c r="AD7191" t="s">
        <v>33</v>
      </c>
      <c r="AE7191" t="s">
        <v>34</v>
      </c>
      <c r="AF7191" t="s">
        <v>491</v>
      </c>
    </row>
    <row r="7192" spans="1:32" x14ac:dyDescent="0.25">
      <c r="A7192">
        <f t="shared" si="815"/>
        <v>7191</v>
      </c>
      <c r="B7192">
        <v>14534</v>
      </c>
      <c r="C7192" t="s">
        <v>378</v>
      </c>
      <c r="D7192" t="s">
        <v>40</v>
      </c>
      <c r="E7192" t="str">
        <f t="shared" si="816"/>
        <v>*</v>
      </c>
      <c r="F7192" t="str">
        <f t="shared" si="811"/>
        <v>*</v>
      </c>
      <c r="G7192" t="str">
        <f t="shared" si="817"/>
        <v>*</v>
      </c>
      <c r="I7192" t="str">
        <f t="shared" si="812"/>
        <v>*</v>
      </c>
      <c r="O7192">
        <f>VLOOKUP(T7192,$P$14:$S$19,2,TRUE)</f>
        <v>0.04</v>
      </c>
      <c r="T7192">
        <v>46</v>
      </c>
      <c r="U7192">
        <v>745.99</v>
      </c>
      <c r="V7192" s="5">
        <f t="shared" si="813"/>
        <v>0</v>
      </c>
      <c r="X7192" t="s">
        <v>22</v>
      </c>
      <c r="Y7192">
        <v>4</v>
      </c>
      <c r="Z7192" s="2">
        <f t="shared" si="814"/>
        <v>749.99</v>
      </c>
      <c r="AA7192" t="s">
        <v>64</v>
      </c>
      <c r="AB7192" t="s">
        <v>31</v>
      </c>
      <c r="AC7192" t="s">
        <v>25</v>
      </c>
      <c r="AD7192" t="s">
        <v>42</v>
      </c>
      <c r="AE7192" t="s">
        <v>19</v>
      </c>
      <c r="AF7192" t="s">
        <v>378</v>
      </c>
    </row>
    <row r="7193" spans="1:32" x14ac:dyDescent="0.25">
      <c r="A7193">
        <f t="shared" si="815"/>
        <v>7192</v>
      </c>
      <c r="B7193">
        <v>34499</v>
      </c>
      <c r="C7193" t="s">
        <v>378</v>
      </c>
      <c r="D7193" t="s">
        <v>40</v>
      </c>
      <c r="E7193" t="str">
        <f t="shared" si="816"/>
        <v>*</v>
      </c>
      <c r="F7193" t="str">
        <f t="shared" si="811"/>
        <v>*</v>
      </c>
      <c r="G7193" t="str">
        <f t="shared" si="817"/>
        <v>*</v>
      </c>
      <c r="I7193" t="str">
        <f t="shared" si="812"/>
        <v>*</v>
      </c>
      <c r="O7193">
        <f>VLOOKUP(T7193,$P$14:$S$19,2,TRUE)</f>
        <v>0</v>
      </c>
      <c r="T7193">
        <v>2</v>
      </c>
      <c r="U7193">
        <v>555.67999999999995</v>
      </c>
      <c r="V7193" s="5">
        <f t="shared" si="813"/>
        <v>0</v>
      </c>
      <c r="X7193" t="s">
        <v>37</v>
      </c>
      <c r="Y7193">
        <v>62.94</v>
      </c>
      <c r="Z7193" s="2">
        <f t="shared" si="814"/>
        <v>618.61999999999989</v>
      </c>
      <c r="AA7193" t="s">
        <v>60</v>
      </c>
      <c r="AB7193" t="s">
        <v>41</v>
      </c>
      <c r="AC7193" t="s">
        <v>17</v>
      </c>
      <c r="AD7193" t="s">
        <v>38</v>
      </c>
      <c r="AE7193" t="s">
        <v>39</v>
      </c>
      <c r="AF7193" t="s">
        <v>442</v>
      </c>
    </row>
    <row r="7194" spans="1:32" x14ac:dyDescent="0.25">
      <c r="A7194">
        <f t="shared" si="815"/>
        <v>7193</v>
      </c>
      <c r="B7194">
        <v>23559</v>
      </c>
      <c r="C7194" t="s">
        <v>378</v>
      </c>
      <c r="D7194" t="s">
        <v>13</v>
      </c>
      <c r="E7194" t="str">
        <f t="shared" si="816"/>
        <v>*</v>
      </c>
      <c r="F7194" t="str">
        <f t="shared" si="811"/>
        <v>*</v>
      </c>
      <c r="G7194" t="str">
        <f t="shared" si="817"/>
        <v>*</v>
      </c>
      <c r="I7194" t="str">
        <f t="shared" si="812"/>
        <v>*</v>
      </c>
      <c r="O7194">
        <f>VLOOKUP(T7194,$P$14:$S$19,2,TRUE)</f>
        <v>0.01</v>
      </c>
      <c r="T7194">
        <v>14</v>
      </c>
      <c r="U7194">
        <v>425.67</v>
      </c>
      <c r="V7194" s="5">
        <f t="shared" si="813"/>
        <v>0</v>
      </c>
      <c r="X7194" t="s">
        <v>14</v>
      </c>
      <c r="Y7194">
        <v>1.49</v>
      </c>
      <c r="Z7194" s="2">
        <f t="shared" si="814"/>
        <v>427.16</v>
      </c>
      <c r="AA7194" t="s">
        <v>60</v>
      </c>
      <c r="AB7194" t="s">
        <v>41</v>
      </c>
      <c r="AC7194" t="s">
        <v>32</v>
      </c>
      <c r="AD7194" t="s">
        <v>49</v>
      </c>
      <c r="AE7194" t="s">
        <v>19</v>
      </c>
      <c r="AF7194" t="s">
        <v>28</v>
      </c>
    </row>
    <row r="7195" spans="1:32" x14ac:dyDescent="0.25">
      <c r="A7195">
        <f t="shared" si="815"/>
        <v>7194</v>
      </c>
      <c r="B7195">
        <v>18341</v>
      </c>
      <c r="C7195" t="s">
        <v>378</v>
      </c>
      <c r="D7195" t="s">
        <v>36</v>
      </c>
      <c r="E7195" t="str">
        <f t="shared" si="816"/>
        <v>***</v>
      </c>
      <c r="F7195" t="str">
        <f t="shared" si="811"/>
        <v>***</v>
      </c>
      <c r="G7195" t="str">
        <f t="shared" si="817"/>
        <v>***</v>
      </c>
      <c r="I7195" t="str">
        <f t="shared" si="812"/>
        <v>***</v>
      </c>
      <c r="O7195">
        <f>VLOOKUP(T7195,$P$14:$S$19,2,TRUE)</f>
        <v>3.5999999999999997E-2</v>
      </c>
      <c r="T7195">
        <v>39</v>
      </c>
      <c r="U7195">
        <v>237.89</v>
      </c>
      <c r="V7195" s="5">
        <f t="shared" si="813"/>
        <v>0</v>
      </c>
      <c r="X7195" t="s">
        <v>22</v>
      </c>
      <c r="Y7195">
        <v>7.96</v>
      </c>
      <c r="Z7195" s="2">
        <f t="shared" si="814"/>
        <v>245.85</v>
      </c>
      <c r="AA7195" t="s">
        <v>52</v>
      </c>
      <c r="AB7195" t="s">
        <v>16</v>
      </c>
      <c r="AC7195" t="s">
        <v>32</v>
      </c>
      <c r="AD7195" t="s">
        <v>44</v>
      </c>
      <c r="AE7195" t="s">
        <v>19</v>
      </c>
      <c r="AF7195" t="s">
        <v>378</v>
      </c>
    </row>
    <row r="7196" spans="1:32" x14ac:dyDescent="0.25">
      <c r="A7196">
        <f t="shared" si="815"/>
        <v>7195</v>
      </c>
      <c r="B7196">
        <v>23559</v>
      </c>
      <c r="C7196" t="s">
        <v>378</v>
      </c>
      <c r="D7196" t="s">
        <v>13</v>
      </c>
      <c r="E7196" t="str">
        <f t="shared" si="816"/>
        <v>*</v>
      </c>
      <c r="F7196" t="str">
        <f t="shared" si="811"/>
        <v>*</v>
      </c>
      <c r="G7196" t="str">
        <f t="shared" si="817"/>
        <v>*</v>
      </c>
      <c r="I7196" t="str">
        <f t="shared" si="812"/>
        <v>*</v>
      </c>
      <c r="O7196">
        <f>VLOOKUP(T7196,$P$14:$S$19,2,TRUE)</f>
        <v>0</v>
      </c>
      <c r="T7196">
        <v>9</v>
      </c>
      <c r="U7196">
        <v>173.44</v>
      </c>
      <c r="V7196" s="5">
        <f t="shared" si="813"/>
        <v>0</v>
      </c>
      <c r="X7196" t="s">
        <v>22</v>
      </c>
      <c r="Y7196">
        <v>8.51</v>
      </c>
      <c r="Z7196" s="2">
        <f t="shared" si="814"/>
        <v>181.95</v>
      </c>
      <c r="AA7196" t="s">
        <v>60</v>
      </c>
      <c r="AB7196" t="s">
        <v>41</v>
      </c>
      <c r="AC7196" t="s">
        <v>25</v>
      </c>
      <c r="AD7196" t="s">
        <v>76</v>
      </c>
      <c r="AE7196" t="s">
        <v>27</v>
      </c>
      <c r="AF7196" t="s">
        <v>20</v>
      </c>
    </row>
    <row r="7197" spans="1:32" x14ac:dyDescent="0.25">
      <c r="A7197">
        <f t="shared" si="815"/>
        <v>7196</v>
      </c>
      <c r="B7197">
        <v>48837</v>
      </c>
      <c r="C7197" t="s">
        <v>507</v>
      </c>
      <c r="D7197" t="s">
        <v>30</v>
      </c>
      <c r="E7197" t="str">
        <f t="shared" si="816"/>
        <v>*</v>
      </c>
      <c r="F7197" t="str">
        <f t="shared" si="811"/>
        <v>*</v>
      </c>
      <c r="G7197" t="str">
        <f t="shared" si="817"/>
        <v>*</v>
      </c>
      <c r="I7197" t="str">
        <f t="shared" si="812"/>
        <v>*</v>
      </c>
      <c r="O7197">
        <f>VLOOKUP(T7197,$P$14:$S$19,2,TRUE)</f>
        <v>3.5999999999999997E-2</v>
      </c>
      <c r="T7197">
        <v>39</v>
      </c>
      <c r="U7197">
        <v>4799.7884999999997</v>
      </c>
      <c r="V7197" s="5">
        <f t="shared" si="813"/>
        <v>1</v>
      </c>
      <c r="X7197" t="s">
        <v>22</v>
      </c>
      <c r="Y7197">
        <v>3.9</v>
      </c>
      <c r="Z7197" s="2">
        <f t="shared" si="814"/>
        <v>4803.6884999999993</v>
      </c>
      <c r="AA7197" t="s">
        <v>64</v>
      </c>
      <c r="AB7197" t="s">
        <v>31</v>
      </c>
      <c r="AC7197" t="s">
        <v>25</v>
      </c>
      <c r="AD7197" t="s">
        <v>26</v>
      </c>
      <c r="AE7197" t="s">
        <v>19</v>
      </c>
      <c r="AF7197" t="s">
        <v>194</v>
      </c>
    </row>
    <row r="7198" spans="1:32" x14ac:dyDescent="0.25">
      <c r="A7198">
        <f t="shared" si="815"/>
        <v>7197</v>
      </c>
      <c r="B7198">
        <v>20482</v>
      </c>
      <c r="C7198" t="s">
        <v>507</v>
      </c>
      <c r="D7198" t="s">
        <v>40</v>
      </c>
      <c r="E7198" t="str">
        <f t="shared" si="816"/>
        <v>*</v>
      </c>
      <c r="F7198" t="str">
        <f t="shared" si="811"/>
        <v>*</v>
      </c>
      <c r="G7198" t="str">
        <f t="shared" si="817"/>
        <v>*</v>
      </c>
      <c r="I7198" t="str">
        <f t="shared" si="812"/>
        <v>*</v>
      </c>
      <c r="O7198">
        <f>VLOOKUP(T7198,$P$14:$S$19,2,TRUE)</f>
        <v>3.5999999999999997E-2</v>
      </c>
      <c r="T7198">
        <v>38</v>
      </c>
      <c r="U7198">
        <v>4650.07</v>
      </c>
      <c r="V7198" s="5">
        <f t="shared" si="813"/>
        <v>1</v>
      </c>
      <c r="X7198" t="s">
        <v>37</v>
      </c>
      <c r="Y7198">
        <v>60.19</v>
      </c>
      <c r="Z7198" s="2">
        <f t="shared" si="814"/>
        <v>4710.2599999999993</v>
      </c>
      <c r="AA7198" t="s">
        <v>23</v>
      </c>
      <c r="AB7198" t="s">
        <v>24</v>
      </c>
      <c r="AC7198" t="s">
        <v>17</v>
      </c>
      <c r="AD7198" t="s">
        <v>165</v>
      </c>
      <c r="AE7198" t="s">
        <v>103</v>
      </c>
      <c r="AF7198" t="s">
        <v>507</v>
      </c>
    </row>
    <row r="7199" spans="1:32" x14ac:dyDescent="0.25">
      <c r="A7199">
        <f t="shared" si="815"/>
        <v>7198</v>
      </c>
      <c r="B7199">
        <v>40422</v>
      </c>
      <c r="C7199" t="s">
        <v>507</v>
      </c>
      <c r="D7199" t="s">
        <v>36</v>
      </c>
      <c r="E7199" t="str">
        <f t="shared" si="816"/>
        <v>***</v>
      </c>
      <c r="F7199" t="str">
        <f t="shared" si="811"/>
        <v>***</v>
      </c>
      <c r="G7199" t="str">
        <f t="shared" si="817"/>
        <v>***</v>
      </c>
      <c r="I7199" t="str">
        <f t="shared" si="812"/>
        <v>***</v>
      </c>
      <c r="O7199">
        <f>VLOOKUP(T7199,$P$14:$S$19,2,TRUE)</f>
        <v>3.5999999999999997E-2</v>
      </c>
      <c r="T7199">
        <v>39</v>
      </c>
      <c r="U7199">
        <v>2192.4389999999999</v>
      </c>
      <c r="V7199" s="5">
        <f t="shared" si="813"/>
        <v>1</v>
      </c>
      <c r="X7199" t="s">
        <v>14</v>
      </c>
      <c r="Y7199">
        <v>3.99</v>
      </c>
      <c r="Z7199" s="2">
        <f t="shared" si="814"/>
        <v>2196.4289999999996</v>
      </c>
      <c r="AA7199" t="s">
        <v>23</v>
      </c>
      <c r="AB7199" t="s">
        <v>16</v>
      </c>
      <c r="AC7199" t="s">
        <v>25</v>
      </c>
      <c r="AD7199" t="s">
        <v>26</v>
      </c>
      <c r="AE7199" t="s">
        <v>19</v>
      </c>
      <c r="AF7199" t="s">
        <v>194</v>
      </c>
    </row>
    <row r="7200" spans="1:32" x14ac:dyDescent="0.25">
      <c r="A7200">
        <f t="shared" si="815"/>
        <v>7199</v>
      </c>
      <c r="B7200">
        <v>20482</v>
      </c>
      <c r="C7200" t="s">
        <v>507</v>
      </c>
      <c r="D7200" t="s">
        <v>40</v>
      </c>
      <c r="E7200" t="str">
        <f t="shared" si="816"/>
        <v>*</v>
      </c>
      <c r="F7200" t="str">
        <f t="shared" si="811"/>
        <v>*</v>
      </c>
      <c r="G7200" t="str">
        <f t="shared" si="817"/>
        <v>*</v>
      </c>
      <c r="I7200" t="str">
        <f t="shared" si="812"/>
        <v>*</v>
      </c>
      <c r="O7200">
        <f>VLOOKUP(T7200,$P$14:$S$19,2,TRUE)</f>
        <v>3.5999999999999997E-2</v>
      </c>
      <c r="T7200">
        <v>39</v>
      </c>
      <c r="U7200">
        <v>497.52</v>
      </c>
      <c r="V7200" s="5">
        <f t="shared" si="813"/>
        <v>0</v>
      </c>
      <c r="X7200" t="s">
        <v>22</v>
      </c>
      <c r="Y7200">
        <v>5.09</v>
      </c>
      <c r="Z7200" s="2">
        <f t="shared" si="814"/>
        <v>502.60999999999996</v>
      </c>
      <c r="AA7200" t="s">
        <v>23</v>
      </c>
      <c r="AB7200" t="s">
        <v>24</v>
      </c>
      <c r="AC7200" t="s">
        <v>32</v>
      </c>
      <c r="AD7200" t="s">
        <v>44</v>
      </c>
      <c r="AE7200" t="s">
        <v>19</v>
      </c>
      <c r="AF7200" t="s">
        <v>194</v>
      </c>
    </row>
    <row r="7201" spans="1:32" x14ac:dyDescent="0.25">
      <c r="A7201">
        <f t="shared" si="815"/>
        <v>7200</v>
      </c>
      <c r="B7201">
        <v>22534</v>
      </c>
      <c r="C7201" t="s">
        <v>507</v>
      </c>
      <c r="D7201" t="s">
        <v>40</v>
      </c>
      <c r="E7201" t="str">
        <f t="shared" si="816"/>
        <v>*</v>
      </c>
      <c r="F7201" t="str">
        <f t="shared" si="811"/>
        <v>*</v>
      </c>
      <c r="G7201" t="str">
        <f t="shared" si="817"/>
        <v>*</v>
      </c>
      <c r="I7201" t="str">
        <f t="shared" si="812"/>
        <v>*</v>
      </c>
      <c r="O7201">
        <f>VLOOKUP(T7201,$P$14:$S$19,2,TRUE)</f>
        <v>0</v>
      </c>
      <c r="T7201">
        <v>3</v>
      </c>
      <c r="U7201">
        <v>279.33</v>
      </c>
      <c r="V7201" s="5">
        <f t="shared" si="813"/>
        <v>0</v>
      </c>
      <c r="X7201" t="s">
        <v>22</v>
      </c>
      <c r="Y7201">
        <v>19.989999999999998</v>
      </c>
      <c r="Z7201" s="2">
        <f t="shared" si="814"/>
        <v>299.32</v>
      </c>
      <c r="AA7201" t="s">
        <v>15</v>
      </c>
      <c r="AB7201" t="s">
        <v>31</v>
      </c>
      <c r="AC7201" t="s">
        <v>32</v>
      </c>
      <c r="AD7201" t="s">
        <v>78</v>
      </c>
      <c r="AE7201" t="s">
        <v>19</v>
      </c>
      <c r="AF7201" t="s">
        <v>194</v>
      </c>
    </row>
    <row r="7202" spans="1:32" x14ac:dyDescent="0.25">
      <c r="A7202">
        <f t="shared" si="815"/>
        <v>7201</v>
      </c>
      <c r="B7202">
        <v>12897</v>
      </c>
      <c r="C7202" t="s">
        <v>507</v>
      </c>
      <c r="D7202" t="s">
        <v>30</v>
      </c>
      <c r="E7202" t="str">
        <f t="shared" si="816"/>
        <v>*</v>
      </c>
      <c r="F7202" t="str">
        <f t="shared" si="811"/>
        <v>*</v>
      </c>
      <c r="G7202" t="str">
        <f t="shared" si="817"/>
        <v>*</v>
      </c>
      <c r="I7202" t="str">
        <f t="shared" si="812"/>
        <v>*</v>
      </c>
      <c r="O7202">
        <f>VLOOKUP(T7202,$P$14:$S$19,2,TRUE)</f>
        <v>3.5999999999999997E-2</v>
      </c>
      <c r="T7202">
        <v>31</v>
      </c>
      <c r="U7202">
        <v>211.55</v>
      </c>
      <c r="V7202" s="5">
        <f t="shared" si="813"/>
        <v>0</v>
      </c>
      <c r="X7202" t="s">
        <v>14</v>
      </c>
      <c r="Y7202">
        <v>7.91</v>
      </c>
      <c r="Z7202" s="2">
        <f t="shared" si="814"/>
        <v>219.46</v>
      </c>
      <c r="AA7202" t="s">
        <v>23</v>
      </c>
      <c r="AB7202" t="s">
        <v>31</v>
      </c>
      <c r="AC7202" t="s">
        <v>32</v>
      </c>
      <c r="AD7202" t="s">
        <v>44</v>
      </c>
      <c r="AE7202" t="s">
        <v>19</v>
      </c>
      <c r="AF7202" t="s">
        <v>668</v>
      </c>
    </row>
    <row r="7203" spans="1:32" x14ac:dyDescent="0.25">
      <c r="A7203">
        <f t="shared" si="815"/>
        <v>7202</v>
      </c>
      <c r="B7203">
        <v>12897</v>
      </c>
      <c r="C7203" t="s">
        <v>507</v>
      </c>
      <c r="D7203" t="s">
        <v>30</v>
      </c>
      <c r="E7203" t="str">
        <f t="shared" si="816"/>
        <v>*</v>
      </c>
      <c r="F7203" t="str">
        <f t="shared" si="811"/>
        <v>*</v>
      </c>
      <c r="G7203" t="str">
        <f t="shared" si="817"/>
        <v>*</v>
      </c>
      <c r="I7203" t="str">
        <f t="shared" si="812"/>
        <v>*</v>
      </c>
      <c r="O7203">
        <f>VLOOKUP(T7203,$P$14:$S$19,2,TRUE)</f>
        <v>3.5999999999999997E-2</v>
      </c>
      <c r="T7203">
        <v>39</v>
      </c>
      <c r="U7203">
        <v>141.49</v>
      </c>
      <c r="V7203" s="5">
        <f t="shared" si="813"/>
        <v>0</v>
      </c>
      <c r="X7203" t="s">
        <v>22</v>
      </c>
      <c r="Y7203">
        <v>0.5</v>
      </c>
      <c r="Z7203" s="2">
        <f t="shared" si="814"/>
        <v>141.99</v>
      </c>
      <c r="AA7203" t="s">
        <v>23</v>
      </c>
      <c r="AB7203" t="s">
        <v>31</v>
      </c>
      <c r="AC7203" t="s">
        <v>32</v>
      </c>
      <c r="AD7203" t="s">
        <v>81</v>
      </c>
      <c r="AE7203" t="s">
        <v>19</v>
      </c>
      <c r="AF7203" t="s">
        <v>668</v>
      </c>
    </row>
    <row r="7204" spans="1:32" x14ac:dyDescent="0.25">
      <c r="A7204">
        <f t="shared" si="815"/>
        <v>7203</v>
      </c>
      <c r="B7204">
        <v>32452</v>
      </c>
      <c r="C7204" t="s">
        <v>507</v>
      </c>
      <c r="D7204" t="s">
        <v>40</v>
      </c>
      <c r="E7204" t="str">
        <f t="shared" si="816"/>
        <v>*</v>
      </c>
      <c r="F7204" t="str">
        <f t="shared" si="811"/>
        <v>*</v>
      </c>
      <c r="G7204" t="str">
        <f t="shared" si="817"/>
        <v>*</v>
      </c>
      <c r="I7204" t="str">
        <f t="shared" si="812"/>
        <v>*</v>
      </c>
      <c r="O7204">
        <f>VLOOKUP(T7204,$P$14:$S$19,2,TRUE)</f>
        <v>0</v>
      </c>
      <c r="T7204">
        <v>3</v>
      </c>
      <c r="U7204">
        <v>8.6</v>
      </c>
      <c r="V7204" s="5">
        <f t="shared" si="813"/>
        <v>0</v>
      </c>
      <c r="X7204" t="s">
        <v>22</v>
      </c>
      <c r="Y7204">
        <v>0.5</v>
      </c>
      <c r="Z7204" s="2">
        <f t="shared" si="814"/>
        <v>9.1</v>
      </c>
      <c r="AA7204" t="s">
        <v>23</v>
      </c>
      <c r="AB7204" t="s">
        <v>16</v>
      </c>
      <c r="AC7204" t="s">
        <v>32</v>
      </c>
      <c r="AD7204" t="s">
        <v>81</v>
      </c>
      <c r="AE7204" t="s">
        <v>19</v>
      </c>
      <c r="AF7204" t="s">
        <v>668</v>
      </c>
    </row>
    <row r="7205" spans="1:32" x14ac:dyDescent="0.25">
      <c r="A7205">
        <f t="shared" si="815"/>
        <v>7204</v>
      </c>
      <c r="B7205">
        <v>43907</v>
      </c>
      <c r="C7205" t="s">
        <v>256</v>
      </c>
      <c r="D7205" t="s">
        <v>36</v>
      </c>
      <c r="E7205" t="str">
        <f t="shared" si="816"/>
        <v>***</v>
      </c>
      <c r="F7205" t="str">
        <f t="shared" si="811"/>
        <v>***</v>
      </c>
      <c r="G7205" t="str">
        <f t="shared" si="817"/>
        <v>***</v>
      </c>
      <c r="I7205" t="str">
        <f t="shared" si="812"/>
        <v>***</v>
      </c>
      <c r="O7205">
        <f>VLOOKUP(T7205,$P$14:$S$19,2,TRUE)</f>
        <v>0.04</v>
      </c>
      <c r="T7205">
        <v>42</v>
      </c>
      <c r="U7205">
        <v>1392.77</v>
      </c>
      <c r="V7205" s="5">
        <f t="shared" si="813"/>
        <v>1</v>
      </c>
      <c r="X7205" t="s">
        <v>37</v>
      </c>
      <c r="Y7205">
        <v>45.51</v>
      </c>
      <c r="Z7205" s="2">
        <f t="shared" si="814"/>
        <v>1438.28</v>
      </c>
      <c r="AA7205" t="s">
        <v>52</v>
      </c>
      <c r="AB7205" t="s">
        <v>31</v>
      </c>
      <c r="AC7205" t="s">
        <v>17</v>
      </c>
      <c r="AD7205" t="s">
        <v>66</v>
      </c>
      <c r="AE7205" t="s">
        <v>103</v>
      </c>
      <c r="AF7205" t="s">
        <v>492</v>
      </c>
    </row>
    <row r="7206" spans="1:32" x14ac:dyDescent="0.25">
      <c r="A7206">
        <f t="shared" si="815"/>
        <v>7205</v>
      </c>
      <c r="B7206">
        <v>53635</v>
      </c>
      <c r="C7206" t="s">
        <v>256</v>
      </c>
      <c r="D7206" t="s">
        <v>30</v>
      </c>
      <c r="E7206" t="str">
        <f t="shared" si="816"/>
        <v>*</v>
      </c>
      <c r="F7206" t="str">
        <f t="shared" si="811"/>
        <v>*</v>
      </c>
      <c r="G7206" t="str">
        <f t="shared" si="817"/>
        <v>*</v>
      </c>
      <c r="I7206" t="str">
        <f t="shared" si="812"/>
        <v>*</v>
      </c>
      <c r="O7206">
        <f>VLOOKUP(T7206,$P$14:$S$19,2,TRUE)</f>
        <v>3.5999999999999997E-2</v>
      </c>
      <c r="T7206">
        <v>33</v>
      </c>
      <c r="U7206">
        <v>103.92</v>
      </c>
      <c r="V7206" s="5">
        <f t="shared" si="813"/>
        <v>0</v>
      </c>
      <c r="X7206" t="s">
        <v>22</v>
      </c>
      <c r="Y7206">
        <v>1.92</v>
      </c>
      <c r="Z7206" s="2">
        <f t="shared" si="814"/>
        <v>105.84</v>
      </c>
      <c r="AA7206" t="s">
        <v>15</v>
      </c>
      <c r="AB7206" t="s">
        <v>24</v>
      </c>
      <c r="AC7206" t="s">
        <v>32</v>
      </c>
      <c r="AD7206" t="s">
        <v>53</v>
      </c>
      <c r="AE7206" t="s">
        <v>34</v>
      </c>
      <c r="AF7206" t="s">
        <v>492</v>
      </c>
    </row>
    <row r="7207" spans="1:32" x14ac:dyDescent="0.25">
      <c r="A7207">
        <f t="shared" si="815"/>
        <v>7206</v>
      </c>
      <c r="B7207">
        <v>56101</v>
      </c>
      <c r="C7207" t="s">
        <v>442</v>
      </c>
      <c r="D7207" t="s">
        <v>30</v>
      </c>
      <c r="E7207" t="str">
        <f t="shared" si="816"/>
        <v>*</v>
      </c>
      <c r="F7207" t="str">
        <f t="shared" si="811"/>
        <v>*</v>
      </c>
      <c r="G7207" t="str">
        <f t="shared" si="817"/>
        <v>*</v>
      </c>
      <c r="I7207" t="str">
        <f t="shared" si="812"/>
        <v>*</v>
      </c>
      <c r="O7207">
        <f>VLOOKUP(T7207,$P$14:$S$19,2,TRUE)</f>
        <v>0.04</v>
      </c>
      <c r="T7207">
        <v>44</v>
      </c>
      <c r="U7207">
        <v>5347.13</v>
      </c>
      <c r="V7207" s="5">
        <f t="shared" si="813"/>
        <v>1</v>
      </c>
      <c r="X7207" t="s">
        <v>22</v>
      </c>
      <c r="Y7207">
        <v>19.989999999999998</v>
      </c>
      <c r="Z7207" s="2">
        <f t="shared" si="814"/>
        <v>5367.12</v>
      </c>
      <c r="AA7207" t="s">
        <v>23</v>
      </c>
      <c r="AB7207" t="s">
        <v>31</v>
      </c>
      <c r="AC7207" t="s">
        <v>32</v>
      </c>
      <c r="AD7207" t="s">
        <v>49</v>
      </c>
      <c r="AE7207" t="s">
        <v>19</v>
      </c>
      <c r="AF7207" t="s">
        <v>286</v>
      </c>
    </row>
    <row r="7208" spans="1:32" x14ac:dyDescent="0.25">
      <c r="A7208">
        <f t="shared" si="815"/>
        <v>7207</v>
      </c>
      <c r="B7208">
        <v>17344</v>
      </c>
      <c r="C7208" t="s">
        <v>442</v>
      </c>
      <c r="D7208" t="s">
        <v>36</v>
      </c>
      <c r="E7208" t="str">
        <f t="shared" si="816"/>
        <v>***</v>
      </c>
      <c r="F7208" t="str">
        <f t="shared" si="811"/>
        <v>***</v>
      </c>
      <c r="G7208" t="str">
        <f t="shared" si="817"/>
        <v>***</v>
      </c>
      <c r="I7208" t="str">
        <f t="shared" si="812"/>
        <v>***</v>
      </c>
      <c r="O7208">
        <f>VLOOKUP(T7208,$P$14:$S$19,2,TRUE)</f>
        <v>0.04</v>
      </c>
      <c r="T7208">
        <v>40</v>
      </c>
      <c r="U7208">
        <v>2405.4575</v>
      </c>
      <c r="V7208" s="5">
        <f t="shared" si="813"/>
        <v>1</v>
      </c>
      <c r="X7208" t="s">
        <v>22</v>
      </c>
      <c r="Y7208">
        <v>7.69</v>
      </c>
      <c r="Z7208" s="2">
        <f t="shared" si="814"/>
        <v>2413.1475</v>
      </c>
      <c r="AA7208" t="s">
        <v>15</v>
      </c>
      <c r="AB7208" t="s">
        <v>31</v>
      </c>
      <c r="AC7208" t="s">
        <v>25</v>
      </c>
      <c r="AD7208" t="s">
        <v>26</v>
      </c>
      <c r="AE7208" t="s">
        <v>19</v>
      </c>
      <c r="AF7208" t="s">
        <v>231</v>
      </c>
    </row>
    <row r="7209" spans="1:32" x14ac:dyDescent="0.25">
      <c r="A7209">
        <f t="shared" si="815"/>
        <v>7208</v>
      </c>
      <c r="B7209">
        <v>50242</v>
      </c>
      <c r="C7209" t="s">
        <v>442</v>
      </c>
      <c r="D7209" t="s">
        <v>30</v>
      </c>
      <c r="E7209" t="str">
        <f t="shared" si="816"/>
        <v>*</v>
      </c>
      <c r="F7209" t="str">
        <f t="shared" si="811"/>
        <v>*</v>
      </c>
      <c r="G7209" t="str">
        <f t="shared" si="817"/>
        <v>*</v>
      </c>
      <c r="I7209" t="str">
        <f t="shared" si="812"/>
        <v>*</v>
      </c>
      <c r="O7209">
        <f>VLOOKUP(T7209,$P$14:$S$19,2,TRUE)</f>
        <v>0</v>
      </c>
      <c r="T7209">
        <v>8</v>
      </c>
      <c r="U7209">
        <v>1391.7645</v>
      </c>
      <c r="V7209" s="5">
        <f t="shared" si="813"/>
        <v>1</v>
      </c>
      <c r="X7209" t="s">
        <v>22</v>
      </c>
      <c r="Y7209">
        <v>8.99</v>
      </c>
      <c r="Z7209" s="2">
        <f t="shared" si="814"/>
        <v>1400.7545</v>
      </c>
      <c r="AA7209" t="s">
        <v>64</v>
      </c>
      <c r="AB7209" t="s">
        <v>31</v>
      </c>
      <c r="AC7209" t="s">
        <v>25</v>
      </c>
      <c r="AD7209" t="s">
        <v>26</v>
      </c>
      <c r="AE7209" t="s">
        <v>19</v>
      </c>
      <c r="AF7209" t="s">
        <v>231</v>
      </c>
    </row>
    <row r="7210" spans="1:32" x14ac:dyDescent="0.25">
      <c r="A7210">
        <f t="shared" si="815"/>
        <v>7209</v>
      </c>
      <c r="B7210">
        <v>35043</v>
      </c>
      <c r="C7210" t="s">
        <v>442</v>
      </c>
      <c r="D7210" t="s">
        <v>30</v>
      </c>
      <c r="E7210" t="str">
        <f t="shared" si="816"/>
        <v>*</v>
      </c>
      <c r="F7210" t="str">
        <f t="shared" si="811"/>
        <v>*</v>
      </c>
      <c r="G7210" t="str">
        <f t="shared" si="817"/>
        <v>*</v>
      </c>
      <c r="I7210" t="str">
        <f t="shared" si="812"/>
        <v>*</v>
      </c>
      <c r="O7210">
        <f>VLOOKUP(T7210,$P$14:$S$19,2,TRUE)</f>
        <v>0</v>
      </c>
      <c r="T7210">
        <v>9</v>
      </c>
      <c r="U7210">
        <v>924.11149999999998</v>
      </c>
      <c r="V7210" s="5">
        <f t="shared" si="813"/>
        <v>1</v>
      </c>
      <c r="X7210" t="s">
        <v>22</v>
      </c>
      <c r="Y7210">
        <v>8.08</v>
      </c>
      <c r="Z7210" s="2">
        <f t="shared" si="814"/>
        <v>932.19150000000002</v>
      </c>
      <c r="AA7210" t="s">
        <v>60</v>
      </c>
      <c r="AB7210" t="s">
        <v>41</v>
      </c>
      <c r="AC7210" t="s">
        <v>25</v>
      </c>
      <c r="AD7210" t="s">
        <v>26</v>
      </c>
      <c r="AE7210" t="s">
        <v>19</v>
      </c>
      <c r="AF7210" t="s">
        <v>230</v>
      </c>
    </row>
    <row r="7211" spans="1:32" x14ac:dyDescent="0.25">
      <c r="A7211">
        <f t="shared" si="815"/>
        <v>7210</v>
      </c>
      <c r="B7211">
        <v>50210</v>
      </c>
      <c r="C7211" t="s">
        <v>442</v>
      </c>
      <c r="D7211" t="s">
        <v>13</v>
      </c>
      <c r="E7211" t="str">
        <f t="shared" si="816"/>
        <v>*</v>
      </c>
      <c r="F7211" t="str">
        <f t="shared" si="811"/>
        <v>*</v>
      </c>
      <c r="G7211" t="str">
        <f t="shared" si="817"/>
        <v>*</v>
      </c>
      <c r="I7211" t="str">
        <f t="shared" si="812"/>
        <v>*</v>
      </c>
      <c r="O7211">
        <f>VLOOKUP(T7211,$P$14:$S$19,2,TRUE)</f>
        <v>0.04</v>
      </c>
      <c r="T7211">
        <v>47</v>
      </c>
      <c r="U7211">
        <v>178.51</v>
      </c>
      <c r="V7211" s="5">
        <f t="shared" si="813"/>
        <v>0</v>
      </c>
      <c r="X7211" t="s">
        <v>22</v>
      </c>
      <c r="Y7211">
        <v>0.5</v>
      </c>
      <c r="Z7211" s="2">
        <f t="shared" si="814"/>
        <v>179.01</v>
      </c>
      <c r="AA7211" t="s">
        <v>15</v>
      </c>
      <c r="AB7211" t="s">
        <v>41</v>
      </c>
      <c r="AC7211" t="s">
        <v>32</v>
      </c>
      <c r="AD7211" t="s">
        <v>81</v>
      </c>
      <c r="AE7211" t="s">
        <v>19</v>
      </c>
      <c r="AF7211" t="s">
        <v>518</v>
      </c>
    </row>
    <row r="7212" spans="1:32" x14ac:dyDescent="0.25">
      <c r="A7212">
        <f t="shared" si="815"/>
        <v>7211</v>
      </c>
      <c r="B7212">
        <v>35043</v>
      </c>
      <c r="C7212" t="s">
        <v>442</v>
      </c>
      <c r="D7212" t="s">
        <v>30</v>
      </c>
      <c r="E7212" t="str">
        <f t="shared" si="816"/>
        <v>*</v>
      </c>
      <c r="F7212" t="str">
        <f t="shared" si="811"/>
        <v>*</v>
      </c>
      <c r="G7212" t="str">
        <f t="shared" si="817"/>
        <v>*</v>
      </c>
      <c r="I7212" t="str">
        <f t="shared" si="812"/>
        <v>*</v>
      </c>
      <c r="O7212">
        <f>VLOOKUP(T7212,$P$14:$S$19,2,TRUE)</f>
        <v>0.04</v>
      </c>
      <c r="T7212">
        <v>45</v>
      </c>
      <c r="U7212">
        <v>125.21</v>
      </c>
      <c r="V7212" s="5">
        <f t="shared" si="813"/>
        <v>0</v>
      </c>
      <c r="X7212" t="s">
        <v>14</v>
      </c>
      <c r="Y7212">
        <v>0.8</v>
      </c>
      <c r="Z7212" s="2">
        <f t="shared" si="814"/>
        <v>126.00999999999999</v>
      </c>
      <c r="AA7212" t="s">
        <v>60</v>
      </c>
      <c r="AB7212" t="s">
        <v>41</v>
      </c>
      <c r="AC7212" t="s">
        <v>32</v>
      </c>
      <c r="AD7212" t="s">
        <v>114</v>
      </c>
      <c r="AE7212" t="s">
        <v>34</v>
      </c>
      <c r="AF7212" t="s">
        <v>230</v>
      </c>
    </row>
    <row r="7213" spans="1:32" x14ac:dyDescent="0.25">
      <c r="A7213">
        <f t="shared" si="815"/>
        <v>7212</v>
      </c>
      <c r="B7213">
        <v>50210</v>
      </c>
      <c r="C7213" t="s">
        <v>442</v>
      </c>
      <c r="D7213" t="s">
        <v>13</v>
      </c>
      <c r="E7213" t="str">
        <f t="shared" si="816"/>
        <v>*</v>
      </c>
      <c r="F7213" t="str">
        <f t="shared" si="811"/>
        <v>*</v>
      </c>
      <c r="G7213" t="str">
        <f t="shared" si="817"/>
        <v>*</v>
      </c>
      <c r="I7213" t="str">
        <f t="shared" si="812"/>
        <v>*</v>
      </c>
      <c r="O7213">
        <f>VLOOKUP(T7213,$P$14:$S$19,2,TRUE)</f>
        <v>0.01</v>
      </c>
      <c r="T7213">
        <v>15</v>
      </c>
      <c r="U7213">
        <v>31.32</v>
      </c>
      <c r="V7213" s="5">
        <f t="shared" si="813"/>
        <v>0</v>
      </c>
      <c r="X7213" t="s">
        <v>22</v>
      </c>
      <c r="Y7213">
        <v>2.58</v>
      </c>
      <c r="Z7213" s="2">
        <f t="shared" si="814"/>
        <v>33.9</v>
      </c>
      <c r="AA7213" t="s">
        <v>15</v>
      </c>
      <c r="AB7213" t="s">
        <v>41</v>
      </c>
      <c r="AC7213" t="s">
        <v>32</v>
      </c>
      <c r="AD7213" t="s">
        <v>114</v>
      </c>
      <c r="AE7213" t="s">
        <v>34</v>
      </c>
      <c r="AF7213" t="s">
        <v>662</v>
      </c>
    </row>
    <row r="7214" spans="1:32" x14ac:dyDescent="0.25">
      <c r="A7214">
        <f t="shared" si="815"/>
        <v>7213</v>
      </c>
      <c r="B7214">
        <v>56101</v>
      </c>
      <c r="C7214" t="s">
        <v>442</v>
      </c>
      <c r="D7214" t="s">
        <v>30</v>
      </c>
      <c r="E7214" t="str">
        <f t="shared" si="816"/>
        <v>*</v>
      </c>
      <c r="F7214" t="str">
        <f t="shared" si="811"/>
        <v>*</v>
      </c>
      <c r="G7214" t="str">
        <f t="shared" si="817"/>
        <v>*</v>
      </c>
      <c r="I7214" t="str">
        <f t="shared" si="812"/>
        <v>*</v>
      </c>
      <c r="O7214">
        <f>VLOOKUP(T7214,$P$14:$S$19,2,TRUE)</f>
        <v>0</v>
      </c>
      <c r="T7214">
        <v>1</v>
      </c>
      <c r="U7214">
        <v>21.45</v>
      </c>
      <c r="V7214" s="5">
        <f t="shared" si="813"/>
        <v>0</v>
      </c>
      <c r="X7214" t="s">
        <v>22</v>
      </c>
      <c r="Y7214">
        <v>6.75</v>
      </c>
      <c r="Z7214" s="2">
        <f t="shared" si="814"/>
        <v>28.2</v>
      </c>
      <c r="AA7214" t="s">
        <v>23</v>
      </c>
      <c r="AB7214" t="s">
        <v>31</v>
      </c>
      <c r="AC7214" t="s">
        <v>32</v>
      </c>
      <c r="AD7214" t="s">
        <v>172</v>
      </c>
      <c r="AE7214" t="s">
        <v>27</v>
      </c>
      <c r="AF7214" t="s">
        <v>231</v>
      </c>
    </row>
    <row r="7215" spans="1:32" x14ac:dyDescent="0.25">
      <c r="A7215">
        <f t="shared" si="815"/>
        <v>7214</v>
      </c>
      <c r="B7215">
        <v>2757</v>
      </c>
      <c r="C7215" t="s">
        <v>668</v>
      </c>
      <c r="D7215" t="s">
        <v>36</v>
      </c>
      <c r="E7215" t="str">
        <f t="shared" si="816"/>
        <v>***</v>
      </c>
      <c r="F7215" t="str">
        <f t="shared" si="811"/>
        <v>***</v>
      </c>
      <c r="G7215" t="str">
        <f t="shared" si="817"/>
        <v>***</v>
      </c>
      <c r="I7215" t="str">
        <f t="shared" si="812"/>
        <v>***</v>
      </c>
      <c r="O7215">
        <f>VLOOKUP(T7215,$P$14:$S$19,2,TRUE)</f>
        <v>3.5999999999999997E-2</v>
      </c>
      <c r="T7215">
        <v>39</v>
      </c>
      <c r="U7215">
        <v>3554.46</v>
      </c>
      <c r="V7215" s="5">
        <f t="shared" si="813"/>
        <v>1</v>
      </c>
      <c r="X7215" t="s">
        <v>37</v>
      </c>
      <c r="Y7215">
        <v>74.349999999999994</v>
      </c>
      <c r="Z7215" s="2">
        <f t="shared" si="814"/>
        <v>3628.81</v>
      </c>
      <c r="AA7215" t="s">
        <v>110</v>
      </c>
      <c r="AB7215" t="s">
        <v>31</v>
      </c>
      <c r="AC7215" t="s">
        <v>17</v>
      </c>
      <c r="AD7215" t="s">
        <v>38</v>
      </c>
      <c r="AE7215" t="s">
        <v>39</v>
      </c>
      <c r="AF7215" t="s">
        <v>668</v>
      </c>
    </row>
    <row r="7216" spans="1:32" x14ac:dyDescent="0.25">
      <c r="A7216">
        <f t="shared" si="815"/>
        <v>7215</v>
      </c>
      <c r="B7216">
        <v>2757</v>
      </c>
      <c r="C7216" t="s">
        <v>668</v>
      </c>
      <c r="D7216" t="s">
        <v>21</v>
      </c>
      <c r="E7216" t="str">
        <f t="shared" si="816"/>
        <v>*</v>
      </c>
      <c r="F7216" t="str">
        <f t="shared" si="811"/>
        <v>**</v>
      </c>
      <c r="G7216" t="str">
        <f t="shared" si="817"/>
        <v>**</v>
      </c>
      <c r="I7216" t="str">
        <f t="shared" si="812"/>
        <v>**</v>
      </c>
      <c r="O7216">
        <f>VLOOKUP(T7216,$P$14:$S$19,2,TRUE)</f>
        <v>0.04</v>
      </c>
      <c r="T7216">
        <v>42</v>
      </c>
      <c r="U7216">
        <v>569.32000000000005</v>
      </c>
      <c r="V7216" s="5">
        <f t="shared" si="813"/>
        <v>0</v>
      </c>
      <c r="X7216" t="s">
        <v>14</v>
      </c>
      <c r="Y7216">
        <v>3.14</v>
      </c>
      <c r="Z7216" s="2">
        <f t="shared" si="814"/>
        <v>572.46</v>
      </c>
      <c r="AA7216" t="s">
        <v>60</v>
      </c>
      <c r="AB7216" t="s">
        <v>31</v>
      </c>
      <c r="AC7216" t="s">
        <v>32</v>
      </c>
      <c r="AD7216" t="s">
        <v>53</v>
      </c>
      <c r="AE7216" t="s">
        <v>45</v>
      </c>
      <c r="AF7216" t="s">
        <v>194</v>
      </c>
    </row>
    <row r="7217" spans="1:32" x14ac:dyDescent="0.25">
      <c r="A7217">
        <f t="shared" si="815"/>
        <v>7216</v>
      </c>
      <c r="B7217">
        <v>6947</v>
      </c>
      <c r="C7217" t="s">
        <v>668</v>
      </c>
      <c r="D7217" t="s">
        <v>36</v>
      </c>
      <c r="E7217" t="str">
        <f t="shared" si="816"/>
        <v>***</v>
      </c>
      <c r="F7217" t="str">
        <f t="shared" si="811"/>
        <v>***</v>
      </c>
      <c r="G7217" t="str">
        <f t="shared" si="817"/>
        <v>***</v>
      </c>
      <c r="I7217" t="str">
        <f t="shared" si="812"/>
        <v>***</v>
      </c>
      <c r="O7217">
        <f>VLOOKUP(T7217,$P$14:$S$19,2,TRUE)</f>
        <v>0</v>
      </c>
      <c r="T7217">
        <v>9</v>
      </c>
      <c r="U7217">
        <v>520.49</v>
      </c>
      <c r="V7217" s="5">
        <f t="shared" si="813"/>
        <v>0</v>
      </c>
      <c r="X7217" t="s">
        <v>22</v>
      </c>
      <c r="Y7217">
        <v>18.45</v>
      </c>
      <c r="Z7217" s="2">
        <f t="shared" si="814"/>
        <v>538.94000000000005</v>
      </c>
      <c r="AA7217" t="s">
        <v>64</v>
      </c>
      <c r="AB7217" t="s">
        <v>24</v>
      </c>
      <c r="AC7217" t="s">
        <v>17</v>
      </c>
      <c r="AD7217" t="s">
        <v>18</v>
      </c>
      <c r="AE7217" t="s">
        <v>27</v>
      </c>
      <c r="AF7217" t="s">
        <v>579</v>
      </c>
    </row>
    <row r="7218" spans="1:32" x14ac:dyDescent="0.25">
      <c r="A7218">
        <f t="shared" si="815"/>
        <v>7217</v>
      </c>
      <c r="B7218">
        <v>449</v>
      </c>
      <c r="C7218" t="s">
        <v>668</v>
      </c>
      <c r="D7218" t="s">
        <v>21</v>
      </c>
      <c r="E7218" t="str">
        <f t="shared" si="816"/>
        <v>*</v>
      </c>
      <c r="F7218" t="str">
        <f t="shared" si="811"/>
        <v>**</v>
      </c>
      <c r="G7218" t="str">
        <f t="shared" si="817"/>
        <v>**</v>
      </c>
      <c r="I7218" t="str">
        <f t="shared" si="812"/>
        <v>**</v>
      </c>
      <c r="O7218">
        <f>VLOOKUP(T7218,$P$14:$S$19,2,TRUE)</f>
        <v>0.04</v>
      </c>
      <c r="T7218">
        <v>45</v>
      </c>
      <c r="U7218">
        <v>356.7</v>
      </c>
      <c r="V7218" s="5">
        <f t="shared" si="813"/>
        <v>0</v>
      </c>
      <c r="X7218" t="s">
        <v>22</v>
      </c>
      <c r="Y7218">
        <v>5.21</v>
      </c>
      <c r="Z7218" s="2">
        <f t="shared" si="814"/>
        <v>361.90999999999997</v>
      </c>
      <c r="AA7218" t="s">
        <v>23</v>
      </c>
      <c r="AB7218" t="s">
        <v>31</v>
      </c>
      <c r="AC7218" t="s">
        <v>17</v>
      </c>
      <c r="AD7218" t="s">
        <v>18</v>
      </c>
      <c r="AE7218" t="s">
        <v>19</v>
      </c>
      <c r="AF7218" t="s">
        <v>579</v>
      </c>
    </row>
    <row r="7219" spans="1:32" x14ac:dyDescent="0.25">
      <c r="A7219">
        <f t="shared" si="815"/>
        <v>7218</v>
      </c>
      <c r="B7219">
        <v>14727</v>
      </c>
      <c r="C7219" t="s">
        <v>491</v>
      </c>
      <c r="D7219" t="s">
        <v>40</v>
      </c>
      <c r="E7219" t="str">
        <f t="shared" si="816"/>
        <v>*</v>
      </c>
      <c r="F7219" t="str">
        <f t="shared" si="811"/>
        <v>*</v>
      </c>
      <c r="G7219" t="str">
        <f t="shared" si="817"/>
        <v>*</v>
      </c>
      <c r="I7219" t="str">
        <f t="shared" si="812"/>
        <v>*</v>
      </c>
      <c r="O7219">
        <f>VLOOKUP(T7219,$P$14:$S$19,2,TRUE)</f>
        <v>0.05</v>
      </c>
      <c r="T7219">
        <v>50</v>
      </c>
      <c r="U7219">
        <v>8532.152</v>
      </c>
      <c r="V7219" s="5">
        <f t="shared" si="813"/>
        <v>1</v>
      </c>
      <c r="X7219" t="s">
        <v>37</v>
      </c>
      <c r="Y7219">
        <v>52.2</v>
      </c>
      <c r="Z7219" s="2">
        <f t="shared" si="814"/>
        <v>8584.3520000000008</v>
      </c>
      <c r="AA7219" t="s">
        <v>334</v>
      </c>
      <c r="AB7219" t="s">
        <v>24</v>
      </c>
      <c r="AC7219" t="s">
        <v>17</v>
      </c>
      <c r="AD7219" t="s">
        <v>66</v>
      </c>
      <c r="AE7219" t="s">
        <v>103</v>
      </c>
      <c r="AF7219" t="s">
        <v>794</v>
      </c>
    </row>
    <row r="7220" spans="1:32" x14ac:dyDescent="0.25">
      <c r="A7220">
        <f t="shared" si="815"/>
        <v>7219</v>
      </c>
      <c r="B7220">
        <v>14727</v>
      </c>
      <c r="C7220" t="s">
        <v>491</v>
      </c>
      <c r="D7220" t="s">
        <v>40</v>
      </c>
      <c r="E7220" t="str">
        <f t="shared" si="816"/>
        <v>*</v>
      </c>
      <c r="F7220" t="str">
        <f t="shared" si="811"/>
        <v>*</v>
      </c>
      <c r="G7220" t="str">
        <f t="shared" si="817"/>
        <v>*</v>
      </c>
      <c r="I7220" t="str">
        <f t="shared" si="812"/>
        <v>*</v>
      </c>
      <c r="O7220">
        <f>VLOOKUP(T7220,$P$14:$S$19,2,TRUE)</f>
        <v>3.5999999999999997E-2</v>
      </c>
      <c r="T7220">
        <v>33</v>
      </c>
      <c r="U7220">
        <v>2269.41</v>
      </c>
      <c r="V7220" s="5">
        <f t="shared" si="813"/>
        <v>1</v>
      </c>
      <c r="X7220" t="s">
        <v>22</v>
      </c>
      <c r="Y7220">
        <v>3.5</v>
      </c>
      <c r="Z7220" s="2">
        <f t="shared" si="814"/>
        <v>2272.91</v>
      </c>
      <c r="AA7220" t="s">
        <v>71</v>
      </c>
      <c r="AB7220" t="s">
        <v>24</v>
      </c>
      <c r="AC7220" t="s">
        <v>32</v>
      </c>
      <c r="AD7220" t="s">
        <v>172</v>
      </c>
      <c r="AE7220" t="s">
        <v>19</v>
      </c>
      <c r="AF7220" t="s">
        <v>492</v>
      </c>
    </row>
    <row r="7221" spans="1:32" x14ac:dyDescent="0.25">
      <c r="A7221">
        <f t="shared" si="815"/>
        <v>7220</v>
      </c>
      <c r="B7221">
        <v>11745</v>
      </c>
      <c r="C7221" t="s">
        <v>491</v>
      </c>
      <c r="D7221" t="s">
        <v>21</v>
      </c>
      <c r="E7221" t="str">
        <f t="shared" si="816"/>
        <v>*</v>
      </c>
      <c r="F7221" t="str">
        <f t="shared" si="811"/>
        <v>**</v>
      </c>
      <c r="G7221" t="str">
        <f t="shared" si="817"/>
        <v>**</v>
      </c>
      <c r="I7221" t="str">
        <f t="shared" si="812"/>
        <v>**</v>
      </c>
      <c r="O7221">
        <f>VLOOKUP(T7221,$P$14:$S$19,2,TRUE)</f>
        <v>0.01</v>
      </c>
      <c r="T7221">
        <v>17</v>
      </c>
      <c r="U7221">
        <v>686.27</v>
      </c>
      <c r="V7221" s="5">
        <f t="shared" si="813"/>
        <v>0</v>
      </c>
      <c r="X7221" t="s">
        <v>22</v>
      </c>
      <c r="Y7221">
        <v>19.989999999999998</v>
      </c>
      <c r="Z7221" s="2">
        <f t="shared" si="814"/>
        <v>706.26</v>
      </c>
      <c r="AA7221" t="s">
        <v>15</v>
      </c>
      <c r="AB7221" t="s">
        <v>41</v>
      </c>
      <c r="AC7221" t="s">
        <v>25</v>
      </c>
      <c r="AD7221" t="s">
        <v>42</v>
      </c>
      <c r="AE7221" t="s">
        <v>19</v>
      </c>
      <c r="AF7221" t="s">
        <v>492</v>
      </c>
    </row>
    <row r="7222" spans="1:32" x14ac:dyDescent="0.25">
      <c r="A7222">
        <f t="shared" si="815"/>
        <v>7221</v>
      </c>
      <c r="B7222">
        <v>34595</v>
      </c>
      <c r="C7222" t="s">
        <v>491</v>
      </c>
      <c r="D7222" t="s">
        <v>40</v>
      </c>
      <c r="E7222" t="str">
        <f t="shared" si="816"/>
        <v>*</v>
      </c>
      <c r="F7222" t="str">
        <f t="shared" si="811"/>
        <v>*</v>
      </c>
      <c r="G7222" t="str">
        <f t="shared" si="817"/>
        <v>*</v>
      </c>
      <c r="I7222" t="str">
        <f t="shared" si="812"/>
        <v>*</v>
      </c>
      <c r="O7222">
        <f>VLOOKUP(T7222,$P$14:$S$19,2,TRUE)</f>
        <v>0.01</v>
      </c>
      <c r="T7222">
        <v>12</v>
      </c>
      <c r="U7222">
        <v>488.65</v>
      </c>
      <c r="V7222" s="5">
        <f t="shared" si="813"/>
        <v>0</v>
      </c>
      <c r="X7222" t="s">
        <v>22</v>
      </c>
      <c r="Y7222">
        <v>17.48</v>
      </c>
      <c r="Z7222" s="2">
        <f t="shared" si="814"/>
        <v>506.13</v>
      </c>
      <c r="AA7222" t="s">
        <v>52</v>
      </c>
      <c r="AB7222" t="s">
        <v>24</v>
      </c>
      <c r="AC7222" t="s">
        <v>32</v>
      </c>
      <c r="AD7222" t="s">
        <v>44</v>
      </c>
      <c r="AE7222" t="s">
        <v>19</v>
      </c>
      <c r="AF7222" t="s">
        <v>492</v>
      </c>
    </row>
    <row r="7223" spans="1:32" x14ac:dyDescent="0.25">
      <c r="A7223">
        <f t="shared" si="815"/>
        <v>7222</v>
      </c>
      <c r="B7223">
        <v>25825</v>
      </c>
      <c r="C7223" t="s">
        <v>491</v>
      </c>
      <c r="D7223" t="s">
        <v>30</v>
      </c>
      <c r="E7223" t="str">
        <f t="shared" si="816"/>
        <v>*</v>
      </c>
      <c r="F7223" t="str">
        <f t="shared" si="811"/>
        <v>*</v>
      </c>
      <c r="G7223" t="str">
        <f t="shared" si="817"/>
        <v>*</v>
      </c>
      <c r="I7223" t="str">
        <f t="shared" si="812"/>
        <v>*</v>
      </c>
      <c r="O7223">
        <f>VLOOKUP(T7223,$P$14:$S$19,2,TRUE)</f>
        <v>0.04</v>
      </c>
      <c r="T7223">
        <v>45</v>
      </c>
      <c r="U7223">
        <v>483.74</v>
      </c>
      <c r="V7223" s="5">
        <f t="shared" si="813"/>
        <v>0</v>
      </c>
      <c r="X7223" t="s">
        <v>22</v>
      </c>
      <c r="Y7223">
        <v>1.79</v>
      </c>
      <c r="Z7223" s="2">
        <f t="shared" si="814"/>
        <v>485.53000000000003</v>
      </c>
      <c r="AA7223" t="s">
        <v>71</v>
      </c>
      <c r="AB7223" t="s">
        <v>31</v>
      </c>
      <c r="AC7223" t="s">
        <v>32</v>
      </c>
      <c r="AD7223" t="s">
        <v>44</v>
      </c>
      <c r="AE7223" t="s">
        <v>34</v>
      </c>
      <c r="AF7223" t="s">
        <v>794</v>
      </c>
    </row>
    <row r="7224" spans="1:32" x14ac:dyDescent="0.25">
      <c r="A7224">
        <f t="shared" si="815"/>
        <v>7223</v>
      </c>
      <c r="B7224">
        <v>25825</v>
      </c>
      <c r="C7224" t="s">
        <v>491</v>
      </c>
      <c r="D7224" t="s">
        <v>30</v>
      </c>
      <c r="E7224" t="str">
        <f t="shared" si="816"/>
        <v>*</v>
      </c>
      <c r="F7224" t="str">
        <f t="shared" si="811"/>
        <v>*</v>
      </c>
      <c r="G7224" t="str">
        <f t="shared" si="817"/>
        <v>*</v>
      </c>
      <c r="I7224" t="str">
        <f t="shared" si="812"/>
        <v>*</v>
      </c>
      <c r="O7224">
        <f>VLOOKUP(T7224,$P$14:$S$19,2,TRUE)</f>
        <v>0.02</v>
      </c>
      <c r="T7224">
        <v>27</v>
      </c>
      <c r="U7224">
        <v>159.65</v>
      </c>
      <c r="V7224" s="5">
        <f t="shared" si="813"/>
        <v>0</v>
      </c>
      <c r="X7224" t="s">
        <v>22</v>
      </c>
      <c r="Y7224">
        <v>2.27</v>
      </c>
      <c r="Z7224" s="2">
        <f t="shared" si="814"/>
        <v>161.92000000000002</v>
      </c>
      <c r="AA7224" t="s">
        <v>71</v>
      </c>
      <c r="AB7224" t="s">
        <v>31</v>
      </c>
      <c r="AC7224" t="s">
        <v>32</v>
      </c>
      <c r="AD7224" t="s">
        <v>33</v>
      </c>
      <c r="AE7224" t="s">
        <v>34</v>
      </c>
      <c r="AF7224" t="s">
        <v>491</v>
      </c>
    </row>
    <row r="7225" spans="1:32" x14ac:dyDescent="0.25">
      <c r="A7225">
        <f t="shared" si="815"/>
        <v>7224</v>
      </c>
      <c r="B7225">
        <v>25060</v>
      </c>
      <c r="C7225" t="s">
        <v>795</v>
      </c>
      <c r="D7225" t="s">
        <v>30</v>
      </c>
      <c r="E7225" t="str">
        <f t="shared" si="816"/>
        <v>*</v>
      </c>
      <c r="F7225" t="str">
        <f t="shared" si="811"/>
        <v>*</v>
      </c>
      <c r="G7225" t="str">
        <f t="shared" si="817"/>
        <v>*</v>
      </c>
      <c r="I7225" t="str">
        <f t="shared" si="812"/>
        <v>*</v>
      </c>
      <c r="O7225">
        <f>VLOOKUP(T7225,$P$14:$S$19,2,TRUE)</f>
        <v>0</v>
      </c>
      <c r="T7225">
        <v>6</v>
      </c>
      <c r="U7225">
        <v>7767.02</v>
      </c>
      <c r="V7225" s="5">
        <f t="shared" si="813"/>
        <v>1</v>
      </c>
      <c r="X7225" t="s">
        <v>22</v>
      </c>
      <c r="Y7225">
        <v>19.989999999999998</v>
      </c>
      <c r="Z7225" s="2">
        <f t="shared" si="814"/>
        <v>7787.01</v>
      </c>
      <c r="AA7225" t="s">
        <v>60</v>
      </c>
      <c r="AB7225" t="s">
        <v>16</v>
      </c>
      <c r="AC7225" t="s">
        <v>32</v>
      </c>
      <c r="AD7225" t="s">
        <v>49</v>
      </c>
      <c r="AE7225" t="s">
        <v>19</v>
      </c>
      <c r="AF7225" t="s">
        <v>358</v>
      </c>
    </row>
    <row r="7226" spans="1:32" x14ac:dyDescent="0.25">
      <c r="A7226">
        <f t="shared" si="815"/>
        <v>7225</v>
      </c>
      <c r="B7226">
        <v>37542</v>
      </c>
      <c r="C7226" t="s">
        <v>795</v>
      </c>
      <c r="D7226" t="s">
        <v>40</v>
      </c>
      <c r="E7226" t="str">
        <f t="shared" si="816"/>
        <v>*</v>
      </c>
      <c r="F7226" t="str">
        <f t="shared" si="811"/>
        <v>*</v>
      </c>
      <c r="G7226" t="str">
        <f t="shared" si="817"/>
        <v>*</v>
      </c>
      <c r="I7226" t="str">
        <f t="shared" si="812"/>
        <v>*</v>
      </c>
      <c r="O7226">
        <f>VLOOKUP(T7226,$P$14:$S$19,2,TRUE)</f>
        <v>0.02</v>
      </c>
      <c r="T7226">
        <v>26</v>
      </c>
      <c r="U7226">
        <v>2546.5234999999998</v>
      </c>
      <c r="V7226" s="5">
        <f t="shared" si="813"/>
        <v>1</v>
      </c>
      <c r="X7226" t="s">
        <v>14</v>
      </c>
      <c r="Y7226">
        <v>7.69</v>
      </c>
      <c r="Z7226" s="2">
        <f t="shared" si="814"/>
        <v>2554.2134999999998</v>
      </c>
      <c r="AA7226" t="s">
        <v>56</v>
      </c>
      <c r="AB7226" t="s">
        <v>31</v>
      </c>
      <c r="AC7226" t="s">
        <v>25</v>
      </c>
      <c r="AD7226" t="s">
        <v>26</v>
      </c>
      <c r="AE7226" t="s">
        <v>19</v>
      </c>
      <c r="AF7226" t="s">
        <v>358</v>
      </c>
    </row>
    <row r="7227" spans="1:32" x14ac:dyDescent="0.25">
      <c r="A7227">
        <f t="shared" si="815"/>
        <v>7226</v>
      </c>
      <c r="B7227">
        <v>25060</v>
      </c>
      <c r="C7227" t="s">
        <v>795</v>
      </c>
      <c r="D7227" t="s">
        <v>30</v>
      </c>
      <c r="E7227" t="str">
        <f t="shared" si="816"/>
        <v>*</v>
      </c>
      <c r="F7227" t="str">
        <f t="shared" si="811"/>
        <v>*</v>
      </c>
      <c r="G7227" t="str">
        <f t="shared" si="817"/>
        <v>*</v>
      </c>
      <c r="I7227" t="str">
        <f t="shared" si="812"/>
        <v>*</v>
      </c>
      <c r="O7227">
        <f>VLOOKUP(T7227,$P$14:$S$19,2,TRUE)</f>
        <v>0</v>
      </c>
      <c r="T7227">
        <v>1</v>
      </c>
      <c r="U7227">
        <v>1893.93</v>
      </c>
      <c r="V7227" s="5">
        <f t="shared" si="813"/>
        <v>1</v>
      </c>
      <c r="X7227" t="s">
        <v>37</v>
      </c>
      <c r="Y7227">
        <v>14.7</v>
      </c>
      <c r="Z7227" s="2">
        <f t="shared" si="814"/>
        <v>1908.63</v>
      </c>
      <c r="AA7227" t="s">
        <v>60</v>
      </c>
      <c r="AB7227" t="s">
        <v>16</v>
      </c>
      <c r="AC7227" t="s">
        <v>25</v>
      </c>
      <c r="AD7227" t="s">
        <v>76</v>
      </c>
      <c r="AE7227" t="s">
        <v>39</v>
      </c>
      <c r="AF7227" t="s">
        <v>358</v>
      </c>
    </row>
    <row r="7228" spans="1:32" x14ac:dyDescent="0.25">
      <c r="A7228">
        <f t="shared" si="815"/>
        <v>7227</v>
      </c>
      <c r="B7228">
        <v>5441</v>
      </c>
      <c r="C7228" t="s">
        <v>795</v>
      </c>
      <c r="D7228" t="s">
        <v>30</v>
      </c>
      <c r="E7228" t="str">
        <f t="shared" si="816"/>
        <v>*</v>
      </c>
      <c r="F7228" t="str">
        <f t="shared" si="811"/>
        <v>*</v>
      </c>
      <c r="G7228" t="str">
        <f t="shared" si="817"/>
        <v>*</v>
      </c>
      <c r="I7228" t="str">
        <f t="shared" si="812"/>
        <v>*</v>
      </c>
      <c r="O7228">
        <f>VLOOKUP(T7228,$P$14:$S$19,2,TRUE)</f>
        <v>0.01</v>
      </c>
      <c r="T7228">
        <v>16</v>
      </c>
      <c r="U7228">
        <v>278.92</v>
      </c>
      <c r="V7228" s="5">
        <f t="shared" si="813"/>
        <v>0</v>
      </c>
      <c r="X7228" t="s">
        <v>22</v>
      </c>
      <c r="Y7228">
        <v>4.96</v>
      </c>
      <c r="Z7228" s="2">
        <f t="shared" si="814"/>
        <v>283.88</v>
      </c>
      <c r="AA7228" t="s">
        <v>56</v>
      </c>
      <c r="AB7228" t="s">
        <v>16</v>
      </c>
      <c r="AC7228" t="s">
        <v>32</v>
      </c>
      <c r="AD7228" t="s">
        <v>74</v>
      </c>
      <c r="AE7228" t="s">
        <v>19</v>
      </c>
      <c r="AF7228" t="s">
        <v>357</v>
      </c>
    </row>
    <row r="7229" spans="1:32" x14ac:dyDescent="0.25">
      <c r="A7229">
        <f t="shared" si="815"/>
        <v>7228</v>
      </c>
      <c r="B7229">
        <v>5441</v>
      </c>
      <c r="C7229" t="s">
        <v>795</v>
      </c>
      <c r="D7229" t="s">
        <v>30</v>
      </c>
      <c r="E7229" t="str">
        <f t="shared" si="816"/>
        <v>*</v>
      </c>
      <c r="F7229" t="str">
        <f t="shared" si="811"/>
        <v>*</v>
      </c>
      <c r="G7229" t="str">
        <f t="shared" si="817"/>
        <v>*</v>
      </c>
      <c r="I7229" t="str">
        <f t="shared" si="812"/>
        <v>*</v>
      </c>
      <c r="O7229">
        <f>VLOOKUP(T7229,$P$14:$S$19,2,TRUE)</f>
        <v>3.5999999999999997E-2</v>
      </c>
      <c r="T7229">
        <v>34</v>
      </c>
      <c r="U7229">
        <v>226.83</v>
      </c>
      <c r="V7229" s="5">
        <f t="shared" si="813"/>
        <v>0</v>
      </c>
      <c r="X7229" t="s">
        <v>22</v>
      </c>
      <c r="Y7229">
        <v>6.6</v>
      </c>
      <c r="Z7229" s="2">
        <f t="shared" si="814"/>
        <v>233.43</v>
      </c>
      <c r="AA7229" t="s">
        <v>56</v>
      </c>
      <c r="AB7229" t="s">
        <v>16</v>
      </c>
      <c r="AC7229" t="s">
        <v>32</v>
      </c>
      <c r="AD7229" t="s">
        <v>44</v>
      </c>
      <c r="AE7229" t="s">
        <v>19</v>
      </c>
      <c r="AF7229" t="s">
        <v>358</v>
      </c>
    </row>
    <row r="7230" spans="1:32" x14ac:dyDescent="0.25">
      <c r="A7230">
        <f t="shared" si="815"/>
        <v>7229</v>
      </c>
      <c r="B7230">
        <v>55846</v>
      </c>
      <c r="C7230" t="s">
        <v>795</v>
      </c>
      <c r="D7230" t="s">
        <v>30</v>
      </c>
      <c r="E7230" t="str">
        <f t="shared" si="816"/>
        <v>*</v>
      </c>
      <c r="F7230" t="str">
        <f t="shared" si="811"/>
        <v>*</v>
      </c>
      <c r="G7230" t="str">
        <f t="shared" si="817"/>
        <v>*</v>
      </c>
      <c r="I7230" t="str">
        <f t="shared" si="812"/>
        <v>*</v>
      </c>
      <c r="O7230">
        <f>VLOOKUP(T7230,$P$14:$S$19,2,TRUE)</f>
        <v>3.5999999999999997E-2</v>
      </c>
      <c r="T7230">
        <v>30</v>
      </c>
      <c r="U7230">
        <v>221.05</v>
      </c>
      <c r="V7230" s="5">
        <f t="shared" si="813"/>
        <v>0</v>
      </c>
      <c r="X7230" t="s">
        <v>22</v>
      </c>
      <c r="Y7230">
        <v>6.05</v>
      </c>
      <c r="Z7230" s="2">
        <f t="shared" si="814"/>
        <v>227.10000000000002</v>
      </c>
      <c r="AA7230" t="s">
        <v>56</v>
      </c>
      <c r="AB7230" t="s">
        <v>31</v>
      </c>
      <c r="AC7230" t="s">
        <v>32</v>
      </c>
      <c r="AD7230" t="s">
        <v>49</v>
      </c>
      <c r="AE7230" t="s">
        <v>19</v>
      </c>
      <c r="AF7230" t="s">
        <v>795</v>
      </c>
    </row>
    <row r="7231" spans="1:32" x14ac:dyDescent="0.25">
      <c r="A7231">
        <f t="shared" si="815"/>
        <v>7230</v>
      </c>
      <c r="B7231">
        <v>55847</v>
      </c>
      <c r="C7231" t="s">
        <v>795</v>
      </c>
      <c r="D7231" t="s">
        <v>30</v>
      </c>
      <c r="E7231" t="str">
        <f t="shared" si="816"/>
        <v>*</v>
      </c>
      <c r="F7231" t="str">
        <f t="shared" si="811"/>
        <v>*</v>
      </c>
      <c r="G7231" t="str">
        <f t="shared" si="817"/>
        <v>*</v>
      </c>
      <c r="I7231" t="str">
        <f t="shared" si="812"/>
        <v>*</v>
      </c>
      <c r="O7231">
        <f>VLOOKUP(T7231,$P$14:$S$19,2,TRUE)</f>
        <v>0.04</v>
      </c>
      <c r="T7231">
        <v>45</v>
      </c>
      <c r="U7231">
        <v>136.71</v>
      </c>
      <c r="V7231" s="5">
        <f t="shared" si="813"/>
        <v>0</v>
      </c>
      <c r="X7231" t="s">
        <v>22</v>
      </c>
      <c r="Y7231">
        <v>0.99</v>
      </c>
      <c r="Z7231" s="2">
        <f t="shared" si="814"/>
        <v>137.70000000000002</v>
      </c>
      <c r="AA7231" t="s">
        <v>60</v>
      </c>
      <c r="AB7231" t="s">
        <v>16</v>
      </c>
      <c r="AC7231" t="s">
        <v>32</v>
      </c>
      <c r="AD7231" t="s">
        <v>81</v>
      </c>
      <c r="AE7231" t="s">
        <v>19</v>
      </c>
      <c r="AF7231" t="s">
        <v>357</v>
      </c>
    </row>
    <row r="7232" spans="1:32" x14ac:dyDescent="0.25">
      <c r="A7232">
        <f t="shared" si="815"/>
        <v>7231</v>
      </c>
      <c r="B7232">
        <v>55847</v>
      </c>
      <c r="C7232" t="s">
        <v>795</v>
      </c>
      <c r="D7232" t="s">
        <v>30</v>
      </c>
      <c r="E7232" t="str">
        <f t="shared" si="816"/>
        <v>*</v>
      </c>
      <c r="F7232" t="str">
        <f t="shared" si="811"/>
        <v>*</v>
      </c>
      <c r="G7232" t="str">
        <f t="shared" si="817"/>
        <v>*</v>
      </c>
      <c r="I7232" t="str">
        <f t="shared" si="812"/>
        <v>*</v>
      </c>
      <c r="O7232">
        <f>VLOOKUP(T7232,$P$14:$S$19,2,TRUE)</f>
        <v>0.02</v>
      </c>
      <c r="T7232">
        <v>21</v>
      </c>
      <c r="U7232">
        <v>133.15</v>
      </c>
      <c r="V7232" s="5">
        <f t="shared" si="813"/>
        <v>0</v>
      </c>
      <c r="X7232" t="s">
        <v>22</v>
      </c>
      <c r="Y7232">
        <v>5.36</v>
      </c>
      <c r="Z7232" s="2">
        <f t="shared" si="814"/>
        <v>138.51000000000002</v>
      </c>
      <c r="AA7232" t="s">
        <v>60</v>
      </c>
      <c r="AB7232" t="s">
        <v>16</v>
      </c>
      <c r="AC7232" t="s">
        <v>32</v>
      </c>
      <c r="AD7232" t="s">
        <v>49</v>
      </c>
      <c r="AE7232" t="s">
        <v>19</v>
      </c>
      <c r="AF7232" t="s">
        <v>756</v>
      </c>
    </row>
    <row r="7233" spans="1:32" x14ac:dyDescent="0.25">
      <c r="A7233">
        <f t="shared" si="815"/>
        <v>7232</v>
      </c>
      <c r="B7233">
        <v>16065</v>
      </c>
      <c r="C7233" t="s">
        <v>230</v>
      </c>
      <c r="D7233" t="s">
        <v>21</v>
      </c>
      <c r="E7233" t="str">
        <f t="shared" si="816"/>
        <v>*</v>
      </c>
      <c r="F7233" t="str">
        <f t="shared" si="811"/>
        <v>**</v>
      </c>
      <c r="G7233" t="str">
        <f t="shared" si="817"/>
        <v>**</v>
      </c>
      <c r="I7233" t="str">
        <f t="shared" si="812"/>
        <v>**</v>
      </c>
      <c r="O7233">
        <f>VLOOKUP(T7233,$P$14:$S$19,2,TRUE)</f>
        <v>0.01</v>
      </c>
      <c r="T7233">
        <v>15</v>
      </c>
      <c r="U7233">
        <v>6933.45</v>
      </c>
      <c r="V7233" s="5">
        <f t="shared" si="813"/>
        <v>1</v>
      </c>
      <c r="X7233" t="s">
        <v>37</v>
      </c>
      <c r="Y7233">
        <v>49</v>
      </c>
      <c r="Z7233" s="2">
        <f t="shared" si="814"/>
        <v>6982.45</v>
      </c>
      <c r="AA7233" t="s">
        <v>23</v>
      </c>
      <c r="AB7233" t="s">
        <v>31</v>
      </c>
      <c r="AC7233" t="s">
        <v>25</v>
      </c>
      <c r="AD7233" t="s">
        <v>57</v>
      </c>
      <c r="AE7233" t="s">
        <v>39</v>
      </c>
      <c r="AF7233" t="s">
        <v>230</v>
      </c>
    </row>
    <row r="7234" spans="1:32" x14ac:dyDescent="0.25">
      <c r="A7234">
        <f t="shared" si="815"/>
        <v>7233</v>
      </c>
      <c r="B7234">
        <v>38017</v>
      </c>
      <c r="C7234" t="s">
        <v>230</v>
      </c>
      <c r="D7234" t="s">
        <v>13</v>
      </c>
      <c r="E7234" t="str">
        <f t="shared" si="816"/>
        <v>*</v>
      </c>
      <c r="F7234" t="str">
        <f t="shared" si="811"/>
        <v>*</v>
      </c>
      <c r="G7234" t="str">
        <f t="shared" si="817"/>
        <v>*</v>
      </c>
      <c r="I7234" t="str">
        <f t="shared" si="812"/>
        <v>*</v>
      </c>
      <c r="O7234">
        <f>VLOOKUP(T7234,$P$14:$S$19,2,TRUE)</f>
        <v>0.02</v>
      </c>
      <c r="T7234">
        <v>27</v>
      </c>
      <c r="U7234">
        <v>2846.3609999999999</v>
      </c>
      <c r="V7234" s="5">
        <f t="shared" si="813"/>
        <v>1</v>
      </c>
      <c r="X7234" t="s">
        <v>22</v>
      </c>
      <c r="Y7234">
        <v>7.69</v>
      </c>
      <c r="Z7234" s="2">
        <f t="shared" si="814"/>
        <v>2854.0509999999999</v>
      </c>
      <c r="AA7234" t="s">
        <v>15</v>
      </c>
      <c r="AB7234" t="s">
        <v>41</v>
      </c>
      <c r="AC7234" t="s">
        <v>25</v>
      </c>
      <c r="AD7234" t="s">
        <v>26</v>
      </c>
      <c r="AE7234" t="s">
        <v>19</v>
      </c>
      <c r="AF7234" t="s">
        <v>522</v>
      </c>
    </row>
    <row r="7235" spans="1:32" x14ac:dyDescent="0.25">
      <c r="A7235">
        <f t="shared" si="815"/>
        <v>7234</v>
      </c>
      <c r="B7235">
        <v>23041</v>
      </c>
      <c r="C7235" t="s">
        <v>230</v>
      </c>
      <c r="D7235" t="s">
        <v>13</v>
      </c>
      <c r="E7235" t="str">
        <f t="shared" si="816"/>
        <v>*</v>
      </c>
      <c r="F7235" t="str">
        <f t="shared" ref="F7235:F7298" si="818">VLOOKUP(D7235,$P$6:$S$10,2,FALSE)</f>
        <v>*</v>
      </c>
      <c r="G7235" t="str">
        <f t="shared" si="817"/>
        <v>*</v>
      </c>
      <c r="I7235" t="str">
        <f t="shared" ref="I7235:I7298" si="819">HLOOKUP(D7235,$J$18:$N$19,2,FALSE)</f>
        <v>*</v>
      </c>
      <c r="O7235">
        <f>VLOOKUP(T7235,$P$14:$S$19,2,TRUE)</f>
        <v>0.01</v>
      </c>
      <c r="T7235">
        <v>10</v>
      </c>
      <c r="U7235">
        <v>2642.95</v>
      </c>
      <c r="V7235" s="5">
        <f t="shared" ref="V7235:V7298" si="820">IF(U7235&gt;800,1,0)</f>
        <v>1</v>
      </c>
      <c r="X7235" t="s">
        <v>37</v>
      </c>
      <c r="Y7235">
        <v>62.74</v>
      </c>
      <c r="Z7235" s="2">
        <f t="shared" ref="Z7235:Z7298" si="821">U7235+Y7235</f>
        <v>2705.6899999999996</v>
      </c>
      <c r="AA7235" t="s">
        <v>64</v>
      </c>
      <c r="AB7235" t="s">
        <v>16</v>
      </c>
      <c r="AC7235" t="s">
        <v>17</v>
      </c>
      <c r="AD7235" t="s">
        <v>66</v>
      </c>
      <c r="AE7235" t="s">
        <v>103</v>
      </c>
      <c r="AF7235" t="s">
        <v>522</v>
      </c>
    </row>
    <row r="7236" spans="1:32" x14ac:dyDescent="0.25">
      <c r="A7236">
        <f t="shared" ref="A7236:A7299" si="822">A7235+1</f>
        <v>7235</v>
      </c>
      <c r="B7236">
        <v>23041</v>
      </c>
      <c r="C7236" t="s">
        <v>230</v>
      </c>
      <c r="D7236" t="s">
        <v>13</v>
      </c>
      <c r="E7236" t="str">
        <f t="shared" si="816"/>
        <v>*</v>
      </c>
      <c r="F7236" t="str">
        <f t="shared" si="818"/>
        <v>*</v>
      </c>
      <c r="G7236" t="str">
        <f t="shared" si="817"/>
        <v>*</v>
      </c>
      <c r="I7236" t="str">
        <f t="shared" si="819"/>
        <v>*</v>
      </c>
      <c r="O7236">
        <f>VLOOKUP(T7236,$P$14:$S$19,2,TRUE)</f>
        <v>0</v>
      </c>
      <c r="T7236">
        <v>5</v>
      </c>
      <c r="U7236">
        <v>1811.25</v>
      </c>
      <c r="V7236" s="5">
        <f t="shared" si="820"/>
        <v>1</v>
      </c>
      <c r="X7236" t="s">
        <v>22</v>
      </c>
      <c r="Y7236">
        <v>19.989999999999998</v>
      </c>
      <c r="Z7236" s="2">
        <f t="shared" si="821"/>
        <v>1831.24</v>
      </c>
      <c r="AA7236" t="s">
        <v>64</v>
      </c>
      <c r="AB7236" t="s">
        <v>16</v>
      </c>
      <c r="AC7236" t="s">
        <v>32</v>
      </c>
      <c r="AD7236" t="s">
        <v>49</v>
      </c>
      <c r="AE7236" t="s">
        <v>19</v>
      </c>
      <c r="AF7236" t="s">
        <v>286</v>
      </c>
    </row>
    <row r="7237" spans="1:32" x14ac:dyDescent="0.25">
      <c r="A7237">
        <f t="shared" si="822"/>
        <v>7236</v>
      </c>
      <c r="B7237">
        <v>57249</v>
      </c>
      <c r="C7237" t="s">
        <v>230</v>
      </c>
      <c r="D7237" t="s">
        <v>21</v>
      </c>
      <c r="E7237" t="str">
        <f t="shared" ref="E7237:E7300" si="823">IF(D7237="Critical", "***","*")</f>
        <v>*</v>
      </c>
      <c r="F7237" t="str">
        <f t="shared" si="818"/>
        <v>**</v>
      </c>
      <c r="G7237" t="str">
        <f t="shared" ref="G7237:G7300" si="824">IF(D7237="Critical","***",IF(D7237="High","**","*"))</f>
        <v>**</v>
      </c>
      <c r="I7237" t="str">
        <f t="shared" si="819"/>
        <v>**</v>
      </c>
      <c r="O7237">
        <f>VLOOKUP(T7237,$P$14:$S$19,2,TRUE)</f>
        <v>3.5999999999999997E-2</v>
      </c>
      <c r="T7237">
        <v>30</v>
      </c>
      <c r="U7237">
        <v>1775.33</v>
      </c>
      <c r="V7237" s="5">
        <f t="shared" si="820"/>
        <v>1</v>
      </c>
      <c r="X7237" t="s">
        <v>22</v>
      </c>
      <c r="Y7237">
        <v>12.23</v>
      </c>
      <c r="Z7237" s="2">
        <f t="shared" si="821"/>
        <v>1787.56</v>
      </c>
      <c r="AA7237" t="s">
        <v>23</v>
      </c>
      <c r="AB7237" t="s">
        <v>41</v>
      </c>
      <c r="AC7237" t="s">
        <v>17</v>
      </c>
      <c r="AD7237" t="s">
        <v>18</v>
      </c>
      <c r="AE7237" t="s">
        <v>27</v>
      </c>
      <c r="AF7237" t="s">
        <v>231</v>
      </c>
    </row>
    <row r="7238" spans="1:32" x14ac:dyDescent="0.25">
      <c r="A7238">
        <f t="shared" si="822"/>
        <v>7237</v>
      </c>
      <c r="B7238">
        <v>32002</v>
      </c>
      <c r="C7238" t="s">
        <v>230</v>
      </c>
      <c r="D7238" t="s">
        <v>13</v>
      </c>
      <c r="E7238" t="str">
        <f t="shared" si="823"/>
        <v>*</v>
      </c>
      <c r="F7238" t="str">
        <f t="shared" si="818"/>
        <v>*</v>
      </c>
      <c r="G7238" t="str">
        <f t="shared" si="824"/>
        <v>*</v>
      </c>
      <c r="I7238" t="str">
        <f t="shared" si="819"/>
        <v>*</v>
      </c>
      <c r="O7238">
        <f>VLOOKUP(T7238,$P$14:$S$19,2,TRUE)</f>
        <v>3.5999999999999997E-2</v>
      </c>
      <c r="T7238">
        <v>37</v>
      </c>
      <c r="U7238">
        <v>1196.2</v>
      </c>
      <c r="V7238" s="5">
        <f t="shared" si="820"/>
        <v>1</v>
      </c>
      <c r="X7238" t="s">
        <v>22</v>
      </c>
      <c r="Y7238">
        <v>6.5</v>
      </c>
      <c r="Z7238" s="2">
        <f t="shared" si="821"/>
        <v>1202.7</v>
      </c>
      <c r="AA7238" t="s">
        <v>23</v>
      </c>
      <c r="AB7238" t="s">
        <v>16</v>
      </c>
      <c r="AC7238" t="s">
        <v>25</v>
      </c>
      <c r="AD7238" t="s">
        <v>42</v>
      </c>
      <c r="AE7238" t="s">
        <v>19</v>
      </c>
      <c r="AF7238" t="s">
        <v>518</v>
      </c>
    </row>
    <row r="7239" spans="1:32" x14ac:dyDescent="0.25">
      <c r="A7239">
        <f t="shared" si="822"/>
        <v>7238</v>
      </c>
      <c r="B7239">
        <v>23041</v>
      </c>
      <c r="C7239" t="s">
        <v>230</v>
      </c>
      <c r="D7239" t="s">
        <v>13</v>
      </c>
      <c r="E7239" t="str">
        <f t="shared" si="823"/>
        <v>*</v>
      </c>
      <c r="F7239" t="str">
        <f t="shared" si="818"/>
        <v>*</v>
      </c>
      <c r="G7239" t="str">
        <f t="shared" si="824"/>
        <v>*</v>
      </c>
      <c r="I7239" t="str">
        <f t="shared" si="819"/>
        <v>*</v>
      </c>
      <c r="O7239">
        <f>VLOOKUP(T7239,$P$14:$S$19,2,TRUE)</f>
        <v>0.02</v>
      </c>
      <c r="T7239">
        <v>21</v>
      </c>
      <c r="U7239">
        <v>173.7</v>
      </c>
      <c r="V7239" s="5">
        <f t="shared" si="820"/>
        <v>0</v>
      </c>
      <c r="X7239" t="s">
        <v>22</v>
      </c>
      <c r="Y7239">
        <v>6.16</v>
      </c>
      <c r="Z7239" s="2">
        <f t="shared" si="821"/>
        <v>179.85999999999999</v>
      </c>
      <c r="AA7239" t="s">
        <v>64</v>
      </c>
      <c r="AB7239" t="s">
        <v>16</v>
      </c>
      <c r="AC7239" t="s">
        <v>32</v>
      </c>
      <c r="AD7239" t="s">
        <v>49</v>
      </c>
      <c r="AE7239" t="s">
        <v>19</v>
      </c>
      <c r="AF7239" t="s">
        <v>522</v>
      </c>
    </row>
    <row r="7240" spans="1:32" x14ac:dyDescent="0.25">
      <c r="A7240">
        <f t="shared" si="822"/>
        <v>7239</v>
      </c>
      <c r="B7240">
        <v>38017</v>
      </c>
      <c r="C7240" t="s">
        <v>230</v>
      </c>
      <c r="D7240" t="s">
        <v>13</v>
      </c>
      <c r="E7240" t="str">
        <f t="shared" si="823"/>
        <v>*</v>
      </c>
      <c r="F7240" t="str">
        <f t="shared" si="818"/>
        <v>*</v>
      </c>
      <c r="G7240" t="str">
        <f t="shared" si="824"/>
        <v>*</v>
      </c>
      <c r="I7240" t="str">
        <f t="shared" si="819"/>
        <v>*</v>
      </c>
      <c r="O7240">
        <f>VLOOKUP(T7240,$P$14:$S$19,2,TRUE)</f>
        <v>0.02</v>
      </c>
      <c r="T7240">
        <v>26</v>
      </c>
      <c r="U7240">
        <v>122.51</v>
      </c>
      <c r="V7240" s="5">
        <f t="shared" si="820"/>
        <v>0</v>
      </c>
      <c r="X7240" t="s">
        <v>22</v>
      </c>
      <c r="Y7240">
        <v>0.8</v>
      </c>
      <c r="Z7240" s="2">
        <f t="shared" si="821"/>
        <v>123.31</v>
      </c>
      <c r="AA7240" t="s">
        <v>15</v>
      </c>
      <c r="AB7240" t="s">
        <v>41</v>
      </c>
      <c r="AC7240" t="s">
        <v>32</v>
      </c>
      <c r="AD7240" t="s">
        <v>44</v>
      </c>
      <c r="AE7240" t="s">
        <v>34</v>
      </c>
      <c r="AF7240" t="s">
        <v>518</v>
      </c>
    </row>
    <row r="7241" spans="1:32" x14ac:dyDescent="0.25">
      <c r="A7241">
        <f t="shared" si="822"/>
        <v>7240</v>
      </c>
      <c r="B7241">
        <v>32002</v>
      </c>
      <c r="C7241" t="s">
        <v>230</v>
      </c>
      <c r="D7241" t="s">
        <v>13</v>
      </c>
      <c r="E7241" t="str">
        <f t="shared" si="823"/>
        <v>*</v>
      </c>
      <c r="F7241" t="str">
        <f t="shared" si="818"/>
        <v>*</v>
      </c>
      <c r="G7241" t="str">
        <f t="shared" si="824"/>
        <v>*</v>
      </c>
      <c r="I7241" t="str">
        <f t="shared" si="819"/>
        <v>*</v>
      </c>
      <c r="O7241">
        <f>VLOOKUP(T7241,$P$14:$S$19,2,TRUE)</f>
        <v>0</v>
      </c>
      <c r="T7241">
        <v>7</v>
      </c>
      <c r="U7241">
        <v>98.55</v>
      </c>
      <c r="V7241" s="5">
        <f t="shared" si="820"/>
        <v>0</v>
      </c>
      <c r="X7241" t="s">
        <v>22</v>
      </c>
      <c r="Y7241">
        <v>8.7799999999999994</v>
      </c>
      <c r="Z7241" s="2">
        <f t="shared" si="821"/>
        <v>107.33</v>
      </c>
      <c r="AA7241" t="s">
        <v>23</v>
      </c>
      <c r="AB7241" t="s">
        <v>16</v>
      </c>
      <c r="AC7241" t="s">
        <v>17</v>
      </c>
      <c r="AD7241" t="s">
        <v>18</v>
      </c>
      <c r="AE7241" t="s">
        <v>19</v>
      </c>
      <c r="AF7241" t="s">
        <v>230</v>
      </c>
    </row>
    <row r="7242" spans="1:32" x14ac:dyDescent="0.25">
      <c r="A7242">
        <f t="shared" si="822"/>
        <v>7241</v>
      </c>
      <c r="B7242">
        <v>16065</v>
      </c>
      <c r="C7242" t="s">
        <v>230</v>
      </c>
      <c r="D7242" t="s">
        <v>21</v>
      </c>
      <c r="E7242" t="str">
        <f t="shared" si="823"/>
        <v>*</v>
      </c>
      <c r="F7242" t="str">
        <f t="shared" si="818"/>
        <v>**</v>
      </c>
      <c r="G7242" t="str">
        <f t="shared" si="824"/>
        <v>**</v>
      </c>
      <c r="I7242" t="str">
        <f t="shared" si="819"/>
        <v>**</v>
      </c>
      <c r="O7242">
        <f>VLOOKUP(T7242,$P$14:$S$19,2,TRUE)</f>
        <v>0.01</v>
      </c>
      <c r="T7242">
        <v>14</v>
      </c>
      <c r="U7242">
        <v>54.99</v>
      </c>
      <c r="V7242" s="5">
        <f t="shared" si="820"/>
        <v>0</v>
      </c>
      <c r="X7242" t="s">
        <v>22</v>
      </c>
      <c r="Y7242">
        <v>1.3</v>
      </c>
      <c r="Z7242" s="2">
        <f t="shared" si="821"/>
        <v>56.29</v>
      </c>
      <c r="AA7242" t="s">
        <v>23</v>
      </c>
      <c r="AB7242" t="s">
        <v>31</v>
      </c>
      <c r="AC7242" t="s">
        <v>32</v>
      </c>
      <c r="AD7242" t="s">
        <v>44</v>
      </c>
      <c r="AE7242" t="s">
        <v>34</v>
      </c>
      <c r="AF7242" t="s">
        <v>231</v>
      </c>
    </row>
    <row r="7243" spans="1:32" x14ac:dyDescent="0.25">
      <c r="A7243">
        <f t="shared" si="822"/>
        <v>7242</v>
      </c>
      <c r="B7243">
        <v>59044</v>
      </c>
      <c r="C7243" t="s">
        <v>194</v>
      </c>
      <c r="D7243" t="s">
        <v>36</v>
      </c>
      <c r="E7243" t="str">
        <f t="shared" si="823"/>
        <v>***</v>
      </c>
      <c r="F7243" t="str">
        <f t="shared" si="818"/>
        <v>***</v>
      </c>
      <c r="G7243" t="str">
        <f t="shared" si="824"/>
        <v>***</v>
      </c>
      <c r="I7243" t="str">
        <f t="shared" si="819"/>
        <v>***</v>
      </c>
      <c r="O7243">
        <f>VLOOKUP(T7243,$P$14:$S$19,2,TRUE)</f>
        <v>0</v>
      </c>
      <c r="T7243">
        <v>6</v>
      </c>
      <c r="U7243">
        <v>20.190000000000001</v>
      </c>
      <c r="V7243" s="5">
        <f t="shared" si="820"/>
        <v>0</v>
      </c>
      <c r="X7243" t="s">
        <v>22</v>
      </c>
      <c r="Y7243">
        <v>0.99</v>
      </c>
      <c r="Z7243" s="2">
        <f t="shared" si="821"/>
        <v>21.18</v>
      </c>
      <c r="AA7243" t="s">
        <v>64</v>
      </c>
      <c r="AB7243" t="s">
        <v>24</v>
      </c>
      <c r="AC7243" t="s">
        <v>32</v>
      </c>
      <c r="AD7243" t="s">
        <v>81</v>
      </c>
      <c r="AE7243" t="s">
        <v>19</v>
      </c>
      <c r="AF7243" t="s">
        <v>195</v>
      </c>
    </row>
    <row r="7244" spans="1:32" x14ac:dyDescent="0.25">
      <c r="A7244">
        <f t="shared" si="822"/>
        <v>7243</v>
      </c>
      <c r="B7244">
        <v>5408</v>
      </c>
      <c r="C7244" t="s">
        <v>492</v>
      </c>
      <c r="D7244" t="s">
        <v>13</v>
      </c>
      <c r="E7244" t="str">
        <f t="shared" si="823"/>
        <v>*</v>
      </c>
      <c r="F7244" t="str">
        <f t="shared" si="818"/>
        <v>*</v>
      </c>
      <c r="G7244" t="str">
        <f t="shared" si="824"/>
        <v>*</v>
      </c>
      <c r="I7244" t="str">
        <f t="shared" si="819"/>
        <v>*</v>
      </c>
      <c r="O7244">
        <f>VLOOKUP(T7244,$P$14:$S$19,2,TRUE)</f>
        <v>0.01</v>
      </c>
      <c r="T7244">
        <v>11</v>
      </c>
      <c r="U7244">
        <v>2392.23</v>
      </c>
      <c r="V7244" s="5">
        <f t="shared" si="820"/>
        <v>1</v>
      </c>
      <c r="X7244" t="s">
        <v>22</v>
      </c>
      <c r="Y7244">
        <v>21.21</v>
      </c>
      <c r="Z7244" s="2">
        <f t="shared" si="821"/>
        <v>2413.44</v>
      </c>
      <c r="AA7244" t="s">
        <v>48</v>
      </c>
      <c r="AB7244" t="s">
        <v>24</v>
      </c>
      <c r="AC7244" t="s">
        <v>17</v>
      </c>
      <c r="AD7244" t="s">
        <v>18</v>
      </c>
      <c r="AE7244" t="s">
        <v>58</v>
      </c>
      <c r="AF7244" t="s">
        <v>385</v>
      </c>
    </row>
    <row r="7245" spans="1:32" x14ac:dyDescent="0.25">
      <c r="A7245">
        <f t="shared" si="822"/>
        <v>7244</v>
      </c>
      <c r="B7245">
        <v>49927</v>
      </c>
      <c r="C7245" t="s">
        <v>492</v>
      </c>
      <c r="D7245" t="s">
        <v>30</v>
      </c>
      <c r="E7245" t="str">
        <f t="shared" si="823"/>
        <v>*</v>
      </c>
      <c r="F7245" t="str">
        <f t="shared" si="818"/>
        <v>*</v>
      </c>
      <c r="G7245" t="str">
        <f t="shared" si="824"/>
        <v>*</v>
      </c>
      <c r="I7245" t="str">
        <f t="shared" si="819"/>
        <v>*</v>
      </c>
      <c r="O7245">
        <f>VLOOKUP(T7245,$P$14:$S$19,2,TRUE)</f>
        <v>0.02</v>
      </c>
      <c r="T7245">
        <v>28</v>
      </c>
      <c r="U7245">
        <v>199.52</v>
      </c>
      <c r="V7245" s="5">
        <f t="shared" si="820"/>
        <v>0</v>
      </c>
      <c r="X7245" t="s">
        <v>22</v>
      </c>
      <c r="Y7245">
        <v>4</v>
      </c>
      <c r="Z7245" s="2">
        <f t="shared" si="821"/>
        <v>203.52</v>
      </c>
      <c r="AA7245" t="s">
        <v>64</v>
      </c>
      <c r="AB7245" t="s">
        <v>41</v>
      </c>
      <c r="AC7245" t="s">
        <v>17</v>
      </c>
      <c r="AD7245" t="s">
        <v>18</v>
      </c>
      <c r="AE7245" t="s">
        <v>34</v>
      </c>
      <c r="AF7245" t="s">
        <v>794</v>
      </c>
    </row>
    <row r="7246" spans="1:32" x14ac:dyDescent="0.25">
      <c r="A7246">
        <f t="shared" si="822"/>
        <v>7245</v>
      </c>
      <c r="B7246">
        <v>49927</v>
      </c>
      <c r="C7246" t="s">
        <v>492</v>
      </c>
      <c r="D7246" t="s">
        <v>30</v>
      </c>
      <c r="E7246" t="str">
        <f t="shared" si="823"/>
        <v>*</v>
      </c>
      <c r="F7246" t="str">
        <f t="shared" si="818"/>
        <v>*</v>
      </c>
      <c r="G7246" t="str">
        <f t="shared" si="824"/>
        <v>*</v>
      </c>
      <c r="I7246" t="str">
        <f t="shared" si="819"/>
        <v>*</v>
      </c>
      <c r="O7246">
        <f>VLOOKUP(T7246,$P$14:$S$19,2,TRUE)</f>
        <v>0.02</v>
      </c>
      <c r="T7246">
        <v>26</v>
      </c>
      <c r="U7246">
        <v>139.54</v>
      </c>
      <c r="V7246" s="5">
        <f t="shared" si="820"/>
        <v>0</v>
      </c>
      <c r="X7246" t="s">
        <v>22</v>
      </c>
      <c r="Y7246">
        <v>4.95</v>
      </c>
      <c r="Z7246" s="2">
        <f t="shared" si="821"/>
        <v>144.48999999999998</v>
      </c>
      <c r="AA7246" t="s">
        <v>64</v>
      </c>
      <c r="AB7246" t="s">
        <v>41</v>
      </c>
      <c r="AC7246" t="s">
        <v>32</v>
      </c>
      <c r="AD7246" t="s">
        <v>49</v>
      </c>
      <c r="AE7246" t="s">
        <v>19</v>
      </c>
      <c r="AF7246" t="s">
        <v>492</v>
      </c>
    </row>
    <row r="7247" spans="1:32" x14ac:dyDescent="0.25">
      <c r="A7247">
        <f t="shared" si="822"/>
        <v>7246</v>
      </c>
      <c r="B7247">
        <v>5408</v>
      </c>
      <c r="C7247" t="s">
        <v>492</v>
      </c>
      <c r="D7247" t="s">
        <v>13</v>
      </c>
      <c r="E7247" t="str">
        <f t="shared" si="823"/>
        <v>*</v>
      </c>
      <c r="F7247" t="str">
        <f t="shared" si="818"/>
        <v>*</v>
      </c>
      <c r="G7247" t="str">
        <f t="shared" si="824"/>
        <v>*</v>
      </c>
      <c r="I7247" t="str">
        <f t="shared" si="819"/>
        <v>*</v>
      </c>
      <c r="O7247">
        <f>VLOOKUP(T7247,$P$14:$S$19,2,TRUE)</f>
        <v>0.02</v>
      </c>
      <c r="T7247">
        <v>20</v>
      </c>
      <c r="U7247">
        <v>88.82</v>
      </c>
      <c r="V7247" s="5">
        <f t="shared" si="820"/>
        <v>0</v>
      </c>
      <c r="X7247" t="s">
        <v>22</v>
      </c>
      <c r="Y7247">
        <v>0.5</v>
      </c>
      <c r="Z7247" s="2">
        <f t="shared" si="821"/>
        <v>89.32</v>
      </c>
      <c r="AA7247" t="s">
        <v>48</v>
      </c>
      <c r="AB7247" t="s">
        <v>24</v>
      </c>
      <c r="AC7247" t="s">
        <v>32</v>
      </c>
      <c r="AD7247" t="s">
        <v>81</v>
      </c>
      <c r="AE7247" t="s">
        <v>19</v>
      </c>
      <c r="AF7247" t="s">
        <v>936</v>
      </c>
    </row>
    <row r="7248" spans="1:32" x14ac:dyDescent="0.25">
      <c r="A7248">
        <f t="shared" si="822"/>
        <v>7247</v>
      </c>
      <c r="B7248">
        <v>49927</v>
      </c>
      <c r="C7248" t="s">
        <v>492</v>
      </c>
      <c r="D7248" t="s">
        <v>30</v>
      </c>
      <c r="E7248" t="str">
        <f t="shared" si="823"/>
        <v>*</v>
      </c>
      <c r="F7248" t="str">
        <f t="shared" si="818"/>
        <v>*</v>
      </c>
      <c r="G7248" t="str">
        <f t="shared" si="824"/>
        <v>*</v>
      </c>
      <c r="I7248" t="str">
        <f t="shared" si="819"/>
        <v>*</v>
      </c>
      <c r="O7248">
        <f>VLOOKUP(T7248,$P$14:$S$19,2,TRUE)</f>
        <v>3.5999999999999997E-2</v>
      </c>
      <c r="T7248">
        <v>39</v>
      </c>
      <c r="U7248">
        <v>85.66</v>
      </c>
      <c r="V7248" s="5">
        <f t="shared" si="820"/>
        <v>0</v>
      </c>
      <c r="X7248" t="s">
        <v>22</v>
      </c>
      <c r="Y7248">
        <v>0.78</v>
      </c>
      <c r="Z7248" s="2">
        <f t="shared" si="821"/>
        <v>86.44</v>
      </c>
      <c r="AA7248" t="s">
        <v>64</v>
      </c>
      <c r="AB7248" t="s">
        <v>41</v>
      </c>
      <c r="AC7248" t="s">
        <v>32</v>
      </c>
      <c r="AD7248" t="s">
        <v>114</v>
      </c>
      <c r="AE7248" t="s">
        <v>34</v>
      </c>
      <c r="AF7248" t="s">
        <v>237</v>
      </c>
    </row>
    <row r="7249" spans="1:32" x14ac:dyDescent="0.25">
      <c r="A7249">
        <f t="shared" si="822"/>
        <v>7248</v>
      </c>
      <c r="B7249">
        <v>42310</v>
      </c>
      <c r="C7249" t="s">
        <v>357</v>
      </c>
      <c r="D7249" t="s">
        <v>36</v>
      </c>
      <c r="E7249" t="str">
        <f t="shared" si="823"/>
        <v>***</v>
      </c>
      <c r="F7249" t="str">
        <f t="shared" si="818"/>
        <v>***</v>
      </c>
      <c r="G7249" t="str">
        <f t="shared" si="824"/>
        <v>***</v>
      </c>
      <c r="I7249" t="str">
        <f t="shared" si="819"/>
        <v>***</v>
      </c>
      <c r="O7249">
        <f>VLOOKUP(T7249,$P$14:$S$19,2,TRUE)</f>
        <v>0.02</v>
      </c>
      <c r="T7249">
        <v>20</v>
      </c>
      <c r="U7249">
        <v>3361.7584999999999</v>
      </c>
      <c r="V7249" s="5">
        <f t="shared" si="820"/>
        <v>1</v>
      </c>
      <c r="X7249" t="s">
        <v>22</v>
      </c>
      <c r="Y7249">
        <v>8.99</v>
      </c>
      <c r="Z7249" s="2">
        <f t="shared" si="821"/>
        <v>3370.7484999999997</v>
      </c>
      <c r="AA7249" t="s">
        <v>60</v>
      </c>
      <c r="AB7249" t="s">
        <v>16</v>
      </c>
      <c r="AC7249" t="s">
        <v>25</v>
      </c>
      <c r="AD7249" t="s">
        <v>26</v>
      </c>
      <c r="AE7249" t="s">
        <v>19</v>
      </c>
      <c r="AF7249" t="s">
        <v>358</v>
      </c>
    </row>
    <row r="7250" spans="1:32" x14ac:dyDescent="0.25">
      <c r="A7250">
        <f t="shared" si="822"/>
        <v>7249</v>
      </c>
      <c r="B7250">
        <v>33350</v>
      </c>
      <c r="C7250" t="s">
        <v>357</v>
      </c>
      <c r="D7250" t="s">
        <v>30</v>
      </c>
      <c r="E7250" t="str">
        <f t="shared" si="823"/>
        <v>*</v>
      </c>
      <c r="F7250" t="str">
        <f t="shared" si="818"/>
        <v>*</v>
      </c>
      <c r="G7250" t="str">
        <f t="shared" si="824"/>
        <v>*</v>
      </c>
      <c r="I7250" t="str">
        <f t="shared" si="819"/>
        <v>*</v>
      </c>
      <c r="O7250">
        <f>VLOOKUP(T7250,$P$14:$S$19,2,TRUE)</f>
        <v>0</v>
      </c>
      <c r="T7250">
        <v>1</v>
      </c>
      <c r="U7250">
        <v>1786.04</v>
      </c>
      <c r="V7250" s="5">
        <f t="shared" si="820"/>
        <v>1</v>
      </c>
      <c r="X7250" t="s">
        <v>22</v>
      </c>
      <c r="Y7250">
        <v>19.989999999999998</v>
      </c>
      <c r="Z7250" s="2">
        <f t="shared" si="821"/>
        <v>1806.03</v>
      </c>
      <c r="AA7250" t="s">
        <v>60</v>
      </c>
      <c r="AB7250" t="s">
        <v>41</v>
      </c>
      <c r="AC7250" t="s">
        <v>32</v>
      </c>
      <c r="AD7250" t="s">
        <v>49</v>
      </c>
      <c r="AE7250" t="s">
        <v>19</v>
      </c>
      <c r="AF7250" t="s">
        <v>357</v>
      </c>
    </row>
    <row r="7251" spans="1:32" x14ac:dyDescent="0.25">
      <c r="A7251">
        <f t="shared" si="822"/>
        <v>7250</v>
      </c>
      <c r="B7251">
        <v>50917</v>
      </c>
      <c r="C7251" t="s">
        <v>357</v>
      </c>
      <c r="D7251" t="s">
        <v>13</v>
      </c>
      <c r="E7251" t="str">
        <f t="shared" si="823"/>
        <v>*</v>
      </c>
      <c r="F7251" t="str">
        <f t="shared" si="818"/>
        <v>*</v>
      </c>
      <c r="G7251" t="str">
        <f t="shared" si="824"/>
        <v>*</v>
      </c>
      <c r="I7251" t="str">
        <f t="shared" si="819"/>
        <v>*</v>
      </c>
      <c r="O7251">
        <f>VLOOKUP(T7251,$P$14:$S$19,2,TRUE)</f>
        <v>3.5999999999999997E-2</v>
      </c>
      <c r="T7251">
        <v>33</v>
      </c>
      <c r="U7251">
        <v>1422.31</v>
      </c>
      <c r="V7251" s="5">
        <f t="shared" si="820"/>
        <v>1</v>
      </c>
      <c r="X7251" t="s">
        <v>22</v>
      </c>
      <c r="Y7251">
        <v>1.99</v>
      </c>
      <c r="Z7251" s="2">
        <f t="shared" si="821"/>
        <v>1424.3</v>
      </c>
      <c r="AA7251" t="s">
        <v>23</v>
      </c>
      <c r="AB7251" t="s">
        <v>16</v>
      </c>
      <c r="AC7251" t="s">
        <v>25</v>
      </c>
      <c r="AD7251" t="s">
        <v>42</v>
      </c>
      <c r="AE7251" t="s">
        <v>45</v>
      </c>
      <c r="AF7251" t="s">
        <v>694</v>
      </c>
    </row>
    <row r="7252" spans="1:32" x14ac:dyDescent="0.25">
      <c r="A7252">
        <f t="shared" si="822"/>
        <v>7251</v>
      </c>
      <c r="B7252">
        <v>6823</v>
      </c>
      <c r="C7252" t="s">
        <v>357</v>
      </c>
      <c r="D7252" t="s">
        <v>30</v>
      </c>
      <c r="E7252" t="str">
        <f t="shared" si="823"/>
        <v>*</v>
      </c>
      <c r="F7252" t="str">
        <f t="shared" si="818"/>
        <v>*</v>
      </c>
      <c r="G7252" t="str">
        <f t="shared" si="824"/>
        <v>*</v>
      </c>
      <c r="I7252" t="str">
        <f t="shared" si="819"/>
        <v>*</v>
      </c>
      <c r="O7252">
        <f>VLOOKUP(T7252,$P$14:$S$19,2,TRUE)</f>
        <v>0.05</v>
      </c>
      <c r="T7252">
        <v>50</v>
      </c>
      <c r="U7252">
        <v>1262.72</v>
      </c>
      <c r="V7252" s="5">
        <f t="shared" si="820"/>
        <v>1</v>
      </c>
      <c r="X7252" t="s">
        <v>22</v>
      </c>
      <c r="Y7252">
        <v>2.99</v>
      </c>
      <c r="Z7252" s="2">
        <f t="shared" si="821"/>
        <v>1265.71</v>
      </c>
      <c r="AA7252" t="s">
        <v>23</v>
      </c>
      <c r="AB7252" t="s">
        <v>24</v>
      </c>
      <c r="AC7252" t="s">
        <v>32</v>
      </c>
      <c r="AD7252" t="s">
        <v>49</v>
      </c>
      <c r="AE7252" t="s">
        <v>19</v>
      </c>
      <c r="AF7252" t="s">
        <v>358</v>
      </c>
    </row>
    <row r="7253" spans="1:32" x14ac:dyDescent="0.25">
      <c r="A7253">
        <f t="shared" si="822"/>
        <v>7252</v>
      </c>
      <c r="B7253">
        <v>50823</v>
      </c>
      <c r="C7253" t="s">
        <v>357</v>
      </c>
      <c r="D7253" t="s">
        <v>13</v>
      </c>
      <c r="E7253" t="str">
        <f t="shared" si="823"/>
        <v>*</v>
      </c>
      <c r="F7253" t="str">
        <f t="shared" si="818"/>
        <v>*</v>
      </c>
      <c r="G7253" t="str">
        <f t="shared" si="824"/>
        <v>*</v>
      </c>
      <c r="I7253" t="str">
        <f t="shared" si="819"/>
        <v>*</v>
      </c>
      <c r="O7253">
        <f>VLOOKUP(T7253,$P$14:$S$19,2,TRUE)</f>
        <v>0.01</v>
      </c>
      <c r="T7253">
        <v>12</v>
      </c>
      <c r="U7253">
        <v>1244.72</v>
      </c>
      <c r="V7253" s="5">
        <f t="shared" si="820"/>
        <v>1</v>
      </c>
      <c r="X7253" t="s">
        <v>22</v>
      </c>
      <c r="Y7253">
        <v>7.18</v>
      </c>
      <c r="Z7253" s="2">
        <f t="shared" si="821"/>
        <v>1251.9000000000001</v>
      </c>
      <c r="AA7253" t="s">
        <v>23</v>
      </c>
      <c r="AB7253" t="s">
        <v>41</v>
      </c>
      <c r="AC7253" t="s">
        <v>25</v>
      </c>
      <c r="AD7253" t="s">
        <v>42</v>
      </c>
      <c r="AE7253" t="s">
        <v>19</v>
      </c>
      <c r="AF7253" t="s">
        <v>287</v>
      </c>
    </row>
    <row r="7254" spans="1:32" x14ac:dyDescent="0.25">
      <c r="A7254">
        <f t="shared" si="822"/>
        <v>7253</v>
      </c>
      <c r="B7254">
        <v>43079</v>
      </c>
      <c r="C7254" t="s">
        <v>357</v>
      </c>
      <c r="D7254" t="s">
        <v>40</v>
      </c>
      <c r="E7254" t="str">
        <f t="shared" si="823"/>
        <v>*</v>
      </c>
      <c r="F7254" t="str">
        <f t="shared" si="818"/>
        <v>*</v>
      </c>
      <c r="G7254" t="str">
        <f t="shared" si="824"/>
        <v>*</v>
      </c>
      <c r="I7254" t="str">
        <f t="shared" si="819"/>
        <v>*</v>
      </c>
      <c r="O7254">
        <f>VLOOKUP(T7254,$P$14:$S$19,2,TRUE)</f>
        <v>0.04</v>
      </c>
      <c r="T7254">
        <v>40</v>
      </c>
      <c r="U7254">
        <v>1184.03</v>
      </c>
      <c r="V7254" s="5">
        <f t="shared" si="820"/>
        <v>1</v>
      </c>
      <c r="X7254" t="s">
        <v>22</v>
      </c>
      <c r="Y7254">
        <v>4</v>
      </c>
      <c r="Z7254" s="2">
        <f t="shared" si="821"/>
        <v>1188.03</v>
      </c>
      <c r="AA7254" t="s">
        <v>15</v>
      </c>
      <c r="AB7254" t="s">
        <v>41</v>
      </c>
      <c r="AC7254" t="s">
        <v>25</v>
      </c>
      <c r="AD7254" t="s">
        <v>42</v>
      </c>
      <c r="AE7254" t="s">
        <v>19</v>
      </c>
      <c r="AF7254" t="s">
        <v>358</v>
      </c>
    </row>
    <row r="7255" spans="1:32" x14ac:dyDescent="0.25">
      <c r="A7255">
        <f t="shared" si="822"/>
        <v>7254</v>
      </c>
      <c r="B7255">
        <v>41316</v>
      </c>
      <c r="C7255" t="s">
        <v>357</v>
      </c>
      <c r="D7255" t="s">
        <v>30</v>
      </c>
      <c r="E7255" t="str">
        <f t="shared" si="823"/>
        <v>*</v>
      </c>
      <c r="F7255" t="str">
        <f t="shared" si="818"/>
        <v>*</v>
      </c>
      <c r="G7255" t="str">
        <f t="shared" si="824"/>
        <v>*</v>
      </c>
      <c r="I7255" t="str">
        <f t="shared" si="819"/>
        <v>*</v>
      </c>
      <c r="O7255">
        <f>VLOOKUP(T7255,$P$14:$S$19,2,TRUE)</f>
        <v>0</v>
      </c>
      <c r="T7255">
        <v>4</v>
      </c>
      <c r="U7255">
        <v>700.36599999999999</v>
      </c>
      <c r="V7255" s="5">
        <f t="shared" si="820"/>
        <v>0</v>
      </c>
      <c r="X7255" t="s">
        <v>22</v>
      </c>
      <c r="Y7255">
        <v>5.99</v>
      </c>
      <c r="Z7255" s="2">
        <f t="shared" si="821"/>
        <v>706.35599999999999</v>
      </c>
      <c r="AA7255" t="s">
        <v>23</v>
      </c>
      <c r="AB7255" t="s">
        <v>16</v>
      </c>
      <c r="AC7255" t="s">
        <v>25</v>
      </c>
      <c r="AD7255" t="s">
        <v>26</v>
      </c>
      <c r="AE7255" t="s">
        <v>19</v>
      </c>
      <c r="AF7255" t="s">
        <v>693</v>
      </c>
    </row>
    <row r="7256" spans="1:32" x14ac:dyDescent="0.25">
      <c r="A7256">
        <f t="shared" si="822"/>
        <v>7255</v>
      </c>
      <c r="B7256">
        <v>6823</v>
      </c>
      <c r="C7256" t="s">
        <v>357</v>
      </c>
      <c r="D7256" t="s">
        <v>30</v>
      </c>
      <c r="E7256" t="str">
        <f t="shared" si="823"/>
        <v>*</v>
      </c>
      <c r="F7256" t="str">
        <f t="shared" si="818"/>
        <v>*</v>
      </c>
      <c r="G7256" t="str">
        <f t="shared" si="824"/>
        <v>*</v>
      </c>
      <c r="I7256" t="str">
        <f t="shared" si="819"/>
        <v>*</v>
      </c>
      <c r="O7256">
        <f>VLOOKUP(T7256,$P$14:$S$19,2,TRUE)</f>
        <v>3.5999999999999997E-2</v>
      </c>
      <c r="T7256">
        <v>31</v>
      </c>
      <c r="U7256">
        <v>524.19000000000005</v>
      </c>
      <c r="V7256" s="5">
        <f t="shared" si="820"/>
        <v>0</v>
      </c>
      <c r="X7256" t="s">
        <v>22</v>
      </c>
      <c r="Y7256">
        <v>8.99</v>
      </c>
      <c r="Z7256" s="2">
        <f t="shared" si="821"/>
        <v>533.18000000000006</v>
      </c>
      <c r="AA7256" t="s">
        <v>23</v>
      </c>
      <c r="AB7256" t="s">
        <v>24</v>
      </c>
      <c r="AC7256" t="s">
        <v>25</v>
      </c>
      <c r="AD7256" t="s">
        <v>42</v>
      </c>
      <c r="AE7256" t="s">
        <v>45</v>
      </c>
      <c r="AF7256" t="s">
        <v>756</v>
      </c>
    </row>
    <row r="7257" spans="1:32" x14ac:dyDescent="0.25">
      <c r="A7257">
        <f t="shared" si="822"/>
        <v>7256</v>
      </c>
      <c r="B7257">
        <v>48961</v>
      </c>
      <c r="C7257" t="s">
        <v>357</v>
      </c>
      <c r="D7257" t="s">
        <v>30</v>
      </c>
      <c r="E7257" t="str">
        <f t="shared" si="823"/>
        <v>*</v>
      </c>
      <c r="F7257" t="str">
        <f t="shared" si="818"/>
        <v>*</v>
      </c>
      <c r="G7257" t="str">
        <f t="shared" si="824"/>
        <v>*</v>
      </c>
      <c r="I7257" t="str">
        <f t="shared" si="819"/>
        <v>*</v>
      </c>
      <c r="O7257">
        <f>VLOOKUP(T7257,$P$14:$S$19,2,TRUE)</f>
        <v>0.02</v>
      </c>
      <c r="T7257">
        <v>24</v>
      </c>
      <c r="U7257">
        <v>520.67999999999995</v>
      </c>
      <c r="V7257" s="5">
        <f t="shared" si="820"/>
        <v>0</v>
      </c>
      <c r="X7257" t="s">
        <v>22</v>
      </c>
      <c r="Y7257">
        <v>16.87</v>
      </c>
      <c r="Z7257" s="2">
        <f t="shared" si="821"/>
        <v>537.54999999999995</v>
      </c>
      <c r="AA7257" t="s">
        <v>23</v>
      </c>
      <c r="AB7257" t="s">
        <v>24</v>
      </c>
      <c r="AC7257" t="s">
        <v>32</v>
      </c>
      <c r="AD7257" t="s">
        <v>44</v>
      </c>
      <c r="AE7257" t="s">
        <v>19</v>
      </c>
      <c r="AF7257" t="s">
        <v>756</v>
      </c>
    </row>
    <row r="7258" spans="1:32" x14ac:dyDescent="0.25">
      <c r="A7258">
        <f t="shared" si="822"/>
        <v>7257</v>
      </c>
      <c r="B7258">
        <v>43813</v>
      </c>
      <c r="C7258" t="s">
        <v>357</v>
      </c>
      <c r="D7258" t="s">
        <v>30</v>
      </c>
      <c r="E7258" t="str">
        <f t="shared" si="823"/>
        <v>*</v>
      </c>
      <c r="F7258" t="str">
        <f t="shared" si="818"/>
        <v>*</v>
      </c>
      <c r="G7258" t="str">
        <f t="shared" si="824"/>
        <v>*</v>
      </c>
      <c r="I7258" t="str">
        <f t="shared" si="819"/>
        <v>*</v>
      </c>
      <c r="O7258">
        <f>VLOOKUP(T7258,$P$14:$S$19,2,TRUE)</f>
        <v>0.02</v>
      </c>
      <c r="T7258">
        <v>23</v>
      </c>
      <c r="U7258">
        <v>384.21</v>
      </c>
      <c r="V7258" s="5">
        <f t="shared" si="820"/>
        <v>0</v>
      </c>
      <c r="X7258" t="s">
        <v>22</v>
      </c>
      <c r="Y7258">
        <v>17.78</v>
      </c>
      <c r="Z7258" s="2">
        <f t="shared" si="821"/>
        <v>401.99</v>
      </c>
      <c r="AA7258" t="s">
        <v>71</v>
      </c>
      <c r="AB7258" t="s">
        <v>31</v>
      </c>
      <c r="AC7258" t="s">
        <v>32</v>
      </c>
      <c r="AD7258" t="s">
        <v>74</v>
      </c>
      <c r="AE7258" t="s">
        <v>19</v>
      </c>
      <c r="AF7258" t="s">
        <v>756</v>
      </c>
    </row>
    <row r="7259" spans="1:32" x14ac:dyDescent="0.25">
      <c r="A7259">
        <f t="shared" si="822"/>
        <v>7258</v>
      </c>
      <c r="B7259">
        <v>48961</v>
      </c>
      <c r="C7259" t="s">
        <v>357</v>
      </c>
      <c r="D7259" t="s">
        <v>30</v>
      </c>
      <c r="E7259" t="str">
        <f t="shared" si="823"/>
        <v>*</v>
      </c>
      <c r="F7259" t="str">
        <f t="shared" si="818"/>
        <v>*</v>
      </c>
      <c r="G7259" t="str">
        <f t="shared" si="824"/>
        <v>*</v>
      </c>
      <c r="I7259" t="str">
        <f t="shared" si="819"/>
        <v>*</v>
      </c>
      <c r="O7259">
        <f>VLOOKUP(T7259,$P$14:$S$19,2,TRUE)</f>
        <v>0.02</v>
      </c>
      <c r="T7259">
        <v>25</v>
      </c>
      <c r="U7259">
        <v>358.78</v>
      </c>
      <c r="V7259" s="5">
        <f t="shared" si="820"/>
        <v>0</v>
      </c>
      <c r="X7259" t="s">
        <v>14</v>
      </c>
      <c r="Y7259">
        <v>7.69</v>
      </c>
      <c r="Z7259" s="2">
        <f t="shared" si="821"/>
        <v>366.46999999999997</v>
      </c>
      <c r="AA7259" t="s">
        <v>23</v>
      </c>
      <c r="AB7259" t="s">
        <v>24</v>
      </c>
      <c r="AC7259" t="s">
        <v>32</v>
      </c>
      <c r="AD7259" t="s">
        <v>74</v>
      </c>
      <c r="AE7259" t="s">
        <v>19</v>
      </c>
      <c r="AF7259" t="s">
        <v>756</v>
      </c>
    </row>
    <row r="7260" spans="1:32" x14ac:dyDescent="0.25">
      <c r="A7260">
        <f t="shared" si="822"/>
        <v>7259</v>
      </c>
      <c r="B7260">
        <v>41316</v>
      </c>
      <c r="C7260" t="s">
        <v>357</v>
      </c>
      <c r="D7260" t="s">
        <v>30</v>
      </c>
      <c r="E7260" t="str">
        <f t="shared" si="823"/>
        <v>*</v>
      </c>
      <c r="F7260" t="str">
        <f t="shared" si="818"/>
        <v>*</v>
      </c>
      <c r="G7260" t="str">
        <f t="shared" si="824"/>
        <v>*</v>
      </c>
      <c r="I7260" t="str">
        <f t="shared" si="819"/>
        <v>*</v>
      </c>
      <c r="O7260">
        <f>VLOOKUP(T7260,$P$14:$S$19,2,TRUE)</f>
        <v>0</v>
      </c>
      <c r="T7260">
        <v>8</v>
      </c>
      <c r="U7260">
        <v>121.74</v>
      </c>
      <c r="V7260" s="5">
        <f t="shared" si="820"/>
        <v>0</v>
      </c>
      <c r="X7260" t="s">
        <v>22</v>
      </c>
      <c r="Y7260">
        <v>2.99</v>
      </c>
      <c r="Z7260" s="2">
        <f t="shared" si="821"/>
        <v>124.72999999999999</v>
      </c>
      <c r="AA7260" t="s">
        <v>23</v>
      </c>
      <c r="AB7260" t="s">
        <v>16</v>
      </c>
      <c r="AC7260" t="s">
        <v>32</v>
      </c>
      <c r="AD7260" t="s">
        <v>49</v>
      </c>
      <c r="AE7260" t="s">
        <v>19</v>
      </c>
      <c r="AF7260" t="s">
        <v>358</v>
      </c>
    </row>
    <row r="7261" spans="1:32" x14ac:dyDescent="0.25">
      <c r="A7261">
        <f t="shared" si="822"/>
        <v>7260</v>
      </c>
      <c r="B7261">
        <v>46310</v>
      </c>
      <c r="C7261" t="s">
        <v>231</v>
      </c>
      <c r="D7261" t="s">
        <v>21</v>
      </c>
      <c r="E7261" t="str">
        <f t="shared" si="823"/>
        <v>*</v>
      </c>
      <c r="F7261" t="str">
        <f t="shared" si="818"/>
        <v>**</v>
      </c>
      <c r="G7261" t="str">
        <f t="shared" si="824"/>
        <v>**</v>
      </c>
      <c r="I7261" t="str">
        <f t="shared" si="819"/>
        <v>**</v>
      </c>
      <c r="O7261">
        <f>VLOOKUP(T7261,$P$14:$S$19,2,TRUE)</f>
        <v>0.04</v>
      </c>
      <c r="T7261">
        <v>42</v>
      </c>
      <c r="U7261">
        <v>5423.58</v>
      </c>
      <c r="V7261" s="5">
        <f t="shared" si="820"/>
        <v>1</v>
      </c>
      <c r="X7261" t="s">
        <v>22</v>
      </c>
      <c r="Y7261">
        <v>19.989999999999998</v>
      </c>
      <c r="Z7261" s="2">
        <f t="shared" si="821"/>
        <v>5443.57</v>
      </c>
      <c r="AA7261" t="s">
        <v>23</v>
      </c>
      <c r="AB7261" t="s">
        <v>41</v>
      </c>
      <c r="AC7261" t="s">
        <v>32</v>
      </c>
      <c r="AD7261" t="s">
        <v>74</v>
      </c>
      <c r="AE7261" t="s">
        <v>19</v>
      </c>
      <c r="AF7261" t="s">
        <v>231</v>
      </c>
    </row>
    <row r="7262" spans="1:32" x14ac:dyDescent="0.25">
      <c r="A7262">
        <f t="shared" si="822"/>
        <v>7261</v>
      </c>
      <c r="B7262">
        <v>57639</v>
      </c>
      <c r="C7262" t="s">
        <v>231</v>
      </c>
      <c r="D7262" t="s">
        <v>36</v>
      </c>
      <c r="E7262" t="str">
        <f t="shared" si="823"/>
        <v>***</v>
      </c>
      <c r="F7262" t="str">
        <f t="shared" si="818"/>
        <v>***</v>
      </c>
      <c r="G7262" t="str">
        <f t="shared" si="824"/>
        <v>***</v>
      </c>
      <c r="I7262" t="str">
        <f t="shared" si="819"/>
        <v>***</v>
      </c>
      <c r="O7262">
        <f>VLOOKUP(T7262,$P$14:$S$19,2,TRUE)</f>
        <v>0.02</v>
      </c>
      <c r="T7262">
        <v>24</v>
      </c>
      <c r="U7262">
        <v>2239.52</v>
      </c>
      <c r="V7262" s="5">
        <f t="shared" si="820"/>
        <v>1</v>
      </c>
      <c r="X7262" t="s">
        <v>22</v>
      </c>
      <c r="Y7262">
        <v>18.13</v>
      </c>
      <c r="Z7262" s="2">
        <f t="shared" si="821"/>
        <v>2257.65</v>
      </c>
      <c r="AA7262" t="s">
        <v>23</v>
      </c>
      <c r="AB7262" t="s">
        <v>16</v>
      </c>
      <c r="AC7262" t="s">
        <v>17</v>
      </c>
      <c r="AD7262" t="s">
        <v>18</v>
      </c>
      <c r="AE7262" t="s">
        <v>58</v>
      </c>
      <c r="AF7262" t="s">
        <v>231</v>
      </c>
    </row>
    <row r="7263" spans="1:32" x14ac:dyDescent="0.25">
      <c r="A7263">
        <f t="shared" si="822"/>
        <v>7262</v>
      </c>
      <c r="B7263">
        <v>46310</v>
      </c>
      <c r="C7263" t="s">
        <v>231</v>
      </c>
      <c r="D7263" t="s">
        <v>21</v>
      </c>
      <c r="E7263" t="str">
        <f t="shared" si="823"/>
        <v>*</v>
      </c>
      <c r="F7263" t="str">
        <f t="shared" si="818"/>
        <v>**</v>
      </c>
      <c r="G7263" t="str">
        <f t="shared" si="824"/>
        <v>**</v>
      </c>
      <c r="I7263" t="str">
        <f t="shared" si="819"/>
        <v>**</v>
      </c>
      <c r="O7263">
        <f>VLOOKUP(T7263,$P$14:$S$19,2,TRUE)</f>
        <v>0.02</v>
      </c>
      <c r="T7263">
        <v>29</v>
      </c>
      <c r="U7263">
        <v>1935.25</v>
      </c>
      <c r="V7263" s="5">
        <f t="shared" si="820"/>
        <v>1</v>
      </c>
      <c r="X7263" t="s">
        <v>22</v>
      </c>
      <c r="Y7263">
        <v>11.55</v>
      </c>
      <c r="Z7263" s="2">
        <f t="shared" si="821"/>
        <v>1946.8</v>
      </c>
      <c r="AA7263" t="s">
        <v>23</v>
      </c>
      <c r="AB7263" t="s">
        <v>41</v>
      </c>
      <c r="AC7263" t="s">
        <v>32</v>
      </c>
      <c r="AD7263" t="s">
        <v>49</v>
      </c>
      <c r="AE7263" t="s">
        <v>19</v>
      </c>
      <c r="AF7263" t="s">
        <v>286</v>
      </c>
    </row>
    <row r="7264" spans="1:32" x14ac:dyDescent="0.25">
      <c r="A7264">
        <f t="shared" si="822"/>
        <v>7263</v>
      </c>
      <c r="B7264">
        <v>45762</v>
      </c>
      <c r="C7264" t="s">
        <v>231</v>
      </c>
      <c r="D7264" t="s">
        <v>13</v>
      </c>
      <c r="E7264" t="str">
        <f t="shared" si="823"/>
        <v>*</v>
      </c>
      <c r="F7264" t="str">
        <f t="shared" si="818"/>
        <v>*</v>
      </c>
      <c r="G7264" t="str">
        <f t="shared" si="824"/>
        <v>*</v>
      </c>
      <c r="I7264" t="str">
        <f t="shared" si="819"/>
        <v>*</v>
      </c>
      <c r="O7264">
        <f>VLOOKUP(T7264,$P$14:$S$19,2,TRUE)</f>
        <v>0.02</v>
      </c>
      <c r="T7264">
        <v>21</v>
      </c>
      <c r="U7264">
        <v>793.85</v>
      </c>
      <c r="V7264" s="5">
        <f t="shared" si="820"/>
        <v>0</v>
      </c>
      <c r="X7264" t="s">
        <v>22</v>
      </c>
      <c r="Y7264">
        <v>5.08</v>
      </c>
      <c r="Z7264" s="2">
        <f t="shared" si="821"/>
        <v>798.93000000000006</v>
      </c>
      <c r="AA7264" t="s">
        <v>15</v>
      </c>
      <c r="AB7264" t="s">
        <v>31</v>
      </c>
      <c r="AC7264" t="s">
        <v>32</v>
      </c>
      <c r="AD7264" t="s">
        <v>44</v>
      </c>
      <c r="AE7264" t="s">
        <v>34</v>
      </c>
      <c r="AF7264" t="s">
        <v>519</v>
      </c>
    </row>
    <row r="7265" spans="1:32" x14ac:dyDescent="0.25">
      <c r="A7265">
        <f t="shared" si="822"/>
        <v>7264</v>
      </c>
      <c r="B7265">
        <v>41569</v>
      </c>
      <c r="C7265" t="s">
        <v>231</v>
      </c>
      <c r="D7265" t="s">
        <v>36</v>
      </c>
      <c r="E7265" t="str">
        <f t="shared" si="823"/>
        <v>***</v>
      </c>
      <c r="F7265" t="str">
        <f t="shared" si="818"/>
        <v>***</v>
      </c>
      <c r="G7265" t="str">
        <f t="shared" si="824"/>
        <v>***</v>
      </c>
      <c r="I7265" t="str">
        <f t="shared" si="819"/>
        <v>***</v>
      </c>
      <c r="O7265">
        <f>VLOOKUP(T7265,$P$14:$S$19,2,TRUE)</f>
        <v>0.04</v>
      </c>
      <c r="T7265">
        <v>49</v>
      </c>
      <c r="U7265">
        <v>617.34</v>
      </c>
      <c r="V7265" s="5">
        <f t="shared" si="820"/>
        <v>0</v>
      </c>
      <c r="X7265" t="s">
        <v>22</v>
      </c>
      <c r="Y7265">
        <v>6.47</v>
      </c>
      <c r="Z7265" s="2">
        <f t="shared" si="821"/>
        <v>623.81000000000006</v>
      </c>
      <c r="AA7265" t="s">
        <v>23</v>
      </c>
      <c r="AB7265" t="s">
        <v>31</v>
      </c>
      <c r="AC7265" t="s">
        <v>32</v>
      </c>
      <c r="AD7265" t="s">
        <v>44</v>
      </c>
      <c r="AE7265" t="s">
        <v>19</v>
      </c>
      <c r="AF7265" t="s">
        <v>286</v>
      </c>
    </row>
    <row r="7266" spans="1:32" x14ac:dyDescent="0.25">
      <c r="A7266">
        <f t="shared" si="822"/>
        <v>7265</v>
      </c>
      <c r="B7266">
        <v>10306</v>
      </c>
      <c r="C7266" t="s">
        <v>231</v>
      </c>
      <c r="D7266" t="s">
        <v>13</v>
      </c>
      <c r="E7266" t="str">
        <f t="shared" si="823"/>
        <v>*</v>
      </c>
      <c r="F7266" t="str">
        <f t="shared" si="818"/>
        <v>*</v>
      </c>
      <c r="G7266" t="str">
        <f t="shared" si="824"/>
        <v>*</v>
      </c>
      <c r="I7266" t="str">
        <f t="shared" si="819"/>
        <v>*</v>
      </c>
      <c r="O7266">
        <f>VLOOKUP(T7266,$P$14:$S$19,2,TRUE)</f>
        <v>0.02</v>
      </c>
      <c r="T7266">
        <v>20</v>
      </c>
      <c r="U7266">
        <v>310.31</v>
      </c>
      <c r="V7266" s="5">
        <f t="shared" si="820"/>
        <v>0</v>
      </c>
      <c r="X7266" t="s">
        <v>22</v>
      </c>
      <c r="Y7266">
        <v>7.4</v>
      </c>
      <c r="Z7266" s="2">
        <f t="shared" si="821"/>
        <v>317.70999999999998</v>
      </c>
      <c r="AA7266" t="s">
        <v>15</v>
      </c>
      <c r="AB7266" t="s">
        <v>31</v>
      </c>
      <c r="AC7266" t="s">
        <v>17</v>
      </c>
      <c r="AD7266" t="s">
        <v>18</v>
      </c>
      <c r="AE7266" t="s">
        <v>19</v>
      </c>
      <c r="AF7266" t="s">
        <v>231</v>
      </c>
    </row>
    <row r="7267" spans="1:32" x14ac:dyDescent="0.25">
      <c r="A7267">
        <f t="shared" si="822"/>
        <v>7266</v>
      </c>
      <c r="B7267">
        <v>46310</v>
      </c>
      <c r="C7267" t="s">
        <v>231</v>
      </c>
      <c r="D7267" t="s">
        <v>21</v>
      </c>
      <c r="E7267" t="str">
        <f t="shared" si="823"/>
        <v>*</v>
      </c>
      <c r="F7267" t="str">
        <f t="shared" si="818"/>
        <v>**</v>
      </c>
      <c r="G7267" t="str">
        <f t="shared" si="824"/>
        <v>**</v>
      </c>
      <c r="I7267" t="str">
        <f t="shared" si="819"/>
        <v>**</v>
      </c>
      <c r="O7267">
        <f>VLOOKUP(T7267,$P$14:$S$19,2,TRUE)</f>
        <v>0.01</v>
      </c>
      <c r="T7267">
        <v>13</v>
      </c>
      <c r="U7267">
        <v>278.5</v>
      </c>
      <c r="V7267" s="5">
        <f t="shared" si="820"/>
        <v>0</v>
      </c>
      <c r="X7267" t="s">
        <v>22</v>
      </c>
      <c r="Y7267">
        <v>5.53</v>
      </c>
      <c r="Z7267" s="2">
        <f t="shared" si="821"/>
        <v>284.02999999999997</v>
      </c>
      <c r="AA7267" t="s">
        <v>23</v>
      </c>
      <c r="AB7267" t="s">
        <v>41</v>
      </c>
      <c r="AC7267" t="s">
        <v>32</v>
      </c>
      <c r="AD7267" t="s">
        <v>33</v>
      </c>
      <c r="AE7267" t="s">
        <v>45</v>
      </c>
      <c r="AF7267" t="s">
        <v>286</v>
      </c>
    </row>
    <row r="7268" spans="1:32" x14ac:dyDescent="0.25">
      <c r="A7268">
        <f t="shared" si="822"/>
        <v>7267</v>
      </c>
      <c r="B7268">
        <v>28932</v>
      </c>
      <c r="C7268" t="s">
        <v>231</v>
      </c>
      <c r="D7268" t="s">
        <v>13</v>
      </c>
      <c r="E7268" t="str">
        <f t="shared" si="823"/>
        <v>*</v>
      </c>
      <c r="F7268" t="str">
        <f t="shared" si="818"/>
        <v>*</v>
      </c>
      <c r="G7268" t="str">
        <f t="shared" si="824"/>
        <v>*</v>
      </c>
      <c r="I7268" t="str">
        <f t="shared" si="819"/>
        <v>*</v>
      </c>
      <c r="O7268">
        <f>VLOOKUP(T7268,$P$14:$S$19,2,TRUE)</f>
        <v>0.02</v>
      </c>
      <c r="T7268">
        <v>24</v>
      </c>
      <c r="U7268">
        <v>269.57</v>
      </c>
      <c r="V7268" s="5">
        <f t="shared" si="820"/>
        <v>0</v>
      </c>
      <c r="X7268" t="s">
        <v>14</v>
      </c>
      <c r="Y7268">
        <v>5.4</v>
      </c>
      <c r="Z7268" s="2">
        <f t="shared" si="821"/>
        <v>274.96999999999997</v>
      </c>
      <c r="AA7268" t="s">
        <v>23</v>
      </c>
      <c r="AB7268" t="s">
        <v>16</v>
      </c>
      <c r="AC7268" t="s">
        <v>17</v>
      </c>
      <c r="AD7268" t="s">
        <v>18</v>
      </c>
      <c r="AE7268" t="s">
        <v>45</v>
      </c>
      <c r="AF7268" t="s">
        <v>231</v>
      </c>
    </row>
    <row r="7269" spans="1:32" x14ac:dyDescent="0.25">
      <c r="A7269">
        <f t="shared" si="822"/>
        <v>7268</v>
      </c>
      <c r="B7269">
        <v>28932</v>
      </c>
      <c r="C7269" t="s">
        <v>231</v>
      </c>
      <c r="D7269" t="s">
        <v>13</v>
      </c>
      <c r="E7269" t="str">
        <f t="shared" si="823"/>
        <v>*</v>
      </c>
      <c r="F7269" t="str">
        <f t="shared" si="818"/>
        <v>*</v>
      </c>
      <c r="G7269" t="str">
        <f t="shared" si="824"/>
        <v>*</v>
      </c>
      <c r="I7269" t="str">
        <f t="shared" si="819"/>
        <v>*</v>
      </c>
      <c r="O7269">
        <f>VLOOKUP(T7269,$P$14:$S$19,2,TRUE)</f>
        <v>0.01</v>
      </c>
      <c r="T7269">
        <v>18</v>
      </c>
      <c r="U7269">
        <v>98.94</v>
      </c>
      <c r="V7269" s="5">
        <f t="shared" si="820"/>
        <v>0</v>
      </c>
      <c r="X7269" t="s">
        <v>22</v>
      </c>
      <c r="Y7269">
        <v>2.27</v>
      </c>
      <c r="Z7269" s="2">
        <f t="shared" si="821"/>
        <v>101.21</v>
      </c>
      <c r="AA7269" t="s">
        <v>23</v>
      </c>
      <c r="AB7269" t="s">
        <v>16</v>
      </c>
      <c r="AC7269" t="s">
        <v>32</v>
      </c>
      <c r="AD7269" t="s">
        <v>33</v>
      </c>
      <c r="AE7269" t="s">
        <v>34</v>
      </c>
      <c r="AF7269" t="s">
        <v>662</v>
      </c>
    </row>
    <row r="7270" spans="1:32" x14ac:dyDescent="0.25">
      <c r="A7270">
        <f t="shared" si="822"/>
        <v>7269</v>
      </c>
      <c r="B7270">
        <v>41569</v>
      </c>
      <c r="C7270" t="s">
        <v>231</v>
      </c>
      <c r="D7270" t="s">
        <v>36</v>
      </c>
      <c r="E7270" t="str">
        <f t="shared" si="823"/>
        <v>***</v>
      </c>
      <c r="F7270" t="str">
        <f t="shared" si="818"/>
        <v>***</v>
      </c>
      <c r="G7270" t="str">
        <f t="shared" si="824"/>
        <v>***</v>
      </c>
      <c r="I7270" t="str">
        <f t="shared" si="819"/>
        <v>***</v>
      </c>
      <c r="O7270">
        <f>VLOOKUP(T7270,$P$14:$S$19,2,TRUE)</f>
        <v>0.01</v>
      </c>
      <c r="T7270">
        <v>16</v>
      </c>
      <c r="U7270">
        <v>60.76</v>
      </c>
      <c r="V7270" s="5">
        <f t="shared" si="820"/>
        <v>0</v>
      </c>
      <c r="X7270" t="s">
        <v>22</v>
      </c>
      <c r="Y7270">
        <v>1.61</v>
      </c>
      <c r="Z7270" s="2">
        <f t="shared" si="821"/>
        <v>62.37</v>
      </c>
      <c r="AA7270" t="s">
        <v>15</v>
      </c>
      <c r="AB7270" t="s">
        <v>31</v>
      </c>
      <c r="AC7270" t="s">
        <v>17</v>
      </c>
      <c r="AD7270" t="s">
        <v>18</v>
      </c>
      <c r="AE7270" t="s">
        <v>34</v>
      </c>
      <c r="AF7270" t="s">
        <v>20</v>
      </c>
    </row>
    <row r="7271" spans="1:32" x14ac:dyDescent="0.25">
      <c r="A7271">
        <f t="shared" si="822"/>
        <v>7270</v>
      </c>
      <c r="B7271">
        <v>6596</v>
      </c>
      <c r="C7271" t="s">
        <v>579</v>
      </c>
      <c r="D7271" t="s">
        <v>13</v>
      </c>
      <c r="E7271" t="str">
        <f t="shared" si="823"/>
        <v>*</v>
      </c>
      <c r="F7271" t="str">
        <f t="shared" si="818"/>
        <v>*</v>
      </c>
      <c r="G7271" t="str">
        <f t="shared" si="824"/>
        <v>*</v>
      </c>
      <c r="I7271" t="str">
        <f t="shared" si="819"/>
        <v>*</v>
      </c>
      <c r="O7271">
        <f>VLOOKUP(T7271,$P$14:$S$19,2,TRUE)</f>
        <v>3.5999999999999997E-2</v>
      </c>
      <c r="T7271">
        <v>36</v>
      </c>
      <c r="U7271">
        <v>18028.07</v>
      </c>
      <c r="V7271" s="5">
        <f t="shared" si="820"/>
        <v>1</v>
      </c>
      <c r="X7271" t="s">
        <v>37</v>
      </c>
      <c r="Y7271">
        <v>28.14</v>
      </c>
      <c r="Z7271" s="2">
        <f t="shared" si="821"/>
        <v>18056.21</v>
      </c>
      <c r="AA7271" t="s">
        <v>71</v>
      </c>
      <c r="AB7271" t="s">
        <v>31</v>
      </c>
      <c r="AC7271" t="s">
        <v>25</v>
      </c>
      <c r="AD7271" t="s">
        <v>76</v>
      </c>
      <c r="AE7271" t="s">
        <v>39</v>
      </c>
      <c r="AF7271" t="s">
        <v>403</v>
      </c>
    </row>
    <row r="7272" spans="1:32" x14ac:dyDescent="0.25">
      <c r="A7272">
        <f t="shared" si="822"/>
        <v>7271</v>
      </c>
      <c r="B7272">
        <v>55845</v>
      </c>
      <c r="C7272" t="s">
        <v>579</v>
      </c>
      <c r="D7272" t="s">
        <v>13</v>
      </c>
      <c r="E7272" t="str">
        <f t="shared" si="823"/>
        <v>*</v>
      </c>
      <c r="F7272" t="str">
        <f t="shared" si="818"/>
        <v>*</v>
      </c>
      <c r="G7272" t="str">
        <f t="shared" si="824"/>
        <v>*</v>
      </c>
      <c r="I7272" t="str">
        <f t="shared" si="819"/>
        <v>*</v>
      </c>
      <c r="O7272">
        <f>VLOOKUP(T7272,$P$14:$S$19,2,TRUE)</f>
        <v>0.02</v>
      </c>
      <c r="T7272">
        <v>29</v>
      </c>
      <c r="U7272">
        <v>4203.88</v>
      </c>
      <c r="V7272" s="5">
        <f t="shared" si="820"/>
        <v>1</v>
      </c>
      <c r="X7272" t="s">
        <v>37</v>
      </c>
      <c r="Y7272">
        <v>66.27</v>
      </c>
      <c r="Z7272" s="2">
        <f t="shared" si="821"/>
        <v>4270.1500000000005</v>
      </c>
      <c r="AA7272" t="s">
        <v>56</v>
      </c>
      <c r="AB7272" t="s">
        <v>41</v>
      </c>
      <c r="AC7272" t="s">
        <v>17</v>
      </c>
      <c r="AD7272" t="s">
        <v>165</v>
      </c>
      <c r="AE7272" t="s">
        <v>103</v>
      </c>
      <c r="AF7272" t="s">
        <v>402</v>
      </c>
    </row>
    <row r="7273" spans="1:32" x14ac:dyDescent="0.25">
      <c r="A7273">
        <f t="shared" si="822"/>
        <v>7272</v>
      </c>
      <c r="B7273">
        <v>54083</v>
      </c>
      <c r="C7273" t="s">
        <v>579</v>
      </c>
      <c r="D7273" t="s">
        <v>21</v>
      </c>
      <c r="E7273" t="str">
        <f t="shared" si="823"/>
        <v>*</v>
      </c>
      <c r="F7273" t="str">
        <f t="shared" si="818"/>
        <v>**</v>
      </c>
      <c r="G7273" t="str">
        <f t="shared" si="824"/>
        <v>**</v>
      </c>
      <c r="I7273" t="str">
        <f t="shared" si="819"/>
        <v>**</v>
      </c>
      <c r="O7273">
        <f>VLOOKUP(T7273,$P$14:$S$19,2,TRUE)</f>
        <v>0.01</v>
      </c>
      <c r="T7273">
        <v>10</v>
      </c>
      <c r="U7273">
        <v>2700.41</v>
      </c>
      <c r="V7273" s="5">
        <f t="shared" si="820"/>
        <v>1</v>
      </c>
      <c r="X7273" t="s">
        <v>37</v>
      </c>
      <c r="Y7273">
        <v>23.19</v>
      </c>
      <c r="Z7273" s="2">
        <f t="shared" si="821"/>
        <v>2723.6</v>
      </c>
      <c r="AA7273" t="s">
        <v>43</v>
      </c>
      <c r="AB7273" t="s">
        <v>41</v>
      </c>
      <c r="AC7273" t="s">
        <v>32</v>
      </c>
      <c r="AD7273" t="s">
        <v>172</v>
      </c>
      <c r="AE7273" t="s">
        <v>39</v>
      </c>
      <c r="AF7273" t="s">
        <v>207</v>
      </c>
    </row>
    <row r="7274" spans="1:32" x14ac:dyDescent="0.25">
      <c r="A7274">
        <f t="shared" si="822"/>
        <v>7273</v>
      </c>
      <c r="B7274">
        <v>7142</v>
      </c>
      <c r="C7274" t="s">
        <v>579</v>
      </c>
      <c r="D7274" t="s">
        <v>36</v>
      </c>
      <c r="E7274" t="str">
        <f t="shared" si="823"/>
        <v>***</v>
      </c>
      <c r="F7274" t="str">
        <f t="shared" si="818"/>
        <v>***</v>
      </c>
      <c r="G7274" t="str">
        <f t="shared" si="824"/>
        <v>***</v>
      </c>
      <c r="I7274" t="str">
        <f t="shared" si="819"/>
        <v>***</v>
      </c>
      <c r="O7274">
        <f>VLOOKUP(T7274,$P$14:$S$19,2,TRUE)</f>
        <v>3.5999999999999997E-2</v>
      </c>
      <c r="T7274">
        <v>36</v>
      </c>
      <c r="U7274">
        <v>132.86000000000001</v>
      </c>
      <c r="V7274" s="5">
        <f t="shared" si="820"/>
        <v>0</v>
      </c>
      <c r="X7274" t="s">
        <v>22</v>
      </c>
      <c r="Y7274">
        <v>0.5</v>
      </c>
      <c r="Z7274" s="2">
        <f t="shared" si="821"/>
        <v>133.36000000000001</v>
      </c>
      <c r="AA7274" t="s">
        <v>56</v>
      </c>
      <c r="AB7274" t="s">
        <v>31</v>
      </c>
      <c r="AC7274" t="s">
        <v>32</v>
      </c>
      <c r="AD7274" t="s">
        <v>81</v>
      </c>
      <c r="AE7274" t="s">
        <v>19</v>
      </c>
      <c r="AF7274" t="s">
        <v>207</v>
      </c>
    </row>
    <row r="7275" spans="1:32" x14ac:dyDescent="0.25">
      <c r="A7275">
        <f t="shared" si="822"/>
        <v>7274</v>
      </c>
      <c r="B7275">
        <v>54912</v>
      </c>
      <c r="C7275" t="s">
        <v>579</v>
      </c>
      <c r="D7275" t="s">
        <v>13</v>
      </c>
      <c r="E7275" t="str">
        <f t="shared" si="823"/>
        <v>*</v>
      </c>
      <c r="F7275" t="str">
        <f t="shared" si="818"/>
        <v>*</v>
      </c>
      <c r="G7275" t="str">
        <f t="shared" si="824"/>
        <v>*</v>
      </c>
      <c r="I7275" t="str">
        <f t="shared" si="819"/>
        <v>*</v>
      </c>
      <c r="O7275">
        <f>VLOOKUP(T7275,$P$14:$S$19,2,TRUE)</f>
        <v>0.01</v>
      </c>
      <c r="T7275">
        <v>17</v>
      </c>
      <c r="U7275">
        <v>117.33</v>
      </c>
      <c r="V7275" s="5">
        <f t="shared" si="820"/>
        <v>0</v>
      </c>
      <c r="X7275" t="s">
        <v>22</v>
      </c>
      <c r="Y7275">
        <v>3.1</v>
      </c>
      <c r="Z7275" s="2">
        <f t="shared" si="821"/>
        <v>120.42999999999999</v>
      </c>
      <c r="AA7275" t="s">
        <v>23</v>
      </c>
      <c r="AB7275" t="s">
        <v>24</v>
      </c>
      <c r="AC7275" t="s">
        <v>32</v>
      </c>
      <c r="AD7275" t="s">
        <v>44</v>
      </c>
      <c r="AE7275" t="s">
        <v>34</v>
      </c>
      <c r="AF7275" t="s">
        <v>208</v>
      </c>
    </row>
    <row r="7276" spans="1:32" x14ac:dyDescent="0.25">
      <c r="A7276">
        <f t="shared" si="822"/>
        <v>7275</v>
      </c>
      <c r="B7276">
        <v>41409</v>
      </c>
      <c r="C7276" t="s">
        <v>579</v>
      </c>
      <c r="D7276" t="s">
        <v>30</v>
      </c>
      <c r="E7276" t="str">
        <f t="shared" si="823"/>
        <v>*</v>
      </c>
      <c r="F7276" t="str">
        <f t="shared" si="818"/>
        <v>*</v>
      </c>
      <c r="G7276" t="str">
        <f t="shared" si="824"/>
        <v>*</v>
      </c>
      <c r="I7276" t="str">
        <f t="shared" si="819"/>
        <v>*</v>
      </c>
      <c r="O7276">
        <f>VLOOKUP(T7276,$P$14:$S$19,2,TRUE)</f>
        <v>0</v>
      </c>
      <c r="T7276">
        <v>1</v>
      </c>
      <c r="U7276">
        <v>18.920000000000002</v>
      </c>
      <c r="V7276" s="5">
        <f t="shared" si="820"/>
        <v>0</v>
      </c>
      <c r="X7276" t="s">
        <v>22</v>
      </c>
      <c r="Y7276">
        <v>7.19</v>
      </c>
      <c r="Z7276" s="2">
        <f t="shared" si="821"/>
        <v>26.110000000000003</v>
      </c>
      <c r="AA7276" t="s">
        <v>43</v>
      </c>
      <c r="AB7276" t="s">
        <v>31</v>
      </c>
      <c r="AC7276" t="s">
        <v>32</v>
      </c>
      <c r="AD7276" t="s">
        <v>49</v>
      </c>
      <c r="AE7276" t="s">
        <v>19</v>
      </c>
      <c r="AF7276" t="s">
        <v>207</v>
      </c>
    </row>
    <row r="7277" spans="1:32" x14ac:dyDescent="0.25">
      <c r="A7277">
        <f t="shared" si="822"/>
        <v>7276</v>
      </c>
      <c r="B7277">
        <v>11396</v>
      </c>
      <c r="C7277" t="s">
        <v>237</v>
      </c>
      <c r="D7277" t="s">
        <v>36</v>
      </c>
      <c r="E7277" t="str">
        <f t="shared" si="823"/>
        <v>***</v>
      </c>
      <c r="F7277" t="str">
        <f t="shared" si="818"/>
        <v>***</v>
      </c>
      <c r="G7277" t="str">
        <f t="shared" si="824"/>
        <v>***</v>
      </c>
      <c r="I7277" t="str">
        <f t="shared" si="819"/>
        <v>***</v>
      </c>
      <c r="O7277">
        <f>VLOOKUP(T7277,$P$14:$S$19,2,TRUE)</f>
        <v>0.04</v>
      </c>
      <c r="T7277">
        <v>42</v>
      </c>
      <c r="U7277">
        <v>12270.3</v>
      </c>
      <c r="V7277" s="5">
        <f t="shared" si="820"/>
        <v>1</v>
      </c>
      <c r="X7277" t="s">
        <v>22</v>
      </c>
      <c r="Y7277">
        <v>19.989999999999998</v>
      </c>
      <c r="Z7277" s="2">
        <f t="shared" si="821"/>
        <v>12290.289999999999</v>
      </c>
      <c r="AA7277" t="s">
        <v>23</v>
      </c>
      <c r="AB7277" t="s">
        <v>31</v>
      </c>
      <c r="AC7277" t="s">
        <v>32</v>
      </c>
      <c r="AD7277" t="s">
        <v>49</v>
      </c>
      <c r="AE7277" t="s">
        <v>19</v>
      </c>
      <c r="AF7277" t="s">
        <v>794</v>
      </c>
    </row>
    <row r="7278" spans="1:32" x14ac:dyDescent="0.25">
      <c r="A7278">
        <f t="shared" si="822"/>
        <v>7277</v>
      </c>
      <c r="B7278">
        <v>20807</v>
      </c>
      <c r="C7278" t="s">
        <v>237</v>
      </c>
      <c r="D7278" t="s">
        <v>30</v>
      </c>
      <c r="E7278" t="str">
        <f t="shared" si="823"/>
        <v>*</v>
      </c>
      <c r="F7278" t="str">
        <f t="shared" si="818"/>
        <v>*</v>
      </c>
      <c r="G7278" t="str">
        <f t="shared" si="824"/>
        <v>*</v>
      </c>
      <c r="I7278" t="str">
        <f t="shared" si="819"/>
        <v>*</v>
      </c>
      <c r="O7278">
        <f>VLOOKUP(T7278,$P$14:$S$19,2,TRUE)</f>
        <v>3.5999999999999997E-2</v>
      </c>
      <c r="T7278">
        <v>39</v>
      </c>
      <c r="U7278">
        <v>6152.52</v>
      </c>
      <c r="V7278" s="5">
        <f t="shared" si="820"/>
        <v>1</v>
      </c>
      <c r="X7278" t="s">
        <v>37</v>
      </c>
      <c r="Y7278">
        <v>30</v>
      </c>
      <c r="Z7278" s="2">
        <f t="shared" si="821"/>
        <v>6182.52</v>
      </c>
      <c r="AA7278" t="s">
        <v>15</v>
      </c>
      <c r="AB7278" t="s">
        <v>16</v>
      </c>
      <c r="AC7278" t="s">
        <v>17</v>
      </c>
      <c r="AD7278" t="s">
        <v>38</v>
      </c>
      <c r="AE7278" t="s">
        <v>39</v>
      </c>
      <c r="AF7278" t="s">
        <v>238</v>
      </c>
    </row>
    <row r="7279" spans="1:32" x14ac:dyDescent="0.25">
      <c r="A7279">
        <f t="shared" si="822"/>
        <v>7278</v>
      </c>
      <c r="B7279">
        <v>41831</v>
      </c>
      <c r="C7279" t="s">
        <v>237</v>
      </c>
      <c r="D7279" t="s">
        <v>30</v>
      </c>
      <c r="E7279" t="str">
        <f t="shared" si="823"/>
        <v>*</v>
      </c>
      <c r="F7279" t="str">
        <f t="shared" si="818"/>
        <v>*</v>
      </c>
      <c r="G7279" t="str">
        <f t="shared" si="824"/>
        <v>*</v>
      </c>
      <c r="I7279" t="str">
        <f t="shared" si="819"/>
        <v>*</v>
      </c>
      <c r="O7279">
        <f>VLOOKUP(T7279,$P$14:$S$19,2,TRUE)</f>
        <v>0.04</v>
      </c>
      <c r="T7279">
        <v>43</v>
      </c>
      <c r="U7279">
        <v>3441.09</v>
      </c>
      <c r="V7279" s="5">
        <f t="shared" si="820"/>
        <v>1</v>
      </c>
      <c r="X7279" t="s">
        <v>37</v>
      </c>
      <c r="Y7279">
        <v>30.06</v>
      </c>
      <c r="Z7279" s="2">
        <f t="shared" si="821"/>
        <v>3471.15</v>
      </c>
      <c r="AA7279" t="s">
        <v>15</v>
      </c>
      <c r="AB7279" t="s">
        <v>31</v>
      </c>
      <c r="AC7279" t="s">
        <v>25</v>
      </c>
      <c r="AD7279" t="s">
        <v>76</v>
      </c>
      <c r="AE7279" t="s">
        <v>103</v>
      </c>
      <c r="AF7279" t="s">
        <v>238</v>
      </c>
    </row>
    <row r="7280" spans="1:32" x14ac:dyDescent="0.25">
      <c r="A7280">
        <f t="shared" si="822"/>
        <v>7279</v>
      </c>
      <c r="B7280">
        <v>17091</v>
      </c>
      <c r="C7280" t="s">
        <v>237</v>
      </c>
      <c r="D7280" t="s">
        <v>40</v>
      </c>
      <c r="E7280" t="str">
        <f t="shared" si="823"/>
        <v>*</v>
      </c>
      <c r="F7280" t="str">
        <f t="shared" si="818"/>
        <v>*</v>
      </c>
      <c r="G7280" t="str">
        <f t="shared" si="824"/>
        <v>*</v>
      </c>
      <c r="I7280" t="str">
        <f t="shared" si="819"/>
        <v>*</v>
      </c>
      <c r="O7280">
        <f>VLOOKUP(T7280,$P$14:$S$19,2,TRUE)</f>
        <v>0.04</v>
      </c>
      <c r="T7280">
        <v>45</v>
      </c>
      <c r="U7280">
        <v>2604.3150000000001</v>
      </c>
      <c r="V7280" s="5">
        <f t="shared" si="820"/>
        <v>1</v>
      </c>
      <c r="X7280" t="s">
        <v>22</v>
      </c>
      <c r="Y7280">
        <v>5.26</v>
      </c>
      <c r="Z7280" s="2">
        <f t="shared" si="821"/>
        <v>2609.5750000000003</v>
      </c>
      <c r="AA7280" t="s">
        <v>23</v>
      </c>
      <c r="AB7280" t="s">
        <v>24</v>
      </c>
      <c r="AC7280" t="s">
        <v>25</v>
      </c>
      <c r="AD7280" t="s">
        <v>26</v>
      </c>
      <c r="AE7280" t="s">
        <v>19</v>
      </c>
      <c r="AF7280" t="s">
        <v>794</v>
      </c>
    </row>
    <row r="7281" spans="1:32" x14ac:dyDescent="0.25">
      <c r="A7281">
        <f t="shared" si="822"/>
        <v>7280</v>
      </c>
      <c r="B7281">
        <v>22465</v>
      </c>
      <c r="C7281" t="s">
        <v>237</v>
      </c>
      <c r="D7281" t="s">
        <v>30</v>
      </c>
      <c r="E7281" t="str">
        <f t="shared" si="823"/>
        <v>*</v>
      </c>
      <c r="F7281" t="str">
        <f t="shared" si="818"/>
        <v>*</v>
      </c>
      <c r="G7281" t="str">
        <f t="shared" si="824"/>
        <v>*</v>
      </c>
      <c r="I7281" t="str">
        <f t="shared" si="819"/>
        <v>*</v>
      </c>
      <c r="O7281">
        <f>VLOOKUP(T7281,$P$14:$S$19,2,TRUE)</f>
        <v>0</v>
      </c>
      <c r="T7281">
        <v>4</v>
      </c>
      <c r="U7281">
        <v>1121.78</v>
      </c>
      <c r="V7281" s="5">
        <f t="shared" si="820"/>
        <v>1</v>
      </c>
      <c r="X7281" t="s">
        <v>37</v>
      </c>
      <c r="Y7281">
        <v>50</v>
      </c>
      <c r="Z7281" s="2">
        <f t="shared" si="821"/>
        <v>1171.78</v>
      </c>
      <c r="AA7281" t="s">
        <v>48</v>
      </c>
      <c r="AB7281" t="s">
        <v>41</v>
      </c>
      <c r="AC7281" t="s">
        <v>17</v>
      </c>
      <c r="AD7281" t="s">
        <v>38</v>
      </c>
      <c r="AE7281" t="s">
        <v>39</v>
      </c>
      <c r="AF7281" t="s">
        <v>794</v>
      </c>
    </row>
    <row r="7282" spans="1:32" x14ac:dyDescent="0.25">
      <c r="A7282">
        <f t="shared" si="822"/>
        <v>7281</v>
      </c>
      <c r="B7282">
        <v>16098</v>
      </c>
      <c r="C7282" t="s">
        <v>237</v>
      </c>
      <c r="D7282" t="s">
        <v>13</v>
      </c>
      <c r="E7282" t="str">
        <f t="shared" si="823"/>
        <v>*</v>
      </c>
      <c r="F7282" t="str">
        <f t="shared" si="818"/>
        <v>*</v>
      </c>
      <c r="G7282" t="str">
        <f t="shared" si="824"/>
        <v>*</v>
      </c>
      <c r="I7282" t="str">
        <f t="shared" si="819"/>
        <v>*</v>
      </c>
      <c r="O7282">
        <f>VLOOKUP(T7282,$P$14:$S$19,2,TRUE)</f>
        <v>0.04</v>
      </c>
      <c r="T7282">
        <v>44</v>
      </c>
      <c r="U7282">
        <v>1001.99</v>
      </c>
      <c r="V7282" s="5">
        <f t="shared" si="820"/>
        <v>1</v>
      </c>
      <c r="X7282" t="s">
        <v>22</v>
      </c>
      <c r="Y7282">
        <v>2.99</v>
      </c>
      <c r="Z7282" s="2">
        <f t="shared" si="821"/>
        <v>1004.98</v>
      </c>
      <c r="AA7282" t="s">
        <v>23</v>
      </c>
      <c r="AB7282" t="s">
        <v>41</v>
      </c>
      <c r="AC7282" t="s">
        <v>32</v>
      </c>
      <c r="AD7282" t="s">
        <v>49</v>
      </c>
      <c r="AE7282" t="s">
        <v>19</v>
      </c>
      <c r="AF7282" t="s">
        <v>238</v>
      </c>
    </row>
    <row r="7283" spans="1:32" x14ac:dyDescent="0.25">
      <c r="A7283">
        <f t="shared" si="822"/>
        <v>7282</v>
      </c>
      <c r="B7283">
        <v>33568</v>
      </c>
      <c r="C7283" t="s">
        <v>237</v>
      </c>
      <c r="D7283" t="s">
        <v>40</v>
      </c>
      <c r="E7283" t="str">
        <f t="shared" si="823"/>
        <v>*</v>
      </c>
      <c r="F7283" t="str">
        <f t="shared" si="818"/>
        <v>*</v>
      </c>
      <c r="G7283" t="str">
        <f t="shared" si="824"/>
        <v>*</v>
      </c>
      <c r="I7283" t="str">
        <f t="shared" si="819"/>
        <v>*</v>
      </c>
      <c r="O7283">
        <f>VLOOKUP(T7283,$P$14:$S$19,2,TRUE)</f>
        <v>0.01</v>
      </c>
      <c r="T7283">
        <v>10</v>
      </c>
      <c r="U7283">
        <v>628.73</v>
      </c>
      <c r="V7283" s="5">
        <f t="shared" si="820"/>
        <v>0</v>
      </c>
      <c r="X7283" t="s">
        <v>22</v>
      </c>
      <c r="Y7283">
        <v>52.2</v>
      </c>
      <c r="Z7283" s="2">
        <f t="shared" si="821"/>
        <v>680.93000000000006</v>
      </c>
      <c r="AA7283" t="s">
        <v>56</v>
      </c>
      <c r="AB7283" t="s">
        <v>24</v>
      </c>
      <c r="AC7283" t="s">
        <v>17</v>
      </c>
      <c r="AD7283" t="s">
        <v>18</v>
      </c>
      <c r="AE7283" t="s">
        <v>27</v>
      </c>
      <c r="AF7283" t="s">
        <v>794</v>
      </c>
    </row>
    <row r="7284" spans="1:32" x14ac:dyDescent="0.25">
      <c r="A7284">
        <f t="shared" si="822"/>
        <v>7283</v>
      </c>
      <c r="B7284">
        <v>17634</v>
      </c>
      <c r="C7284" t="s">
        <v>237</v>
      </c>
      <c r="D7284" t="s">
        <v>21</v>
      </c>
      <c r="E7284" t="str">
        <f t="shared" si="823"/>
        <v>*</v>
      </c>
      <c r="F7284" t="str">
        <f t="shared" si="818"/>
        <v>**</v>
      </c>
      <c r="G7284" t="str">
        <f t="shared" si="824"/>
        <v>**</v>
      </c>
      <c r="I7284" t="str">
        <f t="shared" si="819"/>
        <v>**</v>
      </c>
      <c r="O7284">
        <f>VLOOKUP(T7284,$P$14:$S$19,2,TRUE)</f>
        <v>0</v>
      </c>
      <c r="T7284">
        <v>5</v>
      </c>
      <c r="U7284">
        <v>489.07</v>
      </c>
      <c r="V7284" s="5">
        <f t="shared" si="820"/>
        <v>0</v>
      </c>
      <c r="X7284" t="s">
        <v>37</v>
      </c>
      <c r="Y7284">
        <v>42</v>
      </c>
      <c r="Z7284" s="2">
        <f t="shared" si="821"/>
        <v>531.06999999999994</v>
      </c>
      <c r="AA7284" t="s">
        <v>23</v>
      </c>
      <c r="AB7284" t="s">
        <v>31</v>
      </c>
      <c r="AC7284" t="s">
        <v>17</v>
      </c>
      <c r="AD7284" t="s">
        <v>38</v>
      </c>
      <c r="AE7284" t="s">
        <v>39</v>
      </c>
      <c r="AF7284" t="s">
        <v>237</v>
      </c>
    </row>
    <row r="7285" spans="1:32" x14ac:dyDescent="0.25">
      <c r="A7285">
        <f t="shared" si="822"/>
        <v>7284</v>
      </c>
      <c r="B7285">
        <v>16098</v>
      </c>
      <c r="C7285" t="s">
        <v>237</v>
      </c>
      <c r="D7285" t="s">
        <v>13</v>
      </c>
      <c r="E7285" t="str">
        <f t="shared" si="823"/>
        <v>*</v>
      </c>
      <c r="F7285" t="str">
        <f t="shared" si="818"/>
        <v>*</v>
      </c>
      <c r="G7285" t="str">
        <f t="shared" si="824"/>
        <v>*</v>
      </c>
      <c r="I7285" t="str">
        <f t="shared" si="819"/>
        <v>*</v>
      </c>
      <c r="O7285">
        <f>VLOOKUP(T7285,$P$14:$S$19,2,TRUE)</f>
        <v>3.5999999999999997E-2</v>
      </c>
      <c r="T7285">
        <v>31</v>
      </c>
      <c r="U7285">
        <v>480.43</v>
      </c>
      <c r="V7285" s="5">
        <f t="shared" si="820"/>
        <v>0</v>
      </c>
      <c r="X7285" t="s">
        <v>22</v>
      </c>
      <c r="Y7285">
        <v>8.99</v>
      </c>
      <c r="Z7285" s="2">
        <f t="shared" si="821"/>
        <v>489.42</v>
      </c>
      <c r="AA7285" t="s">
        <v>23</v>
      </c>
      <c r="AB7285" t="s">
        <v>41</v>
      </c>
      <c r="AC7285" t="s">
        <v>17</v>
      </c>
      <c r="AD7285" t="s">
        <v>18</v>
      </c>
      <c r="AE7285" t="s">
        <v>45</v>
      </c>
      <c r="AF7285" t="s">
        <v>600</v>
      </c>
    </row>
    <row r="7286" spans="1:32" x14ac:dyDescent="0.25">
      <c r="A7286">
        <f t="shared" si="822"/>
        <v>7285</v>
      </c>
      <c r="B7286">
        <v>20807</v>
      </c>
      <c r="C7286" t="s">
        <v>237</v>
      </c>
      <c r="D7286" t="s">
        <v>30</v>
      </c>
      <c r="E7286" t="str">
        <f t="shared" si="823"/>
        <v>*</v>
      </c>
      <c r="F7286" t="str">
        <f t="shared" si="818"/>
        <v>*</v>
      </c>
      <c r="G7286" t="str">
        <f t="shared" si="824"/>
        <v>*</v>
      </c>
      <c r="I7286" t="str">
        <f t="shared" si="819"/>
        <v>*</v>
      </c>
      <c r="O7286">
        <f>VLOOKUP(T7286,$P$14:$S$19,2,TRUE)</f>
        <v>0.01</v>
      </c>
      <c r="T7286">
        <v>16</v>
      </c>
      <c r="U7286">
        <v>466.94749999999999</v>
      </c>
      <c r="V7286" s="5">
        <f t="shared" si="820"/>
        <v>0</v>
      </c>
      <c r="X7286" t="s">
        <v>22</v>
      </c>
      <c r="Y7286">
        <v>3.3</v>
      </c>
      <c r="Z7286" s="2">
        <f t="shared" si="821"/>
        <v>470.2475</v>
      </c>
      <c r="AA7286" t="s">
        <v>52</v>
      </c>
      <c r="AB7286" t="s">
        <v>16</v>
      </c>
      <c r="AC7286" t="s">
        <v>25</v>
      </c>
      <c r="AD7286" t="s">
        <v>26</v>
      </c>
      <c r="AE7286" t="s">
        <v>45</v>
      </c>
      <c r="AF7286" t="s">
        <v>794</v>
      </c>
    </row>
    <row r="7287" spans="1:32" x14ac:dyDescent="0.25">
      <c r="A7287">
        <f t="shared" si="822"/>
        <v>7286</v>
      </c>
      <c r="B7287">
        <v>33568</v>
      </c>
      <c r="C7287" t="s">
        <v>237</v>
      </c>
      <c r="D7287" t="s">
        <v>40</v>
      </c>
      <c r="E7287" t="str">
        <f t="shared" si="823"/>
        <v>*</v>
      </c>
      <c r="F7287" t="str">
        <f t="shared" si="818"/>
        <v>*</v>
      </c>
      <c r="G7287" t="str">
        <f t="shared" si="824"/>
        <v>*</v>
      </c>
      <c r="I7287" t="str">
        <f t="shared" si="819"/>
        <v>*</v>
      </c>
      <c r="O7287">
        <f>VLOOKUP(T7287,$P$14:$S$19,2,TRUE)</f>
        <v>0.02</v>
      </c>
      <c r="T7287">
        <v>23</v>
      </c>
      <c r="U7287">
        <v>385.81</v>
      </c>
      <c r="V7287" s="5">
        <f t="shared" si="820"/>
        <v>0</v>
      </c>
      <c r="X7287" t="s">
        <v>14</v>
      </c>
      <c r="Y7287">
        <v>5.8</v>
      </c>
      <c r="Z7287" s="2">
        <f t="shared" si="821"/>
        <v>391.61</v>
      </c>
      <c r="AA7287" t="s">
        <v>56</v>
      </c>
      <c r="AB7287" t="s">
        <v>24</v>
      </c>
      <c r="AC7287" t="s">
        <v>32</v>
      </c>
      <c r="AD7287" t="s">
        <v>74</v>
      </c>
      <c r="AE7287" t="s">
        <v>19</v>
      </c>
      <c r="AF7287" t="s">
        <v>794</v>
      </c>
    </row>
    <row r="7288" spans="1:32" x14ac:dyDescent="0.25">
      <c r="A7288">
        <f t="shared" si="822"/>
        <v>7287</v>
      </c>
      <c r="B7288">
        <v>6182</v>
      </c>
      <c r="C7288" t="s">
        <v>237</v>
      </c>
      <c r="D7288" t="s">
        <v>13</v>
      </c>
      <c r="E7288" t="str">
        <f t="shared" si="823"/>
        <v>*</v>
      </c>
      <c r="F7288" t="str">
        <f t="shared" si="818"/>
        <v>*</v>
      </c>
      <c r="G7288" t="str">
        <f t="shared" si="824"/>
        <v>*</v>
      </c>
      <c r="I7288" t="str">
        <f t="shared" si="819"/>
        <v>*</v>
      </c>
      <c r="O7288">
        <f>VLOOKUP(T7288,$P$14:$S$19,2,TRUE)</f>
        <v>0.04</v>
      </c>
      <c r="T7288">
        <v>40</v>
      </c>
      <c r="U7288">
        <v>255.48</v>
      </c>
      <c r="V7288" s="5">
        <f t="shared" si="820"/>
        <v>0</v>
      </c>
      <c r="X7288" t="s">
        <v>22</v>
      </c>
      <c r="Y7288">
        <v>6.65</v>
      </c>
      <c r="Z7288" s="2">
        <f t="shared" si="821"/>
        <v>262.13</v>
      </c>
      <c r="AA7288" t="s">
        <v>110</v>
      </c>
      <c r="AB7288" t="s">
        <v>31</v>
      </c>
      <c r="AC7288" t="s">
        <v>32</v>
      </c>
      <c r="AD7288" t="s">
        <v>44</v>
      </c>
      <c r="AE7288" t="s">
        <v>19</v>
      </c>
      <c r="AF7288" t="s">
        <v>637</v>
      </c>
    </row>
    <row r="7289" spans="1:32" x14ac:dyDescent="0.25">
      <c r="A7289">
        <f t="shared" si="822"/>
        <v>7288</v>
      </c>
      <c r="B7289">
        <v>40357</v>
      </c>
      <c r="C7289" t="s">
        <v>237</v>
      </c>
      <c r="D7289" t="s">
        <v>30</v>
      </c>
      <c r="E7289" t="str">
        <f t="shared" si="823"/>
        <v>*</v>
      </c>
      <c r="F7289" t="str">
        <f t="shared" si="818"/>
        <v>*</v>
      </c>
      <c r="G7289" t="str">
        <f t="shared" si="824"/>
        <v>*</v>
      </c>
      <c r="I7289" t="str">
        <f t="shared" si="819"/>
        <v>*</v>
      </c>
      <c r="O7289">
        <f>VLOOKUP(T7289,$P$14:$S$19,2,TRUE)</f>
        <v>0</v>
      </c>
      <c r="T7289">
        <v>4</v>
      </c>
      <c r="U7289">
        <v>240.49</v>
      </c>
      <c r="V7289" s="5">
        <f t="shared" si="820"/>
        <v>0</v>
      </c>
      <c r="X7289" t="s">
        <v>22</v>
      </c>
      <c r="Y7289">
        <v>13.22</v>
      </c>
      <c r="Z7289" s="2">
        <f t="shared" si="821"/>
        <v>253.71</v>
      </c>
      <c r="AA7289" t="s">
        <v>56</v>
      </c>
      <c r="AB7289" t="s">
        <v>41</v>
      </c>
      <c r="AC7289" t="s">
        <v>32</v>
      </c>
      <c r="AD7289" t="s">
        <v>172</v>
      </c>
      <c r="AE7289" t="s">
        <v>19</v>
      </c>
      <c r="AF7289" t="s">
        <v>794</v>
      </c>
    </row>
    <row r="7290" spans="1:32" x14ac:dyDescent="0.25">
      <c r="A7290">
        <f t="shared" si="822"/>
        <v>7289</v>
      </c>
      <c r="B7290">
        <v>41831</v>
      </c>
      <c r="C7290" t="s">
        <v>237</v>
      </c>
      <c r="D7290" t="s">
        <v>30</v>
      </c>
      <c r="E7290" t="str">
        <f t="shared" si="823"/>
        <v>*</v>
      </c>
      <c r="F7290" t="str">
        <f t="shared" si="818"/>
        <v>*</v>
      </c>
      <c r="G7290" t="str">
        <f t="shared" si="824"/>
        <v>*</v>
      </c>
      <c r="I7290" t="str">
        <f t="shared" si="819"/>
        <v>*</v>
      </c>
      <c r="O7290">
        <f>VLOOKUP(T7290,$P$14:$S$19,2,TRUE)</f>
        <v>3.5999999999999997E-2</v>
      </c>
      <c r="T7290">
        <v>38</v>
      </c>
      <c r="U7290">
        <v>209.61</v>
      </c>
      <c r="V7290" s="5">
        <f t="shared" si="820"/>
        <v>0</v>
      </c>
      <c r="X7290" t="s">
        <v>22</v>
      </c>
      <c r="Y7290">
        <v>5.66</v>
      </c>
      <c r="Z7290" s="2">
        <f t="shared" si="821"/>
        <v>215.27</v>
      </c>
      <c r="AA7290" t="s">
        <v>15</v>
      </c>
      <c r="AB7290" t="s">
        <v>31</v>
      </c>
      <c r="AC7290" t="s">
        <v>32</v>
      </c>
      <c r="AD7290" t="s">
        <v>44</v>
      </c>
      <c r="AE7290" t="s">
        <v>19</v>
      </c>
      <c r="AF7290" t="s">
        <v>794</v>
      </c>
    </row>
    <row r="7291" spans="1:32" x14ac:dyDescent="0.25">
      <c r="A7291">
        <f t="shared" si="822"/>
        <v>7290</v>
      </c>
      <c r="B7291">
        <v>6182</v>
      </c>
      <c r="C7291" t="s">
        <v>237</v>
      </c>
      <c r="D7291" t="s">
        <v>13</v>
      </c>
      <c r="E7291" t="str">
        <f t="shared" si="823"/>
        <v>*</v>
      </c>
      <c r="F7291" t="str">
        <f t="shared" si="818"/>
        <v>*</v>
      </c>
      <c r="G7291" t="str">
        <f t="shared" si="824"/>
        <v>*</v>
      </c>
      <c r="I7291" t="str">
        <f t="shared" si="819"/>
        <v>*</v>
      </c>
      <c r="O7291">
        <f>VLOOKUP(T7291,$P$14:$S$19,2,TRUE)</f>
        <v>0.01</v>
      </c>
      <c r="T7291">
        <v>18</v>
      </c>
      <c r="U7291">
        <v>130.32</v>
      </c>
      <c r="V7291" s="5">
        <f t="shared" si="820"/>
        <v>0</v>
      </c>
      <c r="X7291" t="s">
        <v>14</v>
      </c>
      <c r="Y7291">
        <v>7.86</v>
      </c>
      <c r="Z7291" s="2">
        <f t="shared" si="821"/>
        <v>138.18</v>
      </c>
      <c r="AA7291" t="s">
        <v>110</v>
      </c>
      <c r="AB7291" t="s">
        <v>31</v>
      </c>
      <c r="AC7291" t="s">
        <v>32</v>
      </c>
      <c r="AD7291" t="s">
        <v>44</v>
      </c>
      <c r="AE7291" t="s">
        <v>19</v>
      </c>
      <c r="AF7291" t="s">
        <v>600</v>
      </c>
    </row>
    <row r="7292" spans="1:32" x14ac:dyDescent="0.25">
      <c r="A7292">
        <f t="shared" si="822"/>
        <v>7291</v>
      </c>
      <c r="B7292">
        <v>56612</v>
      </c>
      <c r="C7292" t="s">
        <v>358</v>
      </c>
      <c r="D7292" t="s">
        <v>21</v>
      </c>
      <c r="E7292" t="str">
        <f t="shared" si="823"/>
        <v>*</v>
      </c>
      <c r="F7292" t="str">
        <f t="shared" si="818"/>
        <v>**</v>
      </c>
      <c r="G7292" t="str">
        <f t="shared" si="824"/>
        <v>**</v>
      </c>
      <c r="I7292" t="str">
        <f t="shared" si="819"/>
        <v>**</v>
      </c>
      <c r="O7292">
        <f>VLOOKUP(T7292,$P$14:$S$19,2,TRUE)</f>
        <v>3.5999999999999997E-2</v>
      </c>
      <c r="T7292">
        <v>38</v>
      </c>
      <c r="U7292">
        <v>4008.7275</v>
      </c>
      <c r="V7292" s="5">
        <f t="shared" si="820"/>
        <v>1</v>
      </c>
      <c r="X7292" t="s">
        <v>22</v>
      </c>
      <c r="Y7292">
        <v>5.92</v>
      </c>
      <c r="Z7292" s="2">
        <f t="shared" si="821"/>
        <v>4014.6475</v>
      </c>
      <c r="AA7292" t="s">
        <v>64</v>
      </c>
      <c r="AB7292" t="s">
        <v>16</v>
      </c>
      <c r="AC7292" t="s">
        <v>25</v>
      </c>
      <c r="AD7292" t="s">
        <v>26</v>
      </c>
      <c r="AE7292" t="s">
        <v>19</v>
      </c>
      <c r="AF7292" t="s">
        <v>358</v>
      </c>
    </row>
    <row r="7293" spans="1:32" x14ac:dyDescent="0.25">
      <c r="A7293">
        <f t="shared" si="822"/>
        <v>7292</v>
      </c>
      <c r="B7293">
        <v>37825</v>
      </c>
      <c r="C7293" t="s">
        <v>358</v>
      </c>
      <c r="D7293" t="s">
        <v>13</v>
      </c>
      <c r="E7293" t="str">
        <f t="shared" si="823"/>
        <v>*</v>
      </c>
      <c r="F7293" t="str">
        <f t="shared" si="818"/>
        <v>*</v>
      </c>
      <c r="G7293" t="str">
        <f t="shared" si="824"/>
        <v>*</v>
      </c>
      <c r="I7293" t="str">
        <f t="shared" si="819"/>
        <v>*</v>
      </c>
      <c r="O7293">
        <f>VLOOKUP(T7293,$P$14:$S$19,2,TRUE)</f>
        <v>0.04</v>
      </c>
      <c r="T7293">
        <v>44</v>
      </c>
      <c r="U7293">
        <v>505.01</v>
      </c>
      <c r="V7293" s="5">
        <f t="shared" si="820"/>
        <v>0</v>
      </c>
      <c r="X7293" t="s">
        <v>22</v>
      </c>
      <c r="Y7293">
        <v>4.9800000000000004</v>
      </c>
      <c r="Z7293" s="2">
        <f t="shared" si="821"/>
        <v>509.99</v>
      </c>
      <c r="AA7293" t="s">
        <v>60</v>
      </c>
      <c r="AB7293" t="s">
        <v>41</v>
      </c>
      <c r="AC7293" t="s">
        <v>32</v>
      </c>
      <c r="AD7293" t="s">
        <v>172</v>
      </c>
      <c r="AE7293" t="s">
        <v>19</v>
      </c>
      <c r="AF7293" t="s">
        <v>693</v>
      </c>
    </row>
    <row r="7294" spans="1:32" x14ac:dyDescent="0.25">
      <c r="A7294">
        <f t="shared" si="822"/>
        <v>7293</v>
      </c>
      <c r="B7294">
        <v>37825</v>
      </c>
      <c r="C7294" t="s">
        <v>358</v>
      </c>
      <c r="D7294" t="s">
        <v>13</v>
      </c>
      <c r="E7294" t="str">
        <f t="shared" si="823"/>
        <v>*</v>
      </c>
      <c r="F7294" t="str">
        <f t="shared" si="818"/>
        <v>*</v>
      </c>
      <c r="G7294" t="str">
        <f t="shared" si="824"/>
        <v>*</v>
      </c>
      <c r="I7294" t="str">
        <f t="shared" si="819"/>
        <v>*</v>
      </c>
      <c r="O7294">
        <f>VLOOKUP(T7294,$P$14:$S$19,2,TRUE)</f>
        <v>0.04</v>
      </c>
      <c r="T7294">
        <v>41</v>
      </c>
      <c r="U7294">
        <v>286.75</v>
      </c>
      <c r="V7294" s="5">
        <f t="shared" si="820"/>
        <v>0</v>
      </c>
      <c r="X7294" t="s">
        <v>22</v>
      </c>
      <c r="Y7294">
        <v>1.6</v>
      </c>
      <c r="Z7294" s="2">
        <f t="shared" si="821"/>
        <v>288.35000000000002</v>
      </c>
      <c r="AA7294" t="s">
        <v>60</v>
      </c>
      <c r="AB7294" t="s">
        <v>41</v>
      </c>
      <c r="AC7294" t="s">
        <v>32</v>
      </c>
      <c r="AD7294" t="s">
        <v>44</v>
      </c>
      <c r="AE7294" t="s">
        <v>34</v>
      </c>
      <c r="AF7294" t="s">
        <v>108</v>
      </c>
    </row>
    <row r="7295" spans="1:32" x14ac:dyDescent="0.25">
      <c r="A7295">
        <f t="shared" si="822"/>
        <v>7294</v>
      </c>
      <c r="B7295">
        <v>16451</v>
      </c>
      <c r="C7295" t="s">
        <v>358</v>
      </c>
      <c r="D7295" t="s">
        <v>30</v>
      </c>
      <c r="E7295" t="str">
        <f t="shared" si="823"/>
        <v>*</v>
      </c>
      <c r="F7295" t="str">
        <f t="shared" si="818"/>
        <v>*</v>
      </c>
      <c r="G7295" t="str">
        <f t="shared" si="824"/>
        <v>*</v>
      </c>
      <c r="I7295" t="str">
        <f t="shared" si="819"/>
        <v>*</v>
      </c>
      <c r="O7295">
        <f>VLOOKUP(T7295,$P$14:$S$19,2,TRUE)</f>
        <v>0</v>
      </c>
      <c r="T7295">
        <v>9</v>
      </c>
      <c r="U7295">
        <v>252.79</v>
      </c>
      <c r="V7295" s="5">
        <f t="shared" si="820"/>
        <v>0</v>
      </c>
      <c r="X7295" t="s">
        <v>22</v>
      </c>
      <c r="Y7295">
        <v>2.99</v>
      </c>
      <c r="Z7295" s="2">
        <f t="shared" si="821"/>
        <v>255.78</v>
      </c>
      <c r="AA7295" t="s">
        <v>43</v>
      </c>
      <c r="AB7295" t="s">
        <v>31</v>
      </c>
      <c r="AC7295" t="s">
        <v>32</v>
      </c>
      <c r="AD7295" t="s">
        <v>49</v>
      </c>
      <c r="AE7295" t="s">
        <v>19</v>
      </c>
      <c r="AF7295" t="s">
        <v>756</v>
      </c>
    </row>
    <row r="7296" spans="1:32" x14ac:dyDescent="0.25">
      <c r="A7296">
        <f t="shared" si="822"/>
        <v>7295</v>
      </c>
      <c r="B7296">
        <v>13030</v>
      </c>
      <c r="C7296" t="s">
        <v>358</v>
      </c>
      <c r="D7296" t="s">
        <v>40</v>
      </c>
      <c r="E7296" t="str">
        <f t="shared" si="823"/>
        <v>*</v>
      </c>
      <c r="F7296" t="str">
        <f t="shared" si="818"/>
        <v>*</v>
      </c>
      <c r="G7296" t="str">
        <f t="shared" si="824"/>
        <v>*</v>
      </c>
      <c r="I7296" t="str">
        <f t="shared" si="819"/>
        <v>*</v>
      </c>
      <c r="O7296">
        <f>VLOOKUP(T7296,$P$14:$S$19,2,TRUE)</f>
        <v>3.5999999999999997E-2</v>
      </c>
      <c r="T7296">
        <v>32</v>
      </c>
      <c r="U7296">
        <v>136.19999999999999</v>
      </c>
      <c r="V7296" s="5">
        <f t="shared" si="820"/>
        <v>0</v>
      </c>
      <c r="X7296" t="s">
        <v>14</v>
      </c>
      <c r="Y7296">
        <v>7.01</v>
      </c>
      <c r="Z7296" s="2">
        <f t="shared" si="821"/>
        <v>143.20999999999998</v>
      </c>
      <c r="AA7296" t="s">
        <v>23</v>
      </c>
      <c r="AB7296" t="s">
        <v>41</v>
      </c>
      <c r="AC7296" t="s">
        <v>32</v>
      </c>
      <c r="AD7296" t="s">
        <v>49</v>
      </c>
      <c r="AE7296" t="s">
        <v>19</v>
      </c>
      <c r="AF7296" t="s">
        <v>693</v>
      </c>
    </row>
    <row r="7297" spans="1:32" x14ac:dyDescent="0.25">
      <c r="A7297">
        <f t="shared" si="822"/>
        <v>7296</v>
      </c>
      <c r="B7297">
        <v>16165</v>
      </c>
      <c r="C7297" t="s">
        <v>286</v>
      </c>
      <c r="D7297" t="s">
        <v>30</v>
      </c>
      <c r="E7297" t="str">
        <f t="shared" si="823"/>
        <v>*</v>
      </c>
      <c r="F7297" t="str">
        <f t="shared" si="818"/>
        <v>*</v>
      </c>
      <c r="G7297" t="str">
        <f t="shared" si="824"/>
        <v>*</v>
      </c>
      <c r="I7297" t="str">
        <f t="shared" si="819"/>
        <v>*</v>
      </c>
      <c r="O7297">
        <f>VLOOKUP(T7297,$P$14:$S$19,2,TRUE)</f>
        <v>0.01</v>
      </c>
      <c r="T7297">
        <v>19</v>
      </c>
      <c r="U7297">
        <v>3555.29</v>
      </c>
      <c r="V7297" s="5">
        <f t="shared" si="820"/>
        <v>1</v>
      </c>
      <c r="X7297" t="s">
        <v>14</v>
      </c>
      <c r="Y7297">
        <v>19.989999999999998</v>
      </c>
      <c r="Z7297" s="2">
        <f t="shared" si="821"/>
        <v>3575.2799999999997</v>
      </c>
      <c r="AA7297" t="s">
        <v>64</v>
      </c>
      <c r="AB7297" t="s">
        <v>24</v>
      </c>
      <c r="AC7297" t="s">
        <v>32</v>
      </c>
      <c r="AD7297" t="s">
        <v>74</v>
      </c>
      <c r="AE7297" t="s">
        <v>19</v>
      </c>
      <c r="AF7297" t="s">
        <v>286</v>
      </c>
    </row>
    <row r="7298" spans="1:32" x14ac:dyDescent="0.25">
      <c r="A7298">
        <f t="shared" si="822"/>
        <v>7297</v>
      </c>
      <c r="B7298">
        <v>16165</v>
      </c>
      <c r="C7298" t="s">
        <v>286</v>
      </c>
      <c r="D7298" t="s">
        <v>30</v>
      </c>
      <c r="E7298" t="str">
        <f t="shared" si="823"/>
        <v>*</v>
      </c>
      <c r="F7298" t="str">
        <f t="shared" si="818"/>
        <v>*</v>
      </c>
      <c r="G7298" t="str">
        <f t="shared" si="824"/>
        <v>*</v>
      </c>
      <c r="I7298" t="str">
        <f t="shared" si="819"/>
        <v>*</v>
      </c>
      <c r="O7298">
        <f>VLOOKUP(T7298,$P$14:$S$19,2,TRUE)</f>
        <v>0.02</v>
      </c>
      <c r="T7298">
        <v>24</v>
      </c>
      <c r="U7298">
        <v>1452.48</v>
      </c>
      <c r="V7298" s="5">
        <f t="shared" si="820"/>
        <v>1</v>
      </c>
      <c r="X7298" t="s">
        <v>14</v>
      </c>
      <c r="Y7298">
        <v>10.84</v>
      </c>
      <c r="Z7298" s="2">
        <f t="shared" si="821"/>
        <v>1463.32</v>
      </c>
      <c r="AA7298" t="s">
        <v>64</v>
      </c>
      <c r="AB7298" t="s">
        <v>24</v>
      </c>
      <c r="AC7298" t="s">
        <v>17</v>
      </c>
      <c r="AD7298" t="s">
        <v>18</v>
      </c>
      <c r="AE7298" t="s">
        <v>27</v>
      </c>
      <c r="AF7298" t="s">
        <v>20</v>
      </c>
    </row>
    <row r="7299" spans="1:32" x14ac:dyDescent="0.25">
      <c r="A7299">
        <f t="shared" si="822"/>
        <v>7298</v>
      </c>
      <c r="B7299">
        <v>26373</v>
      </c>
      <c r="C7299" t="s">
        <v>286</v>
      </c>
      <c r="D7299" t="s">
        <v>40</v>
      </c>
      <c r="E7299" t="str">
        <f t="shared" si="823"/>
        <v>*</v>
      </c>
      <c r="F7299" t="str">
        <f t="shared" ref="F7299:F7362" si="825">VLOOKUP(D7299,$P$6:$S$10,2,FALSE)</f>
        <v>*</v>
      </c>
      <c r="G7299" t="str">
        <f t="shared" si="824"/>
        <v>*</v>
      </c>
      <c r="I7299" t="str">
        <f t="shared" ref="I7299:I7362" si="826">HLOOKUP(D7299,$J$18:$N$19,2,FALSE)</f>
        <v>*</v>
      </c>
      <c r="O7299">
        <f>VLOOKUP(T7299,$P$14:$S$19,2,TRUE)</f>
        <v>0</v>
      </c>
      <c r="T7299">
        <v>7</v>
      </c>
      <c r="U7299">
        <v>285.08</v>
      </c>
      <c r="V7299" s="5">
        <f t="shared" ref="V7299:V7362" si="827">IF(U7299&gt;800,1,0)</f>
        <v>0</v>
      </c>
      <c r="X7299" t="s">
        <v>22</v>
      </c>
      <c r="Y7299">
        <v>5.33</v>
      </c>
      <c r="Z7299" s="2">
        <f t="shared" ref="Z7299:Z7362" si="828">U7299+Y7299</f>
        <v>290.40999999999997</v>
      </c>
      <c r="AA7299" t="s">
        <v>15</v>
      </c>
      <c r="AB7299" t="s">
        <v>24</v>
      </c>
      <c r="AC7299" t="s">
        <v>32</v>
      </c>
      <c r="AD7299" t="s">
        <v>172</v>
      </c>
      <c r="AE7299" t="s">
        <v>19</v>
      </c>
      <c r="AF7299" t="s">
        <v>28</v>
      </c>
    </row>
    <row r="7300" spans="1:32" x14ac:dyDescent="0.25">
      <c r="A7300">
        <f t="shared" ref="A7300:A7363" si="829">A7299+1</f>
        <v>7299</v>
      </c>
      <c r="B7300">
        <v>16165</v>
      </c>
      <c r="C7300" t="s">
        <v>286</v>
      </c>
      <c r="D7300" t="s">
        <v>30</v>
      </c>
      <c r="E7300" t="str">
        <f t="shared" si="823"/>
        <v>*</v>
      </c>
      <c r="F7300" t="str">
        <f t="shared" si="825"/>
        <v>*</v>
      </c>
      <c r="G7300" t="str">
        <f t="shared" si="824"/>
        <v>*</v>
      </c>
      <c r="I7300" t="str">
        <f t="shared" si="826"/>
        <v>*</v>
      </c>
      <c r="O7300">
        <f>VLOOKUP(T7300,$P$14:$S$19,2,TRUE)</f>
        <v>0</v>
      </c>
      <c r="T7300">
        <v>4</v>
      </c>
      <c r="U7300">
        <v>136.68</v>
      </c>
      <c r="V7300" s="5">
        <f t="shared" si="827"/>
        <v>0</v>
      </c>
      <c r="X7300" t="s">
        <v>14</v>
      </c>
      <c r="Y7300">
        <v>4</v>
      </c>
      <c r="Z7300" s="2">
        <f t="shared" si="828"/>
        <v>140.68</v>
      </c>
      <c r="AA7300" t="s">
        <v>64</v>
      </c>
      <c r="AB7300" t="s">
        <v>24</v>
      </c>
      <c r="AC7300" t="s">
        <v>25</v>
      </c>
      <c r="AD7300" t="s">
        <v>42</v>
      </c>
      <c r="AE7300" t="s">
        <v>19</v>
      </c>
      <c r="AF7300" t="s">
        <v>518</v>
      </c>
    </row>
    <row r="7301" spans="1:32" x14ac:dyDescent="0.25">
      <c r="A7301">
        <f t="shared" si="829"/>
        <v>7300</v>
      </c>
      <c r="B7301">
        <v>42086</v>
      </c>
      <c r="C7301" t="s">
        <v>286</v>
      </c>
      <c r="D7301" t="s">
        <v>21</v>
      </c>
      <c r="E7301" t="str">
        <f t="shared" ref="E7301:E7364" si="830">IF(D7301="Critical", "***","*")</f>
        <v>*</v>
      </c>
      <c r="F7301" t="str">
        <f t="shared" si="825"/>
        <v>**</v>
      </c>
      <c r="G7301" t="str">
        <f t="shared" ref="G7301:G7364" si="831">IF(D7301="Critical","***",IF(D7301="High","**","*"))</f>
        <v>**</v>
      </c>
      <c r="I7301" t="str">
        <f t="shared" si="826"/>
        <v>**</v>
      </c>
      <c r="O7301">
        <f>VLOOKUP(T7301,$P$14:$S$19,2,TRUE)</f>
        <v>0.01</v>
      </c>
      <c r="T7301">
        <v>18</v>
      </c>
      <c r="U7301">
        <v>50.15</v>
      </c>
      <c r="V7301" s="5">
        <f t="shared" si="827"/>
        <v>0</v>
      </c>
      <c r="X7301" t="s">
        <v>22</v>
      </c>
      <c r="Y7301">
        <v>0.97</v>
      </c>
      <c r="Z7301" s="2">
        <f t="shared" si="828"/>
        <v>51.12</v>
      </c>
      <c r="AA7301" t="s">
        <v>23</v>
      </c>
      <c r="AB7301" t="s">
        <v>41</v>
      </c>
      <c r="AC7301" t="s">
        <v>32</v>
      </c>
      <c r="AD7301" t="s">
        <v>33</v>
      </c>
      <c r="AE7301" t="s">
        <v>34</v>
      </c>
      <c r="AF7301" t="s">
        <v>20</v>
      </c>
    </row>
    <row r="7302" spans="1:32" x14ac:dyDescent="0.25">
      <c r="A7302">
        <f t="shared" si="829"/>
        <v>7301</v>
      </c>
      <c r="B7302">
        <v>48288</v>
      </c>
      <c r="C7302" t="s">
        <v>195</v>
      </c>
      <c r="D7302" t="s">
        <v>40</v>
      </c>
      <c r="E7302" t="str">
        <f t="shared" si="830"/>
        <v>*</v>
      </c>
      <c r="F7302" t="str">
        <f t="shared" si="825"/>
        <v>*</v>
      </c>
      <c r="G7302" t="str">
        <f t="shared" si="831"/>
        <v>*</v>
      </c>
      <c r="I7302" t="str">
        <f t="shared" si="826"/>
        <v>*</v>
      </c>
      <c r="O7302">
        <f>VLOOKUP(T7302,$P$14:$S$19,2,TRUE)</f>
        <v>0.02</v>
      </c>
      <c r="T7302">
        <v>25</v>
      </c>
      <c r="U7302">
        <v>3308.28</v>
      </c>
      <c r="V7302" s="5">
        <f t="shared" si="827"/>
        <v>1</v>
      </c>
      <c r="X7302" t="s">
        <v>37</v>
      </c>
      <c r="Y7302">
        <v>54.74</v>
      </c>
      <c r="Z7302" s="2">
        <f t="shared" si="828"/>
        <v>3363.02</v>
      </c>
      <c r="AA7302" t="s">
        <v>15</v>
      </c>
      <c r="AB7302" t="s">
        <v>16</v>
      </c>
      <c r="AC7302" t="s">
        <v>17</v>
      </c>
      <c r="AD7302" t="s">
        <v>165</v>
      </c>
      <c r="AE7302" t="s">
        <v>103</v>
      </c>
      <c r="AF7302" t="s">
        <v>642</v>
      </c>
    </row>
    <row r="7303" spans="1:32" x14ac:dyDescent="0.25">
      <c r="A7303">
        <f t="shared" si="829"/>
        <v>7302</v>
      </c>
      <c r="B7303">
        <v>28867</v>
      </c>
      <c r="C7303" t="s">
        <v>195</v>
      </c>
      <c r="D7303" t="s">
        <v>40</v>
      </c>
      <c r="E7303" t="str">
        <f t="shared" si="830"/>
        <v>*</v>
      </c>
      <c r="F7303" t="str">
        <f t="shared" si="825"/>
        <v>*</v>
      </c>
      <c r="G7303" t="str">
        <f t="shared" si="831"/>
        <v>*</v>
      </c>
      <c r="I7303" t="str">
        <f t="shared" si="826"/>
        <v>*</v>
      </c>
      <c r="O7303">
        <f>VLOOKUP(T7303,$P$14:$S$19,2,TRUE)</f>
        <v>0.02</v>
      </c>
      <c r="T7303">
        <v>26</v>
      </c>
      <c r="U7303">
        <v>2169.7525000000001</v>
      </c>
      <c r="V7303" s="5">
        <f t="shared" si="827"/>
        <v>1</v>
      </c>
      <c r="X7303" t="s">
        <v>22</v>
      </c>
      <c r="Y7303">
        <v>8.99</v>
      </c>
      <c r="Z7303" s="2">
        <f t="shared" si="828"/>
        <v>2178.7424999999998</v>
      </c>
      <c r="AA7303" t="s">
        <v>60</v>
      </c>
      <c r="AB7303" t="s">
        <v>31</v>
      </c>
      <c r="AC7303" t="s">
        <v>25</v>
      </c>
      <c r="AD7303" t="s">
        <v>26</v>
      </c>
      <c r="AE7303" t="s">
        <v>19</v>
      </c>
      <c r="AF7303" t="s">
        <v>642</v>
      </c>
    </row>
    <row r="7304" spans="1:32" x14ac:dyDescent="0.25">
      <c r="A7304">
        <f t="shared" si="829"/>
        <v>7303</v>
      </c>
      <c r="B7304">
        <v>28867</v>
      </c>
      <c r="C7304" t="s">
        <v>195</v>
      </c>
      <c r="D7304" t="s">
        <v>40</v>
      </c>
      <c r="E7304" t="str">
        <f t="shared" si="830"/>
        <v>*</v>
      </c>
      <c r="F7304" t="str">
        <f t="shared" si="825"/>
        <v>*</v>
      </c>
      <c r="G7304" t="str">
        <f t="shared" si="831"/>
        <v>*</v>
      </c>
      <c r="I7304" t="str">
        <f t="shared" si="826"/>
        <v>*</v>
      </c>
      <c r="O7304">
        <f>VLOOKUP(T7304,$P$14:$S$19,2,TRUE)</f>
        <v>0.04</v>
      </c>
      <c r="T7304">
        <v>43</v>
      </c>
      <c r="U7304">
        <v>866.73</v>
      </c>
      <c r="V7304" s="5">
        <f t="shared" si="827"/>
        <v>1</v>
      </c>
      <c r="X7304" t="s">
        <v>22</v>
      </c>
      <c r="Y7304">
        <v>6.5</v>
      </c>
      <c r="Z7304" s="2">
        <f t="shared" si="828"/>
        <v>873.23</v>
      </c>
      <c r="AA7304" t="s">
        <v>60</v>
      </c>
      <c r="AB7304" t="s">
        <v>31</v>
      </c>
      <c r="AC7304" t="s">
        <v>25</v>
      </c>
      <c r="AD7304" t="s">
        <v>42</v>
      </c>
      <c r="AE7304" t="s">
        <v>19</v>
      </c>
      <c r="AF7304" t="s">
        <v>207</v>
      </c>
    </row>
    <row r="7305" spans="1:32" x14ac:dyDescent="0.25">
      <c r="A7305">
        <f t="shared" si="829"/>
        <v>7304</v>
      </c>
      <c r="B7305">
        <v>28867</v>
      </c>
      <c r="C7305" t="s">
        <v>195</v>
      </c>
      <c r="D7305" t="s">
        <v>40</v>
      </c>
      <c r="E7305" t="str">
        <f t="shared" si="830"/>
        <v>*</v>
      </c>
      <c r="F7305" t="str">
        <f t="shared" si="825"/>
        <v>*</v>
      </c>
      <c r="G7305" t="str">
        <f t="shared" si="831"/>
        <v>*</v>
      </c>
      <c r="I7305" t="str">
        <f t="shared" si="826"/>
        <v>*</v>
      </c>
      <c r="O7305">
        <f>VLOOKUP(T7305,$P$14:$S$19,2,TRUE)</f>
        <v>0</v>
      </c>
      <c r="T7305">
        <v>6</v>
      </c>
      <c r="U7305">
        <v>642.41999999999996</v>
      </c>
      <c r="V7305" s="5">
        <f t="shared" si="827"/>
        <v>0</v>
      </c>
      <c r="X7305" t="s">
        <v>22</v>
      </c>
      <c r="Y7305">
        <v>19.989999999999998</v>
      </c>
      <c r="Z7305" s="2">
        <f t="shared" si="828"/>
        <v>662.41</v>
      </c>
      <c r="AA7305" t="s">
        <v>60</v>
      </c>
      <c r="AB7305" t="s">
        <v>31</v>
      </c>
      <c r="AC7305" t="s">
        <v>32</v>
      </c>
      <c r="AD7305" t="s">
        <v>44</v>
      </c>
      <c r="AE7305" t="s">
        <v>19</v>
      </c>
      <c r="AF7305" t="s">
        <v>207</v>
      </c>
    </row>
    <row r="7306" spans="1:32" x14ac:dyDescent="0.25">
      <c r="A7306">
        <f t="shared" si="829"/>
        <v>7305</v>
      </c>
      <c r="B7306">
        <v>14976</v>
      </c>
      <c r="C7306" t="s">
        <v>195</v>
      </c>
      <c r="D7306" t="s">
        <v>21</v>
      </c>
      <c r="E7306" t="str">
        <f t="shared" si="830"/>
        <v>*</v>
      </c>
      <c r="F7306" t="str">
        <f t="shared" si="825"/>
        <v>**</v>
      </c>
      <c r="G7306" t="str">
        <f t="shared" si="831"/>
        <v>**</v>
      </c>
      <c r="I7306" t="str">
        <f t="shared" si="826"/>
        <v>**</v>
      </c>
      <c r="O7306">
        <f>VLOOKUP(T7306,$P$14:$S$19,2,TRUE)</f>
        <v>0.04</v>
      </c>
      <c r="T7306">
        <v>46</v>
      </c>
      <c r="U7306">
        <v>231.35</v>
      </c>
      <c r="V7306" s="5">
        <f t="shared" si="827"/>
        <v>0</v>
      </c>
      <c r="X7306" t="s">
        <v>22</v>
      </c>
      <c r="Y7306">
        <v>4.7</v>
      </c>
      <c r="Z7306" s="2">
        <f t="shared" si="828"/>
        <v>236.04999999999998</v>
      </c>
      <c r="AA7306" t="s">
        <v>73</v>
      </c>
      <c r="AB7306" t="s">
        <v>31</v>
      </c>
      <c r="AC7306" t="s">
        <v>32</v>
      </c>
      <c r="AD7306" t="s">
        <v>44</v>
      </c>
      <c r="AE7306" t="s">
        <v>19</v>
      </c>
      <c r="AF7306" t="s">
        <v>642</v>
      </c>
    </row>
    <row r="7307" spans="1:32" x14ac:dyDescent="0.25">
      <c r="A7307">
        <f t="shared" si="829"/>
        <v>7306</v>
      </c>
      <c r="B7307">
        <v>25536</v>
      </c>
      <c r="C7307" t="s">
        <v>195</v>
      </c>
      <c r="D7307" t="s">
        <v>13</v>
      </c>
      <c r="E7307" t="str">
        <f t="shared" si="830"/>
        <v>*</v>
      </c>
      <c r="F7307" t="str">
        <f t="shared" si="825"/>
        <v>*</v>
      </c>
      <c r="G7307" t="str">
        <f t="shared" si="831"/>
        <v>*</v>
      </c>
      <c r="I7307" t="str">
        <f t="shared" si="826"/>
        <v>*</v>
      </c>
      <c r="O7307">
        <f>VLOOKUP(T7307,$P$14:$S$19,2,TRUE)</f>
        <v>0.01</v>
      </c>
      <c r="T7307">
        <v>19</v>
      </c>
      <c r="U7307">
        <v>193.25</v>
      </c>
      <c r="V7307" s="5">
        <f t="shared" si="827"/>
        <v>0</v>
      </c>
      <c r="X7307" t="s">
        <v>22</v>
      </c>
      <c r="Y7307">
        <v>1.0900000000000001</v>
      </c>
      <c r="Z7307" s="2">
        <f t="shared" si="828"/>
        <v>194.34</v>
      </c>
      <c r="AA7307" t="s">
        <v>23</v>
      </c>
      <c r="AB7307" t="s">
        <v>24</v>
      </c>
      <c r="AC7307" t="s">
        <v>32</v>
      </c>
      <c r="AD7307" t="s">
        <v>33</v>
      </c>
      <c r="AE7307" t="s">
        <v>34</v>
      </c>
      <c r="AF7307" t="s">
        <v>195</v>
      </c>
    </row>
    <row r="7308" spans="1:32" x14ac:dyDescent="0.25">
      <c r="A7308">
        <f t="shared" si="829"/>
        <v>7307</v>
      </c>
      <c r="B7308">
        <v>43556</v>
      </c>
      <c r="C7308" t="s">
        <v>794</v>
      </c>
      <c r="D7308" t="s">
        <v>13</v>
      </c>
      <c r="E7308" t="str">
        <f t="shared" si="830"/>
        <v>*</v>
      </c>
      <c r="F7308" t="str">
        <f t="shared" si="825"/>
        <v>*</v>
      </c>
      <c r="G7308" t="str">
        <f t="shared" si="831"/>
        <v>*</v>
      </c>
      <c r="I7308" t="str">
        <f t="shared" si="826"/>
        <v>*</v>
      </c>
      <c r="O7308">
        <f>VLOOKUP(T7308,$P$14:$S$19,2,TRUE)</f>
        <v>3.5999999999999997E-2</v>
      </c>
      <c r="T7308">
        <v>31</v>
      </c>
      <c r="U7308">
        <v>477.16</v>
      </c>
      <c r="V7308" s="5">
        <f t="shared" si="827"/>
        <v>0</v>
      </c>
      <c r="X7308" t="s">
        <v>22</v>
      </c>
      <c r="Y7308">
        <v>1.97</v>
      </c>
      <c r="Z7308" s="2">
        <f t="shared" si="828"/>
        <v>479.13000000000005</v>
      </c>
      <c r="AA7308" t="s">
        <v>60</v>
      </c>
      <c r="AB7308" t="s">
        <v>16</v>
      </c>
      <c r="AC7308" t="s">
        <v>32</v>
      </c>
      <c r="AD7308" t="s">
        <v>44</v>
      </c>
      <c r="AE7308" t="s">
        <v>34</v>
      </c>
      <c r="AF7308" t="s">
        <v>936</v>
      </c>
    </row>
    <row r="7309" spans="1:32" x14ac:dyDescent="0.25">
      <c r="A7309">
        <f t="shared" si="829"/>
        <v>7308</v>
      </c>
      <c r="B7309">
        <v>54023</v>
      </c>
      <c r="C7309" t="s">
        <v>794</v>
      </c>
      <c r="D7309" t="s">
        <v>30</v>
      </c>
      <c r="E7309" t="str">
        <f t="shared" si="830"/>
        <v>*</v>
      </c>
      <c r="F7309" t="str">
        <f t="shared" si="825"/>
        <v>*</v>
      </c>
      <c r="G7309" t="str">
        <f t="shared" si="831"/>
        <v>*</v>
      </c>
      <c r="I7309" t="str">
        <f t="shared" si="826"/>
        <v>*</v>
      </c>
      <c r="O7309">
        <f>VLOOKUP(T7309,$P$14:$S$19,2,TRUE)</f>
        <v>0.04</v>
      </c>
      <c r="T7309">
        <v>45</v>
      </c>
      <c r="U7309">
        <v>405.6</v>
      </c>
      <c r="V7309" s="5">
        <f t="shared" si="827"/>
        <v>0</v>
      </c>
      <c r="X7309" t="s">
        <v>22</v>
      </c>
      <c r="Y7309">
        <v>5.6</v>
      </c>
      <c r="Z7309" s="2">
        <f t="shared" si="828"/>
        <v>411.20000000000005</v>
      </c>
      <c r="AA7309" t="s">
        <v>23</v>
      </c>
      <c r="AB7309" t="s">
        <v>24</v>
      </c>
      <c r="AC7309" t="s">
        <v>32</v>
      </c>
      <c r="AD7309" t="s">
        <v>49</v>
      </c>
      <c r="AE7309" t="s">
        <v>19</v>
      </c>
      <c r="AF7309" t="s">
        <v>238</v>
      </c>
    </row>
    <row r="7310" spans="1:32" x14ac:dyDescent="0.25">
      <c r="A7310">
        <f t="shared" si="829"/>
        <v>7309</v>
      </c>
      <c r="B7310">
        <v>29764</v>
      </c>
      <c r="C7310" t="s">
        <v>794</v>
      </c>
      <c r="D7310" t="s">
        <v>36</v>
      </c>
      <c r="E7310" t="str">
        <f t="shared" si="830"/>
        <v>***</v>
      </c>
      <c r="F7310" t="str">
        <f t="shared" si="825"/>
        <v>***</v>
      </c>
      <c r="G7310" t="str">
        <f t="shared" si="831"/>
        <v>***</v>
      </c>
      <c r="I7310" t="str">
        <f t="shared" si="826"/>
        <v>***</v>
      </c>
      <c r="O7310">
        <f>VLOOKUP(T7310,$P$14:$S$19,2,TRUE)</f>
        <v>0.01</v>
      </c>
      <c r="T7310">
        <v>10</v>
      </c>
      <c r="U7310">
        <v>165.09</v>
      </c>
      <c r="V7310" s="5">
        <f t="shared" si="827"/>
        <v>0</v>
      </c>
      <c r="X7310" t="s">
        <v>14</v>
      </c>
      <c r="Y7310">
        <v>8.4</v>
      </c>
      <c r="Z7310" s="2">
        <f t="shared" si="828"/>
        <v>173.49</v>
      </c>
      <c r="AA7310" t="s">
        <v>52</v>
      </c>
      <c r="AB7310" t="s">
        <v>24</v>
      </c>
      <c r="AC7310" t="s">
        <v>32</v>
      </c>
      <c r="AD7310" t="s">
        <v>49</v>
      </c>
      <c r="AE7310" t="s">
        <v>19</v>
      </c>
      <c r="AF7310" t="s">
        <v>238</v>
      </c>
    </row>
    <row r="7311" spans="1:32" x14ac:dyDescent="0.25">
      <c r="A7311">
        <f t="shared" si="829"/>
        <v>7310</v>
      </c>
      <c r="B7311">
        <v>3109</v>
      </c>
      <c r="C7311" t="s">
        <v>20</v>
      </c>
      <c r="D7311" t="s">
        <v>13</v>
      </c>
      <c r="E7311" t="str">
        <f t="shared" si="830"/>
        <v>*</v>
      </c>
      <c r="F7311" t="str">
        <f t="shared" si="825"/>
        <v>*</v>
      </c>
      <c r="G7311" t="str">
        <f t="shared" si="831"/>
        <v>*</v>
      </c>
      <c r="I7311" t="str">
        <f t="shared" si="826"/>
        <v>*</v>
      </c>
      <c r="O7311">
        <f>VLOOKUP(T7311,$P$14:$S$19,2,TRUE)</f>
        <v>3.5999999999999997E-2</v>
      </c>
      <c r="T7311">
        <v>37</v>
      </c>
      <c r="U7311">
        <v>6477.7394999999997</v>
      </c>
      <c r="V7311" s="5">
        <f t="shared" si="827"/>
        <v>1</v>
      </c>
      <c r="X7311" t="s">
        <v>22</v>
      </c>
      <c r="Y7311">
        <v>8.99</v>
      </c>
      <c r="Z7311" s="2">
        <f t="shared" si="828"/>
        <v>6486.7294999999995</v>
      </c>
      <c r="AA7311" t="s">
        <v>23</v>
      </c>
      <c r="AB7311" t="s">
        <v>31</v>
      </c>
      <c r="AC7311" t="s">
        <v>25</v>
      </c>
      <c r="AD7311" t="s">
        <v>26</v>
      </c>
      <c r="AE7311" t="s">
        <v>19</v>
      </c>
      <c r="AF7311" t="s">
        <v>467</v>
      </c>
    </row>
    <row r="7312" spans="1:32" x14ac:dyDescent="0.25">
      <c r="A7312">
        <f t="shared" si="829"/>
        <v>7311</v>
      </c>
      <c r="B7312">
        <v>26784</v>
      </c>
      <c r="C7312" t="s">
        <v>20</v>
      </c>
      <c r="D7312" t="s">
        <v>36</v>
      </c>
      <c r="E7312" t="str">
        <f t="shared" si="830"/>
        <v>***</v>
      </c>
      <c r="F7312" t="str">
        <f t="shared" si="825"/>
        <v>***</v>
      </c>
      <c r="G7312" t="str">
        <f t="shared" si="831"/>
        <v>***</v>
      </c>
      <c r="I7312" t="str">
        <f t="shared" si="826"/>
        <v>***</v>
      </c>
      <c r="O7312">
        <f>VLOOKUP(T7312,$P$14:$S$19,2,TRUE)</f>
        <v>0.01</v>
      </c>
      <c r="T7312">
        <v>12</v>
      </c>
      <c r="U7312">
        <v>1466.95</v>
      </c>
      <c r="V7312" s="5">
        <f t="shared" si="827"/>
        <v>1</v>
      </c>
      <c r="X7312" t="s">
        <v>37</v>
      </c>
      <c r="Y7312">
        <v>30</v>
      </c>
      <c r="Z7312" s="2">
        <f t="shared" si="828"/>
        <v>1496.95</v>
      </c>
      <c r="AA7312" t="s">
        <v>52</v>
      </c>
      <c r="AB7312" t="s">
        <v>16</v>
      </c>
      <c r="AC7312" t="s">
        <v>17</v>
      </c>
      <c r="AD7312" t="s">
        <v>38</v>
      </c>
      <c r="AE7312" t="s">
        <v>39</v>
      </c>
      <c r="AF7312" t="s">
        <v>518</v>
      </c>
    </row>
    <row r="7313" spans="1:32" x14ac:dyDescent="0.25">
      <c r="A7313">
        <f t="shared" si="829"/>
        <v>7312</v>
      </c>
      <c r="B7313">
        <v>57440</v>
      </c>
      <c r="C7313" t="s">
        <v>20</v>
      </c>
      <c r="D7313" t="s">
        <v>13</v>
      </c>
      <c r="E7313" t="str">
        <f t="shared" si="830"/>
        <v>*</v>
      </c>
      <c r="F7313" t="str">
        <f t="shared" si="825"/>
        <v>*</v>
      </c>
      <c r="G7313" t="str">
        <f t="shared" si="831"/>
        <v>*</v>
      </c>
      <c r="I7313" t="str">
        <f t="shared" si="826"/>
        <v>*</v>
      </c>
      <c r="O7313">
        <f>VLOOKUP(T7313,$P$14:$S$19,2,TRUE)</f>
        <v>0.01</v>
      </c>
      <c r="T7313">
        <v>12</v>
      </c>
      <c r="U7313">
        <v>1171.232</v>
      </c>
      <c r="V7313" s="5">
        <f t="shared" si="827"/>
        <v>1</v>
      </c>
      <c r="X7313" t="s">
        <v>14</v>
      </c>
      <c r="Y7313">
        <v>2.5</v>
      </c>
      <c r="Z7313" s="2">
        <f t="shared" si="828"/>
        <v>1173.732</v>
      </c>
      <c r="AA7313" t="s">
        <v>48</v>
      </c>
      <c r="AB7313" t="s">
        <v>41</v>
      </c>
      <c r="AC7313" t="s">
        <v>25</v>
      </c>
      <c r="AD7313" t="s">
        <v>26</v>
      </c>
      <c r="AE7313" t="s">
        <v>19</v>
      </c>
      <c r="AF7313" t="s">
        <v>467</v>
      </c>
    </row>
    <row r="7314" spans="1:32" x14ac:dyDescent="0.25">
      <c r="A7314">
        <f t="shared" si="829"/>
        <v>7313</v>
      </c>
      <c r="B7314">
        <v>3109</v>
      </c>
      <c r="C7314" t="s">
        <v>20</v>
      </c>
      <c r="D7314" t="s">
        <v>13</v>
      </c>
      <c r="E7314" t="str">
        <f t="shared" si="830"/>
        <v>*</v>
      </c>
      <c r="F7314" t="str">
        <f t="shared" si="825"/>
        <v>*</v>
      </c>
      <c r="G7314" t="str">
        <f t="shared" si="831"/>
        <v>*</v>
      </c>
      <c r="I7314" t="str">
        <f t="shared" si="826"/>
        <v>*</v>
      </c>
      <c r="O7314">
        <f>VLOOKUP(T7314,$P$14:$S$19,2,TRUE)</f>
        <v>0.04</v>
      </c>
      <c r="T7314">
        <v>47</v>
      </c>
      <c r="U7314">
        <v>1005.74</v>
      </c>
      <c r="V7314" s="5">
        <f t="shared" si="827"/>
        <v>1</v>
      </c>
      <c r="X7314" t="s">
        <v>22</v>
      </c>
      <c r="Y7314">
        <v>8.99</v>
      </c>
      <c r="Z7314" s="2">
        <f t="shared" si="828"/>
        <v>1014.73</v>
      </c>
      <c r="AA7314" t="s">
        <v>23</v>
      </c>
      <c r="AB7314" t="s">
        <v>31</v>
      </c>
      <c r="AC7314" t="s">
        <v>17</v>
      </c>
      <c r="AD7314" t="s">
        <v>18</v>
      </c>
      <c r="AE7314" t="s">
        <v>45</v>
      </c>
      <c r="AF7314" t="s">
        <v>467</v>
      </c>
    </row>
    <row r="7315" spans="1:32" x14ac:dyDescent="0.25">
      <c r="A7315">
        <f t="shared" si="829"/>
        <v>7314</v>
      </c>
      <c r="B7315">
        <v>56869</v>
      </c>
      <c r="C7315" t="s">
        <v>20</v>
      </c>
      <c r="D7315" t="s">
        <v>13</v>
      </c>
      <c r="E7315" t="str">
        <f t="shared" si="830"/>
        <v>*</v>
      </c>
      <c r="F7315" t="str">
        <f t="shared" si="825"/>
        <v>*</v>
      </c>
      <c r="G7315" t="str">
        <f t="shared" si="831"/>
        <v>*</v>
      </c>
      <c r="I7315" t="str">
        <f t="shared" si="826"/>
        <v>*</v>
      </c>
      <c r="O7315">
        <f>VLOOKUP(T7315,$P$14:$S$19,2,TRUE)</f>
        <v>0.01</v>
      </c>
      <c r="T7315">
        <v>10</v>
      </c>
      <c r="U7315">
        <v>842.19</v>
      </c>
      <c r="V7315" s="5">
        <f t="shared" si="827"/>
        <v>1</v>
      </c>
      <c r="X7315" t="s">
        <v>22</v>
      </c>
      <c r="Y7315">
        <v>4.5</v>
      </c>
      <c r="Z7315" s="2">
        <f t="shared" si="828"/>
        <v>846.69</v>
      </c>
      <c r="AA7315" t="s">
        <v>15</v>
      </c>
      <c r="AB7315" t="s">
        <v>16</v>
      </c>
      <c r="AC7315" t="s">
        <v>32</v>
      </c>
      <c r="AD7315" t="s">
        <v>172</v>
      </c>
      <c r="AE7315" t="s">
        <v>19</v>
      </c>
      <c r="AF7315" t="s">
        <v>28</v>
      </c>
    </row>
    <row r="7316" spans="1:32" x14ac:dyDescent="0.25">
      <c r="A7316">
        <f t="shared" si="829"/>
        <v>7315</v>
      </c>
      <c r="B7316">
        <v>26784</v>
      </c>
      <c r="C7316" t="s">
        <v>20</v>
      </c>
      <c r="D7316" t="s">
        <v>36</v>
      </c>
      <c r="E7316" t="str">
        <f t="shared" si="830"/>
        <v>***</v>
      </c>
      <c r="F7316" t="str">
        <f t="shared" si="825"/>
        <v>***</v>
      </c>
      <c r="G7316" t="str">
        <f t="shared" si="831"/>
        <v>***</v>
      </c>
      <c r="I7316" t="str">
        <f t="shared" si="826"/>
        <v>***</v>
      </c>
      <c r="O7316">
        <f>VLOOKUP(T7316,$P$14:$S$19,2,TRUE)</f>
        <v>3.5999999999999997E-2</v>
      </c>
      <c r="T7316">
        <v>33</v>
      </c>
      <c r="U7316">
        <v>440.23</v>
      </c>
      <c r="V7316" s="5">
        <f t="shared" si="827"/>
        <v>0</v>
      </c>
      <c r="X7316" t="s">
        <v>22</v>
      </c>
      <c r="Y7316">
        <v>7.51</v>
      </c>
      <c r="Z7316" s="2">
        <f t="shared" si="828"/>
        <v>447.74</v>
      </c>
      <c r="AA7316" t="s">
        <v>52</v>
      </c>
      <c r="AB7316" t="s">
        <v>16</v>
      </c>
      <c r="AC7316" t="s">
        <v>25</v>
      </c>
      <c r="AD7316" t="s">
        <v>76</v>
      </c>
      <c r="AE7316" t="s">
        <v>27</v>
      </c>
      <c r="AF7316" t="s">
        <v>518</v>
      </c>
    </row>
    <row r="7317" spans="1:32" x14ac:dyDescent="0.25">
      <c r="A7317">
        <f t="shared" si="829"/>
        <v>7316</v>
      </c>
      <c r="B7317">
        <v>32323</v>
      </c>
      <c r="C7317" t="s">
        <v>20</v>
      </c>
      <c r="D7317" t="s">
        <v>21</v>
      </c>
      <c r="E7317" t="str">
        <f t="shared" si="830"/>
        <v>*</v>
      </c>
      <c r="F7317" t="str">
        <f t="shared" si="825"/>
        <v>**</v>
      </c>
      <c r="G7317" t="str">
        <f t="shared" si="831"/>
        <v>**</v>
      </c>
      <c r="I7317" t="str">
        <f t="shared" si="826"/>
        <v>**</v>
      </c>
      <c r="O7317">
        <f>VLOOKUP(T7317,$P$14:$S$19,2,TRUE)</f>
        <v>3.5999999999999997E-2</v>
      </c>
      <c r="T7317">
        <v>38</v>
      </c>
      <c r="U7317">
        <v>259.71749999999997</v>
      </c>
      <c r="V7317" s="5">
        <f t="shared" si="827"/>
        <v>0</v>
      </c>
      <c r="X7317" t="s">
        <v>22</v>
      </c>
      <c r="Y7317">
        <v>5.03</v>
      </c>
      <c r="Z7317" s="2">
        <f t="shared" si="828"/>
        <v>264.74749999999995</v>
      </c>
      <c r="AA7317" t="s">
        <v>23</v>
      </c>
      <c r="AB7317" t="s">
        <v>24</v>
      </c>
      <c r="AC7317" t="s">
        <v>25</v>
      </c>
      <c r="AD7317" t="s">
        <v>26</v>
      </c>
      <c r="AE7317" t="s">
        <v>27</v>
      </c>
      <c r="AF7317" t="s">
        <v>28</v>
      </c>
    </row>
    <row r="7318" spans="1:32" x14ac:dyDescent="0.25">
      <c r="A7318">
        <f t="shared" si="829"/>
        <v>7317</v>
      </c>
      <c r="B7318">
        <v>32323</v>
      </c>
      <c r="C7318" t="s">
        <v>20</v>
      </c>
      <c r="D7318" t="s">
        <v>21</v>
      </c>
      <c r="E7318" t="str">
        <f t="shared" si="830"/>
        <v>*</v>
      </c>
      <c r="F7318" t="str">
        <f t="shared" si="825"/>
        <v>**</v>
      </c>
      <c r="G7318" t="str">
        <f t="shared" si="831"/>
        <v>**</v>
      </c>
      <c r="I7318" t="str">
        <f t="shared" si="826"/>
        <v>**</v>
      </c>
      <c r="O7318">
        <f>VLOOKUP(T7318,$P$14:$S$19,2,TRUE)</f>
        <v>0</v>
      </c>
      <c r="T7318">
        <v>3</v>
      </c>
      <c r="U7318">
        <v>75.81</v>
      </c>
      <c r="V7318" s="5">
        <f t="shared" si="827"/>
        <v>0</v>
      </c>
      <c r="X7318" t="s">
        <v>22</v>
      </c>
      <c r="Y7318">
        <v>8.18</v>
      </c>
      <c r="Z7318" s="2">
        <f t="shared" si="828"/>
        <v>83.990000000000009</v>
      </c>
      <c r="AA7318" t="s">
        <v>23</v>
      </c>
      <c r="AB7318" t="s">
        <v>24</v>
      </c>
      <c r="AC7318" t="s">
        <v>32</v>
      </c>
      <c r="AD7318" t="s">
        <v>44</v>
      </c>
      <c r="AE7318" t="s">
        <v>19</v>
      </c>
      <c r="AF7318" t="s">
        <v>20</v>
      </c>
    </row>
    <row r="7319" spans="1:32" x14ac:dyDescent="0.25">
      <c r="A7319">
        <f t="shared" si="829"/>
        <v>7318</v>
      </c>
      <c r="B7319">
        <v>32323</v>
      </c>
      <c r="C7319" t="s">
        <v>20</v>
      </c>
      <c r="D7319" t="s">
        <v>21</v>
      </c>
      <c r="E7319" t="str">
        <f t="shared" si="830"/>
        <v>*</v>
      </c>
      <c r="F7319" t="str">
        <f t="shared" si="825"/>
        <v>**</v>
      </c>
      <c r="G7319" t="str">
        <f t="shared" si="831"/>
        <v>**</v>
      </c>
      <c r="I7319" t="str">
        <f t="shared" si="826"/>
        <v>**</v>
      </c>
      <c r="O7319">
        <f>VLOOKUP(T7319,$P$14:$S$19,2,TRUE)</f>
        <v>0</v>
      </c>
      <c r="T7319">
        <v>3</v>
      </c>
      <c r="U7319">
        <v>28.75</v>
      </c>
      <c r="V7319" s="5">
        <f t="shared" si="827"/>
        <v>0</v>
      </c>
      <c r="X7319" t="s">
        <v>22</v>
      </c>
      <c r="Y7319">
        <v>3.62</v>
      </c>
      <c r="Z7319" s="2">
        <f t="shared" si="828"/>
        <v>32.369999999999997</v>
      </c>
      <c r="AA7319" t="s">
        <v>23</v>
      </c>
      <c r="AB7319" t="s">
        <v>24</v>
      </c>
      <c r="AC7319" t="s">
        <v>25</v>
      </c>
      <c r="AD7319" t="s">
        <v>42</v>
      </c>
      <c r="AE7319" t="s">
        <v>45</v>
      </c>
      <c r="AF7319" t="s">
        <v>518</v>
      </c>
    </row>
    <row r="7320" spans="1:32" x14ac:dyDescent="0.25">
      <c r="A7320">
        <f t="shared" si="829"/>
        <v>7319</v>
      </c>
      <c r="B7320">
        <v>31558</v>
      </c>
      <c r="C7320" t="s">
        <v>207</v>
      </c>
      <c r="D7320" t="s">
        <v>13</v>
      </c>
      <c r="E7320" t="str">
        <f t="shared" si="830"/>
        <v>*</v>
      </c>
      <c r="F7320" t="str">
        <f t="shared" si="825"/>
        <v>*</v>
      </c>
      <c r="G7320" t="str">
        <f t="shared" si="831"/>
        <v>*</v>
      </c>
      <c r="I7320" t="str">
        <f t="shared" si="826"/>
        <v>*</v>
      </c>
      <c r="O7320">
        <f>VLOOKUP(T7320,$P$14:$S$19,2,TRUE)</f>
        <v>0.01</v>
      </c>
      <c r="T7320">
        <v>12</v>
      </c>
      <c r="U7320">
        <v>3671.3</v>
      </c>
      <c r="V7320" s="5">
        <f t="shared" si="827"/>
        <v>1</v>
      </c>
      <c r="X7320" t="s">
        <v>22</v>
      </c>
      <c r="Y7320">
        <v>24.49</v>
      </c>
      <c r="Z7320" s="2">
        <f t="shared" si="828"/>
        <v>3695.79</v>
      </c>
      <c r="AA7320" t="s">
        <v>43</v>
      </c>
      <c r="AB7320" t="s">
        <v>41</v>
      </c>
      <c r="AC7320" t="s">
        <v>32</v>
      </c>
      <c r="AD7320" t="s">
        <v>172</v>
      </c>
      <c r="AE7320" t="s">
        <v>58</v>
      </c>
      <c r="AF7320" t="s">
        <v>208</v>
      </c>
    </row>
    <row r="7321" spans="1:32" x14ac:dyDescent="0.25">
      <c r="A7321">
        <f t="shared" si="829"/>
        <v>7320</v>
      </c>
      <c r="B7321">
        <v>31558</v>
      </c>
      <c r="C7321" t="s">
        <v>207</v>
      </c>
      <c r="D7321" t="s">
        <v>13</v>
      </c>
      <c r="E7321" t="str">
        <f t="shared" si="830"/>
        <v>*</v>
      </c>
      <c r="F7321" t="str">
        <f t="shared" si="825"/>
        <v>*</v>
      </c>
      <c r="G7321" t="str">
        <f t="shared" si="831"/>
        <v>*</v>
      </c>
      <c r="I7321" t="str">
        <f t="shared" si="826"/>
        <v>*</v>
      </c>
      <c r="O7321">
        <f>VLOOKUP(T7321,$P$14:$S$19,2,TRUE)</f>
        <v>0.04</v>
      </c>
      <c r="T7321">
        <v>42</v>
      </c>
      <c r="U7321">
        <v>1763.6</v>
      </c>
      <c r="V7321" s="5">
        <f t="shared" si="827"/>
        <v>1</v>
      </c>
      <c r="X7321" t="s">
        <v>22</v>
      </c>
      <c r="Y7321">
        <v>1.99</v>
      </c>
      <c r="Z7321" s="2">
        <f t="shared" si="828"/>
        <v>1765.59</v>
      </c>
      <c r="AA7321" t="s">
        <v>43</v>
      </c>
      <c r="AB7321" t="s">
        <v>41</v>
      </c>
      <c r="AC7321" t="s">
        <v>25</v>
      </c>
      <c r="AD7321" t="s">
        <v>42</v>
      </c>
      <c r="AE7321" t="s">
        <v>45</v>
      </c>
      <c r="AF7321" t="s">
        <v>207</v>
      </c>
    </row>
    <row r="7322" spans="1:32" x14ac:dyDescent="0.25">
      <c r="A7322">
        <f t="shared" si="829"/>
        <v>7321</v>
      </c>
      <c r="B7322">
        <v>47492</v>
      </c>
      <c r="C7322" t="s">
        <v>207</v>
      </c>
      <c r="D7322" t="s">
        <v>21</v>
      </c>
      <c r="E7322" t="str">
        <f t="shared" si="830"/>
        <v>*</v>
      </c>
      <c r="F7322" t="str">
        <f t="shared" si="825"/>
        <v>**</v>
      </c>
      <c r="G7322" t="str">
        <f t="shared" si="831"/>
        <v>**</v>
      </c>
      <c r="I7322" t="str">
        <f t="shared" si="826"/>
        <v>**</v>
      </c>
      <c r="O7322">
        <f>VLOOKUP(T7322,$P$14:$S$19,2,TRUE)</f>
        <v>0.02</v>
      </c>
      <c r="T7322">
        <v>22</v>
      </c>
      <c r="U7322">
        <v>649.71</v>
      </c>
      <c r="V7322" s="5">
        <f t="shared" si="827"/>
        <v>0</v>
      </c>
      <c r="X7322" t="s">
        <v>22</v>
      </c>
      <c r="Y7322">
        <v>8.65</v>
      </c>
      <c r="Z7322" s="2">
        <f t="shared" si="828"/>
        <v>658.36</v>
      </c>
      <c r="AA7322" t="s">
        <v>23</v>
      </c>
      <c r="AB7322" t="s">
        <v>31</v>
      </c>
      <c r="AC7322" t="s">
        <v>25</v>
      </c>
      <c r="AD7322" t="s">
        <v>42</v>
      </c>
      <c r="AE7322" t="s">
        <v>19</v>
      </c>
      <c r="AF7322" t="s">
        <v>402</v>
      </c>
    </row>
    <row r="7323" spans="1:32" x14ac:dyDescent="0.25">
      <c r="A7323">
        <f t="shared" si="829"/>
        <v>7322</v>
      </c>
      <c r="B7323">
        <v>16160</v>
      </c>
      <c r="C7323" t="s">
        <v>207</v>
      </c>
      <c r="D7323" t="s">
        <v>36</v>
      </c>
      <c r="E7323" t="str">
        <f t="shared" si="830"/>
        <v>***</v>
      </c>
      <c r="F7323" t="str">
        <f t="shared" si="825"/>
        <v>***</v>
      </c>
      <c r="G7323" t="str">
        <f t="shared" si="831"/>
        <v>***</v>
      </c>
      <c r="I7323" t="str">
        <f t="shared" si="826"/>
        <v>***</v>
      </c>
      <c r="O7323">
        <f>VLOOKUP(T7323,$P$14:$S$19,2,TRUE)</f>
        <v>0.05</v>
      </c>
      <c r="T7323">
        <v>50</v>
      </c>
      <c r="U7323">
        <v>514.86</v>
      </c>
      <c r="V7323" s="5">
        <f t="shared" si="827"/>
        <v>0</v>
      </c>
      <c r="X7323" t="s">
        <v>22</v>
      </c>
      <c r="Y7323">
        <v>4.5</v>
      </c>
      <c r="Z7323" s="2">
        <f t="shared" si="828"/>
        <v>519.36</v>
      </c>
      <c r="AA7323" t="s">
        <v>23</v>
      </c>
      <c r="AB7323" t="s">
        <v>41</v>
      </c>
      <c r="AC7323" t="s">
        <v>32</v>
      </c>
      <c r="AD7323" t="s">
        <v>172</v>
      </c>
      <c r="AE7323" t="s">
        <v>19</v>
      </c>
      <c r="AF7323" t="s">
        <v>642</v>
      </c>
    </row>
    <row r="7324" spans="1:32" x14ac:dyDescent="0.25">
      <c r="A7324">
        <f t="shared" si="829"/>
        <v>7323</v>
      </c>
      <c r="B7324">
        <v>5575</v>
      </c>
      <c r="C7324" t="s">
        <v>207</v>
      </c>
      <c r="D7324" t="s">
        <v>13</v>
      </c>
      <c r="E7324" t="str">
        <f t="shared" si="830"/>
        <v>*</v>
      </c>
      <c r="F7324" t="str">
        <f t="shared" si="825"/>
        <v>*</v>
      </c>
      <c r="G7324" t="str">
        <f t="shared" si="831"/>
        <v>*</v>
      </c>
      <c r="I7324" t="str">
        <f t="shared" si="826"/>
        <v>*</v>
      </c>
      <c r="O7324">
        <f>VLOOKUP(T7324,$P$14:$S$19,2,TRUE)</f>
        <v>0.04</v>
      </c>
      <c r="T7324">
        <v>41</v>
      </c>
      <c r="U7324">
        <v>254.69</v>
      </c>
      <c r="V7324" s="5">
        <f t="shared" si="827"/>
        <v>0</v>
      </c>
      <c r="X7324" t="s">
        <v>22</v>
      </c>
      <c r="Y7324">
        <v>10.39</v>
      </c>
      <c r="Z7324" s="2">
        <f t="shared" si="828"/>
        <v>265.08</v>
      </c>
      <c r="AA7324" t="s">
        <v>60</v>
      </c>
      <c r="AB7324" t="s">
        <v>31</v>
      </c>
      <c r="AC7324" t="s">
        <v>32</v>
      </c>
      <c r="AD7324" t="s">
        <v>44</v>
      </c>
      <c r="AE7324" t="s">
        <v>19</v>
      </c>
      <c r="AF7324" t="s">
        <v>207</v>
      </c>
    </row>
    <row r="7325" spans="1:32" x14ac:dyDescent="0.25">
      <c r="A7325">
        <f t="shared" si="829"/>
        <v>7324</v>
      </c>
      <c r="B7325">
        <v>29152</v>
      </c>
      <c r="C7325" t="s">
        <v>207</v>
      </c>
      <c r="D7325" t="s">
        <v>13</v>
      </c>
      <c r="E7325" t="str">
        <f t="shared" si="830"/>
        <v>*</v>
      </c>
      <c r="F7325" t="str">
        <f t="shared" si="825"/>
        <v>*</v>
      </c>
      <c r="G7325" t="str">
        <f t="shared" si="831"/>
        <v>*</v>
      </c>
      <c r="I7325" t="str">
        <f t="shared" si="826"/>
        <v>*</v>
      </c>
      <c r="O7325">
        <f>VLOOKUP(T7325,$P$14:$S$19,2,TRUE)</f>
        <v>0.01</v>
      </c>
      <c r="T7325">
        <v>13</v>
      </c>
      <c r="U7325">
        <v>94.99</v>
      </c>
      <c r="V7325" s="5">
        <f t="shared" si="827"/>
        <v>0</v>
      </c>
      <c r="X7325" t="s">
        <v>22</v>
      </c>
      <c r="Y7325">
        <v>9.69</v>
      </c>
      <c r="Z7325" s="2">
        <f t="shared" si="828"/>
        <v>104.67999999999999</v>
      </c>
      <c r="AA7325" t="s">
        <v>60</v>
      </c>
      <c r="AB7325" t="s">
        <v>24</v>
      </c>
      <c r="AC7325" t="s">
        <v>32</v>
      </c>
      <c r="AD7325" t="s">
        <v>74</v>
      </c>
      <c r="AE7325" t="s">
        <v>19</v>
      </c>
      <c r="AF7325" t="s">
        <v>207</v>
      </c>
    </row>
    <row r="7326" spans="1:32" x14ac:dyDescent="0.25">
      <c r="A7326">
        <f t="shared" si="829"/>
        <v>7325</v>
      </c>
      <c r="B7326">
        <v>9792</v>
      </c>
      <c r="C7326" t="s">
        <v>207</v>
      </c>
      <c r="D7326" t="s">
        <v>13</v>
      </c>
      <c r="E7326" t="str">
        <f t="shared" si="830"/>
        <v>*</v>
      </c>
      <c r="F7326" t="str">
        <f t="shared" si="825"/>
        <v>*</v>
      </c>
      <c r="G7326" t="str">
        <f t="shared" si="831"/>
        <v>*</v>
      </c>
      <c r="I7326" t="str">
        <f t="shared" si="826"/>
        <v>*</v>
      </c>
      <c r="O7326">
        <f>VLOOKUP(T7326,$P$14:$S$19,2,TRUE)</f>
        <v>0.01</v>
      </c>
      <c r="T7326">
        <v>14</v>
      </c>
      <c r="U7326">
        <v>84.09</v>
      </c>
      <c r="V7326" s="5">
        <f t="shared" si="827"/>
        <v>0</v>
      </c>
      <c r="X7326" t="s">
        <v>22</v>
      </c>
      <c r="Y7326">
        <v>7.78</v>
      </c>
      <c r="Z7326" s="2">
        <f t="shared" si="828"/>
        <v>91.87</v>
      </c>
      <c r="AA7326" t="s">
        <v>15</v>
      </c>
      <c r="AB7326" t="s">
        <v>16</v>
      </c>
      <c r="AC7326" t="s">
        <v>32</v>
      </c>
      <c r="AD7326" t="s">
        <v>49</v>
      </c>
      <c r="AE7326" t="s">
        <v>19</v>
      </c>
      <c r="AF7326" t="s">
        <v>207</v>
      </c>
    </row>
    <row r="7327" spans="1:32" x14ac:dyDescent="0.25">
      <c r="A7327">
        <f t="shared" si="829"/>
        <v>7326</v>
      </c>
      <c r="B7327">
        <v>29152</v>
      </c>
      <c r="C7327" t="s">
        <v>207</v>
      </c>
      <c r="D7327" t="s">
        <v>13</v>
      </c>
      <c r="E7327" t="str">
        <f t="shared" si="830"/>
        <v>*</v>
      </c>
      <c r="F7327" t="str">
        <f t="shared" si="825"/>
        <v>*</v>
      </c>
      <c r="G7327" t="str">
        <f t="shared" si="831"/>
        <v>*</v>
      </c>
      <c r="I7327" t="str">
        <f t="shared" si="826"/>
        <v>*</v>
      </c>
      <c r="O7327">
        <f>VLOOKUP(T7327,$P$14:$S$19,2,TRUE)</f>
        <v>0</v>
      </c>
      <c r="T7327">
        <v>3</v>
      </c>
      <c r="U7327">
        <v>58.63</v>
      </c>
      <c r="V7327" s="5">
        <f t="shared" si="827"/>
        <v>0</v>
      </c>
      <c r="X7327" t="s">
        <v>22</v>
      </c>
      <c r="Y7327">
        <v>1.99</v>
      </c>
      <c r="Z7327" s="2">
        <f t="shared" si="828"/>
        <v>60.620000000000005</v>
      </c>
      <c r="AA7327" t="s">
        <v>60</v>
      </c>
      <c r="AB7327" t="s">
        <v>24</v>
      </c>
      <c r="AC7327" t="s">
        <v>25</v>
      </c>
      <c r="AD7327" t="s">
        <v>42</v>
      </c>
      <c r="AE7327" t="s">
        <v>45</v>
      </c>
      <c r="AF7327" t="s">
        <v>415</v>
      </c>
    </row>
    <row r="7328" spans="1:32" x14ac:dyDescent="0.25">
      <c r="A7328">
        <f t="shared" si="829"/>
        <v>7327</v>
      </c>
      <c r="B7328">
        <v>57574</v>
      </c>
      <c r="C7328" t="s">
        <v>238</v>
      </c>
      <c r="D7328" t="s">
        <v>36</v>
      </c>
      <c r="E7328" t="str">
        <f t="shared" si="830"/>
        <v>***</v>
      </c>
      <c r="F7328" t="str">
        <f t="shared" si="825"/>
        <v>***</v>
      </c>
      <c r="G7328" t="str">
        <f t="shared" si="831"/>
        <v>***</v>
      </c>
      <c r="I7328" t="str">
        <f t="shared" si="826"/>
        <v>***</v>
      </c>
      <c r="O7328">
        <f>VLOOKUP(T7328,$P$14:$S$19,2,TRUE)</f>
        <v>0.02</v>
      </c>
      <c r="T7328">
        <v>20</v>
      </c>
      <c r="U7328">
        <v>466.36</v>
      </c>
      <c r="V7328" s="5">
        <f t="shared" si="827"/>
        <v>0</v>
      </c>
      <c r="X7328" t="s">
        <v>37</v>
      </c>
      <c r="Y7328">
        <v>15.68</v>
      </c>
      <c r="Z7328" s="2">
        <f t="shared" si="828"/>
        <v>482.04</v>
      </c>
      <c r="AA7328" t="s">
        <v>64</v>
      </c>
      <c r="AB7328" t="s">
        <v>16</v>
      </c>
      <c r="AC7328" t="s">
        <v>17</v>
      </c>
      <c r="AD7328" t="s">
        <v>18</v>
      </c>
      <c r="AE7328" t="s">
        <v>39</v>
      </c>
      <c r="AF7328" t="s">
        <v>569</v>
      </c>
    </row>
    <row r="7329" spans="1:32" x14ac:dyDescent="0.25">
      <c r="A7329">
        <f t="shared" si="829"/>
        <v>7328</v>
      </c>
      <c r="B7329">
        <v>17218</v>
      </c>
      <c r="C7329" t="s">
        <v>238</v>
      </c>
      <c r="D7329" t="s">
        <v>36</v>
      </c>
      <c r="E7329" t="str">
        <f t="shared" si="830"/>
        <v>***</v>
      </c>
      <c r="F7329" t="str">
        <f t="shared" si="825"/>
        <v>***</v>
      </c>
      <c r="G7329" t="str">
        <f t="shared" si="831"/>
        <v>***</v>
      </c>
      <c r="I7329" t="str">
        <f t="shared" si="826"/>
        <v>***</v>
      </c>
      <c r="O7329">
        <f>VLOOKUP(T7329,$P$14:$S$19,2,TRUE)</f>
        <v>3.5999999999999997E-2</v>
      </c>
      <c r="T7329">
        <v>32</v>
      </c>
      <c r="U7329">
        <v>157.85</v>
      </c>
      <c r="V7329" s="5">
        <f t="shared" si="827"/>
        <v>0</v>
      </c>
      <c r="X7329" t="s">
        <v>22</v>
      </c>
      <c r="Y7329">
        <v>2.04</v>
      </c>
      <c r="Z7329" s="2">
        <f t="shared" si="828"/>
        <v>159.88999999999999</v>
      </c>
      <c r="AA7329" t="s">
        <v>52</v>
      </c>
      <c r="AB7329" t="s">
        <v>16</v>
      </c>
      <c r="AC7329" t="s">
        <v>32</v>
      </c>
      <c r="AD7329" t="s">
        <v>44</v>
      </c>
      <c r="AE7329" t="s">
        <v>34</v>
      </c>
      <c r="AF7329" t="s">
        <v>600</v>
      </c>
    </row>
    <row r="7330" spans="1:32" x14ac:dyDescent="0.25">
      <c r="A7330">
        <f t="shared" si="829"/>
        <v>7329</v>
      </c>
      <c r="B7330">
        <v>9092</v>
      </c>
      <c r="C7330" t="s">
        <v>693</v>
      </c>
      <c r="D7330" t="s">
        <v>30</v>
      </c>
      <c r="E7330" t="str">
        <f t="shared" si="830"/>
        <v>*</v>
      </c>
      <c r="F7330" t="str">
        <f t="shared" si="825"/>
        <v>*</v>
      </c>
      <c r="G7330" t="str">
        <f t="shared" si="831"/>
        <v>*</v>
      </c>
      <c r="I7330" t="str">
        <f t="shared" si="826"/>
        <v>*</v>
      </c>
      <c r="O7330">
        <f>VLOOKUP(T7330,$P$14:$S$19,2,TRUE)</f>
        <v>3.5999999999999997E-2</v>
      </c>
      <c r="T7330">
        <v>33</v>
      </c>
      <c r="U7330">
        <v>3644.24</v>
      </c>
      <c r="V7330" s="5">
        <f t="shared" si="827"/>
        <v>1</v>
      </c>
      <c r="X7330" t="s">
        <v>14</v>
      </c>
      <c r="Y7330">
        <v>35</v>
      </c>
      <c r="Z7330" s="2">
        <f t="shared" si="828"/>
        <v>3679.24</v>
      </c>
      <c r="AA7330" t="s">
        <v>48</v>
      </c>
      <c r="AB7330" t="s">
        <v>31</v>
      </c>
      <c r="AC7330" t="s">
        <v>32</v>
      </c>
      <c r="AD7330" t="s">
        <v>74</v>
      </c>
      <c r="AE7330" t="s">
        <v>58</v>
      </c>
      <c r="AF7330" t="s">
        <v>694</v>
      </c>
    </row>
    <row r="7331" spans="1:32" x14ac:dyDescent="0.25">
      <c r="A7331">
        <f t="shared" si="829"/>
        <v>7330</v>
      </c>
      <c r="B7331">
        <v>34087</v>
      </c>
      <c r="C7331" t="s">
        <v>693</v>
      </c>
      <c r="D7331" t="s">
        <v>13</v>
      </c>
      <c r="E7331" t="str">
        <f t="shared" si="830"/>
        <v>*</v>
      </c>
      <c r="F7331" t="str">
        <f t="shared" si="825"/>
        <v>*</v>
      </c>
      <c r="G7331" t="str">
        <f t="shared" si="831"/>
        <v>*</v>
      </c>
      <c r="I7331" t="str">
        <f t="shared" si="826"/>
        <v>*</v>
      </c>
      <c r="O7331">
        <f>VLOOKUP(T7331,$P$14:$S$19,2,TRUE)</f>
        <v>3.5999999999999997E-2</v>
      </c>
      <c r="T7331">
        <v>31</v>
      </c>
      <c r="U7331">
        <v>3077.7310000000002</v>
      </c>
      <c r="V7331" s="5">
        <f t="shared" si="827"/>
        <v>1</v>
      </c>
      <c r="X7331" t="s">
        <v>22</v>
      </c>
      <c r="Y7331">
        <v>5.26</v>
      </c>
      <c r="Z7331" s="2">
        <f t="shared" si="828"/>
        <v>3082.9910000000004</v>
      </c>
      <c r="AA7331" t="s">
        <v>23</v>
      </c>
      <c r="AB7331" t="s">
        <v>31</v>
      </c>
      <c r="AC7331" t="s">
        <v>25</v>
      </c>
      <c r="AD7331" t="s">
        <v>26</v>
      </c>
      <c r="AE7331" t="s">
        <v>19</v>
      </c>
      <c r="AF7331" t="s">
        <v>107</v>
      </c>
    </row>
    <row r="7332" spans="1:32" x14ac:dyDescent="0.25">
      <c r="A7332">
        <f t="shared" si="829"/>
        <v>7331</v>
      </c>
      <c r="B7332">
        <v>22119</v>
      </c>
      <c r="C7332" t="s">
        <v>693</v>
      </c>
      <c r="D7332" t="s">
        <v>13</v>
      </c>
      <c r="E7332" t="str">
        <f t="shared" si="830"/>
        <v>*</v>
      </c>
      <c r="F7332" t="str">
        <f t="shared" si="825"/>
        <v>*</v>
      </c>
      <c r="G7332" t="str">
        <f t="shared" si="831"/>
        <v>*</v>
      </c>
      <c r="I7332" t="str">
        <f t="shared" si="826"/>
        <v>*</v>
      </c>
      <c r="O7332">
        <f>VLOOKUP(T7332,$P$14:$S$19,2,TRUE)</f>
        <v>0.02</v>
      </c>
      <c r="T7332">
        <v>20</v>
      </c>
      <c r="U7332">
        <v>939.39</v>
      </c>
      <c r="V7332" s="5">
        <f t="shared" si="827"/>
        <v>1</v>
      </c>
      <c r="X7332" t="s">
        <v>22</v>
      </c>
      <c r="Y7332">
        <v>19.989999999999998</v>
      </c>
      <c r="Z7332" s="2">
        <f t="shared" si="828"/>
        <v>959.38</v>
      </c>
      <c r="AA7332" t="s">
        <v>15</v>
      </c>
      <c r="AB7332" t="s">
        <v>31</v>
      </c>
      <c r="AC7332" t="s">
        <v>32</v>
      </c>
      <c r="AD7332" t="s">
        <v>172</v>
      </c>
      <c r="AE7332" t="s">
        <v>19</v>
      </c>
      <c r="AF7332" t="s">
        <v>108</v>
      </c>
    </row>
    <row r="7333" spans="1:32" x14ac:dyDescent="0.25">
      <c r="A7333">
        <f t="shared" si="829"/>
        <v>7332</v>
      </c>
      <c r="B7333">
        <v>9092</v>
      </c>
      <c r="C7333" t="s">
        <v>693</v>
      </c>
      <c r="D7333" t="s">
        <v>30</v>
      </c>
      <c r="E7333" t="str">
        <f t="shared" si="830"/>
        <v>*</v>
      </c>
      <c r="F7333" t="str">
        <f t="shared" si="825"/>
        <v>*</v>
      </c>
      <c r="G7333" t="str">
        <f t="shared" si="831"/>
        <v>*</v>
      </c>
      <c r="I7333" t="str">
        <f t="shared" si="826"/>
        <v>*</v>
      </c>
      <c r="O7333">
        <f>VLOOKUP(T7333,$P$14:$S$19,2,TRUE)</f>
        <v>0</v>
      </c>
      <c r="T7333">
        <v>8</v>
      </c>
      <c r="U7333">
        <v>599.20749999999998</v>
      </c>
      <c r="V7333" s="5">
        <f t="shared" si="827"/>
        <v>0</v>
      </c>
      <c r="X7333" t="s">
        <v>22</v>
      </c>
      <c r="Y7333">
        <v>4.9000000000000004</v>
      </c>
      <c r="Z7333" s="2">
        <f t="shared" si="828"/>
        <v>604.10749999999996</v>
      </c>
      <c r="AA7333" t="s">
        <v>48</v>
      </c>
      <c r="AB7333" t="s">
        <v>31</v>
      </c>
      <c r="AC7333" t="s">
        <v>25</v>
      </c>
      <c r="AD7333" t="s">
        <v>26</v>
      </c>
      <c r="AE7333" t="s">
        <v>19</v>
      </c>
      <c r="AF7333" t="s">
        <v>694</v>
      </c>
    </row>
    <row r="7334" spans="1:32" x14ac:dyDescent="0.25">
      <c r="A7334">
        <f t="shared" si="829"/>
        <v>7333</v>
      </c>
      <c r="B7334">
        <v>29667</v>
      </c>
      <c r="C7334" t="s">
        <v>693</v>
      </c>
      <c r="D7334" t="s">
        <v>30</v>
      </c>
      <c r="E7334" t="str">
        <f t="shared" si="830"/>
        <v>*</v>
      </c>
      <c r="F7334" t="str">
        <f t="shared" si="825"/>
        <v>*</v>
      </c>
      <c r="G7334" t="str">
        <f t="shared" si="831"/>
        <v>*</v>
      </c>
      <c r="I7334" t="str">
        <f t="shared" si="826"/>
        <v>*</v>
      </c>
      <c r="O7334">
        <f>VLOOKUP(T7334,$P$14:$S$19,2,TRUE)</f>
        <v>0.01</v>
      </c>
      <c r="T7334">
        <v>14</v>
      </c>
      <c r="U7334">
        <v>215.31</v>
      </c>
      <c r="V7334" s="5">
        <f t="shared" si="827"/>
        <v>0</v>
      </c>
      <c r="X7334" t="s">
        <v>22</v>
      </c>
      <c r="Y7334">
        <v>10.91</v>
      </c>
      <c r="Z7334" s="2">
        <f t="shared" si="828"/>
        <v>226.22</v>
      </c>
      <c r="AA7334" t="s">
        <v>334</v>
      </c>
      <c r="AB7334" t="s">
        <v>31</v>
      </c>
      <c r="AC7334" t="s">
        <v>32</v>
      </c>
      <c r="AD7334" t="s">
        <v>49</v>
      </c>
      <c r="AE7334" t="s">
        <v>19</v>
      </c>
      <c r="AF7334" t="s">
        <v>694</v>
      </c>
    </row>
    <row r="7335" spans="1:32" x14ac:dyDescent="0.25">
      <c r="A7335">
        <f t="shared" si="829"/>
        <v>7334</v>
      </c>
      <c r="B7335">
        <v>34882</v>
      </c>
      <c r="C7335" t="s">
        <v>693</v>
      </c>
      <c r="D7335" t="s">
        <v>36</v>
      </c>
      <c r="E7335" t="str">
        <f t="shared" si="830"/>
        <v>***</v>
      </c>
      <c r="F7335" t="str">
        <f t="shared" si="825"/>
        <v>***</v>
      </c>
      <c r="G7335" t="str">
        <f t="shared" si="831"/>
        <v>***</v>
      </c>
      <c r="I7335" t="str">
        <f t="shared" si="826"/>
        <v>***</v>
      </c>
      <c r="O7335">
        <f>VLOOKUP(T7335,$P$14:$S$19,2,TRUE)</f>
        <v>0.04</v>
      </c>
      <c r="T7335">
        <v>43</v>
      </c>
      <c r="U7335">
        <v>84.61</v>
      </c>
      <c r="V7335" s="5">
        <f t="shared" si="827"/>
        <v>0</v>
      </c>
      <c r="X7335" t="s">
        <v>22</v>
      </c>
      <c r="Y7335">
        <v>1.49</v>
      </c>
      <c r="Z7335" s="2">
        <f t="shared" si="828"/>
        <v>86.1</v>
      </c>
      <c r="AA7335" t="s">
        <v>52</v>
      </c>
      <c r="AB7335" t="s">
        <v>41</v>
      </c>
      <c r="AC7335" t="s">
        <v>32</v>
      </c>
      <c r="AD7335" t="s">
        <v>49</v>
      </c>
      <c r="AE7335" t="s">
        <v>19</v>
      </c>
      <c r="AF7335" t="s">
        <v>694</v>
      </c>
    </row>
    <row r="7336" spans="1:32" x14ac:dyDescent="0.25">
      <c r="A7336">
        <f t="shared" si="829"/>
        <v>7335</v>
      </c>
      <c r="B7336">
        <v>14112</v>
      </c>
      <c r="C7336" t="s">
        <v>693</v>
      </c>
      <c r="D7336" t="s">
        <v>13</v>
      </c>
      <c r="E7336" t="str">
        <f t="shared" si="830"/>
        <v>*</v>
      </c>
      <c r="F7336" t="str">
        <f t="shared" si="825"/>
        <v>*</v>
      </c>
      <c r="G7336" t="str">
        <f t="shared" si="831"/>
        <v>*</v>
      </c>
      <c r="I7336" t="str">
        <f t="shared" si="826"/>
        <v>*</v>
      </c>
      <c r="O7336">
        <f>VLOOKUP(T7336,$P$14:$S$19,2,TRUE)</f>
        <v>0</v>
      </c>
      <c r="T7336">
        <v>1</v>
      </c>
      <c r="U7336">
        <v>68.45</v>
      </c>
      <c r="V7336" s="5">
        <f t="shared" si="827"/>
        <v>0</v>
      </c>
      <c r="X7336" t="s">
        <v>14</v>
      </c>
      <c r="Y7336">
        <v>13.66</v>
      </c>
      <c r="Z7336" s="2">
        <f t="shared" si="828"/>
        <v>82.11</v>
      </c>
      <c r="AA7336" t="s">
        <v>52</v>
      </c>
      <c r="AB7336" t="s">
        <v>31</v>
      </c>
      <c r="AC7336" t="s">
        <v>32</v>
      </c>
      <c r="AD7336" t="s">
        <v>172</v>
      </c>
      <c r="AE7336" t="s">
        <v>19</v>
      </c>
      <c r="AF7336" t="s">
        <v>693</v>
      </c>
    </row>
    <row r="7337" spans="1:32" x14ac:dyDescent="0.25">
      <c r="A7337">
        <f t="shared" si="829"/>
        <v>7336</v>
      </c>
      <c r="B7337">
        <v>35046</v>
      </c>
      <c r="C7337" t="s">
        <v>518</v>
      </c>
      <c r="D7337" t="s">
        <v>40</v>
      </c>
      <c r="E7337" t="str">
        <f t="shared" si="830"/>
        <v>*</v>
      </c>
      <c r="F7337" t="str">
        <f t="shared" si="825"/>
        <v>*</v>
      </c>
      <c r="G7337" t="str">
        <f t="shared" si="831"/>
        <v>*</v>
      </c>
      <c r="I7337" t="str">
        <f t="shared" si="826"/>
        <v>*</v>
      </c>
      <c r="O7337">
        <f>VLOOKUP(T7337,$P$14:$S$19,2,TRUE)</f>
        <v>0.04</v>
      </c>
      <c r="T7337">
        <v>45</v>
      </c>
      <c r="U7337">
        <v>4951.3599999999997</v>
      </c>
      <c r="V7337" s="5">
        <f t="shared" si="827"/>
        <v>1</v>
      </c>
      <c r="X7337" t="s">
        <v>14</v>
      </c>
      <c r="Y7337">
        <v>5.81</v>
      </c>
      <c r="Z7337" s="2">
        <f t="shared" si="828"/>
        <v>4957.17</v>
      </c>
      <c r="AA7337" t="s">
        <v>56</v>
      </c>
      <c r="AB7337" t="s">
        <v>31</v>
      </c>
      <c r="AC7337" t="s">
        <v>17</v>
      </c>
      <c r="AD7337" t="s">
        <v>18</v>
      </c>
      <c r="AE7337" t="s">
        <v>27</v>
      </c>
      <c r="AF7337" t="s">
        <v>28</v>
      </c>
    </row>
    <row r="7338" spans="1:32" x14ac:dyDescent="0.25">
      <c r="A7338">
        <f t="shared" si="829"/>
        <v>7337</v>
      </c>
      <c r="B7338">
        <v>35046</v>
      </c>
      <c r="C7338" t="s">
        <v>518</v>
      </c>
      <c r="D7338" t="s">
        <v>40</v>
      </c>
      <c r="E7338" t="str">
        <f t="shared" si="830"/>
        <v>*</v>
      </c>
      <c r="F7338" t="str">
        <f t="shared" si="825"/>
        <v>*</v>
      </c>
      <c r="G7338" t="str">
        <f t="shared" si="831"/>
        <v>*</v>
      </c>
      <c r="I7338" t="str">
        <f t="shared" si="826"/>
        <v>*</v>
      </c>
      <c r="O7338">
        <f>VLOOKUP(T7338,$P$14:$S$19,2,TRUE)</f>
        <v>0.01</v>
      </c>
      <c r="T7338">
        <v>13</v>
      </c>
      <c r="U7338">
        <v>3583.87</v>
      </c>
      <c r="V7338" s="5">
        <f t="shared" si="827"/>
        <v>1</v>
      </c>
      <c r="X7338" t="s">
        <v>37</v>
      </c>
      <c r="Y7338">
        <v>69.55</v>
      </c>
      <c r="Z7338" s="2">
        <f t="shared" si="828"/>
        <v>3653.42</v>
      </c>
      <c r="AA7338" t="s">
        <v>56</v>
      </c>
      <c r="AB7338" t="s">
        <v>31</v>
      </c>
      <c r="AC7338" t="s">
        <v>17</v>
      </c>
      <c r="AD7338" t="s">
        <v>38</v>
      </c>
      <c r="AE7338" t="s">
        <v>39</v>
      </c>
      <c r="AF7338" t="s">
        <v>28</v>
      </c>
    </row>
    <row r="7339" spans="1:32" x14ac:dyDescent="0.25">
      <c r="A7339">
        <f t="shared" si="829"/>
        <v>7338</v>
      </c>
      <c r="B7339">
        <v>51780</v>
      </c>
      <c r="C7339" t="s">
        <v>518</v>
      </c>
      <c r="D7339" t="s">
        <v>13</v>
      </c>
      <c r="E7339" t="str">
        <f t="shared" si="830"/>
        <v>*</v>
      </c>
      <c r="F7339" t="str">
        <f t="shared" si="825"/>
        <v>*</v>
      </c>
      <c r="G7339" t="str">
        <f t="shared" si="831"/>
        <v>*</v>
      </c>
      <c r="I7339" t="str">
        <f t="shared" si="826"/>
        <v>*</v>
      </c>
      <c r="O7339">
        <f>VLOOKUP(T7339,$P$14:$S$19,2,TRUE)</f>
        <v>0.02</v>
      </c>
      <c r="T7339">
        <v>26</v>
      </c>
      <c r="U7339">
        <v>1846.2</v>
      </c>
      <c r="V7339" s="5">
        <f t="shared" si="827"/>
        <v>1</v>
      </c>
      <c r="X7339" t="s">
        <v>37</v>
      </c>
      <c r="Y7339">
        <v>60</v>
      </c>
      <c r="Z7339" s="2">
        <f t="shared" si="828"/>
        <v>1906.2</v>
      </c>
      <c r="AA7339" t="s">
        <v>60</v>
      </c>
      <c r="AB7339" t="s">
        <v>16</v>
      </c>
      <c r="AC7339" t="s">
        <v>32</v>
      </c>
      <c r="AD7339" t="s">
        <v>172</v>
      </c>
      <c r="AE7339" t="s">
        <v>39</v>
      </c>
      <c r="AF7339" t="s">
        <v>519</v>
      </c>
    </row>
    <row r="7340" spans="1:32" x14ac:dyDescent="0.25">
      <c r="A7340">
        <f t="shared" si="829"/>
        <v>7339</v>
      </c>
      <c r="B7340">
        <v>51780</v>
      </c>
      <c r="C7340" t="s">
        <v>518</v>
      </c>
      <c r="D7340" t="s">
        <v>13</v>
      </c>
      <c r="E7340" t="str">
        <f t="shared" si="830"/>
        <v>*</v>
      </c>
      <c r="F7340" t="str">
        <f t="shared" si="825"/>
        <v>*</v>
      </c>
      <c r="G7340" t="str">
        <f t="shared" si="831"/>
        <v>*</v>
      </c>
      <c r="I7340" t="str">
        <f t="shared" si="826"/>
        <v>*</v>
      </c>
      <c r="O7340">
        <f>VLOOKUP(T7340,$P$14:$S$19,2,TRUE)</f>
        <v>0.04</v>
      </c>
      <c r="T7340">
        <v>42</v>
      </c>
      <c r="U7340">
        <v>372.69</v>
      </c>
      <c r="V7340" s="5">
        <f t="shared" si="827"/>
        <v>0</v>
      </c>
      <c r="X7340" t="s">
        <v>14</v>
      </c>
      <c r="Y7340">
        <v>8.94</v>
      </c>
      <c r="Z7340" s="2">
        <f t="shared" si="828"/>
        <v>381.63</v>
      </c>
      <c r="AA7340" t="s">
        <v>23</v>
      </c>
      <c r="AB7340" t="s">
        <v>16</v>
      </c>
      <c r="AC7340" t="s">
        <v>32</v>
      </c>
      <c r="AD7340" t="s">
        <v>49</v>
      </c>
      <c r="AE7340" t="s">
        <v>19</v>
      </c>
      <c r="AF7340" t="s">
        <v>861</v>
      </c>
    </row>
    <row r="7341" spans="1:32" x14ac:dyDescent="0.25">
      <c r="A7341">
        <f t="shared" si="829"/>
        <v>7340</v>
      </c>
      <c r="B7341">
        <v>15463</v>
      </c>
      <c r="C7341" t="s">
        <v>518</v>
      </c>
      <c r="D7341" t="s">
        <v>13</v>
      </c>
      <c r="E7341" t="str">
        <f t="shared" si="830"/>
        <v>*</v>
      </c>
      <c r="F7341" t="str">
        <f t="shared" si="825"/>
        <v>*</v>
      </c>
      <c r="G7341" t="str">
        <f t="shared" si="831"/>
        <v>*</v>
      </c>
      <c r="I7341" t="str">
        <f t="shared" si="826"/>
        <v>*</v>
      </c>
      <c r="O7341">
        <f>VLOOKUP(T7341,$P$14:$S$19,2,TRUE)</f>
        <v>0.04</v>
      </c>
      <c r="T7341">
        <v>48</v>
      </c>
      <c r="U7341">
        <v>293.3</v>
      </c>
      <c r="V7341" s="5">
        <f t="shared" si="827"/>
        <v>0</v>
      </c>
      <c r="X7341" t="s">
        <v>14</v>
      </c>
      <c r="Y7341">
        <v>7.5</v>
      </c>
      <c r="Z7341" s="2">
        <f t="shared" si="828"/>
        <v>300.8</v>
      </c>
      <c r="AA7341" t="s">
        <v>62</v>
      </c>
      <c r="AB7341" t="s">
        <v>31</v>
      </c>
      <c r="AC7341" t="s">
        <v>32</v>
      </c>
      <c r="AD7341" t="s">
        <v>44</v>
      </c>
      <c r="AE7341" t="s">
        <v>19</v>
      </c>
      <c r="AF7341" t="s">
        <v>519</v>
      </c>
    </row>
    <row r="7342" spans="1:32" x14ac:dyDescent="0.25">
      <c r="A7342">
        <f t="shared" si="829"/>
        <v>7341</v>
      </c>
      <c r="B7342">
        <v>51780</v>
      </c>
      <c r="C7342" t="s">
        <v>518</v>
      </c>
      <c r="D7342" t="s">
        <v>13</v>
      </c>
      <c r="E7342" t="str">
        <f t="shared" si="830"/>
        <v>*</v>
      </c>
      <c r="F7342" t="str">
        <f t="shared" si="825"/>
        <v>*</v>
      </c>
      <c r="G7342" t="str">
        <f t="shared" si="831"/>
        <v>*</v>
      </c>
      <c r="I7342" t="str">
        <f t="shared" si="826"/>
        <v>*</v>
      </c>
      <c r="O7342">
        <f>VLOOKUP(T7342,$P$14:$S$19,2,TRUE)</f>
        <v>0.04</v>
      </c>
      <c r="T7342">
        <v>44</v>
      </c>
      <c r="U7342">
        <v>185.82</v>
      </c>
      <c r="V7342" s="5">
        <f t="shared" si="827"/>
        <v>0</v>
      </c>
      <c r="X7342" t="s">
        <v>14</v>
      </c>
      <c r="Y7342">
        <v>2.2599999999999998</v>
      </c>
      <c r="Z7342" s="2">
        <f t="shared" si="828"/>
        <v>188.07999999999998</v>
      </c>
      <c r="AA7342" t="s">
        <v>60</v>
      </c>
      <c r="AB7342" t="s">
        <v>16</v>
      </c>
      <c r="AC7342" t="s">
        <v>32</v>
      </c>
      <c r="AD7342" t="s">
        <v>44</v>
      </c>
      <c r="AE7342" t="s">
        <v>34</v>
      </c>
      <c r="AF7342" t="s">
        <v>518</v>
      </c>
    </row>
    <row r="7343" spans="1:32" x14ac:dyDescent="0.25">
      <c r="A7343">
        <f t="shared" si="829"/>
        <v>7342</v>
      </c>
      <c r="B7343">
        <v>35046</v>
      </c>
      <c r="C7343" t="s">
        <v>518</v>
      </c>
      <c r="D7343" t="s">
        <v>40</v>
      </c>
      <c r="E7343" t="str">
        <f t="shared" si="830"/>
        <v>*</v>
      </c>
      <c r="F7343" t="str">
        <f t="shared" si="825"/>
        <v>*</v>
      </c>
      <c r="G7343" t="str">
        <f t="shared" si="831"/>
        <v>*</v>
      </c>
      <c r="I7343" t="str">
        <f t="shared" si="826"/>
        <v>*</v>
      </c>
      <c r="O7343">
        <f>VLOOKUP(T7343,$P$14:$S$19,2,TRUE)</f>
        <v>0.02</v>
      </c>
      <c r="T7343">
        <v>21</v>
      </c>
      <c r="U7343">
        <v>151.86000000000001</v>
      </c>
      <c r="V7343" s="5">
        <f t="shared" si="827"/>
        <v>0</v>
      </c>
      <c r="X7343" t="s">
        <v>14</v>
      </c>
      <c r="Y7343">
        <v>6.05</v>
      </c>
      <c r="Z7343" s="2">
        <f t="shared" si="828"/>
        <v>157.91000000000003</v>
      </c>
      <c r="AA7343" t="s">
        <v>56</v>
      </c>
      <c r="AB7343" t="s">
        <v>31</v>
      </c>
      <c r="AC7343" t="s">
        <v>32</v>
      </c>
      <c r="AD7343" t="s">
        <v>49</v>
      </c>
      <c r="AE7343" t="s">
        <v>19</v>
      </c>
      <c r="AF7343" t="s">
        <v>518</v>
      </c>
    </row>
    <row r="7344" spans="1:32" x14ac:dyDescent="0.25">
      <c r="A7344">
        <f t="shared" si="829"/>
        <v>7343</v>
      </c>
      <c r="B7344">
        <v>51780</v>
      </c>
      <c r="C7344" t="s">
        <v>518</v>
      </c>
      <c r="D7344" t="s">
        <v>13</v>
      </c>
      <c r="E7344" t="str">
        <f t="shared" si="830"/>
        <v>*</v>
      </c>
      <c r="F7344" t="str">
        <f t="shared" si="825"/>
        <v>*</v>
      </c>
      <c r="G7344" t="str">
        <f t="shared" si="831"/>
        <v>*</v>
      </c>
      <c r="I7344" t="str">
        <f t="shared" si="826"/>
        <v>*</v>
      </c>
      <c r="O7344">
        <f>VLOOKUP(T7344,$P$14:$S$19,2,TRUE)</f>
        <v>0.01</v>
      </c>
      <c r="T7344">
        <v>11</v>
      </c>
      <c r="U7344">
        <v>32.03</v>
      </c>
      <c r="V7344" s="5">
        <f t="shared" si="827"/>
        <v>0</v>
      </c>
      <c r="X7344" t="s">
        <v>22</v>
      </c>
      <c r="Y7344">
        <v>0.5</v>
      </c>
      <c r="Z7344" s="2">
        <f t="shared" si="828"/>
        <v>32.53</v>
      </c>
      <c r="AA7344" t="s">
        <v>60</v>
      </c>
      <c r="AB7344" t="s">
        <v>16</v>
      </c>
      <c r="AC7344" t="s">
        <v>32</v>
      </c>
      <c r="AD7344" t="s">
        <v>81</v>
      </c>
      <c r="AE7344" t="s">
        <v>19</v>
      </c>
      <c r="AF7344" t="s">
        <v>861</v>
      </c>
    </row>
    <row r="7345" spans="1:32" x14ac:dyDescent="0.25">
      <c r="A7345">
        <f t="shared" si="829"/>
        <v>7344</v>
      </c>
      <c r="B7345">
        <v>45030</v>
      </c>
      <c r="C7345" t="s">
        <v>518</v>
      </c>
      <c r="D7345" t="s">
        <v>21</v>
      </c>
      <c r="E7345" t="str">
        <f t="shared" si="830"/>
        <v>*</v>
      </c>
      <c r="F7345" t="str">
        <f t="shared" si="825"/>
        <v>**</v>
      </c>
      <c r="G7345" t="str">
        <f t="shared" si="831"/>
        <v>**</v>
      </c>
      <c r="I7345" t="str">
        <f t="shared" si="826"/>
        <v>**</v>
      </c>
      <c r="O7345">
        <f>VLOOKUP(T7345,$P$14:$S$19,2,TRUE)</f>
        <v>0</v>
      </c>
      <c r="T7345">
        <v>1</v>
      </c>
      <c r="U7345">
        <v>18.16</v>
      </c>
      <c r="V7345" s="5">
        <f t="shared" si="827"/>
        <v>0</v>
      </c>
      <c r="X7345" t="s">
        <v>22</v>
      </c>
      <c r="Y7345">
        <v>6.13</v>
      </c>
      <c r="Z7345" s="2">
        <f t="shared" si="828"/>
        <v>24.29</v>
      </c>
      <c r="AA7345" t="s">
        <v>52</v>
      </c>
      <c r="AB7345" t="s">
        <v>16</v>
      </c>
      <c r="AC7345" t="s">
        <v>32</v>
      </c>
      <c r="AD7345" t="s">
        <v>74</v>
      </c>
      <c r="AE7345" t="s">
        <v>19</v>
      </c>
      <c r="AF7345" t="s">
        <v>519</v>
      </c>
    </row>
    <row r="7346" spans="1:32" x14ac:dyDescent="0.25">
      <c r="A7346">
        <f t="shared" si="829"/>
        <v>7345</v>
      </c>
      <c r="B7346">
        <v>56420</v>
      </c>
      <c r="C7346" t="s">
        <v>642</v>
      </c>
      <c r="D7346" t="s">
        <v>13</v>
      </c>
      <c r="E7346" t="str">
        <f t="shared" si="830"/>
        <v>*</v>
      </c>
      <c r="F7346" t="str">
        <f t="shared" si="825"/>
        <v>*</v>
      </c>
      <c r="G7346" t="str">
        <f t="shared" si="831"/>
        <v>*</v>
      </c>
      <c r="I7346" t="str">
        <f t="shared" si="826"/>
        <v>*</v>
      </c>
      <c r="O7346">
        <f>VLOOKUP(T7346,$P$14:$S$19,2,TRUE)</f>
        <v>0.04</v>
      </c>
      <c r="T7346">
        <v>48</v>
      </c>
      <c r="U7346">
        <v>5138.335</v>
      </c>
      <c r="V7346" s="5">
        <f t="shared" si="827"/>
        <v>1</v>
      </c>
      <c r="X7346" t="s">
        <v>22</v>
      </c>
      <c r="Y7346">
        <v>8.08</v>
      </c>
      <c r="Z7346" s="2">
        <f t="shared" si="828"/>
        <v>5146.415</v>
      </c>
      <c r="AA7346" t="s">
        <v>56</v>
      </c>
      <c r="AB7346" t="s">
        <v>16</v>
      </c>
      <c r="AC7346" t="s">
        <v>25</v>
      </c>
      <c r="AD7346" t="s">
        <v>26</v>
      </c>
      <c r="AE7346" t="s">
        <v>19</v>
      </c>
      <c r="AF7346" t="s">
        <v>403</v>
      </c>
    </row>
    <row r="7347" spans="1:32" x14ac:dyDescent="0.25">
      <c r="A7347">
        <f t="shared" si="829"/>
        <v>7346</v>
      </c>
      <c r="B7347">
        <v>56420</v>
      </c>
      <c r="C7347" t="s">
        <v>642</v>
      </c>
      <c r="D7347" t="s">
        <v>13</v>
      </c>
      <c r="E7347" t="str">
        <f t="shared" si="830"/>
        <v>*</v>
      </c>
      <c r="F7347" t="str">
        <f t="shared" si="825"/>
        <v>*</v>
      </c>
      <c r="G7347" t="str">
        <f t="shared" si="831"/>
        <v>*</v>
      </c>
      <c r="I7347" t="str">
        <f t="shared" si="826"/>
        <v>*</v>
      </c>
      <c r="O7347">
        <f>VLOOKUP(T7347,$P$14:$S$19,2,TRUE)</f>
        <v>0.02</v>
      </c>
      <c r="T7347">
        <v>22</v>
      </c>
      <c r="U7347">
        <v>2403.1370000000002</v>
      </c>
      <c r="V7347" s="5">
        <f t="shared" si="827"/>
        <v>1</v>
      </c>
      <c r="X7347" t="s">
        <v>22</v>
      </c>
      <c r="Y7347">
        <v>8.99</v>
      </c>
      <c r="Z7347" s="2">
        <f t="shared" si="828"/>
        <v>2412.127</v>
      </c>
      <c r="AA7347" t="s">
        <v>56</v>
      </c>
      <c r="AB7347" t="s">
        <v>16</v>
      </c>
      <c r="AC7347" t="s">
        <v>25</v>
      </c>
      <c r="AD7347" t="s">
        <v>26</v>
      </c>
      <c r="AE7347" t="s">
        <v>19</v>
      </c>
      <c r="AF7347" t="s">
        <v>391</v>
      </c>
    </row>
    <row r="7348" spans="1:32" x14ac:dyDescent="0.25">
      <c r="A7348">
        <f t="shared" si="829"/>
        <v>7347</v>
      </c>
      <c r="B7348">
        <v>56420</v>
      </c>
      <c r="C7348" t="s">
        <v>642</v>
      </c>
      <c r="D7348" t="s">
        <v>13</v>
      </c>
      <c r="E7348" t="str">
        <f t="shared" si="830"/>
        <v>*</v>
      </c>
      <c r="F7348" t="str">
        <f t="shared" si="825"/>
        <v>*</v>
      </c>
      <c r="G7348" t="str">
        <f t="shared" si="831"/>
        <v>*</v>
      </c>
      <c r="I7348" t="str">
        <f t="shared" si="826"/>
        <v>*</v>
      </c>
      <c r="O7348">
        <f>VLOOKUP(T7348,$P$14:$S$19,2,TRUE)</f>
        <v>0.01</v>
      </c>
      <c r="T7348">
        <v>16</v>
      </c>
      <c r="U7348">
        <v>597.44000000000005</v>
      </c>
      <c r="V7348" s="5">
        <f t="shared" si="827"/>
        <v>0</v>
      </c>
      <c r="X7348" t="s">
        <v>22</v>
      </c>
      <c r="Y7348">
        <v>4.5</v>
      </c>
      <c r="Z7348" s="2">
        <f t="shared" si="828"/>
        <v>601.94000000000005</v>
      </c>
      <c r="AA7348" t="s">
        <v>56</v>
      </c>
      <c r="AB7348" t="s">
        <v>16</v>
      </c>
      <c r="AC7348" t="s">
        <v>32</v>
      </c>
      <c r="AD7348" t="s">
        <v>172</v>
      </c>
      <c r="AE7348" t="s">
        <v>19</v>
      </c>
      <c r="AF7348" t="s">
        <v>208</v>
      </c>
    </row>
    <row r="7349" spans="1:32" x14ac:dyDescent="0.25">
      <c r="A7349">
        <f t="shared" si="829"/>
        <v>7348</v>
      </c>
      <c r="B7349">
        <v>56420</v>
      </c>
      <c r="C7349" t="s">
        <v>642</v>
      </c>
      <c r="D7349" t="s">
        <v>13</v>
      </c>
      <c r="E7349" t="str">
        <f t="shared" si="830"/>
        <v>*</v>
      </c>
      <c r="F7349" t="str">
        <f t="shared" si="825"/>
        <v>*</v>
      </c>
      <c r="G7349" t="str">
        <f t="shared" si="831"/>
        <v>*</v>
      </c>
      <c r="I7349" t="str">
        <f t="shared" si="826"/>
        <v>*</v>
      </c>
      <c r="O7349">
        <f>VLOOKUP(T7349,$P$14:$S$19,2,TRUE)</f>
        <v>0.02</v>
      </c>
      <c r="T7349">
        <v>26</v>
      </c>
      <c r="U7349">
        <v>132.22999999999999</v>
      </c>
      <c r="V7349" s="5">
        <f t="shared" si="827"/>
        <v>0</v>
      </c>
      <c r="X7349" t="s">
        <v>22</v>
      </c>
      <c r="Y7349">
        <v>2.0299999999999998</v>
      </c>
      <c r="Z7349" s="2">
        <f t="shared" si="828"/>
        <v>134.26</v>
      </c>
      <c r="AA7349" t="s">
        <v>56</v>
      </c>
      <c r="AB7349" t="s">
        <v>16</v>
      </c>
      <c r="AC7349" t="s">
        <v>17</v>
      </c>
      <c r="AD7349" t="s">
        <v>18</v>
      </c>
      <c r="AE7349" t="s">
        <v>34</v>
      </c>
      <c r="AF7349" t="s">
        <v>403</v>
      </c>
    </row>
    <row r="7350" spans="1:32" x14ac:dyDescent="0.25">
      <c r="A7350">
        <f t="shared" si="829"/>
        <v>7349</v>
      </c>
      <c r="B7350">
        <v>26851</v>
      </c>
      <c r="C7350" t="s">
        <v>642</v>
      </c>
      <c r="D7350" t="s">
        <v>21</v>
      </c>
      <c r="E7350" t="str">
        <f t="shared" si="830"/>
        <v>*</v>
      </c>
      <c r="F7350" t="str">
        <f t="shared" si="825"/>
        <v>**</v>
      </c>
      <c r="G7350" t="str">
        <f t="shared" si="831"/>
        <v>**</v>
      </c>
      <c r="I7350" t="str">
        <f t="shared" si="826"/>
        <v>**</v>
      </c>
      <c r="O7350">
        <f>VLOOKUP(T7350,$P$14:$S$19,2,TRUE)</f>
        <v>0.04</v>
      </c>
      <c r="T7350">
        <v>44</v>
      </c>
      <c r="U7350">
        <v>73.64</v>
      </c>
      <c r="V7350" s="5">
        <f t="shared" si="827"/>
        <v>0</v>
      </c>
      <c r="X7350" t="s">
        <v>22</v>
      </c>
      <c r="Y7350">
        <v>1.99</v>
      </c>
      <c r="Z7350" s="2">
        <f t="shared" si="828"/>
        <v>75.63</v>
      </c>
      <c r="AA7350" t="s">
        <v>15</v>
      </c>
      <c r="AB7350" t="s">
        <v>31</v>
      </c>
      <c r="AC7350" t="s">
        <v>25</v>
      </c>
      <c r="AD7350" t="s">
        <v>42</v>
      </c>
      <c r="AE7350" t="s">
        <v>45</v>
      </c>
      <c r="AF7350" t="s">
        <v>403</v>
      </c>
    </row>
    <row r="7351" spans="1:32" x14ac:dyDescent="0.25">
      <c r="A7351">
        <f t="shared" si="829"/>
        <v>7350</v>
      </c>
      <c r="B7351">
        <v>40388</v>
      </c>
      <c r="C7351" t="s">
        <v>569</v>
      </c>
      <c r="D7351" t="s">
        <v>36</v>
      </c>
      <c r="E7351" t="str">
        <f t="shared" si="830"/>
        <v>***</v>
      </c>
      <c r="F7351" t="str">
        <f t="shared" si="825"/>
        <v>***</v>
      </c>
      <c r="G7351" t="str">
        <f t="shared" si="831"/>
        <v>***</v>
      </c>
      <c r="I7351" t="str">
        <f t="shared" si="826"/>
        <v>***</v>
      </c>
      <c r="O7351">
        <f>VLOOKUP(T7351,$P$14:$S$19,2,TRUE)</f>
        <v>0.01</v>
      </c>
      <c r="T7351">
        <v>17</v>
      </c>
      <c r="U7351">
        <v>67.73</v>
      </c>
      <c r="V7351" s="5">
        <f t="shared" si="827"/>
        <v>0</v>
      </c>
      <c r="X7351" t="s">
        <v>22</v>
      </c>
      <c r="Y7351">
        <v>0.94</v>
      </c>
      <c r="Z7351" s="2">
        <f t="shared" si="828"/>
        <v>68.67</v>
      </c>
      <c r="AA7351" t="s">
        <v>60</v>
      </c>
      <c r="AB7351" t="s">
        <v>41</v>
      </c>
      <c r="AC7351" t="s">
        <v>32</v>
      </c>
      <c r="AD7351" t="s">
        <v>33</v>
      </c>
      <c r="AE7351" t="s">
        <v>34</v>
      </c>
      <c r="AF7351" t="s">
        <v>240</v>
      </c>
    </row>
    <row r="7352" spans="1:32" x14ac:dyDescent="0.25">
      <c r="A7352">
        <f t="shared" si="829"/>
        <v>7351</v>
      </c>
      <c r="B7352">
        <v>16768</v>
      </c>
      <c r="C7352" t="s">
        <v>694</v>
      </c>
      <c r="D7352" t="s">
        <v>21</v>
      </c>
      <c r="E7352" t="str">
        <f t="shared" si="830"/>
        <v>*</v>
      </c>
      <c r="F7352" t="str">
        <f t="shared" si="825"/>
        <v>**</v>
      </c>
      <c r="G7352" t="str">
        <f t="shared" si="831"/>
        <v>**</v>
      </c>
      <c r="I7352" t="str">
        <f t="shared" si="826"/>
        <v>**</v>
      </c>
      <c r="O7352">
        <f>VLOOKUP(T7352,$P$14:$S$19,2,TRUE)</f>
        <v>0</v>
      </c>
      <c r="T7352">
        <v>9</v>
      </c>
      <c r="U7352">
        <v>101.47</v>
      </c>
      <c r="V7352" s="5">
        <f t="shared" si="827"/>
        <v>0</v>
      </c>
      <c r="X7352" t="s">
        <v>22</v>
      </c>
      <c r="Y7352">
        <v>4.5</v>
      </c>
      <c r="Z7352" s="2">
        <f t="shared" si="828"/>
        <v>105.97</v>
      </c>
      <c r="AA7352" t="s">
        <v>15</v>
      </c>
      <c r="AB7352" t="s">
        <v>31</v>
      </c>
      <c r="AC7352" t="s">
        <v>32</v>
      </c>
      <c r="AD7352" t="s">
        <v>172</v>
      </c>
      <c r="AE7352" t="s">
        <v>19</v>
      </c>
      <c r="AF7352" t="s">
        <v>287</v>
      </c>
    </row>
    <row r="7353" spans="1:32" x14ac:dyDescent="0.25">
      <c r="A7353">
        <f t="shared" si="829"/>
        <v>7352</v>
      </c>
      <c r="B7353">
        <v>24064</v>
      </c>
      <c r="C7353" t="s">
        <v>28</v>
      </c>
      <c r="D7353" t="s">
        <v>40</v>
      </c>
      <c r="E7353" t="str">
        <f t="shared" si="830"/>
        <v>*</v>
      </c>
      <c r="F7353" t="str">
        <f t="shared" si="825"/>
        <v>*</v>
      </c>
      <c r="G7353" t="str">
        <f t="shared" si="831"/>
        <v>*</v>
      </c>
      <c r="I7353" t="str">
        <f t="shared" si="826"/>
        <v>*</v>
      </c>
      <c r="O7353">
        <f>VLOOKUP(T7353,$P$14:$S$19,2,TRUE)</f>
        <v>0.02</v>
      </c>
      <c r="T7353">
        <v>23</v>
      </c>
      <c r="U7353">
        <v>6366.52</v>
      </c>
      <c r="V7353" s="5">
        <f t="shared" si="827"/>
        <v>1</v>
      </c>
      <c r="X7353" t="s">
        <v>37</v>
      </c>
      <c r="Y7353">
        <v>14.7</v>
      </c>
      <c r="Z7353" s="2">
        <f t="shared" si="828"/>
        <v>6381.22</v>
      </c>
      <c r="AA7353" t="s">
        <v>15</v>
      </c>
      <c r="AB7353" t="s">
        <v>41</v>
      </c>
      <c r="AC7353" t="s">
        <v>25</v>
      </c>
      <c r="AD7353" t="s">
        <v>76</v>
      </c>
      <c r="AE7353" t="s">
        <v>39</v>
      </c>
      <c r="AF7353" t="s">
        <v>662</v>
      </c>
    </row>
    <row r="7354" spans="1:32" x14ac:dyDescent="0.25">
      <c r="A7354">
        <f t="shared" si="829"/>
        <v>7353</v>
      </c>
      <c r="B7354">
        <v>31073</v>
      </c>
      <c r="C7354" t="s">
        <v>28</v>
      </c>
      <c r="D7354" t="s">
        <v>40</v>
      </c>
      <c r="E7354" t="str">
        <f t="shared" si="830"/>
        <v>*</v>
      </c>
      <c r="F7354" t="str">
        <f t="shared" si="825"/>
        <v>*</v>
      </c>
      <c r="G7354" t="str">
        <f t="shared" si="831"/>
        <v>*</v>
      </c>
      <c r="I7354" t="str">
        <f t="shared" si="826"/>
        <v>*</v>
      </c>
      <c r="O7354">
        <f>VLOOKUP(T7354,$P$14:$S$19,2,TRUE)</f>
        <v>0.02</v>
      </c>
      <c r="T7354">
        <v>26</v>
      </c>
      <c r="U7354">
        <v>4322.26</v>
      </c>
      <c r="V7354" s="5">
        <f t="shared" si="827"/>
        <v>1</v>
      </c>
      <c r="X7354" t="s">
        <v>22</v>
      </c>
      <c r="Y7354">
        <v>35</v>
      </c>
      <c r="Z7354" s="2">
        <f t="shared" si="828"/>
        <v>4357.26</v>
      </c>
      <c r="AA7354" t="s">
        <v>23</v>
      </c>
      <c r="AB7354" t="s">
        <v>41</v>
      </c>
      <c r="AC7354" t="s">
        <v>32</v>
      </c>
      <c r="AD7354" t="s">
        <v>74</v>
      </c>
      <c r="AE7354" t="s">
        <v>58</v>
      </c>
      <c r="AF7354" t="s">
        <v>28</v>
      </c>
    </row>
    <row r="7355" spans="1:32" x14ac:dyDescent="0.25">
      <c r="A7355">
        <f t="shared" si="829"/>
        <v>7354</v>
      </c>
      <c r="B7355">
        <v>15271</v>
      </c>
      <c r="C7355" t="s">
        <v>28</v>
      </c>
      <c r="D7355" t="s">
        <v>36</v>
      </c>
      <c r="E7355" t="str">
        <f t="shared" si="830"/>
        <v>***</v>
      </c>
      <c r="F7355" t="str">
        <f t="shared" si="825"/>
        <v>***</v>
      </c>
      <c r="G7355" t="str">
        <f t="shared" si="831"/>
        <v>***</v>
      </c>
      <c r="I7355" t="str">
        <f t="shared" si="826"/>
        <v>***</v>
      </c>
      <c r="O7355">
        <f>VLOOKUP(T7355,$P$14:$S$19,2,TRUE)</f>
        <v>0.01</v>
      </c>
      <c r="T7355">
        <v>18</v>
      </c>
      <c r="U7355">
        <v>2389.3000000000002</v>
      </c>
      <c r="V7355" s="5">
        <f t="shared" si="827"/>
        <v>1</v>
      </c>
      <c r="X7355" t="s">
        <v>22</v>
      </c>
      <c r="Y7355">
        <v>12.65</v>
      </c>
      <c r="Z7355" s="2">
        <f t="shared" si="828"/>
        <v>2401.9500000000003</v>
      </c>
      <c r="AA7355" t="s">
        <v>71</v>
      </c>
      <c r="AB7355" t="s">
        <v>16</v>
      </c>
      <c r="AC7355" t="s">
        <v>17</v>
      </c>
      <c r="AD7355" t="s">
        <v>38</v>
      </c>
      <c r="AE7355" t="s">
        <v>27</v>
      </c>
      <c r="AF7355" t="s">
        <v>28</v>
      </c>
    </row>
    <row r="7356" spans="1:32" x14ac:dyDescent="0.25">
      <c r="A7356">
        <f t="shared" si="829"/>
        <v>7355</v>
      </c>
      <c r="B7356">
        <v>31073</v>
      </c>
      <c r="C7356" t="s">
        <v>28</v>
      </c>
      <c r="D7356" t="s">
        <v>40</v>
      </c>
      <c r="E7356" t="str">
        <f t="shared" si="830"/>
        <v>*</v>
      </c>
      <c r="F7356" t="str">
        <f t="shared" si="825"/>
        <v>*</v>
      </c>
      <c r="G7356" t="str">
        <f t="shared" si="831"/>
        <v>*</v>
      </c>
      <c r="I7356" t="str">
        <f t="shared" si="826"/>
        <v>*</v>
      </c>
      <c r="O7356">
        <f>VLOOKUP(T7356,$P$14:$S$19,2,TRUE)</f>
        <v>3.5999999999999997E-2</v>
      </c>
      <c r="T7356">
        <v>39</v>
      </c>
      <c r="U7356">
        <v>1818.76</v>
      </c>
      <c r="V7356" s="5">
        <f t="shared" si="827"/>
        <v>1</v>
      </c>
      <c r="X7356" t="s">
        <v>22</v>
      </c>
      <c r="Y7356">
        <v>6.77</v>
      </c>
      <c r="Z7356" s="2">
        <f t="shared" si="828"/>
        <v>1825.53</v>
      </c>
      <c r="AA7356" t="s">
        <v>23</v>
      </c>
      <c r="AB7356" t="s">
        <v>41</v>
      </c>
      <c r="AC7356" t="s">
        <v>17</v>
      </c>
      <c r="AD7356" t="s">
        <v>18</v>
      </c>
      <c r="AE7356" t="s">
        <v>19</v>
      </c>
      <c r="AF7356" t="s">
        <v>662</v>
      </c>
    </row>
    <row r="7357" spans="1:32" x14ac:dyDescent="0.25">
      <c r="A7357">
        <f t="shared" si="829"/>
        <v>7356</v>
      </c>
      <c r="B7357">
        <v>40005</v>
      </c>
      <c r="C7357" t="s">
        <v>28</v>
      </c>
      <c r="D7357" t="s">
        <v>21</v>
      </c>
      <c r="E7357" t="str">
        <f t="shared" si="830"/>
        <v>*</v>
      </c>
      <c r="F7357" t="str">
        <f t="shared" si="825"/>
        <v>**</v>
      </c>
      <c r="G7357" t="str">
        <f t="shared" si="831"/>
        <v>**</v>
      </c>
      <c r="I7357" t="str">
        <f t="shared" si="826"/>
        <v>**</v>
      </c>
      <c r="O7357">
        <f>VLOOKUP(T7357,$P$14:$S$19,2,TRUE)</f>
        <v>0.02</v>
      </c>
      <c r="T7357">
        <v>20</v>
      </c>
      <c r="U7357">
        <v>873.82</v>
      </c>
      <c r="V7357" s="5">
        <f t="shared" si="827"/>
        <v>1</v>
      </c>
      <c r="X7357" t="s">
        <v>22</v>
      </c>
      <c r="Y7357">
        <v>4.8</v>
      </c>
      <c r="Z7357" s="2">
        <f t="shared" si="828"/>
        <v>878.62</v>
      </c>
      <c r="AA7357" t="s">
        <v>71</v>
      </c>
      <c r="AB7357" t="s">
        <v>24</v>
      </c>
      <c r="AC7357" t="s">
        <v>17</v>
      </c>
      <c r="AD7357" t="s">
        <v>18</v>
      </c>
      <c r="AE7357" t="s">
        <v>34</v>
      </c>
      <c r="AF7357" t="s">
        <v>662</v>
      </c>
    </row>
    <row r="7358" spans="1:32" x14ac:dyDescent="0.25">
      <c r="A7358">
        <f t="shared" si="829"/>
        <v>7357</v>
      </c>
      <c r="B7358">
        <v>47556</v>
      </c>
      <c r="C7358" t="s">
        <v>28</v>
      </c>
      <c r="D7358" t="s">
        <v>13</v>
      </c>
      <c r="E7358" t="str">
        <f t="shared" si="830"/>
        <v>*</v>
      </c>
      <c r="F7358" t="str">
        <f t="shared" si="825"/>
        <v>*</v>
      </c>
      <c r="G7358" t="str">
        <f t="shared" si="831"/>
        <v>*</v>
      </c>
      <c r="I7358" t="str">
        <f t="shared" si="826"/>
        <v>*</v>
      </c>
      <c r="O7358">
        <f>VLOOKUP(T7358,$P$14:$S$19,2,TRUE)</f>
        <v>0.02</v>
      </c>
      <c r="T7358">
        <v>29</v>
      </c>
      <c r="U7358">
        <v>475.58</v>
      </c>
      <c r="V7358" s="5">
        <f t="shared" si="827"/>
        <v>0</v>
      </c>
      <c r="X7358" t="s">
        <v>22</v>
      </c>
      <c r="Y7358">
        <v>4</v>
      </c>
      <c r="Z7358" s="2">
        <f t="shared" si="828"/>
        <v>479.58</v>
      </c>
      <c r="AA7358" t="s">
        <v>52</v>
      </c>
      <c r="AB7358" t="s">
        <v>41</v>
      </c>
      <c r="AC7358" t="s">
        <v>25</v>
      </c>
      <c r="AD7358" t="s">
        <v>42</v>
      </c>
      <c r="AE7358" t="s">
        <v>19</v>
      </c>
      <c r="AF7358" t="s">
        <v>522</v>
      </c>
    </row>
    <row r="7359" spans="1:32" x14ac:dyDescent="0.25">
      <c r="A7359">
        <f t="shared" si="829"/>
        <v>7358</v>
      </c>
      <c r="B7359">
        <v>15271</v>
      </c>
      <c r="C7359" t="s">
        <v>28</v>
      </c>
      <c r="D7359" t="s">
        <v>36</v>
      </c>
      <c r="E7359" t="str">
        <f t="shared" si="830"/>
        <v>***</v>
      </c>
      <c r="F7359" t="str">
        <f t="shared" si="825"/>
        <v>***</v>
      </c>
      <c r="G7359" t="str">
        <f t="shared" si="831"/>
        <v>***</v>
      </c>
      <c r="I7359" t="str">
        <f t="shared" si="826"/>
        <v>***</v>
      </c>
      <c r="O7359">
        <f>VLOOKUP(T7359,$P$14:$S$19,2,TRUE)</f>
        <v>0</v>
      </c>
      <c r="T7359">
        <v>7</v>
      </c>
      <c r="U7359">
        <v>222.25800000000001</v>
      </c>
      <c r="V7359" s="5">
        <f t="shared" si="827"/>
        <v>0</v>
      </c>
      <c r="X7359" t="s">
        <v>22</v>
      </c>
      <c r="Y7359">
        <v>1.25</v>
      </c>
      <c r="Z7359" s="2">
        <f t="shared" si="828"/>
        <v>223.50800000000001</v>
      </c>
      <c r="AA7359" t="s">
        <v>71</v>
      </c>
      <c r="AB7359" t="s">
        <v>16</v>
      </c>
      <c r="AC7359" t="s">
        <v>25</v>
      </c>
      <c r="AD7359" t="s">
        <v>26</v>
      </c>
      <c r="AE7359" t="s">
        <v>45</v>
      </c>
      <c r="AF7359" t="s">
        <v>28</v>
      </c>
    </row>
    <row r="7360" spans="1:32" x14ac:dyDescent="0.25">
      <c r="A7360">
        <f t="shared" si="829"/>
        <v>7359</v>
      </c>
      <c r="B7360">
        <v>40005</v>
      </c>
      <c r="C7360" t="s">
        <v>28</v>
      </c>
      <c r="D7360" t="s">
        <v>21</v>
      </c>
      <c r="E7360" t="str">
        <f t="shared" si="830"/>
        <v>*</v>
      </c>
      <c r="F7360" t="str">
        <f t="shared" si="825"/>
        <v>**</v>
      </c>
      <c r="G7360" t="str">
        <f t="shared" si="831"/>
        <v>**</v>
      </c>
      <c r="I7360" t="str">
        <f t="shared" si="826"/>
        <v>**</v>
      </c>
      <c r="O7360">
        <f>VLOOKUP(T7360,$P$14:$S$19,2,TRUE)</f>
        <v>0</v>
      </c>
      <c r="T7360">
        <v>9</v>
      </c>
      <c r="U7360">
        <v>130.43</v>
      </c>
      <c r="V7360" s="5">
        <f t="shared" si="827"/>
        <v>0</v>
      </c>
      <c r="X7360" t="s">
        <v>22</v>
      </c>
      <c r="Y7360">
        <v>4.51</v>
      </c>
      <c r="Z7360" s="2">
        <f t="shared" si="828"/>
        <v>134.94</v>
      </c>
      <c r="AA7360" t="s">
        <v>52</v>
      </c>
      <c r="AB7360" t="s">
        <v>24</v>
      </c>
      <c r="AC7360" t="s">
        <v>32</v>
      </c>
      <c r="AD7360" t="s">
        <v>74</v>
      </c>
      <c r="AE7360" t="s">
        <v>19</v>
      </c>
      <c r="AF7360" t="s">
        <v>28</v>
      </c>
    </row>
    <row r="7361" spans="1:32" x14ac:dyDescent="0.25">
      <c r="A7361">
        <f t="shared" si="829"/>
        <v>7360</v>
      </c>
      <c r="B7361">
        <v>23719</v>
      </c>
      <c r="C7361" t="s">
        <v>28</v>
      </c>
      <c r="D7361" t="s">
        <v>36</v>
      </c>
      <c r="E7361" t="str">
        <f t="shared" si="830"/>
        <v>***</v>
      </c>
      <c r="F7361" t="str">
        <f t="shared" si="825"/>
        <v>***</v>
      </c>
      <c r="G7361" t="str">
        <f t="shared" si="831"/>
        <v>***</v>
      </c>
      <c r="I7361" t="str">
        <f t="shared" si="826"/>
        <v>***</v>
      </c>
      <c r="O7361">
        <f>VLOOKUP(T7361,$P$14:$S$19,2,TRUE)</f>
        <v>0.01</v>
      </c>
      <c r="T7361">
        <v>17</v>
      </c>
      <c r="U7361">
        <v>122.74</v>
      </c>
      <c r="V7361" s="5">
        <f t="shared" si="827"/>
        <v>0</v>
      </c>
      <c r="X7361" t="s">
        <v>22</v>
      </c>
      <c r="Y7361">
        <v>5.47</v>
      </c>
      <c r="Z7361" s="2">
        <f t="shared" si="828"/>
        <v>128.21</v>
      </c>
      <c r="AA7361" t="s">
        <v>48</v>
      </c>
      <c r="AB7361" t="s">
        <v>16</v>
      </c>
      <c r="AC7361" t="s">
        <v>32</v>
      </c>
      <c r="AD7361" t="s">
        <v>44</v>
      </c>
      <c r="AE7361" t="s">
        <v>19</v>
      </c>
      <c r="AF7361" t="s">
        <v>522</v>
      </c>
    </row>
    <row r="7362" spans="1:32" x14ac:dyDescent="0.25">
      <c r="A7362">
        <f t="shared" si="829"/>
        <v>7361</v>
      </c>
      <c r="B7362">
        <v>5445</v>
      </c>
      <c r="C7362" t="s">
        <v>28</v>
      </c>
      <c r="D7362" t="s">
        <v>13</v>
      </c>
      <c r="E7362" t="str">
        <f t="shared" si="830"/>
        <v>*</v>
      </c>
      <c r="F7362" t="str">
        <f t="shared" si="825"/>
        <v>*</v>
      </c>
      <c r="G7362" t="str">
        <f t="shared" si="831"/>
        <v>*</v>
      </c>
      <c r="I7362" t="str">
        <f t="shared" si="826"/>
        <v>*</v>
      </c>
      <c r="O7362">
        <f>VLOOKUP(T7362,$P$14:$S$19,2,TRUE)</f>
        <v>0</v>
      </c>
      <c r="T7362">
        <v>9</v>
      </c>
      <c r="U7362">
        <v>46.48</v>
      </c>
      <c r="V7362" s="5">
        <f t="shared" si="827"/>
        <v>0</v>
      </c>
      <c r="X7362" t="s">
        <v>22</v>
      </c>
      <c r="Y7362">
        <v>1.93</v>
      </c>
      <c r="Z7362" s="2">
        <f t="shared" si="828"/>
        <v>48.41</v>
      </c>
      <c r="AA7362" t="s">
        <v>23</v>
      </c>
      <c r="AB7362" t="s">
        <v>41</v>
      </c>
      <c r="AC7362" t="s">
        <v>32</v>
      </c>
      <c r="AD7362" t="s">
        <v>33</v>
      </c>
      <c r="AE7362" t="s">
        <v>34</v>
      </c>
      <c r="AF7362" s="1">
        <v>40186</v>
      </c>
    </row>
    <row r="7363" spans="1:32" x14ac:dyDescent="0.25">
      <c r="A7363">
        <f t="shared" si="829"/>
        <v>7362</v>
      </c>
      <c r="B7363">
        <v>5445</v>
      </c>
      <c r="C7363" t="s">
        <v>28</v>
      </c>
      <c r="D7363" t="s">
        <v>13</v>
      </c>
      <c r="E7363" t="str">
        <f t="shared" si="830"/>
        <v>*</v>
      </c>
      <c r="F7363" t="str">
        <f t="shared" ref="F7363:F7426" si="832">VLOOKUP(D7363,$P$6:$S$10,2,FALSE)</f>
        <v>*</v>
      </c>
      <c r="G7363" t="str">
        <f t="shared" si="831"/>
        <v>*</v>
      </c>
      <c r="I7363" t="str">
        <f t="shared" ref="I7363:I7426" si="833">HLOOKUP(D7363,$J$18:$N$19,2,FALSE)</f>
        <v>*</v>
      </c>
      <c r="O7363">
        <f>VLOOKUP(T7363,$P$14:$S$19,2,TRUE)</f>
        <v>0</v>
      </c>
      <c r="T7363">
        <v>4</v>
      </c>
      <c r="U7363">
        <v>29.42</v>
      </c>
      <c r="V7363" s="5">
        <f t="shared" ref="V7363:V7426" si="834">IF(U7363&gt;800,1,0)</f>
        <v>0</v>
      </c>
      <c r="X7363" t="s">
        <v>14</v>
      </c>
      <c r="Y7363">
        <v>0.5</v>
      </c>
      <c r="Z7363" s="2">
        <f t="shared" ref="Z7363:Z7426" si="835">U7363+Y7363</f>
        <v>29.92</v>
      </c>
      <c r="AA7363" t="s">
        <v>23</v>
      </c>
      <c r="AB7363" t="s">
        <v>41</v>
      </c>
      <c r="AC7363" t="s">
        <v>32</v>
      </c>
      <c r="AD7363" t="s">
        <v>81</v>
      </c>
      <c r="AE7363" t="s">
        <v>19</v>
      </c>
      <c r="AF7363" t="s">
        <v>467</v>
      </c>
    </row>
    <row r="7364" spans="1:32" x14ac:dyDescent="0.25">
      <c r="A7364">
        <f t="shared" ref="A7364:A7427" si="836">A7363+1</f>
        <v>7363</v>
      </c>
      <c r="B7364">
        <v>39111</v>
      </c>
      <c r="C7364" t="s">
        <v>402</v>
      </c>
      <c r="D7364" t="s">
        <v>40</v>
      </c>
      <c r="E7364" t="str">
        <f t="shared" si="830"/>
        <v>*</v>
      </c>
      <c r="F7364" t="str">
        <f t="shared" si="832"/>
        <v>*</v>
      </c>
      <c r="G7364" t="str">
        <f t="shared" si="831"/>
        <v>*</v>
      </c>
      <c r="I7364" t="str">
        <f t="shared" si="833"/>
        <v>*</v>
      </c>
      <c r="O7364">
        <f>VLOOKUP(T7364,$P$14:$S$19,2,TRUE)</f>
        <v>0.02</v>
      </c>
      <c r="T7364">
        <v>20</v>
      </c>
      <c r="U7364">
        <v>6004.35</v>
      </c>
      <c r="V7364" s="5">
        <f t="shared" si="834"/>
        <v>1</v>
      </c>
      <c r="X7364" t="s">
        <v>22</v>
      </c>
      <c r="Y7364">
        <v>7.18</v>
      </c>
      <c r="Z7364" s="2">
        <f t="shared" si="835"/>
        <v>6011.5300000000007</v>
      </c>
      <c r="AA7364" t="s">
        <v>48</v>
      </c>
      <c r="AB7364" t="s">
        <v>31</v>
      </c>
      <c r="AC7364" t="s">
        <v>25</v>
      </c>
      <c r="AD7364" t="s">
        <v>42</v>
      </c>
      <c r="AE7364" t="s">
        <v>19</v>
      </c>
      <c r="AF7364" t="s">
        <v>415</v>
      </c>
    </row>
    <row r="7365" spans="1:32" x14ac:dyDescent="0.25">
      <c r="A7365">
        <f t="shared" si="836"/>
        <v>7364</v>
      </c>
      <c r="B7365">
        <v>15425</v>
      </c>
      <c r="C7365" t="s">
        <v>402</v>
      </c>
      <c r="D7365" t="s">
        <v>13</v>
      </c>
      <c r="E7365" t="str">
        <f t="shared" ref="E7365:E7428" si="837">IF(D7365="Critical", "***","*")</f>
        <v>*</v>
      </c>
      <c r="F7365" t="str">
        <f t="shared" si="832"/>
        <v>*</v>
      </c>
      <c r="G7365" t="str">
        <f t="shared" ref="G7365:G7428" si="838">IF(D7365="Critical","***",IF(D7365="High","**","*"))</f>
        <v>*</v>
      </c>
      <c r="I7365" t="str">
        <f t="shared" si="833"/>
        <v>*</v>
      </c>
      <c r="O7365">
        <f>VLOOKUP(T7365,$P$14:$S$19,2,TRUE)</f>
        <v>0.02</v>
      </c>
      <c r="T7365">
        <v>29</v>
      </c>
      <c r="U7365">
        <v>2896.14</v>
      </c>
      <c r="V7365" s="5">
        <f t="shared" si="834"/>
        <v>1</v>
      </c>
      <c r="X7365" t="s">
        <v>14</v>
      </c>
      <c r="Y7365">
        <v>19.989999999999998</v>
      </c>
      <c r="Z7365" s="2">
        <f t="shared" si="835"/>
        <v>2916.1299999999997</v>
      </c>
      <c r="AA7365" t="s">
        <v>56</v>
      </c>
      <c r="AB7365" t="s">
        <v>41</v>
      </c>
      <c r="AC7365" t="s">
        <v>25</v>
      </c>
      <c r="AD7365" t="s">
        <v>42</v>
      </c>
      <c r="AE7365" t="s">
        <v>19</v>
      </c>
      <c r="AF7365" t="s">
        <v>391</v>
      </c>
    </row>
    <row r="7366" spans="1:32" x14ac:dyDescent="0.25">
      <c r="A7366">
        <f t="shared" si="836"/>
        <v>7365</v>
      </c>
      <c r="B7366">
        <v>30593</v>
      </c>
      <c r="C7366" t="s">
        <v>402</v>
      </c>
      <c r="D7366" t="s">
        <v>36</v>
      </c>
      <c r="E7366" t="str">
        <f t="shared" si="837"/>
        <v>***</v>
      </c>
      <c r="F7366" t="str">
        <f t="shared" si="832"/>
        <v>***</v>
      </c>
      <c r="G7366" t="str">
        <f t="shared" si="838"/>
        <v>***</v>
      </c>
      <c r="I7366" t="str">
        <f t="shared" si="833"/>
        <v>***</v>
      </c>
      <c r="O7366">
        <f>VLOOKUP(T7366,$P$14:$S$19,2,TRUE)</f>
        <v>0.04</v>
      </c>
      <c r="T7366">
        <v>41</v>
      </c>
      <c r="U7366">
        <v>1408.34</v>
      </c>
      <c r="V7366" s="5">
        <f t="shared" si="834"/>
        <v>1</v>
      </c>
      <c r="X7366" t="s">
        <v>22</v>
      </c>
      <c r="Y7366">
        <v>8.99</v>
      </c>
      <c r="Z7366" s="2">
        <f t="shared" si="835"/>
        <v>1417.33</v>
      </c>
      <c r="AA7366" t="s">
        <v>23</v>
      </c>
      <c r="AB7366" t="s">
        <v>24</v>
      </c>
      <c r="AC7366" t="s">
        <v>32</v>
      </c>
      <c r="AD7366" t="s">
        <v>33</v>
      </c>
      <c r="AE7366" t="s">
        <v>45</v>
      </c>
      <c r="AF7366" t="s">
        <v>208</v>
      </c>
    </row>
    <row r="7367" spans="1:32" x14ac:dyDescent="0.25">
      <c r="A7367">
        <f t="shared" si="836"/>
        <v>7366</v>
      </c>
      <c r="B7367">
        <v>46311</v>
      </c>
      <c r="C7367" t="s">
        <v>402</v>
      </c>
      <c r="D7367" t="s">
        <v>21</v>
      </c>
      <c r="E7367" t="str">
        <f t="shared" si="837"/>
        <v>*</v>
      </c>
      <c r="F7367" t="str">
        <f t="shared" si="832"/>
        <v>**</v>
      </c>
      <c r="G7367" t="str">
        <f t="shared" si="838"/>
        <v>**</v>
      </c>
      <c r="I7367" t="str">
        <f t="shared" si="833"/>
        <v>**</v>
      </c>
      <c r="O7367">
        <f>VLOOKUP(T7367,$P$14:$S$19,2,TRUE)</f>
        <v>0.04</v>
      </c>
      <c r="T7367">
        <v>42</v>
      </c>
      <c r="U7367">
        <v>1244.01</v>
      </c>
      <c r="V7367" s="5">
        <f t="shared" si="834"/>
        <v>1</v>
      </c>
      <c r="X7367" t="s">
        <v>22</v>
      </c>
      <c r="Y7367">
        <v>1.99</v>
      </c>
      <c r="Z7367" s="2">
        <f t="shared" si="835"/>
        <v>1246</v>
      </c>
      <c r="AA7367" t="s">
        <v>60</v>
      </c>
      <c r="AB7367" t="s">
        <v>16</v>
      </c>
      <c r="AC7367" t="s">
        <v>25</v>
      </c>
      <c r="AD7367" t="s">
        <v>42</v>
      </c>
      <c r="AE7367" t="s">
        <v>45</v>
      </c>
      <c r="AF7367" t="s">
        <v>402</v>
      </c>
    </row>
    <row r="7368" spans="1:32" x14ac:dyDescent="0.25">
      <c r="A7368">
        <f t="shared" si="836"/>
        <v>7367</v>
      </c>
      <c r="B7368">
        <v>46311</v>
      </c>
      <c r="C7368" t="s">
        <v>402</v>
      </c>
      <c r="D7368" t="s">
        <v>21</v>
      </c>
      <c r="E7368" t="str">
        <f t="shared" si="837"/>
        <v>*</v>
      </c>
      <c r="F7368" t="str">
        <f t="shared" si="832"/>
        <v>**</v>
      </c>
      <c r="G7368" t="str">
        <f t="shared" si="838"/>
        <v>**</v>
      </c>
      <c r="I7368" t="str">
        <f t="shared" si="833"/>
        <v>**</v>
      </c>
      <c r="O7368">
        <f>VLOOKUP(T7368,$P$14:$S$19,2,TRUE)</f>
        <v>0.04</v>
      </c>
      <c r="T7368">
        <v>42</v>
      </c>
      <c r="U7368">
        <v>981.73</v>
      </c>
      <c r="V7368" s="5">
        <f t="shared" si="834"/>
        <v>1</v>
      </c>
      <c r="X7368" t="s">
        <v>22</v>
      </c>
      <c r="Y7368">
        <v>3.63</v>
      </c>
      <c r="Z7368" s="2">
        <f t="shared" si="835"/>
        <v>985.36</v>
      </c>
      <c r="AA7368" t="s">
        <v>60</v>
      </c>
      <c r="AB7368" t="s">
        <v>16</v>
      </c>
      <c r="AC7368" t="s">
        <v>17</v>
      </c>
      <c r="AD7368" t="s">
        <v>18</v>
      </c>
      <c r="AE7368" t="s">
        <v>45</v>
      </c>
      <c r="AF7368" t="s">
        <v>403</v>
      </c>
    </row>
    <row r="7369" spans="1:32" x14ac:dyDescent="0.25">
      <c r="A7369">
        <f t="shared" si="836"/>
        <v>7368</v>
      </c>
      <c r="B7369">
        <v>36516</v>
      </c>
      <c r="C7369" t="s">
        <v>402</v>
      </c>
      <c r="D7369" t="s">
        <v>40</v>
      </c>
      <c r="E7369" t="str">
        <f t="shared" si="837"/>
        <v>*</v>
      </c>
      <c r="F7369" t="str">
        <f t="shared" si="832"/>
        <v>*</v>
      </c>
      <c r="G7369" t="str">
        <f t="shared" si="838"/>
        <v>*</v>
      </c>
      <c r="I7369" t="str">
        <f t="shared" si="833"/>
        <v>*</v>
      </c>
      <c r="O7369">
        <f>VLOOKUP(T7369,$P$14:$S$19,2,TRUE)</f>
        <v>0</v>
      </c>
      <c r="T7369">
        <v>9</v>
      </c>
      <c r="U7369">
        <v>883.37</v>
      </c>
      <c r="V7369" s="5">
        <f t="shared" si="834"/>
        <v>1</v>
      </c>
      <c r="X7369" t="s">
        <v>22</v>
      </c>
      <c r="Y7369">
        <v>7.18</v>
      </c>
      <c r="Z7369" s="2">
        <f t="shared" si="835"/>
        <v>890.55</v>
      </c>
      <c r="AA7369" t="s">
        <v>62</v>
      </c>
      <c r="AB7369" t="s">
        <v>41</v>
      </c>
      <c r="AC7369" t="s">
        <v>25</v>
      </c>
      <c r="AD7369" t="s">
        <v>42</v>
      </c>
      <c r="AE7369" t="s">
        <v>19</v>
      </c>
      <c r="AF7369" t="s">
        <v>208</v>
      </c>
    </row>
    <row r="7370" spans="1:32" x14ac:dyDescent="0.25">
      <c r="A7370">
        <f t="shared" si="836"/>
        <v>7369</v>
      </c>
      <c r="B7370">
        <v>46311</v>
      </c>
      <c r="C7370" t="s">
        <v>402</v>
      </c>
      <c r="D7370" t="s">
        <v>21</v>
      </c>
      <c r="E7370" t="str">
        <f t="shared" si="837"/>
        <v>*</v>
      </c>
      <c r="F7370" t="str">
        <f t="shared" si="832"/>
        <v>**</v>
      </c>
      <c r="G7370" t="str">
        <f t="shared" si="838"/>
        <v>**</v>
      </c>
      <c r="I7370" t="str">
        <f t="shared" si="833"/>
        <v>**</v>
      </c>
      <c r="O7370">
        <f>VLOOKUP(T7370,$P$14:$S$19,2,TRUE)</f>
        <v>0.04</v>
      </c>
      <c r="T7370">
        <v>44</v>
      </c>
      <c r="U7370">
        <v>302.07</v>
      </c>
      <c r="V7370" s="5">
        <f t="shared" si="834"/>
        <v>0</v>
      </c>
      <c r="X7370" t="s">
        <v>22</v>
      </c>
      <c r="Y7370">
        <v>8.4</v>
      </c>
      <c r="Z7370" s="2">
        <f t="shared" si="835"/>
        <v>310.46999999999997</v>
      </c>
      <c r="AA7370" t="s">
        <v>60</v>
      </c>
      <c r="AB7370" t="s">
        <v>16</v>
      </c>
      <c r="AC7370" t="s">
        <v>32</v>
      </c>
      <c r="AD7370" t="s">
        <v>44</v>
      </c>
      <c r="AE7370" t="s">
        <v>19</v>
      </c>
      <c r="AF7370" t="s">
        <v>415</v>
      </c>
    </row>
    <row r="7371" spans="1:32" x14ac:dyDescent="0.25">
      <c r="A7371">
        <f t="shared" si="836"/>
        <v>7370</v>
      </c>
      <c r="B7371">
        <v>39111</v>
      </c>
      <c r="C7371" t="s">
        <v>402</v>
      </c>
      <c r="D7371" t="s">
        <v>40</v>
      </c>
      <c r="E7371" t="str">
        <f t="shared" si="837"/>
        <v>*</v>
      </c>
      <c r="F7371" t="str">
        <f t="shared" si="832"/>
        <v>*</v>
      </c>
      <c r="G7371" t="str">
        <f t="shared" si="838"/>
        <v>*</v>
      </c>
      <c r="I7371" t="str">
        <f t="shared" si="833"/>
        <v>*</v>
      </c>
      <c r="O7371">
        <f>VLOOKUP(T7371,$P$14:$S$19,2,TRUE)</f>
        <v>0</v>
      </c>
      <c r="T7371">
        <v>1</v>
      </c>
      <c r="U7371">
        <v>182.4</v>
      </c>
      <c r="V7371" s="5">
        <f t="shared" si="834"/>
        <v>0</v>
      </c>
      <c r="X7371" t="s">
        <v>22</v>
      </c>
      <c r="Y7371">
        <v>19.989999999999998</v>
      </c>
      <c r="Z7371" s="2">
        <f t="shared" si="835"/>
        <v>202.39000000000001</v>
      </c>
      <c r="AA7371" t="s">
        <v>48</v>
      </c>
      <c r="AB7371" t="s">
        <v>31</v>
      </c>
      <c r="AC7371" t="s">
        <v>32</v>
      </c>
      <c r="AD7371" t="s">
        <v>74</v>
      </c>
      <c r="AE7371" t="s">
        <v>19</v>
      </c>
      <c r="AF7371" t="s">
        <v>208</v>
      </c>
    </row>
    <row r="7372" spans="1:32" x14ac:dyDescent="0.25">
      <c r="A7372">
        <f t="shared" si="836"/>
        <v>7371</v>
      </c>
      <c r="B7372">
        <v>2306</v>
      </c>
      <c r="C7372" t="s">
        <v>402</v>
      </c>
      <c r="D7372" t="s">
        <v>21</v>
      </c>
      <c r="E7372" t="str">
        <f t="shared" si="837"/>
        <v>*</v>
      </c>
      <c r="F7372" t="str">
        <f t="shared" si="832"/>
        <v>**</v>
      </c>
      <c r="G7372" t="str">
        <f t="shared" si="838"/>
        <v>**</v>
      </c>
      <c r="I7372" t="str">
        <f t="shared" si="833"/>
        <v>**</v>
      </c>
      <c r="O7372">
        <f>VLOOKUP(T7372,$P$14:$S$19,2,TRUE)</f>
        <v>0.01</v>
      </c>
      <c r="T7372">
        <v>15</v>
      </c>
      <c r="U7372">
        <v>113.5</v>
      </c>
      <c r="V7372" s="5">
        <f t="shared" si="834"/>
        <v>0</v>
      </c>
      <c r="X7372" t="s">
        <v>22</v>
      </c>
      <c r="Y7372">
        <v>6.28</v>
      </c>
      <c r="Z7372" s="2">
        <f t="shared" si="835"/>
        <v>119.78</v>
      </c>
      <c r="AA7372" t="s">
        <v>64</v>
      </c>
      <c r="AB7372" t="s">
        <v>31</v>
      </c>
      <c r="AC7372" t="s">
        <v>32</v>
      </c>
      <c r="AD7372" t="s">
        <v>49</v>
      </c>
      <c r="AE7372" t="s">
        <v>19</v>
      </c>
      <c r="AF7372" t="s">
        <v>415</v>
      </c>
    </row>
    <row r="7373" spans="1:32" x14ac:dyDescent="0.25">
      <c r="A7373">
        <f t="shared" si="836"/>
        <v>7372</v>
      </c>
      <c r="B7373">
        <v>30593</v>
      </c>
      <c r="C7373" t="s">
        <v>402</v>
      </c>
      <c r="D7373" t="s">
        <v>36</v>
      </c>
      <c r="E7373" t="str">
        <f t="shared" si="837"/>
        <v>***</v>
      </c>
      <c r="F7373" t="str">
        <f t="shared" si="832"/>
        <v>***</v>
      </c>
      <c r="G7373" t="str">
        <f t="shared" si="838"/>
        <v>***</v>
      </c>
      <c r="I7373" t="str">
        <f t="shared" si="833"/>
        <v>***</v>
      </c>
      <c r="O7373">
        <f>VLOOKUP(T7373,$P$14:$S$19,2,TRUE)</f>
        <v>0.02</v>
      </c>
      <c r="T7373">
        <v>20</v>
      </c>
      <c r="U7373">
        <v>97.65</v>
      </c>
      <c r="V7373" s="5">
        <f t="shared" si="834"/>
        <v>0</v>
      </c>
      <c r="X7373" t="s">
        <v>14</v>
      </c>
      <c r="Y7373">
        <v>6.92</v>
      </c>
      <c r="Z7373" s="2">
        <f t="shared" si="835"/>
        <v>104.57000000000001</v>
      </c>
      <c r="AA7373" t="s">
        <v>23</v>
      </c>
      <c r="AB7373" t="s">
        <v>24</v>
      </c>
      <c r="AC7373" t="s">
        <v>17</v>
      </c>
      <c r="AD7373" t="s">
        <v>18</v>
      </c>
      <c r="AE7373" t="s">
        <v>19</v>
      </c>
      <c r="AF7373" t="s">
        <v>415</v>
      </c>
    </row>
    <row r="7374" spans="1:32" x14ac:dyDescent="0.25">
      <c r="A7374">
        <f t="shared" si="836"/>
        <v>7373</v>
      </c>
      <c r="B7374">
        <v>27201</v>
      </c>
      <c r="C7374" t="s">
        <v>600</v>
      </c>
      <c r="D7374" t="s">
        <v>21</v>
      </c>
      <c r="E7374" t="str">
        <f t="shared" si="837"/>
        <v>*</v>
      </c>
      <c r="F7374" t="str">
        <f t="shared" si="832"/>
        <v>**</v>
      </c>
      <c r="G7374" t="str">
        <f t="shared" si="838"/>
        <v>**</v>
      </c>
      <c r="I7374" t="str">
        <f t="shared" si="833"/>
        <v>**</v>
      </c>
      <c r="O7374">
        <f>VLOOKUP(T7374,$P$14:$S$19,2,TRUE)</f>
        <v>0.01</v>
      </c>
      <c r="T7374">
        <v>10</v>
      </c>
      <c r="U7374">
        <v>5056.8900000000003</v>
      </c>
      <c r="V7374" s="5">
        <f t="shared" si="834"/>
        <v>1</v>
      </c>
      <c r="X7374" t="s">
        <v>37</v>
      </c>
      <c r="Y7374">
        <v>26</v>
      </c>
      <c r="Z7374" s="2">
        <f t="shared" si="835"/>
        <v>5082.8900000000003</v>
      </c>
      <c r="AA7374" t="s">
        <v>23</v>
      </c>
      <c r="AB7374" t="s">
        <v>31</v>
      </c>
      <c r="AC7374" t="s">
        <v>17</v>
      </c>
      <c r="AD7374" t="s">
        <v>38</v>
      </c>
      <c r="AE7374" t="s">
        <v>39</v>
      </c>
      <c r="AF7374" t="s">
        <v>600</v>
      </c>
    </row>
    <row r="7375" spans="1:32" x14ac:dyDescent="0.25">
      <c r="A7375">
        <f t="shared" si="836"/>
        <v>7374</v>
      </c>
      <c r="B7375">
        <v>27201</v>
      </c>
      <c r="C7375" t="s">
        <v>600</v>
      </c>
      <c r="D7375" t="s">
        <v>21</v>
      </c>
      <c r="E7375" t="str">
        <f t="shared" si="837"/>
        <v>*</v>
      </c>
      <c r="F7375" t="str">
        <f t="shared" si="832"/>
        <v>**</v>
      </c>
      <c r="G7375" t="str">
        <f t="shared" si="838"/>
        <v>**</v>
      </c>
      <c r="I7375" t="str">
        <f t="shared" si="833"/>
        <v>**</v>
      </c>
      <c r="O7375">
        <f>VLOOKUP(T7375,$P$14:$S$19,2,TRUE)</f>
        <v>0.04</v>
      </c>
      <c r="T7375">
        <v>45</v>
      </c>
      <c r="U7375">
        <v>3500.1</v>
      </c>
      <c r="V7375" s="5">
        <f t="shared" si="834"/>
        <v>1</v>
      </c>
      <c r="X7375" t="s">
        <v>37</v>
      </c>
      <c r="Y7375">
        <v>89.3</v>
      </c>
      <c r="Z7375" s="2">
        <f t="shared" si="835"/>
        <v>3589.4</v>
      </c>
      <c r="AA7375" t="s">
        <v>23</v>
      </c>
      <c r="AB7375" t="s">
        <v>31</v>
      </c>
      <c r="AC7375" t="s">
        <v>17</v>
      </c>
      <c r="AD7375" t="s">
        <v>66</v>
      </c>
      <c r="AE7375" t="s">
        <v>103</v>
      </c>
      <c r="AF7375" t="s">
        <v>600</v>
      </c>
    </row>
    <row r="7376" spans="1:32" x14ac:dyDescent="0.25">
      <c r="A7376">
        <f t="shared" si="836"/>
        <v>7375</v>
      </c>
      <c r="B7376">
        <v>5254</v>
      </c>
      <c r="C7376" t="s">
        <v>600</v>
      </c>
      <c r="D7376" t="s">
        <v>30</v>
      </c>
      <c r="E7376" t="str">
        <f t="shared" si="837"/>
        <v>*</v>
      </c>
      <c r="F7376" t="str">
        <f t="shared" si="832"/>
        <v>*</v>
      </c>
      <c r="G7376" t="str">
        <f t="shared" si="838"/>
        <v>*</v>
      </c>
      <c r="I7376" t="str">
        <f t="shared" si="833"/>
        <v>*</v>
      </c>
      <c r="O7376">
        <f>VLOOKUP(T7376,$P$14:$S$19,2,TRUE)</f>
        <v>3.5999999999999997E-2</v>
      </c>
      <c r="T7376">
        <v>31</v>
      </c>
      <c r="U7376">
        <v>1735.3515</v>
      </c>
      <c r="V7376" s="5">
        <f t="shared" si="834"/>
        <v>1</v>
      </c>
      <c r="X7376" t="s">
        <v>22</v>
      </c>
      <c r="Y7376">
        <v>8.99</v>
      </c>
      <c r="Z7376" s="2">
        <f t="shared" si="835"/>
        <v>1744.3415</v>
      </c>
      <c r="AA7376" t="s">
        <v>60</v>
      </c>
      <c r="AB7376" t="s">
        <v>31</v>
      </c>
      <c r="AC7376" t="s">
        <v>25</v>
      </c>
      <c r="AD7376" t="s">
        <v>26</v>
      </c>
      <c r="AE7376" t="s">
        <v>19</v>
      </c>
      <c r="AF7376" t="s">
        <v>936</v>
      </c>
    </row>
    <row r="7377" spans="1:32" x14ac:dyDescent="0.25">
      <c r="A7377">
        <f t="shared" si="836"/>
        <v>7376</v>
      </c>
      <c r="B7377">
        <v>30727</v>
      </c>
      <c r="C7377" t="s">
        <v>600</v>
      </c>
      <c r="D7377" t="s">
        <v>40</v>
      </c>
      <c r="E7377" t="str">
        <f t="shared" si="837"/>
        <v>*</v>
      </c>
      <c r="F7377" t="str">
        <f t="shared" si="832"/>
        <v>*</v>
      </c>
      <c r="G7377" t="str">
        <f t="shared" si="838"/>
        <v>*</v>
      </c>
      <c r="I7377" t="str">
        <f t="shared" si="833"/>
        <v>*</v>
      </c>
      <c r="O7377">
        <f>VLOOKUP(T7377,$P$14:$S$19,2,TRUE)</f>
        <v>0.02</v>
      </c>
      <c r="T7377">
        <v>28</v>
      </c>
      <c r="U7377">
        <v>1166.29</v>
      </c>
      <c r="V7377" s="5">
        <f t="shared" si="834"/>
        <v>1</v>
      </c>
      <c r="X7377" t="s">
        <v>14</v>
      </c>
      <c r="Y7377">
        <v>4.5</v>
      </c>
      <c r="Z7377" s="2">
        <f t="shared" si="835"/>
        <v>1170.79</v>
      </c>
      <c r="AA7377" t="s">
        <v>23</v>
      </c>
      <c r="AB7377" t="s">
        <v>24</v>
      </c>
      <c r="AC7377" t="s">
        <v>32</v>
      </c>
      <c r="AD7377" t="s">
        <v>172</v>
      </c>
      <c r="AE7377" t="s">
        <v>19</v>
      </c>
      <c r="AF7377" t="s">
        <v>936</v>
      </c>
    </row>
    <row r="7378" spans="1:32" x14ac:dyDescent="0.25">
      <c r="A7378">
        <f t="shared" si="836"/>
        <v>7377</v>
      </c>
      <c r="B7378">
        <v>44867</v>
      </c>
      <c r="C7378" t="s">
        <v>287</v>
      </c>
      <c r="D7378" t="s">
        <v>21</v>
      </c>
      <c r="E7378" t="str">
        <f t="shared" si="837"/>
        <v>*</v>
      </c>
      <c r="F7378" t="str">
        <f t="shared" si="832"/>
        <v>**</v>
      </c>
      <c r="G7378" t="str">
        <f t="shared" si="838"/>
        <v>**</v>
      </c>
      <c r="I7378" t="str">
        <f t="shared" si="833"/>
        <v>**</v>
      </c>
      <c r="O7378">
        <f>VLOOKUP(T7378,$P$14:$S$19,2,TRUE)</f>
        <v>0.04</v>
      </c>
      <c r="T7378">
        <v>40</v>
      </c>
      <c r="U7378">
        <v>21425.91</v>
      </c>
      <c r="V7378" s="5">
        <f t="shared" si="834"/>
        <v>1</v>
      </c>
      <c r="X7378" t="s">
        <v>37</v>
      </c>
      <c r="Y7378">
        <v>26</v>
      </c>
      <c r="Z7378" s="2">
        <f t="shared" si="835"/>
        <v>21451.91</v>
      </c>
      <c r="AA7378" t="s">
        <v>23</v>
      </c>
      <c r="AB7378" t="s">
        <v>41</v>
      </c>
      <c r="AC7378" t="s">
        <v>17</v>
      </c>
      <c r="AD7378" t="s">
        <v>38</v>
      </c>
      <c r="AE7378" t="s">
        <v>39</v>
      </c>
      <c r="AF7378" t="s">
        <v>107</v>
      </c>
    </row>
    <row r="7379" spans="1:32" x14ac:dyDescent="0.25">
      <c r="A7379">
        <f t="shared" si="836"/>
        <v>7378</v>
      </c>
      <c r="B7379">
        <v>10692</v>
      </c>
      <c r="C7379" t="s">
        <v>287</v>
      </c>
      <c r="D7379" t="s">
        <v>13</v>
      </c>
      <c r="E7379" t="str">
        <f t="shared" si="837"/>
        <v>*</v>
      </c>
      <c r="F7379" t="str">
        <f t="shared" si="832"/>
        <v>*</v>
      </c>
      <c r="G7379" t="str">
        <f t="shared" si="838"/>
        <v>*</v>
      </c>
      <c r="I7379" t="str">
        <f t="shared" si="833"/>
        <v>*</v>
      </c>
      <c r="O7379">
        <f>VLOOKUP(T7379,$P$14:$S$19,2,TRUE)</f>
        <v>0.04</v>
      </c>
      <c r="T7379">
        <v>48</v>
      </c>
      <c r="U7379">
        <v>8101.9875000000002</v>
      </c>
      <c r="V7379" s="5">
        <f t="shared" si="834"/>
        <v>1</v>
      </c>
      <c r="X7379" t="s">
        <v>22</v>
      </c>
      <c r="Y7379">
        <v>4.2</v>
      </c>
      <c r="Z7379" s="2">
        <f t="shared" si="835"/>
        <v>8106.1875</v>
      </c>
      <c r="AA7379" t="s">
        <v>15</v>
      </c>
      <c r="AB7379" t="s">
        <v>31</v>
      </c>
      <c r="AC7379" t="s">
        <v>25</v>
      </c>
      <c r="AD7379" t="s">
        <v>26</v>
      </c>
      <c r="AE7379" t="s">
        <v>19</v>
      </c>
      <c r="AF7379" t="s">
        <v>239</v>
      </c>
    </row>
    <row r="7380" spans="1:32" x14ac:dyDescent="0.25">
      <c r="A7380">
        <f t="shared" si="836"/>
        <v>7379</v>
      </c>
      <c r="B7380">
        <v>24933</v>
      </c>
      <c r="C7380" t="s">
        <v>287</v>
      </c>
      <c r="D7380" t="s">
        <v>13</v>
      </c>
      <c r="E7380" t="str">
        <f t="shared" si="837"/>
        <v>*</v>
      </c>
      <c r="F7380" t="str">
        <f t="shared" si="832"/>
        <v>*</v>
      </c>
      <c r="G7380" t="str">
        <f t="shared" si="838"/>
        <v>*</v>
      </c>
      <c r="I7380" t="str">
        <f t="shared" si="833"/>
        <v>*</v>
      </c>
      <c r="O7380">
        <f>VLOOKUP(T7380,$P$14:$S$19,2,TRUE)</f>
        <v>3.5999999999999997E-2</v>
      </c>
      <c r="T7380">
        <v>32</v>
      </c>
      <c r="U7380">
        <v>3416.38</v>
      </c>
      <c r="V7380" s="5">
        <f t="shared" si="834"/>
        <v>1</v>
      </c>
      <c r="X7380" t="s">
        <v>37</v>
      </c>
      <c r="Y7380">
        <v>57.38</v>
      </c>
      <c r="Z7380" s="2">
        <f t="shared" si="835"/>
        <v>3473.76</v>
      </c>
      <c r="AA7380" t="s">
        <v>15</v>
      </c>
      <c r="AB7380" t="s">
        <v>16</v>
      </c>
      <c r="AC7380" t="s">
        <v>17</v>
      </c>
      <c r="AD7380" t="s">
        <v>165</v>
      </c>
      <c r="AE7380" t="s">
        <v>103</v>
      </c>
      <c r="AF7380" t="s">
        <v>107</v>
      </c>
    </row>
    <row r="7381" spans="1:32" x14ac:dyDescent="0.25">
      <c r="A7381">
        <f t="shared" si="836"/>
        <v>7380</v>
      </c>
      <c r="B7381">
        <v>902</v>
      </c>
      <c r="C7381" t="s">
        <v>287</v>
      </c>
      <c r="D7381" t="s">
        <v>30</v>
      </c>
      <c r="E7381" t="str">
        <f t="shared" si="837"/>
        <v>*</v>
      </c>
      <c r="F7381" t="str">
        <f t="shared" si="832"/>
        <v>*</v>
      </c>
      <c r="G7381" t="str">
        <f t="shared" si="838"/>
        <v>*</v>
      </c>
      <c r="I7381" t="str">
        <f t="shared" si="833"/>
        <v>*</v>
      </c>
      <c r="O7381">
        <f>VLOOKUP(T7381,$P$14:$S$19,2,TRUE)</f>
        <v>0.01</v>
      </c>
      <c r="T7381">
        <v>10</v>
      </c>
      <c r="U7381">
        <v>1925.83</v>
      </c>
      <c r="V7381" s="5">
        <f t="shared" si="834"/>
        <v>1</v>
      </c>
      <c r="X7381" t="s">
        <v>22</v>
      </c>
      <c r="Y7381">
        <v>0.99</v>
      </c>
      <c r="Z7381" s="2">
        <f t="shared" si="835"/>
        <v>1926.82</v>
      </c>
      <c r="AA7381" t="s">
        <v>64</v>
      </c>
      <c r="AB7381" t="s">
        <v>31</v>
      </c>
      <c r="AC7381" t="s">
        <v>32</v>
      </c>
      <c r="AD7381" t="s">
        <v>172</v>
      </c>
      <c r="AE7381" t="s">
        <v>19</v>
      </c>
      <c r="AF7381" t="s">
        <v>108</v>
      </c>
    </row>
    <row r="7382" spans="1:32" x14ac:dyDescent="0.25">
      <c r="A7382">
        <f t="shared" si="836"/>
        <v>7381</v>
      </c>
      <c r="B7382">
        <v>33699</v>
      </c>
      <c r="C7382" t="s">
        <v>287</v>
      </c>
      <c r="D7382" t="s">
        <v>13</v>
      </c>
      <c r="E7382" t="str">
        <f t="shared" si="837"/>
        <v>*</v>
      </c>
      <c r="F7382" t="str">
        <f t="shared" si="832"/>
        <v>*</v>
      </c>
      <c r="G7382" t="str">
        <f t="shared" si="838"/>
        <v>*</v>
      </c>
      <c r="I7382" t="str">
        <f t="shared" si="833"/>
        <v>*</v>
      </c>
      <c r="O7382">
        <f>VLOOKUP(T7382,$P$14:$S$19,2,TRUE)</f>
        <v>0.01</v>
      </c>
      <c r="T7382">
        <v>13</v>
      </c>
      <c r="U7382">
        <v>1619.51</v>
      </c>
      <c r="V7382" s="5">
        <f t="shared" si="834"/>
        <v>1</v>
      </c>
      <c r="X7382" t="s">
        <v>37</v>
      </c>
      <c r="Y7382">
        <v>70.2</v>
      </c>
      <c r="Z7382" s="2">
        <f t="shared" si="835"/>
        <v>1689.71</v>
      </c>
      <c r="AA7382" t="s">
        <v>52</v>
      </c>
      <c r="AB7382" t="s">
        <v>24</v>
      </c>
      <c r="AC7382" t="s">
        <v>17</v>
      </c>
      <c r="AD7382" t="s">
        <v>38</v>
      </c>
      <c r="AE7382" t="s">
        <v>39</v>
      </c>
      <c r="AF7382" t="s">
        <v>239</v>
      </c>
    </row>
    <row r="7383" spans="1:32" x14ac:dyDescent="0.25">
      <c r="A7383">
        <f t="shared" si="836"/>
        <v>7382</v>
      </c>
      <c r="B7383">
        <v>10692</v>
      </c>
      <c r="C7383" t="s">
        <v>287</v>
      </c>
      <c r="D7383" t="s">
        <v>13</v>
      </c>
      <c r="E7383" t="str">
        <f t="shared" si="837"/>
        <v>*</v>
      </c>
      <c r="F7383" t="str">
        <f t="shared" si="832"/>
        <v>*</v>
      </c>
      <c r="G7383" t="str">
        <f t="shared" si="838"/>
        <v>*</v>
      </c>
      <c r="I7383" t="str">
        <f t="shared" si="833"/>
        <v>*</v>
      </c>
      <c r="O7383">
        <f>VLOOKUP(T7383,$P$14:$S$19,2,TRUE)</f>
        <v>0</v>
      </c>
      <c r="T7383">
        <v>8</v>
      </c>
      <c r="U7383">
        <v>1313.8109999999999</v>
      </c>
      <c r="V7383" s="5">
        <f t="shared" si="834"/>
        <v>1</v>
      </c>
      <c r="X7383" t="s">
        <v>22</v>
      </c>
      <c r="Y7383">
        <v>8.99</v>
      </c>
      <c r="Z7383" s="2">
        <f t="shared" si="835"/>
        <v>1322.8009999999999</v>
      </c>
      <c r="AA7383" t="s">
        <v>15</v>
      </c>
      <c r="AB7383" t="s">
        <v>31</v>
      </c>
      <c r="AC7383" t="s">
        <v>25</v>
      </c>
      <c r="AD7383" t="s">
        <v>26</v>
      </c>
      <c r="AE7383" t="s">
        <v>19</v>
      </c>
      <c r="AF7383" t="s">
        <v>287</v>
      </c>
    </row>
    <row r="7384" spans="1:32" x14ac:dyDescent="0.25">
      <c r="A7384">
        <f t="shared" si="836"/>
        <v>7383</v>
      </c>
      <c r="B7384">
        <v>48453</v>
      </c>
      <c r="C7384" t="s">
        <v>287</v>
      </c>
      <c r="D7384" t="s">
        <v>40</v>
      </c>
      <c r="E7384" t="str">
        <f t="shared" si="837"/>
        <v>*</v>
      </c>
      <c r="F7384" t="str">
        <f t="shared" si="832"/>
        <v>*</v>
      </c>
      <c r="G7384" t="str">
        <f t="shared" si="838"/>
        <v>*</v>
      </c>
      <c r="I7384" t="str">
        <f t="shared" si="833"/>
        <v>*</v>
      </c>
      <c r="O7384">
        <f>VLOOKUP(T7384,$P$14:$S$19,2,TRUE)</f>
        <v>0.05</v>
      </c>
      <c r="T7384">
        <v>50</v>
      </c>
      <c r="U7384">
        <v>387.03</v>
      </c>
      <c r="V7384" s="5">
        <f t="shared" si="834"/>
        <v>0</v>
      </c>
      <c r="X7384" t="s">
        <v>22</v>
      </c>
      <c r="Y7384">
        <v>4.95</v>
      </c>
      <c r="Z7384" s="2">
        <f t="shared" si="835"/>
        <v>391.97999999999996</v>
      </c>
      <c r="AA7384" t="s">
        <v>23</v>
      </c>
      <c r="AB7384" t="s">
        <v>41</v>
      </c>
      <c r="AC7384" t="s">
        <v>17</v>
      </c>
      <c r="AD7384" t="s">
        <v>18</v>
      </c>
      <c r="AE7384" t="s">
        <v>19</v>
      </c>
      <c r="AF7384" t="s">
        <v>287</v>
      </c>
    </row>
    <row r="7385" spans="1:32" x14ac:dyDescent="0.25">
      <c r="A7385">
        <f t="shared" si="836"/>
        <v>7384</v>
      </c>
      <c r="B7385">
        <v>33699</v>
      </c>
      <c r="C7385" t="s">
        <v>287</v>
      </c>
      <c r="D7385" t="s">
        <v>13</v>
      </c>
      <c r="E7385" t="str">
        <f t="shared" si="837"/>
        <v>*</v>
      </c>
      <c r="F7385" t="str">
        <f t="shared" si="832"/>
        <v>*</v>
      </c>
      <c r="G7385" t="str">
        <f t="shared" si="838"/>
        <v>*</v>
      </c>
      <c r="I7385" t="str">
        <f t="shared" si="833"/>
        <v>*</v>
      </c>
      <c r="O7385">
        <f>VLOOKUP(T7385,$P$14:$S$19,2,TRUE)</f>
        <v>0.01</v>
      </c>
      <c r="T7385">
        <v>18</v>
      </c>
      <c r="U7385">
        <v>290.07</v>
      </c>
      <c r="V7385" s="5">
        <f t="shared" si="834"/>
        <v>0</v>
      </c>
      <c r="X7385" t="s">
        <v>22</v>
      </c>
      <c r="Y7385">
        <v>7.04</v>
      </c>
      <c r="Z7385" s="2">
        <f t="shared" si="835"/>
        <v>297.11</v>
      </c>
      <c r="AA7385" t="s">
        <v>71</v>
      </c>
      <c r="AB7385" t="s">
        <v>24</v>
      </c>
      <c r="AC7385" t="s">
        <v>32</v>
      </c>
      <c r="AD7385" t="s">
        <v>74</v>
      </c>
      <c r="AE7385" t="s">
        <v>19</v>
      </c>
      <c r="AF7385" s="1">
        <v>39852</v>
      </c>
    </row>
    <row r="7386" spans="1:32" x14ac:dyDescent="0.25">
      <c r="A7386">
        <f t="shared" si="836"/>
        <v>7385</v>
      </c>
      <c r="B7386">
        <v>33699</v>
      </c>
      <c r="C7386" t="s">
        <v>287</v>
      </c>
      <c r="D7386" t="s">
        <v>13</v>
      </c>
      <c r="E7386" t="str">
        <f t="shared" si="837"/>
        <v>*</v>
      </c>
      <c r="F7386" t="str">
        <f t="shared" si="832"/>
        <v>*</v>
      </c>
      <c r="G7386" t="str">
        <f t="shared" si="838"/>
        <v>*</v>
      </c>
      <c r="I7386" t="str">
        <f t="shared" si="833"/>
        <v>*</v>
      </c>
      <c r="O7386">
        <f>VLOOKUP(T7386,$P$14:$S$19,2,TRUE)</f>
        <v>3.5999999999999997E-2</v>
      </c>
      <c r="T7386">
        <v>31</v>
      </c>
      <c r="U7386">
        <v>196.81</v>
      </c>
      <c r="V7386" s="5">
        <f t="shared" si="834"/>
        <v>0</v>
      </c>
      <c r="X7386" t="s">
        <v>22</v>
      </c>
      <c r="Y7386">
        <v>1.34</v>
      </c>
      <c r="Z7386" s="2">
        <f t="shared" si="835"/>
        <v>198.15</v>
      </c>
      <c r="AA7386" t="s">
        <v>71</v>
      </c>
      <c r="AB7386" t="s">
        <v>24</v>
      </c>
      <c r="AC7386" t="s">
        <v>32</v>
      </c>
      <c r="AD7386" t="s">
        <v>44</v>
      </c>
      <c r="AE7386" t="s">
        <v>34</v>
      </c>
      <c r="AF7386" t="s">
        <v>212</v>
      </c>
    </row>
    <row r="7387" spans="1:32" x14ac:dyDescent="0.25">
      <c r="A7387">
        <f t="shared" si="836"/>
        <v>7386</v>
      </c>
      <c r="B7387">
        <v>24933</v>
      </c>
      <c r="C7387" t="s">
        <v>287</v>
      </c>
      <c r="D7387" t="s">
        <v>13</v>
      </c>
      <c r="E7387" t="str">
        <f t="shared" si="837"/>
        <v>*</v>
      </c>
      <c r="F7387" t="str">
        <f t="shared" si="832"/>
        <v>*</v>
      </c>
      <c r="G7387" t="str">
        <f t="shared" si="838"/>
        <v>*</v>
      </c>
      <c r="I7387" t="str">
        <f t="shared" si="833"/>
        <v>*</v>
      </c>
      <c r="O7387">
        <f>VLOOKUP(T7387,$P$14:$S$19,2,TRUE)</f>
        <v>0.01</v>
      </c>
      <c r="T7387">
        <v>14</v>
      </c>
      <c r="U7387">
        <v>142.81</v>
      </c>
      <c r="V7387" s="5">
        <f t="shared" si="834"/>
        <v>0</v>
      </c>
      <c r="X7387" t="s">
        <v>22</v>
      </c>
      <c r="Y7387">
        <v>2.27</v>
      </c>
      <c r="Z7387" s="2">
        <f t="shared" si="835"/>
        <v>145.08000000000001</v>
      </c>
      <c r="AA7387" t="s">
        <v>15</v>
      </c>
      <c r="AB7387" t="s">
        <v>16</v>
      </c>
      <c r="AC7387" t="s">
        <v>32</v>
      </c>
      <c r="AD7387" t="s">
        <v>44</v>
      </c>
      <c r="AE7387" t="s">
        <v>34</v>
      </c>
      <c r="AF7387" t="s">
        <v>107</v>
      </c>
    </row>
    <row r="7388" spans="1:32" x14ac:dyDescent="0.25">
      <c r="A7388">
        <f t="shared" si="836"/>
        <v>7387</v>
      </c>
      <c r="B7388">
        <v>10692</v>
      </c>
      <c r="C7388" t="s">
        <v>287</v>
      </c>
      <c r="D7388" t="s">
        <v>13</v>
      </c>
      <c r="E7388" t="str">
        <f t="shared" si="837"/>
        <v>*</v>
      </c>
      <c r="F7388" t="str">
        <f t="shared" si="832"/>
        <v>*</v>
      </c>
      <c r="G7388" t="str">
        <f t="shared" si="838"/>
        <v>*</v>
      </c>
      <c r="I7388" t="str">
        <f t="shared" si="833"/>
        <v>*</v>
      </c>
      <c r="O7388">
        <f>VLOOKUP(T7388,$P$14:$S$19,2,TRUE)</f>
        <v>0.02</v>
      </c>
      <c r="T7388">
        <v>26</v>
      </c>
      <c r="U7388">
        <v>100.41</v>
      </c>
      <c r="V7388" s="5">
        <f t="shared" si="834"/>
        <v>0</v>
      </c>
      <c r="X7388" t="s">
        <v>22</v>
      </c>
      <c r="Y7388">
        <v>4.17</v>
      </c>
      <c r="Z7388" s="2">
        <f t="shared" si="835"/>
        <v>104.58</v>
      </c>
      <c r="AA7388" t="s">
        <v>15</v>
      </c>
      <c r="AB7388" t="s">
        <v>31</v>
      </c>
      <c r="AC7388" t="s">
        <v>32</v>
      </c>
      <c r="AD7388" t="s">
        <v>33</v>
      </c>
      <c r="AE7388" t="s">
        <v>45</v>
      </c>
      <c r="AF7388" t="s">
        <v>107</v>
      </c>
    </row>
    <row r="7389" spans="1:32" x14ac:dyDescent="0.25">
      <c r="A7389">
        <f t="shared" si="836"/>
        <v>7388</v>
      </c>
      <c r="B7389">
        <v>57794</v>
      </c>
      <c r="C7389" t="s">
        <v>287</v>
      </c>
      <c r="D7389" t="s">
        <v>13</v>
      </c>
      <c r="E7389" t="str">
        <f t="shared" si="837"/>
        <v>*</v>
      </c>
      <c r="F7389" t="str">
        <f t="shared" si="832"/>
        <v>*</v>
      </c>
      <c r="G7389" t="str">
        <f t="shared" si="838"/>
        <v>*</v>
      </c>
      <c r="I7389" t="str">
        <f t="shared" si="833"/>
        <v>*</v>
      </c>
      <c r="O7389">
        <f>VLOOKUP(T7389,$P$14:$S$19,2,TRUE)</f>
        <v>0.01</v>
      </c>
      <c r="T7389">
        <v>16</v>
      </c>
      <c r="U7389">
        <v>88.84</v>
      </c>
      <c r="V7389" s="5">
        <f t="shared" si="834"/>
        <v>0</v>
      </c>
      <c r="X7389" t="s">
        <v>22</v>
      </c>
      <c r="Y7389">
        <v>6.07</v>
      </c>
      <c r="Z7389" s="2">
        <f t="shared" si="835"/>
        <v>94.91</v>
      </c>
      <c r="AA7389" t="s">
        <v>23</v>
      </c>
      <c r="AB7389" t="s">
        <v>41</v>
      </c>
      <c r="AC7389" t="s">
        <v>32</v>
      </c>
      <c r="AD7389" t="s">
        <v>44</v>
      </c>
      <c r="AE7389" t="s">
        <v>19</v>
      </c>
      <c r="AF7389" t="s">
        <v>107</v>
      </c>
    </row>
    <row r="7390" spans="1:32" x14ac:dyDescent="0.25">
      <c r="A7390">
        <f t="shared" si="836"/>
        <v>7389</v>
      </c>
      <c r="B7390">
        <v>45254</v>
      </c>
      <c r="C7390" t="s">
        <v>519</v>
      </c>
      <c r="D7390" t="s">
        <v>21</v>
      </c>
      <c r="E7390" t="str">
        <f t="shared" si="837"/>
        <v>*</v>
      </c>
      <c r="F7390" t="str">
        <f t="shared" si="832"/>
        <v>**</v>
      </c>
      <c r="G7390" t="str">
        <f t="shared" si="838"/>
        <v>**</v>
      </c>
      <c r="I7390" t="str">
        <f t="shared" si="833"/>
        <v>**</v>
      </c>
      <c r="O7390">
        <f>VLOOKUP(T7390,$P$14:$S$19,2,TRUE)</f>
        <v>0.04</v>
      </c>
      <c r="T7390">
        <v>45</v>
      </c>
      <c r="U7390">
        <v>3327.84</v>
      </c>
      <c r="V7390" s="5">
        <f t="shared" si="834"/>
        <v>1</v>
      </c>
      <c r="X7390" t="s">
        <v>37</v>
      </c>
      <c r="Y7390">
        <v>89.3</v>
      </c>
      <c r="Z7390" s="2">
        <f t="shared" si="835"/>
        <v>3417.1400000000003</v>
      </c>
      <c r="AA7390" t="s">
        <v>15</v>
      </c>
      <c r="AB7390" t="s">
        <v>41</v>
      </c>
      <c r="AC7390" t="s">
        <v>17</v>
      </c>
      <c r="AD7390" t="s">
        <v>66</v>
      </c>
      <c r="AE7390" t="s">
        <v>103</v>
      </c>
      <c r="AF7390" t="s">
        <v>522</v>
      </c>
    </row>
    <row r="7391" spans="1:32" x14ac:dyDescent="0.25">
      <c r="A7391">
        <f t="shared" si="836"/>
        <v>7390</v>
      </c>
      <c r="B7391">
        <v>19205</v>
      </c>
      <c r="C7391" t="s">
        <v>519</v>
      </c>
      <c r="D7391" t="s">
        <v>40</v>
      </c>
      <c r="E7391" t="str">
        <f t="shared" si="837"/>
        <v>*</v>
      </c>
      <c r="F7391" t="str">
        <f t="shared" si="832"/>
        <v>*</v>
      </c>
      <c r="G7391" t="str">
        <f t="shared" si="838"/>
        <v>*</v>
      </c>
      <c r="I7391" t="str">
        <f t="shared" si="833"/>
        <v>*</v>
      </c>
      <c r="O7391">
        <f>VLOOKUP(T7391,$P$14:$S$19,2,TRUE)</f>
        <v>0.04</v>
      </c>
      <c r="T7391">
        <v>47</v>
      </c>
      <c r="U7391">
        <v>1291.3499999999999</v>
      </c>
      <c r="V7391" s="5">
        <f t="shared" si="834"/>
        <v>1</v>
      </c>
      <c r="X7391" t="s">
        <v>22</v>
      </c>
      <c r="Y7391">
        <v>5.86</v>
      </c>
      <c r="Z7391" s="2">
        <f t="shared" si="835"/>
        <v>1297.2099999999998</v>
      </c>
      <c r="AA7391" t="s">
        <v>23</v>
      </c>
      <c r="AB7391" t="s">
        <v>24</v>
      </c>
      <c r="AC7391" t="s">
        <v>32</v>
      </c>
      <c r="AD7391" t="s">
        <v>44</v>
      </c>
      <c r="AE7391" t="s">
        <v>19</v>
      </c>
      <c r="AF7391" t="s">
        <v>522</v>
      </c>
    </row>
    <row r="7392" spans="1:32" x14ac:dyDescent="0.25">
      <c r="A7392">
        <f t="shared" si="836"/>
        <v>7391</v>
      </c>
      <c r="B7392">
        <v>35271</v>
      </c>
      <c r="C7392" t="s">
        <v>519</v>
      </c>
      <c r="D7392" t="s">
        <v>21</v>
      </c>
      <c r="E7392" t="str">
        <f t="shared" si="837"/>
        <v>*</v>
      </c>
      <c r="F7392" t="str">
        <f t="shared" si="832"/>
        <v>**</v>
      </c>
      <c r="G7392" t="str">
        <f t="shared" si="838"/>
        <v>**</v>
      </c>
      <c r="I7392" t="str">
        <f t="shared" si="833"/>
        <v>**</v>
      </c>
      <c r="O7392">
        <f>VLOOKUP(T7392,$P$14:$S$19,2,TRUE)</f>
        <v>0.01</v>
      </c>
      <c r="T7392">
        <v>19</v>
      </c>
      <c r="U7392">
        <v>1083.4014999999999</v>
      </c>
      <c r="V7392" s="5">
        <f t="shared" si="834"/>
        <v>1</v>
      </c>
      <c r="X7392" t="s">
        <v>22</v>
      </c>
      <c r="Y7392">
        <v>8.99</v>
      </c>
      <c r="Z7392" s="2">
        <f t="shared" si="835"/>
        <v>1092.3915</v>
      </c>
      <c r="AA7392" t="s">
        <v>71</v>
      </c>
      <c r="AB7392" t="s">
        <v>41</v>
      </c>
      <c r="AC7392" t="s">
        <v>25</v>
      </c>
      <c r="AD7392" t="s">
        <v>26</v>
      </c>
      <c r="AE7392" t="s">
        <v>19</v>
      </c>
      <c r="AF7392" t="s">
        <v>522</v>
      </c>
    </row>
    <row r="7393" spans="1:32" x14ac:dyDescent="0.25">
      <c r="A7393">
        <f t="shared" si="836"/>
        <v>7392</v>
      </c>
      <c r="B7393">
        <v>13090</v>
      </c>
      <c r="C7393" t="s">
        <v>519</v>
      </c>
      <c r="D7393" t="s">
        <v>30</v>
      </c>
      <c r="E7393" t="str">
        <f t="shared" si="837"/>
        <v>*</v>
      </c>
      <c r="F7393" t="str">
        <f t="shared" si="832"/>
        <v>*</v>
      </c>
      <c r="G7393" t="str">
        <f t="shared" si="838"/>
        <v>*</v>
      </c>
      <c r="I7393" t="str">
        <f t="shared" si="833"/>
        <v>*</v>
      </c>
      <c r="O7393">
        <f>VLOOKUP(T7393,$P$14:$S$19,2,TRUE)</f>
        <v>0.01</v>
      </c>
      <c r="T7393">
        <v>15</v>
      </c>
      <c r="U7393">
        <v>150.19999999999999</v>
      </c>
      <c r="V7393" s="5">
        <f t="shared" si="834"/>
        <v>0</v>
      </c>
      <c r="X7393" t="s">
        <v>22</v>
      </c>
      <c r="Y7393">
        <v>4.3899999999999997</v>
      </c>
      <c r="Z7393" s="2">
        <f t="shared" si="835"/>
        <v>154.58999999999997</v>
      </c>
      <c r="AA7393" t="s">
        <v>48</v>
      </c>
      <c r="AB7393" t="s">
        <v>31</v>
      </c>
      <c r="AC7393" t="s">
        <v>32</v>
      </c>
      <c r="AD7393" t="s">
        <v>44</v>
      </c>
      <c r="AE7393" t="s">
        <v>34</v>
      </c>
      <c r="AF7393" t="s">
        <v>522</v>
      </c>
    </row>
    <row r="7394" spans="1:32" x14ac:dyDescent="0.25">
      <c r="A7394">
        <f t="shared" si="836"/>
        <v>7393</v>
      </c>
      <c r="B7394">
        <v>20225</v>
      </c>
      <c r="C7394" t="s">
        <v>519</v>
      </c>
      <c r="D7394" t="s">
        <v>13</v>
      </c>
      <c r="E7394" t="str">
        <f t="shared" si="837"/>
        <v>*</v>
      </c>
      <c r="F7394" t="str">
        <f t="shared" si="832"/>
        <v>*</v>
      </c>
      <c r="G7394" t="str">
        <f t="shared" si="838"/>
        <v>*</v>
      </c>
      <c r="I7394" t="str">
        <f t="shared" si="833"/>
        <v>*</v>
      </c>
      <c r="O7394">
        <f>VLOOKUP(T7394,$P$14:$S$19,2,TRUE)</f>
        <v>3.5999999999999997E-2</v>
      </c>
      <c r="T7394">
        <v>33</v>
      </c>
      <c r="U7394">
        <v>124.78</v>
      </c>
      <c r="V7394" s="5">
        <f t="shared" si="834"/>
        <v>0</v>
      </c>
      <c r="X7394" t="s">
        <v>22</v>
      </c>
      <c r="Y7394">
        <v>5.26</v>
      </c>
      <c r="Z7394" s="2">
        <f t="shared" si="835"/>
        <v>130.04</v>
      </c>
      <c r="AA7394" t="s">
        <v>48</v>
      </c>
      <c r="AB7394" t="s">
        <v>31</v>
      </c>
      <c r="AC7394" t="s">
        <v>32</v>
      </c>
      <c r="AD7394" t="s">
        <v>49</v>
      </c>
      <c r="AE7394" t="s">
        <v>19</v>
      </c>
      <c r="AF7394" s="1">
        <v>40217</v>
      </c>
    </row>
    <row r="7395" spans="1:32" x14ac:dyDescent="0.25">
      <c r="A7395">
        <f t="shared" si="836"/>
        <v>7394</v>
      </c>
      <c r="B7395">
        <v>20225</v>
      </c>
      <c r="C7395" t="s">
        <v>519</v>
      </c>
      <c r="D7395" t="s">
        <v>13</v>
      </c>
      <c r="E7395" t="str">
        <f t="shared" si="837"/>
        <v>*</v>
      </c>
      <c r="F7395" t="str">
        <f t="shared" si="832"/>
        <v>*</v>
      </c>
      <c r="G7395" t="str">
        <f t="shared" si="838"/>
        <v>*</v>
      </c>
      <c r="I7395" t="str">
        <f t="shared" si="833"/>
        <v>*</v>
      </c>
      <c r="O7395">
        <f>VLOOKUP(T7395,$P$14:$S$19,2,TRUE)</f>
        <v>0.02</v>
      </c>
      <c r="T7395">
        <v>22</v>
      </c>
      <c r="U7395">
        <v>123.4</v>
      </c>
      <c r="V7395" s="5">
        <f t="shared" si="834"/>
        <v>0</v>
      </c>
      <c r="X7395" t="s">
        <v>22</v>
      </c>
      <c r="Y7395">
        <v>0.83</v>
      </c>
      <c r="Z7395" s="2">
        <f t="shared" si="835"/>
        <v>124.23</v>
      </c>
      <c r="AA7395" t="s">
        <v>48</v>
      </c>
      <c r="AB7395" t="s">
        <v>31</v>
      </c>
      <c r="AC7395" t="s">
        <v>32</v>
      </c>
      <c r="AD7395" t="s">
        <v>33</v>
      </c>
      <c r="AE7395" t="s">
        <v>34</v>
      </c>
      <c r="AF7395" s="1">
        <v>40217</v>
      </c>
    </row>
    <row r="7396" spans="1:32" x14ac:dyDescent="0.25">
      <c r="A7396">
        <f t="shared" si="836"/>
        <v>7395</v>
      </c>
      <c r="B7396">
        <v>19205</v>
      </c>
      <c r="C7396" t="s">
        <v>519</v>
      </c>
      <c r="D7396" t="s">
        <v>40</v>
      </c>
      <c r="E7396" t="str">
        <f t="shared" si="837"/>
        <v>*</v>
      </c>
      <c r="F7396" t="str">
        <f t="shared" si="832"/>
        <v>*</v>
      </c>
      <c r="G7396" t="str">
        <f t="shared" si="838"/>
        <v>*</v>
      </c>
      <c r="I7396" t="str">
        <f t="shared" si="833"/>
        <v>*</v>
      </c>
      <c r="O7396">
        <f>VLOOKUP(T7396,$P$14:$S$19,2,TRUE)</f>
        <v>3.5999999999999997E-2</v>
      </c>
      <c r="T7396">
        <v>31</v>
      </c>
      <c r="U7396">
        <v>107.97</v>
      </c>
      <c r="V7396" s="5">
        <f t="shared" si="834"/>
        <v>0</v>
      </c>
      <c r="X7396" t="s">
        <v>22</v>
      </c>
      <c r="Y7396">
        <v>1.86</v>
      </c>
      <c r="Z7396" s="2">
        <f t="shared" si="835"/>
        <v>109.83</v>
      </c>
      <c r="AA7396" t="s">
        <v>23</v>
      </c>
      <c r="AB7396" t="s">
        <v>24</v>
      </c>
      <c r="AC7396" t="s">
        <v>32</v>
      </c>
      <c r="AD7396" t="s">
        <v>33</v>
      </c>
      <c r="AE7396" t="s">
        <v>34</v>
      </c>
      <c r="AF7396" t="s">
        <v>662</v>
      </c>
    </row>
    <row r="7397" spans="1:32" x14ac:dyDescent="0.25">
      <c r="A7397">
        <f t="shared" si="836"/>
        <v>7396</v>
      </c>
      <c r="B7397">
        <v>19041</v>
      </c>
      <c r="C7397" t="s">
        <v>403</v>
      </c>
      <c r="D7397" t="s">
        <v>13</v>
      </c>
      <c r="E7397" t="str">
        <f t="shared" si="837"/>
        <v>*</v>
      </c>
      <c r="F7397" t="str">
        <f t="shared" si="832"/>
        <v>*</v>
      </c>
      <c r="G7397" t="str">
        <f t="shared" si="838"/>
        <v>*</v>
      </c>
      <c r="I7397" t="str">
        <f t="shared" si="833"/>
        <v>*</v>
      </c>
      <c r="O7397">
        <f>VLOOKUP(T7397,$P$14:$S$19,2,TRUE)</f>
        <v>0.04</v>
      </c>
      <c r="T7397">
        <v>43</v>
      </c>
      <c r="U7397">
        <v>1849.8</v>
      </c>
      <c r="V7397" s="5">
        <f t="shared" si="834"/>
        <v>1</v>
      </c>
      <c r="X7397" t="s">
        <v>22</v>
      </c>
      <c r="Y7397">
        <v>4.62</v>
      </c>
      <c r="Z7397" s="2">
        <f t="shared" si="835"/>
        <v>1854.4199999999998</v>
      </c>
      <c r="AA7397" t="s">
        <v>48</v>
      </c>
      <c r="AB7397" t="s">
        <v>31</v>
      </c>
      <c r="AC7397" t="s">
        <v>32</v>
      </c>
      <c r="AD7397" t="s">
        <v>172</v>
      </c>
      <c r="AE7397" t="s">
        <v>19</v>
      </c>
      <c r="AF7397" s="1">
        <v>40641</v>
      </c>
    </row>
    <row r="7398" spans="1:32" x14ac:dyDescent="0.25">
      <c r="A7398">
        <f t="shared" si="836"/>
        <v>7397</v>
      </c>
      <c r="B7398">
        <v>30565</v>
      </c>
      <c r="C7398" t="s">
        <v>403</v>
      </c>
      <c r="D7398" t="s">
        <v>40</v>
      </c>
      <c r="E7398" t="str">
        <f t="shared" si="837"/>
        <v>*</v>
      </c>
      <c r="F7398" t="str">
        <f t="shared" si="832"/>
        <v>*</v>
      </c>
      <c r="G7398" t="str">
        <f t="shared" si="838"/>
        <v>*</v>
      </c>
      <c r="I7398" t="str">
        <f t="shared" si="833"/>
        <v>*</v>
      </c>
      <c r="O7398">
        <f>VLOOKUP(T7398,$P$14:$S$19,2,TRUE)</f>
        <v>3.5999999999999997E-2</v>
      </c>
      <c r="T7398">
        <v>32</v>
      </c>
      <c r="U7398">
        <v>1785.02</v>
      </c>
      <c r="V7398" s="5">
        <f t="shared" si="834"/>
        <v>1</v>
      </c>
      <c r="X7398" t="s">
        <v>14</v>
      </c>
      <c r="Y7398">
        <v>4</v>
      </c>
      <c r="Z7398" s="2">
        <f t="shared" si="835"/>
        <v>1789.02</v>
      </c>
      <c r="AA7398" t="s">
        <v>60</v>
      </c>
      <c r="AB7398" t="s">
        <v>31</v>
      </c>
      <c r="AC7398" t="s">
        <v>25</v>
      </c>
      <c r="AD7398" t="s">
        <v>42</v>
      </c>
      <c r="AE7398" t="s">
        <v>19</v>
      </c>
      <c r="AF7398" t="s">
        <v>208</v>
      </c>
    </row>
    <row r="7399" spans="1:32" x14ac:dyDescent="0.25">
      <c r="A7399">
        <f t="shared" si="836"/>
        <v>7398</v>
      </c>
      <c r="B7399">
        <v>19041</v>
      </c>
      <c r="C7399" t="s">
        <v>403</v>
      </c>
      <c r="D7399" t="s">
        <v>13</v>
      </c>
      <c r="E7399" t="str">
        <f t="shared" si="837"/>
        <v>*</v>
      </c>
      <c r="F7399" t="str">
        <f t="shared" si="832"/>
        <v>*</v>
      </c>
      <c r="G7399" t="str">
        <f t="shared" si="838"/>
        <v>*</v>
      </c>
      <c r="I7399" t="str">
        <f t="shared" si="833"/>
        <v>*</v>
      </c>
      <c r="O7399">
        <f>VLOOKUP(T7399,$P$14:$S$19,2,TRUE)</f>
        <v>0</v>
      </c>
      <c r="T7399">
        <v>3</v>
      </c>
      <c r="U7399">
        <v>36.06</v>
      </c>
      <c r="V7399" s="5">
        <f t="shared" si="834"/>
        <v>0</v>
      </c>
      <c r="X7399" t="s">
        <v>22</v>
      </c>
      <c r="Y7399">
        <v>4.5</v>
      </c>
      <c r="Z7399" s="2">
        <f t="shared" si="835"/>
        <v>40.56</v>
      </c>
      <c r="AA7399" t="s">
        <v>48</v>
      </c>
      <c r="AB7399" t="s">
        <v>31</v>
      </c>
      <c r="AC7399" t="s">
        <v>32</v>
      </c>
      <c r="AD7399" t="s">
        <v>172</v>
      </c>
      <c r="AE7399" t="s">
        <v>19</v>
      </c>
      <c r="AF7399" t="s">
        <v>913</v>
      </c>
    </row>
    <row r="7400" spans="1:32" x14ac:dyDescent="0.25">
      <c r="A7400">
        <f t="shared" si="836"/>
        <v>7399</v>
      </c>
      <c r="B7400">
        <v>23174</v>
      </c>
      <c r="C7400" t="s">
        <v>240</v>
      </c>
      <c r="D7400" t="s">
        <v>13</v>
      </c>
      <c r="E7400" t="str">
        <f t="shared" si="837"/>
        <v>*</v>
      </c>
      <c r="F7400" t="str">
        <f t="shared" si="832"/>
        <v>*</v>
      </c>
      <c r="G7400" t="str">
        <f t="shared" si="838"/>
        <v>*</v>
      </c>
      <c r="I7400" t="str">
        <f t="shared" si="833"/>
        <v>*</v>
      </c>
      <c r="O7400">
        <f>VLOOKUP(T7400,$P$14:$S$19,2,TRUE)</f>
        <v>0.01</v>
      </c>
      <c r="T7400">
        <v>16</v>
      </c>
      <c r="U7400">
        <v>3549.9</v>
      </c>
      <c r="V7400" s="5">
        <f t="shared" si="834"/>
        <v>1</v>
      </c>
      <c r="X7400" t="s">
        <v>37</v>
      </c>
      <c r="Y7400">
        <v>64.2</v>
      </c>
      <c r="Z7400" s="2">
        <f t="shared" si="835"/>
        <v>3614.1</v>
      </c>
      <c r="AA7400" t="s">
        <v>23</v>
      </c>
      <c r="AB7400" t="s">
        <v>16</v>
      </c>
      <c r="AC7400" t="s">
        <v>17</v>
      </c>
      <c r="AD7400" t="s">
        <v>38</v>
      </c>
      <c r="AE7400" t="s">
        <v>39</v>
      </c>
      <c r="AF7400" t="s">
        <v>637</v>
      </c>
    </row>
    <row r="7401" spans="1:32" x14ac:dyDescent="0.25">
      <c r="A7401">
        <f t="shared" si="836"/>
        <v>7400</v>
      </c>
      <c r="B7401">
        <v>32903</v>
      </c>
      <c r="C7401" t="s">
        <v>240</v>
      </c>
      <c r="D7401" t="s">
        <v>13</v>
      </c>
      <c r="E7401" t="str">
        <f t="shared" si="837"/>
        <v>*</v>
      </c>
      <c r="F7401" t="str">
        <f t="shared" si="832"/>
        <v>*</v>
      </c>
      <c r="G7401" t="str">
        <f t="shared" si="838"/>
        <v>*</v>
      </c>
      <c r="I7401" t="str">
        <f t="shared" si="833"/>
        <v>*</v>
      </c>
      <c r="O7401">
        <f>VLOOKUP(T7401,$P$14:$S$19,2,TRUE)</f>
        <v>3.5999999999999997E-2</v>
      </c>
      <c r="T7401">
        <v>31</v>
      </c>
      <c r="U7401">
        <v>454.58</v>
      </c>
      <c r="V7401" s="5">
        <f t="shared" si="834"/>
        <v>0</v>
      </c>
      <c r="X7401" t="s">
        <v>22</v>
      </c>
      <c r="Y7401">
        <v>8.7799999999999994</v>
      </c>
      <c r="Z7401" s="2">
        <f t="shared" si="835"/>
        <v>463.35999999999996</v>
      </c>
      <c r="AA7401" t="s">
        <v>52</v>
      </c>
      <c r="AB7401" t="s">
        <v>24</v>
      </c>
      <c r="AC7401" t="s">
        <v>32</v>
      </c>
      <c r="AD7401" t="s">
        <v>74</v>
      </c>
      <c r="AE7401" t="s">
        <v>19</v>
      </c>
      <c r="AF7401" s="1">
        <v>40947</v>
      </c>
    </row>
    <row r="7402" spans="1:32" x14ac:dyDescent="0.25">
      <c r="A7402">
        <f t="shared" si="836"/>
        <v>7401</v>
      </c>
      <c r="B7402">
        <v>37831</v>
      </c>
      <c r="C7402" t="s">
        <v>240</v>
      </c>
      <c r="D7402" t="s">
        <v>30</v>
      </c>
      <c r="E7402" t="str">
        <f t="shared" si="837"/>
        <v>*</v>
      </c>
      <c r="F7402" t="str">
        <f t="shared" si="832"/>
        <v>*</v>
      </c>
      <c r="G7402" t="str">
        <f t="shared" si="838"/>
        <v>*</v>
      </c>
      <c r="I7402" t="str">
        <f t="shared" si="833"/>
        <v>*</v>
      </c>
      <c r="O7402">
        <f>VLOOKUP(T7402,$P$14:$S$19,2,TRUE)</f>
        <v>3.5999999999999997E-2</v>
      </c>
      <c r="T7402">
        <v>30</v>
      </c>
      <c r="U7402">
        <v>453.87</v>
      </c>
      <c r="V7402" s="5">
        <f t="shared" si="834"/>
        <v>0</v>
      </c>
      <c r="X7402" t="s">
        <v>22</v>
      </c>
      <c r="Y7402">
        <v>4</v>
      </c>
      <c r="Z7402" s="2">
        <f t="shared" si="835"/>
        <v>457.87</v>
      </c>
      <c r="AA7402" t="s">
        <v>334</v>
      </c>
      <c r="AB7402" t="s">
        <v>31</v>
      </c>
      <c r="AC7402" t="s">
        <v>25</v>
      </c>
      <c r="AD7402" t="s">
        <v>42</v>
      </c>
      <c r="AE7402" t="s">
        <v>19</v>
      </c>
      <c r="AF7402" t="s">
        <v>637</v>
      </c>
    </row>
    <row r="7403" spans="1:32" x14ac:dyDescent="0.25">
      <c r="A7403">
        <f t="shared" si="836"/>
        <v>7402</v>
      </c>
      <c r="B7403">
        <v>23174</v>
      </c>
      <c r="C7403" t="s">
        <v>240</v>
      </c>
      <c r="D7403" t="s">
        <v>13</v>
      </c>
      <c r="E7403" t="str">
        <f t="shared" si="837"/>
        <v>*</v>
      </c>
      <c r="F7403" t="str">
        <f t="shared" si="832"/>
        <v>*</v>
      </c>
      <c r="G7403" t="str">
        <f t="shared" si="838"/>
        <v>*</v>
      </c>
      <c r="I7403" t="str">
        <f t="shared" si="833"/>
        <v>*</v>
      </c>
      <c r="O7403">
        <f>VLOOKUP(T7403,$P$14:$S$19,2,TRUE)</f>
        <v>0</v>
      </c>
      <c r="T7403">
        <v>8</v>
      </c>
      <c r="U7403">
        <v>138.24</v>
      </c>
      <c r="V7403" s="5">
        <f t="shared" si="834"/>
        <v>0</v>
      </c>
      <c r="X7403" t="s">
        <v>22</v>
      </c>
      <c r="Y7403">
        <v>7.04</v>
      </c>
      <c r="Z7403" s="2">
        <f t="shared" si="835"/>
        <v>145.28</v>
      </c>
      <c r="AA7403" t="s">
        <v>23</v>
      </c>
      <c r="AB7403" t="s">
        <v>16</v>
      </c>
      <c r="AC7403" t="s">
        <v>32</v>
      </c>
      <c r="AD7403" t="s">
        <v>74</v>
      </c>
      <c r="AE7403" t="s">
        <v>19</v>
      </c>
      <c r="AF7403" s="1">
        <v>40947</v>
      </c>
    </row>
    <row r="7404" spans="1:32" x14ac:dyDescent="0.25">
      <c r="A7404">
        <f t="shared" si="836"/>
        <v>7403</v>
      </c>
      <c r="B7404">
        <v>3459</v>
      </c>
      <c r="C7404" t="s">
        <v>459</v>
      </c>
      <c r="D7404" t="s">
        <v>30</v>
      </c>
      <c r="E7404" t="str">
        <f t="shared" si="837"/>
        <v>*</v>
      </c>
      <c r="F7404" t="str">
        <f t="shared" si="832"/>
        <v>*</v>
      </c>
      <c r="G7404" t="str">
        <f t="shared" si="838"/>
        <v>*</v>
      </c>
      <c r="I7404" t="str">
        <f t="shared" si="833"/>
        <v>*</v>
      </c>
      <c r="O7404">
        <f>VLOOKUP(T7404,$P$14:$S$19,2,TRUE)</f>
        <v>0.02</v>
      </c>
      <c r="T7404">
        <v>24</v>
      </c>
      <c r="U7404">
        <v>2152.404</v>
      </c>
      <c r="V7404" s="5">
        <f t="shared" si="834"/>
        <v>1</v>
      </c>
      <c r="X7404" t="s">
        <v>14</v>
      </c>
      <c r="Y7404">
        <v>8.99</v>
      </c>
      <c r="Z7404" s="2">
        <f t="shared" si="835"/>
        <v>2161.3939999999998</v>
      </c>
      <c r="AA7404" t="s">
        <v>64</v>
      </c>
      <c r="AB7404" t="s">
        <v>41</v>
      </c>
      <c r="AC7404" t="s">
        <v>25</v>
      </c>
      <c r="AD7404" t="s">
        <v>26</v>
      </c>
      <c r="AE7404" t="s">
        <v>19</v>
      </c>
      <c r="AF7404" t="s">
        <v>108</v>
      </c>
    </row>
    <row r="7405" spans="1:32" x14ac:dyDescent="0.25">
      <c r="A7405">
        <f t="shared" si="836"/>
        <v>7404</v>
      </c>
      <c r="B7405">
        <v>9606</v>
      </c>
      <c r="C7405" t="s">
        <v>459</v>
      </c>
      <c r="D7405" t="s">
        <v>30</v>
      </c>
      <c r="E7405" t="str">
        <f t="shared" si="837"/>
        <v>*</v>
      </c>
      <c r="F7405" t="str">
        <f t="shared" si="832"/>
        <v>*</v>
      </c>
      <c r="G7405" t="str">
        <f t="shared" si="838"/>
        <v>*</v>
      </c>
      <c r="I7405" t="str">
        <f t="shared" si="833"/>
        <v>*</v>
      </c>
      <c r="O7405">
        <f>VLOOKUP(T7405,$P$14:$S$19,2,TRUE)</f>
        <v>3.5999999999999997E-2</v>
      </c>
      <c r="T7405">
        <v>39</v>
      </c>
      <c r="U7405">
        <v>493.26</v>
      </c>
      <c r="V7405" s="5">
        <f t="shared" si="834"/>
        <v>0</v>
      </c>
      <c r="X7405" t="s">
        <v>22</v>
      </c>
      <c r="Y7405">
        <v>0.49</v>
      </c>
      <c r="Z7405" s="2">
        <f t="shared" si="835"/>
        <v>493.75</v>
      </c>
      <c r="AA7405" t="s">
        <v>23</v>
      </c>
      <c r="AB7405" t="s">
        <v>24</v>
      </c>
      <c r="AC7405" t="s">
        <v>32</v>
      </c>
      <c r="AD7405" t="s">
        <v>81</v>
      </c>
      <c r="AE7405" t="s">
        <v>19</v>
      </c>
      <c r="AF7405" t="s">
        <v>459</v>
      </c>
    </row>
    <row r="7406" spans="1:32" x14ac:dyDescent="0.25">
      <c r="A7406">
        <f t="shared" si="836"/>
        <v>7405</v>
      </c>
      <c r="B7406">
        <v>19078</v>
      </c>
      <c r="C7406" t="s">
        <v>459</v>
      </c>
      <c r="D7406" t="s">
        <v>36</v>
      </c>
      <c r="E7406" t="str">
        <f t="shared" si="837"/>
        <v>***</v>
      </c>
      <c r="F7406" t="str">
        <f t="shared" si="832"/>
        <v>***</v>
      </c>
      <c r="G7406" t="str">
        <f t="shared" si="838"/>
        <v>***</v>
      </c>
      <c r="I7406" t="str">
        <f t="shared" si="833"/>
        <v>***</v>
      </c>
      <c r="O7406">
        <f>VLOOKUP(T7406,$P$14:$S$19,2,TRUE)</f>
        <v>0.02</v>
      </c>
      <c r="T7406">
        <v>21</v>
      </c>
      <c r="U7406">
        <v>256.12</v>
      </c>
      <c r="V7406" s="5">
        <f t="shared" si="834"/>
        <v>0</v>
      </c>
      <c r="X7406" t="s">
        <v>22</v>
      </c>
      <c r="Y7406">
        <v>4.9800000000000004</v>
      </c>
      <c r="Z7406" s="2">
        <f t="shared" si="835"/>
        <v>261.10000000000002</v>
      </c>
      <c r="AA7406" t="s">
        <v>43</v>
      </c>
      <c r="AB7406" t="s">
        <v>31</v>
      </c>
      <c r="AC7406" t="s">
        <v>32</v>
      </c>
      <c r="AD7406" t="s">
        <v>172</v>
      </c>
      <c r="AE7406" t="s">
        <v>19</v>
      </c>
      <c r="AF7406" t="s">
        <v>107</v>
      </c>
    </row>
    <row r="7407" spans="1:32" x14ac:dyDescent="0.25">
      <c r="A7407">
        <f t="shared" si="836"/>
        <v>7406</v>
      </c>
      <c r="B7407">
        <v>53029</v>
      </c>
      <c r="C7407" t="s">
        <v>459</v>
      </c>
      <c r="D7407" t="s">
        <v>13</v>
      </c>
      <c r="E7407" t="str">
        <f t="shared" si="837"/>
        <v>*</v>
      </c>
      <c r="F7407" t="str">
        <f t="shared" si="832"/>
        <v>*</v>
      </c>
      <c r="G7407" t="str">
        <f t="shared" si="838"/>
        <v>*</v>
      </c>
      <c r="I7407" t="str">
        <f t="shared" si="833"/>
        <v>*</v>
      </c>
      <c r="O7407">
        <f>VLOOKUP(T7407,$P$14:$S$19,2,TRUE)</f>
        <v>3.5999999999999997E-2</v>
      </c>
      <c r="T7407">
        <v>39</v>
      </c>
      <c r="U7407">
        <v>223.34</v>
      </c>
      <c r="V7407" s="5">
        <f t="shared" si="834"/>
        <v>0</v>
      </c>
      <c r="X7407" t="s">
        <v>22</v>
      </c>
      <c r="Y7407">
        <v>0.5</v>
      </c>
      <c r="Z7407" s="2">
        <f t="shared" si="835"/>
        <v>223.84</v>
      </c>
      <c r="AA7407" t="s">
        <v>60</v>
      </c>
      <c r="AB7407" t="s">
        <v>31</v>
      </c>
      <c r="AC7407" t="s">
        <v>32</v>
      </c>
      <c r="AD7407" t="s">
        <v>81</v>
      </c>
      <c r="AE7407" t="s">
        <v>19</v>
      </c>
      <c r="AF7407" s="1">
        <v>39821</v>
      </c>
    </row>
    <row r="7408" spans="1:32" x14ac:dyDescent="0.25">
      <c r="A7408">
        <f t="shared" si="836"/>
        <v>7407</v>
      </c>
      <c r="B7408">
        <v>9606</v>
      </c>
      <c r="C7408" t="s">
        <v>459</v>
      </c>
      <c r="D7408" t="s">
        <v>30</v>
      </c>
      <c r="E7408" t="str">
        <f t="shared" si="837"/>
        <v>*</v>
      </c>
      <c r="F7408" t="str">
        <f t="shared" si="832"/>
        <v>*</v>
      </c>
      <c r="G7408" t="str">
        <f t="shared" si="838"/>
        <v>*</v>
      </c>
      <c r="I7408" t="str">
        <f t="shared" si="833"/>
        <v>*</v>
      </c>
      <c r="O7408">
        <f>VLOOKUP(T7408,$P$14:$S$19,2,TRUE)</f>
        <v>3.5999999999999997E-2</v>
      </c>
      <c r="T7408">
        <v>37</v>
      </c>
      <c r="U7408">
        <v>192.15</v>
      </c>
      <c r="V7408" s="5">
        <f t="shared" si="834"/>
        <v>0</v>
      </c>
      <c r="X7408" t="s">
        <v>14</v>
      </c>
      <c r="Y7408">
        <v>2.04</v>
      </c>
      <c r="Z7408" s="2">
        <f t="shared" si="835"/>
        <v>194.19</v>
      </c>
      <c r="AA7408" t="s">
        <v>23</v>
      </c>
      <c r="AB7408" t="s">
        <v>24</v>
      </c>
      <c r="AC7408" t="s">
        <v>32</v>
      </c>
      <c r="AD7408" t="s">
        <v>44</v>
      </c>
      <c r="AE7408" t="s">
        <v>34</v>
      </c>
      <c r="AF7408" t="s">
        <v>108</v>
      </c>
    </row>
    <row r="7409" spans="1:32" x14ac:dyDescent="0.25">
      <c r="A7409">
        <f t="shared" si="836"/>
        <v>7408</v>
      </c>
      <c r="B7409">
        <v>21538</v>
      </c>
      <c r="C7409" t="s">
        <v>459</v>
      </c>
      <c r="D7409" t="s">
        <v>40</v>
      </c>
      <c r="E7409" t="str">
        <f t="shared" si="837"/>
        <v>*</v>
      </c>
      <c r="F7409" t="str">
        <f t="shared" si="832"/>
        <v>*</v>
      </c>
      <c r="G7409" t="str">
        <f t="shared" si="838"/>
        <v>*</v>
      </c>
      <c r="I7409" t="str">
        <f t="shared" si="833"/>
        <v>*</v>
      </c>
      <c r="O7409">
        <f>VLOOKUP(T7409,$P$14:$S$19,2,TRUE)</f>
        <v>3.5999999999999997E-2</v>
      </c>
      <c r="T7409">
        <v>31</v>
      </c>
      <c r="U7409">
        <v>87.32</v>
      </c>
      <c r="V7409" s="5">
        <f t="shared" si="834"/>
        <v>0</v>
      </c>
      <c r="X7409" t="s">
        <v>22</v>
      </c>
      <c r="Y7409">
        <v>0.96</v>
      </c>
      <c r="Z7409" s="2">
        <f t="shared" si="835"/>
        <v>88.279999999999987</v>
      </c>
      <c r="AA7409" t="s">
        <v>71</v>
      </c>
      <c r="AB7409" t="s">
        <v>24</v>
      </c>
      <c r="AC7409" t="s">
        <v>32</v>
      </c>
      <c r="AD7409" t="s">
        <v>33</v>
      </c>
      <c r="AE7409" t="s">
        <v>34</v>
      </c>
      <c r="AF7409" t="s">
        <v>108</v>
      </c>
    </row>
    <row r="7410" spans="1:32" x14ac:dyDescent="0.25">
      <c r="A7410">
        <f t="shared" si="836"/>
        <v>7409</v>
      </c>
      <c r="B7410">
        <v>44708</v>
      </c>
      <c r="C7410" t="s">
        <v>459</v>
      </c>
      <c r="D7410" t="s">
        <v>30</v>
      </c>
      <c r="E7410" t="str">
        <f t="shared" si="837"/>
        <v>*</v>
      </c>
      <c r="F7410" t="str">
        <f t="shared" si="832"/>
        <v>*</v>
      </c>
      <c r="G7410" t="str">
        <f t="shared" si="838"/>
        <v>*</v>
      </c>
      <c r="I7410" t="str">
        <f t="shared" si="833"/>
        <v>*</v>
      </c>
      <c r="O7410">
        <f>VLOOKUP(T7410,$P$14:$S$19,2,TRUE)</f>
        <v>0.01</v>
      </c>
      <c r="T7410">
        <v>15</v>
      </c>
      <c r="U7410">
        <v>30.68</v>
      </c>
      <c r="V7410" s="5">
        <f t="shared" si="834"/>
        <v>0</v>
      </c>
      <c r="X7410" t="s">
        <v>22</v>
      </c>
      <c r="Y7410">
        <v>4.08</v>
      </c>
      <c r="Z7410" s="2">
        <f t="shared" si="835"/>
        <v>34.76</v>
      </c>
      <c r="AA7410" t="s">
        <v>43</v>
      </c>
      <c r="AB7410" t="s">
        <v>24</v>
      </c>
      <c r="AC7410" t="s">
        <v>17</v>
      </c>
      <c r="AD7410" t="s">
        <v>18</v>
      </c>
      <c r="AE7410" t="s">
        <v>45</v>
      </c>
      <c r="AF7410" t="s">
        <v>107</v>
      </c>
    </row>
    <row r="7411" spans="1:32" x14ac:dyDescent="0.25">
      <c r="A7411">
        <f t="shared" si="836"/>
        <v>7410</v>
      </c>
      <c r="B7411">
        <v>18241</v>
      </c>
      <c r="C7411" t="s">
        <v>522</v>
      </c>
      <c r="D7411" t="s">
        <v>13</v>
      </c>
      <c r="E7411" t="str">
        <f t="shared" si="837"/>
        <v>*</v>
      </c>
      <c r="F7411" t="str">
        <f t="shared" si="832"/>
        <v>*</v>
      </c>
      <c r="G7411" t="str">
        <f t="shared" si="838"/>
        <v>*</v>
      </c>
      <c r="I7411" t="str">
        <f t="shared" si="833"/>
        <v>*</v>
      </c>
      <c r="O7411">
        <f>VLOOKUP(T7411,$P$14:$S$19,2,TRUE)</f>
        <v>0.02</v>
      </c>
      <c r="T7411">
        <v>25</v>
      </c>
      <c r="U7411">
        <v>9944.49</v>
      </c>
      <c r="V7411" s="5">
        <f t="shared" si="834"/>
        <v>1</v>
      </c>
      <c r="X7411" t="s">
        <v>37</v>
      </c>
      <c r="Y7411">
        <v>76.37</v>
      </c>
      <c r="Z7411" s="2">
        <f t="shared" si="835"/>
        <v>10020.86</v>
      </c>
      <c r="AA7411" t="s">
        <v>23</v>
      </c>
      <c r="AB7411" t="s">
        <v>41</v>
      </c>
      <c r="AC7411" t="s">
        <v>17</v>
      </c>
      <c r="AD7411" t="s">
        <v>66</v>
      </c>
      <c r="AE7411" t="s">
        <v>103</v>
      </c>
      <c r="AF7411" t="s">
        <v>523</v>
      </c>
    </row>
    <row r="7412" spans="1:32" x14ac:dyDescent="0.25">
      <c r="A7412">
        <f t="shared" si="836"/>
        <v>7411</v>
      </c>
      <c r="B7412">
        <v>36262</v>
      </c>
      <c r="C7412" t="s">
        <v>522</v>
      </c>
      <c r="D7412" t="s">
        <v>30</v>
      </c>
      <c r="E7412" t="str">
        <f t="shared" si="837"/>
        <v>*</v>
      </c>
      <c r="F7412" t="str">
        <f t="shared" si="832"/>
        <v>*</v>
      </c>
      <c r="G7412" t="str">
        <f t="shared" si="838"/>
        <v>*</v>
      </c>
      <c r="I7412" t="str">
        <f t="shared" si="833"/>
        <v>*</v>
      </c>
      <c r="O7412">
        <f>VLOOKUP(T7412,$P$14:$S$19,2,TRUE)</f>
        <v>0.02</v>
      </c>
      <c r="T7412">
        <v>26</v>
      </c>
      <c r="U7412">
        <v>4701.6899999999996</v>
      </c>
      <c r="V7412" s="5">
        <f t="shared" si="834"/>
        <v>1</v>
      </c>
      <c r="X7412" t="s">
        <v>14</v>
      </c>
      <c r="Y7412">
        <v>2.5</v>
      </c>
      <c r="Z7412" s="2">
        <f t="shared" si="835"/>
        <v>4704.1899999999996</v>
      </c>
      <c r="AA7412" t="s">
        <v>56</v>
      </c>
      <c r="AB7412" t="s">
        <v>31</v>
      </c>
      <c r="AC7412" t="s">
        <v>25</v>
      </c>
      <c r="AD7412" t="s">
        <v>26</v>
      </c>
      <c r="AE7412" t="s">
        <v>19</v>
      </c>
      <c r="AF7412" t="s">
        <v>522</v>
      </c>
    </row>
    <row r="7413" spans="1:32" x14ac:dyDescent="0.25">
      <c r="A7413">
        <f t="shared" si="836"/>
        <v>7412</v>
      </c>
      <c r="B7413">
        <v>52480</v>
      </c>
      <c r="C7413" t="s">
        <v>522</v>
      </c>
      <c r="D7413" t="s">
        <v>30</v>
      </c>
      <c r="E7413" t="str">
        <f t="shared" si="837"/>
        <v>*</v>
      </c>
      <c r="F7413" t="str">
        <f t="shared" si="832"/>
        <v>*</v>
      </c>
      <c r="G7413" t="str">
        <f t="shared" si="838"/>
        <v>*</v>
      </c>
      <c r="I7413" t="str">
        <f t="shared" si="833"/>
        <v>*</v>
      </c>
      <c r="O7413">
        <f>VLOOKUP(T7413,$P$14:$S$19,2,TRUE)</f>
        <v>0.04</v>
      </c>
      <c r="T7413">
        <v>47</v>
      </c>
      <c r="U7413">
        <v>1020.88</v>
      </c>
      <c r="V7413" s="5">
        <f t="shared" si="834"/>
        <v>1</v>
      </c>
      <c r="X7413" t="s">
        <v>22</v>
      </c>
      <c r="Y7413">
        <v>8.99</v>
      </c>
      <c r="Z7413" s="2">
        <f t="shared" si="835"/>
        <v>1029.8699999999999</v>
      </c>
      <c r="AA7413" t="s">
        <v>52</v>
      </c>
      <c r="AB7413" t="s">
        <v>41</v>
      </c>
      <c r="AC7413" t="s">
        <v>17</v>
      </c>
      <c r="AD7413" t="s">
        <v>18</v>
      </c>
      <c r="AE7413" t="s">
        <v>45</v>
      </c>
      <c r="AF7413" t="s">
        <v>523</v>
      </c>
    </row>
    <row r="7414" spans="1:32" x14ac:dyDescent="0.25">
      <c r="A7414">
        <f t="shared" si="836"/>
        <v>7413</v>
      </c>
      <c r="B7414">
        <v>16640</v>
      </c>
      <c r="C7414" t="s">
        <v>522</v>
      </c>
      <c r="D7414" t="s">
        <v>13</v>
      </c>
      <c r="E7414" t="str">
        <f t="shared" si="837"/>
        <v>*</v>
      </c>
      <c r="F7414" t="str">
        <f t="shared" si="832"/>
        <v>*</v>
      </c>
      <c r="G7414" t="str">
        <f t="shared" si="838"/>
        <v>*</v>
      </c>
      <c r="I7414" t="str">
        <f t="shared" si="833"/>
        <v>*</v>
      </c>
      <c r="O7414">
        <f>VLOOKUP(T7414,$P$14:$S$19,2,TRUE)</f>
        <v>0</v>
      </c>
      <c r="T7414">
        <v>6</v>
      </c>
      <c r="U7414">
        <v>652.33000000000004</v>
      </c>
      <c r="V7414" s="5">
        <f t="shared" si="834"/>
        <v>0</v>
      </c>
      <c r="X7414" t="s">
        <v>37</v>
      </c>
      <c r="Y7414">
        <v>30</v>
      </c>
      <c r="Z7414" s="2">
        <f t="shared" si="835"/>
        <v>682.33</v>
      </c>
      <c r="AA7414" t="s">
        <v>52</v>
      </c>
      <c r="AB7414" t="s">
        <v>31</v>
      </c>
      <c r="AC7414" t="s">
        <v>17</v>
      </c>
      <c r="AD7414" t="s">
        <v>38</v>
      </c>
      <c r="AE7414" t="s">
        <v>39</v>
      </c>
      <c r="AF7414" t="s">
        <v>523</v>
      </c>
    </row>
    <row r="7415" spans="1:32" x14ac:dyDescent="0.25">
      <c r="A7415">
        <f t="shared" si="836"/>
        <v>7414</v>
      </c>
      <c r="B7415">
        <v>36262</v>
      </c>
      <c r="C7415" t="s">
        <v>522</v>
      </c>
      <c r="D7415" t="s">
        <v>30</v>
      </c>
      <c r="E7415" t="str">
        <f t="shared" si="837"/>
        <v>*</v>
      </c>
      <c r="F7415" t="str">
        <f t="shared" si="832"/>
        <v>*</v>
      </c>
      <c r="G7415" t="str">
        <f t="shared" si="838"/>
        <v>*</v>
      </c>
      <c r="I7415" t="str">
        <f t="shared" si="833"/>
        <v>*</v>
      </c>
      <c r="O7415">
        <f>VLOOKUP(T7415,$P$14:$S$19,2,TRUE)</f>
        <v>0.02</v>
      </c>
      <c r="T7415">
        <v>23</v>
      </c>
      <c r="U7415">
        <v>164.02</v>
      </c>
      <c r="V7415" s="5">
        <f t="shared" si="834"/>
        <v>0</v>
      </c>
      <c r="X7415" t="s">
        <v>14</v>
      </c>
      <c r="Y7415">
        <v>6.15</v>
      </c>
      <c r="Z7415" s="2">
        <f t="shared" si="835"/>
        <v>170.17000000000002</v>
      </c>
      <c r="AA7415" t="s">
        <v>56</v>
      </c>
      <c r="AB7415" t="s">
        <v>31</v>
      </c>
      <c r="AC7415" t="s">
        <v>32</v>
      </c>
      <c r="AD7415" t="s">
        <v>44</v>
      </c>
      <c r="AE7415" t="s">
        <v>19</v>
      </c>
      <c r="AF7415" t="s">
        <v>662</v>
      </c>
    </row>
    <row r="7416" spans="1:32" x14ac:dyDescent="0.25">
      <c r="A7416">
        <f t="shared" si="836"/>
        <v>7415</v>
      </c>
      <c r="B7416">
        <v>36262</v>
      </c>
      <c r="C7416" t="s">
        <v>522</v>
      </c>
      <c r="D7416" t="s">
        <v>30</v>
      </c>
      <c r="E7416" t="str">
        <f t="shared" si="837"/>
        <v>*</v>
      </c>
      <c r="F7416" t="str">
        <f t="shared" si="832"/>
        <v>*</v>
      </c>
      <c r="G7416" t="str">
        <f t="shared" si="838"/>
        <v>*</v>
      </c>
      <c r="I7416" t="str">
        <f t="shared" si="833"/>
        <v>*</v>
      </c>
      <c r="O7416">
        <f>VLOOKUP(T7416,$P$14:$S$19,2,TRUE)</f>
        <v>0.02</v>
      </c>
      <c r="T7416">
        <v>23</v>
      </c>
      <c r="U7416">
        <v>136.81</v>
      </c>
      <c r="V7416" s="5">
        <f t="shared" si="834"/>
        <v>0</v>
      </c>
      <c r="X7416" t="s">
        <v>22</v>
      </c>
      <c r="Y7416">
        <v>3.6</v>
      </c>
      <c r="Z7416" s="2">
        <f t="shared" si="835"/>
        <v>140.41</v>
      </c>
      <c r="AA7416" t="s">
        <v>56</v>
      </c>
      <c r="AB7416" t="s">
        <v>31</v>
      </c>
      <c r="AC7416" t="s">
        <v>32</v>
      </c>
      <c r="AD7416" t="s">
        <v>53</v>
      </c>
      <c r="AE7416" t="s">
        <v>45</v>
      </c>
      <c r="AF7416" t="s">
        <v>662</v>
      </c>
    </row>
    <row r="7417" spans="1:32" x14ac:dyDescent="0.25">
      <c r="A7417">
        <f t="shared" si="836"/>
        <v>7416</v>
      </c>
      <c r="B7417">
        <v>47584</v>
      </c>
      <c r="C7417" t="s">
        <v>522</v>
      </c>
      <c r="D7417" t="s">
        <v>36</v>
      </c>
      <c r="E7417" t="str">
        <f t="shared" si="837"/>
        <v>***</v>
      </c>
      <c r="F7417" t="str">
        <f t="shared" si="832"/>
        <v>***</v>
      </c>
      <c r="G7417" t="str">
        <f t="shared" si="838"/>
        <v>***</v>
      </c>
      <c r="I7417" t="str">
        <f t="shared" si="833"/>
        <v>***</v>
      </c>
      <c r="O7417">
        <f>VLOOKUP(T7417,$P$14:$S$19,2,TRUE)</f>
        <v>0.04</v>
      </c>
      <c r="T7417">
        <v>43</v>
      </c>
      <c r="U7417">
        <v>74.989999999999995</v>
      </c>
      <c r="V7417" s="5">
        <f t="shared" si="834"/>
        <v>0</v>
      </c>
      <c r="X7417" t="s">
        <v>22</v>
      </c>
      <c r="Y7417">
        <v>0.83</v>
      </c>
      <c r="Z7417" s="2">
        <f t="shared" si="835"/>
        <v>75.819999999999993</v>
      </c>
      <c r="AA7417" t="s">
        <v>15</v>
      </c>
      <c r="AB7417" t="s">
        <v>41</v>
      </c>
      <c r="AC7417" t="s">
        <v>32</v>
      </c>
      <c r="AD7417" t="s">
        <v>33</v>
      </c>
      <c r="AE7417" t="s">
        <v>34</v>
      </c>
      <c r="AF7417" t="s">
        <v>662</v>
      </c>
    </row>
    <row r="7418" spans="1:32" x14ac:dyDescent="0.25">
      <c r="A7418">
        <f t="shared" si="836"/>
        <v>7417</v>
      </c>
      <c r="B7418">
        <v>18241</v>
      </c>
      <c r="C7418" t="s">
        <v>522</v>
      </c>
      <c r="D7418" t="s">
        <v>13</v>
      </c>
      <c r="E7418" t="str">
        <f t="shared" si="837"/>
        <v>*</v>
      </c>
      <c r="F7418" t="str">
        <f t="shared" si="832"/>
        <v>*</v>
      </c>
      <c r="G7418" t="str">
        <f t="shared" si="838"/>
        <v>*</v>
      </c>
      <c r="I7418" t="str">
        <f t="shared" si="833"/>
        <v>*</v>
      </c>
      <c r="O7418">
        <f>VLOOKUP(T7418,$P$14:$S$19,2,TRUE)</f>
        <v>0</v>
      </c>
      <c r="T7418">
        <v>3</v>
      </c>
      <c r="U7418">
        <v>64.5</v>
      </c>
      <c r="V7418" s="5">
        <f t="shared" si="834"/>
        <v>0</v>
      </c>
      <c r="X7418" t="s">
        <v>22</v>
      </c>
      <c r="Y7418">
        <v>1.99</v>
      </c>
      <c r="Z7418" s="2">
        <f t="shared" si="835"/>
        <v>66.489999999999995</v>
      </c>
      <c r="AA7418" t="s">
        <v>23</v>
      </c>
      <c r="AB7418" t="s">
        <v>41</v>
      </c>
      <c r="AC7418" t="s">
        <v>25</v>
      </c>
      <c r="AD7418" t="s">
        <v>42</v>
      </c>
      <c r="AE7418" t="s">
        <v>45</v>
      </c>
      <c r="AF7418" t="s">
        <v>523</v>
      </c>
    </row>
    <row r="7419" spans="1:32" x14ac:dyDescent="0.25">
      <c r="A7419">
        <f t="shared" si="836"/>
        <v>7418</v>
      </c>
      <c r="B7419">
        <v>47584</v>
      </c>
      <c r="C7419" t="s">
        <v>522</v>
      </c>
      <c r="D7419" t="s">
        <v>36</v>
      </c>
      <c r="E7419" t="str">
        <f t="shared" si="837"/>
        <v>***</v>
      </c>
      <c r="F7419" t="str">
        <f t="shared" si="832"/>
        <v>***</v>
      </c>
      <c r="G7419" t="str">
        <f t="shared" si="838"/>
        <v>***</v>
      </c>
      <c r="I7419" t="str">
        <f t="shared" si="833"/>
        <v>***</v>
      </c>
      <c r="O7419">
        <f>VLOOKUP(T7419,$P$14:$S$19,2,TRUE)</f>
        <v>0</v>
      </c>
      <c r="T7419">
        <v>4</v>
      </c>
      <c r="U7419">
        <v>20.190000000000001</v>
      </c>
      <c r="V7419" s="5">
        <f t="shared" si="834"/>
        <v>0</v>
      </c>
      <c r="X7419" t="s">
        <v>22</v>
      </c>
      <c r="Y7419">
        <v>0.5</v>
      </c>
      <c r="Z7419" s="2">
        <f t="shared" si="835"/>
        <v>20.69</v>
      </c>
      <c r="AA7419" t="s">
        <v>15</v>
      </c>
      <c r="AB7419" t="s">
        <v>41</v>
      </c>
      <c r="AC7419" t="s">
        <v>32</v>
      </c>
      <c r="AD7419" t="s">
        <v>81</v>
      </c>
      <c r="AE7419" t="s">
        <v>19</v>
      </c>
      <c r="AF7419" t="s">
        <v>523</v>
      </c>
    </row>
    <row r="7420" spans="1:32" x14ac:dyDescent="0.25">
      <c r="A7420">
        <f t="shared" si="836"/>
        <v>7419</v>
      </c>
      <c r="B7420">
        <v>49479</v>
      </c>
      <c r="C7420" t="s">
        <v>415</v>
      </c>
      <c r="D7420" t="s">
        <v>40</v>
      </c>
      <c r="E7420" t="str">
        <f t="shared" si="837"/>
        <v>*</v>
      </c>
      <c r="F7420" t="str">
        <f t="shared" si="832"/>
        <v>*</v>
      </c>
      <c r="G7420" t="str">
        <f t="shared" si="838"/>
        <v>*</v>
      </c>
      <c r="I7420" t="str">
        <f t="shared" si="833"/>
        <v>*</v>
      </c>
      <c r="O7420">
        <f>VLOOKUP(T7420,$P$14:$S$19,2,TRUE)</f>
        <v>0.04</v>
      </c>
      <c r="T7420">
        <v>46</v>
      </c>
      <c r="U7420">
        <v>5615.4</v>
      </c>
      <c r="V7420" s="5">
        <f t="shared" si="834"/>
        <v>1</v>
      </c>
      <c r="X7420" t="s">
        <v>37</v>
      </c>
      <c r="Y7420">
        <v>26.3</v>
      </c>
      <c r="Z7420" s="2">
        <f t="shared" si="835"/>
        <v>5641.7</v>
      </c>
      <c r="AA7420" t="s">
        <v>64</v>
      </c>
      <c r="AB7420" t="s">
        <v>16</v>
      </c>
      <c r="AC7420" t="s">
        <v>25</v>
      </c>
      <c r="AD7420" t="s">
        <v>76</v>
      </c>
      <c r="AE7420" t="s">
        <v>39</v>
      </c>
      <c r="AF7420" t="s">
        <v>391</v>
      </c>
    </row>
    <row r="7421" spans="1:32" x14ac:dyDescent="0.25">
      <c r="A7421">
        <f t="shared" si="836"/>
        <v>7420</v>
      </c>
      <c r="B7421">
        <v>34725</v>
      </c>
      <c r="C7421" t="s">
        <v>415</v>
      </c>
      <c r="D7421" t="s">
        <v>13</v>
      </c>
      <c r="E7421" t="str">
        <f t="shared" si="837"/>
        <v>*</v>
      </c>
      <c r="F7421" t="str">
        <f t="shared" si="832"/>
        <v>*</v>
      </c>
      <c r="G7421" t="str">
        <f t="shared" si="838"/>
        <v>*</v>
      </c>
      <c r="I7421" t="str">
        <f t="shared" si="833"/>
        <v>*</v>
      </c>
      <c r="O7421">
        <f>VLOOKUP(T7421,$P$14:$S$19,2,TRUE)</f>
        <v>0.01</v>
      </c>
      <c r="T7421">
        <v>14</v>
      </c>
      <c r="U7421">
        <v>1885.41</v>
      </c>
      <c r="V7421" s="5">
        <f t="shared" si="834"/>
        <v>1</v>
      </c>
      <c r="X7421" t="s">
        <v>22</v>
      </c>
      <c r="Y7421">
        <v>35</v>
      </c>
      <c r="Z7421" s="2">
        <f t="shared" si="835"/>
        <v>1920.41</v>
      </c>
      <c r="AA7421" t="s">
        <v>52</v>
      </c>
      <c r="AB7421" t="s">
        <v>24</v>
      </c>
      <c r="AC7421" t="s">
        <v>32</v>
      </c>
      <c r="AD7421" t="s">
        <v>74</v>
      </c>
      <c r="AE7421" t="s">
        <v>58</v>
      </c>
      <c r="AF7421" t="s">
        <v>391</v>
      </c>
    </row>
    <row r="7422" spans="1:32" x14ac:dyDescent="0.25">
      <c r="A7422">
        <f t="shared" si="836"/>
        <v>7421</v>
      </c>
      <c r="B7422">
        <v>56768</v>
      </c>
      <c r="C7422" t="s">
        <v>415</v>
      </c>
      <c r="D7422" t="s">
        <v>36</v>
      </c>
      <c r="E7422" t="str">
        <f t="shared" si="837"/>
        <v>***</v>
      </c>
      <c r="F7422" t="str">
        <f t="shared" si="832"/>
        <v>***</v>
      </c>
      <c r="G7422" t="str">
        <f t="shared" si="838"/>
        <v>***</v>
      </c>
      <c r="I7422" t="str">
        <f t="shared" si="833"/>
        <v>***</v>
      </c>
      <c r="O7422">
        <f>VLOOKUP(T7422,$P$14:$S$19,2,TRUE)</f>
        <v>0.01</v>
      </c>
      <c r="T7422">
        <v>13</v>
      </c>
      <c r="U7422">
        <v>1207.02</v>
      </c>
      <c r="V7422" s="5">
        <f t="shared" si="834"/>
        <v>1</v>
      </c>
      <c r="X7422" t="s">
        <v>37</v>
      </c>
      <c r="Y7422">
        <v>14</v>
      </c>
      <c r="Z7422" s="2">
        <f t="shared" si="835"/>
        <v>1221.02</v>
      </c>
      <c r="AA7422" t="s">
        <v>52</v>
      </c>
      <c r="AB7422" t="s">
        <v>31</v>
      </c>
      <c r="AC7422" t="s">
        <v>25</v>
      </c>
      <c r="AD7422" t="s">
        <v>76</v>
      </c>
      <c r="AE7422" t="s">
        <v>39</v>
      </c>
      <c r="AF7422" t="s">
        <v>208</v>
      </c>
    </row>
    <row r="7423" spans="1:32" x14ac:dyDescent="0.25">
      <c r="A7423">
        <f t="shared" si="836"/>
        <v>7422</v>
      </c>
      <c r="B7423">
        <v>31938</v>
      </c>
      <c r="C7423" t="s">
        <v>415</v>
      </c>
      <c r="D7423" t="s">
        <v>40</v>
      </c>
      <c r="E7423" t="str">
        <f t="shared" si="837"/>
        <v>*</v>
      </c>
      <c r="F7423" t="str">
        <f t="shared" si="832"/>
        <v>*</v>
      </c>
      <c r="G7423" t="str">
        <f t="shared" si="838"/>
        <v>*</v>
      </c>
      <c r="I7423" t="str">
        <f t="shared" si="833"/>
        <v>*</v>
      </c>
      <c r="O7423">
        <f>VLOOKUP(T7423,$P$14:$S$19,2,TRUE)</f>
        <v>0.01</v>
      </c>
      <c r="T7423">
        <v>13</v>
      </c>
      <c r="U7423">
        <v>1193.6199999999999</v>
      </c>
      <c r="V7423" s="5">
        <f t="shared" si="834"/>
        <v>1</v>
      </c>
      <c r="X7423" t="s">
        <v>37</v>
      </c>
      <c r="Y7423">
        <v>42</v>
      </c>
      <c r="Z7423" s="2">
        <f t="shared" si="835"/>
        <v>1235.6199999999999</v>
      </c>
      <c r="AA7423" t="s">
        <v>15</v>
      </c>
      <c r="AB7423" t="s">
        <v>16</v>
      </c>
      <c r="AC7423" t="s">
        <v>17</v>
      </c>
      <c r="AD7423" t="s">
        <v>38</v>
      </c>
      <c r="AE7423" t="s">
        <v>39</v>
      </c>
      <c r="AF7423" t="s">
        <v>208</v>
      </c>
    </row>
    <row r="7424" spans="1:32" x14ac:dyDescent="0.25">
      <c r="A7424">
        <f t="shared" si="836"/>
        <v>7423</v>
      </c>
      <c r="B7424">
        <v>31938</v>
      </c>
      <c r="C7424" t="s">
        <v>415</v>
      </c>
      <c r="D7424" t="s">
        <v>40</v>
      </c>
      <c r="E7424" t="str">
        <f t="shared" si="837"/>
        <v>*</v>
      </c>
      <c r="F7424" t="str">
        <f t="shared" si="832"/>
        <v>*</v>
      </c>
      <c r="G7424" t="str">
        <f t="shared" si="838"/>
        <v>*</v>
      </c>
      <c r="I7424" t="str">
        <f t="shared" si="833"/>
        <v>*</v>
      </c>
      <c r="O7424">
        <f>VLOOKUP(T7424,$P$14:$S$19,2,TRUE)</f>
        <v>0.04</v>
      </c>
      <c r="T7424">
        <v>47</v>
      </c>
      <c r="U7424">
        <v>363.23</v>
      </c>
      <c r="V7424" s="5">
        <f t="shared" si="834"/>
        <v>0</v>
      </c>
      <c r="X7424" t="s">
        <v>22</v>
      </c>
      <c r="Y7424">
        <v>4</v>
      </c>
      <c r="Z7424" s="2">
        <f t="shared" si="835"/>
        <v>367.23</v>
      </c>
      <c r="AA7424" t="s">
        <v>15</v>
      </c>
      <c r="AB7424" t="s">
        <v>16</v>
      </c>
      <c r="AC7424" t="s">
        <v>17</v>
      </c>
      <c r="AD7424" t="s">
        <v>18</v>
      </c>
      <c r="AE7424" t="s">
        <v>34</v>
      </c>
      <c r="AF7424" t="s">
        <v>391</v>
      </c>
    </row>
    <row r="7425" spans="1:32" x14ac:dyDescent="0.25">
      <c r="A7425">
        <f t="shared" si="836"/>
        <v>7424</v>
      </c>
      <c r="B7425">
        <v>31556</v>
      </c>
      <c r="C7425" t="s">
        <v>415</v>
      </c>
      <c r="D7425" t="s">
        <v>36</v>
      </c>
      <c r="E7425" t="str">
        <f t="shared" si="837"/>
        <v>***</v>
      </c>
      <c r="F7425" t="str">
        <f t="shared" si="832"/>
        <v>***</v>
      </c>
      <c r="G7425" t="str">
        <f t="shared" si="838"/>
        <v>***</v>
      </c>
      <c r="I7425" t="str">
        <f t="shared" si="833"/>
        <v>***</v>
      </c>
      <c r="O7425">
        <f>VLOOKUP(T7425,$P$14:$S$19,2,TRUE)</f>
        <v>3.5999999999999997E-2</v>
      </c>
      <c r="T7425">
        <v>35</v>
      </c>
      <c r="U7425">
        <v>269.35000000000002</v>
      </c>
      <c r="V7425" s="5">
        <f t="shared" si="834"/>
        <v>0</v>
      </c>
      <c r="X7425" t="s">
        <v>22</v>
      </c>
      <c r="Y7425">
        <v>3.68</v>
      </c>
      <c r="Z7425" s="2">
        <f t="shared" si="835"/>
        <v>273.03000000000003</v>
      </c>
      <c r="AA7425" t="s">
        <v>60</v>
      </c>
      <c r="AB7425" t="s">
        <v>16</v>
      </c>
      <c r="AC7425" t="s">
        <v>17</v>
      </c>
      <c r="AD7425" t="s">
        <v>18</v>
      </c>
      <c r="AE7425" t="s">
        <v>34</v>
      </c>
      <c r="AF7425" t="s">
        <v>208</v>
      </c>
    </row>
    <row r="7426" spans="1:32" x14ac:dyDescent="0.25">
      <c r="A7426">
        <f t="shared" si="836"/>
        <v>7425</v>
      </c>
      <c r="B7426">
        <v>30853</v>
      </c>
      <c r="C7426" t="s">
        <v>415</v>
      </c>
      <c r="D7426" t="s">
        <v>40</v>
      </c>
      <c r="E7426" t="str">
        <f t="shared" si="837"/>
        <v>*</v>
      </c>
      <c r="F7426" t="str">
        <f t="shared" si="832"/>
        <v>*</v>
      </c>
      <c r="G7426" t="str">
        <f t="shared" si="838"/>
        <v>*</v>
      </c>
      <c r="I7426" t="str">
        <f t="shared" si="833"/>
        <v>*</v>
      </c>
      <c r="O7426">
        <f>VLOOKUP(T7426,$P$14:$S$19,2,TRUE)</f>
        <v>0.04</v>
      </c>
      <c r="T7426">
        <v>40</v>
      </c>
      <c r="U7426">
        <v>254.02</v>
      </c>
      <c r="V7426" s="5">
        <f t="shared" si="834"/>
        <v>0</v>
      </c>
      <c r="X7426" t="s">
        <v>22</v>
      </c>
      <c r="Y7426">
        <v>0.5</v>
      </c>
      <c r="Z7426" s="2">
        <f t="shared" si="835"/>
        <v>254.52</v>
      </c>
      <c r="AA7426" t="s">
        <v>60</v>
      </c>
      <c r="AB7426" t="s">
        <v>24</v>
      </c>
      <c r="AC7426" t="s">
        <v>32</v>
      </c>
      <c r="AD7426" t="s">
        <v>81</v>
      </c>
      <c r="AE7426" t="s">
        <v>19</v>
      </c>
      <c r="AF7426" t="s">
        <v>913</v>
      </c>
    </row>
    <row r="7427" spans="1:32" x14ac:dyDescent="0.25">
      <c r="A7427">
        <f t="shared" si="836"/>
        <v>7426</v>
      </c>
      <c r="B7427">
        <v>56768</v>
      </c>
      <c r="C7427" t="s">
        <v>415</v>
      </c>
      <c r="D7427" t="s">
        <v>36</v>
      </c>
      <c r="E7427" t="str">
        <f t="shared" si="837"/>
        <v>***</v>
      </c>
      <c r="F7427" t="str">
        <f t="shared" ref="F7427:F7490" si="839">VLOOKUP(D7427,$P$6:$S$10,2,FALSE)</f>
        <v>***</v>
      </c>
      <c r="G7427" t="str">
        <f t="shared" si="838"/>
        <v>***</v>
      </c>
      <c r="I7427" t="str">
        <f t="shared" ref="I7427:I7490" si="840">HLOOKUP(D7427,$J$18:$N$19,2,FALSE)</f>
        <v>***</v>
      </c>
      <c r="O7427">
        <f>VLOOKUP(T7427,$P$14:$S$19,2,TRUE)</f>
        <v>3.5999999999999997E-2</v>
      </c>
      <c r="T7427">
        <v>37</v>
      </c>
      <c r="U7427">
        <v>111.39</v>
      </c>
      <c r="V7427" s="5">
        <f t="shared" ref="V7427:V7490" si="841">IF(U7427&gt;800,1,0)</f>
        <v>0</v>
      </c>
      <c r="X7427" t="s">
        <v>22</v>
      </c>
      <c r="Y7427">
        <v>0.7</v>
      </c>
      <c r="Z7427" s="2">
        <f t="shared" ref="Z7427:Z7490" si="842">U7427+Y7427</f>
        <v>112.09</v>
      </c>
      <c r="AA7427" t="s">
        <v>71</v>
      </c>
      <c r="AB7427" t="s">
        <v>31</v>
      </c>
      <c r="AC7427" t="s">
        <v>32</v>
      </c>
      <c r="AD7427" t="s">
        <v>33</v>
      </c>
      <c r="AE7427" t="s">
        <v>34</v>
      </c>
      <c r="AF7427" t="s">
        <v>391</v>
      </c>
    </row>
    <row r="7428" spans="1:32" x14ac:dyDescent="0.25">
      <c r="A7428">
        <f t="shared" ref="A7428:A7491" si="843">A7427+1</f>
        <v>7427</v>
      </c>
      <c r="B7428">
        <v>52934</v>
      </c>
      <c r="C7428" t="s">
        <v>415</v>
      </c>
      <c r="D7428" t="s">
        <v>36</v>
      </c>
      <c r="E7428" t="str">
        <f t="shared" si="837"/>
        <v>***</v>
      </c>
      <c r="F7428" t="str">
        <f t="shared" si="839"/>
        <v>***</v>
      </c>
      <c r="G7428" t="str">
        <f t="shared" si="838"/>
        <v>***</v>
      </c>
      <c r="I7428" t="str">
        <f t="shared" si="840"/>
        <v>***</v>
      </c>
      <c r="O7428">
        <f>VLOOKUP(T7428,$P$14:$S$19,2,TRUE)</f>
        <v>0.02</v>
      </c>
      <c r="T7428">
        <v>20</v>
      </c>
      <c r="U7428">
        <v>92.15</v>
      </c>
      <c r="V7428" s="5">
        <f t="shared" si="841"/>
        <v>0</v>
      </c>
      <c r="X7428" t="s">
        <v>22</v>
      </c>
      <c r="Y7428">
        <v>0.5</v>
      </c>
      <c r="Z7428" s="2">
        <f t="shared" si="842"/>
        <v>92.65</v>
      </c>
      <c r="AA7428" t="s">
        <v>71</v>
      </c>
      <c r="AB7428" t="s">
        <v>31</v>
      </c>
      <c r="AC7428" t="s">
        <v>32</v>
      </c>
      <c r="AD7428" t="s">
        <v>81</v>
      </c>
      <c r="AE7428" t="s">
        <v>19</v>
      </c>
      <c r="AF7428" t="s">
        <v>208</v>
      </c>
    </row>
    <row r="7429" spans="1:32" x14ac:dyDescent="0.25">
      <c r="A7429">
        <f t="shared" si="843"/>
        <v>7428</v>
      </c>
      <c r="B7429">
        <v>30853</v>
      </c>
      <c r="C7429" t="s">
        <v>415</v>
      </c>
      <c r="D7429" t="s">
        <v>40</v>
      </c>
      <c r="E7429" t="str">
        <f t="shared" ref="E7429:E7492" si="844">IF(D7429="Critical", "***","*")</f>
        <v>*</v>
      </c>
      <c r="F7429" t="str">
        <f t="shared" si="839"/>
        <v>*</v>
      </c>
      <c r="G7429" t="str">
        <f t="shared" ref="G7429:G7492" si="845">IF(D7429="Critical","***",IF(D7429="High","**","*"))</f>
        <v>*</v>
      </c>
      <c r="I7429" t="str">
        <f t="shared" si="840"/>
        <v>*</v>
      </c>
      <c r="O7429">
        <f>VLOOKUP(T7429,$P$14:$S$19,2,TRUE)</f>
        <v>0.01</v>
      </c>
      <c r="T7429">
        <v>16</v>
      </c>
      <c r="U7429">
        <v>41.52</v>
      </c>
      <c r="V7429" s="5">
        <f t="shared" si="841"/>
        <v>0</v>
      </c>
      <c r="X7429" t="s">
        <v>22</v>
      </c>
      <c r="Y7429">
        <v>7.09</v>
      </c>
      <c r="Z7429" s="2">
        <f t="shared" si="842"/>
        <v>48.61</v>
      </c>
      <c r="AA7429" t="s">
        <v>64</v>
      </c>
      <c r="AB7429" t="s">
        <v>24</v>
      </c>
      <c r="AC7429" t="s">
        <v>32</v>
      </c>
      <c r="AD7429" t="s">
        <v>44</v>
      </c>
      <c r="AE7429" t="s">
        <v>34</v>
      </c>
      <c r="AF7429" t="s">
        <v>913</v>
      </c>
    </row>
    <row r="7430" spans="1:32" x14ac:dyDescent="0.25">
      <c r="A7430">
        <f t="shared" si="843"/>
        <v>7429</v>
      </c>
      <c r="B7430">
        <v>23812</v>
      </c>
      <c r="C7430" t="s">
        <v>936</v>
      </c>
      <c r="D7430" t="s">
        <v>36</v>
      </c>
      <c r="E7430" t="str">
        <f t="shared" si="844"/>
        <v>***</v>
      </c>
      <c r="F7430" t="str">
        <f t="shared" si="839"/>
        <v>***</v>
      </c>
      <c r="G7430" t="str">
        <f t="shared" si="845"/>
        <v>***</v>
      </c>
      <c r="I7430" t="str">
        <f t="shared" si="840"/>
        <v>***</v>
      </c>
      <c r="O7430">
        <f>VLOOKUP(T7430,$P$14:$S$19,2,TRUE)</f>
        <v>3.5999999999999997E-2</v>
      </c>
      <c r="T7430">
        <v>32</v>
      </c>
      <c r="U7430">
        <v>5845.82</v>
      </c>
      <c r="V7430" s="5">
        <f t="shared" si="841"/>
        <v>1</v>
      </c>
      <c r="X7430" t="s">
        <v>37</v>
      </c>
      <c r="Y7430">
        <v>15.59</v>
      </c>
      <c r="Z7430" s="2">
        <f t="shared" si="842"/>
        <v>5861.41</v>
      </c>
      <c r="AA7430" t="s">
        <v>60</v>
      </c>
      <c r="AB7430" t="s">
        <v>41</v>
      </c>
      <c r="AC7430" t="s">
        <v>25</v>
      </c>
      <c r="AD7430" t="s">
        <v>76</v>
      </c>
      <c r="AE7430" t="s">
        <v>39</v>
      </c>
      <c r="AF7430" t="s">
        <v>936</v>
      </c>
    </row>
    <row r="7431" spans="1:32" x14ac:dyDescent="0.25">
      <c r="A7431">
        <f t="shared" si="843"/>
        <v>7430</v>
      </c>
      <c r="B7431">
        <v>42982</v>
      </c>
      <c r="C7431" t="s">
        <v>936</v>
      </c>
      <c r="D7431" t="s">
        <v>13</v>
      </c>
      <c r="E7431" t="str">
        <f t="shared" si="844"/>
        <v>*</v>
      </c>
      <c r="F7431" t="str">
        <f t="shared" si="839"/>
        <v>*</v>
      </c>
      <c r="G7431" t="str">
        <f t="shared" si="845"/>
        <v>*</v>
      </c>
      <c r="I7431" t="str">
        <f t="shared" si="840"/>
        <v>*</v>
      </c>
      <c r="O7431">
        <f>VLOOKUP(T7431,$P$14:$S$19,2,TRUE)</f>
        <v>0.04</v>
      </c>
      <c r="T7431">
        <v>42</v>
      </c>
      <c r="U7431">
        <v>1587.59</v>
      </c>
      <c r="V7431" s="5">
        <f t="shared" si="841"/>
        <v>1</v>
      </c>
      <c r="X7431" t="s">
        <v>22</v>
      </c>
      <c r="Y7431">
        <v>3.04</v>
      </c>
      <c r="Z7431" s="2">
        <f t="shared" si="842"/>
        <v>1590.6299999999999</v>
      </c>
      <c r="AA7431" t="s">
        <v>56</v>
      </c>
      <c r="AB7431" t="s">
        <v>16</v>
      </c>
      <c r="AC7431" t="s">
        <v>17</v>
      </c>
      <c r="AD7431" t="s">
        <v>18</v>
      </c>
      <c r="AE7431" t="s">
        <v>34</v>
      </c>
      <c r="AF7431" s="1">
        <v>40916</v>
      </c>
    </row>
    <row r="7432" spans="1:32" x14ac:dyDescent="0.25">
      <c r="A7432">
        <f t="shared" si="843"/>
        <v>7431</v>
      </c>
      <c r="B7432">
        <v>42982</v>
      </c>
      <c r="C7432" t="s">
        <v>936</v>
      </c>
      <c r="D7432" t="s">
        <v>13</v>
      </c>
      <c r="E7432" t="str">
        <f t="shared" si="844"/>
        <v>*</v>
      </c>
      <c r="F7432" t="str">
        <f t="shared" si="839"/>
        <v>*</v>
      </c>
      <c r="G7432" t="str">
        <f t="shared" si="845"/>
        <v>*</v>
      </c>
      <c r="I7432" t="str">
        <f t="shared" si="840"/>
        <v>*</v>
      </c>
      <c r="O7432">
        <f>VLOOKUP(T7432,$P$14:$S$19,2,TRUE)</f>
        <v>0.01</v>
      </c>
      <c r="T7432">
        <v>12</v>
      </c>
      <c r="U7432">
        <v>1318.34</v>
      </c>
      <c r="V7432" s="5">
        <f t="shared" si="841"/>
        <v>1</v>
      </c>
      <c r="X7432" t="s">
        <v>14</v>
      </c>
      <c r="Y7432">
        <v>24.49</v>
      </c>
      <c r="Z7432" s="2">
        <f t="shared" si="842"/>
        <v>1342.83</v>
      </c>
      <c r="AA7432" t="s">
        <v>73</v>
      </c>
      <c r="AB7432" t="s">
        <v>16</v>
      </c>
      <c r="AC7432" t="s">
        <v>17</v>
      </c>
      <c r="AD7432" t="s">
        <v>18</v>
      </c>
      <c r="AE7432" t="s">
        <v>58</v>
      </c>
      <c r="AF7432" s="1">
        <v>41037</v>
      </c>
    </row>
    <row r="7433" spans="1:32" x14ac:dyDescent="0.25">
      <c r="A7433">
        <f t="shared" si="843"/>
        <v>7432</v>
      </c>
      <c r="B7433">
        <v>11684</v>
      </c>
      <c r="C7433" t="s">
        <v>936</v>
      </c>
      <c r="D7433" t="s">
        <v>21</v>
      </c>
      <c r="E7433" t="str">
        <f t="shared" si="844"/>
        <v>*</v>
      </c>
      <c r="F7433" t="str">
        <f t="shared" si="839"/>
        <v>**</v>
      </c>
      <c r="G7433" t="str">
        <f t="shared" si="845"/>
        <v>**</v>
      </c>
      <c r="I7433" t="str">
        <f t="shared" si="840"/>
        <v>**</v>
      </c>
      <c r="O7433">
        <f>VLOOKUP(T7433,$P$14:$S$19,2,TRUE)</f>
        <v>0</v>
      </c>
      <c r="T7433">
        <v>8</v>
      </c>
      <c r="U7433">
        <v>1173.5</v>
      </c>
      <c r="V7433" s="5">
        <f t="shared" si="841"/>
        <v>1</v>
      </c>
      <c r="X7433" t="s">
        <v>22</v>
      </c>
      <c r="Y7433">
        <v>24.49</v>
      </c>
      <c r="Z7433" s="2">
        <f t="shared" si="842"/>
        <v>1197.99</v>
      </c>
      <c r="AA7433" t="s">
        <v>23</v>
      </c>
      <c r="AB7433" t="s">
        <v>16</v>
      </c>
      <c r="AC7433" t="s">
        <v>17</v>
      </c>
      <c r="AD7433" t="s">
        <v>38</v>
      </c>
      <c r="AE7433" t="s">
        <v>58</v>
      </c>
      <c r="AF7433" t="s">
        <v>385</v>
      </c>
    </row>
    <row r="7434" spans="1:32" x14ac:dyDescent="0.25">
      <c r="A7434">
        <f t="shared" si="843"/>
        <v>7433</v>
      </c>
      <c r="B7434">
        <v>29286</v>
      </c>
      <c r="C7434" t="s">
        <v>107</v>
      </c>
      <c r="D7434" t="s">
        <v>36</v>
      </c>
      <c r="E7434" t="str">
        <f t="shared" si="844"/>
        <v>***</v>
      </c>
      <c r="F7434" t="str">
        <f t="shared" si="839"/>
        <v>***</v>
      </c>
      <c r="G7434" t="str">
        <f t="shared" si="845"/>
        <v>***</v>
      </c>
      <c r="I7434" t="str">
        <f t="shared" si="840"/>
        <v>***</v>
      </c>
      <c r="O7434">
        <f>VLOOKUP(T7434,$P$14:$S$19,2,TRUE)</f>
        <v>0</v>
      </c>
      <c r="T7434">
        <v>4</v>
      </c>
      <c r="U7434">
        <v>13070.2</v>
      </c>
      <c r="V7434" s="5">
        <f t="shared" si="841"/>
        <v>1</v>
      </c>
      <c r="X7434" t="s">
        <v>37</v>
      </c>
      <c r="Y7434">
        <v>8.73</v>
      </c>
      <c r="Z7434" s="2">
        <f t="shared" si="842"/>
        <v>13078.93</v>
      </c>
      <c r="AA7434" t="s">
        <v>56</v>
      </c>
      <c r="AB7434" t="s">
        <v>31</v>
      </c>
      <c r="AC7434" t="s">
        <v>25</v>
      </c>
      <c r="AD7434" t="s">
        <v>76</v>
      </c>
      <c r="AE7434" t="s">
        <v>103</v>
      </c>
      <c r="AF7434" t="s">
        <v>239</v>
      </c>
    </row>
    <row r="7435" spans="1:32" x14ac:dyDescent="0.25">
      <c r="A7435">
        <f t="shared" si="843"/>
        <v>7434</v>
      </c>
      <c r="B7435">
        <v>24644</v>
      </c>
      <c r="C7435" t="s">
        <v>107</v>
      </c>
      <c r="D7435" t="s">
        <v>36</v>
      </c>
      <c r="E7435" t="str">
        <f t="shared" si="844"/>
        <v>***</v>
      </c>
      <c r="F7435" t="str">
        <f t="shared" si="839"/>
        <v>***</v>
      </c>
      <c r="G7435" t="str">
        <f t="shared" si="845"/>
        <v>***</v>
      </c>
      <c r="I7435" t="str">
        <f t="shared" si="840"/>
        <v>***</v>
      </c>
      <c r="O7435">
        <f>VLOOKUP(T7435,$P$14:$S$19,2,TRUE)</f>
        <v>0.04</v>
      </c>
      <c r="T7435">
        <v>46</v>
      </c>
      <c r="U7435">
        <v>5897.47</v>
      </c>
      <c r="V7435" s="5">
        <f t="shared" si="841"/>
        <v>1</v>
      </c>
      <c r="X7435" t="s">
        <v>37</v>
      </c>
      <c r="Y7435">
        <v>70.2</v>
      </c>
      <c r="Z7435" s="2">
        <f t="shared" si="842"/>
        <v>5967.67</v>
      </c>
      <c r="AA7435" t="s">
        <v>71</v>
      </c>
      <c r="AB7435" t="s">
        <v>31</v>
      </c>
      <c r="AC7435" t="s">
        <v>17</v>
      </c>
      <c r="AD7435" t="s">
        <v>38</v>
      </c>
      <c r="AE7435" t="s">
        <v>39</v>
      </c>
      <c r="AF7435" t="s">
        <v>108</v>
      </c>
    </row>
    <row r="7436" spans="1:32" x14ac:dyDescent="0.25">
      <c r="A7436">
        <f t="shared" si="843"/>
        <v>7435</v>
      </c>
      <c r="B7436">
        <v>24644</v>
      </c>
      <c r="C7436" t="s">
        <v>107</v>
      </c>
      <c r="D7436" t="s">
        <v>36</v>
      </c>
      <c r="E7436" t="str">
        <f t="shared" si="844"/>
        <v>***</v>
      </c>
      <c r="F7436" t="str">
        <f t="shared" si="839"/>
        <v>***</v>
      </c>
      <c r="G7436" t="str">
        <f t="shared" si="845"/>
        <v>***</v>
      </c>
      <c r="I7436" t="str">
        <f t="shared" si="840"/>
        <v>***</v>
      </c>
      <c r="O7436">
        <f>VLOOKUP(T7436,$P$14:$S$19,2,TRUE)</f>
        <v>0.04</v>
      </c>
      <c r="T7436">
        <v>40</v>
      </c>
      <c r="U7436">
        <v>2550.12</v>
      </c>
      <c r="V7436" s="5">
        <f t="shared" si="841"/>
        <v>1</v>
      </c>
      <c r="X7436" t="s">
        <v>14</v>
      </c>
      <c r="Y7436">
        <v>4.5</v>
      </c>
      <c r="Z7436" s="2">
        <f t="shared" si="842"/>
        <v>2554.62</v>
      </c>
      <c r="AA7436" t="s">
        <v>52</v>
      </c>
      <c r="AB7436" t="s">
        <v>31</v>
      </c>
      <c r="AC7436" t="s">
        <v>32</v>
      </c>
      <c r="AD7436" t="s">
        <v>172</v>
      </c>
      <c r="AE7436" t="s">
        <v>19</v>
      </c>
      <c r="AF7436" t="s">
        <v>239</v>
      </c>
    </row>
    <row r="7437" spans="1:32" x14ac:dyDescent="0.25">
      <c r="A7437">
        <f t="shared" si="843"/>
        <v>7436</v>
      </c>
      <c r="B7437">
        <v>26341</v>
      </c>
      <c r="C7437" t="s">
        <v>662</v>
      </c>
      <c r="D7437" t="s">
        <v>36</v>
      </c>
      <c r="E7437" t="str">
        <f t="shared" si="844"/>
        <v>***</v>
      </c>
      <c r="F7437" t="str">
        <f t="shared" si="839"/>
        <v>***</v>
      </c>
      <c r="G7437" t="str">
        <f t="shared" si="845"/>
        <v>***</v>
      </c>
      <c r="I7437" t="str">
        <f t="shared" si="840"/>
        <v>***</v>
      </c>
      <c r="O7437">
        <f>VLOOKUP(T7437,$P$14:$S$19,2,TRUE)</f>
        <v>0</v>
      </c>
      <c r="T7437">
        <v>8</v>
      </c>
      <c r="U7437">
        <v>1095.27</v>
      </c>
      <c r="V7437" s="5">
        <f t="shared" si="841"/>
        <v>1</v>
      </c>
      <c r="X7437" t="s">
        <v>37</v>
      </c>
      <c r="Y7437">
        <v>51.94</v>
      </c>
      <c r="Z7437" s="2">
        <f t="shared" si="842"/>
        <v>1147.21</v>
      </c>
      <c r="AA7437" t="s">
        <v>52</v>
      </c>
      <c r="AB7437" t="s">
        <v>31</v>
      </c>
      <c r="AC7437" t="s">
        <v>17</v>
      </c>
      <c r="AD7437" t="s">
        <v>66</v>
      </c>
      <c r="AE7437" t="s">
        <v>103</v>
      </c>
      <c r="AF7437" t="s">
        <v>467</v>
      </c>
    </row>
    <row r="7438" spans="1:32" x14ac:dyDescent="0.25">
      <c r="A7438">
        <f t="shared" si="843"/>
        <v>7437</v>
      </c>
      <c r="B7438">
        <v>55234</v>
      </c>
      <c r="C7438" t="s">
        <v>662</v>
      </c>
      <c r="D7438" t="s">
        <v>13</v>
      </c>
      <c r="E7438" t="str">
        <f t="shared" si="844"/>
        <v>*</v>
      </c>
      <c r="F7438" t="str">
        <f t="shared" si="839"/>
        <v>*</v>
      </c>
      <c r="G7438" t="str">
        <f t="shared" si="845"/>
        <v>*</v>
      </c>
      <c r="I7438" t="str">
        <f t="shared" si="840"/>
        <v>*</v>
      </c>
      <c r="O7438">
        <f>VLOOKUP(T7438,$P$14:$S$19,2,TRUE)</f>
        <v>0.01</v>
      </c>
      <c r="T7438">
        <v>12</v>
      </c>
      <c r="U7438">
        <v>600.86</v>
      </c>
      <c r="V7438" s="5">
        <f t="shared" si="841"/>
        <v>0</v>
      </c>
      <c r="X7438" t="s">
        <v>22</v>
      </c>
      <c r="Y7438">
        <v>5.5</v>
      </c>
      <c r="Z7438" s="2">
        <f t="shared" si="842"/>
        <v>606.36</v>
      </c>
      <c r="AA7438" t="s">
        <v>60</v>
      </c>
      <c r="AB7438" t="s">
        <v>31</v>
      </c>
      <c r="AC7438" t="s">
        <v>25</v>
      </c>
      <c r="AD7438" t="s">
        <v>42</v>
      </c>
      <c r="AE7438" t="s">
        <v>19</v>
      </c>
      <c r="AF7438" s="1">
        <v>40186</v>
      </c>
    </row>
    <row r="7439" spans="1:32" x14ac:dyDescent="0.25">
      <c r="A7439">
        <f t="shared" si="843"/>
        <v>7438</v>
      </c>
      <c r="B7439">
        <v>55234</v>
      </c>
      <c r="C7439" t="s">
        <v>662</v>
      </c>
      <c r="D7439" t="s">
        <v>13</v>
      </c>
      <c r="E7439" t="str">
        <f t="shared" si="844"/>
        <v>*</v>
      </c>
      <c r="F7439" t="str">
        <f t="shared" si="839"/>
        <v>*</v>
      </c>
      <c r="G7439" t="str">
        <f t="shared" si="845"/>
        <v>*</v>
      </c>
      <c r="I7439" t="str">
        <f t="shared" si="840"/>
        <v>*</v>
      </c>
      <c r="O7439">
        <f>VLOOKUP(T7439,$P$14:$S$19,2,TRUE)</f>
        <v>0</v>
      </c>
      <c r="T7439">
        <v>5</v>
      </c>
      <c r="U7439">
        <v>17.059999999999999</v>
      </c>
      <c r="V7439" s="5">
        <f t="shared" si="841"/>
        <v>0</v>
      </c>
      <c r="X7439" t="s">
        <v>22</v>
      </c>
      <c r="Y7439">
        <v>2.0299999999999998</v>
      </c>
      <c r="Z7439" s="2">
        <f t="shared" si="842"/>
        <v>19.09</v>
      </c>
      <c r="AA7439" t="s">
        <v>60</v>
      </c>
      <c r="AB7439" t="s">
        <v>31</v>
      </c>
      <c r="AC7439" t="s">
        <v>32</v>
      </c>
      <c r="AD7439" t="s">
        <v>33</v>
      </c>
      <c r="AE7439" t="s">
        <v>34</v>
      </c>
      <c r="AF7439" t="s">
        <v>467</v>
      </c>
    </row>
    <row r="7440" spans="1:32" x14ac:dyDescent="0.25">
      <c r="A7440">
        <f t="shared" si="843"/>
        <v>7439</v>
      </c>
      <c r="B7440">
        <v>31809</v>
      </c>
      <c r="C7440" t="s">
        <v>662</v>
      </c>
      <c r="D7440" t="s">
        <v>21</v>
      </c>
      <c r="E7440" t="str">
        <f t="shared" si="844"/>
        <v>*</v>
      </c>
      <c r="F7440" t="str">
        <f t="shared" si="839"/>
        <v>**</v>
      </c>
      <c r="G7440" t="str">
        <f t="shared" si="845"/>
        <v>**</v>
      </c>
      <c r="I7440" t="str">
        <f t="shared" si="840"/>
        <v>**</v>
      </c>
      <c r="O7440">
        <f>VLOOKUP(T7440,$P$14:$S$19,2,TRUE)</f>
        <v>0</v>
      </c>
      <c r="T7440">
        <v>1</v>
      </c>
      <c r="U7440">
        <v>15</v>
      </c>
      <c r="V7440" s="5">
        <f t="shared" si="841"/>
        <v>0</v>
      </c>
      <c r="X7440" t="s">
        <v>22</v>
      </c>
      <c r="Y7440">
        <v>5.76</v>
      </c>
      <c r="Z7440" s="2">
        <f t="shared" si="842"/>
        <v>20.759999999999998</v>
      </c>
      <c r="AA7440" t="s">
        <v>56</v>
      </c>
      <c r="AB7440" t="s">
        <v>31</v>
      </c>
      <c r="AC7440" t="s">
        <v>32</v>
      </c>
      <c r="AD7440" t="s">
        <v>78</v>
      </c>
      <c r="AE7440" t="s">
        <v>19</v>
      </c>
      <c r="AF7440" t="s">
        <v>467</v>
      </c>
    </row>
    <row r="7441" spans="1:32" x14ac:dyDescent="0.25">
      <c r="A7441">
        <f t="shared" si="843"/>
        <v>7440</v>
      </c>
      <c r="B7441">
        <v>3362</v>
      </c>
      <c r="C7441" t="s">
        <v>208</v>
      </c>
      <c r="D7441" t="s">
        <v>13</v>
      </c>
      <c r="E7441" t="str">
        <f t="shared" si="844"/>
        <v>*</v>
      </c>
      <c r="F7441" t="str">
        <f t="shared" si="839"/>
        <v>*</v>
      </c>
      <c r="G7441" t="str">
        <f t="shared" si="845"/>
        <v>*</v>
      </c>
      <c r="I7441" t="str">
        <f t="shared" si="840"/>
        <v>*</v>
      </c>
      <c r="O7441">
        <f>VLOOKUP(T7441,$P$14:$S$19,2,TRUE)</f>
        <v>0.04</v>
      </c>
      <c r="T7441">
        <v>40</v>
      </c>
      <c r="U7441">
        <v>1699.52</v>
      </c>
      <c r="V7441" s="5">
        <f t="shared" si="841"/>
        <v>1</v>
      </c>
      <c r="X7441" t="s">
        <v>22</v>
      </c>
      <c r="Y7441">
        <v>1.99</v>
      </c>
      <c r="Z7441" s="2">
        <f t="shared" si="842"/>
        <v>1701.51</v>
      </c>
      <c r="AA7441" t="s">
        <v>15</v>
      </c>
      <c r="AB7441" t="s">
        <v>24</v>
      </c>
      <c r="AC7441" t="s">
        <v>25</v>
      </c>
      <c r="AD7441" t="s">
        <v>42</v>
      </c>
      <c r="AE7441" t="s">
        <v>45</v>
      </c>
      <c r="AF7441" s="1">
        <v>40551</v>
      </c>
    </row>
    <row r="7442" spans="1:32" x14ac:dyDescent="0.25">
      <c r="A7442">
        <f t="shared" si="843"/>
        <v>7441</v>
      </c>
      <c r="B7442">
        <v>3362</v>
      </c>
      <c r="C7442" t="s">
        <v>208</v>
      </c>
      <c r="D7442" t="s">
        <v>13</v>
      </c>
      <c r="E7442" t="str">
        <f t="shared" si="844"/>
        <v>*</v>
      </c>
      <c r="F7442" t="str">
        <f t="shared" si="839"/>
        <v>*</v>
      </c>
      <c r="G7442" t="str">
        <f t="shared" si="845"/>
        <v>*</v>
      </c>
      <c r="I7442" t="str">
        <f t="shared" si="840"/>
        <v>*</v>
      </c>
      <c r="O7442">
        <f>VLOOKUP(T7442,$P$14:$S$19,2,TRUE)</f>
        <v>0.05</v>
      </c>
      <c r="T7442">
        <v>50</v>
      </c>
      <c r="U7442">
        <v>760.85</v>
      </c>
      <c r="V7442" s="5">
        <f t="shared" si="841"/>
        <v>0</v>
      </c>
      <c r="X7442" t="s">
        <v>22</v>
      </c>
      <c r="Y7442">
        <v>4.53</v>
      </c>
      <c r="Z7442" s="2">
        <f t="shared" si="842"/>
        <v>765.38</v>
      </c>
      <c r="AA7442" t="s">
        <v>15</v>
      </c>
      <c r="AB7442" t="s">
        <v>24</v>
      </c>
      <c r="AC7442" t="s">
        <v>32</v>
      </c>
      <c r="AD7442" t="s">
        <v>74</v>
      </c>
      <c r="AE7442" t="s">
        <v>19</v>
      </c>
      <c r="AF7442" s="1">
        <v>40702</v>
      </c>
    </row>
    <row r="7443" spans="1:32" x14ac:dyDescent="0.25">
      <c r="A7443">
        <f t="shared" si="843"/>
        <v>7442</v>
      </c>
      <c r="B7443">
        <v>21089</v>
      </c>
      <c r="C7443" t="s">
        <v>208</v>
      </c>
      <c r="D7443" t="s">
        <v>40</v>
      </c>
      <c r="E7443" t="str">
        <f t="shared" si="844"/>
        <v>*</v>
      </c>
      <c r="F7443" t="str">
        <f t="shared" si="839"/>
        <v>*</v>
      </c>
      <c r="G7443" t="str">
        <f t="shared" si="845"/>
        <v>*</v>
      </c>
      <c r="I7443" t="str">
        <f t="shared" si="840"/>
        <v>*</v>
      </c>
      <c r="O7443">
        <f>VLOOKUP(T7443,$P$14:$S$19,2,TRUE)</f>
        <v>0</v>
      </c>
      <c r="T7443">
        <v>4</v>
      </c>
      <c r="U7443">
        <v>559.75</v>
      </c>
      <c r="V7443" s="5">
        <f t="shared" si="841"/>
        <v>0</v>
      </c>
      <c r="X7443" t="s">
        <v>37</v>
      </c>
      <c r="Y7443">
        <v>70.2</v>
      </c>
      <c r="Z7443" s="2">
        <f t="shared" si="842"/>
        <v>629.95000000000005</v>
      </c>
      <c r="AA7443" t="s">
        <v>23</v>
      </c>
      <c r="AB7443" t="s">
        <v>31</v>
      </c>
      <c r="AC7443" t="s">
        <v>17</v>
      </c>
      <c r="AD7443" t="s">
        <v>38</v>
      </c>
      <c r="AE7443" t="s">
        <v>39</v>
      </c>
      <c r="AF7443" t="s">
        <v>913</v>
      </c>
    </row>
    <row r="7444" spans="1:32" x14ac:dyDescent="0.25">
      <c r="A7444">
        <f t="shared" si="843"/>
        <v>7443</v>
      </c>
      <c r="B7444">
        <v>47271</v>
      </c>
      <c r="C7444" t="s">
        <v>208</v>
      </c>
      <c r="D7444" t="s">
        <v>40</v>
      </c>
      <c r="E7444" t="str">
        <f t="shared" si="844"/>
        <v>*</v>
      </c>
      <c r="F7444" t="str">
        <f t="shared" si="839"/>
        <v>*</v>
      </c>
      <c r="G7444" t="str">
        <f t="shared" si="845"/>
        <v>*</v>
      </c>
      <c r="I7444" t="str">
        <f t="shared" si="840"/>
        <v>*</v>
      </c>
      <c r="O7444">
        <f>VLOOKUP(T7444,$P$14:$S$19,2,TRUE)</f>
        <v>0.04</v>
      </c>
      <c r="T7444">
        <v>44</v>
      </c>
      <c r="U7444">
        <v>221.42</v>
      </c>
      <c r="V7444" s="5">
        <f t="shared" si="841"/>
        <v>0</v>
      </c>
      <c r="X7444" t="s">
        <v>22</v>
      </c>
      <c r="Y7444">
        <v>4.62</v>
      </c>
      <c r="Z7444" s="2">
        <f t="shared" si="842"/>
        <v>226.04</v>
      </c>
      <c r="AA7444" t="s">
        <v>73</v>
      </c>
      <c r="AB7444" t="s">
        <v>31</v>
      </c>
      <c r="AC7444" t="s">
        <v>25</v>
      </c>
      <c r="AD7444" t="s">
        <v>42</v>
      </c>
      <c r="AE7444" t="s">
        <v>45</v>
      </c>
      <c r="AF7444" t="s">
        <v>391</v>
      </c>
    </row>
    <row r="7445" spans="1:32" x14ac:dyDescent="0.25">
      <c r="A7445">
        <f t="shared" si="843"/>
        <v>7444</v>
      </c>
      <c r="B7445">
        <v>16161</v>
      </c>
      <c r="C7445" t="s">
        <v>637</v>
      </c>
      <c r="D7445" t="s">
        <v>40</v>
      </c>
      <c r="E7445" t="str">
        <f t="shared" si="844"/>
        <v>*</v>
      </c>
      <c r="F7445" t="str">
        <f t="shared" si="839"/>
        <v>*</v>
      </c>
      <c r="G7445" t="str">
        <f t="shared" si="845"/>
        <v>*</v>
      </c>
      <c r="I7445" t="str">
        <f t="shared" si="840"/>
        <v>*</v>
      </c>
      <c r="O7445">
        <f>VLOOKUP(T7445,$P$14:$S$19,2,TRUE)</f>
        <v>0.04</v>
      </c>
      <c r="T7445">
        <v>49</v>
      </c>
      <c r="U7445">
        <v>2692.6895</v>
      </c>
      <c r="V7445" s="5">
        <f t="shared" si="841"/>
        <v>1</v>
      </c>
      <c r="X7445" t="s">
        <v>22</v>
      </c>
      <c r="Y7445">
        <v>4.2</v>
      </c>
      <c r="Z7445" s="2">
        <f t="shared" si="842"/>
        <v>2696.8894999999998</v>
      </c>
      <c r="AA7445" t="s">
        <v>15</v>
      </c>
      <c r="AB7445" t="s">
        <v>16</v>
      </c>
      <c r="AC7445" t="s">
        <v>25</v>
      </c>
      <c r="AD7445" t="s">
        <v>26</v>
      </c>
      <c r="AE7445" t="s">
        <v>19</v>
      </c>
      <c r="AF7445" t="s">
        <v>385</v>
      </c>
    </row>
    <row r="7446" spans="1:32" x14ac:dyDescent="0.25">
      <c r="A7446">
        <f t="shared" si="843"/>
        <v>7445</v>
      </c>
      <c r="B7446">
        <v>55813</v>
      </c>
      <c r="C7446" t="s">
        <v>637</v>
      </c>
      <c r="D7446" t="s">
        <v>13</v>
      </c>
      <c r="E7446" t="str">
        <f t="shared" si="844"/>
        <v>*</v>
      </c>
      <c r="F7446" t="str">
        <f t="shared" si="839"/>
        <v>*</v>
      </c>
      <c r="G7446" t="str">
        <f t="shared" si="845"/>
        <v>*</v>
      </c>
      <c r="I7446" t="str">
        <f t="shared" si="840"/>
        <v>*</v>
      </c>
      <c r="O7446">
        <f>VLOOKUP(T7446,$P$14:$S$19,2,TRUE)</f>
        <v>3.5999999999999997E-2</v>
      </c>
      <c r="T7446">
        <v>39</v>
      </c>
      <c r="U7446">
        <v>2650.77</v>
      </c>
      <c r="V7446" s="5">
        <f t="shared" si="841"/>
        <v>1</v>
      </c>
      <c r="X7446" t="s">
        <v>22</v>
      </c>
      <c r="Y7446">
        <v>37.58</v>
      </c>
      <c r="Z7446" s="2">
        <f t="shared" si="842"/>
        <v>2688.35</v>
      </c>
      <c r="AA7446" t="s">
        <v>56</v>
      </c>
      <c r="AB7446" t="s">
        <v>31</v>
      </c>
      <c r="AC7446" t="s">
        <v>17</v>
      </c>
      <c r="AD7446" t="s">
        <v>18</v>
      </c>
      <c r="AE7446" t="s">
        <v>34</v>
      </c>
      <c r="AF7446" t="s">
        <v>637</v>
      </c>
    </row>
    <row r="7447" spans="1:32" x14ac:dyDescent="0.25">
      <c r="A7447">
        <f t="shared" si="843"/>
        <v>7446</v>
      </c>
      <c r="B7447">
        <v>49153</v>
      </c>
      <c r="C7447" t="s">
        <v>637</v>
      </c>
      <c r="D7447" t="s">
        <v>40</v>
      </c>
      <c r="E7447" t="str">
        <f t="shared" si="844"/>
        <v>*</v>
      </c>
      <c r="F7447" t="str">
        <f t="shared" si="839"/>
        <v>*</v>
      </c>
      <c r="G7447" t="str">
        <f t="shared" si="845"/>
        <v>*</v>
      </c>
      <c r="I7447" t="str">
        <f t="shared" si="840"/>
        <v>*</v>
      </c>
      <c r="O7447">
        <f>VLOOKUP(T7447,$P$14:$S$19,2,TRUE)</f>
        <v>3.5999999999999997E-2</v>
      </c>
      <c r="T7447">
        <v>31</v>
      </c>
      <c r="U7447">
        <v>2245.7800000000002</v>
      </c>
      <c r="V7447" s="5">
        <f t="shared" si="841"/>
        <v>1</v>
      </c>
      <c r="X7447" t="s">
        <v>37</v>
      </c>
      <c r="Y7447">
        <v>30</v>
      </c>
      <c r="Z7447" s="2">
        <f t="shared" si="842"/>
        <v>2275.7800000000002</v>
      </c>
      <c r="AA7447" t="s">
        <v>15</v>
      </c>
      <c r="AB7447" t="s">
        <v>24</v>
      </c>
      <c r="AC7447" t="s">
        <v>17</v>
      </c>
      <c r="AD7447" t="s">
        <v>38</v>
      </c>
      <c r="AE7447" t="s">
        <v>39</v>
      </c>
      <c r="AF7447" t="s">
        <v>637</v>
      </c>
    </row>
    <row r="7448" spans="1:32" x14ac:dyDescent="0.25">
      <c r="A7448">
        <f t="shared" si="843"/>
        <v>7447</v>
      </c>
      <c r="B7448">
        <v>11782</v>
      </c>
      <c r="C7448" t="s">
        <v>637</v>
      </c>
      <c r="D7448" t="s">
        <v>13</v>
      </c>
      <c r="E7448" t="str">
        <f t="shared" si="844"/>
        <v>*</v>
      </c>
      <c r="F7448" t="str">
        <f t="shared" si="839"/>
        <v>*</v>
      </c>
      <c r="G7448" t="str">
        <f t="shared" si="845"/>
        <v>*</v>
      </c>
      <c r="I7448" t="str">
        <f t="shared" si="840"/>
        <v>*</v>
      </c>
      <c r="O7448">
        <f>VLOOKUP(T7448,$P$14:$S$19,2,TRUE)</f>
        <v>0.02</v>
      </c>
      <c r="T7448">
        <v>27</v>
      </c>
      <c r="U7448">
        <v>1541.7809999999999</v>
      </c>
      <c r="V7448" s="5">
        <f t="shared" si="841"/>
        <v>1</v>
      </c>
      <c r="X7448" t="s">
        <v>22</v>
      </c>
      <c r="Y7448">
        <v>13.99</v>
      </c>
      <c r="Z7448" s="2">
        <f t="shared" si="842"/>
        <v>1555.771</v>
      </c>
      <c r="AA7448" t="s">
        <v>15</v>
      </c>
      <c r="AB7448" t="s">
        <v>31</v>
      </c>
      <c r="AC7448" t="s">
        <v>25</v>
      </c>
      <c r="AD7448" t="s">
        <v>26</v>
      </c>
      <c r="AE7448" t="s">
        <v>27</v>
      </c>
      <c r="AF7448" s="1">
        <v>41007</v>
      </c>
    </row>
    <row r="7449" spans="1:32" x14ac:dyDescent="0.25">
      <c r="A7449">
        <f t="shared" si="843"/>
        <v>7448</v>
      </c>
      <c r="B7449">
        <v>11782</v>
      </c>
      <c r="C7449" t="s">
        <v>637</v>
      </c>
      <c r="D7449" t="s">
        <v>13</v>
      </c>
      <c r="E7449" t="str">
        <f t="shared" si="844"/>
        <v>*</v>
      </c>
      <c r="F7449" t="str">
        <f t="shared" si="839"/>
        <v>*</v>
      </c>
      <c r="G7449" t="str">
        <f t="shared" si="845"/>
        <v>*</v>
      </c>
      <c r="I7449" t="str">
        <f t="shared" si="840"/>
        <v>*</v>
      </c>
      <c r="O7449">
        <f>VLOOKUP(T7449,$P$14:$S$19,2,TRUE)</f>
        <v>0.04</v>
      </c>
      <c r="T7449">
        <v>46</v>
      </c>
      <c r="U7449">
        <v>247.21</v>
      </c>
      <c r="V7449" s="5">
        <f t="shared" si="841"/>
        <v>0</v>
      </c>
      <c r="X7449" t="s">
        <v>22</v>
      </c>
      <c r="Y7449">
        <v>4.75</v>
      </c>
      <c r="Z7449" s="2">
        <f t="shared" si="842"/>
        <v>251.96</v>
      </c>
      <c r="AA7449" t="s">
        <v>15</v>
      </c>
      <c r="AB7449" t="s">
        <v>31</v>
      </c>
      <c r="AC7449" t="s">
        <v>32</v>
      </c>
      <c r="AD7449" t="s">
        <v>44</v>
      </c>
      <c r="AE7449" t="s">
        <v>19</v>
      </c>
      <c r="AF7449" s="1">
        <v>40947</v>
      </c>
    </row>
    <row r="7450" spans="1:32" x14ac:dyDescent="0.25">
      <c r="A7450">
        <f t="shared" si="843"/>
        <v>7449</v>
      </c>
      <c r="B7450">
        <v>16161</v>
      </c>
      <c r="C7450" t="s">
        <v>637</v>
      </c>
      <c r="D7450" t="s">
        <v>40</v>
      </c>
      <c r="E7450" t="str">
        <f t="shared" si="844"/>
        <v>*</v>
      </c>
      <c r="F7450" t="str">
        <f t="shared" si="839"/>
        <v>*</v>
      </c>
      <c r="G7450" t="str">
        <f t="shared" si="845"/>
        <v>*</v>
      </c>
      <c r="I7450" t="str">
        <f t="shared" si="840"/>
        <v>*</v>
      </c>
      <c r="O7450">
        <f>VLOOKUP(T7450,$P$14:$S$19,2,TRUE)</f>
        <v>3.5999999999999997E-2</v>
      </c>
      <c r="T7450">
        <v>38</v>
      </c>
      <c r="U7450">
        <v>151.19</v>
      </c>
      <c r="V7450" s="5">
        <f t="shared" si="841"/>
        <v>0</v>
      </c>
      <c r="X7450" t="s">
        <v>22</v>
      </c>
      <c r="Y7450">
        <v>0.71</v>
      </c>
      <c r="Z7450" s="2">
        <f t="shared" si="842"/>
        <v>151.9</v>
      </c>
      <c r="AA7450" t="s">
        <v>15</v>
      </c>
      <c r="AB7450" t="s">
        <v>16</v>
      </c>
      <c r="AC7450" t="s">
        <v>32</v>
      </c>
      <c r="AD7450" t="s">
        <v>114</v>
      </c>
      <c r="AE7450" t="s">
        <v>34</v>
      </c>
      <c r="AF7450" t="s">
        <v>243</v>
      </c>
    </row>
    <row r="7451" spans="1:32" x14ac:dyDescent="0.25">
      <c r="A7451">
        <f t="shared" si="843"/>
        <v>7450</v>
      </c>
      <c r="B7451">
        <v>32420</v>
      </c>
      <c r="C7451" t="s">
        <v>108</v>
      </c>
      <c r="D7451" t="s">
        <v>40</v>
      </c>
      <c r="E7451" t="str">
        <f t="shared" si="844"/>
        <v>*</v>
      </c>
      <c r="F7451" t="str">
        <f t="shared" si="839"/>
        <v>*</v>
      </c>
      <c r="G7451" t="str">
        <f t="shared" si="845"/>
        <v>*</v>
      </c>
      <c r="I7451" t="str">
        <f t="shared" si="840"/>
        <v>*</v>
      </c>
      <c r="O7451">
        <f>VLOOKUP(T7451,$P$14:$S$19,2,TRUE)</f>
        <v>0.01</v>
      </c>
      <c r="T7451">
        <v>19</v>
      </c>
      <c r="U7451">
        <v>5369.46</v>
      </c>
      <c r="V7451" s="5">
        <f t="shared" si="841"/>
        <v>1</v>
      </c>
      <c r="X7451" t="s">
        <v>37</v>
      </c>
      <c r="Y7451">
        <v>57</v>
      </c>
      <c r="Z7451" s="2">
        <f t="shared" si="842"/>
        <v>5426.46</v>
      </c>
      <c r="AA7451" t="s">
        <v>71</v>
      </c>
      <c r="AB7451" t="s">
        <v>16</v>
      </c>
      <c r="AC7451" t="s">
        <v>17</v>
      </c>
      <c r="AD7451" t="s">
        <v>38</v>
      </c>
      <c r="AE7451" t="s">
        <v>39</v>
      </c>
      <c r="AF7451" t="s">
        <v>212</v>
      </c>
    </row>
    <row r="7452" spans="1:32" x14ac:dyDescent="0.25">
      <c r="A7452">
        <f t="shared" si="843"/>
        <v>7451</v>
      </c>
      <c r="B7452">
        <v>8551</v>
      </c>
      <c r="C7452" t="s">
        <v>108</v>
      </c>
      <c r="D7452" t="s">
        <v>36</v>
      </c>
      <c r="E7452" t="str">
        <f t="shared" si="844"/>
        <v>***</v>
      </c>
      <c r="F7452" t="str">
        <f t="shared" si="839"/>
        <v>***</v>
      </c>
      <c r="G7452" t="str">
        <f t="shared" si="845"/>
        <v>***</v>
      </c>
      <c r="I7452" t="str">
        <f t="shared" si="840"/>
        <v>***</v>
      </c>
      <c r="O7452">
        <f>VLOOKUP(T7452,$P$14:$S$19,2,TRUE)</f>
        <v>3.5999999999999997E-2</v>
      </c>
      <c r="T7452">
        <v>34</v>
      </c>
      <c r="U7452">
        <v>225.98</v>
      </c>
      <c r="V7452" s="5">
        <f t="shared" si="841"/>
        <v>0</v>
      </c>
      <c r="X7452" t="s">
        <v>22</v>
      </c>
      <c r="Y7452">
        <v>7.86</v>
      </c>
      <c r="Z7452" s="2">
        <f t="shared" si="842"/>
        <v>233.84</v>
      </c>
      <c r="AA7452" t="s">
        <v>64</v>
      </c>
      <c r="AB7452" t="s">
        <v>31</v>
      </c>
      <c r="AC7452" t="s">
        <v>32</v>
      </c>
      <c r="AD7452" t="s">
        <v>44</v>
      </c>
      <c r="AE7452" t="s">
        <v>19</v>
      </c>
      <c r="AF7452" t="s">
        <v>212</v>
      </c>
    </row>
    <row r="7453" spans="1:32" x14ac:dyDescent="0.25">
      <c r="A7453">
        <f t="shared" si="843"/>
        <v>7452</v>
      </c>
      <c r="B7453">
        <v>8551</v>
      </c>
      <c r="C7453" t="s">
        <v>108</v>
      </c>
      <c r="D7453" t="s">
        <v>36</v>
      </c>
      <c r="E7453" t="str">
        <f t="shared" si="844"/>
        <v>***</v>
      </c>
      <c r="F7453" t="str">
        <f t="shared" si="839"/>
        <v>***</v>
      </c>
      <c r="G7453" t="str">
        <f t="shared" si="845"/>
        <v>***</v>
      </c>
      <c r="I7453" t="str">
        <f t="shared" si="840"/>
        <v>***</v>
      </c>
      <c r="O7453">
        <f>VLOOKUP(T7453,$P$14:$S$19,2,TRUE)</f>
        <v>0.02</v>
      </c>
      <c r="T7453">
        <v>25</v>
      </c>
      <c r="U7453">
        <v>185.64</v>
      </c>
      <c r="V7453" s="5">
        <f t="shared" si="841"/>
        <v>0</v>
      </c>
      <c r="X7453" t="s">
        <v>22</v>
      </c>
      <c r="Y7453">
        <v>6.28</v>
      </c>
      <c r="Z7453" s="2">
        <f t="shared" si="842"/>
        <v>191.92</v>
      </c>
      <c r="AA7453" t="s">
        <v>64</v>
      </c>
      <c r="AB7453" t="s">
        <v>31</v>
      </c>
      <c r="AC7453" t="s">
        <v>32</v>
      </c>
      <c r="AD7453" t="s">
        <v>49</v>
      </c>
      <c r="AE7453" t="s">
        <v>19</v>
      </c>
      <c r="AF7453" s="1">
        <v>39821</v>
      </c>
    </row>
    <row r="7454" spans="1:32" x14ac:dyDescent="0.25">
      <c r="A7454">
        <f t="shared" si="843"/>
        <v>7453</v>
      </c>
      <c r="B7454">
        <v>32420</v>
      </c>
      <c r="C7454" t="s">
        <v>108</v>
      </c>
      <c r="D7454" t="s">
        <v>40</v>
      </c>
      <c r="E7454" t="str">
        <f t="shared" si="844"/>
        <v>*</v>
      </c>
      <c r="F7454" t="str">
        <f t="shared" si="839"/>
        <v>*</v>
      </c>
      <c r="G7454" t="str">
        <f t="shared" si="845"/>
        <v>*</v>
      </c>
      <c r="I7454" t="str">
        <f t="shared" si="840"/>
        <v>*</v>
      </c>
      <c r="O7454">
        <f>VLOOKUP(T7454,$P$14:$S$19,2,TRUE)</f>
        <v>3.5999999999999997E-2</v>
      </c>
      <c r="T7454">
        <v>35</v>
      </c>
      <c r="U7454">
        <v>175.08</v>
      </c>
      <c r="V7454" s="5">
        <f t="shared" si="841"/>
        <v>0</v>
      </c>
      <c r="X7454" t="s">
        <v>22</v>
      </c>
      <c r="Y7454">
        <v>5.14</v>
      </c>
      <c r="Z7454" s="2">
        <f t="shared" si="842"/>
        <v>180.22</v>
      </c>
      <c r="AA7454" t="s">
        <v>71</v>
      </c>
      <c r="AB7454" t="s">
        <v>16</v>
      </c>
      <c r="AC7454" t="s">
        <v>25</v>
      </c>
      <c r="AD7454" t="s">
        <v>42</v>
      </c>
      <c r="AE7454" t="s">
        <v>45</v>
      </c>
      <c r="AF7454" t="s">
        <v>212</v>
      </c>
    </row>
    <row r="7455" spans="1:32" x14ac:dyDescent="0.25">
      <c r="A7455">
        <f t="shared" si="843"/>
        <v>7454</v>
      </c>
      <c r="B7455">
        <v>57216</v>
      </c>
      <c r="C7455" t="s">
        <v>523</v>
      </c>
      <c r="D7455" t="s">
        <v>21</v>
      </c>
      <c r="E7455" t="str">
        <f t="shared" si="844"/>
        <v>*</v>
      </c>
      <c r="F7455" t="str">
        <f t="shared" si="839"/>
        <v>**</v>
      </c>
      <c r="G7455" t="str">
        <f t="shared" si="845"/>
        <v>**</v>
      </c>
      <c r="I7455" t="str">
        <f t="shared" si="840"/>
        <v>**</v>
      </c>
      <c r="O7455">
        <f>VLOOKUP(T7455,$P$14:$S$19,2,TRUE)</f>
        <v>0.04</v>
      </c>
      <c r="T7455">
        <v>46</v>
      </c>
      <c r="U7455">
        <v>12719.7</v>
      </c>
      <c r="V7455" s="5">
        <f t="shared" si="841"/>
        <v>1</v>
      </c>
      <c r="X7455" t="s">
        <v>37</v>
      </c>
      <c r="Y7455">
        <v>57</v>
      </c>
      <c r="Z7455" s="2">
        <f t="shared" si="842"/>
        <v>12776.7</v>
      </c>
      <c r="AA7455" t="s">
        <v>56</v>
      </c>
      <c r="AB7455" t="s">
        <v>31</v>
      </c>
      <c r="AC7455" t="s">
        <v>17</v>
      </c>
      <c r="AD7455" t="s">
        <v>38</v>
      </c>
      <c r="AE7455" t="s">
        <v>39</v>
      </c>
      <c r="AF7455" t="s">
        <v>523</v>
      </c>
    </row>
    <row r="7456" spans="1:32" x14ac:dyDescent="0.25">
      <c r="A7456">
        <f t="shared" si="843"/>
        <v>7455</v>
      </c>
      <c r="B7456">
        <v>48321</v>
      </c>
      <c r="C7456" t="s">
        <v>523</v>
      </c>
      <c r="D7456" t="s">
        <v>21</v>
      </c>
      <c r="E7456" t="str">
        <f t="shared" si="844"/>
        <v>*</v>
      </c>
      <c r="F7456" t="str">
        <f t="shared" si="839"/>
        <v>**</v>
      </c>
      <c r="G7456" t="str">
        <f t="shared" si="845"/>
        <v>**</v>
      </c>
      <c r="I7456" t="str">
        <f t="shared" si="840"/>
        <v>**</v>
      </c>
      <c r="O7456">
        <f>VLOOKUP(T7456,$P$14:$S$19,2,TRUE)</f>
        <v>3.5999999999999997E-2</v>
      </c>
      <c r="T7456">
        <v>31</v>
      </c>
      <c r="U7456">
        <v>5875.66</v>
      </c>
      <c r="V7456" s="5">
        <f t="shared" si="841"/>
        <v>1</v>
      </c>
      <c r="X7456" t="s">
        <v>22</v>
      </c>
      <c r="Y7456">
        <v>19.989999999999998</v>
      </c>
      <c r="Z7456" s="2">
        <f t="shared" si="842"/>
        <v>5895.65</v>
      </c>
      <c r="AA7456" t="s">
        <v>56</v>
      </c>
      <c r="AB7456" t="s">
        <v>16</v>
      </c>
      <c r="AC7456" t="s">
        <v>32</v>
      </c>
      <c r="AD7456" t="s">
        <v>74</v>
      </c>
      <c r="AE7456" t="s">
        <v>19</v>
      </c>
      <c r="AF7456" t="s">
        <v>467</v>
      </c>
    </row>
    <row r="7457" spans="1:32" x14ac:dyDescent="0.25">
      <c r="A7457">
        <f t="shared" si="843"/>
        <v>7456</v>
      </c>
      <c r="B7457">
        <v>19843</v>
      </c>
      <c r="C7457" t="s">
        <v>523</v>
      </c>
      <c r="D7457" t="s">
        <v>40</v>
      </c>
      <c r="E7457" t="str">
        <f t="shared" si="844"/>
        <v>*</v>
      </c>
      <c r="F7457" t="str">
        <f t="shared" si="839"/>
        <v>*</v>
      </c>
      <c r="G7457" t="str">
        <f t="shared" si="845"/>
        <v>*</v>
      </c>
      <c r="I7457" t="str">
        <f t="shared" si="840"/>
        <v>*</v>
      </c>
      <c r="O7457">
        <f>VLOOKUP(T7457,$P$14:$S$19,2,TRUE)</f>
        <v>3.5999999999999997E-2</v>
      </c>
      <c r="T7457">
        <v>33</v>
      </c>
      <c r="U7457">
        <v>4416.6509999999998</v>
      </c>
      <c r="V7457" s="5">
        <f t="shared" si="841"/>
        <v>1</v>
      </c>
      <c r="X7457" t="s">
        <v>22</v>
      </c>
      <c r="Y7457">
        <v>8.99</v>
      </c>
      <c r="Z7457" s="2">
        <f t="shared" si="842"/>
        <v>4425.6409999999996</v>
      </c>
      <c r="AA7457" t="s">
        <v>15</v>
      </c>
      <c r="AB7457" t="s">
        <v>41</v>
      </c>
      <c r="AC7457" t="s">
        <v>25</v>
      </c>
      <c r="AD7457" t="s">
        <v>26</v>
      </c>
      <c r="AE7457" t="s">
        <v>19</v>
      </c>
      <c r="AF7457" t="s">
        <v>523</v>
      </c>
    </row>
    <row r="7458" spans="1:32" x14ac:dyDescent="0.25">
      <c r="A7458">
        <f t="shared" si="843"/>
        <v>7457</v>
      </c>
      <c r="B7458">
        <v>51041</v>
      </c>
      <c r="C7458" t="s">
        <v>523</v>
      </c>
      <c r="D7458" t="s">
        <v>21</v>
      </c>
      <c r="E7458" t="str">
        <f t="shared" si="844"/>
        <v>*</v>
      </c>
      <c r="F7458" t="str">
        <f t="shared" si="839"/>
        <v>**</v>
      </c>
      <c r="G7458" t="str">
        <f t="shared" si="845"/>
        <v>**</v>
      </c>
      <c r="I7458" t="str">
        <f t="shared" si="840"/>
        <v>**</v>
      </c>
      <c r="O7458">
        <f>VLOOKUP(T7458,$P$14:$S$19,2,TRUE)</f>
        <v>0.04</v>
      </c>
      <c r="T7458">
        <v>47</v>
      </c>
      <c r="U7458">
        <v>2766.8180000000002</v>
      </c>
      <c r="V7458" s="5">
        <f t="shared" si="841"/>
        <v>1</v>
      </c>
      <c r="X7458" t="s">
        <v>22</v>
      </c>
      <c r="Y7458">
        <v>5.92</v>
      </c>
      <c r="Z7458" s="2">
        <f t="shared" si="842"/>
        <v>2772.7380000000003</v>
      </c>
      <c r="AA7458" t="s">
        <v>64</v>
      </c>
      <c r="AB7458" t="s">
        <v>41</v>
      </c>
      <c r="AC7458" t="s">
        <v>25</v>
      </c>
      <c r="AD7458" t="s">
        <v>26</v>
      </c>
      <c r="AE7458" t="s">
        <v>19</v>
      </c>
      <c r="AF7458" t="s">
        <v>467</v>
      </c>
    </row>
    <row r="7459" spans="1:32" x14ac:dyDescent="0.25">
      <c r="A7459">
        <f t="shared" si="843"/>
        <v>7458</v>
      </c>
      <c r="B7459">
        <v>25634</v>
      </c>
      <c r="C7459" t="s">
        <v>523</v>
      </c>
      <c r="D7459" t="s">
        <v>30</v>
      </c>
      <c r="E7459" t="str">
        <f t="shared" si="844"/>
        <v>*</v>
      </c>
      <c r="F7459" t="str">
        <f t="shared" si="839"/>
        <v>*</v>
      </c>
      <c r="G7459" t="str">
        <f t="shared" si="845"/>
        <v>*</v>
      </c>
      <c r="I7459" t="str">
        <f t="shared" si="840"/>
        <v>*</v>
      </c>
      <c r="O7459">
        <f>VLOOKUP(T7459,$P$14:$S$19,2,TRUE)</f>
        <v>0.02</v>
      </c>
      <c r="T7459">
        <v>26</v>
      </c>
      <c r="U7459">
        <v>626.07000000000005</v>
      </c>
      <c r="V7459" s="5">
        <f t="shared" si="841"/>
        <v>0</v>
      </c>
      <c r="X7459" t="s">
        <v>14</v>
      </c>
      <c r="Y7459">
        <v>6.71</v>
      </c>
      <c r="Z7459" s="2">
        <f t="shared" si="842"/>
        <v>632.78000000000009</v>
      </c>
      <c r="AA7459" t="s">
        <v>43</v>
      </c>
      <c r="AB7459" t="s">
        <v>31</v>
      </c>
      <c r="AC7459" t="s">
        <v>32</v>
      </c>
      <c r="AD7459" t="s">
        <v>78</v>
      </c>
      <c r="AE7459" t="s">
        <v>19</v>
      </c>
      <c r="AF7459" t="s">
        <v>467</v>
      </c>
    </row>
    <row r="7460" spans="1:32" x14ac:dyDescent="0.25">
      <c r="A7460">
        <f t="shared" si="843"/>
        <v>7459</v>
      </c>
      <c r="B7460">
        <v>25634</v>
      </c>
      <c r="C7460" t="s">
        <v>523</v>
      </c>
      <c r="D7460" t="s">
        <v>30</v>
      </c>
      <c r="E7460" t="str">
        <f t="shared" si="844"/>
        <v>*</v>
      </c>
      <c r="F7460" t="str">
        <f t="shared" si="839"/>
        <v>*</v>
      </c>
      <c r="G7460" t="str">
        <f t="shared" si="845"/>
        <v>*</v>
      </c>
      <c r="I7460" t="str">
        <f t="shared" si="840"/>
        <v>*</v>
      </c>
      <c r="O7460">
        <f>VLOOKUP(T7460,$P$14:$S$19,2,TRUE)</f>
        <v>0.02</v>
      </c>
      <c r="T7460">
        <v>29</v>
      </c>
      <c r="U7460">
        <v>593.32000000000005</v>
      </c>
      <c r="V7460" s="5">
        <f t="shared" si="841"/>
        <v>0</v>
      </c>
      <c r="X7460" t="s">
        <v>22</v>
      </c>
      <c r="Y7460">
        <v>4</v>
      </c>
      <c r="Z7460" s="2">
        <f t="shared" si="842"/>
        <v>597.32000000000005</v>
      </c>
      <c r="AA7460" t="s">
        <v>43</v>
      </c>
      <c r="AB7460" t="s">
        <v>31</v>
      </c>
      <c r="AC7460" t="s">
        <v>25</v>
      </c>
      <c r="AD7460" t="s">
        <v>42</v>
      </c>
      <c r="AE7460" t="s">
        <v>19</v>
      </c>
      <c r="AF7460" s="1">
        <v>40186</v>
      </c>
    </row>
    <row r="7461" spans="1:32" x14ac:dyDescent="0.25">
      <c r="A7461">
        <f t="shared" si="843"/>
        <v>7460</v>
      </c>
      <c r="B7461">
        <v>22054</v>
      </c>
      <c r="C7461" t="s">
        <v>523</v>
      </c>
      <c r="D7461" t="s">
        <v>40</v>
      </c>
      <c r="E7461" t="str">
        <f t="shared" si="844"/>
        <v>*</v>
      </c>
      <c r="F7461" t="str">
        <f t="shared" si="839"/>
        <v>*</v>
      </c>
      <c r="G7461" t="str">
        <f t="shared" si="845"/>
        <v>*</v>
      </c>
      <c r="I7461" t="str">
        <f t="shared" si="840"/>
        <v>*</v>
      </c>
      <c r="O7461">
        <f>VLOOKUP(T7461,$P$14:$S$19,2,TRUE)</f>
        <v>3.5999999999999997E-2</v>
      </c>
      <c r="T7461">
        <v>32</v>
      </c>
      <c r="U7461">
        <v>216.79</v>
      </c>
      <c r="V7461" s="5">
        <f t="shared" si="841"/>
        <v>0</v>
      </c>
      <c r="X7461" t="s">
        <v>22</v>
      </c>
      <c r="Y7461">
        <v>2.83</v>
      </c>
      <c r="Z7461" s="2">
        <f t="shared" si="842"/>
        <v>219.62</v>
      </c>
      <c r="AA7461" t="s">
        <v>23</v>
      </c>
      <c r="AB7461" t="s">
        <v>31</v>
      </c>
      <c r="AC7461" t="s">
        <v>17</v>
      </c>
      <c r="AD7461" t="s">
        <v>18</v>
      </c>
      <c r="AE7461" t="s">
        <v>45</v>
      </c>
      <c r="AF7461" t="s">
        <v>861</v>
      </c>
    </row>
    <row r="7462" spans="1:32" x14ac:dyDescent="0.25">
      <c r="A7462">
        <f t="shared" si="843"/>
        <v>7461</v>
      </c>
      <c r="B7462">
        <v>57216</v>
      </c>
      <c r="C7462" t="s">
        <v>523</v>
      </c>
      <c r="D7462" t="s">
        <v>21</v>
      </c>
      <c r="E7462" t="str">
        <f t="shared" si="844"/>
        <v>*</v>
      </c>
      <c r="F7462" t="str">
        <f t="shared" si="839"/>
        <v>**</v>
      </c>
      <c r="G7462" t="str">
        <f t="shared" si="845"/>
        <v>**</v>
      </c>
      <c r="I7462" t="str">
        <f t="shared" si="840"/>
        <v>**</v>
      </c>
      <c r="O7462">
        <f>VLOOKUP(T7462,$P$14:$S$19,2,TRUE)</f>
        <v>0.04</v>
      </c>
      <c r="T7462">
        <v>48</v>
      </c>
      <c r="U7462">
        <v>109.78</v>
      </c>
      <c r="V7462" s="5">
        <f t="shared" si="841"/>
        <v>0</v>
      </c>
      <c r="X7462" t="s">
        <v>22</v>
      </c>
      <c r="Y7462">
        <v>1.2</v>
      </c>
      <c r="Z7462" s="2">
        <f t="shared" si="842"/>
        <v>110.98</v>
      </c>
      <c r="AA7462" t="s">
        <v>56</v>
      </c>
      <c r="AB7462" t="s">
        <v>31</v>
      </c>
      <c r="AC7462" t="s">
        <v>32</v>
      </c>
      <c r="AD7462" t="s">
        <v>33</v>
      </c>
      <c r="AE7462" t="s">
        <v>34</v>
      </c>
      <c r="AF7462" t="s">
        <v>861</v>
      </c>
    </row>
    <row r="7463" spans="1:32" x14ac:dyDescent="0.25">
      <c r="A7463">
        <f t="shared" si="843"/>
        <v>7462</v>
      </c>
      <c r="B7463">
        <v>56838</v>
      </c>
      <c r="C7463" t="s">
        <v>391</v>
      </c>
      <c r="D7463" t="s">
        <v>36</v>
      </c>
      <c r="E7463" t="str">
        <f t="shared" si="844"/>
        <v>***</v>
      </c>
      <c r="F7463" t="str">
        <f t="shared" si="839"/>
        <v>***</v>
      </c>
      <c r="G7463" t="str">
        <f t="shared" si="845"/>
        <v>***</v>
      </c>
      <c r="I7463" t="str">
        <f t="shared" si="840"/>
        <v>***</v>
      </c>
      <c r="O7463">
        <f>VLOOKUP(T7463,$P$14:$S$19,2,TRUE)</f>
        <v>0.04</v>
      </c>
      <c r="T7463">
        <v>44</v>
      </c>
      <c r="U7463">
        <v>4326.2700000000004</v>
      </c>
      <c r="V7463" s="5">
        <f t="shared" si="841"/>
        <v>1</v>
      </c>
      <c r="X7463" t="s">
        <v>22</v>
      </c>
      <c r="Y7463">
        <v>7.18</v>
      </c>
      <c r="Z7463" s="2">
        <f t="shared" si="842"/>
        <v>4333.4500000000007</v>
      </c>
      <c r="AA7463" t="s">
        <v>60</v>
      </c>
      <c r="AB7463" t="s">
        <v>31</v>
      </c>
      <c r="AC7463" t="s">
        <v>25</v>
      </c>
      <c r="AD7463" t="s">
        <v>42</v>
      </c>
      <c r="AE7463" t="s">
        <v>19</v>
      </c>
      <c r="AF7463" t="s">
        <v>913</v>
      </c>
    </row>
    <row r="7464" spans="1:32" x14ac:dyDescent="0.25">
      <c r="A7464">
        <f t="shared" si="843"/>
        <v>7463</v>
      </c>
      <c r="B7464">
        <v>31237</v>
      </c>
      <c r="C7464" t="s">
        <v>391</v>
      </c>
      <c r="D7464" t="s">
        <v>30</v>
      </c>
      <c r="E7464" t="str">
        <f t="shared" si="844"/>
        <v>*</v>
      </c>
      <c r="F7464" t="str">
        <f t="shared" si="839"/>
        <v>*</v>
      </c>
      <c r="G7464" t="str">
        <f t="shared" si="845"/>
        <v>*</v>
      </c>
      <c r="I7464" t="str">
        <f t="shared" si="840"/>
        <v>*</v>
      </c>
      <c r="O7464">
        <f>VLOOKUP(T7464,$P$14:$S$19,2,TRUE)</f>
        <v>0.01</v>
      </c>
      <c r="T7464">
        <v>13</v>
      </c>
      <c r="U7464">
        <v>589.78</v>
      </c>
      <c r="V7464" s="5">
        <f t="shared" si="841"/>
        <v>0</v>
      </c>
      <c r="X7464" t="s">
        <v>22</v>
      </c>
      <c r="Y7464">
        <v>2.99</v>
      </c>
      <c r="Z7464" s="2">
        <f t="shared" si="842"/>
        <v>592.77</v>
      </c>
      <c r="AA7464" t="s">
        <v>56</v>
      </c>
      <c r="AB7464" t="s">
        <v>24</v>
      </c>
      <c r="AC7464" t="s">
        <v>32</v>
      </c>
      <c r="AD7464" t="s">
        <v>49</v>
      </c>
      <c r="AE7464" t="s">
        <v>19</v>
      </c>
      <c r="AF7464" t="s">
        <v>391</v>
      </c>
    </row>
    <row r="7465" spans="1:32" x14ac:dyDescent="0.25">
      <c r="A7465">
        <f t="shared" si="843"/>
        <v>7464</v>
      </c>
      <c r="B7465">
        <v>46336</v>
      </c>
      <c r="C7465" t="s">
        <v>391</v>
      </c>
      <c r="D7465" t="s">
        <v>21</v>
      </c>
      <c r="E7465" t="str">
        <f t="shared" si="844"/>
        <v>*</v>
      </c>
      <c r="F7465" t="str">
        <f t="shared" si="839"/>
        <v>**</v>
      </c>
      <c r="G7465" t="str">
        <f t="shared" si="845"/>
        <v>**</v>
      </c>
      <c r="I7465" t="str">
        <f t="shared" si="840"/>
        <v>**</v>
      </c>
      <c r="O7465">
        <f>VLOOKUP(T7465,$P$14:$S$19,2,TRUE)</f>
        <v>3.5999999999999997E-2</v>
      </c>
      <c r="T7465">
        <v>31</v>
      </c>
      <c r="U7465">
        <v>143.85</v>
      </c>
      <c r="V7465" s="5">
        <f t="shared" si="841"/>
        <v>0</v>
      </c>
      <c r="X7465" t="s">
        <v>22</v>
      </c>
      <c r="Y7465">
        <v>0.71</v>
      </c>
      <c r="Z7465" s="2">
        <f t="shared" si="842"/>
        <v>144.56</v>
      </c>
      <c r="AA7465" t="s">
        <v>56</v>
      </c>
      <c r="AB7465" t="s">
        <v>16</v>
      </c>
      <c r="AC7465" t="s">
        <v>32</v>
      </c>
      <c r="AD7465" t="s">
        <v>33</v>
      </c>
      <c r="AE7465" t="s">
        <v>34</v>
      </c>
      <c r="AF7465" t="s">
        <v>266</v>
      </c>
    </row>
    <row r="7466" spans="1:32" x14ac:dyDescent="0.25">
      <c r="A7466">
        <f t="shared" si="843"/>
        <v>7465</v>
      </c>
      <c r="B7466">
        <v>59234</v>
      </c>
      <c r="C7466" t="s">
        <v>385</v>
      </c>
      <c r="D7466" t="s">
        <v>13</v>
      </c>
      <c r="E7466" t="str">
        <f t="shared" si="844"/>
        <v>*</v>
      </c>
      <c r="F7466" t="str">
        <f t="shared" si="839"/>
        <v>*</v>
      </c>
      <c r="G7466" t="str">
        <f t="shared" si="845"/>
        <v>*</v>
      </c>
      <c r="I7466" t="str">
        <f t="shared" si="840"/>
        <v>*</v>
      </c>
      <c r="O7466">
        <f>VLOOKUP(T7466,$P$14:$S$19,2,TRUE)</f>
        <v>3.5999999999999997E-2</v>
      </c>
      <c r="T7466">
        <v>32</v>
      </c>
      <c r="U7466">
        <v>5686.25</v>
      </c>
      <c r="V7466" s="5">
        <f t="shared" si="841"/>
        <v>1</v>
      </c>
      <c r="X7466" t="s">
        <v>22</v>
      </c>
      <c r="Y7466">
        <v>0.99</v>
      </c>
      <c r="Z7466" s="2">
        <f t="shared" si="842"/>
        <v>5687.24</v>
      </c>
      <c r="AA7466" t="s">
        <v>62</v>
      </c>
      <c r="AB7466" t="s">
        <v>31</v>
      </c>
      <c r="AC7466" t="s">
        <v>32</v>
      </c>
      <c r="AD7466" t="s">
        <v>172</v>
      </c>
      <c r="AE7466" t="s">
        <v>19</v>
      </c>
      <c r="AF7466" s="1">
        <v>40947</v>
      </c>
    </row>
    <row r="7467" spans="1:32" x14ac:dyDescent="0.25">
      <c r="A7467">
        <f t="shared" si="843"/>
        <v>7466</v>
      </c>
      <c r="B7467">
        <v>40901</v>
      </c>
      <c r="C7467" t="s">
        <v>385</v>
      </c>
      <c r="D7467" t="s">
        <v>40</v>
      </c>
      <c r="E7467" t="str">
        <f t="shared" si="844"/>
        <v>*</v>
      </c>
      <c r="F7467" t="str">
        <f t="shared" si="839"/>
        <v>*</v>
      </c>
      <c r="G7467" t="str">
        <f t="shared" si="845"/>
        <v>*</v>
      </c>
      <c r="I7467" t="str">
        <f t="shared" si="840"/>
        <v>*</v>
      </c>
      <c r="O7467">
        <f>VLOOKUP(T7467,$P$14:$S$19,2,TRUE)</f>
        <v>0.02</v>
      </c>
      <c r="T7467">
        <v>22</v>
      </c>
      <c r="U7467">
        <v>3100.1115</v>
      </c>
      <c r="V7467" s="5">
        <f t="shared" si="841"/>
        <v>1</v>
      </c>
      <c r="X7467" t="s">
        <v>14</v>
      </c>
      <c r="Y7467">
        <v>8.08</v>
      </c>
      <c r="Z7467" s="2">
        <f t="shared" si="842"/>
        <v>3108.1914999999999</v>
      </c>
      <c r="AA7467" t="s">
        <v>60</v>
      </c>
      <c r="AB7467" t="s">
        <v>41</v>
      </c>
      <c r="AC7467" t="s">
        <v>25</v>
      </c>
      <c r="AD7467" t="s">
        <v>26</v>
      </c>
      <c r="AE7467" t="s">
        <v>19</v>
      </c>
      <c r="AF7467" t="s">
        <v>244</v>
      </c>
    </row>
    <row r="7468" spans="1:32" x14ac:dyDescent="0.25">
      <c r="A7468">
        <f t="shared" si="843"/>
        <v>7467</v>
      </c>
      <c r="B7468">
        <v>59234</v>
      </c>
      <c r="C7468" t="s">
        <v>385</v>
      </c>
      <c r="D7468" t="s">
        <v>13</v>
      </c>
      <c r="E7468" t="str">
        <f t="shared" si="844"/>
        <v>*</v>
      </c>
      <c r="F7468" t="str">
        <f t="shared" si="839"/>
        <v>*</v>
      </c>
      <c r="G7468" t="str">
        <f t="shared" si="845"/>
        <v>*</v>
      </c>
      <c r="I7468" t="str">
        <f t="shared" si="840"/>
        <v>*</v>
      </c>
      <c r="O7468">
        <f>VLOOKUP(T7468,$P$14:$S$19,2,TRUE)</f>
        <v>0.01</v>
      </c>
      <c r="T7468">
        <v>16</v>
      </c>
      <c r="U7468">
        <v>797.24</v>
      </c>
      <c r="V7468" s="5">
        <f t="shared" si="841"/>
        <v>0</v>
      </c>
      <c r="X7468" t="s">
        <v>37</v>
      </c>
      <c r="Y7468">
        <v>14.19</v>
      </c>
      <c r="Z7468" s="2">
        <f t="shared" si="842"/>
        <v>811.43000000000006</v>
      </c>
      <c r="AA7468" t="s">
        <v>62</v>
      </c>
      <c r="AB7468" t="s">
        <v>31</v>
      </c>
      <c r="AC7468" t="s">
        <v>17</v>
      </c>
      <c r="AD7468" t="s">
        <v>38</v>
      </c>
      <c r="AE7468" t="s">
        <v>39</v>
      </c>
      <c r="AF7468" s="1">
        <v>40976</v>
      </c>
    </row>
    <row r="7469" spans="1:32" x14ac:dyDescent="0.25">
      <c r="A7469">
        <f t="shared" si="843"/>
        <v>7468</v>
      </c>
      <c r="B7469">
        <v>5699</v>
      </c>
      <c r="C7469" t="s">
        <v>385</v>
      </c>
      <c r="D7469" t="s">
        <v>13</v>
      </c>
      <c r="E7469" t="str">
        <f t="shared" si="844"/>
        <v>*</v>
      </c>
      <c r="F7469" t="str">
        <f t="shared" si="839"/>
        <v>*</v>
      </c>
      <c r="G7469" t="str">
        <f t="shared" si="845"/>
        <v>*</v>
      </c>
      <c r="I7469" t="str">
        <f t="shared" si="840"/>
        <v>*</v>
      </c>
      <c r="O7469">
        <f>VLOOKUP(T7469,$P$14:$S$19,2,TRUE)</f>
        <v>0.04</v>
      </c>
      <c r="T7469">
        <v>41</v>
      </c>
      <c r="U7469">
        <v>573.89</v>
      </c>
      <c r="V7469" s="5">
        <f t="shared" si="841"/>
        <v>0</v>
      </c>
      <c r="X7469" t="s">
        <v>14</v>
      </c>
      <c r="Y7469">
        <v>7.69</v>
      </c>
      <c r="Z7469" s="2">
        <f t="shared" si="842"/>
        <v>581.58000000000004</v>
      </c>
      <c r="AA7469" t="s">
        <v>23</v>
      </c>
      <c r="AB7469" t="s">
        <v>24</v>
      </c>
      <c r="AC7469" t="s">
        <v>32</v>
      </c>
      <c r="AD7469" t="s">
        <v>74</v>
      </c>
      <c r="AE7469" t="s">
        <v>19</v>
      </c>
      <c r="AF7469" s="1">
        <v>40976</v>
      </c>
    </row>
    <row r="7470" spans="1:32" x14ac:dyDescent="0.25">
      <c r="A7470">
        <f t="shared" si="843"/>
        <v>7469</v>
      </c>
      <c r="B7470">
        <v>40901</v>
      </c>
      <c r="C7470" t="s">
        <v>385</v>
      </c>
      <c r="D7470" t="s">
        <v>40</v>
      </c>
      <c r="E7470" t="str">
        <f t="shared" si="844"/>
        <v>*</v>
      </c>
      <c r="F7470" t="str">
        <f t="shared" si="839"/>
        <v>*</v>
      </c>
      <c r="G7470" t="str">
        <f t="shared" si="845"/>
        <v>*</v>
      </c>
      <c r="I7470" t="str">
        <f t="shared" si="840"/>
        <v>*</v>
      </c>
      <c r="O7470">
        <f>VLOOKUP(T7470,$P$14:$S$19,2,TRUE)</f>
        <v>0.04</v>
      </c>
      <c r="T7470">
        <v>40</v>
      </c>
      <c r="U7470">
        <v>273.14</v>
      </c>
      <c r="V7470" s="5">
        <f t="shared" si="841"/>
        <v>0</v>
      </c>
      <c r="X7470" t="s">
        <v>22</v>
      </c>
      <c r="Y7470">
        <v>4.07</v>
      </c>
      <c r="Z7470" s="2">
        <f t="shared" si="842"/>
        <v>277.20999999999998</v>
      </c>
      <c r="AA7470" t="s">
        <v>60</v>
      </c>
      <c r="AB7470" t="s">
        <v>41</v>
      </c>
      <c r="AC7470" t="s">
        <v>25</v>
      </c>
      <c r="AD7470" t="s">
        <v>42</v>
      </c>
      <c r="AE7470" t="s">
        <v>45</v>
      </c>
      <c r="AF7470" t="s">
        <v>244</v>
      </c>
    </row>
    <row r="7471" spans="1:32" x14ac:dyDescent="0.25">
      <c r="A7471">
        <f t="shared" si="843"/>
        <v>7470</v>
      </c>
      <c r="B7471">
        <v>44423</v>
      </c>
      <c r="C7471" t="s">
        <v>385</v>
      </c>
      <c r="D7471" t="s">
        <v>36</v>
      </c>
      <c r="E7471" t="str">
        <f t="shared" si="844"/>
        <v>***</v>
      </c>
      <c r="F7471" t="str">
        <f t="shared" si="839"/>
        <v>***</v>
      </c>
      <c r="G7471" t="str">
        <f t="shared" si="845"/>
        <v>***</v>
      </c>
      <c r="I7471" t="str">
        <f t="shared" si="840"/>
        <v>***</v>
      </c>
      <c r="O7471">
        <f>VLOOKUP(T7471,$P$14:$S$19,2,TRUE)</f>
        <v>3.5999999999999997E-2</v>
      </c>
      <c r="T7471">
        <v>39</v>
      </c>
      <c r="U7471">
        <v>248.64</v>
      </c>
      <c r="V7471" s="5">
        <f t="shared" si="841"/>
        <v>0</v>
      </c>
      <c r="X7471" t="s">
        <v>22</v>
      </c>
      <c r="Y7471">
        <v>5.29</v>
      </c>
      <c r="Z7471" s="2">
        <f t="shared" si="842"/>
        <v>253.92999999999998</v>
      </c>
      <c r="AA7471" t="s">
        <v>73</v>
      </c>
      <c r="AB7471" t="s">
        <v>31</v>
      </c>
      <c r="AC7471" t="s">
        <v>17</v>
      </c>
      <c r="AD7471" t="s">
        <v>18</v>
      </c>
      <c r="AE7471" t="s">
        <v>19</v>
      </c>
      <c r="AF7471" t="s">
        <v>243</v>
      </c>
    </row>
    <row r="7472" spans="1:32" x14ac:dyDescent="0.25">
      <c r="A7472">
        <f t="shared" si="843"/>
        <v>7471</v>
      </c>
      <c r="B7472">
        <v>20932</v>
      </c>
      <c r="C7472" t="s">
        <v>385</v>
      </c>
      <c r="D7472" t="s">
        <v>21</v>
      </c>
      <c r="E7472" t="str">
        <f t="shared" si="844"/>
        <v>*</v>
      </c>
      <c r="F7472" t="str">
        <f t="shared" si="839"/>
        <v>**</v>
      </c>
      <c r="G7472" t="str">
        <f t="shared" si="845"/>
        <v>**</v>
      </c>
      <c r="I7472" t="str">
        <f t="shared" si="840"/>
        <v>**</v>
      </c>
      <c r="O7472">
        <f>VLOOKUP(T7472,$P$14:$S$19,2,TRUE)</f>
        <v>3.5999999999999997E-2</v>
      </c>
      <c r="T7472">
        <v>38</v>
      </c>
      <c r="U7472">
        <v>123.26</v>
      </c>
      <c r="V7472" s="5">
        <f t="shared" si="841"/>
        <v>0</v>
      </c>
      <c r="X7472" t="s">
        <v>22</v>
      </c>
      <c r="Y7472">
        <v>1.86</v>
      </c>
      <c r="Z7472" s="2">
        <f t="shared" si="842"/>
        <v>125.12</v>
      </c>
      <c r="AA7472" t="s">
        <v>71</v>
      </c>
      <c r="AB7472" t="s">
        <v>24</v>
      </c>
      <c r="AC7472" t="s">
        <v>32</v>
      </c>
      <c r="AD7472" t="s">
        <v>33</v>
      </c>
      <c r="AE7472" t="s">
        <v>34</v>
      </c>
      <c r="AF7472" t="s">
        <v>244</v>
      </c>
    </row>
    <row r="7473" spans="1:32" x14ac:dyDescent="0.25">
      <c r="A7473">
        <f t="shared" si="843"/>
        <v>7472</v>
      </c>
      <c r="B7473">
        <v>52678</v>
      </c>
      <c r="C7473" t="s">
        <v>385</v>
      </c>
      <c r="D7473" t="s">
        <v>21</v>
      </c>
      <c r="E7473" t="str">
        <f t="shared" si="844"/>
        <v>*</v>
      </c>
      <c r="F7473" t="str">
        <f t="shared" si="839"/>
        <v>**</v>
      </c>
      <c r="G7473" t="str">
        <f t="shared" si="845"/>
        <v>**</v>
      </c>
      <c r="I7473" t="str">
        <f t="shared" si="840"/>
        <v>**</v>
      </c>
      <c r="O7473">
        <f>VLOOKUP(T7473,$P$14:$S$19,2,TRUE)</f>
        <v>0</v>
      </c>
      <c r="T7473">
        <v>3</v>
      </c>
      <c r="U7473">
        <v>112.79</v>
      </c>
      <c r="V7473" s="5">
        <f t="shared" si="841"/>
        <v>0</v>
      </c>
      <c r="X7473" t="s">
        <v>37</v>
      </c>
      <c r="Y7473">
        <v>53.03</v>
      </c>
      <c r="Z7473" s="2">
        <f t="shared" si="842"/>
        <v>165.82</v>
      </c>
      <c r="AA7473" t="s">
        <v>60</v>
      </c>
      <c r="AB7473" t="s">
        <v>31</v>
      </c>
      <c r="AC7473" t="s">
        <v>32</v>
      </c>
      <c r="AD7473" t="s">
        <v>74</v>
      </c>
      <c r="AE7473" t="s">
        <v>39</v>
      </c>
      <c r="AF7473" t="s">
        <v>244</v>
      </c>
    </row>
    <row r="7474" spans="1:32" x14ac:dyDescent="0.25">
      <c r="A7474">
        <f t="shared" si="843"/>
        <v>7473</v>
      </c>
      <c r="B7474">
        <v>26310</v>
      </c>
      <c r="C7474" t="s">
        <v>385</v>
      </c>
      <c r="D7474" t="s">
        <v>30</v>
      </c>
      <c r="E7474" t="str">
        <f t="shared" si="844"/>
        <v>*</v>
      </c>
      <c r="F7474" t="str">
        <f t="shared" si="839"/>
        <v>*</v>
      </c>
      <c r="G7474" t="str">
        <f t="shared" si="845"/>
        <v>*</v>
      </c>
      <c r="I7474" t="str">
        <f t="shared" si="840"/>
        <v>*</v>
      </c>
      <c r="O7474">
        <f>VLOOKUP(T7474,$P$14:$S$19,2,TRUE)</f>
        <v>0.01</v>
      </c>
      <c r="T7474">
        <v>19</v>
      </c>
      <c r="U7474">
        <v>112.67</v>
      </c>
      <c r="V7474" s="5">
        <f t="shared" si="841"/>
        <v>0</v>
      </c>
      <c r="X7474" t="s">
        <v>22</v>
      </c>
      <c r="Y7474">
        <v>5.14</v>
      </c>
      <c r="Z7474" s="2">
        <f t="shared" si="842"/>
        <v>117.81</v>
      </c>
      <c r="AA7474" t="s">
        <v>60</v>
      </c>
      <c r="AB7474" t="s">
        <v>31</v>
      </c>
      <c r="AC7474" t="s">
        <v>32</v>
      </c>
      <c r="AD7474" t="s">
        <v>44</v>
      </c>
      <c r="AE7474" t="s">
        <v>19</v>
      </c>
      <c r="AF7474" t="s">
        <v>243</v>
      </c>
    </row>
    <row r="7475" spans="1:32" x14ac:dyDescent="0.25">
      <c r="A7475">
        <f t="shared" si="843"/>
        <v>7474</v>
      </c>
      <c r="B7475">
        <v>26310</v>
      </c>
      <c r="C7475" t="s">
        <v>385</v>
      </c>
      <c r="D7475" t="s">
        <v>30</v>
      </c>
      <c r="E7475" t="str">
        <f t="shared" si="844"/>
        <v>*</v>
      </c>
      <c r="F7475" t="str">
        <f t="shared" si="839"/>
        <v>*</v>
      </c>
      <c r="G7475" t="str">
        <f t="shared" si="845"/>
        <v>*</v>
      </c>
      <c r="I7475" t="str">
        <f t="shared" si="840"/>
        <v>*</v>
      </c>
      <c r="O7475">
        <f>VLOOKUP(T7475,$P$14:$S$19,2,TRUE)</f>
        <v>0</v>
      </c>
      <c r="T7475">
        <v>5</v>
      </c>
      <c r="U7475">
        <v>77.41</v>
      </c>
      <c r="V7475" s="5">
        <f t="shared" si="841"/>
        <v>0</v>
      </c>
      <c r="X7475" t="s">
        <v>22</v>
      </c>
      <c r="Y7475">
        <v>1.39</v>
      </c>
      <c r="Z7475" s="2">
        <f t="shared" si="842"/>
        <v>78.8</v>
      </c>
      <c r="AA7475" t="s">
        <v>60</v>
      </c>
      <c r="AB7475" t="s">
        <v>31</v>
      </c>
      <c r="AC7475" t="s">
        <v>32</v>
      </c>
      <c r="AD7475" t="s">
        <v>78</v>
      </c>
      <c r="AE7475" t="s">
        <v>19</v>
      </c>
      <c r="AF7475" t="s">
        <v>244</v>
      </c>
    </row>
    <row r="7476" spans="1:32" x14ac:dyDescent="0.25">
      <c r="A7476">
        <f t="shared" si="843"/>
        <v>7475</v>
      </c>
      <c r="B7476">
        <v>36864</v>
      </c>
      <c r="C7476" t="s">
        <v>385</v>
      </c>
      <c r="D7476" t="s">
        <v>13</v>
      </c>
      <c r="E7476" t="str">
        <f t="shared" si="844"/>
        <v>*</v>
      </c>
      <c r="F7476" t="str">
        <f t="shared" si="839"/>
        <v>*</v>
      </c>
      <c r="G7476" t="str">
        <f t="shared" si="845"/>
        <v>*</v>
      </c>
      <c r="I7476" t="str">
        <f t="shared" si="840"/>
        <v>*</v>
      </c>
      <c r="O7476">
        <f>VLOOKUP(T7476,$P$14:$S$19,2,TRUE)</f>
        <v>0</v>
      </c>
      <c r="T7476">
        <v>9</v>
      </c>
      <c r="U7476">
        <v>55.49</v>
      </c>
      <c r="V7476" s="5">
        <f t="shared" si="841"/>
        <v>0</v>
      </c>
      <c r="X7476" t="s">
        <v>22</v>
      </c>
      <c r="Y7476">
        <v>0.91</v>
      </c>
      <c r="Z7476" s="2">
        <f t="shared" si="842"/>
        <v>56.4</v>
      </c>
      <c r="AA7476" t="s">
        <v>52</v>
      </c>
      <c r="AB7476" t="s">
        <v>41</v>
      </c>
      <c r="AC7476" t="s">
        <v>32</v>
      </c>
      <c r="AD7476" t="s">
        <v>33</v>
      </c>
      <c r="AE7476" t="s">
        <v>34</v>
      </c>
      <c r="AF7476" t="s">
        <v>244</v>
      </c>
    </row>
    <row r="7477" spans="1:32" x14ac:dyDescent="0.25">
      <c r="A7477">
        <f t="shared" si="843"/>
        <v>7476</v>
      </c>
      <c r="B7477">
        <v>5699</v>
      </c>
      <c r="C7477" t="s">
        <v>385</v>
      </c>
      <c r="D7477" t="s">
        <v>13</v>
      </c>
      <c r="E7477" t="str">
        <f t="shared" si="844"/>
        <v>*</v>
      </c>
      <c r="F7477" t="str">
        <f t="shared" si="839"/>
        <v>*</v>
      </c>
      <c r="G7477" t="str">
        <f t="shared" si="845"/>
        <v>*</v>
      </c>
      <c r="I7477" t="str">
        <f t="shared" si="840"/>
        <v>*</v>
      </c>
      <c r="O7477">
        <f>VLOOKUP(T7477,$P$14:$S$19,2,TRUE)</f>
        <v>0</v>
      </c>
      <c r="T7477">
        <v>2</v>
      </c>
      <c r="U7477">
        <v>9.25</v>
      </c>
      <c r="V7477" s="5">
        <f t="shared" si="841"/>
        <v>0</v>
      </c>
      <c r="X7477" t="s">
        <v>22</v>
      </c>
      <c r="Y7477">
        <v>0.99</v>
      </c>
      <c r="Z7477" s="2">
        <f t="shared" si="842"/>
        <v>10.24</v>
      </c>
      <c r="AA7477" t="s">
        <v>23</v>
      </c>
      <c r="AB7477" t="s">
        <v>24</v>
      </c>
      <c r="AC7477" t="s">
        <v>32</v>
      </c>
      <c r="AD7477" t="s">
        <v>81</v>
      </c>
      <c r="AE7477" t="s">
        <v>19</v>
      </c>
      <c r="AF7477" s="1">
        <v>40976</v>
      </c>
    </row>
    <row r="7478" spans="1:32" x14ac:dyDescent="0.25">
      <c r="A7478">
        <f t="shared" si="843"/>
        <v>7477</v>
      </c>
      <c r="B7478">
        <v>28130</v>
      </c>
      <c r="C7478" t="s">
        <v>239</v>
      </c>
      <c r="D7478" t="s">
        <v>13</v>
      </c>
      <c r="E7478" t="str">
        <f t="shared" si="844"/>
        <v>*</v>
      </c>
      <c r="F7478" t="str">
        <f t="shared" si="839"/>
        <v>*</v>
      </c>
      <c r="G7478" t="str">
        <f t="shared" si="845"/>
        <v>*</v>
      </c>
      <c r="I7478" t="str">
        <f t="shared" si="840"/>
        <v>*</v>
      </c>
      <c r="O7478">
        <f>VLOOKUP(T7478,$P$14:$S$19,2,TRUE)</f>
        <v>3.5999999999999997E-2</v>
      </c>
      <c r="T7478">
        <v>32</v>
      </c>
      <c r="U7478">
        <v>1381.88</v>
      </c>
      <c r="V7478" s="5">
        <f t="shared" si="841"/>
        <v>1</v>
      </c>
      <c r="X7478" t="s">
        <v>14</v>
      </c>
      <c r="Y7478">
        <v>6.77</v>
      </c>
      <c r="Z7478" s="2">
        <f t="shared" si="842"/>
        <v>1388.65</v>
      </c>
      <c r="AA7478" t="s">
        <v>23</v>
      </c>
      <c r="AB7478" t="s">
        <v>31</v>
      </c>
      <c r="AC7478" t="s">
        <v>17</v>
      </c>
      <c r="AD7478" t="s">
        <v>18</v>
      </c>
      <c r="AE7478" t="s">
        <v>19</v>
      </c>
      <c r="AF7478" t="s">
        <v>239</v>
      </c>
    </row>
    <row r="7479" spans="1:32" x14ac:dyDescent="0.25">
      <c r="A7479">
        <f t="shared" si="843"/>
        <v>7478</v>
      </c>
      <c r="B7479">
        <v>28130</v>
      </c>
      <c r="C7479" t="s">
        <v>239</v>
      </c>
      <c r="D7479" t="s">
        <v>13</v>
      </c>
      <c r="E7479" t="str">
        <f t="shared" si="844"/>
        <v>*</v>
      </c>
      <c r="F7479" t="str">
        <f t="shared" si="839"/>
        <v>*</v>
      </c>
      <c r="G7479" t="str">
        <f t="shared" si="845"/>
        <v>*</v>
      </c>
      <c r="I7479" t="str">
        <f t="shared" si="840"/>
        <v>*</v>
      </c>
      <c r="O7479">
        <f>VLOOKUP(T7479,$P$14:$S$19,2,TRUE)</f>
        <v>0.02</v>
      </c>
      <c r="T7479">
        <v>23</v>
      </c>
      <c r="U7479">
        <v>404.24</v>
      </c>
      <c r="V7479" s="5">
        <f t="shared" si="841"/>
        <v>0</v>
      </c>
      <c r="X7479" t="s">
        <v>14</v>
      </c>
      <c r="Y7479">
        <v>13.18</v>
      </c>
      <c r="Z7479" s="2">
        <f t="shared" si="842"/>
        <v>417.42</v>
      </c>
      <c r="AA7479" t="s">
        <v>23</v>
      </c>
      <c r="AB7479" t="s">
        <v>31</v>
      </c>
      <c r="AC7479" t="s">
        <v>32</v>
      </c>
      <c r="AD7479" t="s">
        <v>49</v>
      </c>
      <c r="AE7479" t="s">
        <v>19</v>
      </c>
      <c r="AF7479" s="1">
        <v>39880</v>
      </c>
    </row>
    <row r="7480" spans="1:32" x14ac:dyDescent="0.25">
      <c r="A7480">
        <f t="shared" si="843"/>
        <v>7479</v>
      </c>
      <c r="B7480">
        <v>43399</v>
      </c>
      <c r="C7480" t="s">
        <v>239</v>
      </c>
      <c r="D7480" t="s">
        <v>21</v>
      </c>
      <c r="E7480" t="str">
        <f t="shared" si="844"/>
        <v>*</v>
      </c>
      <c r="F7480" t="str">
        <f t="shared" si="839"/>
        <v>**</v>
      </c>
      <c r="G7480" t="str">
        <f t="shared" si="845"/>
        <v>**</v>
      </c>
      <c r="I7480" t="str">
        <f t="shared" si="840"/>
        <v>**</v>
      </c>
      <c r="O7480">
        <f>VLOOKUP(T7480,$P$14:$S$19,2,TRUE)</f>
        <v>0</v>
      </c>
      <c r="T7480">
        <v>2</v>
      </c>
      <c r="U7480">
        <v>377.01600000000002</v>
      </c>
      <c r="V7480" s="5">
        <f t="shared" si="841"/>
        <v>0</v>
      </c>
      <c r="X7480" t="s">
        <v>37</v>
      </c>
      <c r="Y7480">
        <v>69.64</v>
      </c>
      <c r="Z7480" s="2">
        <f t="shared" si="842"/>
        <v>446.65600000000001</v>
      </c>
      <c r="AA7480" t="s">
        <v>23</v>
      </c>
      <c r="AB7480" t="s">
        <v>31</v>
      </c>
      <c r="AC7480" t="s">
        <v>17</v>
      </c>
      <c r="AD7480" t="s">
        <v>66</v>
      </c>
      <c r="AE7480" t="s">
        <v>103</v>
      </c>
      <c r="AF7480" s="1">
        <v>39821</v>
      </c>
    </row>
    <row r="7481" spans="1:32" x14ac:dyDescent="0.25">
      <c r="A7481">
        <f t="shared" si="843"/>
        <v>7480</v>
      </c>
      <c r="B7481">
        <v>26279</v>
      </c>
      <c r="C7481" t="s">
        <v>239</v>
      </c>
      <c r="D7481" t="s">
        <v>30</v>
      </c>
      <c r="E7481" t="str">
        <f t="shared" si="844"/>
        <v>*</v>
      </c>
      <c r="F7481" t="str">
        <f t="shared" si="839"/>
        <v>*</v>
      </c>
      <c r="G7481" t="str">
        <f t="shared" si="845"/>
        <v>*</v>
      </c>
      <c r="I7481" t="str">
        <f t="shared" si="840"/>
        <v>*</v>
      </c>
      <c r="O7481">
        <f>VLOOKUP(T7481,$P$14:$S$19,2,TRUE)</f>
        <v>0</v>
      </c>
      <c r="T7481">
        <v>7</v>
      </c>
      <c r="U7481">
        <v>211.74350000000001</v>
      </c>
      <c r="V7481" s="5">
        <f t="shared" si="841"/>
        <v>0</v>
      </c>
      <c r="X7481" t="s">
        <v>22</v>
      </c>
      <c r="Y7481">
        <v>1.25</v>
      </c>
      <c r="Z7481" s="2">
        <f t="shared" si="842"/>
        <v>212.99350000000001</v>
      </c>
      <c r="AA7481" t="s">
        <v>23</v>
      </c>
      <c r="AB7481" t="s">
        <v>41</v>
      </c>
      <c r="AC7481" t="s">
        <v>25</v>
      </c>
      <c r="AD7481" t="s">
        <v>26</v>
      </c>
      <c r="AE7481" t="s">
        <v>45</v>
      </c>
      <c r="AF7481" s="1">
        <v>39821</v>
      </c>
    </row>
    <row r="7482" spans="1:32" x14ac:dyDescent="0.25">
      <c r="A7482">
        <f t="shared" si="843"/>
        <v>7481</v>
      </c>
      <c r="B7482">
        <v>43399</v>
      </c>
      <c r="C7482" t="s">
        <v>239</v>
      </c>
      <c r="D7482" t="s">
        <v>21</v>
      </c>
      <c r="E7482" t="str">
        <f t="shared" si="844"/>
        <v>*</v>
      </c>
      <c r="F7482" t="str">
        <f t="shared" si="839"/>
        <v>**</v>
      </c>
      <c r="G7482" t="str">
        <f t="shared" si="845"/>
        <v>**</v>
      </c>
      <c r="I7482" t="str">
        <f t="shared" si="840"/>
        <v>**</v>
      </c>
      <c r="O7482">
        <f>VLOOKUP(T7482,$P$14:$S$19,2,TRUE)</f>
        <v>0</v>
      </c>
      <c r="T7482">
        <v>8</v>
      </c>
      <c r="U7482">
        <v>124.7</v>
      </c>
      <c r="V7482" s="5">
        <f t="shared" si="841"/>
        <v>0</v>
      </c>
      <c r="X7482" t="s">
        <v>22</v>
      </c>
      <c r="Y7482">
        <v>1.97</v>
      </c>
      <c r="Z7482" s="2">
        <f t="shared" si="842"/>
        <v>126.67</v>
      </c>
      <c r="AA7482" t="s">
        <v>23</v>
      </c>
      <c r="AB7482" t="s">
        <v>31</v>
      </c>
      <c r="AC7482" t="s">
        <v>32</v>
      </c>
      <c r="AD7482" t="s">
        <v>44</v>
      </c>
      <c r="AE7482" t="s">
        <v>34</v>
      </c>
      <c r="AF7482" s="1">
        <v>39821</v>
      </c>
    </row>
    <row r="7483" spans="1:32" x14ac:dyDescent="0.25">
      <c r="A7483">
        <f t="shared" si="843"/>
        <v>7482</v>
      </c>
      <c r="B7483">
        <v>43399</v>
      </c>
      <c r="C7483" t="s">
        <v>239</v>
      </c>
      <c r="D7483" t="s">
        <v>21</v>
      </c>
      <c r="E7483" t="str">
        <f t="shared" si="844"/>
        <v>*</v>
      </c>
      <c r="F7483" t="str">
        <f t="shared" si="839"/>
        <v>**</v>
      </c>
      <c r="G7483" t="str">
        <f t="shared" si="845"/>
        <v>**</v>
      </c>
      <c r="I7483" t="str">
        <f t="shared" si="840"/>
        <v>**</v>
      </c>
      <c r="O7483">
        <f>VLOOKUP(T7483,$P$14:$S$19,2,TRUE)</f>
        <v>3.5999999999999997E-2</v>
      </c>
      <c r="T7483">
        <v>35</v>
      </c>
      <c r="U7483">
        <v>59.66</v>
      </c>
      <c r="V7483" s="5">
        <f t="shared" si="841"/>
        <v>0</v>
      </c>
      <c r="X7483" t="s">
        <v>22</v>
      </c>
      <c r="Y7483">
        <v>1.57</v>
      </c>
      <c r="Z7483" s="2">
        <f t="shared" si="842"/>
        <v>61.23</v>
      </c>
      <c r="AA7483" t="s">
        <v>23</v>
      </c>
      <c r="AB7483" t="s">
        <v>31</v>
      </c>
      <c r="AC7483" t="s">
        <v>32</v>
      </c>
      <c r="AD7483" t="s">
        <v>33</v>
      </c>
      <c r="AE7483" t="s">
        <v>34</v>
      </c>
      <c r="AF7483" t="s">
        <v>212</v>
      </c>
    </row>
    <row r="7484" spans="1:32" x14ac:dyDescent="0.25">
      <c r="A7484">
        <f t="shared" si="843"/>
        <v>7483</v>
      </c>
      <c r="B7484">
        <v>24196</v>
      </c>
      <c r="C7484" t="s">
        <v>467</v>
      </c>
      <c r="D7484" t="s">
        <v>21</v>
      </c>
      <c r="E7484" t="str">
        <f t="shared" si="844"/>
        <v>*</v>
      </c>
      <c r="F7484" t="str">
        <f t="shared" si="839"/>
        <v>**</v>
      </c>
      <c r="G7484" t="str">
        <f t="shared" si="845"/>
        <v>**</v>
      </c>
      <c r="I7484" t="str">
        <f t="shared" si="840"/>
        <v>**</v>
      </c>
      <c r="O7484">
        <f>VLOOKUP(T7484,$P$14:$S$19,2,TRUE)</f>
        <v>0.02</v>
      </c>
      <c r="T7484">
        <v>24</v>
      </c>
      <c r="U7484">
        <v>1049.49</v>
      </c>
      <c r="V7484" s="5">
        <f t="shared" si="841"/>
        <v>1</v>
      </c>
      <c r="X7484" t="s">
        <v>22</v>
      </c>
      <c r="Y7484">
        <v>16.36</v>
      </c>
      <c r="Z7484" s="2">
        <f t="shared" si="842"/>
        <v>1065.8499999999999</v>
      </c>
      <c r="AA7484" t="s">
        <v>23</v>
      </c>
      <c r="AB7484" t="s">
        <v>41</v>
      </c>
      <c r="AC7484" t="s">
        <v>32</v>
      </c>
      <c r="AD7484" t="s">
        <v>74</v>
      </c>
      <c r="AE7484" t="s">
        <v>19</v>
      </c>
      <c r="AF7484" s="1">
        <v>40186</v>
      </c>
    </row>
    <row r="7485" spans="1:32" x14ac:dyDescent="0.25">
      <c r="A7485">
        <f t="shared" si="843"/>
        <v>7484</v>
      </c>
      <c r="B7485">
        <v>39650</v>
      </c>
      <c r="C7485" t="s">
        <v>467</v>
      </c>
      <c r="D7485" t="s">
        <v>30</v>
      </c>
      <c r="E7485" t="str">
        <f t="shared" si="844"/>
        <v>*</v>
      </c>
      <c r="F7485" t="str">
        <f t="shared" si="839"/>
        <v>*</v>
      </c>
      <c r="G7485" t="str">
        <f t="shared" si="845"/>
        <v>*</v>
      </c>
      <c r="I7485" t="str">
        <f t="shared" si="840"/>
        <v>*</v>
      </c>
      <c r="O7485">
        <f>VLOOKUP(T7485,$P$14:$S$19,2,TRUE)</f>
        <v>0.01</v>
      </c>
      <c r="T7485">
        <v>10</v>
      </c>
      <c r="U7485">
        <v>1004.89</v>
      </c>
      <c r="V7485" s="5">
        <f t="shared" si="841"/>
        <v>1</v>
      </c>
      <c r="X7485" t="s">
        <v>37</v>
      </c>
      <c r="Y7485">
        <v>42</v>
      </c>
      <c r="Z7485" s="2">
        <f t="shared" si="842"/>
        <v>1046.8899999999999</v>
      </c>
      <c r="AA7485" t="s">
        <v>23</v>
      </c>
      <c r="AB7485" t="s">
        <v>24</v>
      </c>
      <c r="AC7485" t="s">
        <v>17</v>
      </c>
      <c r="AD7485" t="s">
        <v>38</v>
      </c>
      <c r="AE7485" t="s">
        <v>39</v>
      </c>
      <c r="AF7485" s="1">
        <v>40217</v>
      </c>
    </row>
    <row r="7486" spans="1:32" x14ac:dyDescent="0.25">
      <c r="A7486">
        <f t="shared" si="843"/>
        <v>7485</v>
      </c>
      <c r="B7486">
        <v>56128</v>
      </c>
      <c r="C7486" t="s">
        <v>467</v>
      </c>
      <c r="D7486" t="s">
        <v>40</v>
      </c>
      <c r="E7486" t="str">
        <f t="shared" si="844"/>
        <v>*</v>
      </c>
      <c r="F7486" t="str">
        <f t="shared" si="839"/>
        <v>*</v>
      </c>
      <c r="G7486" t="str">
        <f t="shared" si="845"/>
        <v>*</v>
      </c>
      <c r="I7486" t="str">
        <f t="shared" si="840"/>
        <v>*</v>
      </c>
      <c r="O7486">
        <f>VLOOKUP(T7486,$P$14:$S$19,2,TRUE)</f>
        <v>0.04</v>
      </c>
      <c r="T7486">
        <v>41</v>
      </c>
      <c r="U7486">
        <v>902.19</v>
      </c>
      <c r="V7486" s="5">
        <f t="shared" si="841"/>
        <v>1</v>
      </c>
      <c r="X7486" t="s">
        <v>22</v>
      </c>
      <c r="Y7486">
        <v>8.99</v>
      </c>
      <c r="Z7486" s="2">
        <f t="shared" si="842"/>
        <v>911.18000000000006</v>
      </c>
      <c r="AA7486" t="s">
        <v>23</v>
      </c>
      <c r="AB7486" t="s">
        <v>24</v>
      </c>
      <c r="AC7486" t="s">
        <v>32</v>
      </c>
      <c r="AD7486" t="s">
        <v>33</v>
      </c>
      <c r="AE7486" t="s">
        <v>45</v>
      </c>
      <c r="AF7486" t="s">
        <v>467</v>
      </c>
    </row>
    <row r="7487" spans="1:32" x14ac:dyDescent="0.25">
      <c r="A7487">
        <f t="shared" si="843"/>
        <v>7486</v>
      </c>
      <c r="B7487">
        <v>56128</v>
      </c>
      <c r="C7487" t="s">
        <v>467</v>
      </c>
      <c r="D7487" t="s">
        <v>40</v>
      </c>
      <c r="E7487" t="str">
        <f t="shared" si="844"/>
        <v>*</v>
      </c>
      <c r="F7487" t="str">
        <f t="shared" si="839"/>
        <v>*</v>
      </c>
      <c r="G7487" t="str">
        <f t="shared" si="845"/>
        <v>*</v>
      </c>
      <c r="I7487" t="str">
        <f t="shared" si="840"/>
        <v>*</v>
      </c>
      <c r="O7487">
        <f>VLOOKUP(T7487,$P$14:$S$19,2,TRUE)</f>
        <v>0.01</v>
      </c>
      <c r="T7487">
        <v>19</v>
      </c>
      <c r="U7487">
        <v>657.23199999999997</v>
      </c>
      <c r="V7487" s="5">
        <f t="shared" si="841"/>
        <v>0</v>
      </c>
      <c r="X7487" t="s">
        <v>37</v>
      </c>
      <c r="Y7487">
        <v>46.59</v>
      </c>
      <c r="Z7487" s="2">
        <f t="shared" si="842"/>
        <v>703.822</v>
      </c>
      <c r="AA7487" t="s">
        <v>23</v>
      </c>
      <c r="AB7487" t="s">
        <v>24</v>
      </c>
      <c r="AC7487" t="s">
        <v>17</v>
      </c>
      <c r="AD7487" t="s">
        <v>66</v>
      </c>
      <c r="AE7487" t="s">
        <v>103</v>
      </c>
      <c r="AF7487" t="s">
        <v>861</v>
      </c>
    </row>
    <row r="7488" spans="1:32" x14ac:dyDescent="0.25">
      <c r="A7488">
        <f t="shared" si="843"/>
        <v>7487</v>
      </c>
      <c r="B7488">
        <v>39650</v>
      </c>
      <c r="C7488" t="s">
        <v>467</v>
      </c>
      <c r="D7488" t="s">
        <v>30</v>
      </c>
      <c r="E7488" t="str">
        <f t="shared" si="844"/>
        <v>*</v>
      </c>
      <c r="F7488" t="str">
        <f t="shared" si="839"/>
        <v>*</v>
      </c>
      <c r="G7488" t="str">
        <f t="shared" si="845"/>
        <v>*</v>
      </c>
      <c r="I7488" t="str">
        <f t="shared" si="840"/>
        <v>*</v>
      </c>
      <c r="O7488">
        <f>VLOOKUP(T7488,$P$14:$S$19,2,TRUE)</f>
        <v>0.04</v>
      </c>
      <c r="T7488">
        <v>47</v>
      </c>
      <c r="U7488">
        <v>329.06</v>
      </c>
      <c r="V7488" s="5">
        <f t="shared" si="841"/>
        <v>0</v>
      </c>
      <c r="X7488" t="s">
        <v>22</v>
      </c>
      <c r="Y7488">
        <v>7.98</v>
      </c>
      <c r="Z7488" s="2">
        <f t="shared" si="842"/>
        <v>337.04</v>
      </c>
      <c r="AA7488" t="s">
        <v>23</v>
      </c>
      <c r="AB7488" t="s">
        <v>24</v>
      </c>
      <c r="AC7488" t="s">
        <v>17</v>
      </c>
      <c r="AD7488" t="s">
        <v>18</v>
      </c>
      <c r="AE7488" t="s">
        <v>34</v>
      </c>
      <c r="AF7488" t="s">
        <v>861</v>
      </c>
    </row>
    <row r="7489" spans="1:32" x14ac:dyDescent="0.25">
      <c r="A7489">
        <f t="shared" si="843"/>
        <v>7488</v>
      </c>
      <c r="B7489">
        <v>20832</v>
      </c>
      <c r="C7489" t="s">
        <v>467</v>
      </c>
      <c r="D7489" t="s">
        <v>30</v>
      </c>
      <c r="E7489" t="str">
        <f t="shared" si="844"/>
        <v>*</v>
      </c>
      <c r="F7489" t="str">
        <f t="shared" si="839"/>
        <v>*</v>
      </c>
      <c r="G7489" t="str">
        <f t="shared" si="845"/>
        <v>*</v>
      </c>
      <c r="I7489" t="str">
        <f t="shared" si="840"/>
        <v>*</v>
      </c>
      <c r="O7489">
        <f>VLOOKUP(T7489,$P$14:$S$19,2,TRUE)</f>
        <v>3.5999999999999997E-2</v>
      </c>
      <c r="T7489">
        <v>39</v>
      </c>
      <c r="U7489">
        <v>105.89</v>
      </c>
      <c r="V7489" s="5">
        <f t="shared" si="841"/>
        <v>0</v>
      </c>
      <c r="X7489" t="s">
        <v>22</v>
      </c>
      <c r="Y7489">
        <v>0.93</v>
      </c>
      <c r="Z7489" s="2">
        <f t="shared" si="842"/>
        <v>106.82000000000001</v>
      </c>
      <c r="AA7489" t="s">
        <v>60</v>
      </c>
      <c r="AB7489" t="s">
        <v>41</v>
      </c>
      <c r="AC7489" t="s">
        <v>32</v>
      </c>
      <c r="AD7489" t="s">
        <v>33</v>
      </c>
      <c r="AE7489" t="s">
        <v>34</v>
      </c>
      <c r="AF7489" s="1">
        <v>40186</v>
      </c>
    </row>
    <row r="7490" spans="1:32" x14ac:dyDescent="0.25">
      <c r="A7490">
        <f t="shared" si="843"/>
        <v>7489</v>
      </c>
      <c r="B7490">
        <v>20832</v>
      </c>
      <c r="C7490" t="s">
        <v>467</v>
      </c>
      <c r="D7490" t="s">
        <v>30</v>
      </c>
      <c r="E7490" t="str">
        <f t="shared" si="844"/>
        <v>*</v>
      </c>
      <c r="F7490" t="str">
        <f t="shared" si="839"/>
        <v>*</v>
      </c>
      <c r="G7490" t="str">
        <f t="shared" si="845"/>
        <v>*</v>
      </c>
      <c r="I7490" t="str">
        <f t="shared" si="840"/>
        <v>*</v>
      </c>
      <c r="O7490">
        <f>VLOOKUP(T7490,$P$14:$S$19,2,TRUE)</f>
        <v>0.04</v>
      </c>
      <c r="T7490">
        <v>47</v>
      </c>
      <c r="U7490">
        <v>88.7</v>
      </c>
      <c r="V7490" s="5">
        <f t="shared" si="841"/>
        <v>0</v>
      </c>
      <c r="X7490" t="s">
        <v>22</v>
      </c>
      <c r="Y7490">
        <v>1.49</v>
      </c>
      <c r="Z7490" s="2">
        <f t="shared" si="842"/>
        <v>90.19</v>
      </c>
      <c r="AA7490" t="s">
        <v>60</v>
      </c>
      <c r="AB7490" t="s">
        <v>41</v>
      </c>
      <c r="AC7490" t="s">
        <v>32</v>
      </c>
      <c r="AD7490" t="s">
        <v>49</v>
      </c>
      <c r="AE7490" t="s">
        <v>19</v>
      </c>
      <c r="AF7490" t="s">
        <v>467</v>
      </c>
    </row>
    <row r="7491" spans="1:32" x14ac:dyDescent="0.25">
      <c r="A7491">
        <f t="shared" si="843"/>
        <v>7490</v>
      </c>
      <c r="B7491">
        <v>24196</v>
      </c>
      <c r="C7491" t="s">
        <v>467</v>
      </c>
      <c r="D7491" t="s">
        <v>21</v>
      </c>
      <c r="E7491" t="str">
        <f t="shared" si="844"/>
        <v>*</v>
      </c>
      <c r="F7491" t="str">
        <f t="shared" ref="F7491:F7554" si="846">VLOOKUP(D7491,$P$6:$S$10,2,FALSE)</f>
        <v>**</v>
      </c>
      <c r="G7491" t="str">
        <f t="shared" si="845"/>
        <v>**</v>
      </c>
      <c r="I7491" t="str">
        <f t="shared" ref="I7491:I7554" si="847">HLOOKUP(D7491,$J$18:$N$19,2,FALSE)</f>
        <v>**</v>
      </c>
      <c r="O7491">
        <f>VLOOKUP(T7491,$P$14:$S$19,2,TRUE)</f>
        <v>0</v>
      </c>
      <c r="T7491">
        <v>2</v>
      </c>
      <c r="U7491">
        <v>13.44</v>
      </c>
      <c r="V7491" s="5">
        <f t="shared" ref="V7491:V7554" si="848">IF(U7491&gt;800,1,0)</f>
        <v>0</v>
      </c>
      <c r="X7491" t="s">
        <v>22</v>
      </c>
      <c r="Y7491">
        <v>5.17</v>
      </c>
      <c r="Z7491" s="2">
        <f t="shared" ref="Z7491:Z7554" si="849">U7491+Y7491</f>
        <v>18.61</v>
      </c>
      <c r="AA7491" t="s">
        <v>23</v>
      </c>
      <c r="AB7491" t="s">
        <v>41</v>
      </c>
      <c r="AC7491" t="s">
        <v>32</v>
      </c>
      <c r="AD7491" t="s">
        <v>44</v>
      </c>
      <c r="AE7491" t="s">
        <v>19</v>
      </c>
      <c r="AF7491" t="s">
        <v>861</v>
      </c>
    </row>
    <row r="7492" spans="1:32" x14ac:dyDescent="0.25">
      <c r="A7492">
        <f t="shared" ref="A7492:A7555" si="850">A7491+1</f>
        <v>7491</v>
      </c>
      <c r="B7492">
        <v>54279</v>
      </c>
      <c r="C7492" t="s">
        <v>913</v>
      </c>
      <c r="D7492" t="s">
        <v>21</v>
      </c>
      <c r="E7492" t="str">
        <f t="shared" si="844"/>
        <v>*</v>
      </c>
      <c r="F7492" t="str">
        <f t="shared" si="846"/>
        <v>**</v>
      </c>
      <c r="G7492" t="str">
        <f t="shared" si="845"/>
        <v>**</v>
      </c>
      <c r="I7492" t="str">
        <f t="shared" si="847"/>
        <v>**</v>
      </c>
      <c r="O7492">
        <f>VLOOKUP(T7492,$P$14:$S$19,2,TRUE)</f>
        <v>0.04</v>
      </c>
      <c r="T7492">
        <v>41</v>
      </c>
      <c r="U7492">
        <v>10071.09</v>
      </c>
      <c r="V7492" s="5">
        <f t="shared" si="848"/>
        <v>1</v>
      </c>
      <c r="X7492" t="s">
        <v>37</v>
      </c>
      <c r="Y7492">
        <v>17.86</v>
      </c>
      <c r="Z7492" s="2">
        <f t="shared" si="849"/>
        <v>10088.950000000001</v>
      </c>
      <c r="AA7492" t="s">
        <v>56</v>
      </c>
      <c r="AB7492" t="s">
        <v>31</v>
      </c>
      <c r="AC7492" t="s">
        <v>25</v>
      </c>
      <c r="AD7492" t="s">
        <v>76</v>
      </c>
      <c r="AE7492" t="s">
        <v>39</v>
      </c>
      <c r="AF7492" t="s">
        <v>266</v>
      </c>
    </row>
    <row r="7493" spans="1:32" x14ac:dyDescent="0.25">
      <c r="A7493">
        <f t="shared" si="850"/>
        <v>7492</v>
      </c>
      <c r="B7493">
        <v>23202</v>
      </c>
      <c r="C7493" t="s">
        <v>913</v>
      </c>
      <c r="D7493" t="s">
        <v>21</v>
      </c>
      <c r="E7493" t="str">
        <f t="shared" ref="E7493:E7556" si="851">IF(D7493="Critical", "***","*")</f>
        <v>*</v>
      </c>
      <c r="F7493" t="str">
        <f t="shared" si="846"/>
        <v>**</v>
      </c>
      <c r="G7493" t="str">
        <f t="shared" ref="G7493:G7556" si="852">IF(D7493="Critical","***",IF(D7493="High","**","*"))</f>
        <v>**</v>
      </c>
      <c r="I7493" t="str">
        <f t="shared" si="847"/>
        <v>**</v>
      </c>
      <c r="O7493">
        <f>VLOOKUP(T7493,$P$14:$S$19,2,TRUE)</f>
        <v>0.04</v>
      </c>
      <c r="T7493">
        <v>48</v>
      </c>
      <c r="U7493">
        <v>608.29</v>
      </c>
      <c r="V7493" s="5">
        <f t="shared" si="848"/>
        <v>0</v>
      </c>
      <c r="X7493" t="s">
        <v>22</v>
      </c>
      <c r="Y7493">
        <v>5.81</v>
      </c>
      <c r="Z7493" s="2">
        <f t="shared" si="849"/>
        <v>614.09999999999991</v>
      </c>
      <c r="AA7493" t="s">
        <v>23</v>
      </c>
      <c r="AB7493" t="s">
        <v>24</v>
      </c>
      <c r="AC7493" t="s">
        <v>32</v>
      </c>
      <c r="AD7493" t="s">
        <v>33</v>
      </c>
      <c r="AE7493" t="s">
        <v>45</v>
      </c>
      <c r="AF7493" s="1">
        <v>40551</v>
      </c>
    </row>
    <row r="7494" spans="1:32" x14ac:dyDescent="0.25">
      <c r="A7494">
        <f t="shared" si="850"/>
        <v>7493</v>
      </c>
      <c r="B7494">
        <v>9574</v>
      </c>
      <c r="C7494" t="s">
        <v>913</v>
      </c>
      <c r="D7494" t="s">
        <v>40</v>
      </c>
      <c r="E7494" t="str">
        <f t="shared" si="851"/>
        <v>*</v>
      </c>
      <c r="F7494" t="str">
        <f t="shared" si="846"/>
        <v>*</v>
      </c>
      <c r="G7494" t="str">
        <f t="shared" si="852"/>
        <v>*</v>
      </c>
      <c r="I7494" t="str">
        <f t="shared" si="847"/>
        <v>*</v>
      </c>
      <c r="O7494">
        <f>VLOOKUP(T7494,$P$14:$S$19,2,TRUE)</f>
        <v>0.04</v>
      </c>
      <c r="T7494">
        <v>40</v>
      </c>
      <c r="U7494">
        <v>434.62</v>
      </c>
      <c r="V7494" s="5">
        <f t="shared" si="848"/>
        <v>0</v>
      </c>
      <c r="X7494" t="s">
        <v>22</v>
      </c>
      <c r="Y7494">
        <v>7.19</v>
      </c>
      <c r="Z7494" s="2">
        <f t="shared" si="849"/>
        <v>441.81</v>
      </c>
      <c r="AA7494" t="s">
        <v>62</v>
      </c>
      <c r="AB7494" t="s">
        <v>31</v>
      </c>
      <c r="AC7494" t="s">
        <v>32</v>
      </c>
      <c r="AD7494" t="s">
        <v>49</v>
      </c>
      <c r="AE7494" t="s">
        <v>19</v>
      </c>
      <c r="AF7494" t="s">
        <v>266</v>
      </c>
    </row>
    <row r="7495" spans="1:32" x14ac:dyDescent="0.25">
      <c r="A7495">
        <f t="shared" si="850"/>
        <v>7494</v>
      </c>
      <c r="B7495">
        <v>23202</v>
      </c>
      <c r="C7495" t="s">
        <v>913</v>
      </c>
      <c r="D7495" t="s">
        <v>21</v>
      </c>
      <c r="E7495" t="str">
        <f t="shared" si="851"/>
        <v>*</v>
      </c>
      <c r="F7495" t="str">
        <f t="shared" si="846"/>
        <v>**</v>
      </c>
      <c r="G7495" t="str">
        <f t="shared" si="852"/>
        <v>**</v>
      </c>
      <c r="I7495" t="str">
        <f t="shared" si="847"/>
        <v>**</v>
      </c>
      <c r="O7495">
        <f>VLOOKUP(T7495,$P$14:$S$19,2,TRUE)</f>
        <v>3.5999999999999997E-2</v>
      </c>
      <c r="T7495">
        <v>39</v>
      </c>
      <c r="U7495">
        <v>307.42</v>
      </c>
      <c r="V7495" s="5">
        <f t="shared" si="848"/>
        <v>0</v>
      </c>
      <c r="X7495" t="s">
        <v>22</v>
      </c>
      <c r="Y7495">
        <v>1.69</v>
      </c>
      <c r="Z7495" s="2">
        <f t="shared" si="849"/>
        <v>309.11</v>
      </c>
      <c r="AA7495" t="s">
        <v>23</v>
      </c>
      <c r="AB7495" t="s">
        <v>24</v>
      </c>
      <c r="AC7495" t="s">
        <v>32</v>
      </c>
      <c r="AD7495" t="s">
        <v>44</v>
      </c>
      <c r="AE7495" t="s">
        <v>34</v>
      </c>
      <c r="AF7495" s="1">
        <v>40551</v>
      </c>
    </row>
    <row r="7496" spans="1:32" x14ac:dyDescent="0.25">
      <c r="A7496">
        <f t="shared" si="850"/>
        <v>7495</v>
      </c>
      <c r="B7496">
        <v>46305</v>
      </c>
      <c r="C7496" t="s">
        <v>913</v>
      </c>
      <c r="D7496" t="s">
        <v>13</v>
      </c>
      <c r="E7496" t="str">
        <f t="shared" si="851"/>
        <v>*</v>
      </c>
      <c r="F7496" t="str">
        <f t="shared" si="846"/>
        <v>*</v>
      </c>
      <c r="G7496" t="str">
        <f t="shared" si="852"/>
        <v>*</v>
      </c>
      <c r="I7496" t="str">
        <f t="shared" si="847"/>
        <v>*</v>
      </c>
      <c r="O7496">
        <f>VLOOKUP(T7496,$P$14:$S$19,2,TRUE)</f>
        <v>3.5999999999999997E-2</v>
      </c>
      <c r="T7496">
        <v>30</v>
      </c>
      <c r="U7496">
        <v>299.66000000000003</v>
      </c>
      <c r="V7496" s="5">
        <f t="shared" si="848"/>
        <v>0</v>
      </c>
      <c r="X7496" t="s">
        <v>22</v>
      </c>
      <c r="Y7496">
        <v>5.75</v>
      </c>
      <c r="Z7496" s="2">
        <f t="shared" si="849"/>
        <v>305.41000000000003</v>
      </c>
      <c r="AA7496" t="s">
        <v>64</v>
      </c>
      <c r="AB7496" t="s">
        <v>16</v>
      </c>
      <c r="AC7496" t="s">
        <v>32</v>
      </c>
      <c r="AD7496" t="s">
        <v>49</v>
      </c>
      <c r="AE7496" t="s">
        <v>19</v>
      </c>
      <c r="AF7496" s="1">
        <v>40610</v>
      </c>
    </row>
    <row r="7497" spans="1:32" x14ac:dyDescent="0.25">
      <c r="A7497">
        <f t="shared" si="850"/>
        <v>7496</v>
      </c>
      <c r="B7497">
        <v>26469</v>
      </c>
      <c r="C7497" t="s">
        <v>243</v>
      </c>
      <c r="D7497" t="s">
        <v>40</v>
      </c>
      <c r="E7497" t="str">
        <f t="shared" si="851"/>
        <v>*</v>
      </c>
      <c r="F7497" t="str">
        <f t="shared" si="846"/>
        <v>*</v>
      </c>
      <c r="G7497" t="str">
        <f t="shared" si="852"/>
        <v>*</v>
      </c>
      <c r="I7497" t="str">
        <f t="shared" si="847"/>
        <v>*</v>
      </c>
      <c r="O7497">
        <f>VLOOKUP(T7497,$P$14:$S$19,2,TRUE)</f>
        <v>0</v>
      </c>
      <c r="T7497">
        <v>4</v>
      </c>
      <c r="U7497">
        <v>7406.49</v>
      </c>
      <c r="V7497" s="5">
        <f t="shared" si="848"/>
        <v>1</v>
      </c>
      <c r="X7497" t="s">
        <v>22</v>
      </c>
      <c r="Y7497">
        <v>19.989999999999998</v>
      </c>
      <c r="Z7497" s="2">
        <f t="shared" si="849"/>
        <v>7426.48</v>
      </c>
      <c r="AA7497" t="s">
        <v>23</v>
      </c>
      <c r="AB7497" t="s">
        <v>41</v>
      </c>
      <c r="AC7497" t="s">
        <v>32</v>
      </c>
      <c r="AD7497" t="s">
        <v>49</v>
      </c>
      <c r="AE7497" t="s">
        <v>19</v>
      </c>
      <c r="AF7497" s="1">
        <v>40916</v>
      </c>
    </row>
    <row r="7498" spans="1:32" x14ac:dyDescent="0.25">
      <c r="A7498">
        <f t="shared" si="850"/>
        <v>7497</v>
      </c>
      <c r="B7498">
        <v>27616</v>
      </c>
      <c r="C7498" t="s">
        <v>243</v>
      </c>
      <c r="D7498" t="s">
        <v>13</v>
      </c>
      <c r="E7498" t="str">
        <f t="shared" si="851"/>
        <v>*</v>
      </c>
      <c r="F7498" t="str">
        <f t="shared" si="846"/>
        <v>*</v>
      </c>
      <c r="G7498" t="str">
        <f t="shared" si="852"/>
        <v>*</v>
      </c>
      <c r="I7498" t="str">
        <f t="shared" si="847"/>
        <v>*</v>
      </c>
      <c r="O7498">
        <f>VLOOKUP(T7498,$P$14:$S$19,2,TRUE)</f>
        <v>0</v>
      </c>
      <c r="T7498">
        <v>3</v>
      </c>
      <c r="U7498">
        <v>614.14</v>
      </c>
      <c r="V7498" s="5">
        <f t="shared" si="848"/>
        <v>0</v>
      </c>
      <c r="X7498" t="s">
        <v>22</v>
      </c>
      <c r="Y7498">
        <v>24.49</v>
      </c>
      <c r="Z7498" s="2">
        <f t="shared" si="849"/>
        <v>638.63</v>
      </c>
      <c r="AA7498" t="s">
        <v>60</v>
      </c>
      <c r="AB7498" t="s">
        <v>41</v>
      </c>
      <c r="AC7498" t="s">
        <v>25</v>
      </c>
      <c r="AD7498" t="s">
        <v>57</v>
      </c>
      <c r="AE7498" t="s">
        <v>58</v>
      </c>
      <c r="AF7498" s="1">
        <v>40916</v>
      </c>
    </row>
    <row r="7499" spans="1:32" x14ac:dyDescent="0.25">
      <c r="A7499">
        <f t="shared" si="850"/>
        <v>7498</v>
      </c>
      <c r="B7499">
        <v>26469</v>
      </c>
      <c r="C7499" t="s">
        <v>243</v>
      </c>
      <c r="D7499" t="s">
        <v>40</v>
      </c>
      <c r="E7499" t="str">
        <f t="shared" si="851"/>
        <v>*</v>
      </c>
      <c r="F7499" t="str">
        <f t="shared" si="846"/>
        <v>*</v>
      </c>
      <c r="G7499" t="str">
        <f t="shared" si="852"/>
        <v>*</v>
      </c>
      <c r="I7499" t="str">
        <f t="shared" si="847"/>
        <v>*</v>
      </c>
      <c r="O7499">
        <f>VLOOKUP(T7499,$P$14:$S$19,2,TRUE)</f>
        <v>0.05</v>
      </c>
      <c r="T7499">
        <v>50</v>
      </c>
      <c r="U7499">
        <v>350.01</v>
      </c>
      <c r="V7499" s="5">
        <f t="shared" si="848"/>
        <v>0</v>
      </c>
      <c r="X7499" t="s">
        <v>22</v>
      </c>
      <c r="Y7499">
        <v>6.93</v>
      </c>
      <c r="Z7499" s="2">
        <f t="shared" si="849"/>
        <v>356.94</v>
      </c>
      <c r="AA7499" t="s">
        <v>23</v>
      </c>
      <c r="AB7499" t="s">
        <v>41</v>
      </c>
      <c r="AC7499" t="s">
        <v>32</v>
      </c>
      <c r="AD7499" t="s">
        <v>44</v>
      </c>
      <c r="AE7499" t="s">
        <v>19</v>
      </c>
      <c r="AF7499" t="s">
        <v>244</v>
      </c>
    </row>
    <row r="7500" spans="1:32" x14ac:dyDescent="0.25">
      <c r="A7500">
        <f t="shared" si="850"/>
        <v>7499</v>
      </c>
      <c r="B7500">
        <v>16352</v>
      </c>
      <c r="C7500" t="s">
        <v>243</v>
      </c>
      <c r="D7500" t="s">
        <v>40</v>
      </c>
      <c r="E7500" t="str">
        <f t="shared" si="851"/>
        <v>*</v>
      </c>
      <c r="F7500" t="str">
        <f t="shared" si="846"/>
        <v>*</v>
      </c>
      <c r="G7500" t="str">
        <f t="shared" si="852"/>
        <v>*</v>
      </c>
      <c r="I7500" t="str">
        <f t="shared" si="847"/>
        <v>*</v>
      </c>
      <c r="O7500">
        <f>VLOOKUP(T7500,$P$14:$S$19,2,TRUE)</f>
        <v>0.01</v>
      </c>
      <c r="T7500">
        <v>16</v>
      </c>
      <c r="U7500">
        <v>113.25</v>
      </c>
      <c r="V7500" s="5">
        <f t="shared" si="848"/>
        <v>0</v>
      </c>
      <c r="X7500" t="s">
        <v>22</v>
      </c>
      <c r="Y7500">
        <v>6.65</v>
      </c>
      <c r="Z7500" s="2">
        <f t="shared" si="849"/>
        <v>119.9</v>
      </c>
      <c r="AA7500" t="s">
        <v>52</v>
      </c>
      <c r="AB7500" t="s">
        <v>31</v>
      </c>
      <c r="AC7500" t="s">
        <v>32</v>
      </c>
      <c r="AD7500" t="s">
        <v>44</v>
      </c>
      <c r="AE7500" t="s">
        <v>19</v>
      </c>
      <c r="AF7500" s="1">
        <v>40916</v>
      </c>
    </row>
    <row r="7501" spans="1:32" x14ac:dyDescent="0.25">
      <c r="A7501">
        <f t="shared" si="850"/>
        <v>7500</v>
      </c>
      <c r="B7501">
        <v>29187</v>
      </c>
      <c r="C7501" t="s">
        <v>212</v>
      </c>
      <c r="D7501" t="s">
        <v>13</v>
      </c>
      <c r="E7501" t="str">
        <f t="shared" si="851"/>
        <v>*</v>
      </c>
      <c r="F7501" t="str">
        <f t="shared" si="846"/>
        <v>*</v>
      </c>
      <c r="G7501" t="str">
        <f t="shared" si="852"/>
        <v>*</v>
      </c>
      <c r="I7501" t="str">
        <f t="shared" si="847"/>
        <v>*</v>
      </c>
      <c r="O7501">
        <f>VLOOKUP(T7501,$P$14:$S$19,2,TRUE)</f>
        <v>3.5999999999999997E-2</v>
      </c>
      <c r="T7501">
        <v>35</v>
      </c>
      <c r="U7501">
        <v>26095.13</v>
      </c>
      <c r="V7501" s="5">
        <f t="shared" si="848"/>
        <v>1</v>
      </c>
      <c r="X7501" t="s">
        <v>37</v>
      </c>
      <c r="Y7501">
        <v>55.3</v>
      </c>
      <c r="Z7501" s="2">
        <f t="shared" si="849"/>
        <v>26150.43</v>
      </c>
      <c r="AA7501" t="s">
        <v>56</v>
      </c>
      <c r="AB7501" t="s">
        <v>16</v>
      </c>
      <c r="AC7501" t="s">
        <v>25</v>
      </c>
      <c r="AD7501" t="s">
        <v>76</v>
      </c>
      <c r="AE7501" t="s">
        <v>39</v>
      </c>
      <c r="AF7501" s="1">
        <v>40002</v>
      </c>
    </row>
    <row r="7502" spans="1:32" x14ac:dyDescent="0.25">
      <c r="A7502">
        <f t="shared" si="850"/>
        <v>7501</v>
      </c>
      <c r="B7502">
        <v>18753</v>
      </c>
      <c r="C7502" t="s">
        <v>212</v>
      </c>
      <c r="D7502" t="s">
        <v>40</v>
      </c>
      <c r="E7502" t="str">
        <f t="shared" si="851"/>
        <v>*</v>
      </c>
      <c r="F7502" t="str">
        <f t="shared" si="846"/>
        <v>*</v>
      </c>
      <c r="G7502" t="str">
        <f t="shared" si="852"/>
        <v>*</v>
      </c>
      <c r="I7502" t="str">
        <f t="shared" si="847"/>
        <v>*</v>
      </c>
      <c r="O7502">
        <f>VLOOKUP(T7502,$P$14:$S$19,2,TRUE)</f>
        <v>3.5999999999999997E-2</v>
      </c>
      <c r="T7502">
        <v>33</v>
      </c>
      <c r="U7502">
        <v>5394.4</v>
      </c>
      <c r="V7502" s="5">
        <f t="shared" si="848"/>
        <v>1</v>
      </c>
      <c r="X7502" t="s">
        <v>37</v>
      </c>
      <c r="Y7502">
        <v>30</v>
      </c>
      <c r="Z7502" s="2">
        <f t="shared" si="849"/>
        <v>5424.4</v>
      </c>
      <c r="AA7502" t="s">
        <v>23</v>
      </c>
      <c r="AB7502" t="s">
        <v>31</v>
      </c>
      <c r="AC7502" t="s">
        <v>17</v>
      </c>
      <c r="AD7502" t="s">
        <v>38</v>
      </c>
      <c r="AE7502" t="s">
        <v>39</v>
      </c>
      <c r="AF7502" s="1">
        <v>39852</v>
      </c>
    </row>
    <row r="7503" spans="1:32" x14ac:dyDescent="0.25">
      <c r="A7503">
        <f t="shared" si="850"/>
        <v>7502</v>
      </c>
      <c r="B7503">
        <v>18753</v>
      </c>
      <c r="C7503" t="s">
        <v>212</v>
      </c>
      <c r="D7503" t="s">
        <v>40</v>
      </c>
      <c r="E7503" t="str">
        <f t="shared" si="851"/>
        <v>*</v>
      </c>
      <c r="F7503" t="str">
        <f t="shared" si="846"/>
        <v>*</v>
      </c>
      <c r="G7503" t="str">
        <f t="shared" si="852"/>
        <v>*</v>
      </c>
      <c r="I7503" t="str">
        <f t="shared" si="847"/>
        <v>*</v>
      </c>
      <c r="O7503">
        <f>VLOOKUP(T7503,$P$14:$S$19,2,TRUE)</f>
        <v>3.5999999999999997E-2</v>
      </c>
      <c r="T7503">
        <v>31</v>
      </c>
      <c r="U7503">
        <v>3945.95</v>
      </c>
      <c r="V7503" s="5">
        <f t="shared" si="848"/>
        <v>1</v>
      </c>
      <c r="X7503" t="s">
        <v>22</v>
      </c>
      <c r="Y7503">
        <v>12.65</v>
      </c>
      <c r="Z7503" s="2">
        <f t="shared" si="849"/>
        <v>3958.6</v>
      </c>
      <c r="AA7503" t="s">
        <v>23</v>
      </c>
      <c r="AB7503" t="s">
        <v>31</v>
      </c>
      <c r="AC7503" t="s">
        <v>17</v>
      </c>
      <c r="AD7503" t="s">
        <v>38</v>
      </c>
      <c r="AE7503" t="s">
        <v>27</v>
      </c>
      <c r="AF7503" s="1">
        <v>39852</v>
      </c>
    </row>
    <row r="7504" spans="1:32" x14ac:dyDescent="0.25">
      <c r="A7504">
        <f t="shared" si="850"/>
        <v>7503</v>
      </c>
      <c r="B7504">
        <v>29187</v>
      </c>
      <c r="C7504" t="s">
        <v>212</v>
      </c>
      <c r="D7504" t="s">
        <v>13</v>
      </c>
      <c r="E7504" t="str">
        <f t="shared" si="851"/>
        <v>*</v>
      </c>
      <c r="F7504" t="str">
        <f t="shared" si="846"/>
        <v>*</v>
      </c>
      <c r="G7504" t="str">
        <f t="shared" si="852"/>
        <v>*</v>
      </c>
      <c r="I7504" t="str">
        <f t="shared" si="847"/>
        <v>*</v>
      </c>
      <c r="O7504">
        <f>VLOOKUP(T7504,$P$14:$S$19,2,TRUE)</f>
        <v>0.04</v>
      </c>
      <c r="T7504">
        <v>42</v>
      </c>
      <c r="U7504">
        <v>477.53</v>
      </c>
      <c r="V7504" s="5">
        <f t="shared" si="848"/>
        <v>0</v>
      </c>
      <c r="X7504" t="s">
        <v>22</v>
      </c>
      <c r="Y7504">
        <v>3.37</v>
      </c>
      <c r="Z7504" s="2">
        <f t="shared" si="849"/>
        <v>480.9</v>
      </c>
      <c r="AA7504" t="s">
        <v>56</v>
      </c>
      <c r="AB7504" t="s">
        <v>16</v>
      </c>
      <c r="AC7504" t="s">
        <v>32</v>
      </c>
      <c r="AD7504" t="s">
        <v>53</v>
      </c>
      <c r="AE7504" t="s">
        <v>45</v>
      </c>
      <c r="AF7504" s="1">
        <v>39911</v>
      </c>
    </row>
    <row r="7505" spans="1:32" x14ac:dyDescent="0.25">
      <c r="A7505">
        <f t="shared" si="850"/>
        <v>7504</v>
      </c>
      <c r="B7505">
        <v>33959</v>
      </c>
      <c r="C7505" t="s">
        <v>212</v>
      </c>
      <c r="D7505" t="s">
        <v>36</v>
      </c>
      <c r="E7505" t="str">
        <f t="shared" si="851"/>
        <v>***</v>
      </c>
      <c r="F7505" t="str">
        <f t="shared" si="846"/>
        <v>***</v>
      </c>
      <c r="G7505" t="str">
        <f t="shared" si="852"/>
        <v>***</v>
      </c>
      <c r="I7505" t="str">
        <f t="shared" si="847"/>
        <v>***</v>
      </c>
      <c r="O7505">
        <f>VLOOKUP(T7505,$P$14:$S$19,2,TRUE)</f>
        <v>0.02</v>
      </c>
      <c r="T7505">
        <v>23</v>
      </c>
      <c r="U7505">
        <v>367.53</v>
      </c>
      <c r="V7505" s="5">
        <f t="shared" si="848"/>
        <v>0</v>
      </c>
      <c r="X7505" t="s">
        <v>37</v>
      </c>
      <c r="Y7505">
        <v>27.75</v>
      </c>
      <c r="Z7505" s="2">
        <f t="shared" si="849"/>
        <v>395.28</v>
      </c>
      <c r="AA7505" t="s">
        <v>71</v>
      </c>
      <c r="AB7505" t="s">
        <v>31</v>
      </c>
      <c r="AC7505" t="s">
        <v>17</v>
      </c>
      <c r="AD7505" t="s">
        <v>66</v>
      </c>
      <c r="AE7505" t="s">
        <v>103</v>
      </c>
      <c r="AF7505" s="1">
        <v>39821</v>
      </c>
    </row>
    <row r="7506" spans="1:32" x14ac:dyDescent="0.25">
      <c r="A7506">
        <f t="shared" si="850"/>
        <v>7505</v>
      </c>
      <c r="B7506">
        <v>29187</v>
      </c>
      <c r="C7506" t="s">
        <v>212</v>
      </c>
      <c r="D7506" t="s">
        <v>13</v>
      </c>
      <c r="E7506" t="str">
        <f t="shared" si="851"/>
        <v>*</v>
      </c>
      <c r="F7506" t="str">
        <f t="shared" si="846"/>
        <v>*</v>
      </c>
      <c r="G7506" t="str">
        <f t="shared" si="852"/>
        <v>*</v>
      </c>
      <c r="I7506" t="str">
        <f t="shared" si="847"/>
        <v>*</v>
      </c>
      <c r="O7506">
        <f>VLOOKUP(T7506,$P$14:$S$19,2,TRUE)</f>
        <v>0</v>
      </c>
      <c r="T7506">
        <v>5</v>
      </c>
      <c r="U7506">
        <v>142.30000000000001</v>
      </c>
      <c r="V7506" s="5">
        <f t="shared" si="848"/>
        <v>0</v>
      </c>
      <c r="X7506" t="s">
        <v>22</v>
      </c>
      <c r="Y7506">
        <v>12.98</v>
      </c>
      <c r="Z7506" s="2">
        <f t="shared" si="849"/>
        <v>155.28</v>
      </c>
      <c r="AA7506" t="s">
        <v>56</v>
      </c>
      <c r="AB7506" t="s">
        <v>16</v>
      </c>
      <c r="AC7506" t="s">
        <v>32</v>
      </c>
      <c r="AD7506" t="s">
        <v>49</v>
      </c>
      <c r="AE7506" t="s">
        <v>19</v>
      </c>
      <c r="AF7506" s="1">
        <v>39911</v>
      </c>
    </row>
    <row r="7507" spans="1:32" x14ac:dyDescent="0.25">
      <c r="A7507">
        <f t="shared" si="850"/>
        <v>7506</v>
      </c>
      <c r="B7507">
        <v>29187</v>
      </c>
      <c r="C7507" t="s">
        <v>212</v>
      </c>
      <c r="D7507" t="s">
        <v>13</v>
      </c>
      <c r="E7507" t="str">
        <f t="shared" si="851"/>
        <v>*</v>
      </c>
      <c r="F7507" t="str">
        <f t="shared" si="846"/>
        <v>*</v>
      </c>
      <c r="G7507" t="str">
        <f t="shared" si="852"/>
        <v>*</v>
      </c>
      <c r="I7507" t="str">
        <f t="shared" si="847"/>
        <v>*</v>
      </c>
      <c r="O7507">
        <f>VLOOKUP(T7507,$P$14:$S$19,2,TRUE)</f>
        <v>0.01</v>
      </c>
      <c r="T7507">
        <v>10</v>
      </c>
      <c r="U7507">
        <v>75.58</v>
      </c>
      <c r="V7507" s="5">
        <f t="shared" si="848"/>
        <v>0</v>
      </c>
      <c r="X7507" t="s">
        <v>22</v>
      </c>
      <c r="Y7507">
        <v>8.19</v>
      </c>
      <c r="Z7507" s="2">
        <f t="shared" si="849"/>
        <v>83.77</v>
      </c>
      <c r="AA7507" t="s">
        <v>56</v>
      </c>
      <c r="AB7507" t="s">
        <v>16</v>
      </c>
      <c r="AC7507" t="s">
        <v>32</v>
      </c>
      <c r="AD7507" t="s">
        <v>44</v>
      </c>
      <c r="AE7507" t="s">
        <v>19</v>
      </c>
      <c r="AF7507" s="1">
        <v>40002</v>
      </c>
    </row>
    <row r="7508" spans="1:32" x14ac:dyDescent="0.25">
      <c r="A7508">
        <f t="shared" si="850"/>
        <v>7507</v>
      </c>
      <c r="B7508">
        <v>29187</v>
      </c>
      <c r="C7508" t="s">
        <v>212</v>
      </c>
      <c r="D7508" t="s">
        <v>13</v>
      </c>
      <c r="E7508" t="str">
        <f t="shared" si="851"/>
        <v>*</v>
      </c>
      <c r="F7508" t="str">
        <f t="shared" si="846"/>
        <v>*</v>
      </c>
      <c r="G7508" t="str">
        <f t="shared" si="852"/>
        <v>*</v>
      </c>
      <c r="I7508" t="str">
        <f t="shared" si="847"/>
        <v>*</v>
      </c>
      <c r="O7508">
        <f>VLOOKUP(T7508,$P$14:$S$19,2,TRUE)</f>
        <v>0</v>
      </c>
      <c r="T7508">
        <v>8</v>
      </c>
      <c r="U7508">
        <v>21.93</v>
      </c>
      <c r="V7508" s="5">
        <f t="shared" si="848"/>
        <v>0</v>
      </c>
      <c r="X7508" t="s">
        <v>22</v>
      </c>
      <c r="Y7508">
        <v>6.05</v>
      </c>
      <c r="Z7508" s="2">
        <f t="shared" si="849"/>
        <v>27.98</v>
      </c>
      <c r="AA7508" t="s">
        <v>56</v>
      </c>
      <c r="AB7508" t="s">
        <v>16</v>
      </c>
      <c r="AC7508" t="s">
        <v>32</v>
      </c>
      <c r="AD7508" t="s">
        <v>49</v>
      </c>
      <c r="AE7508" t="s">
        <v>19</v>
      </c>
      <c r="AF7508" s="1">
        <v>39911</v>
      </c>
    </row>
    <row r="7509" spans="1:32" x14ac:dyDescent="0.25">
      <c r="A7509">
        <f t="shared" si="850"/>
        <v>7508</v>
      </c>
      <c r="B7509">
        <v>34407</v>
      </c>
      <c r="C7509" t="s">
        <v>861</v>
      </c>
      <c r="D7509" t="s">
        <v>13</v>
      </c>
      <c r="E7509" t="str">
        <f t="shared" si="851"/>
        <v>*</v>
      </c>
      <c r="F7509" t="str">
        <f t="shared" si="846"/>
        <v>*</v>
      </c>
      <c r="G7509" t="str">
        <f t="shared" si="852"/>
        <v>*</v>
      </c>
      <c r="I7509" t="str">
        <f t="shared" si="847"/>
        <v>*</v>
      </c>
      <c r="O7509">
        <f>VLOOKUP(T7509,$P$14:$S$19,2,TRUE)</f>
        <v>0.04</v>
      </c>
      <c r="T7509">
        <v>41</v>
      </c>
      <c r="U7509">
        <v>1484.89</v>
      </c>
      <c r="V7509" s="5">
        <f t="shared" si="848"/>
        <v>1</v>
      </c>
      <c r="X7509" t="s">
        <v>22</v>
      </c>
      <c r="Y7509">
        <v>14.72</v>
      </c>
      <c r="Z7509" s="2">
        <f t="shared" si="849"/>
        <v>1499.6100000000001</v>
      </c>
      <c r="AA7509" t="s">
        <v>64</v>
      </c>
      <c r="AB7509" t="s">
        <v>16</v>
      </c>
      <c r="AC7509" t="s">
        <v>32</v>
      </c>
      <c r="AD7509" t="s">
        <v>78</v>
      </c>
      <c r="AE7509" t="s">
        <v>19</v>
      </c>
      <c r="AF7509" t="s">
        <v>861</v>
      </c>
    </row>
    <row r="7510" spans="1:32" x14ac:dyDescent="0.25">
      <c r="A7510">
        <f t="shared" si="850"/>
        <v>7509</v>
      </c>
      <c r="B7510">
        <v>43200</v>
      </c>
      <c r="C7510" t="s">
        <v>861</v>
      </c>
      <c r="D7510" t="s">
        <v>30</v>
      </c>
      <c r="E7510" t="str">
        <f t="shared" si="851"/>
        <v>*</v>
      </c>
      <c r="F7510" t="str">
        <f t="shared" si="846"/>
        <v>*</v>
      </c>
      <c r="G7510" t="str">
        <f t="shared" si="852"/>
        <v>*</v>
      </c>
      <c r="I7510" t="str">
        <f t="shared" si="847"/>
        <v>*</v>
      </c>
      <c r="O7510">
        <f>VLOOKUP(T7510,$P$14:$S$19,2,TRUE)</f>
        <v>0.01</v>
      </c>
      <c r="T7510">
        <v>15</v>
      </c>
      <c r="U7510">
        <v>1073.567</v>
      </c>
      <c r="V7510" s="5">
        <f t="shared" si="848"/>
        <v>1</v>
      </c>
      <c r="X7510" t="s">
        <v>22</v>
      </c>
      <c r="Y7510">
        <v>0.99</v>
      </c>
      <c r="Z7510" s="2">
        <f t="shared" si="849"/>
        <v>1074.557</v>
      </c>
      <c r="AA7510" t="s">
        <v>52</v>
      </c>
      <c r="AB7510" t="s">
        <v>24</v>
      </c>
      <c r="AC7510" t="s">
        <v>25</v>
      </c>
      <c r="AD7510" t="s">
        <v>26</v>
      </c>
      <c r="AE7510" t="s">
        <v>34</v>
      </c>
      <c r="AF7510" s="1">
        <v>40186</v>
      </c>
    </row>
    <row r="7511" spans="1:32" x14ac:dyDescent="0.25">
      <c r="A7511">
        <f t="shared" si="850"/>
        <v>7510</v>
      </c>
      <c r="B7511">
        <v>13127</v>
      </c>
      <c r="C7511" t="s">
        <v>861</v>
      </c>
      <c r="D7511" t="s">
        <v>40</v>
      </c>
      <c r="E7511" t="str">
        <f t="shared" si="851"/>
        <v>*</v>
      </c>
      <c r="F7511" t="str">
        <f t="shared" si="846"/>
        <v>*</v>
      </c>
      <c r="G7511" t="str">
        <f t="shared" si="852"/>
        <v>*</v>
      </c>
      <c r="I7511" t="str">
        <f t="shared" si="847"/>
        <v>*</v>
      </c>
      <c r="O7511">
        <f>VLOOKUP(T7511,$P$14:$S$19,2,TRUE)</f>
        <v>0.01</v>
      </c>
      <c r="T7511">
        <v>13</v>
      </c>
      <c r="U7511">
        <v>951.31</v>
      </c>
      <c r="V7511" s="5">
        <f t="shared" si="848"/>
        <v>1</v>
      </c>
      <c r="X7511" t="s">
        <v>37</v>
      </c>
      <c r="Y7511">
        <v>60</v>
      </c>
      <c r="Z7511" s="2">
        <f t="shared" si="849"/>
        <v>1011.31</v>
      </c>
      <c r="AA7511" t="s">
        <v>60</v>
      </c>
      <c r="AB7511" t="s">
        <v>41</v>
      </c>
      <c r="AC7511" t="s">
        <v>32</v>
      </c>
      <c r="AD7511" t="s">
        <v>172</v>
      </c>
      <c r="AE7511" t="s">
        <v>39</v>
      </c>
      <c r="AF7511" s="1">
        <v>40245</v>
      </c>
    </row>
    <row r="7512" spans="1:32" x14ac:dyDescent="0.25">
      <c r="A7512">
        <f t="shared" si="850"/>
        <v>7511</v>
      </c>
      <c r="B7512">
        <v>43200</v>
      </c>
      <c r="C7512" t="s">
        <v>861</v>
      </c>
      <c r="D7512" t="s">
        <v>30</v>
      </c>
      <c r="E7512" t="str">
        <f t="shared" si="851"/>
        <v>*</v>
      </c>
      <c r="F7512" t="str">
        <f t="shared" si="846"/>
        <v>*</v>
      </c>
      <c r="G7512" t="str">
        <f t="shared" si="852"/>
        <v>*</v>
      </c>
      <c r="I7512" t="str">
        <f t="shared" si="847"/>
        <v>*</v>
      </c>
      <c r="O7512">
        <f>VLOOKUP(T7512,$P$14:$S$19,2,TRUE)</f>
        <v>0</v>
      </c>
      <c r="T7512">
        <v>3</v>
      </c>
      <c r="U7512">
        <v>554.32000000000005</v>
      </c>
      <c r="V7512" s="5">
        <f t="shared" si="848"/>
        <v>0</v>
      </c>
      <c r="X7512" t="s">
        <v>22</v>
      </c>
      <c r="Y7512">
        <v>19.989999999999998</v>
      </c>
      <c r="Z7512" s="2">
        <f t="shared" si="849"/>
        <v>574.31000000000006</v>
      </c>
      <c r="AA7512" t="s">
        <v>52</v>
      </c>
      <c r="AB7512" t="s">
        <v>24</v>
      </c>
      <c r="AC7512" t="s">
        <v>32</v>
      </c>
      <c r="AD7512" t="s">
        <v>49</v>
      </c>
      <c r="AE7512" t="s">
        <v>19</v>
      </c>
      <c r="AF7512" s="1">
        <v>40186</v>
      </c>
    </row>
    <row r="7513" spans="1:32" x14ac:dyDescent="0.25">
      <c r="A7513">
        <f t="shared" si="850"/>
        <v>7512</v>
      </c>
      <c r="B7513">
        <v>22151</v>
      </c>
      <c r="C7513" t="s">
        <v>861</v>
      </c>
      <c r="D7513" t="s">
        <v>21</v>
      </c>
      <c r="E7513" t="str">
        <f t="shared" si="851"/>
        <v>*</v>
      </c>
      <c r="F7513" t="str">
        <f t="shared" si="846"/>
        <v>**</v>
      </c>
      <c r="G7513" t="str">
        <f t="shared" si="852"/>
        <v>**</v>
      </c>
      <c r="I7513" t="str">
        <f t="shared" si="847"/>
        <v>**</v>
      </c>
      <c r="O7513">
        <f>VLOOKUP(T7513,$P$14:$S$19,2,TRUE)</f>
        <v>0.02</v>
      </c>
      <c r="T7513">
        <v>20</v>
      </c>
      <c r="U7513">
        <v>515.37</v>
      </c>
      <c r="V7513" s="5">
        <f t="shared" si="848"/>
        <v>0</v>
      </c>
      <c r="X7513" t="s">
        <v>22</v>
      </c>
      <c r="Y7513">
        <v>12.98</v>
      </c>
      <c r="Z7513" s="2">
        <f t="shared" si="849"/>
        <v>528.35</v>
      </c>
      <c r="AA7513" t="s">
        <v>23</v>
      </c>
      <c r="AB7513" t="s">
        <v>31</v>
      </c>
      <c r="AC7513" t="s">
        <v>32</v>
      </c>
      <c r="AD7513" t="s">
        <v>49</v>
      </c>
      <c r="AE7513" t="s">
        <v>19</v>
      </c>
      <c r="AF7513" s="1">
        <v>40186</v>
      </c>
    </row>
    <row r="7514" spans="1:32" x14ac:dyDescent="0.25">
      <c r="A7514">
        <f t="shared" si="850"/>
        <v>7513</v>
      </c>
      <c r="B7514">
        <v>22151</v>
      </c>
      <c r="C7514" t="s">
        <v>861</v>
      </c>
      <c r="D7514" t="s">
        <v>21</v>
      </c>
      <c r="E7514" t="str">
        <f t="shared" si="851"/>
        <v>*</v>
      </c>
      <c r="F7514" t="str">
        <f t="shared" si="846"/>
        <v>**</v>
      </c>
      <c r="G7514" t="str">
        <f t="shared" si="852"/>
        <v>**</v>
      </c>
      <c r="I7514" t="str">
        <f t="shared" si="847"/>
        <v>**</v>
      </c>
      <c r="O7514">
        <f>VLOOKUP(T7514,$P$14:$S$19,2,TRUE)</f>
        <v>0.04</v>
      </c>
      <c r="T7514">
        <v>49</v>
      </c>
      <c r="U7514">
        <v>465.83</v>
      </c>
      <c r="V7514" s="5">
        <f t="shared" si="848"/>
        <v>0</v>
      </c>
      <c r="X7514" t="s">
        <v>22</v>
      </c>
      <c r="Y7514">
        <v>6.22</v>
      </c>
      <c r="Z7514" s="2">
        <f t="shared" si="849"/>
        <v>472.05</v>
      </c>
      <c r="AA7514" t="s">
        <v>43</v>
      </c>
      <c r="AB7514" t="s">
        <v>31</v>
      </c>
      <c r="AC7514" t="s">
        <v>17</v>
      </c>
      <c r="AD7514" t="s">
        <v>18</v>
      </c>
      <c r="AE7514" t="s">
        <v>19</v>
      </c>
      <c r="AF7514" t="s">
        <v>861</v>
      </c>
    </row>
    <row r="7515" spans="1:32" x14ac:dyDescent="0.25">
      <c r="A7515">
        <f t="shared" si="850"/>
        <v>7514</v>
      </c>
      <c r="B7515">
        <v>31812</v>
      </c>
      <c r="C7515" t="s">
        <v>266</v>
      </c>
      <c r="D7515" t="s">
        <v>21</v>
      </c>
      <c r="E7515" t="str">
        <f t="shared" si="851"/>
        <v>*</v>
      </c>
      <c r="F7515" t="str">
        <f t="shared" si="846"/>
        <v>**</v>
      </c>
      <c r="G7515" t="str">
        <f t="shared" si="852"/>
        <v>**</v>
      </c>
      <c r="I7515" t="str">
        <f t="shared" si="847"/>
        <v>**</v>
      </c>
      <c r="O7515">
        <f>VLOOKUP(T7515,$P$14:$S$19,2,TRUE)</f>
        <v>0.01</v>
      </c>
      <c r="T7515">
        <v>14</v>
      </c>
      <c r="U7515">
        <v>593.62</v>
      </c>
      <c r="V7515" s="5">
        <f t="shared" si="848"/>
        <v>0</v>
      </c>
      <c r="X7515" t="s">
        <v>22</v>
      </c>
      <c r="Y7515">
        <v>19.989999999999998</v>
      </c>
      <c r="Z7515" s="2">
        <f t="shared" si="849"/>
        <v>613.61</v>
      </c>
      <c r="AA7515" t="s">
        <v>23</v>
      </c>
      <c r="AB7515" t="s">
        <v>24</v>
      </c>
      <c r="AC7515" t="s">
        <v>32</v>
      </c>
      <c r="AD7515" t="s">
        <v>44</v>
      </c>
      <c r="AE7515" t="s">
        <v>19</v>
      </c>
      <c r="AF7515" s="1">
        <v>40582</v>
      </c>
    </row>
    <row r="7516" spans="1:32" x14ac:dyDescent="0.25">
      <c r="A7516">
        <f t="shared" si="850"/>
        <v>7515</v>
      </c>
      <c r="B7516">
        <v>33377</v>
      </c>
      <c r="C7516" t="s">
        <v>266</v>
      </c>
      <c r="D7516" t="s">
        <v>21</v>
      </c>
      <c r="E7516" t="str">
        <f t="shared" si="851"/>
        <v>*</v>
      </c>
      <c r="F7516" t="str">
        <f t="shared" si="846"/>
        <v>**</v>
      </c>
      <c r="G7516" t="str">
        <f t="shared" si="852"/>
        <v>**</v>
      </c>
      <c r="I7516" t="str">
        <f t="shared" si="847"/>
        <v>**</v>
      </c>
      <c r="O7516">
        <f>VLOOKUP(T7516,$P$14:$S$19,2,TRUE)</f>
        <v>0.01</v>
      </c>
      <c r="T7516">
        <v>19</v>
      </c>
      <c r="U7516">
        <v>327.14999999999998</v>
      </c>
      <c r="V7516" s="5">
        <f t="shared" si="848"/>
        <v>0</v>
      </c>
      <c r="X7516" t="s">
        <v>22</v>
      </c>
      <c r="Y7516">
        <v>3.26</v>
      </c>
      <c r="Z7516" s="2">
        <f t="shared" si="849"/>
        <v>330.40999999999997</v>
      </c>
      <c r="AA7516" t="s">
        <v>43</v>
      </c>
      <c r="AB7516" t="s">
        <v>31</v>
      </c>
      <c r="AC7516" t="s">
        <v>32</v>
      </c>
      <c r="AD7516" t="s">
        <v>53</v>
      </c>
      <c r="AE7516" t="s">
        <v>45</v>
      </c>
      <c r="AF7516" s="1">
        <v>40551</v>
      </c>
    </row>
    <row r="7517" spans="1:32" x14ac:dyDescent="0.25">
      <c r="A7517">
        <f t="shared" si="850"/>
        <v>7516</v>
      </c>
      <c r="B7517">
        <v>33377</v>
      </c>
      <c r="C7517" t="s">
        <v>266</v>
      </c>
      <c r="D7517" t="s">
        <v>21</v>
      </c>
      <c r="E7517" t="str">
        <f t="shared" si="851"/>
        <v>*</v>
      </c>
      <c r="F7517" t="str">
        <f t="shared" si="846"/>
        <v>**</v>
      </c>
      <c r="G7517" t="str">
        <f t="shared" si="852"/>
        <v>**</v>
      </c>
      <c r="I7517" t="str">
        <f t="shared" si="847"/>
        <v>**</v>
      </c>
      <c r="O7517">
        <f>VLOOKUP(T7517,$P$14:$S$19,2,TRUE)</f>
        <v>0.02</v>
      </c>
      <c r="T7517">
        <v>20</v>
      </c>
      <c r="U7517">
        <v>100.4</v>
      </c>
      <c r="V7517" s="5">
        <f t="shared" si="848"/>
        <v>0</v>
      </c>
      <c r="X7517" t="s">
        <v>22</v>
      </c>
      <c r="Y7517">
        <v>2.04</v>
      </c>
      <c r="Z7517" s="2">
        <f t="shared" si="849"/>
        <v>102.44000000000001</v>
      </c>
      <c r="AA7517" t="s">
        <v>43</v>
      </c>
      <c r="AB7517" t="s">
        <v>31</v>
      </c>
      <c r="AC7517" t="s">
        <v>32</v>
      </c>
      <c r="AD7517" t="s">
        <v>44</v>
      </c>
      <c r="AE7517" t="s">
        <v>34</v>
      </c>
      <c r="AF7517" s="1">
        <v>40582</v>
      </c>
    </row>
    <row r="7518" spans="1:32" x14ac:dyDescent="0.25">
      <c r="A7518">
        <f t="shared" si="850"/>
        <v>7517</v>
      </c>
      <c r="B7518">
        <v>31812</v>
      </c>
      <c r="C7518" t="s">
        <v>266</v>
      </c>
      <c r="D7518" t="s">
        <v>21</v>
      </c>
      <c r="E7518" t="str">
        <f t="shared" si="851"/>
        <v>*</v>
      </c>
      <c r="F7518" t="str">
        <f t="shared" si="846"/>
        <v>**</v>
      </c>
      <c r="G7518" t="str">
        <f t="shared" si="852"/>
        <v>**</v>
      </c>
      <c r="I7518" t="str">
        <f t="shared" si="847"/>
        <v>**</v>
      </c>
      <c r="O7518">
        <f>VLOOKUP(T7518,$P$14:$S$19,2,TRUE)</f>
        <v>3.5999999999999997E-2</v>
      </c>
      <c r="T7518">
        <v>31</v>
      </c>
      <c r="U7518">
        <v>38.520000000000003</v>
      </c>
      <c r="V7518" s="5">
        <f t="shared" si="848"/>
        <v>0</v>
      </c>
      <c r="X7518" t="s">
        <v>22</v>
      </c>
      <c r="Y7518">
        <v>0.7</v>
      </c>
      <c r="Z7518" s="2">
        <f t="shared" si="849"/>
        <v>39.220000000000006</v>
      </c>
      <c r="AA7518" t="s">
        <v>23</v>
      </c>
      <c r="AB7518" t="s">
        <v>24</v>
      </c>
      <c r="AC7518" t="s">
        <v>32</v>
      </c>
      <c r="AD7518" t="s">
        <v>114</v>
      </c>
      <c r="AE7518" t="s">
        <v>34</v>
      </c>
      <c r="AF7518" s="1">
        <v>40582</v>
      </c>
    </row>
    <row r="7519" spans="1:32" x14ac:dyDescent="0.25">
      <c r="A7519">
        <f t="shared" si="850"/>
        <v>7518</v>
      </c>
      <c r="B7519">
        <v>56384</v>
      </c>
      <c r="C7519" t="s">
        <v>244</v>
      </c>
      <c r="D7519" t="s">
        <v>36</v>
      </c>
      <c r="E7519" t="str">
        <f t="shared" si="851"/>
        <v>***</v>
      </c>
      <c r="F7519" t="str">
        <f t="shared" si="846"/>
        <v>***</v>
      </c>
      <c r="G7519" t="str">
        <f t="shared" si="852"/>
        <v>***</v>
      </c>
      <c r="I7519" t="str">
        <f t="shared" si="847"/>
        <v>***</v>
      </c>
      <c r="O7519">
        <f>VLOOKUP(T7519,$P$14:$S$19,2,TRUE)</f>
        <v>0.02</v>
      </c>
      <c r="T7519">
        <v>29</v>
      </c>
      <c r="U7519">
        <v>6139.34</v>
      </c>
      <c r="V7519" s="5">
        <f t="shared" si="848"/>
        <v>1</v>
      </c>
      <c r="X7519" t="s">
        <v>37</v>
      </c>
      <c r="Y7519">
        <v>69.64</v>
      </c>
      <c r="Z7519" s="2">
        <f t="shared" si="849"/>
        <v>6208.9800000000005</v>
      </c>
      <c r="AA7519" t="s">
        <v>23</v>
      </c>
      <c r="AB7519" t="s">
        <v>24</v>
      </c>
      <c r="AC7519" t="s">
        <v>17</v>
      </c>
      <c r="AD7519" t="s">
        <v>66</v>
      </c>
      <c r="AE7519" t="s">
        <v>103</v>
      </c>
      <c r="AF7519" s="1">
        <v>40947</v>
      </c>
    </row>
    <row r="7520" spans="1:32" x14ac:dyDescent="0.25">
      <c r="A7520">
        <f t="shared" si="850"/>
        <v>7519</v>
      </c>
      <c r="B7520">
        <v>2562</v>
      </c>
      <c r="C7520" t="s">
        <v>244</v>
      </c>
      <c r="D7520" t="s">
        <v>36</v>
      </c>
      <c r="E7520" t="str">
        <f t="shared" si="851"/>
        <v>***</v>
      </c>
      <c r="F7520" t="str">
        <f t="shared" si="846"/>
        <v>***</v>
      </c>
      <c r="G7520" t="str">
        <f t="shared" si="852"/>
        <v>***</v>
      </c>
      <c r="I7520" t="str">
        <f t="shared" si="847"/>
        <v>***</v>
      </c>
      <c r="O7520">
        <f>VLOOKUP(T7520,$P$14:$S$19,2,TRUE)</f>
        <v>0.01</v>
      </c>
      <c r="T7520">
        <v>17</v>
      </c>
      <c r="U7520">
        <v>821.18</v>
      </c>
      <c r="V7520" s="5">
        <f t="shared" si="848"/>
        <v>1</v>
      </c>
      <c r="X7520" t="s">
        <v>14</v>
      </c>
      <c r="Y7520">
        <v>5.81</v>
      </c>
      <c r="Z7520" s="2">
        <f t="shared" si="849"/>
        <v>826.9899999999999</v>
      </c>
      <c r="AA7520" t="s">
        <v>48</v>
      </c>
      <c r="AB7520" t="s">
        <v>16</v>
      </c>
      <c r="AC7520" t="s">
        <v>32</v>
      </c>
      <c r="AD7520" t="s">
        <v>44</v>
      </c>
      <c r="AE7520" t="s">
        <v>19</v>
      </c>
      <c r="AF7520" s="1">
        <v>40916</v>
      </c>
    </row>
    <row r="7521" spans="1:32" x14ac:dyDescent="0.25">
      <c r="A7521">
        <f t="shared" si="850"/>
        <v>7520</v>
      </c>
      <c r="B7521">
        <v>56384</v>
      </c>
      <c r="C7521" t="s">
        <v>244</v>
      </c>
      <c r="D7521" t="s">
        <v>36</v>
      </c>
      <c r="E7521" t="str">
        <f t="shared" si="851"/>
        <v>***</v>
      </c>
      <c r="F7521" t="str">
        <f t="shared" si="846"/>
        <v>***</v>
      </c>
      <c r="G7521" t="str">
        <f t="shared" si="852"/>
        <v>***</v>
      </c>
      <c r="I7521" t="str">
        <f t="shared" si="847"/>
        <v>***</v>
      </c>
      <c r="O7521">
        <f>VLOOKUP(T7521,$P$14:$S$19,2,TRUE)</f>
        <v>0.04</v>
      </c>
      <c r="T7521">
        <v>47</v>
      </c>
      <c r="U7521">
        <v>257.2</v>
      </c>
      <c r="V7521" s="5">
        <f t="shared" si="848"/>
        <v>0</v>
      </c>
      <c r="X7521" t="s">
        <v>22</v>
      </c>
      <c r="Y7521">
        <v>49</v>
      </c>
      <c r="Z7521" s="2">
        <f t="shared" si="849"/>
        <v>306.2</v>
      </c>
      <c r="AA7521" t="s">
        <v>23</v>
      </c>
      <c r="AB7521" t="s">
        <v>24</v>
      </c>
      <c r="AC7521" t="s">
        <v>32</v>
      </c>
      <c r="AD7521" t="s">
        <v>172</v>
      </c>
      <c r="AE7521" t="s">
        <v>58</v>
      </c>
      <c r="AF7521" s="1">
        <v>40916</v>
      </c>
    </row>
    <row r="7522" spans="1:32" x14ac:dyDescent="0.25">
      <c r="A7522">
        <f t="shared" si="850"/>
        <v>7521</v>
      </c>
      <c r="B7522">
        <v>11808</v>
      </c>
      <c r="C7522" t="s">
        <v>244</v>
      </c>
      <c r="D7522" t="s">
        <v>30</v>
      </c>
      <c r="E7522" t="str">
        <f t="shared" si="851"/>
        <v>*</v>
      </c>
      <c r="F7522" t="str">
        <f t="shared" si="846"/>
        <v>*</v>
      </c>
      <c r="G7522" t="str">
        <f t="shared" si="852"/>
        <v>*</v>
      </c>
      <c r="I7522" t="str">
        <f t="shared" si="847"/>
        <v>*</v>
      </c>
      <c r="O7522">
        <f>VLOOKUP(T7522,$P$14:$S$19,2,TRUE)</f>
        <v>0</v>
      </c>
      <c r="T7522">
        <v>1</v>
      </c>
      <c r="U7522">
        <v>148.34399999999999</v>
      </c>
      <c r="V7522" s="5">
        <f t="shared" si="848"/>
        <v>0</v>
      </c>
      <c r="X7522" t="s">
        <v>37</v>
      </c>
      <c r="Y7522">
        <v>39.25</v>
      </c>
      <c r="Z7522" s="2">
        <f t="shared" si="849"/>
        <v>187.59399999999999</v>
      </c>
      <c r="AA7522" t="s">
        <v>23</v>
      </c>
      <c r="AB7522" t="s">
        <v>31</v>
      </c>
      <c r="AC7522" t="s">
        <v>17</v>
      </c>
      <c r="AD7522" t="s">
        <v>66</v>
      </c>
      <c r="AE7522" t="s">
        <v>103</v>
      </c>
      <c r="AF7522" s="1">
        <v>40916</v>
      </c>
    </row>
    <row r="7523" spans="1:32" x14ac:dyDescent="0.25">
      <c r="A7523">
        <f t="shared" si="850"/>
        <v>7522</v>
      </c>
      <c r="B7523">
        <v>2562</v>
      </c>
      <c r="C7523" t="s">
        <v>244</v>
      </c>
      <c r="D7523" t="s">
        <v>36</v>
      </c>
      <c r="E7523" t="str">
        <f t="shared" si="851"/>
        <v>***</v>
      </c>
      <c r="F7523" t="str">
        <f t="shared" si="846"/>
        <v>***</v>
      </c>
      <c r="G7523" t="str">
        <f t="shared" si="852"/>
        <v>***</v>
      </c>
      <c r="I7523" t="str">
        <f t="shared" si="847"/>
        <v>***</v>
      </c>
      <c r="O7523">
        <f>VLOOKUP(T7523,$P$14:$S$19,2,TRUE)</f>
        <v>0</v>
      </c>
      <c r="T7523">
        <v>6</v>
      </c>
      <c r="U7523">
        <v>77.599999999999994</v>
      </c>
      <c r="V7523" s="5">
        <f t="shared" si="848"/>
        <v>0</v>
      </c>
      <c r="X7523" t="s">
        <v>22</v>
      </c>
      <c r="Y7523">
        <v>11.25</v>
      </c>
      <c r="Z7523" s="2">
        <f t="shared" si="849"/>
        <v>88.85</v>
      </c>
      <c r="AA7523" t="s">
        <v>48</v>
      </c>
      <c r="AB7523" t="s">
        <v>16</v>
      </c>
      <c r="AC7523" t="s">
        <v>32</v>
      </c>
      <c r="AD7523" t="s">
        <v>44</v>
      </c>
      <c r="AE7523" t="s">
        <v>19</v>
      </c>
      <c r="AF7523" s="1">
        <v>40947</v>
      </c>
    </row>
    <row r="7524" spans="1:32" x14ac:dyDescent="0.25">
      <c r="A7524">
        <f t="shared" si="850"/>
        <v>7523</v>
      </c>
      <c r="B7524">
        <v>2562</v>
      </c>
      <c r="C7524" t="s">
        <v>244</v>
      </c>
      <c r="D7524" t="s">
        <v>36</v>
      </c>
      <c r="E7524" t="str">
        <f t="shared" si="851"/>
        <v>***</v>
      </c>
      <c r="F7524" t="str">
        <f t="shared" si="846"/>
        <v>***</v>
      </c>
      <c r="G7524" t="str">
        <f t="shared" si="852"/>
        <v>***</v>
      </c>
      <c r="I7524" t="str">
        <f t="shared" si="847"/>
        <v>***</v>
      </c>
      <c r="O7524">
        <f>VLOOKUP(T7524,$P$14:$S$19,2,TRUE)</f>
        <v>0.02</v>
      </c>
      <c r="T7524">
        <v>28</v>
      </c>
      <c r="U7524">
        <v>64.819999999999993</v>
      </c>
      <c r="V7524" s="5">
        <f t="shared" si="848"/>
        <v>0</v>
      </c>
      <c r="X7524" t="s">
        <v>22</v>
      </c>
      <c r="Y7524">
        <v>1.99</v>
      </c>
      <c r="Z7524" s="2">
        <f t="shared" si="849"/>
        <v>66.809999999999988</v>
      </c>
      <c r="AA7524" t="s">
        <v>48</v>
      </c>
      <c r="AB7524" t="s">
        <v>16</v>
      </c>
      <c r="AC7524" t="s">
        <v>25</v>
      </c>
      <c r="AD7524" t="s">
        <v>42</v>
      </c>
      <c r="AE7524" t="s">
        <v>45</v>
      </c>
      <c r="AF7524" s="1">
        <v>40976</v>
      </c>
    </row>
    <row r="7525" spans="1:32" x14ac:dyDescent="0.25">
      <c r="A7525">
        <f t="shared" si="850"/>
        <v>7524</v>
      </c>
      <c r="B7525">
        <v>52867</v>
      </c>
      <c r="C7525" t="s">
        <v>428</v>
      </c>
      <c r="D7525" t="s">
        <v>21</v>
      </c>
      <c r="E7525" t="str">
        <f t="shared" si="851"/>
        <v>*</v>
      </c>
      <c r="F7525" t="str">
        <f t="shared" si="846"/>
        <v>**</v>
      </c>
      <c r="G7525" t="str">
        <f t="shared" si="852"/>
        <v>**</v>
      </c>
      <c r="I7525" t="str">
        <f t="shared" si="847"/>
        <v>**</v>
      </c>
      <c r="O7525">
        <f>VLOOKUP(T7525,$P$14:$S$19,2,TRUE)</f>
        <v>0.01</v>
      </c>
      <c r="T7525">
        <v>15</v>
      </c>
      <c r="U7525">
        <v>1917.61</v>
      </c>
      <c r="V7525" s="5">
        <f t="shared" si="848"/>
        <v>1</v>
      </c>
      <c r="X7525" t="s">
        <v>37</v>
      </c>
      <c r="Y7525">
        <v>51.94</v>
      </c>
      <c r="Z7525" s="2">
        <f t="shared" si="849"/>
        <v>1969.55</v>
      </c>
      <c r="AA7525" t="s">
        <v>60</v>
      </c>
      <c r="AB7525" t="s">
        <v>16</v>
      </c>
      <c r="AC7525" t="s">
        <v>17</v>
      </c>
      <c r="AD7525" t="s">
        <v>66</v>
      </c>
      <c r="AE7525" t="s">
        <v>103</v>
      </c>
      <c r="AF7525" t="s">
        <v>118</v>
      </c>
    </row>
    <row r="7526" spans="1:32" x14ac:dyDescent="0.25">
      <c r="A7526">
        <f t="shared" si="850"/>
        <v>7525</v>
      </c>
      <c r="B7526">
        <v>18049</v>
      </c>
      <c r="C7526" t="s">
        <v>428</v>
      </c>
      <c r="D7526" t="s">
        <v>40</v>
      </c>
      <c r="E7526" t="str">
        <f t="shared" si="851"/>
        <v>*</v>
      </c>
      <c r="F7526" t="str">
        <f t="shared" si="846"/>
        <v>*</v>
      </c>
      <c r="G7526" t="str">
        <f t="shared" si="852"/>
        <v>*</v>
      </c>
      <c r="I7526" t="str">
        <f t="shared" si="847"/>
        <v>*</v>
      </c>
      <c r="O7526">
        <f>VLOOKUP(T7526,$P$14:$S$19,2,TRUE)</f>
        <v>0.01</v>
      </c>
      <c r="T7526">
        <v>10</v>
      </c>
      <c r="U7526">
        <v>65.52</v>
      </c>
      <c r="V7526" s="5">
        <f t="shared" si="848"/>
        <v>0</v>
      </c>
      <c r="X7526" t="s">
        <v>22</v>
      </c>
      <c r="Y7526">
        <v>5.46</v>
      </c>
      <c r="Z7526" s="2">
        <f t="shared" si="849"/>
        <v>70.97999999999999</v>
      </c>
      <c r="AA7526" t="s">
        <v>60</v>
      </c>
      <c r="AB7526" t="s">
        <v>31</v>
      </c>
      <c r="AC7526" t="s">
        <v>32</v>
      </c>
      <c r="AD7526" t="s">
        <v>44</v>
      </c>
      <c r="AE7526" t="s">
        <v>19</v>
      </c>
      <c r="AF7526" t="s">
        <v>247</v>
      </c>
    </row>
    <row r="7527" spans="1:32" x14ac:dyDescent="0.25">
      <c r="A7527">
        <f t="shared" si="850"/>
        <v>7526</v>
      </c>
      <c r="B7527">
        <v>19687</v>
      </c>
      <c r="C7527" t="s">
        <v>241</v>
      </c>
      <c r="D7527" t="s">
        <v>40</v>
      </c>
      <c r="E7527" t="str">
        <f t="shared" si="851"/>
        <v>*</v>
      </c>
      <c r="F7527" t="str">
        <f t="shared" si="846"/>
        <v>*</v>
      </c>
      <c r="G7527" t="str">
        <f t="shared" si="852"/>
        <v>*</v>
      </c>
      <c r="I7527" t="str">
        <f t="shared" si="847"/>
        <v>*</v>
      </c>
      <c r="O7527">
        <f>VLOOKUP(T7527,$P$14:$S$19,2,TRUE)</f>
        <v>0.02</v>
      </c>
      <c r="T7527">
        <v>23</v>
      </c>
      <c r="U7527">
        <v>829.61699999999996</v>
      </c>
      <c r="V7527" s="5">
        <f t="shared" si="848"/>
        <v>1</v>
      </c>
      <c r="X7527" t="s">
        <v>22</v>
      </c>
      <c r="Y7527">
        <v>4.99</v>
      </c>
      <c r="Z7527" s="2">
        <f t="shared" si="849"/>
        <v>834.60699999999997</v>
      </c>
      <c r="AA7527" t="s">
        <v>23</v>
      </c>
      <c r="AB7527" t="s">
        <v>16</v>
      </c>
      <c r="AC7527" t="s">
        <v>25</v>
      </c>
      <c r="AD7527" t="s">
        <v>26</v>
      </c>
      <c r="AE7527" t="s">
        <v>19</v>
      </c>
      <c r="AF7527" t="s">
        <v>392</v>
      </c>
    </row>
    <row r="7528" spans="1:32" x14ac:dyDescent="0.25">
      <c r="A7528">
        <f t="shared" si="850"/>
        <v>7527</v>
      </c>
      <c r="B7528">
        <v>35878</v>
      </c>
      <c r="C7528" t="s">
        <v>241</v>
      </c>
      <c r="D7528" t="s">
        <v>40</v>
      </c>
      <c r="E7528" t="str">
        <f t="shared" si="851"/>
        <v>*</v>
      </c>
      <c r="F7528" t="str">
        <f t="shared" si="846"/>
        <v>*</v>
      </c>
      <c r="G7528" t="str">
        <f t="shared" si="852"/>
        <v>*</v>
      </c>
      <c r="I7528" t="str">
        <f t="shared" si="847"/>
        <v>*</v>
      </c>
      <c r="O7528">
        <f>VLOOKUP(T7528,$P$14:$S$19,2,TRUE)</f>
        <v>0.01</v>
      </c>
      <c r="T7528">
        <v>11</v>
      </c>
      <c r="U7528">
        <v>485.46</v>
      </c>
      <c r="V7528" s="5">
        <f t="shared" si="848"/>
        <v>0</v>
      </c>
      <c r="X7528" t="s">
        <v>22</v>
      </c>
      <c r="Y7528">
        <v>17.48</v>
      </c>
      <c r="Z7528" s="2">
        <f t="shared" si="849"/>
        <v>502.94</v>
      </c>
      <c r="AA7528" t="s">
        <v>23</v>
      </c>
      <c r="AB7528" t="s">
        <v>31</v>
      </c>
      <c r="AC7528" t="s">
        <v>32</v>
      </c>
      <c r="AD7528" t="s">
        <v>44</v>
      </c>
      <c r="AE7528" t="s">
        <v>19</v>
      </c>
      <c r="AF7528" t="s">
        <v>242</v>
      </c>
    </row>
    <row r="7529" spans="1:32" x14ac:dyDescent="0.25">
      <c r="A7529">
        <f t="shared" si="850"/>
        <v>7528</v>
      </c>
      <c r="B7529">
        <v>33537</v>
      </c>
      <c r="C7529" t="s">
        <v>241</v>
      </c>
      <c r="D7529" t="s">
        <v>40</v>
      </c>
      <c r="E7529" t="str">
        <f t="shared" si="851"/>
        <v>*</v>
      </c>
      <c r="F7529" t="str">
        <f t="shared" si="846"/>
        <v>*</v>
      </c>
      <c r="G7529" t="str">
        <f t="shared" si="852"/>
        <v>*</v>
      </c>
      <c r="I7529" t="str">
        <f t="shared" si="847"/>
        <v>*</v>
      </c>
      <c r="O7529">
        <f>VLOOKUP(T7529,$P$14:$S$19,2,TRUE)</f>
        <v>0</v>
      </c>
      <c r="T7529">
        <v>9</v>
      </c>
      <c r="U7529">
        <v>163.31049999999999</v>
      </c>
      <c r="V7529" s="5">
        <f t="shared" si="848"/>
        <v>0</v>
      </c>
      <c r="X7529" t="s">
        <v>22</v>
      </c>
      <c r="Y7529">
        <v>3.3</v>
      </c>
      <c r="Z7529" s="2">
        <f t="shared" si="849"/>
        <v>166.6105</v>
      </c>
      <c r="AA7529" t="s">
        <v>64</v>
      </c>
      <c r="AB7529" t="s">
        <v>31</v>
      </c>
      <c r="AC7529" t="s">
        <v>25</v>
      </c>
      <c r="AD7529" t="s">
        <v>26</v>
      </c>
      <c r="AE7529" t="s">
        <v>45</v>
      </c>
      <c r="AF7529" t="s">
        <v>242</v>
      </c>
    </row>
    <row r="7530" spans="1:32" x14ac:dyDescent="0.25">
      <c r="A7530">
        <f t="shared" si="850"/>
        <v>7529</v>
      </c>
      <c r="B7530">
        <v>35878</v>
      </c>
      <c r="C7530" t="s">
        <v>241</v>
      </c>
      <c r="D7530" t="s">
        <v>40</v>
      </c>
      <c r="E7530" t="str">
        <f t="shared" si="851"/>
        <v>*</v>
      </c>
      <c r="F7530" t="str">
        <f t="shared" si="846"/>
        <v>*</v>
      </c>
      <c r="G7530" t="str">
        <f t="shared" si="852"/>
        <v>*</v>
      </c>
      <c r="I7530" t="str">
        <f t="shared" si="847"/>
        <v>*</v>
      </c>
      <c r="O7530">
        <f>VLOOKUP(T7530,$P$14:$S$19,2,TRUE)</f>
        <v>0.04</v>
      </c>
      <c r="T7530">
        <v>45</v>
      </c>
      <c r="U7530">
        <v>161.66999999999999</v>
      </c>
      <c r="V7530" s="5">
        <f t="shared" si="848"/>
        <v>0</v>
      </c>
      <c r="X7530" t="s">
        <v>22</v>
      </c>
      <c r="Y7530">
        <v>2.2000000000000002</v>
      </c>
      <c r="Z7530" s="2">
        <f t="shared" si="849"/>
        <v>163.86999999999998</v>
      </c>
      <c r="AA7530" t="s">
        <v>23</v>
      </c>
      <c r="AB7530" t="s">
        <v>31</v>
      </c>
      <c r="AC7530" t="s">
        <v>32</v>
      </c>
      <c r="AD7530" t="s">
        <v>44</v>
      </c>
      <c r="AE7530" t="s">
        <v>34</v>
      </c>
      <c r="AF7530" t="s">
        <v>392</v>
      </c>
    </row>
    <row r="7531" spans="1:32" x14ac:dyDescent="0.25">
      <c r="A7531">
        <f t="shared" si="850"/>
        <v>7530</v>
      </c>
      <c r="B7531">
        <v>19687</v>
      </c>
      <c r="C7531" t="s">
        <v>241</v>
      </c>
      <c r="D7531" t="s">
        <v>40</v>
      </c>
      <c r="E7531" t="str">
        <f t="shared" si="851"/>
        <v>*</v>
      </c>
      <c r="F7531" t="str">
        <f t="shared" si="846"/>
        <v>*</v>
      </c>
      <c r="G7531" t="str">
        <f t="shared" si="852"/>
        <v>*</v>
      </c>
      <c r="I7531" t="str">
        <f t="shared" si="847"/>
        <v>*</v>
      </c>
      <c r="O7531">
        <f>VLOOKUP(T7531,$P$14:$S$19,2,TRUE)</f>
        <v>3.5999999999999997E-2</v>
      </c>
      <c r="T7531">
        <v>33</v>
      </c>
      <c r="U7531">
        <v>47.99</v>
      </c>
      <c r="V7531" s="5">
        <f t="shared" si="848"/>
        <v>0</v>
      </c>
      <c r="X7531" t="s">
        <v>22</v>
      </c>
      <c r="Y7531">
        <v>0.7</v>
      </c>
      <c r="Z7531" s="2">
        <f t="shared" si="849"/>
        <v>48.690000000000005</v>
      </c>
      <c r="AA7531" t="s">
        <v>23</v>
      </c>
      <c r="AB7531" t="s">
        <v>16</v>
      </c>
      <c r="AC7531" t="s">
        <v>32</v>
      </c>
      <c r="AD7531" t="s">
        <v>114</v>
      </c>
      <c r="AE7531" t="s">
        <v>34</v>
      </c>
      <c r="AF7531" t="s">
        <v>242</v>
      </c>
    </row>
    <row r="7532" spans="1:32" x14ac:dyDescent="0.25">
      <c r="A7532">
        <f t="shared" si="850"/>
        <v>7531</v>
      </c>
      <c r="B7532">
        <v>33537</v>
      </c>
      <c r="C7532" t="s">
        <v>241</v>
      </c>
      <c r="D7532" t="s">
        <v>40</v>
      </c>
      <c r="E7532" t="str">
        <f t="shared" si="851"/>
        <v>*</v>
      </c>
      <c r="F7532" t="str">
        <f t="shared" si="846"/>
        <v>*</v>
      </c>
      <c r="G7532" t="str">
        <f t="shared" si="852"/>
        <v>*</v>
      </c>
      <c r="I7532" t="str">
        <f t="shared" si="847"/>
        <v>*</v>
      </c>
      <c r="O7532">
        <f>VLOOKUP(T7532,$P$14:$S$19,2,TRUE)</f>
        <v>0.02</v>
      </c>
      <c r="T7532">
        <v>26</v>
      </c>
      <c r="U7532">
        <v>45.38</v>
      </c>
      <c r="V7532" s="5">
        <f t="shared" si="848"/>
        <v>0</v>
      </c>
      <c r="X7532" t="s">
        <v>22</v>
      </c>
      <c r="Y7532">
        <v>0.7</v>
      </c>
      <c r="Z7532" s="2">
        <f t="shared" si="849"/>
        <v>46.080000000000005</v>
      </c>
      <c r="AA7532" t="s">
        <v>64</v>
      </c>
      <c r="AB7532" t="s">
        <v>31</v>
      </c>
      <c r="AC7532" t="s">
        <v>32</v>
      </c>
      <c r="AD7532" t="s">
        <v>33</v>
      </c>
      <c r="AE7532" t="s">
        <v>34</v>
      </c>
      <c r="AF7532" t="s">
        <v>392</v>
      </c>
    </row>
    <row r="7533" spans="1:32" x14ac:dyDescent="0.25">
      <c r="A7533">
        <f t="shared" si="850"/>
        <v>7532</v>
      </c>
      <c r="B7533">
        <v>5061</v>
      </c>
      <c r="C7533" t="s">
        <v>241</v>
      </c>
      <c r="D7533" t="s">
        <v>36</v>
      </c>
      <c r="E7533" t="str">
        <f t="shared" si="851"/>
        <v>***</v>
      </c>
      <c r="F7533" t="str">
        <f t="shared" si="846"/>
        <v>***</v>
      </c>
      <c r="G7533" t="str">
        <f t="shared" si="852"/>
        <v>***</v>
      </c>
      <c r="I7533" t="str">
        <f t="shared" si="847"/>
        <v>***</v>
      </c>
      <c r="O7533">
        <f>VLOOKUP(T7533,$P$14:$S$19,2,TRUE)</f>
        <v>0</v>
      </c>
      <c r="T7533">
        <v>4</v>
      </c>
      <c r="U7533">
        <v>12.8</v>
      </c>
      <c r="V7533" s="5">
        <f t="shared" si="848"/>
        <v>0</v>
      </c>
      <c r="X7533" t="s">
        <v>22</v>
      </c>
      <c r="Y7533">
        <v>0.7</v>
      </c>
      <c r="Z7533" s="2">
        <f t="shared" si="849"/>
        <v>13.5</v>
      </c>
      <c r="AA7533" t="s">
        <v>71</v>
      </c>
      <c r="AB7533" t="s">
        <v>31</v>
      </c>
      <c r="AC7533" t="s">
        <v>32</v>
      </c>
      <c r="AD7533" t="s">
        <v>33</v>
      </c>
      <c r="AE7533" t="s">
        <v>34</v>
      </c>
      <c r="AF7533" t="s">
        <v>392</v>
      </c>
    </row>
    <row r="7534" spans="1:32" x14ac:dyDescent="0.25">
      <c r="A7534">
        <f t="shared" si="850"/>
        <v>7533</v>
      </c>
      <c r="B7534">
        <v>49220</v>
      </c>
      <c r="C7534" t="s">
        <v>313</v>
      </c>
      <c r="D7534" t="s">
        <v>36</v>
      </c>
      <c r="E7534" t="str">
        <f t="shared" si="851"/>
        <v>***</v>
      </c>
      <c r="F7534" t="str">
        <f t="shared" si="846"/>
        <v>***</v>
      </c>
      <c r="G7534" t="str">
        <f t="shared" si="852"/>
        <v>***</v>
      </c>
      <c r="I7534" t="str">
        <f t="shared" si="847"/>
        <v>***</v>
      </c>
      <c r="O7534">
        <f>VLOOKUP(T7534,$P$14:$S$19,2,TRUE)</f>
        <v>0.01</v>
      </c>
      <c r="T7534">
        <v>13</v>
      </c>
      <c r="U7534">
        <v>409.97</v>
      </c>
      <c r="V7534" s="5">
        <f t="shared" si="848"/>
        <v>0</v>
      </c>
      <c r="X7534" t="s">
        <v>22</v>
      </c>
      <c r="Y7534">
        <v>3.5</v>
      </c>
      <c r="Z7534" s="2">
        <f t="shared" si="849"/>
        <v>413.47</v>
      </c>
      <c r="AA7534" t="s">
        <v>64</v>
      </c>
      <c r="AB7534" t="s">
        <v>31</v>
      </c>
      <c r="AC7534" t="s">
        <v>32</v>
      </c>
      <c r="AD7534" t="s">
        <v>172</v>
      </c>
      <c r="AE7534" t="s">
        <v>19</v>
      </c>
      <c r="AF7534" t="s">
        <v>585</v>
      </c>
    </row>
    <row r="7535" spans="1:32" x14ac:dyDescent="0.25">
      <c r="A7535">
        <f t="shared" si="850"/>
        <v>7534</v>
      </c>
      <c r="B7535">
        <v>31846</v>
      </c>
      <c r="C7535" t="s">
        <v>313</v>
      </c>
      <c r="D7535" t="s">
        <v>36</v>
      </c>
      <c r="E7535" t="str">
        <f t="shared" si="851"/>
        <v>***</v>
      </c>
      <c r="F7535" t="str">
        <f t="shared" si="846"/>
        <v>***</v>
      </c>
      <c r="G7535" t="str">
        <f t="shared" si="852"/>
        <v>***</v>
      </c>
      <c r="I7535" t="str">
        <f t="shared" si="847"/>
        <v>***</v>
      </c>
      <c r="O7535">
        <f>VLOOKUP(T7535,$P$14:$S$19,2,TRUE)</f>
        <v>0</v>
      </c>
      <c r="T7535">
        <v>7</v>
      </c>
      <c r="U7535">
        <v>261.17</v>
      </c>
      <c r="V7535" s="5">
        <f t="shared" si="848"/>
        <v>0</v>
      </c>
      <c r="X7535" t="s">
        <v>37</v>
      </c>
      <c r="Y7535">
        <v>19.190000000000001</v>
      </c>
      <c r="Z7535" s="2">
        <f t="shared" si="849"/>
        <v>280.36</v>
      </c>
      <c r="AA7535" t="s">
        <v>52</v>
      </c>
      <c r="AB7535" t="s">
        <v>41</v>
      </c>
      <c r="AC7535" t="s">
        <v>17</v>
      </c>
      <c r="AD7535" t="s">
        <v>38</v>
      </c>
      <c r="AE7535" t="s">
        <v>39</v>
      </c>
      <c r="AF7535" t="s">
        <v>845</v>
      </c>
    </row>
    <row r="7536" spans="1:32" x14ac:dyDescent="0.25">
      <c r="A7536">
        <f t="shared" si="850"/>
        <v>7535</v>
      </c>
      <c r="B7536">
        <v>9763</v>
      </c>
      <c r="C7536" t="s">
        <v>313</v>
      </c>
      <c r="D7536" t="s">
        <v>40</v>
      </c>
      <c r="E7536" t="str">
        <f t="shared" si="851"/>
        <v>*</v>
      </c>
      <c r="F7536" t="str">
        <f t="shared" si="846"/>
        <v>*</v>
      </c>
      <c r="G7536" t="str">
        <f t="shared" si="852"/>
        <v>*</v>
      </c>
      <c r="I7536" t="str">
        <f t="shared" si="847"/>
        <v>*</v>
      </c>
      <c r="O7536">
        <f>VLOOKUP(T7536,$P$14:$S$19,2,TRUE)</f>
        <v>0.04</v>
      </c>
      <c r="T7536">
        <v>44</v>
      </c>
      <c r="U7536">
        <v>176.26</v>
      </c>
      <c r="V7536" s="5">
        <f t="shared" si="848"/>
        <v>0</v>
      </c>
      <c r="X7536" t="s">
        <v>22</v>
      </c>
      <c r="Y7536">
        <v>0.5</v>
      </c>
      <c r="Z7536" s="2">
        <f t="shared" si="849"/>
        <v>176.76</v>
      </c>
      <c r="AA7536" t="s">
        <v>43</v>
      </c>
      <c r="AB7536" t="s">
        <v>31</v>
      </c>
      <c r="AC7536" t="s">
        <v>32</v>
      </c>
      <c r="AD7536" t="s">
        <v>81</v>
      </c>
      <c r="AE7536" t="s">
        <v>19</v>
      </c>
      <c r="AF7536" t="s">
        <v>593</v>
      </c>
    </row>
    <row r="7537" spans="1:32" x14ac:dyDescent="0.25">
      <c r="A7537">
        <f t="shared" si="850"/>
        <v>7536</v>
      </c>
      <c r="B7537">
        <v>48000</v>
      </c>
      <c r="C7537" t="s">
        <v>75</v>
      </c>
      <c r="D7537" t="s">
        <v>21</v>
      </c>
      <c r="E7537" t="str">
        <f t="shared" si="851"/>
        <v>*</v>
      </c>
      <c r="F7537" t="str">
        <f t="shared" si="846"/>
        <v>**</v>
      </c>
      <c r="G7537" t="str">
        <f t="shared" si="852"/>
        <v>**</v>
      </c>
      <c r="I7537" t="str">
        <f t="shared" si="847"/>
        <v>**</v>
      </c>
      <c r="O7537">
        <f>VLOOKUP(T7537,$P$14:$S$19,2,TRUE)</f>
        <v>0.01</v>
      </c>
      <c r="T7537">
        <v>12</v>
      </c>
      <c r="U7537">
        <v>214.94</v>
      </c>
      <c r="V7537" s="5">
        <f t="shared" si="848"/>
        <v>0</v>
      </c>
      <c r="X7537" t="s">
        <v>22</v>
      </c>
      <c r="Y7537">
        <v>1.99</v>
      </c>
      <c r="Z7537" s="2">
        <f t="shared" si="849"/>
        <v>216.93</v>
      </c>
      <c r="AA7537" t="s">
        <v>56</v>
      </c>
      <c r="AB7537" t="s">
        <v>24</v>
      </c>
      <c r="AC7537" t="s">
        <v>25</v>
      </c>
      <c r="AD7537" t="s">
        <v>42</v>
      </c>
      <c r="AE7537" t="s">
        <v>45</v>
      </c>
      <c r="AF7537" t="s">
        <v>580</v>
      </c>
    </row>
    <row r="7538" spans="1:32" x14ac:dyDescent="0.25">
      <c r="A7538">
        <f t="shared" si="850"/>
        <v>7537</v>
      </c>
      <c r="B7538">
        <v>10948</v>
      </c>
      <c r="C7538" t="s">
        <v>75</v>
      </c>
      <c r="D7538" t="s">
        <v>40</v>
      </c>
      <c r="E7538" t="str">
        <f t="shared" si="851"/>
        <v>*</v>
      </c>
      <c r="F7538" t="str">
        <f t="shared" si="846"/>
        <v>*</v>
      </c>
      <c r="G7538" t="str">
        <f t="shared" si="852"/>
        <v>*</v>
      </c>
      <c r="I7538" t="str">
        <f t="shared" si="847"/>
        <v>*</v>
      </c>
      <c r="O7538">
        <f>VLOOKUP(T7538,$P$14:$S$19,2,TRUE)</f>
        <v>0.05</v>
      </c>
      <c r="T7538">
        <v>50</v>
      </c>
      <c r="U7538">
        <v>193.11</v>
      </c>
      <c r="V7538" s="5">
        <f t="shared" si="848"/>
        <v>0</v>
      </c>
      <c r="X7538" t="s">
        <v>22</v>
      </c>
      <c r="Y7538">
        <v>7.01</v>
      </c>
      <c r="Z7538" s="2">
        <f t="shared" si="849"/>
        <v>200.12</v>
      </c>
      <c r="AA7538" t="s">
        <v>48</v>
      </c>
      <c r="AB7538" t="s">
        <v>31</v>
      </c>
      <c r="AC7538" t="s">
        <v>32</v>
      </c>
      <c r="AD7538" t="s">
        <v>49</v>
      </c>
      <c r="AE7538" t="s">
        <v>19</v>
      </c>
      <c r="AF7538" t="s">
        <v>75</v>
      </c>
    </row>
    <row r="7539" spans="1:32" x14ac:dyDescent="0.25">
      <c r="A7539">
        <f t="shared" si="850"/>
        <v>7538</v>
      </c>
      <c r="B7539">
        <v>41636</v>
      </c>
      <c r="C7539" t="s">
        <v>118</v>
      </c>
      <c r="D7539" t="s">
        <v>36</v>
      </c>
      <c r="E7539" t="str">
        <f t="shared" si="851"/>
        <v>***</v>
      </c>
      <c r="F7539" t="str">
        <f t="shared" si="846"/>
        <v>***</v>
      </c>
      <c r="G7539" t="str">
        <f t="shared" si="852"/>
        <v>***</v>
      </c>
      <c r="I7539" t="str">
        <f t="shared" si="847"/>
        <v>***</v>
      </c>
      <c r="O7539">
        <f>VLOOKUP(T7539,$P$14:$S$19,2,TRUE)</f>
        <v>0.04</v>
      </c>
      <c r="T7539">
        <v>47</v>
      </c>
      <c r="U7539">
        <v>5294.48</v>
      </c>
      <c r="V7539" s="5">
        <f t="shared" si="848"/>
        <v>1</v>
      </c>
      <c r="X7539" t="s">
        <v>22</v>
      </c>
      <c r="Y7539">
        <v>5.81</v>
      </c>
      <c r="Z7539" s="2">
        <f t="shared" si="849"/>
        <v>5300.29</v>
      </c>
      <c r="AA7539" t="s">
        <v>60</v>
      </c>
      <c r="AB7539" t="s">
        <v>41</v>
      </c>
      <c r="AC7539" t="s">
        <v>17</v>
      </c>
      <c r="AD7539" t="s">
        <v>18</v>
      </c>
      <c r="AE7539" t="s">
        <v>27</v>
      </c>
      <c r="AF7539" t="s">
        <v>247</v>
      </c>
    </row>
    <row r="7540" spans="1:32" x14ac:dyDescent="0.25">
      <c r="A7540">
        <f t="shared" si="850"/>
        <v>7539</v>
      </c>
      <c r="B7540">
        <v>42343</v>
      </c>
      <c r="C7540" t="s">
        <v>118</v>
      </c>
      <c r="D7540" t="s">
        <v>36</v>
      </c>
      <c r="E7540" t="str">
        <f t="shared" si="851"/>
        <v>***</v>
      </c>
      <c r="F7540" t="str">
        <f t="shared" si="846"/>
        <v>***</v>
      </c>
      <c r="G7540" t="str">
        <f t="shared" si="852"/>
        <v>***</v>
      </c>
      <c r="I7540" t="str">
        <f t="shared" si="847"/>
        <v>***</v>
      </c>
      <c r="O7540">
        <f>VLOOKUP(T7540,$P$14:$S$19,2,TRUE)</f>
        <v>0.04</v>
      </c>
      <c r="T7540">
        <v>46</v>
      </c>
      <c r="U7540">
        <v>3412.08</v>
      </c>
      <c r="V7540" s="5">
        <f t="shared" si="848"/>
        <v>1</v>
      </c>
      <c r="X7540" t="s">
        <v>37</v>
      </c>
      <c r="Y7540">
        <v>26.85</v>
      </c>
      <c r="Z7540" s="2">
        <f t="shared" si="849"/>
        <v>3438.93</v>
      </c>
      <c r="AA7540" t="s">
        <v>15</v>
      </c>
      <c r="AB7540" t="s">
        <v>31</v>
      </c>
      <c r="AC7540" t="s">
        <v>17</v>
      </c>
      <c r="AD7540" t="s">
        <v>165</v>
      </c>
      <c r="AE7540" t="s">
        <v>103</v>
      </c>
      <c r="AF7540" t="s">
        <v>119</v>
      </c>
    </row>
    <row r="7541" spans="1:32" x14ac:dyDescent="0.25">
      <c r="A7541">
        <f t="shared" si="850"/>
        <v>7540</v>
      </c>
      <c r="B7541">
        <v>14115</v>
      </c>
      <c r="C7541" t="s">
        <v>118</v>
      </c>
      <c r="D7541" t="s">
        <v>30</v>
      </c>
      <c r="E7541" t="str">
        <f t="shared" si="851"/>
        <v>*</v>
      </c>
      <c r="F7541" t="str">
        <f t="shared" si="846"/>
        <v>*</v>
      </c>
      <c r="G7541" t="str">
        <f t="shared" si="852"/>
        <v>*</v>
      </c>
      <c r="I7541" t="str">
        <f t="shared" si="847"/>
        <v>*</v>
      </c>
      <c r="O7541">
        <f>VLOOKUP(T7541,$P$14:$S$19,2,TRUE)</f>
        <v>0.04</v>
      </c>
      <c r="T7541">
        <v>46</v>
      </c>
      <c r="U7541">
        <v>3296.0619999999999</v>
      </c>
      <c r="V7541" s="5">
        <f t="shared" si="848"/>
        <v>1</v>
      </c>
      <c r="X7541" t="s">
        <v>22</v>
      </c>
      <c r="Y7541">
        <v>10.78</v>
      </c>
      <c r="Z7541" s="2">
        <f t="shared" si="849"/>
        <v>3306.8420000000001</v>
      </c>
      <c r="AA7541" t="s">
        <v>23</v>
      </c>
      <c r="AB7541" t="s">
        <v>16</v>
      </c>
      <c r="AC7541" t="s">
        <v>25</v>
      </c>
      <c r="AD7541" t="s">
        <v>26</v>
      </c>
      <c r="AE7541" t="s">
        <v>19</v>
      </c>
      <c r="AF7541" t="s">
        <v>119</v>
      </c>
    </row>
    <row r="7542" spans="1:32" x14ac:dyDescent="0.25">
      <c r="A7542">
        <f t="shared" si="850"/>
        <v>7541</v>
      </c>
      <c r="B7542">
        <v>37760</v>
      </c>
      <c r="C7542" t="s">
        <v>118</v>
      </c>
      <c r="D7542" t="s">
        <v>21</v>
      </c>
      <c r="E7542" t="str">
        <f t="shared" si="851"/>
        <v>*</v>
      </c>
      <c r="F7542" t="str">
        <f t="shared" si="846"/>
        <v>**</v>
      </c>
      <c r="G7542" t="str">
        <f t="shared" si="852"/>
        <v>**</v>
      </c>
      <c r="I7542" t="str">
        <f t="shared" si="847"/>
        <v>**</v>
      </c>
      <c r="O7542">
        <f>VLOOKUP(T7542,$P$14:$S$19,2,TRUE)</f>
        <v>3.5999999999999997E-2</v>
      </c>
      <c r="T7542">
        <v>38</v>
      </c>
      <c r="U7542">
        <v>2773.0315000000001</v>
      </c>
      <c r="V7542" s="5">
        <f t="shared" si="848"/>
        <v>1</v>
      </c>
      <c r="X7542" t="s">
        <v>22</v>
      </c>
      <c r="Y7542">
        <v>0.99</v>
      </c>
      <c r="Z7542" s="2">
        <f t="shared" si="849"/>
        <v>2774.0214999999998</v>
      </c>
      <c r="AA7542" t="s">
        <v>52</v>
      </c>
      <c r="AB7542" t="s">
        <v>24</v>
      </c>
      <c r="AC7542" t="s">
        <v>25</v>
      </c>
      <c r="AD7542" t="s">
        <v>26</v>
      </c>
      <c r="AE7542" t="s">
        <v>34</v>
      </c>
      <c r="AF7542" t="s">
        <v>119</v>
      </c>
    </row>
    <row r="7543" spans="1:32" x14ac:dyDescent="0.25">
      <c r="A7543">
        <f t="shared" si="850"/>
        <v>7542</v>
      </c>
      <c r="B7543">
        <v>41636</v>
      </c>
      <c r="C7543" t="s">
        <v>118</v>
      </c>
      <c r="D7543" t="s">
        <v>36</v>
      </c>
      <c r="E7543" t="str">
        <f t="shared" si="851"/>
        <v>***</v>
      </c>
      <c r="F7543" t="str">
        <f t="shared" si="846"/>
        <v>***</v>
      </c>
      <c r="G7543" t="str">
        <f t="shared" si="852"/>
        <v>***</v>
      </c>
      <c r="I7543" t="str">
        <f t="shared" si="847"/>
        <v>***</v>
      </c>
      <c r="O7543">
        <f>VLOOKUP(T7543,$P$14:$S$19,2,TRUE)</f>
        <v>0.02</v>
      </c>
      <c r="T7543">
        <v>27</v>
      </c>
      <c r="U7543">
        <v>2762.857</v>
      </c>
      <c r="V7543" s="5">
        <f t="shared" si="848"/>
        <v>1</v>
      </c>
      <c r="X7543" t="s">
        <v>22</v>
      </c>
      <c r="Y7543">
        <v>4.2300000000000004</v>
      </c>
      <c r="Z7543" s="2">
        <f t="shared" si="849"/>
        <v>2767.087</v>
      </c>
      <c r="AA7543" t="s">
        <v>60</v>
      </c>
      <c r="AB7543" t="s">
        <v>41</v>
      </c>
      <c r="AC7543" t="s">
        <v>25</v>
      </c>
      <c r="AD7543" t="s">
        <v>26</v>
      </c>
      <c r="AE7543" t="s">
        <v>19</v>
      </c>
      <c r="AF7543" t="s">
        <v>119</v>
      </c>
    </row>
    <row r="7544" spans="1:32" x14ac:dyDescent="0.25">
      <c r="A7544">
        <f t="shared" si="850"/>
        <v>7543</v>
      </c>
      <c r="B7544">
        <v>15971</v>
      </c>
      <c r="C7544" t="s">
        <v>118</v>
      </c>
      <c r="D7544" t="s">
        <v>21</v>
      </c>
      <c r="E7544" t="str">
        <f t="shared" si="851"/>
        <v>*</v>
      </c>
      <c r="F7544" t="str">
        <f t="shared" si="846"/>
        <v>**</v>
      </c>
      <c r="G7544" t="str">
        <f t="shared" si="852"/>
        <v>**</v>
      </c>
      <c r="I7544" t="str">
        <f t="shared" si="847"/>
        <v>**</v>
      </c>
      <c r="O7544">
        <f>VLOOKUP(T7544,$P$14:$S$19,2,TRUE)</f>
        <v>0.01</v>
      </c>
      <c r="T7544">
        <v>15</v>
      </c>
      <c r="U7544">
        <v>2172.5149999999999</v>
      </c>
      <c r="V7544" s="5">
        <f t="shared" si="848"/>
        <v>1</v>
      </c>
      <c r="X7544" t="s">
        <v>22</v>
      </c>
      <c r="Y7544">
        <v>8.99</v>
      </c>
      <c r="Z7544" s="2">
        <f t="shared" si="849"/>
        <v>2181.5049999999997</v>
      </c>
      <c r="AA7544" t="s">
        <v>71</v>
      </c>
      <c r="AB7544" t="s">
        <v>16</v>
      </c>
      <c r="AC7544" t="s">
        <v>25</v>
      </c>
      <c r="AD7544" t="s">
        <v>26</v>
      </c>
      <c r="AE7544" t="s">
        <v>19</v>
      </c>
      <c r="AF7544" t="s">
        <v>247</v>
      </c>
    </row>
    <row r="7545" spans="1:32" x14ac:dyDescent="0.25">
      <c r="A7545">
        <f t="shared" si="850"/>
        <v>7544</v>
      </c>
      <c r="B7545">
        <v>42343</v>
      </c>
      <c r="C7545" t="s">
        <v>118</v>
      </c>
      <c r="D7545" t="s">
        <v>36</v>
      </c>
      <c r="E7545" t="str">
        <f t="shared" si="851"/>
        <v>***</v>
      </c>
      <c r="F7545" t="str">
        <f t="shared" si="846"/>
        <v>***</v>
      </c>
      <c r="G7545" t="str">
        <f t="shared" si="852"/>
        <v>***</v>
      </c>
      <c r="I7545" t="str">
        <f t="shared" si="847"/>
        <v>***</v>
      </c>
      <c r="O7545">
        <f>VLOOKUP(T7545,$P$14:$S$19,2,TRUE)</f>
        <v>3.5999999999999997E-2</v>
      </c>
      <c r="T7545">
        <v>31</v>
      </c>
      <c r="U7545">
        <v>1311.68</v>
      </c>
      <c r="V7545" s="5">
        <f t="shared" si="848"/>
        <v>1</v>
      </c>
      <c r="X7545" t="s">
        <v>22</v>
      </c>
      <c r="Y7545">
        <v>17.48</v>
      </c>
      <c r="Z7545" s="2">
        <f t="shared" si="849"/>
        <v>1329.16</v>
      </c>
      <c r="AA7545" t="s">
        <v>15</v>
      </c>
      <c r="AB7545" t="s">
        <v>31</v>
      </c>
      <c r="AC7545" t="s">
        <v>32</v>
      </c>
      <c r="AD7545" t="s">
        <v>44</v>
      </c>
      <c r="AE7545" t="s">
        <v>19</v>
      </c>
      <c r="AF7545" t="s">
        <v>247</v>
      </c>
    </row>
    <row r="7546" spans="1:32" x14ac:dyDescent="0.25">
      <c r="A7546">
        <f t="shared" si="850"/>
        <v>7545</v>
      </c>
      <c r="B7546">
        <v>41636</v>
      </c>
      <c r="C7546" t="s">
        <v>118</v>
      </c>
      <c r="D7546" t="s">
        <v>36</v>
      </c>
      <c r="E7546" t="str">
        <f t="shared" si="851"/>
        <v>***</v>
      </c>
      <c r="F7546" t="str">
        <f t="shared" si="846"/>
        <v>***</v>
      </c>
      <c r="G7546" t="str">
        <f t="shared" si="852"/>
        <v>***</v>
      </c>
      <c r="I7546" t="str">
        <f t="shared" si="847"/>
        <v>***</v>
      </c>
      <c r="O7546">
        <f>VLOOKUP(T7546,$P$14:$S$19,2,TRUE)</f>
        <v>0.02</v>
      </c>
      <c r="T7546">
        <v>25</v>
      </c>
      <c r="U7546">
        <v>423.15</v>
      </c>
      <c r="V7546" s="5">
        <f t="shared" si="848"/>
        <v>0</v>
      </c>
      <c r="X7546" t="s">
        <v>22</v>
      </c>
      <c r="Y7546">
        <v>7.78</v>
      </c>
      <c r="Z7546" s="2">
        <f t="shared" si="849"/>
        <v>430.92999999999995</v>
      </c>
      <c r="AA7546" t="s">
        <v>60</v>
      </c>
      <c r="AB7546" t="s">
        <v>41</v>
      </c>
      <c r="AC7546" t="s">
        <v>32</v>
      </c>
      <c r="AD7546" t="s">
        <v>33</v>
      </c>
      <c r="AE7546" t="s">
        <v>45</v>
      </c>
      <c r="AF7546" t="s">
        <v>119</v>
      </c>
    </row>
    <row r="7547" spans="1:32" x14ac:dyDescent="0.25">
      <c r="A7547">
        <f t="shared" si="850"/>
        <v>7546</v>
      </c>
      <c r="B7547">
        <v>11840</v>
      </c>
      <c r="C7547" t="s">
        <v>118</v>
      </c>
      <c r="D7547" t="s">
        <v>36</v>
      </c>
      <c r="E7547" t="str">
        <f t="shared" si="851"/>
        <v>***</v>
      </c>
      <c r="F7547" t="str">
        <f t="shared" si="846"/>
        <v>***</v>
      </c>
      <c r="G7547" t="str">
        <f t="shared" si="852"/>
        <v>***</v>
      </c>
      <c r="I7547" t="str">
        <f t="shared" si="847"/>
        <v>***</v>
      </c>
      <c r="O7547">
        <f>VLOOKUP(T7547,$P$14:$S$19,2,TRUE)</f>
        <v>0.04</v>
      </c>
      <c r="T7547">
        <v>43</v>
      </c>
      <c r="U7547">
        <v>181.5</v>
      </c>
      <c r="V7547" s="5">
        <f t="shared" si="848"/>
        <v>0</v>
      </c>
      <c r="X7547" t="s">
        <v>22</v>
      </c>
      <c r="Y7547">
        <v>2.5</v>
      </c>
      <c r="Z7547" s="2">
        <f t="shared" si="849"/>
        <v>184</v>
      </c>
      <c r="AA7547" t="s">
        <v>56</v>
      </c>
      <c r="AB7547" t="s">
        <v>16</v>
      </c>
      <c r="AC7547" t="s">
        <v>32</v>
      </c>
      <c r="AD7547" t="s">
        <v>78</v>
      </c>
      <c r="AE7547" t="s">
        <v>19</v>
      </c>
      <c r="AF7547" t="s">
        <v>247</v>
      </c>
    </row>
    <row r="7548" spans="1:32" x14ac:dyDescent="0.25">
      <c r="A7548">
        <f t="shared" si="850"/>
        <v>7547</v>
      </c>
      <c r="B7548">
        <v>14115</v>
      </c>
      <c r="C7548" t="s">
        <v>118</v>
      </c>
      <c r="D7548" t="s">
        <v>30</v>
      </c>
      <c r="E7548" t="str">
        <f t="shared" si="851"/>
        <v>*</v>
      </c>
      <c r="F7548" t="str">
        <f t="shared" si="846"/>
        <v>*</v>
      </c>
      <c r="G7548" t="str">
        <f t="shared" si="852"/>
        <v>*</v>
      </c>
      <c r="I7548" t="str">
        <f t="shared" si="847"/>
        <v>*</v>
      </c>
      <c r="O7548">
        <f>VLOOKUP(T7548,$P$14:$S$19,2,TRUE)</f>
        <v>0.02</v>
      </c>
      <c r="T7548">
        <v>24</v>
      </c>
      <c r="U7548">
        <v>158.78</v>
      </c>
      <c r="V7548" s="5">
        <f t="shared" si="848"/>
        <v>0</v>
      </c>
      <c r="X7548" t="s">
        <v>22</v>
      </c>
      <c r="Y7548">
        <v>5.41</v>
      </c>
      <c r="Z7548" s="2">
        <f t="shared" si="849"/>
        <v>164.19</v>
      </c>
      <c r="AA7548" t="s">
        <v>23</v>
      </c>
      <c r="AB7548" t="s">
        <v>16</v>
      </c>
      <c r="AC7548" t="s">
        <v>17</v>
      </c>
      <c r="AD7548" t="s">
        <v>18</v>
      </c>
      <c r="AE7548" t="s">
        <v>19</v>
      </c>
      <c r="AF7548" t="s">
        <v>119</v>
      </c>
    </row>
    <row r="7549" spans="1:32" x14ac:dyDescent="0.25">
      <c r="A7549">
        <f t="shared" si="850"/>
        <v>7548</v>
      </c>
      <c r="B7549">
        <v>37760</v>
      </c>
      <c r="C7549" t="s">
        <v>118</v>
      </c>
      <c r="D7549" t="s">
        <v>21</v>
      </c>
      <c r="E7549" t="str">
        <f t="shared" si="851"/>
        <v>*</v>
      </c>
      <c r="F7549" t="str">
        <f t="shared" si="846"/>
        <v>**</v>
      </c>
      <c r="G7549" t="str">
        <f t="shared" si="852"/>
        <v>**</v>
      </c>
      <c r="I7549" t="str">
        <f t="shared" si="847"/>
        <v>**</v>
      </c>
      <c r="O7549">
        <f>VLOOKUP(T7549,$P$14:$S$19,2,TRUE)</f>
        <v>0.01</v>
      </c>
      <c r="T7549">
        <v>18</v>
      </c>
      <c r="U7549">
        <v>157.85</v>
      </c>
      <c r="V7549" s="5">
        <f t="shared" si="848"/>
        <v>0</v>
      </c>
      <c r="X7549" t="s">
        <v>22</v>
      </c>
      <c r="Y7549">
        <v>1.99</v>
      </c>
      <c r="Z7549" s="2">
        <f t="shared" si="849"/>
        <v>159.84</v>
      </c>
      <c r="AA7549" t="s">
        <v>52</v>
      </c>
      <c r="AB7549" t="s">
        <v>24</v>
      </c>
      <c r="AC7549" t="s">
        <v>25</v>
      </c>
      <c r="AD7549" t="s">
        <v>42</v>
      </c>
      <c r="AE7549" t="s">
        <v>45</v>
      </c>
      <c r="AF7549" t="s">
        <v>247</v>
      </c>
    </row>
    <row r="7550" spans="1:32" x14ac:dyDescent="0.25">
      <c r="A7550">
        <f t="shared" si="850"/>
        <v>7549</v>
      </c>
      <c r="B7550">
        <v>6406</v>
      </c>
      <c r="C7550" t="s">
        <v>118</v>
      </c>
      <c r="D7550" t="s">
        <v>36</v>
      </c>
      <c r="E7550" t="str">
        <f t="shared" si="851"/>
        <v>***</v>
      </c>
      <c r="F7550" t="str">
        <f t="shared" si="846"/>
        <v>***</v>
      </c>
      <c r="G7550" t="str">
        <f t="shared" si="852"/>
        <v>***</v>
      </c>
      <c r="I7550" t="str">
        <f t="shared" si="847"/>
        <v>***</v>
      </c>
      <c r="O7550">
        <f>VLOOKUP(T7550,$P$14:$S$19,2,TRUE)</f>
        <v>0.04</v>
      </c>
      <c r="T7550">
        <v>43</v>
      </c>
      <c r="U7550">
        <v>92.63</v>
      </c>
      <c r="V7550" s="5">
        <f t="shared" si="848"/>
        <v>0</v>
      </c>
      <c r="X7550" t="s">
        <v>22</v>
      </c>
      <c r="Y7550">
        <v>2.56</v>
      </c>
      <c r="Z7550" s="2">
        <f t="shared" si="849"/>
        <v>95.19</v>
      </c>
      <c r="AA7550" t="s">
        <v>64</v>
      </c>
      <c r="AB7550" t="s">
        <v>41</v>
      </c>
      <c r="AC7550" t="s">
        <v>32</v>
      </c>
      <c r="AD7550" t="s">
        <v>53</v>
      </c>
      <c r="AE7550" t="s">
        <v>45</v>
      </c>
      <c r="AF7550" t="s">
        <v>119</v>
      </c>
    </row>
    <row r="7551" spans="1:32" x14ac:dyDescent="0.25">
      <c r="A7551">
        <f t="shared" si="850"/>
        <v>7550</v>
      </c>
      <c r="B7551">
        <v>29956</v>
      </c>
      <c r="C7551" t="s">
        <v>118</v>
      </c>
      <c r="D7551" t="s">
        <v>36</v>
      </c>
      <c r="E7551" t="str">
        <f t="shared" si="851"/>
        <v>***</v>
      </c>
      <c r="F7551" t="str">
        <f t="shared" si="846"/>
        <v>***</v>
      </c>
      <c r="G7551" t="str">
        <f t="shared" si="852"/>
        <v>***</v>
      </c>
      <c r="I7551" t="str">
        <f t="shared" si="847"/>
        <v>***</v>
      </c>
      <c r="O7551">
        <f>VLOOKUP(T7551,$P$14:$S$19,2,TRUE)</f>
        <v>0.04</v>
      </c>
      <c r="T7551">
        <v>48</v>
      </c>
      <c r="U7551">
        <v>80.33</v>
      </c>
      <c r="V7551" s="5">
        <f t="shared" si="848"/>
        <v>0</v>
      </c>
      <c r="X7551" t="s">
        <v>22</v>
      </c>
      <c r="Y7551">
        <v>0.83</v>
      </c>
      <c r="Z7551" s="2">
        <f t="shared" si="849"/>
        <v>81.16</v>
      </c>
      <c r="AA7551" t="s">
        <v>15</v>
      </c>
      <c r="AB7551" t="s">
        <v>16</v>
      </c>
      <c r="AC7551" t="s">
        <v>32</v>
      </c>
      <c r="AD7551" t="s">
        <v>33</v>
      </c>
      <c r="AE7551" t="s">
        <v>34</v>
      </c>
      <c r="AF7551" t="s">
        <v>247</v>
      </c>
    </row>
    <row r="7552" spans="1:32" x14ac:dyDescent="0.25">
      <c r="A7552">
        <f t="shared" si="850"/>
        <v>7551</v>
      </c>
      <c r="B7552">
        <v>20679</v>
      </c>
      <c r="C7552" t="s">
        <v>242</v>
      </c>
      <c r="D7552" t="s">
        <v>40</v>
      </c>
      <c r="E7552" t="str">
        <f t="shared" si="851"/>
        <v>*</v>
      </c>
      <c r="F7552" t="str">
        <f t="shared" si="846"/>
        <v>*</v>
      </c>
      <c r="G7552" t="str">
        <f t="shared" si="852"/>
        <v>*</v>
      </c>
      <c r="I7552" t="str">
        <f t="shared" si="847"/>
        <v>*</v>
      </c>
      <c r="O7552">
        <f>VLOOKUP(T7552,$P$14:$S$19,2,TRUE)</f>
        <v>3.5999999999999997E-2</v>
      </c>
      <c r="T7552">
        <v>32</v>
      </c>
      <c r="U7552">
        <v>4976.6000000000004</v>
      </c>
      <c r="V7552" s="5">
        <f t="shared" si="848"/>
        <v>1</v>
      </c>
      <c r="X7552" t="s">
        <v>22</v>
      </c>
      <c r="Y7552">
        <v>19.989999999999998</v>
      </c>
      <c r="Z7552" s="2">
        <f t="shared" si="849"/>
        <v>4996.59</v>
      </c>
      <c r="AA7552" t="s">
        <v>48</v>
      </c>
      <c r="AB7552" t="s">
        <v>24</v>
      </c>
      <c r="AC7552" t="s">
        <v>32</v>
      </c>
      <c r="AD7552" t="s">
        <v>74</v>
      </c>
      <c r="AE7552" t="s">
        <v>19</v>
      </c>
      <c r="AF7552" t="s">
        <v>242</v>
      </c>
    </row>
    <row r="7553" spans="1:32" x14ac:dyDescent="0.25">
      <c r="A7553">
        <f t="shared" si="850"/>
        <v>7552</v>
      </c>
      <c r="B7553">
        <v>35079</v>
      </c>
      <c r="C7553" t="s">
        <v>242</v>
      </c>
      <c r="D7553" t="s">
        <v>21</v>
      </c>
      <c r="E7553" t="str">
        <f t="shared" si="851"/>
        <v>*</v>
      </c>
      <c r="F7553" t="str">
        <f t="shared" si="846"/>
        <v>**</v>
      </c>
      <c r="G7553" t="str">
        <f t="shared" si="852"/>
        <v>**</v>
      </c>
      <c r="I7553" t="str">
        <f t="shared" si="847"/>
        <v>**</v>
      </c>
      <c r="O7553">
        <f>VLOOKUP(T7553,$P$14:$S$19,2,TRUE)</f>
        <v>3.5999999999999997E-2</v>
      </c>
      <c r="T7553">
        <v>32</v>
      </c>
      <c r="U7553">
        <v>2062.75</v>
      </c>
      <c r="V7553" s="5">
        <f t="shared" si="848"/>
        <v>1</v>
      </c>
      <c r="X7553" t="s">
        <v>14</v>
      </c>
      <c r="Y7553">
        <v>19.989999999999998</v>
      </c>
      <c r="Z7553" s="2">
        <f t="shared" si="849"/>
        <v>2082.7399999999998</v>
      </c>
      <c r="AA7553" t="s">
        <v>23</v>
      </c>
      <c r="AB7553" t="s">
        <v>16</v>
      </c>
      <c r="AC7553" t="s">
        <v>17</v>
      </c>
      <c r="AD7553" t="s">
        <v>66</v>
      </c>
      <c r="AE7553" t="s">
        <v>58</v>
      </c>
      <c r="AF7553" t="s">
        <v>509</v>
      </c>
    </row>
    <row r="7554" spans="1:32" x14ac:dyDescent="0.25">
      <c r="A7554">
        <f t="shared" si="850"/>
        <v>7553</v>
      </c>
      <c r="B7554">
        <v>17381</v>
      </c>
      <c r="C7554" t="s">
        <v>242</v>
      </c>
      <c r="D7554" t="s">
        <v>21</v>
      </c>
      <c r="E7554" t="str">
        <f t="shared" si="851"/>
        <v>*</v>
      </c>
      <c r="F7554" t="str">
        <f t="shared" si="846"/>
        <v>**</v>
      </c>
      <c r="G7554" t="str">
        <f t="shared" si="852"/>
        <v>**</v>
      </c>
      <c r="I7554" t="str">
        <f t="shared" si="847"/>
        <v>**</v>
      </c>
      <c r="O7554">
        <f>VLOOKUP(T7554,$P$14:$S$19,2,TRUE)</f>
        <v>0.02</v>
      </c>
      <c r="T7554">
        <v>28</v>
      </c>
      <c r="U7554">
        <v>101.25</v>
      </c>
      <c r="V7554" s="5">
        <f t="shared" si="848"/>
        <v>0</v>
      </c>
      <c r="X7554" t="s">
        <v>22</v>
      </c>
      <c r="Y7554">
        <v>0.5</v>
      </c>
      <c r="Z7554" s="2">
        <f t="shared" si="849"/>
        <v>101.75</v>
      </c>
      <c r="AA7554" t="s">
        <v>60</v>
      </c>
      <c r="AB7554" t="s">
        <v>31</v>
      </c>
      <c r="AC7554" t="s">
        <v>32</v>
      </c>
      <c r="AD7554" t="s">
        <v>81</v>
      </c>
      <c r="AE7554" t="s">
        <v>19</v>
      </c>
      <c r="AF7554" t="s">
        <v>392</v>
      </c>
    </row>
    <row r="7555" spans="1:32" x14ac:dyDescent="0.25">
      <c r="A7555">
        <f t="shared" si="850"/>
        <v>7554</v>
      </c>
      <c r="B7555">
        <v>35079</v>
      </c>
      <c r="C7555" t="s">
        <v>242</v>
      </c>
      <c r="D7555" t="s">
        <v>21</v>
      </c>
      <c r="E7555" t="str">
        <f t="shared" si="851"/>
        <v>*</v>
      </c>
      <c r="F7555" t="str">
        <f t="shared" ref="F7555:F7618" si="853">VLOOKUP(D7555,$P$6:$S$10,2,FALSE)</f>
        <v>**</v>
      </c>
      <c r="G7555" t="str">
        <f t="shared" si="852"/>
        <v>**</v>
      </c>
      <c r="I7555" t="str">
        <f t="shared" ref="I7555:I7618" si="854">HLOOKUP(D7555,$J$18:$N$19,2,FALSE)</f>
        <v>**</v>
      </c>
      <c r="O7555">
        <f>VLOOKUP(T7555,$P$14:$S$19,2,TRUE)</f>
        <v>0.01</v>
      </c>
      <c r="T7555">
        <v>13</v>
      </c>
      <c r="U7555">
        <v>71.569999999999993</v>
      </c>
      <c r="V7555" s="5">
        <f t="shared" ref="V7555:V7618" si="855">IF(U7555&gt;800,1,0)</f>
        <v>0</v>
      </c>
      <c r="X7555" t="s">
        <v>22</v>
      </c>
      <c r="Y7555">
        <v>4.95</v>
      </c>
      <c r="Z7555" s="2">
        <f t="shared" ref="Z7555:Z7618" si="856">U7555+Y7555</f>
        <v>76.52</v>
      </c>
      <c r="AA7555" t="s">
        <v>23</v>
      </c>
      <c r="AB7555" t="s">
        <v>16</v>
      </c>
      <c r="AC7555" t="s">
        <v>17</v>
      </c>
      <c r="AD7555" t="s">
        <v>165</v>
      </c>
      <c r="AE7555" t="s">
        <v>103</v>
      </c>
      <c r="AF7555" t="s">
        <v>509</v>
      </c>
    </row>
    <row r="7556" spans="1:32" x14ac:dyDescent="0.25">
      <c r="A7556">
        <f t="shared" ref="A7556:A7619" si="857">A7555+1</f>
        <v>7555</v>
      </c>
      <c r="B7556">
        <v>56580</v>
      </c>
      <c r="C7556" t="s">
        <v>585</v>
      </c>
      <c r="D7556" t="s">
        <v>30</v>
      </c>
      <c r="E7556" t="str">
        <f t="shared" si="851"/>
        <v>*</v>
      </c>
      <c r="F7556" t="str">
        <f t="shared" si="853"/>
        <v>*</v>
      </c>
      <c r="G7556" t="str">
        <f t="shared" si="852"/>
        <v>*</v>
      </c>
      <c r="I7556" t="str">
        <f t="shared" si="854"/>
        <v>*</v>
      </c>
      <c r="O7556">
        <f>VLOOKUP(T7556,$P$14:$S$19,2,TRUE)</f>
        <v>0.02</v>
      </c>
      <c r="T7556">
        <v>29</v>
      </c>
      <c r="U7556">
        <v>8122.53</v>
      </c>
      <c r="V7556" s="5">
        <f t="shared" si="855"/>
        <v>1</v>
      </c>
      <c r="X7556" t="s">
        <v>37</v>
      </c>
      <c r="Y7556">
        <v>61.76</v>
      </c>
      <c r="Z7556" s="2">
        <f t="shared" si="856"/>
        <v>8184.29</v>
      </c>
      <c r="AA7556" t="s">
        <v>23</v>
      </c>
      <c r="AB7556" t="s">
        <v>16</v>
      </c>
      <c r="AC7556" t="s">
        <v>17</v>
      </c>
      <c r="AD7556" t="s">
        <v>66</v>
      </c>
      <c r="AE7556" t="s">
        <v>103</v>
      </c>
      <c r="AF7556" t="s">
        <v>593</v>
      </c>
    </row>
    <row r="7557" spans="1:32" x14ac:dyDescent="0.25">
      <c r="A7557">
        <f t="shared" si="857"/>
        <v>7556</v>
      </c>
      <c r="B7557">
        <v>17379</v>
      </c>
      <c r="C7557" t="s">
        <v>585</v>
      </c>
      <c r="D7557" t="s">
        <v>36</v>
      </c>
      <c r="E7557" t="str">
        <f t="shared" ref="E7557:E7620" si="858">IF(D7557="Critical", "***","*")</f>
        <v>***</v>
      </c>
      <c r="F7557" t="str">
        <f t="shared" si="853"/>
        <v>***</v>
      </c>
      <c r="G7557" t="str">
        <f t="shared" ref="G7557:G7620" si="859">IF(D7557="Critical","***",IF(D7557="High","**","*"))</f>
        <v>***</v>
      </c>
      <c r="I7557" t="str">
        <f t="shared" si="854"/>
        <v>***</v>
      </c>
      <c r="O7557">
        <f>VLOOKUP(T7557,$P$14:$S$19,2,TRUE)</f>
        <v>0.02</v>
      </c>
      <c r="T7557">
        <v>29</v>
      </c>
      <c r="U7557">
        <v>3218.42</v>
      </c>
      <c r="V7557" s="5">
        <f t="shared" si="855"/>
        <v>1</v>
      </c>
      <c r="X7557" t="s">
        <v>37</v>
      </c>
      <c r="Y7557">
        <v>58.72</v>
      </c>
      <c r="Z7557" s="2">
        <f t="shared" si="856"/>
        <v>3277.14</v>
      </c>
      <c r="AA7557" t="s">
        <v>23</v>
      </c>
      <c r="AB7557" t="s">
        <v>16</v>
      </c>
      <c r="AC7557" t="s">
        <v>17</v>
      </c>
      <c r="AD7557" t="s">
        <v>165</v>
      </c>
      <c r="AE7557" t="s">
        <v>103</v>
      </c>
      <c r="AF7557" t="s">
        <v>593</v>
      </c>
    </row>
    <row r="7558" spans="1:32" x14ac:dyDescent="0.25">
      <c r="A7558">
        <f t="shared" si="857"/>
        <v>7557</v>
      </c>
      <c r="B7558">
        <v>56580</v>
      </c>
      <c r="C7558" t="s">
        <v>585</v>
      </c>
      <c r="D7558" t="s">
        <v>30</v>
      </c>
      <c r="E7558" t="str">
        <f t="shared" si="858"/>
        <v>*</v>
      </c>
      <c r="F7558" t="str">
        <f t="shared" si="853"/>
        <v>*</v>
      </c>
      <c r="G7558" t="str">
        <f t="shared" si="859"/>
        <v>*</v>
      </c>
      <c r="I7558" t="str">
        <f t="shared" si="854"/>
        <v>*</v>
      </c>
      <c r="O7558">
        <f>VLOOKUP(T7558,$P$14:$S$19,2,TRUE)</f>
        <v>0.04</v>
      </c>
      <c r="T7558">
        <v>44</v>
      </c>
      <c r="U7558">
        <v>950.3</v>
      </c>
      <c r="V7558" s="5">
        <f t="shared" si="855"/>
        <v>1</v>
      </c>
      <c r="X7558" t="s">
        <v>37</v>
      </c>
      <c r="Y7558">
        <v>53.03</v>
      </c>
      <c r="Z7558" s="2">
        <f t="shared" si="856"/>
        <v>1003.3299999999999</v>
      </c>
      <c r="AA7558" t="s">
        <v>23</v>
      </c>
      <c r="AB7558" t="s">
        <v>16</v>
      </c>
      <c r="AC7558" t="s">
        <v>32</v>
      </c>
      <c r="AD7558" t="s">
        <v>74</v>
      </c>
      <c r="AE7558" t="s">
        <v>39</v>
      </c>
      <c r="AF7558" t="s">
        <v>593</v>
      </c>
    </row>
    <row r="7559" spans="1:32" x14ac:dyDescent="0.25">
      <c r="A7559">
        <f t="shared" si="857"/>
        <v>7558</v>
      </c>
      <c r="B7559">
        <v>56580</v>
      </c>
      <c r="C7559" t="s">
        <v>585</v>
      </c>
      <c r="D7559" t="s">
        <v>30</v>
      </c>
      <c r="E7559" t="str">
        <f t="shared" si="858"/>
        <v>*</v>
      </c>
      <c r="F7559" t="str">
        <f t="shared" si="853"/>
        <v>*</v>
      </c>
      <c r="G7559" t="str">
        <f t="shared" si="859"/>
        <v>*</v>
      </c>
      <c r="I7559" t="str">
        <f t="shared" si="854"/>
        <v>*</v>
      </c>
      <c r="O7559">
        <f>VLOOKUP(T7559,$P$14:$S$19,2,TRUE)</f>
        <v>0</v>
      </c>
      <c r="T7559">
        <v>9</v>
      </c>
      <c r="U7559">
        <v>73.05</v>
      </c>
      <c r="V7559" s="5">
        <f t="shared" si="855"/>
        <v>0</v>
      </c>
      <c r="X7559" t="s">
        <v>22</v>
      </c>
      <c r="Y7559">
        <v>4.82</v>
      </c>
      <c r="Z7559" s="2">
        <f t="shared" si="856"/>
        <v>77.87</v>
      </c>
      <c r="AA7559" t="s">
        <v>23</v>
      </c>
      <c r="AB7559" t="s">
        <v>16</v>
      </c>
      <c r="AC7559" t="s">
        <v>32</v>
      </c>
      <c r="AD7559" t="s">
        <v>44</v>
      </c>
      <c r="AE7559" t="s">
        <v>19</v>
      </c>
      <c r="AF7559" t="s">
        <v>585</v>
      </c>
    </row>
    <row r="7560" spans="1:32" x14ac:dyDescent="0.25">
      <c r="A7560">
        <f t="shared" si="857"/>
        <v>7559</v>
      </c>
      <c r="B7560">
        <v>47810</v>
      </c>
      <c r="C7560" t="s">
        <v>585</v>
      </c>
      <c r="D7560" t="s">
        <v>36</v>
      </c>
      <c r="E7560" t="str">
        <f t="shared" si="858"/>
        <v>***</v>
      </c>
      <c r="F7560" t="str">
        <f t="shared" si="853"/>
        <v>***</v>
      </c>
      <c r="G7560" t="str">
        <f t="shared" si="859"/>
        <v>***</v>
      </c>
      <c r="I7560" t="str">
        <f t="shared" si="854"/>
        <v>***</v>
      </c>
      <c r="O7560">
        <f>VLOOKUP(T7560,$P$14:$S$19,2,TRUE)</f>
        <v>0</v>
      </c>
      <c r="T7560">
        <v>3</v>
      </c>
      <c r="U7560">
        <v>19.57</v>
      </c>
      <c r="V7560" s="5">
        <f t="shared" si="855"/>
        <v>0</v>
      </c>
      <c r="X7560" t="s">
        <v>22</v>
      </c>
      <c r="Y7560">
        <v>1.2</v>
      </c>
      <c r="Z7560" s="2">
        <f t="shared" si="856"/>
        <v>20.77</v>
      </c>
      <c r="AA7560" t="s">
        <v>73</v>
      </c>
      <c r="AB7560" t="s">
        <v>41</v>
      </c>
      <c r="AC7560" t="s">
        <v>32</v>
      </c>
      <c r="AD7560" t="s">
        <v>33</v>
      </c>
      <c r="AE7560" t="s">
        <v>34</v>
      </c>
      <c r="AF7560" t="s">
        <v>845</v>
      </c>
    </row>
    <row r="7561" spans="1:32" x14ac:dyDescent="0.25">
      <c r="A7561">
        <f t="shared" si="857"/>
        <v>7560</v>
      </c>
      <c r="B7561">
        <v>51175</v>
      </c>
      <c r="C7561" t="s">
        <v>580</v>
      </c>
      <c r="D7561" t="s">
        <v>21</v>
      </c>
      <c r="E7561" t="str">
        <f t="shared" si="858"/>
        <v>*</v>
      </c>
      <c r="F7561" t="str">
        <f t="shared" si="853"/>
        <v>**</v>
      </c>
      <c r="G7561" t="str">
        <f t="shared" si="859"/>
        <v>**</v>
      </c>
      <c r="I7561" t="str">
        <f t="shared" si="854"/>
        <v>**</v>
      </c>
      <c r="O7561">
        <f>VLOOKUP(T7561,$P$14:$S$19,2,TRUE)</f>
        <v>0</v>
      </c>
      <c r="T7561">
        <v>3</v>
      </c>
      <c r="U7561">
        <v>2136.9299999999998</v>
      </c>
      <c r="V7561" s="5">
        <f t="shared" si="855"/>
        <v>1</v>
      </c>
      <c r="X7561" t="s">
        <v>22</v>
      </c>
      <c r="Y7561">
        <v>24.49</v>
      </c>
      <c r="Z7561" s="2">
        <f t="shared" si="856"/>
        <v>2161.4199999999996</v>
      </c>
      <c r="AA7561" t="s">
        <v>73</v>
      </c>
      <c r="AB7561" t="s">
        <v>16</v>
      </c>
      <c r="AC7561" t="s">
        <v>25</v>
      </c>
      <c r="AD7561" t="s">
        <v>57</v>
      </c>
      <c r="AE7561" t="s">
        <v>58</v>
      </c>
      <c r="AF7561" t="s">
        <v>817</v>
      </c>
    </row>
    <row r="7562" spans="1:32" x14ac:dyDescent="0.25">
      <c r="A7562">
        <f t="shared" si="857"/>
        <v>7561</v>
      </c>
      <c r="B7562">
        <v>51175</v>
      </c>
      <c r="C7562" t="s">
        <v>580</v>
      </c>
      <c r="D7562" t="s">
        <v>21</v>
      </c>
      <c r="E7562" t="str">
        <f t="shared" si="858"/>
        <v>*</v>
      </c>
      <c r="F7562" t="str">
        <f t="shared" si="853"/>
        <v>**</v>
      </c>
      <c r="G7562" t="str">
        <f t="shared" si="859"/>
        <v>**</v>
      </c>
      <c r="I7562" t="str">
        <f t="shared" si="854"/>
        <v>**</v>
      </c>
      <c r="O7562">
        <f>VLOOKUP(T7562,$P$14:$S$19,2,TRUE)</f>
        <v>0.02</v>
      </c>
      <c r="T7562">
        <v>28</v>
      </c>
      <c r="U7562">
        <v>1135.24</v>
      </c>
      <c r="V7562" s="5">
        <f t="shared" si="855"/>
        <v>1</v>
      </c>
      <c r="X7562" t="s">
        <v>22</v>
      </c>
      <c r="Y7562">
        <v>4.5</v>
      </c>
      <c r="Z7562" s="2">
        <f t="shared" si="856"/>
        <v>1139.74</v>
      </c>
      <c r="AA7562" t="s">
        <v>73</v>
      </c>
      <c r="AB7562" t="s">
        <v>16</v>
      </c>
      <c r="AC7562" t="s">
        <v>32</v>
      </c>
      <c r="AD7562" t="s">
        <v>172</v>
      </c>
      <c r="AE7562" t="s">
        <v>19</v>
      </c>
      <c r="AF7562" t="s">
        <v>580</v>
      </c>
    </row>
    <row r="7563" spans="1:32" x14ac:dyDescent="0.25">
      <c r="A7563">
        <f t="shared" si="857"/>
        <v>7562</v>
      </c>
      <c r="B7563">
        <v>50532</v>
      </c>
      <c r="C7563" t="s">
        <v>580</v>
      </c>
      <c r="D7563" t="s">
        <v>40</v>
      </c>
      <c r="E7563" t="str">
        <f t="shared" si="858"/>
        <v>*</v>
      </c>
      <c r="F7563" t="str">
        <f t="shared" si="853"/>
        <v>*</v>
      </c>
      <c r="G7563" t="str">
        <f t="shared" si="859"/>
        <v>*</v>
      </c>
      <c r="I7563" t="str">
        <f t="shared" si="854"/>
        <v>*</v>
      </c>
      <c r="O7563">
        <f>VLOOKUP(T7563,$P$14:$S$19,2,TRUE)</f>
        <v>0.01</v>
      </c>
      <c r="T7563">
        <v>10</v>
      </c>
      <c r="U7563">
        <v>267.06</v>
      </c>
      <c r="V7563" s="5">
        <f t="shared" si="855"/>
        <v>0</v>
      </c>
      <c r="X7563" t="s">
        <v>22</v>
      </c>
      <c r="Y7563">
        <v>2.99</v>
      </c>
      <c r="Z7563" s="2">
        <f t="shared" si="856"/>
        <v>270.05</v>
      </c>
      <c r="AA7563" t="s">
        <v>60</v>
      </c>
      <c r="AB7563" t="s">
        <v>24</v>
      </c>
      <c r="AC7563" t="s">
        <v>32</v>
      </c>
      <c r="AD7563" t="s">
        <v>49</v>
      </c>
      <c r="AE7563" t="s">
        <v>19</v>
      </c>
      <c r="AF7563" t="s">
        <v>927</v>
      </c>
    </row>
    <row r="7564" spans="1:32" x14ac:dyDescent="0.25">
      <c r="A7564">
        <f t="shared" si="857"/>
        <v>7563</v>
      </c>
      <c r="B7564">
        <v>24608</v>
      </c>
      <c r="C7564" t="s">
        <v>580</v>
      </c>
      <c r="D7564" t="s">
        <v>40</v>
      </c>
      <c r="E7564" t="str">
        <f t="shared" si="858"/>
        <v>*</v>
      </c>
      <c r="F7564" t="str">
        <f t="shared" si="853"/>
        <v>*</v>
      </c>
      <c r="G7564" t="str">
        <f t="shared" si="859"/>
        <v>*</v>
      </c>
      <c r="I7564" t="str">
        <f t="shared" si="854"/>
        <v>*</v>
      </c>
      <c r="O7564">
        <f>VLOOKUP(T7564,$P$14:$S$19,2,TRUE)</f>
        <v>0.05</v>
      </c>
      <c r="T7564">
        <v>50</v>
      </c>
      <c r="U7564">
        <v>197.36</v>
      </c>
      <c r="V7564" s="5">
        <f t="shared" si="855"/>
        <v>0</v>
      </c>
      <c r="X7564" t="s">
        <v>22</v>
      </c>
      <c r="Y7564">
        <v>2.99</v>
      </c>
      <c r="Z7564" s="2">
        <f t="shared" si="856"/>
        <v>200.35000000000002</v>
      </c>
      <c r="AA7564" t="s">
        <v>48</v>
      </c>
      <c r="AB7564" t="s">
        <v>41</v>
      </c>
      <c r="AC7564" t="s">
        <v>32</v>
      </c>
      <c r="AD7564" t="s">
        <v>49</v>
      </c>
      <c r="AE7564" t="s">
        <v>19</v>
      </c>
      <c r="AF7564" t="s">
        <v>817</v>
      </c>
    </row>
    <row r="7565" spans="1:32" x14ac:dyDescent="0.25">
      <c r="A7565">
        <f t="shared" si="857"/>
        <v>7564</v>
      </c>
      <c r="B7565">
        <v>50532</v>
      </c>
      <c r="C7565" t="s">
        <v>580</v>
      </c>
      <c r="D7565" t="s">
        <v>40</v>
      </c>
      <c r="E7565" t="str">
        <f t="shared" si="858"/>
        <v>*</v>
      </c>
      <c r="F7565" t="str">
        <f t="shared" si="853"/>
        <v>*</v>
      </c>
      <c r="G7565" t="str">
        <f t="shared" si="859"/>
        <v>*</v>
      </c>
      <c r="I7565" t="str">
        <f t="shared" si="854"/>
        <v>*</v>
      </c>
      <c r="O7565">
        <f>VLOOKUP(T7565,$P$14:$S$19,2,TRUE)</f>
        <v>0.02</v>
      </c>
      <c r="T7565">
        <v>22</v>
      </c>
      <c r="U7565">
        <v>82.98</v>
      </c>
      <c r="V7565" s="5">
        <f t="shared" si="855"/>
        <v>0</v>
      </c>
      <c r="X7565" t="s">
        <v>22</v>
      </c>
      <c r="Y7565">
        <v>1.3</v>
      </c>
      <c r="Z7565" s="2">
        <f t="shared" si="856"/>
        <v>84.28</v>
      </c>
      <c r="AA7565" t="s">
        <v>60</v>
      </c>
      <c r="AB7565" t="s">
        <v>24</v>
      </c>
      <c r="AC7565" t="s">
        <v>32</v>
      </c>
      <c r="AD7565" t="s">
        <v>44</v>
      </c>
      <c r="AE7565" t="s">
        <v>34</v>
      </c>
      <c r="AF7565" t="s">
        <v>817</v>
      </c>
    </row>
    <row r="7566" spans="1:32" x14ac:dyDescent="0.25">
      <c r="A7566">
        <f t="shared" si="857"/>
        <v>7565</v>
      </c>
      <c r="B7566">
        <v>42596</v>
      </c>
      <c r="C7566" t="s">
        <v>580</v>
      </c>
      <c r="D7566" t="s">
        <v>40</v>
      </c>
      <c r="E7566" t="str">
        <f t="shared" si="858"/>
        <v>*</v>
      </c>
      <c r="F7566" t="str">
        <f t="shared" si="853"/>
        <v>*</v>
      </c>
      <c r="G7566" t="str">
        <f t="shared" si="859"/>
        <v>*</v>
      </c>
      <c r="I7566" t="str">
        <f t="shared" si="854"/>
        <v>*</v>
      </c>
      <c r="O7566">
        <f>VLOOKUP(T7566,$P$14:$S$19,2,TRUE)</f>
        <v>0</v>
      </c>
      <c r="T7566">
        <v>9</v>
      </c>
      <c r="U7566">
        <v>51.75</v>
      </c>
      <c r="V7566" s="5">
        <f t="shared" si="855"/>
        <v>0</v>
      </c>
      <c r="X7566" t="s">
        <v>22</v>
      </c>
      <c r="Y7566">
        <v>0.7</v>
      </c>
      <c r="Z7566" s="2">
        <f t="shared" si="856"/>
        <v>52.45</v>
      </c>
      <c r="AA7566" t="s">
        <v>23</v>
      </c>
      <c r="AB7566" t="s">
        <v>31</v>
      </c>
      <c r="AC7566" t="s">
        <v>32</v>
      </c>
      <c r="AD7566" t="s">
        <v>33</v>
      </c>
      <c r="AE7566" t="s">
        <v>34</v>
      </c>
      <c r="AF7566" t="s">
        <v>927</v>
      </c>
    </row>
    <row r="7567" spans="1:32" x14ac:dyDescent="0.25">
      <c r="A7567">
        <f t="shared" si="857"/>
        <v>7566</v>
      </c>
      <c r="B7567">
        <v>2500</v>
      </c>
      <c r="C7567" t="s">
        <v>580</v>
      </c>
      <c r="D7567" t="s">
        <v>21</v>
      </c>
      <c r="E7567" t="str">
        <f t="shared" si="858"/>
        <v>*</v>
      </c>
      <c r="F7567" t="str">
        <f t="shared" si="853"/>
        <v>**</v>
      </c>
      <c r="G7567" t="str">
        <f t="shared" si="859"/>
        <v>**</v>
      </c>
      <c r="I7567" t="str">
        <f t="shared" si="854"/>
        <v>**</v>
      </c>
      <c r="O7567">
        <f>VLOOKUP(T7567,$P$14:$S$19,2,TRUE)</f>
        <v>0</v>
      </c>
      <c r="T7567">
        <v>5</v>
      </c>
      <c r="U7567">
        <v>22.56</v>
      </c>
      <c r="V7567" s="5">
        <f t="shared" si="855"/>
        <v>0</v>
      </c>
      <c r="X7567" t="s">
        <v>22</v>
      </c>
      <c r="Y7567">
        <v>6.27</v>
      </c>
      <c r="Z7567" s="2">
        <f t="shared" si="856"/>
        <v>28.83</v>
      </c>
      <c r="AA7567" t="s">
        <v>48</v>
      </c>
      <c r="AB7567" t="s">
        <v>24</v>
      </c>
      <c r="AC7567" t="s">
        <v>32</v>
      </c>
      <c r="AD7567" t="s">
        <v>49</v>
      </c>
      <c r="AE7567" t="s">
        <v>19</v>
      </c>
      <c r="AF7567" t="s">
        <v>927</v>
      </c>
    </row>
    <row r="7568" spans="1:32" x14ac:dyDescent="0.25">
      <c r="A7568">
        <f t="shared" si="857"/>
        <v>7567</v>
      </c>
      <c r="B7568">
        <v>4294</v>
      </c>
      <c r="C7568" t="s">
        <v>580</v>
      </c>
      <c r="D7568" t="s">
        <v>40</v>
      </c>
      <c r="E7568" t="str">
        <f t="shared" si="858"/>
        <v>*</v>
      </c>
      <c r="F7568" t="str">
        <f t="shared" si="853"/>
        <v>*</v>
      </c>
      <c r="G7568" t="str">
        <f t="shared" si="859"/>
        <v>*</v>
      </c>
      <c r="I7568" t="str">
        <f t="shared" si="854"/>
        <v>*</v>
      </c>
      <c r="O7568">
        <f>VLOOKUP(T7568,$P$14:$S$19,2,TRUE)</f>
        <v>0</v>
      </c>
      <c r="T7568">
        <v>8</v>
      </c>
      <c r="U7568">
        <v>17.72</v>
      </c>
      <c r="V7568" s="5">
        <f t="shared" si="855"/>
        <v>0</v>
      </c>
      <c r="X7568" t="s">
        <v>22</v>
      </c>
      <c r="Y7568">
        <v>4.08</v>
      </c>
      <c r="Z7568" s="2">
        <f t="shared" si="856"/>
        <v>21.799999999999997</v>
      </c>
      <c r="AA7568" t="s">
        <v>15</v>
      </c>
      <c r="AB7568" t="s">
        <v>24</v>
      </c>
      <c r="AC7568" t="s">
        <v>17</v>
      </c>
      <c r="AD7568" t="s">
        <v>18</v>
      </c>
      <c r="AE7568" t="s">
        <v>45</v>
      </c>
      <c r="AF7568" t="s">
        <v>927</v>
      </c>
    </row>
    <row r="7569" spans="1:32" x14ac:dyDescent="0.25">
      <c r="A7569">
        <f t="shared" si="857"/>
        <v>7568</v>
      </c>
      <c r="B7569">
        <v>38598</v>
      </c>
      <c r="C7569" t="s">
        <v>247</v>
      </c>
      <c r="D7569" t="s">
        <v>13</v>
      </c>
      <c r="E7569" t="str">
        <f t="shared" si="858"/>
        <v>*</v>
      </c>
      <c r="F7569" t="str">
        <f t="shared" si="853"/>
        <v>*</v>
      </c>
      <c r="G7569" t="str">
        <f t="shared" si="859"/>
        <v>*</v>
      </c>
      <c r="I7569" t="str">
        <f t="shared" si="854"/>
        <v>*</v>
      </c>
      <c r="O7569">
        <f>VLOOKUP(T7569,$P$14:$S$19,2,TRUE)</f>
        <v>0.01</v>
      </c>
      <c r="T7569">
        <v>17</v>
      </c>
      <c r="U7569">
        <v>14665.15</v>
      </c>
      <c r="V7569" s="5">
        <f t="shared" si="855"/>
        <v>1</v>
      </c>
      <c r="X7569" t="s">
        <v>37</v>
      </c>
      <c r="Y7569">
        <v>44.55</v>
      </c>
      <c r="Z7569" s="2">
        <f t="shared" si="856"/>
        <v>14709.699999999999</v>
      </c>
      <c r="AA7569" t="s">
        <v>56</v>
      </c>
      <c r="AB7569" t="s">
        <v>16</v>
      </c>
      <c r="AC7569" t="s">
        <v>17</v>
      </c>
      <c r="AD7569" t="s">
        <v>165</v>
      </c>
      <c r="AE7569" t="s">
        <v>103</v>
      </c>
      <c r="AF7569" t="s">
        <v>797</v>
      </c>
    </row>
    <row r="7570" spans="1:32" x14ac:dyDescent="0.25">
      <c r="A7570">
        <f t="shared" si="857"/>
        <v>7569</v>
      </c>
      <c r="B7570">
        <v>47910</v>
      </c>
      <c r="C7570" t="s">
        <v>247</v>
      </c>
      <c r="D7570" t="s">
        <v>21</v>
      </c>
      <c r="E7570" t="str">
        <f t="shared" si="858"/>
        <v>*</v>
      </c>
      <c r="F7570" t="str">
        <f t="shared" si="853"/>
        <v>**</v>
      </c>
      <c r="G7570" t="str">
        <f t="shared" si="859"/>
        <v>**</v>
      </c>
      <c r="I7570" t="str">
        <f t="shared" si="854"/>
        <v>**</v>
      </c>
      <c r="O7570">
        <f>VLOOKUP(T7570,$P$14:$S$19,2,TRUE)</f>
        <v>3.5999999999999997E-2</v>
      </c>
      <c r="T7570">
        <v>30</v>
      </c>
      <c r="U7570">
        <v>5290.57</v>
      </c>
      <c r="V7570" s="5">
        <f t="shared" si="855"/>
        <v>1</v>
      </c>
      <c r="X7570" t="s">
        <v>22</v>
      </c>
      <c r="Y7570">
        <v>19.989999999999998</v>
      </c>
      <c r="Z7570" s="2">
        <f t="shared" si="856"/>
        <v>5310.5599999999995</v>
      </c>
      <c r="AA7570" t="s">
        <v>15</v>
      </c>
      <c r="AB7570" t="s">
        <v>41</v>
      </c>
      <c r="AC7570" t="s">
        <v>32</v>
      </c>
      <c r="AD7570" t="s">
        <v>74</v>
      </c>
      <c r="AE7570" t="s">
        <v>19</v>
      </c>
      <c r="AF7570" t="s">
        <v>119</v>
      </c>
    </row>
    <row r="7571" spans="1:32" x14ac:dyDescent="0.25">
      <c r="A7571">
        <f t="shared" si="857"/>
        <v>7570</v>
      </c>
      <c r="B7571">
        <v>50310</v>
      </c>
      <c r="C7571" t="s">
        <v>247</v>
      </c>
      <c r="D7571" t="s">
        <v>40</v>
      </c>
      <c r="E7571" t="str">
        <f t="shared" si="858"/>
        <v>*</v>
      </c>
      <c r="F7571" t="str">
        <f t="shared" si="853"/>
        <v>*</v>
      </c>
      <c r="G7571" t="str">
        <f t="shared" si="859"/>
        <v>*</v>
      </c>
      <c r="I7571" t="str">
        <f t="shared" si="854"/>
        <v>*</v>
      </c>
      <c r="O7571">
        <f>VLOOKUP(T7571,$P$14:$S$19,2,TRUE)</f>
        <v>0.04</v>
      </c>
      <c r="T7571">
        <v>43</v>
      </c>
      <c r="U7571">
        <v>4095.76</v>
      </c>
      <c r="V7571" s="5">
        <f t="shared" si="855"/>
        <v>1</v>
      </c>
      <c r="X7571" t="s">
        <v>37</v>
      </c>
      <c r="Y7571">
        <v>42</v>
      </c>
      <c r="Z7571" s="2">
        <f t="shared" si="856"/>
        <v>4137.76</v>
      </c>
      <c r="AA7571" t="s">
        <v>15</v>
      </c>
      <c r="AB7571" t="s">
        <v>31</v>
      </c>
      <c r="AC7571" t="s">
        <v>17</v>
      </c>
      <c r="AD7571" t="s">
        <v>38</v>
      </c>
      <c r="AE7571" t="s">
        <v>39</v>
      </c>
      <c r="AF7571" t="s">
        <v>89</v>
      </c>
    </row>
    <row r="7572" spans="1:32" x14ac:dyDescent="0.25">
      <c r="A7572">
        <f t="shared" si="857"/>
        <v>7571</v>
      </c>
      <c r="B7572">
        <v>30467</v>
      </c>
      <c r="C7572" t="s">
        <v>247</v>
      </c>
      <c r="D7572" t="s">
        <v>36</v>
      </c>
      <c r="E7572" t="str">
        <f t="shared" si="858"/>
        <v>***</v>
      </c>
      <c r="F7572" t="str">
        <f t="shared" si="853"/>
        <v>***</v>
      </c>
      <c r="G7572" t="str">
        <f t="shared" si="859"/>
        <v>***</v>
      </c>
      <c r="I7572" t="str">
        <f t="shared" si="854"/>
        <v>***</v>
      </c>
      <c r="O7572">
        <f>VLOOKUP(T7572,$P$14:$S$19,2,TRUE)</f>
        <v>0</v>
      </c>
      <c r="T7572">
        <v>5</v>
      </c>
      <c r="U7572">
        <v>2019.65</v>
      </c>
      <c r="V7572" s="5">
        <f t="shared" si="855"/>
        <v>1</v>
      </c>
      <c r="X7572" t="s">
        <v>22</v>
      </c>
      <c r="Y7572">
        <v>19.989999999999998</v>
      </c>
      <c r="Z7572" s="2">
        <f t="shared" si="856"/>
        <v>2039.64</v>
      </c>
      <c r="AA7572" t="s">
        <v>15</v>
      </c>
      <c r="AB7572" t="s">
        <v>16</v>
      </c>
      <c r="AC7572" t="s">
        <v>32</v>
      </c>
      <c r="AD7572" t="s">
        <v>49</v>
      </c>
      <c r="AE7572" t="s">
        <v>19</v>
      </c>
      <c r="AF7572" t="s">
        <v>119</v>
      </c>
    </row>
    <row r="7573" spans="1:32" x14ac:dyDescent="0.25">
      <c r="A7573">
        <f t="shared" si="857"/>
        <v>7572</v>
      </c>
      <c r="B7573">
        <v>50310</v>
      </c>
      <c r="C7573" t="s">
        <v>247</v>
      </c>
      <c r="D7573" t="s">
        <v>40</v>
      </c>
      <c r="E7573" t="str">
        <f t="shared" si="858"/>
        <v>*</v>
      </c>
      <c r="F7573" t="str">
        <f t="shared" si="853"/>
        <v>*</v>
      </c>
      <c r="G7573" t="str">
        <f t="shared" si="859"/>
        <v>*</v>
      </c>
      <c r="I7573" t="str">
        <f t="shared" si="854"/>
        <v>*</v>
      </c>
      <c r="O7573">
        <f>VLOOKUP(T7573,$P$14:$S$19,2,TRUE)</f>
        <v>0.04</v>
      </c>
      <c r="T7573">
        <v>42</v>
      </c>
      <c r="U7573">
        <v>1811.3</v>
      </c>
      <c r="V7573" s="5">
        <f t="shared" si="855"/>
        <v>1</v>
      </c>
      <c r="X7573" t="s">
        <v>14</v>
      </c>
      <c r="Y7573">
        <v>4.62</v>
      </c>
      <c r="Z7573" s="2">
        <f t="shared" si="856"/>
        <v>1815.9199999999998</v>
      </c>
      <c r="AA7573" t="s">
        <v>15</v>
      </c>
      <c r="AB7573" t="s">
        <v>31</v>
      </c>
      <c r="AC7573" t="s">
        <v>32</v>
      </c>
      <c r="AD7573" t="s">
        <v>172</v>
      </c>
      <c r="AE7573" t="s">
        <v>19</v>
      </c>
      <c r="AF7573" t="s">
        <v>888</v>
      </c>
    </row>
    <row r="7574" spans="1:32" x14ac:dyDescent="0.25">
      <c r="A7574">
        <f t="shared" si="857"/>
        <v>7573</v>
      </c>
      <c r="B7574">
        <v>34177</v>
      </c>
      <c r="C7574" t="s">
        <v>247</v>
      </c>
      <c r="D7574" t="s">
        <v>21</v>
      </c>
      <c r="E7574" t="str">
        <f t="shared" si="858"/>
        <v>*</v>
      </c>
      <c r="F7574" t="str">
        <f t="shared" si="853"/>
        <v>**</v>
      </c>
      <c r="G7574" t="str">
        <f t="shared" si="859"/>
        <v>**</v>
      </c>
      <c r="I7574" t="str">
        <f t="shared" si="854"/>
        <v>**</v>
      </c>
      <c r="O7574">
        <f>VLOOKUP(T7574,$P$14:$S$19,2,TRUE)</f>
        <v>0.05</v>
      </c>
      <c r="T7574">
        <v>50</v>
      </c>
      <c r="U7574">
        <v>853.16200000000003</v>
      </c>
      <c r="V7574" s="5">
        <f t="shared" si="855"/>
        <v>1</v>
      </c>
      <c r="X7574" t="s">
        <v>22</v>
      </c>
      <c r="Y7574">
        <v>2.5</v>
      </c>
      <c r="Z7574" s="2">
        <f t="shared" si="856"/>
        <v>855.66200000000003</v>
      </c>
      <c r="AA7574" t="s">
        <v>43</v>
      </c>
      <c r="AB7574" t="s">
        <v>31</v>
      </c>
      <c r="AC7574" t="s">
        <v>25</v>
      </c>
      <c r="AD7574" t="s">
        <v>26</v>
      </c>
      <c r="AE7574" t="s">
        <v>34</v>
      </c>
      <c r="AF7574" t="s">
        <v>119</v>
      </c>
    </row>
    <row r="7575" spans="1:32" x14ac:dyDescent="0.25">
      <c r="A7575">
        <f t="shared" si="857"/>
        <v>7574</v>
      </c>
      <c r="B7575">
        <v>50310</v>
      </c>
      <c r="C7575" t="s">
        <v>247</v>
      </c>
      <c r="D7575" t="s">
        <v>40</v>
      </c>
      <c r="E7575" t="str">
        <f t="shared" si="858"/>
        <v>*</v>
      </c>
      <c r="F7575" t="str">
        <f t="shared" si="853"/>
        <v>*</v>
      </c>
      <c r="G7575" t="str">
        <f t="shared" si="859"/>
        <v>*</v>
      </c>
      <c r="I7575" t="str">
        <f t="shared" si="854"/>
        <v>*</v>
      </c>
      <c r="O7575">
        <f>VLOOKUP(T7575,$P$14:$S$19,2,TRUE)</f>
        <v>0.02</v>
      </c>
      <c r="T7575">
        <v>22</v>
      </c>
      <c r="U7575">
        <v>482.37</v>
      </c>
      <c r="V7575" s="5">
        <f t="shared" si="855"/>
        <v>0</v>
      </c>
      <c r="X7575" t="s">
        <v>22</v>
      </c>
      <c r="Y7575">
        <v>4</v>
      </c>
      <c r="Z7575" s="2">
        <f t="shared" si="856"/>
        <v>486.37</v>
      </c>
      <c r="AA7575" t="s">
        <v>15</v>
      </c>
      <c r="AB7575" t="s">
        <v>31</v>
      </c>
      <c r="AC7575" t="s">
        <v>25</v>
      </c>
      <c r="AD7575" t="s">
        <v>42</v>
      </c>
      <c r="AE7575" t="s">
        <v>19</v>
      </c>
      <c r="AF7575" t="s">
        <v>888</v>
      </c>
    </row>
    <row r="7576" spans="1:32" x14ac:dyDescent="0.25">
      <c r="A7576">
        <f t="shared" si="857"/>
        <v>7575</v>
      </c>
      <c r="B7576">
        <v>26949</v>
      </c>
      <c r="C7576" t="s">
        <v>247</v>
      </c>
      <c r="D7576" t="s">
        <v>36</v>
      </c>
      <c r="E7576" t="str">
        <f t="shared" si="858"/>
        <v>***</v>
      </c>
      <c r="F7576" t="str">
        <f t="shared" si="853"/>
        <v>***</v>
      </c>
      <c r="G7576" t="str">
        <f t="shared" si="859"/>
        <v>***</v>
      </c>
      <c r="I7576" t="str">
        <f t="shared" si="854"/>
        <v>***</v>
      </c>
      <c r="O7576">
        <f>VLOOKUP(T7576,$P$14:$S$19,2,TRUE)</f>
        <v>0.04</v>
      </c>
      <c r="T7576">
        <v>48</v>
      </c>
      <c r="U7576">
        <v>460.69</v>
      </c>
      <c r="V7576" s="5">
        <f t="shared" si="855"/>
        <v>0</v>
      </c>
      <c r="X7576" t="s">
        <v>22</v>
      </c>
      <c r="Y7576">
        <v>7.29</v>
      </c>
      <c r="Z7576" s="2">
        <f t="shared" si="856"/>
        <v>467.98</v>
      </c>
      <c r="AA7576" t="s">
        <v>52</v>
      </c>
      <c r="AB7576" t="s">
        <v>41</v>
      </c>
      <c r="AC7576" t="s">
        <v>17</v>
      </c>
      <c r="AD7576" t="s">
        <v>18</v>
      </c>
      <c r="AE7576" t="s">
        <v>45</v>
      </c>
      <c r="AF7576" t="s">
        <v>888</v>
      </c>
    </row>
    <row r="7577" spans="1:32" x14ac:dyDescent="0.25">
      <c r="A7577">
        <f t="shared" si="857"/>
        <v>7576</v>
      </c>
      <c r="B7577">
        <v>38598</v>
      </c>
      <c r="C7577" t="s">
        <v>247</v>
      </c>
      <c r="D7577" t="s">
        <v>13</v>
      </c>
      <c r="E7577" t="str">
        <f t="shared" si="858"/>
        <v>*</v>
      </c>
      <c r="F7577" t="str">
        <f t="shared" si="853"/>
        <v>*</v>
      </c>
      <c r="G7577" t="str">
        <f t="shared" si="859"/>
        <v>*</v>
      </c>
      <c r="I7577" t="str">
        <f t="shared" si="854"/>
        <v>*</v>
      </c>
      <c r="O7577">
        <f>VLOOKUP(T7577,$P$14:$S$19,2,TRUE)</f>
        <v>0.02</v>
      </c>
      <c r="T7577">
        <v>27</v>
      </c>
      <c r="U7577">
        <v>451.52</v>
      </c>
      <c r="V7577" s="5">
        <f t="shared" si="855"/>
        <v>0</v>
      </c>
      <c r="X7577" t="s">
        <v>22</v>
      </c>
      <c r="Y7577">
        <v>11.28</v>
      </c>
      <c r="Z7577" s="2">
        <f t="shared" si="856"/>
        <v>462.79999999999995</v>
      </c>
      <c r="AA7577" t="s">
        <v>56</v>
      </c>
      <c r="AB7577" t="s">
        <v>16</v>
      </c>
      <c r="AC7577" t="s">
        <v>25</v>
      </c>
      <c r="AD7577" t="s">
        <v>76</v>
      </c>
      <c r="AE7577" t="s">
        <v>27</v>
      </c>
      <c r="AF7577" t="s">
        <v>83</v>
      </c>
    </row>
    <row r="7578" spans="1:32" x14ac:dyDescent="0.25">
      <c r="A7578">
        <f t="shared" si="857"/>
        <v>7577</v>
      </c>
      <c r="B7578">
        <v>15751</v>
      </c>
      <c r="C7578" t="s">
        <v>247</v>
      </c>
      <c r="D7578" t="s">
        <v>36</v>
      </c>
      <c r="E7578" t="str">
        <f t="shared" si="858"/>
        <v>***</v>
      </c>
      <c r="F7578" t="str">
        <f t="shared" si="853"/>
        <v>***</v>
      </c>
      <c r="G7578" t="str">
        <f t="shared" si="859"/>
        <v>***</v>
      </c>
      <c r="I7578" t="str">
        <f t="shared" si="854"/>
        <v>***</v>
      </c>
      <c r="O7578">
        <f>VLOOKUP(T7578,$P$14:$S$19,2,TRUE)</f>
        <v>0.02</v>
      </c>
      <c r="T7578">
        <v>21</v>
      </c>
      <c r="U7578">
        <v>397.73200000000003</v>
      </c>
      <c r="V7578" s="5">
        <f t="shared" si="855"/>
        <v>0</v>
      </c>
      <c r="X7578" t="s">
        <v>22</v>
      </c>
      <c r="Y7578">
        <v>0.99</v>
      </c>
      <c r="Z7578" s="2">
        <f t="shared" si="856"/>
        <v>398.72200000000004</v>
      </c>
      <c r="AA7578" t="s">
        <v>60</v>
      </c>
      <c r="AB7578" t="s">
        <v>31</v>
      </c>
      <c r="AC7578" t="s">
        <v>25</v>
      </c>
      <c r="AD7578" t="s">
        <v>26</v>
      </c>
      <c r="AE7578" t="s">
        <v>45</v>
      </c>
      <c r="AF7578" t="s">
        <v>119</v>
      </c>
    </row>
    <row r="7579" spans="1:32" x14ac:dyDescent="0.25">
      <c r="A7579">
        <f t="shared" si="857"/>
        <v>7578</v>
      </c>
      <c r="B7579">
        <v>38598</v>
      </c>
      <c r="C7579" t="s">
        <v>247</v>
      </c>
      <c r="D7579" t="s">
        <v>13</v>
      </c>
      <c r="E7579" t="str">
        <f t="shared" si="858"/>
        <v>*</v>
      </c>
      <c r="F7579" t="str">
        <f t="shared" si="853"/>
        <v>*</v>
      </c>
      <c r="G7579" t="str">
        <f t="shared" si="859"/>
        <v>*</v>
      </c>
      <c r="I7579" t="str">
        <f t="shared" si="854"/>
        <v>*</v>
      </c>
      <c r="O7579">
        <f>VLOOKUP(T7579,$P$14:$S$19,2,TRUE)</f>
        <v>0.02</v>
      </c>
      <c r="T7579">
        <v>24</v>
      </c>
      <c r="U7579">
        <v>324.97000000000003</v>
      </c>
      <c r="V7579" s="5">
        <f t="shared" si="855"/>
        <v>0</v>
      </c>
      <c r="X7579" t="s">
        <v>22</v>
      </c>
      <c r="Y7579">
        <v>4.95</v>
      </c>
      <c r="Z7579" s="2">
        <f t="shared" si="856"/>
        <v>329.92</v>
      </c>
      <c r="AA7579" t="s">
        <v>56</v>
      </c>
      <c r="AB7579" t="s">
        <v>16</v>
      </c>
      <c r="AC7579" t="s">
        <v>17</v>
      </c>
      <c r="AD7579" t="s">
        <v>18</v>
      </c>
      <c r="AE7579" t="s">
        <v>45</v>
      </c>
      <c r="AF7579" t="s">
        <v>90</v>
      </c>
    </row>
    <row r="7580" spans="1:32" x14ac:dyDescent="0.25">
      <c r="A7580">
        <f t="shared" si="857"/>
        <v>7579</v>
      </c>
      <c r="B7580">
        <v>56260</v>
      </c>
      <c r="C7580" t="s">
        <v>247</v>
      </c>
      <c r="D7580" t="s">
        <v>30</v>
      </c>
      <c r="E7580" t="str">
        <f t="shared" si="858"/>
        <v>*</v>
      </c>
      <c r="F7580" t="str">
        <f t="shared" si="853"/>
        <v>*</v>
      </c>
      <c r="G7580" t="str">
        <f t="shared" si="859"/>
        <v>*</v>
      </c>
      <c r="I7580" t="str">
        <f t="shared" si="854"/>
        <v>*</v>
      </c>
      <c r="O7580">
        <f>VLOOKUP(T7580,$P$14:$S$19,2,TRUE)</f>
        <v>3.5999999999999997E-2</v>
      </c>
      <c r="T7580">
        <v>34</v>
      </c>
      <c r="U7580">
        <v>223.76</v>
      </c>
      <c r="V7580" s="5">
        <f t="shared" si="855"/>
        <v>0</v>
      </c>
      <c r="X7580" t="s">
        <v>22</v>
      </c>
      <c r="Y7580">
        <v>7.91</v>
      </c>
      <c r="Z7580" s="2">
        <f t="shared" si="856"/>
        <v>231.67</v>
      </c>
      <c r="AA7580" t="s">
        <v>52</v>
      </c>
      <c r="AB7580" t="s">
        <v>31</v>
      </c>
      <c r="AC7580" t="s">
        <v>32</v>
      </c>
      <c r="AD7580" t="s">
        <v>44</v>
      </c>
      <c r="AE7580" t="s">
        <v>19</v>
      </c>
      <c r="AF7580" t="s">
        <v>119</v>
      </c>
    </row>
    <row r="7581" spans="1:32" x14ac:dyDescent="0.25">
      <c r="A7581">
        <f t="shared" si="857"/>
        <v>7580</v>
      </c>
      <c r="B7581">
        <v>15751</v>
      </c>
      <c r="C7581" t="s">
        <v>247</v>
      </c>
      <c r="D7581" t="s">
        <v>36</v>
      </c>
      <c r="E7581" t="str">
        <f t="shared" si="858"/>
        <v>***</v>
      </c>
      <c r="F7581" t="str">
        <f t="shared" si="853"/>
        <v>***</v>
      </c>
      <c r="G7581" t="str">
        <f t="shared" si="859"/>
        <v>***</v>
      </c>
      <c r="I7581" t="str">
        <f t="shared" si="854"/>
        <v>***</v>
      </c>
      <c r="O7581">
        <f>VLOOKUP(T7581,$P$14:$S$19,2,TRUE)</f>
        <v>3.5999999999999997E-2</v>
      </c>
      <c r="T7581">
        <v>37</v>
      </c>
      <c r="U7581">
        <v>189.6</v>
      </c>
      <c r="V7581" s="5">
        <f t="shared" si="855"/>
        <v>0</v>
      </c>
      <c r="X7581" t="s">
        <v>22</v>
      </c>
      <c r="Y7581">
        <v>0.49</v>
      </c>
      <c r="Z7581" s="2">
        <f t="shared" si="856"/>
        <v>190.09</v>
      </c>
      <c r="AA7581" t="s">
        <v>60</v>
      </c>
      <c r="AB7581" t="s">
        <v>31</v>
      </c>
      <c r="AC7581" t="s">
        <v>32</v>
      </c>
      <c r="AD7581" t="s">
        <v>81</v>
      </c>
      <c r="AE7581" t="s">
        <v>19</v>
      </c>
      <c r="AF7581" t="s">
        <v>119</v>
      </c>
    </row>
    <row r="7582" spans="1:32" x14ac:dyDescent="0.25">
      <c r="A7582">
        <f t="shared" si="857"/>
        <v>7581</v>
      </c>
      <c r="B7582">
        <v>34177</v>
      </c>
      <c r="C7582" t="s">
        <v>247</v>
      </c>
      <c r="D7582" t="s">
        <v>21</v>
      </c>
      <c r="E7582" t="str">
        <f t="shared" si="858"/>
        <v>*</v>
      </c>
      <c r="F7582" t="str">
        <f t="shared" si="853"/>
        <v>**</v>
      </c>
      <c r="G7582" t="str">
        <f t="shared" si="859"/>
        <v>**</v>
      </c>
      <c r="I7582" t="str">
        <f t="shared" si="854"/>
        <v>**</v>
      </c>
      <c r="O7582">
        <f>VLOOKUP(T7582,$P$14:$S$19,2,TRUE)</f>
        <v>0.02</v>
      </c>
      <c r="T7582">
        <v>26</v>
      </c>
      <c r="U7582">
        <v>172.76</v>
      </c>
      <c r="V7582" s="5">
        <f t="shared" si="855"/>
        <v>0</v>
      </c>
      <c r="X7582" t="s">
        <v>22</v>
      </c>
      <c r="Y7582">
        <v>0.49</v>
      </c>
      <c r="Z7582" s="2">
        <f t="shared" si="856"/>
        <v>173.25</v>
      </c>
      <c r="AA7582" t="s">
        <v>43</v>
      </c>
      <c r="AB7582" t="s">
        <v>31</v>
      </c>
      <c r="AC7582" t="s">
        <v>32</v>
      </c>
      <c r="AD7582" t="s">
        <v>81</v>
      </c>
      <c r="AE7582" t="s">
        <v>19</v>
      </c>
      <c r="AF7582" t="s">
        <v>119</v>
      </c>
    </row>
    <row r="7583" spans="1:32" x14ac:dyDescent="0.25">
      <c r="A7583">
        <f t="shared" si="857"/>
        <v>7582</v>
      </c>
      <c r="B7583">
        <v>34177</v>
      </c>
      <c r="C7583" t="s">
        <v>247</v>
      </c>
      <c r="D7583" t="s">
        <v>21</v>
      </c>
      <c r="E7583" t="str">
        <f t="shared" si="858"/>
        <v>*</v>
      </c>
      <c r="F7583" t="str">
        <f t="shared" si="853"/>
        <v>**</v>
      </c>
      <c r="G7583" t="str">
        <f t="shared" si="859"/>
        <v>**</v>
      </c>
      <c r="I7583" t="str">
        <f t="shared" si="854"/>
        <v>**</v>
      </c>
      <c r="O7583">
        <f>VLOOKUP(T7583,$P$14:$S$19,2,TRUE)</f>
        <v>0.01</v>
      </c>
      <c r="T7583">
        <v>13</v>
      </c>
      <c r="U7583">
        <v>34.42</v>
      </c>
      <c r="V7583" s="5">
        <f t="shared" si="855"/>
        <v>0</v>
      </c>
      <c r="X7583" t="s">
        <v>22</v>
      </c>
      <c r="Y7583">
        <v>0.5</v>
      </c>
      <c r="Z7583" s="2">
        <f t="shared" si="856"/>
        <v>34.92</v>
      </c>
      <c r="AA7583" t="s">
        <v>43</v>
      </c>
      <c r="AB7583" t="s">
        <v>31</v>
      </c>
      <c r="AC7583" t="s">
        <v>32</v>
      </c>
      <c r="AD7583" t="s">
        <v>81</v>
      </c>
      <c r="AE7583" t="s">
        <v>19</v>
      </c>
      <c r="AF7583" t="s">
        <v>89</v>
      </c>
    </row>
    <row r="7584" spans="1:32" x14ac:dyDescent="0.25">
      <c r="A7584">
        <f t="shared" si="857"/>
        <v>7583</v>
      </c>
      <c r="B7584">
        <v>6625</v>
      </c>
      <c r="C7584" t="s">
        <v>392</v>
      </c>
      <c r="D7584" t="s">
        <v>21</v>
      </c>
      <c r="E7584" t="str">
        <f t="shared" si="858"/>
        <v>*</v>
      </c>
      <c r="F7584" t="str">
        <f t="shared" si="853"/>
        <v>**</v>
      </c>
      <c r="G7584" t="str">
        <f t="shared" si="859"/>
        <v>**</v>
      </c>
      <c r="I7584" t="str">
        <f t="shared" si="854"/>
        <v>**</v>
      </c>
      <c r="O7584">
        <f>VLOOKUP(T7584,$P$14:$S$19,2,TRUE)</f>
        <v>0.02</v>
      </c>
      <c r="T7584">
        <v>23</v>
      </c>
      <c r="U7584">
        <v>21062.91</v>
      </c>
      <c r="V7584" s="5">
        <f t="shared" si="855"/>
        <v>1</v>
      </c>
      <c r="X7584" t="s">
        <v>37</v>
      </c>
      <c r="Y7584">
        <v>44.55</v>
      </c>
      <c r="Z7584" s="2">
        <f t="shared" si="856"/>
        <v>21107.46</v>
      </c>
      <c r="AA7584" t="s">
        <v>64</v>
      </c>
      <c r="AB7584" t="s">
        <v>31</v>
      </c>
      <c r="AC7584" t="s">
        <v>17</v>
      </c>
      <c r="AD7584" t="s">
        <v>165</v>
      </c>
      <c r="AE7584" t="s">
        <v>103</v>
      </c>
      <c r="AF7584" t="s">
        <v>704</v>
      </c>
    </row>
    <row r="7585" spans="1:32" x14ac:dyDescent="0.25">
      <c r="A7585">
        <f t="shared" si="857"/>
        <v>7584</v>
      </c>
      <c r="B7585">
        <v>38176</v>
      </c>
      <c r="C7585" t="s">
        <v>392</v>
      </c>
      <c r="D7585" t="s">
        <v>21</v>
      </c>
      <c r="E7585" t="str">
        <f t="shared" si="858"/>
        <v>*</v>
      </c>
      <c r="F7585" t="str">
        <f t="shared" si="853"/>
        <v>**</v>
      </c>
      <c r="G7585" t="str">
        <f t="shared" si="859"/>
        <v>**</v>
      </c>
      <c r="I7585" t="str">
        <f t="shared" si="854"/>
        <v>**</v>
      </c>
      <c r="O7585">
        <f>VLOOKUP(T7585,$P$14:$S$19,2,TRUE)</f>
        <v>0.04</v>
      </c>
      <c r="T7585">
        <v>48</v>
      </c>
      <c r="U7585">
        <v>428.36</v>
      </c>
      <c r="V7585" s="5">
        <f t="shared" si="855"/>
        <v>0</v>
      </c>
      <c r="X7585" t="s">
        <v>14</v>
      </c>
      <c r="Y7585">
        <v>2.25</v>
      </c>
      <c r="Z7585" s="2">
        <f t="shared" si="856"/>
        <v>430.61</v>
      </c>
      <c r="AA7585" t="s">
        <v>73</v>
      </c>
      <c r="AB7585" t="s">
        <v>31</v>
      </c>
      <c r="AC7585" t="s">
        <v>32</v>
      </c>
      <c r="AD7585" t="s">
        <v>33</v>
      </c>
      <c r="AE7585" t="s">
        <v>34</v>
      </c>
      <c r="AF7585" t="s">
        <v>704</v>
      </c>
    </row>
    <row r="7586" spans="1:32" x14ac:dyDescent="0.25">
      <c r="A7586">
        <f t="shared" si="857"/>
        <v>7585</v>
      </c>
      <c r="B7586">
        <v>38176</v>
      </c>
      <c r="C7586" t="s">
        <v>392</v>
      </c>
      <c r="D7586" t="s">
        <v>21</v>
      </c>
      <c r="E7586" t="str">
        <f t="shared" si="858"/>
        <v>*</v>
      </c>
      <c r="F7586" t="str">
        <f t="shared" si="853"/>
        <v>**</v>
      </c>
      <c r="G7586" t="str">
        <f t="shared" si="859"/>
        <v>**</v>
      </c>
      <c r="I7586" t="str">
        <f t="shared" si="854"/>
        <v>**</v>
      </c>
      <c r="O7586">
        <f>VLOOKUP(T7586,$P$14:$S$19,2,TRUE)</f>
        <v>3.5999999999999997E-2</v>
      </c>
      <c r="T7586">
        <v>39</v>
      </c>
      <c r="U7586">
        <v>231.08</v>
      </c>
      <c r="V7586" s="5">
        <f t="shared" si="855"/>
        <v>0</v>
      </c>
      <c r="X7586" t="s">
        <v>14</v>
      </c>
      <c r="Y7586">
        <v>5.57</v>
      </c>
      <c r="Z7586" s="2">
        <f t="shared" si="856"/>
        <v>236.65</v>
      </c>
      <c r="AA7586" t="s">
        <v>73</v>
      </c>
      <c r="AB7586" t="s">
        <v>31</v>
      </c>
      <c r="AC7586" t="s">
        <v>32</v>
      </c>
      <c r="AD7586" t="s">
        <v>44</v>
      </c>
      <c r="AE7586" t="s">
        <v>19</v>
      </c>
      <c r="AF7586" t="s">
        <v>509</v>
      </c>
    </row>
    <row r="7587" spans="1:32" x14ac:dyDescent="0.25">
      <c r="A7587">
        <f t="shared" si="857"/>
        <v>7586</v>
      </c>
      <c r="B7587">
        <v>19686</v>
      </c>
      <c r="C7587" t="s">
        <v>392</v>
      </c>
      <c r="D7587" t="s">
        <v>40</v>
      </c>
      <c r="E7587" t="str">
        <f t="shared" si="858"/>
        <v>*</v>
      </c>
      <c r="F7587" t="str">
        <f t="shared" si="853"/>
        <v>*</v>
      </c>
      <c r="G7587" t="str">
        <f t="shared" si="859"/>
        <v>*</v>
      </c>
      <c r="I7587" t="str">
        <f t="shared" si="854"/>
        <v>*</v>
      </c>
      <c r="O7587">
        <f>VLOOKUP(T7587,$P$14:$S$19,2,TRUE)</f>
        <v>0.01</v>
      </c>
      <c r="T7587">
        <v>11</v>
      </c>
      <c r="U7587">
        <v>152.66999999999999</v>
      </c>
      <c r="V7587" s="5">
        <f t="shared" si="855"/>
        <v>0</v>
      </c>
      <c r="X7587" t="s">
        <v>22</v>
      </c>
      <c r="Y7587">
        <v>4.9800000000000004</v>
      </c>
      <c r="Z7587" s="2">
        <f t="shared" si="856"/>
        <v>157.64999999999998</v>
      </c>
      <c r="AA7587" t="s">
        <v>43</v>
      </c>
      <c r="AB7587" t="s">
        <v>31</v>
      </c>
      <c r="AC7587" t="s">
        <v>32</v>
      </c>
      <c r="AD7587" t="s">
        <v>49</v>
      </c>
      <c r="AE7587" t="s">
        <v>19</v>
      </c>
      <c r="AF7587" t="s">
        <v>704</v>
      </c>
    </row>
    <row r="7588" spans="1:32" x14ac:dyDescent="0.25">
      <c r="A7588">
        <f t="shared" si="857"/>
        <v>7587</v>
      </c>
      <c r="B7588">
        <v>19686</v>
      </c>
      <c r="C7588" t="s">
        <v>392</v>
      </c>
      <c r="D7588" t="s">
        <v>40</v>
      </c>
      <c r="E7588" t="str">
        <f t="shared" si="858"/>
        <v>*</v>
      </c>
      <c r="F7588" t="str">
        <f t="shared" si="853"/>
        <v>*</v>
      </c>
      <c r="G7588" t="str">
        <f t="shared" si="859"/>
        <v>*</v>
      </c>
      <c r="I7588" t="str">
        <f t="shared" si="854"/>
        <v>*</v>
      </c>
      <c r="O7588">
        <f>VLOOKUP(T7588,$P$14:$S$19,2,TRUE)</f>
        <v>0</v>
      </c>
      <c r="T7588">
        <v>2</v>
      </c>
      <c r="U7588">
        <v>42.31</v>
      </c>
      <c r="V7588" s="5">
        <f t="shared" si="855"/>
        <v>0</v>
      </c>
      <c r="X7588" t="s">
        <v>22</v>
      </c>
      <c r="Y7588">
        <v>8.51</v>
      </c>
      <c r="Z7588" s="2">
        <f t="shared" si="856"/>
        <v>50.82</v>
      </c>
      <c r="AA7588" t="s">
        <v>43</v>
      </c>
      <c r="AB7588" t="s">
        <v>31</v>
      </c>
      <c r="AC7588" t="s">
        <v>25</v>
      </c>
      <c r="AD7588" t="s">
        <v>76</v>
      </c>
      <c r="AE7588" t="s">
        <v>27</v>
      </c>
      <c r="AF7588" t="s">
        <v>392</v>
      </c>
    </row>
    <row r="7589" spans="1:32" x14ac:dyDescent="0.25">
      <c r="A7589">
        <f t="shared" si="857"/>
        <v>7588</v>
      </c>
      <c r="B7589">
        <v>1414</v>
      </c>
      <c r="C7589" t="s">
        <v>845</v>
      </c>
      <c r="D7589" t="s">
        <v>36</v>
      </c>
      <c r="E7589" t="str">
        <f t="shared" si="858"/>
        <v>***</v>
      </c>
      <c r="F7589" t="str">
        <f t="shared" si="853"/>
        <v>***</v>
      </c>
      <c r="G7589" t="str">
        <f t="shared" si="859"/>
        <v>***</v>
      </c>
      <c r="I7589" t="str">
        <f t="shared" si="854"/>
        <v>***</v>
      </c>
      <c r="O7589">
        <f>VLOOKUP(T7589,$P$14:$S$19,2,TRUE)</f>
        <v>0.04</v>
      </c>
      <c r="T7589">
        <v>44</v>
      </c>
      <c r="U7589">
        <v>4530.96</v>
      </c>
      <c r="V7589" s="5">
        <f t="shared" si="855"/>
        <v>1</v>
      </c>
      <c r="X7589" t="s">
        <v>37</v>
      </c>
      <c r="Y7589">
        <v>41.64</v>
      </c>
      <c r="Z7589" s="2">
        <f t="shared" si="856"/>
        <v>4572.6000000000004</v>
      </c>
      <c r="AA7589" t="s">
        <v>15</v>
      </c>
      <c r="AB7589" t="s">
        <v>24</v>
      </c>
      <c r="AC7589" t="s">
        <v>17</v>
      </c>
      <c r="AD7589" t="s">
        <v>66</v>
      </c>
      <c r="AE7589" t="s">
        <v>103</v>
      </c>
      <c r="AF7589" t="s">
        <v>845</v>
      </c>
    </row>
    <row r="7590" spans="1:32" x14ac:dyDescent="0.25">
      <c r="A7590">
        <f t="shared" si="857"/>
        <v>7589</v>
      </c>
      <c r="B7590">
        <v>54659</v>
      </c>
      <c r="C7590" t="s">
        <v>845</v>
      </c>
      <c r="D7590" t="s">
        <v>21</v>
      </c>
      <c r="E7590" t="str">
        <f t="shared" si="858"/>
        <v>*</v>
      </c>
      <c r="F7590" t="str">
        <f t="shared" si="853"/>
        <v>**</v>
      </c>
      <c r="G7590" t="str">
        <f t="shared" si="859"/>
        <v>**</v>
      </c>
      <c r="I7590" t="str">
        <f t="shared" si="854"/>
        <v>**</v>
      </c>
      <c r="O7590">
        <f>VLOOKUP(T7590,$P$14:$S$19,2,TRUE)</f>
        <v>3.5999999999999997E-2</v>
      </c>
      <c r="T7590">
        <v>38</v>
      </c>
      <c r="U7590">
        <v>262.89999999999998</v>
      </c>
      <c r="V7590" s="5">
        <f t="shared" si="855"/>
        <v>0</v>
      </c>
      <c r="X7590" t="s">
        <v>22</v>
      </c>
      <c r="Y7590">
        <v>5.2</v>
      </c>
      <c r="Z7590" s="2">
        <f t="shared" si="856"/>
        <v>268.09999999999997</v>
      </c>
      <c r="AA7590" t="s">
        <v>52</v>
      </c>
      <c r="AB7590" t="s">
        <v>31</v>
      </c>
      <c r="AC7590" t="s">
        <v>32</v>
      </c>
      <c r="AD7590" t="s">
        <v>44</v>
      </c>
      <c r="AE7590" t="s">
        <v>19</v>
      </c>
      <c r="AF7590" t="s">
        <v>845</v>
      </c>
    </row>
    <row r="7591" spans="1:32" x14ac:dyDescent="0.25">
      <c r="A7591">
        <f t="shared" si="857"/>
        <v>7590</v>
      </c>
      <c r="B7591">
        <v>28674</v>
      </c>
      <c r="C7591" t="s">
        <v>845</v>
      </c>
      <c r="D7591" t="s">
        <v>21</v>
      </c>
      <c r="E7591" t="str">
        <f t="shared" si="858"/>
        <v>*</v>
      </c>
      <c r="F7591" t="str">
        <f t="shared" si="853"/>
        <v>**</v>
      </c>
      <c r="G7591" t="str">
        <f t="shared" si="859"/>
        <v>**</v>
      </c>
      <c r="I7591" t="str">
        <f t="shared" si="854"/>
        <v>**</v>
      </c>
      <c r="O7591">
        <f>VLOOKUP(T7591,$P$14:$S$19,2,TRUE)</f>
        <v>0.02</v>
      </c>
      <c r="T7591">
        <v>26</v>
      </c>
      <c r="U7591">
        <v>161.96</v>
      </c>
      <c r="V7591" s="5">
        <f t="shared" si="855"/>
        <v>0</v>
      </c>
      <c r="X7591" t="s">
        <v>22</v>
      </c>
      <c r="Y7591">
        <v>5.67</v>
      </c>
      <c r="Z7591" s="2">
        <f t="shared" si="856"/>
        <v>167.63</v>
      </c>
      <c r="AA7591" t="s">
        <v>60</v>
      </c>
      <c r="AB7591" t="s">
        <v>41</v>
      </c>
      <c r="AC7591" t="s">
        <v>32</v>
      </c>
      <c r="AD7591" t="s">
        <v>44</v>
      </c>
      <c r="AE7591" t="s">
        <v>19</v>
      </c>
      <c r="AF7591" t="s">
        <v>593</v>
      </c>
    </row>
    <row r="7592" spans="1:32" x14ac:dyDescent="0.25">
      <c r="A7592">
        <f t="shared" si="857"/>
        <v>7591</v>
      </c>
      <c r="B7592">
        <v>54209</v>
      </c>
      <c r="C7592" t="s">
        <v>817</v>
      </c>
      <c r="D7592" t="s">
        <v>40</v>
      </c>
      <c r="E7592" t="str">
        <f t="shared" si="858"/>
        <v>*</v>
      </c>
      <c r="F7592" t="str">
        <f t="shared" si="853"/>
        <v>*</v>
      </c>
      <c r="G7592" t="str">
        <f t="shared" si="859"/>
        <v>*</v>
      </c>
      <c r="I7592" t="str">
        <f t="shared" si="854"/>
        <v>*</v>
      </c>
      <c r="O7592">
        <f>VLOOKUP(T7592,$P$14:$S$19,2,TRUE)</f>
        <v>0.02</v>
      </c>
      <c r="T7592">
        <v>21</v>
      </c>
      <c r="U7592">
        <v>664.98900000000003</v>
      </c>
      <c r="V7592" s="5">
        <f t="shared" si="855"/>
        <v>0</v>
      </c>
      <c r="X7592" t="s">
        <v>22</v>
      </c>
      <c r="Y7592">
        <v>5.99</v>
      </c>
      <c r="Z7592" s="2">
        <f t="shared" si="856"/>
        <v>670.97900000000004</v>
      </c>
      <c r="AA7592" t="s">
        <v>23</v>
      </c>
      <c r="AB7592" t="s">
        <v>41</v>
      </c>
      <c r="AC7592" t="s">
        <v>25</v>
      </c>
      <c r="AD7592" t="s">
        <v>26</v>
      </c>
      <c r="AE7592" t="s">
        <v>34</v>
      </c>
      <c r="AF7592" t="s">
        <v>361</v>
      </c>
    </row>
    <row r="7593" spans="1:32" x14ac:dyDescent="0.25">
      <c r="A7593">
        <f t="shared" si="857"/>
        <v>7592</v>
      </c>
      <c r="B7593">
        <v>5635</v>
      </c>
      <c r="C7593" t="s">
        <v>817</v>
      </c>
      <c r="D7593" t="s">
        <v>40</v>
      </c>
      <c r="E7593" t="str">
        <f t="shared" si="858"/>
        <v>*</v>
      </c>
      <c r="F7593" t="str">
        <f t="shared" si="853"/>
        <v>*</v>
      </c>
      <c r="G7593" t="str">
        <f t="shared" si="859"/>
        <v>*</v>
      </c>
      <c r="I7593" t="str">
        <f t="shared" si="854"/>
        <v>*</v>
      </c>
      <c r="O7593">
        <f>VLOOKUP(T7593,$P$14:$S$19,2,TRUE)</f>
        <v>0.05</v>
      </c>
      <c r="T7593">
        <v>50</v>
      </c>
      <c r="U7593">
        <v>281.58</v>
      </c>
      <c r="V7593" s="5">
        <f t="shared" si="855"/>
        <v>0</v>
      </c>
      <c r="X7593" t="s">
        <v>22</v>
      </c>
      <c r="Y7593">
        <v>5.92</v>
      </c>
      <c r="Z7593" s="2">
        <f t="shared" si="856"/>
        <v>287.5</v>
      </c>
      <c r="AA7593" t="s">
        <v>64</v>
      </c>
      <c r="AB7593" t="s">
        <v>31</v>
      </c>
      <c r="AC7593" t="s">
        <v>17</v>
      </c>
      <c r="AD7593" t="s">
        <v>18</v>
      </c>
      <c r="AE7593" t="s">
        <v>27</v>
      </c>
      <c r="AF7593" t="s">
        <v>361</v>
      </c>
    </row>
    <row r="7594" spans="1:32" x14ac:dyDescent="0.25">
      <c r="A7594">
        <f t="shared" si="857"/>
        <v>7593</v>
      </c>
      <c r="B7594">
        <v>8454</v>
      </c>
      <c r="C7594" t="s">
        <v>817</v>
      </c>
      <c r="D7594" t="s">
        <v>40</v>
      </c>
      <c r="E7594" t="str">
        <f t="shared" si="858"/>
        <v>*</v>
      </c>
      <c r="F7594" t="str">
        <f t="shared" si="853"/>
        <v>*</v>
      </c>
      <c r="G7594" t="str">
        <f t="shared" si="859"/>
        <v>*</v>
      </c>
      <c r="I7594" t="str">
        <f t="shared" si="854"/>
        <v>*</v>
      </c>
      <c r="O7594">
        <f>VLOOKUP(T7594,$P$14:$S$19,2,TRUE)</f>
        <v>3.5999999999999997E-2</v>
      </c>
      <c r="T7594">
        <v>38</v>
      </c>
      <c r="U7594">
        <v>218.77</v>
      </c>
      <c r="V7594" s="5">
        <f t="shared" si="855"/>
        <v>0</v>
      </c>
      <c r="X7594" t="s">
        <v>22</v>
      </c>
      <c r="Y7594">
        <v>7.78</v>
      </c>
      <c r="Z7594" s="2">
        <f t="shared" si="856"/>
        <v>226.55</v>
      </c>
      <c r="AA7594" t="s">
        <v>23</v>
      </c>
      <c r="AB7594" t="s">
        <v>24</v>
      </c>
      <c r="AC7594" t="s">
        <v>32</v>
      </c>
      <c r="AD7594" t="s">
        <v>49</v>
      </c>
      <c r="AE7594" t="s">
        <v>19</v>
      </c>
      <c r="AF7594" t="s">
        <v>235</v>
      </c>
    </row>
    <row r="7595" spans="1:32" x14ac:dyDescent="0.25">
      <c r="A7595">
        <f t="shared" si="857"/>
        <v>7594</v>
      </c>
      <c r="B7595">
        <v>5635</v>
      </c>
      <c r="C7595" t="s">
        <v>817</v>
      </c>
      <c r="D7595" t="s">
        <v>40</v>
      </c>
      <c r="E7595" t="str">
        <f t="shared" si="858"/>
        <v>*</v>
      </c>
      <c r="F7595" t="str">
        <f t="shared" si="853"/>
        <v>*</v>
      </c>
      <c r="G7595" t="str">
        <f t="shared" si="859"/>
        <v>*</v>
      </c>
      <c r="I7595" t="str">
        <f t="shared" si="854"/>
        <v>*</v>
      </c>
      <c r="O7595">
        <f>VLOOKUP(T7595,$P$14:$S$19,2,TRUE)</f>
        <v>0.01</v>
      </c>
      <c r="T7595">
        <v>17</v>
      </c>
      <c r="U7595">
        <v>198.78</v>
      </c>
      <c r="V7595" s="5">
        <f t="shared" si="855"/>
        <v>0</v>
      </c>
      <c r="X7595" t="s">
        <v>22</v>
      </c>
      <c r="Y7595">
        <v>7.19</v>
      </c>
      <c r="Z7595" s="2">
        <f t="shared" si="856"/>
        <v>205.97</v>
      </c>
      <c r="AA7595" t="s">
        <v>64</v>
      </c>
      <c r="AB7595" t="s">
        <v>31</v>
      </c>
      <c r="AC7595" t="s">
        <v>32</v>
      </c>
      <c r="AD7595" t="s">
        <v>49</v>
      </c>
      <c r="AE7595" t="s">
        <v>19</v>
      </c>
      <c r="AF7595" t="s">
        <v>361</v>
      </c>
    </row>
    <row r="7596" spans="1:32" x14ac:dyDescent="0.25">
      <c r="A7596">
        <f t="shared" si="857"/>
        <v>7595</v>
      </c>
      <c r="B7596">
        <v>23392</v>
      </c>
      <c r="C7596" t="s">
        <v>119</v>
      </c>
      <c r="D7596" t="s">
        <v>40</v>
      </c>
      <c r="E7596" t="str">
        <f t="shared" si="858"/>
        <v>*</v>
      </c>
      <c r="F7596" t="str">
        <f t="shared" si="853"/>
        <v>*</v>
      </c>
      <c r="G7596" t="str">
        <f t="shared" si="859"/>
        <v>*</v>
      </c>
      <c r="I7596" t="str">
        <f t="shared" si="854"/>
        <v>*</v>
      </c>
      <c r="O7596">
        <f>VLOOKUP(T7596,$P$14:$S$19,2,TRUE)</f>
        <v>0.02</v>
      </c>
      <c r="T7596">
        <v>24</v>
      </c>
      <c r="U7596">
        <v>4276.0959999999995</v>
      </c>
      <c r="V7596" s="5">
        <f t="shared" si="855"/>
        <v>1</v>
      </c>
      <c r="X7596" t="s">
        <v>22</v>
      </c>
      <c r="Y7596">
        <v>69</v>
      </c>
      <c r="Z7596" s="2">
        <f t="shared" si="856"/>
        <v>4345.0959999999995</v>
      </c>
      <c r="AA7596" t="s">
        <v>52</v>
      </c>
      <c r="AB7596" t="s">
        <v>41</v>
      </c>
      <c r="AC7596" t="s">
        <v>17</v>
      </c>
      <c r="AD7596" t="s">
        <v>66</v>
      </c>
      <c r="AE7596" t="s">
        <v>58</v>
      </c>
      <c r="AF7596" t="s">
        <v>89</v>
      </c>
    </row>
    <row r="7597" spans="1:32" x14ac:dyDescent="0.25">
      <c r="A7597">
        <f t="shared" si="857"/>
        <v>7596</v>
      </c>
      <c r="B7597">
        <v>46469</v>
      </c>
      <c r="C7597" t="s">
        <v>119</v>
      </c>
      <c r="D7597" t="s">
        <v>36</v>
      </c>
      <c r="E7597" t="str">
        <f t="shared" si="858"/>
        <v>***</v>
      </c>
      <c r="F7597" t="str">
        <f t="shared" si="853"/>
        <v>***</v>
      </c>
      <c r="G7597" t="str">
        <f t="shared" si="859"/>
        <v>***</v>
      </c>
      <c r="I7597" t="str">
        <f t="shared" si="854"/>
        <v>***</v>
      </c>
      <c r="O7597">
        <f>VLOOKUP(T7597,$P$14:$S$19,2,TRUE)</f>
        <v>0.01</v>
      </c>
      <c r="T7597">
        <v>17</v>
      </c>
      <c r="U7597">
        <v>1210.72</v>
      </c>
      <c r="V7597" s="5">
        <f t="shared" si="855"/>
        <v>1</v>
      </c>
      <c r="X7597" t="s">
        <v>37</v>
      </c>
      <c r="Y7597">
        <v>30</v>
      </c>
      <c r="Z7597" s="2">
        <f t="shared" si="856"/>
        <v>1240.72</v>
      </c>
      <c r="AA7597" t="s">
        <v>56</v>
      </c>
      <c r="AB7597" t="s">
        <v>31</v>
      </c>
      <c r="AC7597" t="s">
        <v>17</v>
      </c>
      <c r="AD7597" t="s">
        <v>38</v>
      </c>
      <c r="AE7597" t="s">
        <v>39</v>
      </c>
      <c r="AF7597" t="s">
        <v>89</v>
      </c>
    </row>
    <row r="7598" spans="1:32" x14ac:dyDescent="0.25">
      <c r="A7598">
        <f t="shared" si="857"/>
        <v>7597</v>
      </c>
      <c r="B7598">
        <v>37830</v>
      </c>
      <c r="C7598" t="s">
        <v>119</v>
      </c>
      <c r="D7598" t="s">
        <v>30</v>
      </c>
      <c r="E7598" t="str">
        <f t="shared" si="858"/>
        <v>*</v>
      </c>
      <c r="F7598" t="str">
        <f t="shared" si="853"/>
        <v>*</v>
      </c>
      <c r="G7598" t="str">
        <f t="shared" si="859"/>
        <v>*</v>
      </c>
      <c r="I7598" t="str">
        <f t="shared" si="854"/>
        <v>*</v>
      </c>
      <c r="O7598">
        <f>VLOOKUP(T7598,$P$14:$S$19,2,TRUE)</f>
        <v>3.5999999999999997E-2</v>
      </c>
      <c r="T7598">
        <v>39</v>
      </c>
      <c r="U7598">
        <v>977.92</v>
      </c>
      <c r="V7598" s="5">
        <f t="shared" si="855"/>
        <v>1</v>
      </c>
      <c r="X7598" t="s">
        <v>14</v>
      </c>
      <c r="Y7598">
        <v>5.37</v>
      </c>
      <c r="Z7598" s="2">
        <f t="shared" si="856"/>
        <v>983.29</v>
      </c>
      <c r="AA7598" t="s">
        <v>15</v>
      </c>
      <c r="AB7598" t="s">
        <v>31</v>
      </c>
      <c r="AC7598" t="s">
        <v>32</v>
      </c>
      <c r="AD7598" t="s">
        <v>33</v>
      </c>
      <c r="AE7598" t="s">
        <v>19</v>
      </c>
      <c r="AF7598" t="s">
        <v>89</v>
      </c>
    </row>
    <row r="7599" spans="1:32" x14ac:dyDescent="0.25">
      <c r="A7599">
        <f t="shared" si="857"/>
        <v>7598</v>
      </c>
      <c r="B7599">
        <v>9893</v>
      </c>
      <c r="C7599" t="s">
        <v>119</v>
      </c>
      <c r="D7599" t="s">
        <v>40</v>
      </c>
      <c r="E7599" t="str">
        <f t="shared" si="858"/>
        <v>*</v>
      </c>
      <c r="F7599" t="str">
        <f t="shared" si="853"/>
        <v>*</v>
      </c>
      <c r="G7599" t="str">
        <f t="shared" si="859"/>
        <v>*</v>
      </c>
      <c r="I7599" t="str">
        <f t="shared" si="854"/>
        <v>*</v>
      </c>
      <c r="O7599">
        <f>VLOOKUP(T7599,$P$14:$S$19,2,TRUE)</f>
        <v>0</v>
      </c>
      <c r="T7599">
        <v>1</v>
      </c>
      <c r="U7599">
        <v>192.49</v>
      </c>
      <c r="V7599" s="5">
        <f t="shared" si="855"/>
        <v>0</v>
      </c>
      <c r="X7599" t="s">
        <v>37</v>
      </c>
      <c r="Y7599">
        <v>30</v>
      </c>
      <c r="Z7599" s="2">
        <f t="shared" si="856"/>
        <v>222.49</v>
      </c>
      <c r="AA7599" t="s">
        <v>23</v>
      </c>
      <c r="AB7599" t="s">
        <v>41</v>
      </c>
      <c r="AC7599" t="s">
        <v>17</v>
      </c>
      <c r="AD7599" t="s">
        <v>38</v>
      </c>
      <c r="AE7599" t="s">
        <v>39</v>
      </c>
      <c r="AF7599" t="s">
        <v>797</v>
      </c>
    </row>
    <row r="7600" spans="1:32" x14ac:dyDescent="0.25">
      <c r="A7600">
        <f t="shared" si="857"/>
        <v>7599</v>
      </c>
      <c r="B7600">
        <v>46469</v>
      </c>
      <c r="C7600" t="s">
        <v>119</v>
      </c>
      <c r="D7600" t="s">
        <v>36</v>
      </c>
      <c r="E7600" t="str">
        <f t="shared" si="858"/>
        <v>***</v>
      </c>
      <c r="F7600" t="str">
        <f t="shared" si="853"/>
        <v>***</v>
      </c>
      <c r="G7600" t="str">
        <f t="shared" si="859"/>
        <v>***</v>
      </c>
      <c r="I7600" t="str">
        <f t="shared" si="854"/>
        <v>***</v>
      </c>
      <c r="O7600">
        <f>VLOOKUP(T7600,$P$14:$S$19,2,TRUE)</f>
        <v>0.01</v>
      </c>
      <c r="T7600">
        <v>18</v>
      </c>
      <c r="U7600">
        <v>93.26</v>
      </c>
      <c r="V7600" s="5">
        <f t="shared" si="855"/>
        <v>0</v>
      </c>
      <c r="X7600" t="s">
        <v>22</v>
      </c>
      <c r="Y7600">
        <v>4.7</v>
      </c>
      <c r="Z7600" s="2">
        <f t="shared" si="856"/>
        <v>97.960000000000008</v>
      </c>
      <c r="AA7600" t="s">
        <v>56</v>
      </c>
      <c r="AB7600" t="s">
        <v>31</v>
      </c>
      <c r="AC7600" t="s">
        <v>32</v>
      </c>
      <c r="AD7600" t="s">
        <v>44</v>
      </c>
      <c r="AE7600" t="s">
        <v>19</v>
      </c>
      <c r="AF7600" t="s">
        <v>89</v>
      </c>
    </row>
    <row r="7601" spans="1:32" x14ac:dyDescent="0.25">
      <c r="A7601">
        <f t="shared" si="857"/>
        <v>7600</v>
      </c>
      <c r="B7601">
        <v>29346</v>
      </c>
      <c r="C7601" t="s">
        <v>119</v>
      </c>
      <c r="D7601" t="s">
        <v>13</v>
      </c>
      <c r="E7601" t="str">
        <f t="shared" si="858"/>
        <v>*</v>
      </c>
      <c r="F7601" t="str">
        <f t="shared" si="853"/>
        <v>*</v>
      </c>
      <c r="G7601" t="str">
        <f t="shared" si="859"/>
        <v>*</v>
      </c>
      <c r="I7601" t="str">
        <f t="shared" si="854"/>
        <v>*</v>
      </c>
      <c r="O7601">
        <f>VLOOKUP(T7601,$P$14:$S$19,2,TRUE)</f>
        <v>0</v>
      </c>
      <c r="T7601">
        <v>2</v>
      </c>
      <c r="U7601">
        <v>29.06</v>
      </c>
      <c r="V7601" s="5">
        <f t="shared" si="855"/>
        <v>0</v>
      </c>
      <c r="X7601" t="s">
        <v>22</v>
      </c>
      <c r="Y7601">
        <v>6.97</v>
      </c>
      <c r="Z7601" s="2">
        <f t="shared" si="856"/>
        <v>36.03</v>
      </c>
      <c r="AA7601" t="s">
        <v>71</v>
      </c>
      <c r="AB7601" t="s">
        <v>31</v>
      </c>
      <c r="AC7601" t="s">
        <v>32</v>
      </c>
      <c r="AD7601" t="s">
        <v>78</v>
      </c>
      <c r="AE7601" t="s">
        <v>19</v>
      </c>
      <c r="AF7601" t="s">
        <v>90</v>
      </c>
    </row>
    <row r="7602" spans="1:32" x14ac:dyDescent="0.25">
      <c r="A7602">
        <f t="shared" si="857"/>
        <v>7601</v>
      </c>
      <c r="B7602">
        <v>1382</v>
      </c>
      <c r="C7602" t="s">
        <v>509</v>
      </c>
      <c r="D7602" t="s">
        <v>13</v>
      </c>
      <c r="E7602" t="str">
        <f t="shared" si="858"/>
        <v>*</v>
      </c>
      <c r="F7602" t="str">
        <f t="shared" si="853"/>
        <v>*</v>
      </c>
      <c r="G7602" t="str">
        <f t="shared" si="859"/>
        <v>*</v>
      </c>
      <c r="I7602" t="str">
        <f t="shared" si="854"/>
        <v>*</v>
      </c>
      <c r="O7602">
        <f>VLOOKUP(T7602,$P$14:$S$19,2,TRUE)</f>
        <v>3.5999999999999997E-2</v>
      </c>
      <c r="T7602">
        <v>31</v>
      </c>
      <c r="U7602">
        <v>7180.83</v>
      </c>
      <c r="V7602" s="5">
        <f t="shared" si="855"/>
        <v>1</v>
      </c>
      <c r="X7602" t="s">
        <v>37</v>
      </c>
      <c r="Y7602">
        <v>64.66</v>
      </c>
      <c r="Z7602" s="2">
        <f t="shared" si="856"/>
        <v>7245.49</v>
      </c>
      <c r="AA7602" t="s">
        <v>334</v>
      </c>
      <c r="AB7602" t="s">
        <v>41</v>
      </c>
      <c r="AC7602" t="s">
        <v>17</v>
      </c>
      <c r="AD7602" t="s">
        <v>165</v>
      </c>
      <c r="AE7602" t="s">
        <v>103</v>
      </c>
      <c r="AF7602" t="s">
        <v>641</v>
      </c>
    </row>
    <row r="7603" spans="1:32" x14ac:dyDescent="0.25">
      <c r="A7603">
        <f t="shared" si="857"/>
        <v>7602</v>
      </c>
      <c r="B7603">
        <v>30114</v>
      </c>
      <c r="C7603" t="s">
        <v>509</v>
      </c>
      <c r="D7603" t="s">
        <v>13</v>
      </c>
      <c r="E7603" t="str">
        <f t="shared" si="858"/>
        <v>*</v>
      </c>
      <c r="F7603" t="str">
        <f t="shared" si="853"/>
        <v>*</v>
      </c>
      <c r="G7603" t="str">
        <f t="shared" si="859"/>
        <v>*</v>
      </c>
      <c r="I7603" t="str">
        <f t="shared" si="854"/>
        <v>*</v>
      </c>
      <c r="O7603">
        <f>VLOOKUP(T7603,$P$14:$S$19,2,TRUE)</f>
        <v>0</v>
      </c>
      <c r="T7603">
        <v>7</v>
      </c>
      <c r="U7603">
        <v>4667.28</v>
      </c>
      <c r="V7603" s="5">
        <f t="shared" si="855"/>
        <v>1</v>
      </c>
      <c r="X7603" t="s">
        <v>14</v>
      </c>
      <c r="Y7603">
        <v>24.49</v>
      </c>
      <c r="Z7603" s="2">
        <f t="shared" si="856"/>
        <v>4691.7699999999995</v>
      </c>
      <c r="AA7603" t="s">
        <v>52</v>
      </c>
      <c r="AB7603" t="s">
        <v>31</v>
      </c>
      <c r="AC7603" t="s">
        <v>25</v>
      </c>
      <c r="AD7603" t="s">
        <v>57</v>
      </c>
      <c r="AE7603" t="s">
        <v>58</v>
      </c>
      <c r="AF7603" t="s">
        <v>641</v>
      </c>
    </row>
    <row r="7604" spans="1:32" x14ac:dyDescent="0.25">
      <c r="A7604">
        <f t="shared" si="857"/>
        <v>7603</v>
      </c>
      <c r="B7604">
        <v>24227</v>
      </c>
      <c r="C7604" t="s">
        <v>509</v>
      </c>
      <c r="D7604" t="s">
        <v>40</v>
      </c>
      <c r="E7604" t="str">
        <f t="shared" si="858"/>
        <v>*</v>
      </c>
      <c r="F7604" t="str">
        <f t="shared" si="853"/>
        <v>*</v>
      </c>
      <c r="G7604" t="str">
        <f t="shared" si="859"/>
        <v>*</v>
      </c>
      <c r="I7604" t="str">
        <f t="shared" si="854"/>
        <v>*</v>
      </c>
      <c r="O7604">
        <f>VLOOKUP(T7604,$P$14:$S$19,2,TRUE)</f>
        <v>0.02</v>
      </c>
      <c r="T7604">
        <v>24</v>
      </c>
      <c r="U7604">
        <v>1840.8534999999999</v>
      </c>
      <c r="V7604" s="5">
        <f t="shared" si="855"/>
        <v>1</v>
      </c>
      <c r="X7604" t="s">
        <v>22</v>
      </c>
      <c r="Y7604">
        <v>2.79</v>
      </c>
      <c r="Z7604" s="2">
        <f t="shared" si="856"/>
        <v>1843.6434999999999</v>
      </c>
      <c r="AA7604" t="s">
        <v>73</v>
      </c>
      <c r="AB7604" t="s">
        <v>16</v>
      </c>
      <c r="AC7604" t="s">
        <v>25</v>
      </c>
      <c r="AD7604" t="s">
        <v>26</v>
      </c>
      <c r="AE7604" t="s">
        <v>19</v>
      </c>
      <c r="AF7604" t="s">
        <v>799</v>
      </c>
    </row>
    <row r="7605" spans="1:32" x14ac:dyDescent="0.25">
      <c r="A7605">
        <f t="shared" si="857"/>
        <v>7604</v>
      </c>
      <c r="B7605">
        <v>47040</v>
      </c>
      <c r="C7605" t="s">
        <v>509</v>
      </c>
      <c r="D7605" t="s">
        <v>21</v>
      </c>
      <c r="E7605" t="str">
        <f t="shared" si="858"/>
        <v>*</v>
      </c>
      <c r="F7605" t="str">
        <f t="shared" si="853"/>
        <v>**</v>
      </c>
      <c r="G7605" t="str">
        <f t="shared" si="859"/>
        <v>**</v>
      </c>
      <c r="I7605" t="str">
        <f t="shared" si="854"/>
        <v>**</v>
      </c>
      <c r="O7605">
        <f>VLOOKUP(T7605,$P$14:$S$19,2,TRUE)</f>
        <v>3.5999999999999997E-2</v>
      </c>
      <c r="T7605">
        <v>38</v>
      </c>
      <c r="U7605">
        <v>487.98</v>
      </c>
      <c r="V7605" s="5">
        <f t="shared" si="855"/>
        <v>0</v>
      </c>
      <c r="X7605" t="s">
        <v>22</v>
      </c>
      <c r="Y7605">
        <v>7.17</v>
      </c>
      <c r="Z7605" s="2">
        <f t="shared" si="856"/>
        <v>495.15000000000003</v>
      </c>
      <c r="AA7605" t="s">
        <v>60</v>
      </c>
      <c r="AB7605" t="s">
        <v>16</v>
      </c>
      <c r="AC7605" t="s">
        <v>32</v>
      </c>
      <c r="AD7605" t="s">
        <v>49</v>
      </c>
      <c r="AE7605" t="s">
        <v>19</v>
      </c>
      <c r="AF7605" t="s">
        <v>704</v>
      </c>
    </row>
    <row r="7606" spans="1:32" x14ac:dyDescent="0.25">
      <c r="A7606">
        <f t="shared" si="857"/>
        <v>7605</v>
      </c>
      <c r="B7606">
        <v>1382</v>
      </c>
      <c r="C7606" t="s">
        <v>509</v>
      </c>
      <c r="D7606" t="s">
        <v>13</v>
      </c>
      <c r="E7606" t="str">
        <f t="shared" si="858"/>
        <v>*</v>
      </c>
      <c r="F7606" t="str">
        <f t="shared" si="853"/>
        <v>*</v>
      </c>
      <c r="G7606" t="str">
        <f t="shared" si="859"/>
        <v>*</v>
      </c>
      <c r="I7606" t="str">
        <f t="shared" si="854"/>
        <v>*</v>
      </c>
      <c r="O7606">
        <f>VLOOKUP(T7606,$P$14:$S$19,2,TRUE)</f>
        <v>3.5999999999999997E-2</v>
      </c>
      <c r="T7606">
        <v>39</v>
      </c>
      <c r="U7606">
        <v>158.46</v>
      </c>
      <c r="V7606" s="5">
        <f t="shared" si="855"/>
        <v>0</v>
      </c>
      <c r="X7606" t="s">
        <v>22</v>
      </c>
      <c r="Y7606">
        <v>5.26</v>
      </c>
      <c r="Z7606" s="2">
        <f t="shared" si="856"/>
        <v>163.72</v>
      </c>
      <c r="AA7606" t="s">
        <v>334</v>
      </c>
      <c r="AB7606" t="s">
        <v>41</v>
      </c>
      <c r="AC7606" t="s">
        <v>32</v>
      </c>
      <c r="AD7606" t="s">
        <v>49</v>
      </c>
      <c r="AE7606" t="s">
        <v>19</v>
      </c>
      <c r="AF7606" t="s">
        <v>641</v>
      </c>
    </row>
    <row r="7607" spans="1:32" x14ac:dyDescent="0.25">
      <c r="A7607">
        <f t="shared" si="857"/>
        <v>7606</v>
      </c>
      <c r="B7607">
        <v>1382</v>
      </c>
      <c r="C7607" t="s">
        <v>509</v>
      </c>
      <c r="D7607" t="s">
        <v>13</v>
      </c>
      <c r="E7607" t="str">
        <f t="shared" si="858"/>
        <v>*</v>
      </c>
      <c r="F7607" t="str">
        <f t="shared" si="853"/>
        <v>*</v>
      </c>
      <c r="G7607" t="str">
        <f t="shared" si="859"/>
        <v>*</v>
      </c>
      <c r="I7607" t="str">
        <f t="shared" si="854"/>
        <v>*</v>
      </c>
      <c r="O7607">
        <f>VLOOKUP(T7607,$P$14:$S$19,2,TRUE)</f>
        <v>0</v>
      </c>
      <c r="T7607">
        <v>5</v>
      </c>
      <c r="U7607">
        <v>89.334999999999994</v>
      </c>
      <c r="V7607" s="5">
        <f t="shared" si="855"/>
        <v>0</v>
      </c>
      <c r="X7607" t="s">
        <v>22</v>
      </c>
      <c r="Y7607">
        <v>2.5</v>
      </c>
      <c r="Z7607" s="2">
        <f t="shared" si="856"/>
        <v>91.834999999999994</v>
      </c>
      <c r="AA7607" t="s">
        <v>334</v>
      </c>
      <c r="AB7607" t="s">
        <v>41</v>
      </c>
      <c r="AC7607" t="s">
        <v>25</v>
      </c>
      <c r="AD7607" t="s">
        <v>26</v>
      </c>
      <c r="AE7607" t="s">
        <v>34</v>
      </c>
      <c r="AF7607" t="s">
        <v>510</v>
      </c>
    </row>
    <row r="7608" spans="1:32" x14ac:dyDescent="0.25">
      <c r="A7608">
        <f t="shared" si="857"/>
        <v>7607</v>
      </c>
      <c r="B7608">
        <v>9927</v>
      </c>
      <c r="C7608" t="s">
        <v>593</v>
      </c>
      <c r="D7608" t="s">
        <v>21</v>
      </c>
      <c r="E7608" t="str">
        <f t="shared" si="858"/>
        <v>*</v>
      </c>
      <c r="F7608" t="str">
        <f t="shared" si="853"/>
        <v>**</v>
      </c>
      <c r="G7608" t="str">
        <f t="shared" si="859"/>
        <v>**</v>
      </c>
      <c r="I7608" t="str">
        <f t="shared" si="854"/>
        <v>**</v>
      </c>
      <c r="O7608">
        <f>VLOOKUP(T7608,$P$14:$S$19,2,TRUE)</f>
        <v>0.04</v>
      </c>
      <c r="T7608">
        <v>44</v>
      </c>
      <c r="U7608">
        <v>10087.6</v>
      </c>
      <c r="V7608" s="5">
        <f t="shared" si="855"/>
        <v>1</v>
      </c>
      <c r="X7608" t="s">
        <v>22</v>
      </c>
      <c r="Y7608">
        <v>18.059999999999999</v>
      </c>
      <c r="Z7608" s="2">
        <f t="shared" si="856"/>
        <v>10105.66</v>
      </c>
      <c r="AA7608" t="s">
        <v>43</v>
      </c>
      <c r="AB7608" t="s">
        <v>31</v>
      </c>
      <c r="AC7608" t="s">
        <v>17</v>
      </c>
      <c r="AD7608" t="s">
        <v>38</v>
      </c>
      <c r="AE7608" t="s">
        <v>58</v>
      </c>
      <c r="AF7608" t="s">
        <v>372</v>
      </c>
    </row>
    <row r="7609" spans="1:32" x14ac:dyDescent="0.25">
      <c r="A7609">
        <f t="shared" si="857"/>
        <v>7608</v>
      </c>
      <c r="B7609">
        <v>9927</v>
      </c>
      <c r="C7609" t="s">
        <v>593</v>
      </c>
      <c r="D7609" t="s">
        <v>21</v>
      </c>
      <c r="E7609" t="str">
        <f t="shared" si="858"/>
        <v>*</v>
      </c>
      <c r="F7609" t="str">
        <f t="shared" si="853"/>
        <v>**</v>
      </c>
      <c r="G7609" t="str">
        <f t="shared" si="859"/>
        <v>**</v>
      </c>
      <c r="I7609" t="str">
        <f t="shared" si="854"/>
        <v>**</v>
      </c>
      <c r="O7609">
        <f>VLOOKUP(T7609,$P$14:$S$19,2,TRUE)</f>
        <v>3.5999999999999997E-2</v>
      </c>
      <c r="T7609">
        <v>32</v>
      </c>
      <c r="U7609">
        <v>4655.07</v>
      </c>
      <c r="V7609" s="5">
        <f t="shared" si="855"/>
        <v>1</v>
      </c>
      <c r="X7609" t="s">
        <v>37</v>
      </c>
      <c r="Y7609">
        <v>53.48</v>
      </c>
      <c r="Z7609" s="2">
        <f t="shared" si="856"/>
        <v>4708.5499999999993</v>
      </c>
      <c r="AA7609" t="s">
        <v>43</v>
      </c>
      <c r="AB7609" t="s">
        <v>31</v>
      </c>
      <c r="AC7609" t="s">
        <v>17</v>
      </c>
      <c r="AD7609" t="s">
        <v>165</v>
      </c>
      <c r="AE7609" t="s">
        <v>103</v>
      </c>
      <c r="AF7609" t="s">
        <v>372</v>
      </c>
    </row>
    <row r="7610" spans="1:32" x14ac:dyDescent="0.25">
      <c r="A7610">
        <f t="shared" si="857"/>
        <v>7609</v>
      </c>
      <c r="B7610">
        <v>9927</v>
      </c>
      <c r="C7610" t="s">
        <v>593</v>
      </c>
      <c r="D7610" t="s">
        <v>21</v>
      </c>
      <c r="E7610" t="str">
        <f t="shared" si="858"/>
        <v>*</v>
      </c>
      <c r="F7610" t="str">
        <f t="shared" si="853"/>
        <v>**</v>
      </c>
      <c r="G7610" t="str">
        <f t="shared" si="859"/>
        <v>**</v>
      </c>
      <c r="I7610" t="str">
        <f t="shared" si="854"/>
        <v>**</v>
      </c>
      <c r="O7610">
        <f>VLOOKUP(T7610,$P$14:$S$19,2,TRUE)</f>
        <v>3.5999999999999997E-2</v>
      </c>
      <c r="T7610">
        <v>34</v>
      </c>
      <c r="U7610">
        <v>1608.08</v>
      </c>
      <c r="V7610" s="5">
        <f t="shared" si="855"/>
        <v>1</v>
      </c>
      <c r="X7610" t="s">
        <v>14</v>
      </c>
      <c r="Y7610">
        <v>6.5</v>
      </c>
      <c r="Z7610" s="2">
        <f t="shared" si="856"/>
        <v>1614.58</v>
      </c>
      <c r="AA7610" t="s">
        <v>43</v>
      </c>
      <c r="AB7610" t="s">
        <v>31</v>
      </c>
      <c r="AC7610" t="s">
        <v>25</v>
      </c>
      <c r="AD7610" t="s">
        <v>42</v>
      </c>
      <c r="AE7610" t="s">
        <v>19</v>
      </c>
      <c r="AF7610" t="s">
        <v>372</v>
      </c>
    </row>
    <row r="7611" spans="1:32" x14ac:dyDescent="0.25">
      <c r="A7611">
        <f t="shared" si="857"/>
        <v>7610</v>
      </c>
      <c r="B7611">
        <v>49409</v>
      </c>
      <c r="C7611" t="s">
        <v>593</v>
      </c>
      <c r="D7611" t="s">
        <v>21</v>
      </c>
      <c r="E7611" t="str">
        <f t="shared" si="858"/>
        <v>*</v>
      </c>
      <c r="F7611" t="str">
        <f t="shared" si="853"/>
        <v>**</v>
      </c>
      <c r="G7611" t="str">
        <f t="shared" si="859"/>
        <v>**</v>
      </c>
      <c r="I7611" t="str">
        <f t="shared" si="854"/>
        <v>**</v>
      </c>
      <c r="O7611">
        <f>VLOOKUP(T7611,$P$14:$S$19,2,TRUE)</f>
        <v>0.02</v>
      </c>
      <c r="T7611">
        <v>28</v>
      </c>
      <c r="U7611">
        <v>1457.78</v>
      </c>
      <c r="V7611" s="5">
        <f t="shared" si="855"/>
        <v>1</v>
      </c>
      <c r="X7611" t="s">
        <v>22</v>
      </c>
      <c r="Y7611">
        <v>19.989999999999998</v>
      </c>
      <c r="Z7611" s="2">
        <f t="shared" si="856"/>
        <v>1477.77</v>
      </c>
      <c r="AA7611" t="s">
        <v>64</v>
      </c>
      <c r="AB7611" t="s">
        <v>16</v>
      </c>
      <c r="AC7611" t="s">
        <v>25</v>
      </c>
      <c r="AD7611" t="s">
        <v>42</v>
      </c>
      <c r="AE7611" t="s">
        <v>19</v>
      </c>
      <c r="AF7611" t="s">
        <v>372</v>
      </c>
    </row>
    <row r="7612" spans="1:32" x14ac:dyDescent="0.25">
      <c r="A7612">
        <f t="shared" si="857"/>
        <v>7611</v>
      </c>
      <c r="B7612">
        <v>14247</v>
      </c>
      <c r="C7612" t="s">
        <v>593</v>
      </c>
      <c r="D7612" t="s">
        <v>36</v>
      </c>
      <c r="E7612" t="str">
        <f t="shared" si="858"/>
        <v>***</v>
      </c>
      <c r="F7612" t="str">
        <f t="shared" si="853"/>
        <v>***</v>
      </c>
      <c r="G7612" t="str">
        <f t="shared" si="859"/>
        <v>***</v>
      </c>
      <c r="I7612" t="str">
        <f t="shared" si="854"/>
        <v>***</v>
      </c>
      <c r="O7612">
        <f>VLOOKUP(T7612,$P$14:$S$19,2,TRUE)</f>
        <v>0</v>
      </c>
      <c r="T7612">
        <v>4</v>
      </c>
      <c r="U7612">
        <v>14.75</v>
      </c>
      <c r="V7612" s="5">
        <f t="shared" si="855"/>
        <v>0</v>
      </c>
      <c r="X7612" t="s">
        <v>22</v>
      </c>
      <c r="Y7612">
        <v>1.35</v>
      </c>
      <c r="Z7612" s="2">
        <f t="shared" si="856"/>
        <v>16.100000000000001</v>
      </c>
      <c r="AA7612" t="s">
        <v>23</v>
      </c>
      <c r="AB7612" t="s">
        <v>41</v>
      </c>
      <c r="AC7612" t="s">
        <v>32</v>
      </c>
      <c r="AD7612" t="s">
        <v>114</v>
      </c>
      <c r="AE7612" t="s">
        <v>34</v>
      </c>
      <c r="AF7612" t="s">
        <v>304</v>
      </c>
    </row>
    <row r="7613" spans="1:32" x14ac:dyDescent="0.25">
      <c r="A7613">
        <f t="shared" si="857"/>
        <v>7612</v>
      </c>
      <c r="B7613">
        <v>39425</v>
      </c>
      <c r="C7613" t="s">
        <v>927</v>
      </c>
      <c r="D7613" t="s">
        <v>36</v>
      </c>
      <c r="E7613" t="str">
        <f t="shared" si="858"/>
        <v>***</v>
      </c>
      <c r="F7613" t="str">
        <f t="shared" si="853"/>
        <v>***</v>
      </c>
      <c r="G7613" t="str">
        <f t="shared" si="859"/>
        <v>***</v>
      </c>
      <c r="I7613" t="str">
        <f t="shared" si="854"/>
        <v>***</v>
      </c>
      <c r="O7613">
        <f>VLOOKUP(T7613,$P$14:$S$19,2,TRUE)</f>
        <v>0.02</v>
      </c>
      <c r="T7613">
        <v>23</v>
      </c>
      <c r="U7613">
        <v>1267.4604999999999</v>
      </c>
      <c r="V7613" s="5">
        <f t="shared" si="855"/>
        <v>1</v>
      </c>
      <c r="X7613" t="s">
        <v>22</v>
      </c>
      <c r="Y7613">
        <v>5.99</v>
      </c>
      <c r="Z7613" s="2">
        <f t="shared" si="856"/>
        <v>1273.4504999999999</v>
      </c>
      <c r="AA7613" t="s">
        <v>56</v>
      </c>
      <c r="AB7613" t="s">
        <v>24</v>
      </c>
      <c r="AC7613" t="s">
        <v>25</v>
      </c>
      <c r="AD7613" t="s">
        <v>26</v>
      </c>
      <c r="AE7613" t="s">
        <v>19</v>
      </c>
      <c r="AF7613" t="s">
        <v>235</v>
      </c>
    </row>
    <row r="7614" spans="1:32" x14ac:dyDescent="0.25">
      <c r="A7614">
        <f t="shared" si="857"/>
        <v>7613</v>
      </c>
      <c r="B7614">
        <v>13601</v>
      </c>
      <c r="C7614" t="s">
        <v>927</v>
      </c>
      <c r="D7614" t="s">
        <v>13</v>
      </c>
      <c r="E7614" t="str">
        <f t="shared" si="858"/>
        <v>*</v>
      </c>
      <c r="F7614" t="str">
        <f t="shared" si="853"/>
        <v>*</v>
      </c>
      <c r="G7614" t="str">
        <f t="shared" si="859"/>
        <v>*</v>
      </c>
      <c r="I7614" t="str">
        <f t="shared" si="854"/>
        <v>*</v>
      </c>
      <c r="O7614">
        <f>VLOOKUP(T7614,$P$14:$S$19,2,TRUE)</f>
        <v>0.01</v>
      </c>
      <c r="T7614">
        <v>17</v>
      </c>
      <c r="U7614">
        <v>822.91</v>
      </c>
      <c r="V7614" s="5">
        <f t="shared" si="855"/>
        <v>1</v>
      </c>
      <c r="X7614" t="s">
        <v>22</v>
      </c>
      <c r="Y7614">
        <v>19.989999999999998</v>
      </c>
      <c r="Z7614" s="2">
        <f t="shared" si="856"/>
        <v>842.9</v>
      </c>
      <c r="AA7614" t="s">
        <v>23</v>
      </c>
      <c r="AB7614" t="s">
        <v>16</v>
      </c>
      <c r="AC7614" t="s">
        <v>32</v>
      </c>
      <c r="AD7614" t="s">
        <v>172</v>
      </c>
      <c r="AE7614" t="s">
        <v>19</v>
      </c>
      <c r="AF7614" t="s">
        <v>236</v>
      </c>
    </row>
    <row r="7615" spans="1:32" x14ac:dyDescent="0.25">
      <c r="A7615">
        <f t="shared" si="857"/>
        <v>7614</v>
      </c>
      <c r="B7615">
        <v>11108</v>
      </c>
      <c r="C7615" t="s">
        <v>927</v>
      </c>
      <c r="D7615" t="s">
        <v>30</v>
      </c>
      <c r="E7615" t="str">
        <f t="shared" si="858"/>
        <v>*</v>
      </c>
      <c r="F7615" t="str">
        <f t="shared" si="853"/>
        <v>*</v>
      </c>
      <c r="G7615" t="str">
        <f t="shared" si="859"/>
        <v>*</v>
      </c>
      <c r="I7615" t="str">
        <f t="shared" si="854"/>
        <v>*</v>
      </c>
      <c r="O7615">
        <f>VLOOKUP(T7615,$P$14:$S$19,2,TRUE)</f>
        <v>0.02</v>
      </c>
      <c r="T7615">
        <v>20</v>
      </c>
      <c r="U7615">
        <v>131.71</v>
      </c>
      <c r="V7615" s="5">
        <f t="shared" si="855"/>
        <v>0</v>
      </c>
      <c r="X7615" t="s">
        <v>22</v>
      </c>
      <c r="Y7615">
        <v>5.74</v>
      </c>
      <c r="Z7615" s="2">
        <f t="shared" si="856"/>
        <v>137.45000000000002</v>
      </c>
      <c r="AA7615" t="s">
        <v>60</v>
      </c>
      <c r="AB7615" t="s">
        <v>24</v>
      </c>
      <c r="AC7615" t="s">
        <v>32</v>
      </c>
      <c r="AD7615" t="s">
        <v>44</v>
      </c>
      <c r="AE7615" t="s">
        <v>19</v>
      </c>
      <c r="AF7615" t="s">
        <v>235</v>
      </c>
    </row>
    <row r="7616" spans="1:32" x14ac:dyDescent="0.25">
      <c r="A7616">
        <f t="shared" si="857"/>
        <v>7615</v>
      </c>
      <c r="B7616">
        <v>36038</v>
      </c>
      <c r="C7616" t="s">
        <v>927</v>
      </c>
      <c r="D7616" t="s">
        <v>21</v>
      </c>
      <c r="E7616" t="str">
        <f t="shared" si="858"/>
        <v>*</v>
      </c>
      <c r="F7616" t="str">
        <f t="shared" si="853"/>
        <v>**</v>
      </c>
      <c r="G7616" t="str">
        <f t="shared" si="859"/>
        <v>**</v>
      </c>
      <c r="I7616" t="str">
        <f t="shared" si="854"/>
        <v>**</v>
      </c>
      <c r="O7616">
        <f>VLOOKUP(T7616,$P$14:$S$19,2,TRUE)</f>
        <v>0.02</v>
      </c>
      <c r="T7616">
        <v>26</v>
      </c>
      <c r="U7616">
        <v>95.26</v>
      </c>
      <c r="V7616" s="5">
        <f t="shared" si="855"/>
        <v>0</v>
      </c>
      <c r="X7616" t="s">
        <v>22</v>
      </c>
      <c r="Y7616">
        <v>5</v>
      </c>
      <c r="Z7616" s="2">
        <f t="shared" si="856"/>
        <v>100.26</v>
      </c>
      <c r="AA7616" t="s">
        <v>56</v>
      </c>
      <c r="AB7616" t="s">
        <v>41</v>
      </c>
      <c r="AC7616" t="s">
        <v>32</v>
      </c>
      <c r="AD7616" t="s">
        <v>33</v>
      </c>
      <c r="AE7616" t="s">
        <v>34</v>
      </c>
      <c r="AF7616" t="s">
        <v>235</v>
      </c>
    </row>
    <row r="7617" spans="1:32" x14ac:dyDescent="0.25">
      <c r="A7617">
        <f t="shared" si="857"/>
        <v>7616</v>
      </c>
      <c r="B7617">
        <v>39877</v>
      </c>
      <c r="C7617" t="s">
        <v>927</v>
      </c>
      <c r="D7617" t="s">
        <v>36</v>
      </c>
      <c r="E7617" t="str">
        <f t="shared" si="858"/>
        <v>***</v>
      </c>
      <c r="F7617" t="str">
        <f t="shared" si="853"/>
        <v>***</v>
      </c>
      <c r="G7617" t="str">
        <f t="shared" si="859"/>
        <v>***</v>
      </c>
      <c r="I7617" t="str">
        <f t="shared" si="854"/>
        <v>***</v>
      </c>
      <c r="O7617">
        <f>VLOOKUP(T7617,$P$14:$S$19,2,TRUE)</f>
        <v>0.04</v>
      </c>
      <c r="T7617">
        <v>41</v>
      </c>
      <c r="U7617">
        <v>90.88</v>
      </c>
      <c r="V7617" s="5">
        <f t="shared" si="855"/>
        <v>0</v>
      </c>
      <c r="X7617" t="s">
        <v>22</v>
      </c>
      <c r="Y7617">
        <v>0.78</v>
      </c>
      <c r="Z7617" s="2">
        <f t="shared" si="856"/>
        <v>91.66</v>
      </c>
      <c r="AA7617" t="s">
        <v>15</v>
      </c>
      <c r="AB7617" t="s">
        <v>41</v>
      </c>
      <c r="AC7617" t="s">
        <v>32</v>
      </c>
      <c r="AD7617" t="s">
        <v>114</v>
      </c>
      <c r="AE7617" t="s">
        <v>34</v>
      </c>
      <c r="AF7617" t="s">
        <v>235</v>
      </c>
    </row>
    <row r="7618" spans="1:32" x14ac:dyDescent="0.25">
      <c r="A7618">
        <f t="shared" si="857"/>
        <v>7617</v>
      </c>
      <c r="B7618">
        <v>40647</v>
      </c>
      <c r="C7618" t="s">
        <v>888</v>
      </c>
      <c r="D7618" t="s">
        <v>21</v>
      </c>
      <c r="E7618" t="str">
        <f t="shared" si="858"/>
        <v>*</v>
      </c>
      <c r="F7618" t="str">
        <f t="shared" si="853"/>
        <v>**</v>
      </c>
      <c r="G7618" t="str">
        <f t="shared" si="859"/>
        <v>**</v>
      </c>
      <c r="I7618" t="str">
        <f t="shared" si="854"/>
        <v>**</v>
      </c>
      <c r="O7618">
        <f>VLOOKUP(T7618,$P$14:$S$19,2,TRUE)</f>
        <v>0.04</v>
      </c>
      <c r="T7618">
        <v>47</v>
      </c>
      <c r="U7618">
        <v>1982.16</v>
      </c>
      <c r="V7618" s="5">
        <f t="shared" si="855"/>
        <v>1</v>
      </c>
      <c r="X7618" t="s">
        <v>22</v>
      </c>
      <c r="Y7618">
        <v>19.989999999999998</v>
      </c>
      <c r="Z7618" s="2">
        <f t="shared" si="856"/>
        <v>2002.15</v>
      </c>
      <c r="AA7618" t="s">
        <v>23</v>
      </c>
      <c r="AB7618" t="s">
        <v>31</v>
      </c>
      <c r="AC7618" t="s">
        <v>32</v>
      </c>
      <c r="AD7618" t="s">
        <v>44</v>
      </c>
      <c r="AE7618" t="s">
        <v>19</v>
      </c>
      <c r="AF7618" t="s">
        <v>89</v>
      </c>
    </row>
    <row r="7619" spans="1:32" x14ac:dyDescent="0.25">
      <c r="A7619">
        <f t="shared" si="857"/>
        <v>7618</v>
      </c>
      <c r="B7619">
        <v>55840</v>
      </c>
      <c r="C7619" t="s">
        <v>888</v>
      </c>
      <c r="D7619" t="s">
        <v>40</v>
      </c>
      <c r="E7619" t="str">
        <f t="shared" si="858"/>
        <v>*</v>
      </c>
      <c r="F7619" t="str">
        <f t="shared" ref="F7619:F7682" si="860">VLOOKUP(D7619,$P$6:$S$10,2,FALSE)</f>
        <v>*</v>
      </c>
      <c r="G7619" t="str">
        <f t="shared" si="859"/>
        <v>*</v>
      </c>
      <c r="I7619" t="str">
        <f t="shared" ref="I7619:I7682" si="861">HLOOKUP(D7619,$J$18:$N$19,2,FALSE)</f>
        <v>*</v>
      </c>
      <c r="O7619">
        <f>VLOOKUP(T7619,$P$14:$S$19,2,TRUE)</f>
        <v>0.01</v>
      </c>
      <c r="T7619">
        <v>11</v>
      </c>
      <c r="U7619">
        <v>59.03</v>
      </c>
      <c r="V7619" s="5">
        <f t="shared" ref="V7619:V7682" si="862">IF(U7619&gt;800,1,0)</f>
        <v>0</v>
      </c>
      <c r="X7619" t="s">
        <v>22</v>
      </c>
      <c r="Y7619">
        <v>4.8600000000000003</v>
      </c>
      <c r="Z7619" s="2">
        <f t="shared" ref="Z7619:Z7682" si="863">U7619+Y7619</f>
        <v>63.89</v>
      </c>
      <c r="AA7619" t="s">
        <v>23</v>
      </c>
      <c r="AB7619" t="s">
        <v>41</v>
      </c>
      <c r="AC7619" t="s">
        <v>32</v>
      </c>
      <c r="AD7619" t="s">
        <v>44</v>
      </c>
      <c r="AE7619" t="s">
        <v>19</v>
      </c>
      <c r="AF7619" t="s">
        <v>888</v>
      </c>
    </row>
    <row r="7620" spans="1:32" x14ac:dyDescent="0.25">
      <c r="A7620">
        <f t="shared" ref="A7620:A7683" si="864">A7619+1</f>
        <v>7619</v>
      </c>
      <c r="B7620">
        <v>12710</v>
      </c>
      <c r="C7620" t="s">
        <v>704</v>
      </c>
      <c r="D7620" t="s">
        <v>36</v>
      </c>
      <c r="E7620" t="str">
        <f t="shared" si="858"/>
        <v>***</v>
      </c>
      <c r="F7620" t="str">
        <f t="shared" si="860"/>
        <v>***</v>
      </c>
      <c r="G7620" t="str">
        <f t="shared" si="859"/>
        <v>***</v>
      </c>
      <c r="I7620" t="str">
        <f t="shared" si="861"/>
        <v>***</v>
      </c>
      <c r="O7620">
        <f>VLOOKUP(T7620,$P$14:$S$19,2,TRUE)</f>
        <v>3.5999999999999997E-2</v>
      </c>
      <c r="T7620">
        <v>37</v>
      </c>
      <c r="U7620">
        <v>2116.62</v>
      </c>
      <c r="V7620" s="5">
        <f t="shared" si="862"/>
        <v>1</v>
      </c>
      <c r="X7620" t="s">
        <v>22</v>
      </c>
      <c r="Y7620">
        <v>13.88</v>
      </c>
      <c r="Z7620" s="2">
        <f t="shared" si="863"/>
        <v>2130.5</v>
      </c>
      <c r="AA7620" t="s">
        <v>71</v>
      </c>
      <c r="AB7620" t="s">
        <v>24</v>
      </c>
      <c r="AC7620" t="s">
        <v>32</v>
      </c>
      <c r="AD7620" t="s">
        <v>44</v>
      </c>
      <c r="AE7620" t="s">
        <v>19</v>
      </c>
      <c r="AF7620" t="s">
        <v>704</v>
      </c>
    </row>
    <row r="7621" spans="1:32" x14ac:dyDescent="0.25">
      <c r="A7621">
        <f t="shared" si="864"/>
        <v>7620</v>
      </c>
      <c r="B7621">
        <v>11491</v>
      </c>
      <c r="C7621" t="s">
        <v>704</v>
      </c>
      <c r="D7621" t="s">
        <v>13</v>
      </c>
      <c r="E7621" t="str">
        <f t="shared" ref="E7621:E7684" si="865">IF(D7621="Critical", "***","*")</f>
        <v>*</v>
      </c>
      <c r="F7621" t="str">
        <f t="shared" si="860"/>
        <v>*</v>
      </c>
      <c r="G7621" t="str">
        <f t="shared" ref="G7621:G7684" si="866">IF(D7621="Critical","***",IF(D7621="High","**","*"))</f>
        <v>*</v>
      </c>
      <c r="I7621" t="str">
        <f t="shared" si="861"/>
        <v>*</v>
      </c>
      <c r="O7621">
        <f>VLOOKUP(T7621,$P$14:$S$19,2,TRUE)</f>
        <v>3.5999999999999997E-2</v>
      </c>
      <c r="T7621">
        <v>38</v>
      </c>
      <c r="U7621">
        <v>1785.74</v>
      </c>
      <c r="V7621" s="5">
        <f t="shared" si="862"/>
        <v>1</v>
      </c>
      <c r="X7621" t="s">
        <v>14</v>
      </c>
      <c r="Y7621">
        <v>7.23</v>
      </c>
      <c r="Z7621" s="2">
        <f t="shared" si="863"/>
        <v>1792.97</v>
      </c>
      <c r="AA7621" t="s">
        <v>23</v>
      </c>
      <c r="AB7621" t="s">
        <v>41</v>
      </c>
      <c r="AC7621" t="s">
        <v>17</v>
      </c>
      <c r="AD7621" t="s">
        <v>18</v>
      </c>
      <c r="AE7621" t="s">
        <v>19</v>
      </c>
      <c r="AF7621" t="s">
        <v>805</v>
      </c>
    </row>
    <row r="7622" spans="1:32" x14ac:dyDescent="0.25">
      <c r="A7622">
        <f t="shared" si="864"/>
        <v>7621</v>
      </c>
      <c r="B7622">
        <v>17409</v>
      </c>
      <c r="C7622" t="s">
        <v>704</v>
      </c>
      <c r="D7622" t="s">
        <v>30</v>
      </c>
      <c r="E7622" t="str">
        <f t="shared" si="865"/>
        <v>*</v>
      </c>
      <c r="F7622" t="str">
        <f t="shared" si="860"/>
        <v>*</v>
      </c>
      <c r="G7622" t="str">
        <f t="shared" si="866"/>
        <v>*</v>
      </c>
      <c r="I7622" t="str">
        <f t="shared" si="861"/>
        <v>*</v>
      </c>
      <c r="O7622">
        <f>VLOOKUP(T7622,$P$14:$S$19,2,TRUE)</f>
        <v>3.5999999999999997E-2</v>
      </c>
      <c r="T7622">
        <v>31</v>
      </c>
      <c r="U7622">
        <v>633.55999999999995</v>
      </c>
      <c r="V7622" s="5">
        <f t="shared" si="862"/>
        <v>0</v>
      </c>
      <c r="X7622" t="s">
        <v>22</v>
      </c>
      <c r="Y7622">
        <v>6.5</v>
      </c>
      <c r="Z7622" s="2">
        <f t="shared" si="863"/>
        <v>640.05999999999995</v>
      </c>
      <c r="AA7622" t="s">
        <v>43</v>
      </c>
      <c r="AB7622" t="s">
        <v>24</v>
      </c>
      <c r="AC7622" t="s">
        <v>25</v>
      </c>
      <c r="AD7622" t="s">
        <v>42</v>
      </c>
      <c r="AE7622" t="s">
        <v>19</v>
      </c>
      <c r="AF7622" t="s">
        <v>805</v>
      </c>
    </row>
    <row r="7623" spans="1:32" x14ac:dyDescent="0.25">
      <c r="A7623">
        <f t="shared" si="864"/>
        <v>7622</v>
      </c>
      <c r="B7623">
        <v>47232</v>
      </c>
      <c r="C7623" t="s">
        <v>704</v>
      </c>
      <c r="D7623" t="s">
        <v>30</v>
      </c>
      <c r="E7623" t="str">
        <f t="shared" si="865"/>
        <v>*</v>
      </c>
      <c r="F7623" t="str">
        <f t="shared" si="860"/>
        <v>*</v>
      </c>
      <c r="G7623" t="str">
        <f t="shared" si="866"/>
        <v>*</v>
      </c>
      <c r="I7623" t="str">
        <f t="shared" si="861"/>
        <v>*</v>
      </c>
      <c r="O7623">
        <f>VLOOKUP(T7623,$P$14:$S$19,2,TRUE)</f>
        <v>3.5999999999999997E-2</v>
      </c>
      <c r="T7623">
        <v>39</v>
      </c>
      <c r="U7623">
        <v>546.4</v>
      </c>
      <c r="V7623" s="5">
        <f t="shared" si="862"/>
        <v>0</v>
      </c>
      <c r="X7623" t="s">
        <v>14</v>
      </c>
      <c r="Y7623">
        <v>4.53</v>
      </c>
      <c r="Z7623" s="2">
        <f t="shared" si="863"/>
        <v>550.92999999999995</v>
      </c>
      <c r="AA7623" t="s">
        <v>60</v>
      </c>
      <c r="AB7623" t="s">
        <v>31</v>
      </c>
      <c r="AC7623" t="s">
        <v>32</v>
      </c>
      <c r="AD7623" t="s">
        <v>74</v>
      </c>
      <c r="AE7623" t="s">
        <v>19</v>
      </c>
      <c r="AF7623" t="s">
        <v>805</v>
      </c>
    </row>
    <row r="7624" spans="1:32" x14ac:dyDescent="0.25">
      <c r="A7624">
        <f t="shared" si="864"/>
        <v>7623</v>
      </c>
      <c r="B7624">
        <v>3463</v>
      </c>
      <c r="C7624" t="s">
        <v>704</v>
      </c>
      <c r="D7624" t="s">
        <v>36</v>
      </c>
      <c r="E7624" t="str">
        <f t="shared" si="865"/>
        <v>***</v>
      </c>
      <c r="F7624" t="str">
        <f t="shared" si="860"/>
        <v>***</v>
      </c>
      <c r="G7624" t="str">
        <f t="shared" si="866"/>
        <v>***</v>
      </c>
      <c r="I7624" t="str">
        <f t="shared" si="861"/>
        <v>***</v>
      </c>
      <c r="O7624">
        <f>VLOOKUP(T7624,$P$14:$S$19,2,TRUE)</f>
        <v>0.04</v>
      </c>
      <c r="T7624">
        <v>43</v>
      </c>
      <c r="U7624">
        <v>264.75</v>
      </c>
      <c r="V7624" s="5">
        <f t="shared" si="862"/>
        <v>0</v>
      </c>
      <c r="X7624" t="s">
        <v>22</v>
      </c>
      <c r="Y7624">
        <v>8.4</v>
      </c>
      <c r="Z7624" s="2">
        <f t="shared" si="863"/>
        <v>273.14999999999998</v>
      </c>
      <c r="AA7624" t="s">
        <v>64</v>
      </c>
      <c r="AB7624" t="s">
        <v>16</v>
      </c>
      <c r="AC7624" t="s">
        <v>32</v>
      </c>
      <c r="AD7624" t="s">
        <v>44</v>
      </c>
      <c r="AE7624" t="s">
        <v>19</v>
      </c>
      <c r="AF7624" t="s">
        <v>799</v>
      </c>
    </row>
    <row r="7625" spans="1:32" x14ac:dyDescent="0.25">
      <c r="A7625">
        <f t="shared" si="864"/>
        <v>7624</v>
      </c>
      <c r="B7625">
        <v>22820</v>
      </c>
      <c r="C7625" t="s">
        <v>704</v>
      </c>
      <c r="D7625" t="s">
        <v>21</v>
      </c>
      <c r="E7625" t="str">
        <f t="shared" si="865"/>
        <v>*</v>
      </c>
      <c r="F7625" t="str">
        <f t="shared" si="860"/>
        <v>**</v>
      </c>
      <c r="G7625" t="str">
        <f t="shared" si="866"/>
        <v>**</v>
      </c>
      <c r="I7625" t="str">
        <f t="shared" si="861"/>
        <v>**</v>
      </c>
      <c r="O7625">
        <f>VLOOKUP(T7625,$P$14:$S$19,2,TRUE)</f>
        <v>3.5999999999999997E-2</v>
      </c>
      <c r="T7625">
        <v>34</v>
      </c>
      <c r="U7625">
        <v>209.12</v>
      </c>
      <c r="V7625" s="5">
        <f t="shared" si="862"/>
        <v>0</v>
      </c>
      <c r="X7625" t="s">
        <v>22</v>
      </c>
      <c r="Y7625">
        <v>4.38</v>
      </c>
      <c r="Z7625" s="2">
        <f t="shared" si="863"/>
        <v>213.5</v>
      </c>
      <c r="AA7625" t="s">
        <v>23</v>
      </c>
      <c r="AB7625" t="s">
        <v>16</v>
      </c>
      <c r="AC7625" t="s">
        <v>25</v>
      </c>
      <c r="AD7625" t="s">
        <v>42</v>
      </c>
      <c r="AE7625" t="s">
        <v>45</v>
      </c>
      <c r="AF7625" t="s">
        <v>805</v>
      </c>
    </row>
    <row r="7626" spans="1:32" x14ac:dyDescent="0.25">
      <c r="A7626">
        <f t="shared" si="864"/>
        <v>7625</v>
      </c>
      <c r="B7626">
        <v>11491</v>
      </c>
      <c r="C7626" t="s">
        <v>704</v>
      </c>
      <c r="D7626" t="s">
        <v>13</v>
      </c>
      <c r="E7626" t="str">
        <f t="shared" si="865"/>
        <v>*</v>
      </c>
      <c r="F7626" t="str">
        <f t="shared" si="860"/>
        <v>*</v>
      </c>
      <c r="G7626" t="str">
        <f t="shared" si="866"/>
        <v>*</v>
      </c>
      <c r="I7626" t="str">
        <f t="shared" si="861"/>
        <v>*</v>
      </c>
      <c r="O7626">
        <f>VLOOKUP(T7626,$P$14:$S$19,2,TRUE)</f>
        <v>0.02</v>
      </c>
      <c r="T7626">
        <v>26</v>
      </c>
      <c r="U7626">
        <v>165.37</v>
      </c>
      <c r="V7626" s="5">
        <f t="shared" si="862"/>
        <v>0</v>
      </c>
      <c r="X7626" t="s">
        <v>22</v>
      </c>
      <c r="Y7626">
        <v>4.07</v>
      </c>
      <c r="Z7626" s="2">
        <f t="shared" si="863"/>
        <v>169.44</v>
      </c>
      <c r="AA7626" t="s">
        <v>23</v>
      </c>
      <c r="AB7626" t="s">
        <v>41</v>
      </c>
      <c r="AC7626" t="s">
        <v>25</v>
      </c>
      <c r="AD7626" t="s">
        <v>42</v>
      </c>
      <c r="AE7626" t="s">
        <v>45</v>
      </c>
      <c r="AF7626" t="s">
        <v>167</v>
      </c>
    </row>
    <row r="7627" spans="1:32" x14ac:dyDescent="0.25">
      <c r="A7627">
        <f t="shared" si="864"/>
        <v>7626</v>
      </c>
      <c r="B7627">
        <v>22820</v>
      </c>
      <c r="C7627" t="s">
        <v>704</v>
      </c>
      <c r="D7627" t="s">
        <v>21</v>
      </c>
      <c r="E7627" t="str">
        <f t="shared" si="865"/>
        <v>*</v>
      </c>
      <c r="F7627" t="str">
        <f t="shared" si="860"/>
        <v>**</v>
      </c>
      <c r="G7627" t="str">
        <f t="shared" si="866"/>
        <v>**</v>
      </c>
      <c r="I7627" t="str">
        <f t="shared" si="861"/>
        <v>**</v>
      </c>
      <c r="O7627">
        <f>VLOOKUP(T7627,$P$14:$S$19,2,TRUE)</f>
        <v>0.01</v>
      </c>
      <c r="T7627">
        <v>18</v>
      </c>
      <c r="U7627">
        <v>144.84</v>
      </c>
      <c r="V7627" s="5">
        <f t="shared" si="862"/>
        <v>0</v>
      </c>
      <c r="X7627" t="s">
        <v>22</v>
      </c>
      <c r="Y7627">
        <v>2.82</v>
      </c>
      <c r="Z7627" s="2">
        <f t="shared" si="863"/>
        <v>147.66</v>
      </c>
      <c r="AA7627" t="s">
        <v>71</v>
      </c>
      <c r="AB7627" t="s">
        <v>16</v>
      </c>
      <c r="AC7627" t="s">
        <v>32</v>
      </c>
      <c r="AD7627" t="s">
        <v>114</v>
      </c>
      <c r="AE7627" t="s">
        <v>34</v>
      </c>
      <c r="AF7627" t="s">
        <v>510</v>
      </c>
    </row>
    <row r="7628" spans="1:32" x14ac:dyDescent="0.25">
      <c r="A7628">
        <f t="shared" si="864"/>
        <v>7627</v>
      </c>
      <c r="B7628">
        <v>13381</v>
      </c>
      <c r="C7628" t="s">
        <v>372</v>
      </c>
      <c r="D7628" t="s">
        <v>40</v>
      </c>
      <c r="E7628" t="str">
        <f t="shared" si="865"/>
        <v>*</v>
      </c>
      <c r="F7628" t="str">
        <f t="shared" si="860"/>
        <v>*</v>
      </c>
      <c r="G7628" t="str">
        <f t="shared" si="866"/>
        <v>*</v>
      </c>
      <c r="I7628" t="str">
        <f t="shared" si="861"/>
        <v>*</v>
      </c>
      <c r="O7628">
        <f>VLOOKUP(T7628,$P$14:$S$19,2,TRUE)</f>
        <v>0.04</v>
      </c>
      <c r="T7628">
        <v>41</v>
      </c>
      <c r="U7628">
        <v>10714.78</v>
      </c>
      <c r="V7628" s="5">
        <f t="shared" si="862"/>
        <v>1</v>
      </c>
      <c r="X7628" t="s">
        <v>37</v>
      </c>
      <c r="Y7628">
        <v>66.67</v>
      </c>
      <c r="Z7628" s="2">
        <f t="shared" si="863"/>
        <v>10781.45</v>
      </c>
      <c r="AA7628" t="s">
        <v>52</v>
      </c>
      <c r="AB7628" t="s">
        <v>16</v>
      </c>
      <c r="AC7628" t="s">
        <v>17</v>
      </c>
      <c r="AD7628" t="s">
        <v>66</v>
      </c>
      <c r="AE7628" t="s">
        <v>103</v>
      </c>
      <c r="AF7628" t="s">
        <v>372</v>
      </c>
    </row>
    <row r="7629" spans="1:32" x14ac:dyDescent="0.25">
      <c r="A7629">
        <f t="shared" si="864"/>
        <v>7628</v>
      </c>
      <c r="B7629">
        <v>47459</v>
      </c>
      <c r="C7629" t="s">
        <v>372</v>
      </c>
      <c r="D7629" t="s">
        <v>30</v>
      </c>
      <c r="E7629" t="str">
        <f t="shared" si="865"/>
        <v>*</v>
      </c>
      <c r="F7629" t="str">
        <f t="shared" si="860"/>
        <v>*</v>
      </c>
      <c r="G7629" t="str">
        <f t="shared" si="866"/>
        <v>*</v>
      </c>
      <c r="I7629" t="str">
        <f t="shared" si="861"/>
        <v>*</v>
      </c>
      <c r="O7629">
        <f>VLOOKUP(T7629,$P$14:$S$19,2,TRUE)</f>
        <v>0.01</v>
      </c>
      <c r="T7629">
        <v>10</v>
      </c>
      <c r="U7629">
        <v>197.21</v>
      </c>
      <c r="V7629" s="5">
        <f t="shared" si="862"/>
        <v>0</v>
      </c>
      <c r="X7629" t="s">
        <v>22</v>
      </c>
      <c r="Y7629">
        <v>1.49</v>
      </c>
      <c r="Z7629" s="2">
        <f t="shared" si="863"/>
        <v>198.70000000000002</v>
      </c>
      <c r="AA7629" t="s">
        <v>23</v>
      </c>
      <c r="AB7629" t="s">
        <v>41</v>
      </c>
      <c r="AC7629" t="s">
        <v>32</v>
      </c>
      <c r="AD7629" t="s">
        <v>49</v>
      </c>
      <c r="AE7629" t="s">
        <v>19</v>
      </c>
      <c r="AF7629" t="s">
        <v>304</v>
      </c>
    </row>
    <row r="7630" spans="1:32" x14ac:dyDescent="0.25">
      <c r="A7630">
        <f t="shared" si="864"/>
        <v>7629</v>
      </c>
      <c r="B7630">
        <v>38466</v>
      </c>
      <c r="C7630" t="s">
        <v>372</v>
      </c>
      <c r="D7630" t="s">
        <v>36</v>
      </c>
      <c r="E7630" t="str">
        <f t="shared" si="865"/>
        <v>***</v>
      </c>
      <c r="F7630" t="str">
        <f t="shared" si="860"/>
        <v>***</v>
      </c>
      <c r="G7630" t="str">
        <f t="shared" si="866"/>
        <v>***</v>
      </c>
      <c r="I7630" t="str">
        <f t="shared" si="861"/>
        <v>***</v>
      </c>
      <c r="O7630">
        <f>VLOOKUP(T7630,$P$14:$S$19,2,TRUE)</f>
        <v>0.02</v>
      </c>
      <c r="T7630">
        <v>22</v>
      </c>
      <c r="U7630">
        <v>136.18</v>
      </c>
      <c r="V7630" s="5">
        <f t="shared" si="862"/>
        <v>0</v>
      </c>
      <c r="X7630" t="s">
        <v>22</v>
      </c>
      <c r="Y7630">
        <v>5.46</v>
      </c>
      <c r="Z7630" s="2">
        <f t="shared" si="863"/>
        <v>141.64000000000001</v>
      </c>
      <c r="AA7630" t="s">
        <v>23</v>
      </c>
      <c r="AB7630" t="s">
        <v>31</v>
      </c>
      <c r="AC7630" t="s">
        <v>32</v>
      </c>
      <c r="AD7630" t="s">
        <v>44</v>
      </c>
      <c r="AE7630" t="s">
        <v>19</v>
      </c>
      <c r="AF7630" t="s">
        <v>304</v>
      </c>
    </row>
    <row r="7631" spans="1:32" x14ac:dyDescent="0.25">
      <c r="A7631">
        <f t="shared" si="864"/>
        <v>7630</v>
      </c>
      <c r="B7631">
        <v>42373</v>
      </c>
      <c r="C7631" t="s">
        <v>372</v>
      </c>
      <c r="D7631" t="s">
        <v>30</v>
      </c>
      <c r="E7631" t="str">
        <f t="shared" si="865"/>
        <v>*</v>
      </c>
      <c r="F7631" t="str">
        <f t="shared" si="860"/>
        <v>*</v>
      </c>
      <c r="G7631" t="str">
        <f t="shared" si="866"/>
        <v>*</v>
      </c>
      <c r="I7631" t="str">
        <f t="shared" si="861"/>
        <v>*</v>
      </c>
      <c r="O7631">
        <f>VLOOKUP(T7631,$P$14:$S$19,2,TRUE)</f>
        <v>0.01</v>
      </c>
      <c r="T7631">
        <v>11</v>
      </c>
      <c r="U7631">
        <v>127.32</v>
      </c>
      <c r="V7631" s="5">
        <f t="shared" si="862"/>
        <v>0</v>
      </c>
      <c r="X7631" t="s">
        <v>14</v>
      </c>
      <c r="Y7631">
        <v>2.99</v>
      </c>
      <c r="Z7631" s="2">
        <f t="shared" si="863"/>
        <v>130.31</v>
      </c>
      <c r="AA7631" t="s">
        <v>73</v>
      </c>
      <c r="AB7631" t="s">
        <v>16</v>
      </c>
      <c r="AC7631" t="s">
        <v>32</v>
      </c>
      <c r="AD7631" t="s">
        <v>49</v>
      </c>
      <c r="AE7631" t="s">
        <v>19</v>
      </c>
      <c r="AF7631" t="s">
        <v>304</v>
      </c>
    </row>
    <row r="7632" spans="1:32" x14ac:dyDescent="0.25">
      <c r="A7632">
        <f t="shared" si="864"/>
        <v>7631</v>
      </c>
      <c r="B7632">
        <v>38466</v>
      </c>
      <c r="C7632" t="s">
        <v>372</v>
      </c>
      <c r="D7632" t="s">
        <v>36</v>
      </c>
      <c r="E7632" t="str">
        <f t="shared" si="865"/>
        <v>***</v>
      </c>
      <c r="F7632" t="str">
        <f t="shared" si="860"/>
        <v>***</v>
      </c>
      <c r="G7632" t="str">
        <f t="shared" si="866"/>
        <v>***</v>
      </c>
      <c r="I7632" t="str">
        <f t="shared" si="861"/>
        <v>***</v>
      </c>
      <c r="O7632">
        <f>VLOOKUP(T7632,$P$14:$S$19,2,TRUE)</f>
        <v>3.5999999999999997E-2</v>
      </c>
      <c r="T7632">
        <v>37</v>
      </c>
      <c r="U7632">
        <v>111.37</v>
      </c>
      <c r="V7632" s="5">
        <f t="shared" si="862"/>
        <v>0</v>
      </c>
      <c r="X7632" t="s">
        <v>22</v>
      </c>
      <c r="Y7632">
        <v>0.5</v>
      </c>
      <c r="Z7632" s="2">
        <f t="shared" si="863"/>
        <v>111.87</v>
      </c>
      <c r="AA7632" t="s">
        <v>23</v>
      </c>
      <c r="AB7632" t="s">
        <v>31</v>
      </c>
      <c r="AC7632" t="s">
        <v>32</v>
      </c>
      <c r="AD7632" t="s">
        <v>81</v>
      </c>
      <c r="AE7632" t="s">
        <v>19</v>
      </c>
      <c r="AF7632" t="s">
        <v>305</v>
      </c>
    </row>
    <row r="7633" spans="1:32" x14ac:dyDescent="0.25">
      <c r="A7633">
        <f t="shared" si="864"/>
        <v>7632</v>
      </c>
      <c r="B7633">
        <v>38466</v>
      </c>
      <c r="C7633" t="s">
        <v>372</v>
      </c>
      <c r="D7633" t="s">
        <v>36</v>
      </c>
      <c r="E7633" t="str">
        <f t="shared" si="865"/>
        <v>***</v>
      </c>
      <c r="F7633" t="str">
        <f t="shared" si="860"/>
        <v>***</v>
      </c>
      <c r="G7633" t="str">
        <f t="shared" si="866"/>
        <v>***</v>
      </c>
      <c r="I7633" t="str">
        <f t="shared" si="861"/>
        <v>***</v>
      </c>
      <c r="O7633">
        <f>VLOOKUP(T7633,$P$14:$S$19,2,TRUE)</f>
        <v>0.01</v>
      </c>
      <c r="T7633">
        <v>15</v>
      </c>
      <c r="U7633">
        <v>105.48</v>
      </c>
      <c r="V7633" s="5">
        <f t="shared" si="862"/>
        <v>0</v>
      </c>
      <c r="X7633" t="s">
        <v>22</v>
      </c>
      <c r="Y7633">
        <v>7.37</v>
      </c>
      <c r="Z7633" s="2">
        <f t="shared" si="863"/>
        <v>112.85000000000001</v>
      </c>
      <c r="AA7633" t="s">
        <v>23</v>
      </c>
      <c r="AB7633" t="s">
        <v>31</v>
      </c>
      <c r="AC7633" t="s">
        <v>32</v>
      </c>
      <c r="AD7633" t="s">
        <v>44</v>
      </c>
      <c r="AE7633" t="s">
        <v>19</v>
      </c>
      <c r="AF7633" t="s">
        <v>304</v>
      </c>
    </row>
    <row r="7634" spans="1:32" x14ac:dyDescent="0.25">
      <c r="A7634">
        <f t="shared" si="864"/>
        <v>7633</v>
      </c>
      <c r="B7634">
        <v>17253</v>
      </c>
      <c r="C7634" t="s">
        <v>372</v>
      </c>
      <c r="D7634" t="s">
        <v>36</v>
      </c>
      <c r="E7634" t="str">
        <f t="shared" si="865"/>
        <v>***</v>
      </c>
      <c r="F7634" t="str">
        <f t="shared" si="860"/>
        <v>***</v>
      </c>
      <c r="G7634" t="str">
        <f t="shared" si="866"/>
        <v>***</v>
      </c>
      <c r="I7634" t="str">
        <f t="shared" si="861"/>
        <v>***</v>
      </c>
      <c r="O7634">
        <f>VLOOKUP(T7634,$P$14:$S$19,2,TRUE)</f>
        <v>0.01</v>
      </c>
      <c r="T7634">
        <v>13</v>
      </c>
      <c r="U7634">
        <v>50.19</v>
      </c>
      <c r="V7634" s="5">
        <f t="shared" si="862"/>
        <v>0</v>
      </c>
      <c r="X7634" t="s">
        <v>22</v>
      </c>
      <c r="Y7634">
        <v>6.83</v>
      </c>
      <c r="Z7634" s="2">
        <f t="shared" si="863"/>
        <v>57.019999999999996</v>
      </c>
      <c r="AA7634" t="s">
        <v>56</v>
      </c>
      <c r="AB7634" t="s">
        <v>31</v>
      </c>
      <c r="AC7634" t="s">
        <v>32</v>
      </c>
      <c r="AD7634" t="s">
        <v>49</v>
      </c>
      <c r="AE7634" t="s">
        <v>19</v>
      </c>
      <c r="AF7634" t="s">
        <v>305</v>
      </c>
    </row>
    <row r="7635" spans="1:32" x14ac:dyDescent="0.25">
      <c r="A7635">
        <f t="shared" si="864"/>
        <v>7634</v>
      </c>
      <c r="B7635">
        <v>38884</v>
      </c>
      <c r="C7635" t="s">
        <v>361</v>
      </c>
      <c r="D7635" t="s">
        <v>21</v>
      </c>
      <c r="E7635" t="str">
        <f t="shared" si="865"/>
        <v>*</v>
      </c>
      <c r="F7635" t="str">
        <f t="shared" si="860"/>
        <v>**</v>
      </c>
      <c r="G7635" t="str">
        <f t="shared" si="866"/>
        <v>**</v>
      </c>
      <c r="I7635" t="str">
        <f t="shared" si="861"/>
        <v>**</v>
      </c>
      <c r="O7635">
        <f>VLOOKUP(T7635,$P$14:$S$19,2,TRUE)</f>
        <v>0.02</v>
      </c>
      <c r="T7635">
        <v>20</v>
      </c>
      <c r="U7635">
        <v>6067.76</v>
      </c>
      <c r="V7635" s="5">
        <f t="shared" si="862"/>
        <v>1</v>
      </c>
      <c r="X7635" t="s">
        <v>37</v>
      </c>
      <c r="Y7635">
        <v>54.12</v>
      </c>
      <c r="Z7635" s="2">
        <f t="shared" si="863"/>
        <v>6121.88</v>
      </c>
      <c r="AA7635" t="s">
        <v>43</v>
      </c>
      <c r="AB7635" t="s">
        <v>16</v>
      </c>
      <c r="AC7635" t="s">
        <v>17</v>
      </c>
      <c r="AD7635" t="s">
        <v>66</v>
      </c>
      <c r="AE7635" t="s">
        <v>103</v>
      </c>
      <c r="AF7635" t="s">
        <v>235</v>
      </c>
    </row>
    <row r="7636" spans="1:32" x14ac:dyDescent="0.25">
      <c r="A7636">
        <f t="shared" si="864"/>
        <v>7635</v>
      </c>
      <c r="B7636">
        <v>56930</v>
      </c>
      <c r="C7636" t="s">
        <v>361</v>
      </c>
      <c r="D7636" t="s">
        <v>13</v>
      </c>
      <c r="E7636" t="str">
        <f t="shared" si="865"/>
        <v>*</v>
      </c>
      <c r="F7636" t="str">
        <f t="shared" si="860"/>
        <v>*</v>
      </c>
      <c r="G7636" t="str">
        <f t="shared" si="866"/>
        <v>*</v>
      </c>
      <c r="I7636" t="str">
        <f t="shared" si="861"/>
        <v>*</v>
      </c>
      <c r="O7636">
        <f>VLOOKUP(T7636,$P$14:$S$19,2,TRUE)</f>
        <v>0.01</v>
      </c>
      <c r="T7636">
        <v>10</v>
      </c>
      <c r="U7636">
        <v>987.54</v>
      </c>
      <c r="V7636" s="5">
        <f t="shared" si="862"/>
        <v>1</v>
      </c>
      <c r="X7636" t="s">
        <v>22</v>
      </c>
      <c r="Y7636">
        <v>35</v>
      </c>
      <c r="Z7636" s="2">
        <f t="shared" si="863"/>
        <v>1022.54</v>
      </c>
      <c r="AA7636" t="s">
        <v>23</v>
      </c>
      <c r="AB7636" t="s">
        <v>41</v>
      </c>
      <c r="AC7636" t="s">
        <v>32</v>
      </c>
      <c r="AD7636" t="s">
        <v>74</v>
      </c>
      <c r="AE7636" t="s">
        <v>58</v>
      </c>
      <c r="AF7636" t="s">
        <v>361</v>
      </c>
    </row>
    <row r="7637" spans="1:32" x14ac:dyDescent="0.25">
      <c r="A7637">
        <f t="shared" si="864"/>
        <v>7636</v>
      </c>
      <c r="B7637">
        <v>38884</v>
      </c>
      <c r="C7637" t="s">
        <v>361</v>
      </c>
      <c r="D7637" t="s">
        <v>21</v>
      </c>
      <c r="E7637" t="str">
        <f t="shared" si="865"/>
        <v>*</v>
      </c>
      <c r="F7637" t="str">
        <f t="shared" si="860"/>
        <v>**</v>
      </c>
      <c r="G7637" t="str">
        <f t="shared" si="866"/>
        <v>**</v>
      </c>
      <c r="I7637" t="str">
        <f t="shared" si="861"/>
        <v>**</v>
      </c>
      <c r="O7637">
        <f>VLOOKUP(T7637,$P$14:$S$19,2,TRUE)</f>
        <v>0.04</v>
      </c>
      <c r="T7637">
        <v>47</v>
      </c>
      <c r="U7637">
        <v>256</v>
      </c>
      <c r="V7637" s="5">
        <f t="shared" si="862"/>
        <v>0</v>
      </c>
      <c r="X7637" t="s">
        <v>22</v>
      </c>
      <c r="Y7637">
        <v>5.66</v>
      </c>
      <c r="Z7637" s="2">
        <f t="shared" si="863"/>
        <v>261.66000000000003</v>
      </c>
      <c r="AA7637" t="s">
        <v>43</v>
      </c>
      <c r="AB7637" t="s">
        <v>16</v>
      </c>
      <c r="AC7637" t="s">
        <v>32</v>
      </c>
      <c r="AD7637" t="s">
        <v>44</v>
      </c>
      <c r="AE7637" t="s">
        <v>19</v>
      </c>
      <c r="AF7637" t="s">
        <v>235</v>
      </c>
    </row>
    <row r="7638" spans="1:32" x14ac:dyDescent="0.25">
      <c r="A7638">
        <f t="shared" si="864"/>
        <v>7637</v>
      </c>
      <c r="B7638">
        <v>56930</v>
      </c>
      <c r="C7638" t="s">
        <v>361</v>
      </c>
      <c r="D7638" t="s">
        <v>13</v>
      </c>
      <c r="E7638" t="str">
        <f t="shared" si="865"/>
        <v>*</v>
      </c>
      <c r="F7638" t="str">
        <f t="shared" si="860"/>
        <v>*</v>
      </c>
      <c r="G7638" t="str">
        <f t="shared" si="866"/>
        <v>*</v>
      </c>
      <c r="I7638" t="str">
        <f t="shared" si="861"/>
        <v>*</v>
      </c>
      <c r="O7638">
        <f>VLOOKUP(T7638,$P$14:$S$19,2,TRUE)</f>
        <v>0.04</v>
      </c>
      <c r="T7638">
        <v>47</v>
      </c>
      <c r="U7638">
        <v>228.31</v>
      </c>
      <c r="V7638" s="5">
        <f t="shared" si="862"/>
        <v>0</v>
      </c>
      <c r="X7638" t="s">
        <v>22</v>
      </c>
      <c r="Y7638">
        <v>0.7</v>
      </c>
      <c r="Z7638" s="2">
        <f t="shared" si="863"/>
        <v>229.01</v>
      </c>
      <c r="AA7638" t="s">
        <v>15</v>
      </c>
      <c r="AB7638" t="s">
        <v>41</v>
      </c>
      <c r="AC7638" t="s">
        <v>32</v>
      </c>
      <c r="AD7638" t="s">
        <v>114</v>
      </c>
      <c r="AE7638" t="s">
        <v>34</v>
      </c>
      <c r="AF7638" t="s">
        <v>648</v>
      </c>
    </row>
    <row r="7639" spans="1:32" x14ac:dyDescent="0.25">
      <c r="A7639">
        <f t="shared" si="864"/>
        <v>7638</v>
      </c>
      <c r="B7639">
        <v>487</v>
      </c>
      <c r="C7639" t="s">
        <v>361</v>
      </c>
      <c r="D7639" t="s">
        <v>36</v>
      </c>
      <c r="E7639" t="str">
        <f t="shared" si="865"/>
        <v>***</v>
      </c>
      <c r="F7639" t="str">
        <f t="shared" si="860"/>
        <v>***</v>
      </c>
      <c r="G7639" t="str">
        <f t="shared" si="866"/>
        <v>***</v>
      </c>
      <c r="I7639" t="str">
        <f t="shared" si="861"/>
        <v>***</v>
      </c>
      <c r="O7639">
        <f>VLOOKUP(T7639,$P$14:$S$19,2,TRUE)</f>
        <v>0.01</v>
      </c>
      <c r="T7639">
        <v>19</v>
      </c>
      <c r="U7639">
        <v>210.4</v>
      </c>
      <c r="V7639" s="5">
        <f t="shared" si="862"/>
        <v>0</v>
      </c>
      <c r="X7639" t="s">
        <v>22</v>
      </c>
      <c r="Y7639">
        <v>4.5</v>
      </c>
      <c r="Z7639" s="2">
        <f t="shared" si="863"/>
        <v>214.9</v>
      </c>
      <c r="AA7639" t="s">
        <v>64</v>
      </c>
      <c r="AB7639" t="s">
        <v>31</v>
      </c>
      <c r="AC7639" t="s">
        <v>32</v>
      </c>
      <c r="AD7639" t="s">
        <v>172</v>
      </c>
      <c r="AE7639" t="s">
        <v>19</v>
      </c>
      <c r="AF7639" t="s">
        <v>235</v>
      </c>
    </row>
    <row r="7640" spans="1:32" x14ac:dyDescent="0.25">
      <c r="A7640">
        <f t="shared" si="864"/>
        <v>7639</v>
      </c>
      <c r="B7640">
        <v>2790</v>
      </c>
      <c r="C7640" t="s">
        <v>89</v>
      </c>
      <c r="D7640" t="s">
        <v>21</v>
      </c>
      <c r="E7640" t="str">
        <f t="shared" si="865"/>
        <v>*</v>
      </c>
      <c r="F7640" t="str">
        <f t="shared" si="860"/>
        <v>**</v>
      </c>
      <c r="G7640" t="str">
        <f t="shared" si="866"/>
        <v>**</v>
      </c>
      <c r="I7640" t="str">
        <f t="shared" si="861"/>
        <v>**</v>
      </c>
      <c r="O7640">
        <f>VLOOKUP(T7640,$P$14:$S$19,2,TRUE)</f>
        <v>0.04</v>
      </c>
      <c r="T7640">
        <v>41</v>
      </c>
      <c r="U7640">
        <v>22319.58</v>
      </c>
      <c r="V7640" s="5">
        <f t="shared" si="862"/>
        <v>1</v>
      </c>
      <c r="X7640" t="s">
        <v>37</v>
      </c>
      <c r="Y7640">
        <v>49</v>
      </c>
      <c r="Z7640" s="2">
        <f t="shared" si="863"/>
        <v>22368.58</v>
      </c>
      <c r="AA7640" t="s">
        <v>15</v>
      </c>
      <c r="AB7640" t="s">
        <v>41</v>
      </c>
      <c r="AC7640" t="s">
        <v>25</v>
      </c>
      <c r="AD7640" t="s">
        <v>57</v>
      </c>
      <c r="AE7640" t="s">
        <v>39</v>
      </c>
      <c r="AF7640" t="s">
        <v>90</v>
      </c>
    </row>
    <row r="7641" spans="1:32" x14ac:dyDescent="0.25">
      <c r="A7641">
        <f t="shared" si="864"/>
        <v>7640</v>
      </c>
      <c r="B7641">
        <v>53254</v>
      </c>
      <c r="C7641" t="s">
        <v>89</v>
      </c>
      <c r="D7641" t="s">
        <v>40</v>
      </c>
      <c r="E7641" t="str">
        <f t="shared" si="865"/>
        <v>*</v>
      </c>
      <c r="F7641" t="str">
        <f t="shared" si="860"/>
        <v>*</v>
      </c>
      <c r="G7641" t="str">
        <f t="shared" si="866"/>
        <v>*</v>
      </c>
      <c r="I7641" t="str">
        <f t="shared" si="861"/>
        <v>*</v>
      </c>
      <c r="O7641">
        <f>VLOOKUP(T7641,$P$14:$S$19,2,TRUE)</f>
        <v>3.5999999999999997E-2</v>
      </c>
      <c r="T7641">
        <v>34</v>
      </c>
      <c r="U7641">
        <v>5442.1419999999998</v>
      </c>
      <c r="V7641" s="5">
        <f t="shared" si="862"/>
        <v>1</v>
      </c>
      <c r="X7641" t="s">
        <v>22</v>
      </c>
      <c r="Y7641">
        <v>4.99</v>
      </c>
      <c r="Z7641" s="2">
        <f t="shared" si="863"/>
        <v>5447.1319999999996</v>
      </c>
      <c r="AA7641" t="s">
        <v>23</v>
      </c>
      <c r="AB7641" t="s">
        <v>41</v>
      </c>
      <c r="AC7641" t="s">
        <v>25</v>
      </c>
      <c r="AD7641" t="s">
        <v>26</v>
      </c>
      <c r="AE7641" t="s">
        <v>19</v>
      </c>
      <c r="AF7641" t="s">
        <v>726</v>
      </c>
    </row>
    <row r="7642" spans="1:32" x14ac:dyDescent="0.25">
      <c r="A7642">
        <f t="shared" si="864"/>
        <v>7641</v>
      </c>
      <c r="B7642">
        <v>10437</v>
      </c>
      <c r="C7642" t="s">
        <v>89</v>
      </c>
      <c r="D7642" t="s">
        <v>36</v>
      </c>
      <c r="E7642" t="str">
        <f t="shared" si="865"/>
        <v>***</v>
      </c>
      <c r="F7642" t="str">
        <f t="shared" si="860"/>
        <v>***</v>
      </c>
      <c r="G7642" t="str">
        <f t="shared" si="866"/>
        <v>***</v>
      </c>
      <c r="I7642" t="str">
        <f t="shared" si="861"/>
        <v>***</v>
      </c>
      <c r="O7642">
        <f>VLOOKUP(T7642,$P$14:$S$19,2,TRUE)</f>
        <v>0.05</v>
      </c>
      <c r="T7642">
        <v>50</v>
      </c>
      <c r="U7642">
        <v>820.52</v>
      </c>
      <c r="V7642" s="5">
        <f t="shared" si="862"/>
        <v>1</v>
      </c>
      <c r="X7642" t="s">
        <v>22</v>
      </c>
      <c r="Y7642">
        <v>13.18</v>
      </c>
      <c r="Z7642" s="2">
        <f t="shared" si="863"/>
        <v>833.69999999999993</v>
      </c>
      <c r="AA7642" t="s">
        <v>43</v>
      </c>
      <c r="AB7642" t="s">
        <v>31</v>
      </c>
      <c r="AC7642" t="s">
        <v>32</v>
      </c>
      <c r="AD7642" t="s">
        <v>49</v>
      </c>
      <c r="AE7642" t="s">
        <v>19</v>
      </c>
      <c r="AF7642" t="s">
        <v>90</v>
      </c>
    </row>
    <row r="7643" spans="1:32" x14ac:dyDescent="0.25">
      <c r="A7643">
        <f t="shared" si="864"/>
        <v>7642</v>
      </c>
      <c r="B7643">
        <v>2790</v>
      </c>
      <c r="C7643" t="s">
        <v>89</v>
      </c>
      <c r="D7643" t="s">
        <v>21</v>
      </c>
      <c r="E7643" t="str">
        <f t="shared" si="865"/>
        <v>*</v>
      </c>
      <c r="F7643" t="str">
        <f t="shared" si="860"/>
        <v>**</v>
      </c>
      <c r="G7643" t="str">
        <f t="shared" si="866"/>
        <v>**</v>
      </c>
      <c r="I7643" t="str">
        <f t="shared" si="861"/>
        <v>**</v>
      </c>
      <c r="O7643">
        <f>VLOOKUP(T7643,$P$14:$S$19,2,TRUE)</f>
        <v>0.01</v>
      </c>
      <c r="T7643">
        <v>15</v>
      </c>
      <c r="U7643">
        <v>520.65</v>
      </c>
      <c r="V7643" s="5">
        <f t="shared" si="862"/>
        <v>0</v>
      </c>
      <c r="X7643" t="s">
        <v>22</v>
      </c>
      <c r="Y7643">
        <v>8.2200000000000006</v>
      </c>
      <c r="Z7643" s="2">
        <f t="shared" si="863"/>
        <v>528.87</v>
      </c>
      <c r="AA7643" t="s">
        <v>15</v>
      </c>
      <c r="AB7643" t="s">
        <v>41</v>
      </c>
      <c r="AC7643" t="s">
        <v>32</v>
      </c>
      <c r="AD7643" t="s">
        <v>74</v>
      </c>
      <c r="AE7643" t="s">
        <v>19</v>
      </c>
      <c r="AF7643" t="s">
        <v>90</v>
      </c>
    </row>
    <row r="7644" spans="1:32" x14ac:dyDescent="0.25">
      <c r="A7644">
        <f t="shared" si="864"/>
        <v>7643</v>
      </c>
      <c r="B7644">
        <v>2790</v>
      </c>
      <c r="C7644" t="s">
        <v>89</v>
      </c>
      <c r="D7644" t="s">
        <v>21</v>
      </c>
      <c r="E7644" t="str">
        <f t="shared" si="865"/>
        <v>*</v>
      </c>
      <c r="F7644" t="str">
        <f t="shared" si="860"/>
        <v>**</v>
      </c>
      <c r="G7644" t="str">
        <f t="shared" si="866"/>
        <v>**</v>
      </c>
      <c r="I7644" t="str">
        <f t="shared" si="861"/>
        <v>**</v>
      </c>
      <c r="O7644">
        <f>VLOOKUP(T7644,$P$14:$S$19,2,TRUE)</f>
        <v>0.01</v>
      </c>
      <c r="T7644">
        <v>15</v>
      </c>
      <c r="U7644">
        <v>330.24</v>
      </c>
      <c r="V7644" s="5">
        <f t="shared" si="862"/>
        <v>0</v>
      </c>
      <c r="X7644" t="s">
        <v>14</v>
      </c>
      <c r="Y7644">
        <v>5.53</v>
      </c>
      <c r="Z7644" s="2">
        <f t="shared" si="863"/>
        <v>335.77</v>
      </c>
      <c r="AA7644" t="s">
        <v>15</v>
      </c>
      <c r="AB7644" t="s">
        <v>41</v>
      </c>
      <c r="AC7644" t="s">
        <v>32</v>
      </c>
      <c r="AD7644" t="s">
        <v>33</v>
      </c>
      <c r="AE7644" t="s">
        <v>45</v>
      </c>
      <c r="AF7644" t="s">
        <v>797</v>
      </c>
    </row>
    <row r="7645" spans="1:32" x14ac:dyDescent="0.25">
      <c r="A7645">
        <f t="shared" si="864"/>
        <v>7644</v>
      </c>
      <c r="B7645">
        <v>21861</v>
      </c>
      <c r="C7645" t="s">
        <v>89</v>
      </c>
      <c r="D7645" t="s">
        <v>36</v>
      </c>
      <c r="E7645" t="str">
        <f t="shared" si="865"/>
        <v>***</v>
      </c>
      <c r="F7645" t="str">
        <f t="shared" si="860"/>
        <v>***</v>
      </c>
      <c r="G7645" t="str">
        <f t="shared" si="866"/>
        <v>***</v>
      </c>
      <c r="I7645" t="str">
        <f t="shared" si="861"/>
        <v>***</v>
      </c>
      <c r="O7645">
        <f>VLOOKUP(T7645,$P$14:$S$19,2,TRUE)</f>
        <v>0</v>
      </c>
      <c r="T7645">
        <v>5</v>
      </c>
      <c r="U7645">
        <v>244.9</v>
      </c>
      <c r="V7645" s="5">
        <f t="shared" si="862"/>
        <v>0</v>
      </c>
      <c r="X7645" t="s">
        <v>22</v>
      </c>
      <c r="Y7645">
        <v>3.61</v>
      </c>
      <c r="Z7645" s="2">
        <f t="shared" si="863"/>
        <v>248.51000000000002</v>
      </c>
      <c r="AA7645" t="s">
        <v>64</v>
      </c>
      <c r="AB7645" t="s">
        <v>41</v>
      </c>
      <c r="AC7645" t="s">
        <v>25</v>
      </c>
      <c r="AD7645" t="s">
        <v>42</v>
      </c>
      <c r="AE7645" t="s">
        <v>45</v>
      </c>
      <c r="AF7645" t="s">
        <v>90</v>
      </c>
    </row>
    <row r="7646" spans="1:32" x14ac:dyDescent="0.25">
      <c r="A7646">
        <f t="shared" si="864"/>
        <v>7645</v>
      </c>
      <c r="B7646">
        <v>13536</v>
      </c>
      <c r="C7646" t="s">
        <v>89</v>
      </c>
      <c r="D7646" t="s">
        <v>40</v>
      </c>
      <c r="E7646" t="str">
        <f t="shared" si="865"/>
        <v>*</v>
      </c>
      <c r="F7646" t="str">
        <f t="shared" si="860"/>
        <v>*</v>
      </c>
      <c r="G7646" t="str">
        <f t="shared" si="866"/>
        <v>*</v>
      </c>
      <c r="I7646" t="str">
        <f t="shared" si="861"/>
        <v>*</v>
      </c>
      <c r="O7646">
        <f>VLOOKUP(T7646,$P$14:$S$19,2,TRUE)</f>
        <v>0.02</v>
      </c>
      <c r="T7646">
        <v>23</v>
      </c>
      <c r="U7646">
        <v>123.15</v>
      </c>
      <c r="V7646" s="5">
        <f t="shared" si="862"/>
        <v>0</v>
      </c>
      <c r="X7646" t="s">
        <v>22</v>
      </c>
      <c r="Y7646">
        <v>2.04</v>
      </c>
      <c r="Z7646" s="2">
        <f t="shared" si="863"/>
        <v>125.19000000000001</v>
      </c>
      <c r="AA7646" t="s">
        <v>48</v>
      </c>
      <c r="AB7646" t="s">
        <v>41</v>
      </c>
      <c r="AC7646" t="s">
        <v>32</v>
      </c>
      <c r="AD7646" t="s">
        <v>44</v>
      </c>
      <c r="AE7646" t="s">
        <v>34</v>
      </c>
      <c r="AF7646" t="s">
        <v>90</v>
      </c>
    </row>
    <row r="7647" spans="1:32" x14ac:dyDescent="0.25">
      <c r="A7647">
        <f t="shared" si="864"/>
        <v>7646</v>
      </c>
      <c r="B7647">
        <v>2790</v>
      </c>
      <c r="C7647" t="s">
        <v>89</v>
      </c>
      <c r="D7647" t="s">
        <v>21</v>
      </c>
      <c r="E7647" t="str">
        <f t="shared" si="865"/>
        <v>*</v>
      </c>
      <c r="F7647" t="str">
        <f t="shared" si="860"/>
        <v>**</v>
      </c>
      <c r="G7647" t="str">
        <f t="shared" si="866"/>
        <v>**</v>
      </c>
      <c r="I7647" t="str">
        <f t="shared" si="861"/>
        <v>**</v>
      </c>
      <c r="O7647">
        <f>VLOOKUP(T7647,$P$14:$S$19,2,TRUE)</f>
        <v>0</v>
      </c>
      <c r="T7647">
        <v>7</v>
      </c>
      <c r="U7647">
        <v>45.91</v>
      </c>
      <c r="V7647" s="5">
        <f t="shared" si="862"/>
        <v>0</v>
      </c>
      <c r="X7647" t="s">
        <v>22</v>
      </c>
      <c r="Y7647">
        <v>7.46</v>
      </c>
      <c r="Z7647" s="2">
        <f t="shared" si="863"/>
        <v>53.37</v>
      </c>
      <c r="AA7647" t="s">
        <v>15</v>
      </c>
      <c r="AB7647" t="s">
        <v>41</v>
      </c>
      <c r="AC7647" t="s">
        <v>32</v>
      </c>
      <c r="AD7647" t="s">
        <v>49</v>
      </c>
      <c r="AE7647" t="s">
        <v>19</v>
      </c>
      <c r="AF7647" t="s">
        <v>797</v>
      </c>
    </row>
    <row r="7648" spans="1:32" x14ac:dyDescent="0.25">
      <c r="A7648">
        <f t="shared" si="864"/>
        <v>7647</v>
      </c>
      <c r="B7648">
        <v>27232</v>
      </c>
      <c r="C7648" t="s">
        <v>799</v>
      </c>
      <c r="D7648" t="s">
        <v>30</v>
      </c>
      <c r="E7648" t="str">
        <f t="shared" si="865"/>
        <v>*</v>
      </c>
      <c r="F7648" t="str">
        <f t="shared" si="860"/>
        <v>*</v>
      </c>
      <c r="G7648" t="str">
        <f t="shared" si="866"/>
        <v>*</v>
      </c>
      <c r="I7648" t="str">
        <f t="shared" si="861"/>
        <v>*</v>
      </c>
      <c r="O7648">
        <f>VLOOKUP(T7648,$P$14:$S$19,2,TRUE)</f>
        <v>0.01</v>
      </c>
      <c r="T7648">
        <v>19</v>
      </c>
      <c r="U7648">
        <v>639.29999999999995</v>
      </c>
      <c r="V7648" s="5">
        <f t="shared" si="862"/>
        <v>0</v>
      </c>
      <c r="X7648" t="s">
        <v>22</v>
      </c>
      <c r="Y7648">
        <v>7.73</v>
      </c>
      <c r="Z7648" s="2">
        <f t="shared" si="863"/>
        <v>647.03</v>
      </c>
      <c r="AA7648" t="s">
        <v>52</v>
      </c>
      <c r="AB7648" t="s">
        <v>16</v>
      </c>
      <c r="AC7648" t="s">
        <v>32</v>
      </c>
      <c r="AD7648" t="s">
        <v>33</v>
      </c>
      <c r="AE7648" t="s">
        <v>19</v>
      </c>
      <c r="AF7648" t="s">
        <v>510</v>
      </c>
    </row>
    <row r="7649" spans="1:32" x14ac:dyDescent="0.25">
      <c r="A7649">
        <f t="shared" si="864"/>
        <v>7648</v>
      </c>
      <c r="B7649">
        <v>26688</v>
      </c>
      <c r="C7649" t="s">
        <v>799</v>
      </c>
      <c r="D7649" t="s">
        <v>40</v>
      </c>
      <c r="E7649" t="str">
        <f t="shared" si="865"/>
        <v>*</v>
      </c>
      <c r="F7649" t="str">
        <f t="shared" si="860"/>
        <v>*</v>
      </c>
      <c r="G7649" t="str">
        <f t="shared" si="866"/>
        <v>*</v>
      </c>
      <c r="I7649" t="str">
        <f t="shared" si="861"/>
        <v>*</v>
      </c>
      <c r="O7649">
        <f>VLOOKUP(T7649,$P$14:$S$19,2,TRUE)</f>
        <v>0.02</v>
      </c>
      <c r="T7649">
        <v>21</v>
      </c>
      <c r="U7649">
        <v>424.13</v>
      </c>
      <c r="V7649" s="5">
        <f t="shared" si="862"/>
        <v>0</v>
      </c>
      <c r="X7649" t="s">
        <v>22</v>
      </c>
      <c r="Y7649">
        <v>3.99</v>
      </c>
      <c r="Z7649" s="2">
        <f t="shared" si="863"/>
        <v>428.12</v>
      </c>
      <c r="AA7649" t="s">
        <v>56</v>
      </c>
      <c r="AB7649" t="s">
        <v>41</v>
      </c>
      <c r="AC7649" t="s">
        <v>32</v>
      </c>
      <c r="AD7649" t="s">
        <v>172</v>
      </c>
      <c r="AE7649" t="s">
        <v>19</v>
      </c>
      <c r="AF7649" t="s">
        <v>510</v>
      </c>
    </row>
    <row r="7650" spans="1:32" x14ac:dyDescent="0.25">
      <c r="A7650">
        <f t="shared" si="864"/>
        <v>7649</v>
      </c>
      <c r="B7650">
        <v>13094</v>
      </c>
      <c r="C7650" t="s">
        <v>799</v>
      </c>
      <c r="D7650" t="s">
        <v>30</v>
      </c>
      <c r="E7650" t="str">
        <f t="shared" si="865"/>
        <v>*</v>
      </c>
      <c r="F7650" t="str">
        <f t="shared" si="860"/>
        <v>*</v>
      </c>
      <c r="G7650" t="str">
        <f t="shared" si="866"/>
        <v>*</v>
      </c>
      <c r="I7650" t="str">
        <f t="shared" si="861"/>
        <v>*</v>
      </c>
      <c r="O7650">
        <f>VLOOKUP(T7650,$P$14:$S$19,2,TRUE)</f>
        <v>0</v>
      </c>
      <c r="T7650">
        <v>7</v>
      </c>
      <c r="U7650">
        <v>283.57</v>
      </c>
      <c r="V7650" s="5">
        <f t="shared" si="862"/>
        <v>0</v>
      </c>
      <c r="X7650" t="s">
        <v>22</v>
      </c>
      <c r="Y7650">
        <v>5.08</v>
      </c>
      <c r="Z7650" s="2">
        <f t="shared" si="863"/>
        <v>288.64999999999998</v>
      </c>
      <c r="AA7650" t="s">
        <v>60</v>
      </c>
      <c r="AB7650" t="s">
        <v>16</v>
      </c>
      <c r="AC7650" t="s">
        <v>32</v>
      </c>
      <c r="AD7650" t="s">
        <v>44</v>
      </c>
      <c r="AE7650" t="s">
        <v>34</v>
      </c>
      <c r="AF7650" t="s">
        <v>805</v>
      </c>
    </row>
    <row r="7651" spans="1:32" x14ac:dyDescent="0.25">
      <c r="A7651">
        <f t="shared" si="864"/>
        <v>7650</v>
      </c>
      <c r="B7651">
        <v>57921</v>
      </c>
      <c r="C7651" t="s">
        <v>799</v>
      </c>
      <c r="D7651" t="s">
        <v>40</v>
      </c>
      <c r="E7651" t="str">
        <f t="shared" si="865"/>
        <v>*</v>
      </c>
      <c r="F7651" t="str">
        <f t="shared" si="860"/>
        <v>*</v>
      </c>
      <c r="G7651" t="str">
        <f t="shared" si="866"/>
        <v>*</v>
      </c>
      <c r="I7651" t="str">
        <f t="shared" si="861"/>
        <v>*</v>
      </c>
      <c r="O7651">
        <f>VLOOKUP(T7651,$P$14:$S$19,2,TRUE)</f>
        <v>0</v>
      </c>
      <c r="T7651">
        <v>7</v>
      </c>
      <c r="U7651">
        <v>148.05000000000001</v>
      </c>
      <c r="V7651" s="5">
        <f t="shared" si="862"/>
        <v>0</v>
      </c>
      <c r="X7651" t="s">
        <v>22</v>
      </c>
      <c r="Y7651">
        <v>8.99</v>
      </c>
      <c r="Z7651" s="2">
        <f t="shared" si="863"/>
        <v>157.04000000000002</v>
      </c>
      <c r="AA7651" t="s">
        <v>64</v>
      </c>
      <c r="AB7651" t="s">
        <v>16</v>
      </c>
      <c r="AC7651" t="s">
        <v>32</v>
      </c>
      <c r="AD7651" t="s">
        <v>33</v>
      </c>
      <c r="AE7651" t="s">
        <v>45</v>
      </c>
      <c r="AF7651" t="s">
        <v>510</v>
      </c>
    </row>
    <row r="7652" spans="1:32" x14ac:dyDescent="0.25">
      <c r="A7652">
        <f t="shared" si="864"/>
        <v>7651</v>
      </c>
      <c r="B7652">
        <v>50246</v>
      </c>
      <c r="C7652" t="s">
        <v>799</v>
      </c>
      <c r="D7652" t="s">
        <v>40</v>
      </c>
      <c r="E7652" t="str">
        <f t="shared" si="865"/>
        <v>*</v>
      </c>
      <c r="F7652" t="str">
        <f t="shared" si="860"/>
        <v>*</v>
      </c>
      <c r="G7652" t="str">
        <f t="shared" si="866"/>
        <v>*</v>
      </c>
      <c r="I7652" t="str">
        <f t="shared" si="861"/>
        <v>*</v>
      </c>
      <c r="O7652">
        <f>VLOOKUP(T7652,$P$14:$S$19,2,TRUE)</f>
        <v>0.01</v>
      </c>
      <c r="T7652">
        <v>14</v>
      </c>
      <c r="U7652">
        <v>102.04</v>
      </c>
      <c r="V7652" s="5">
        <f t="shared" si="862"/>
        <v>0</v>
      </c>
      <c r="X7652" t="s">
        <v>14</v>
      </c>
      <c r="Y7652">
        <v>7.37</v>
      </c>
      <c r="Z7652" s="2">
        <f t="shared" si="863"/>
        <v>109.41000000000001</v>
      </c>
      <c r="AA7652" t="s">
        <v>56</v>
      </c>
      <c r="AB7652" t="s">
        <v>31</v>
      </c>
      <c r="AC7652" t="s">
        <v>32</v>
      </c>
      <c r="AD7652" t="s">
        <v>44</v>
      </c>
      <c r="AE7652" t="s">
        <v>19</v>
      </c>
      <c r="AF7652" t="s">
        <v>805</v>
      </c>
    </row>
    <row r="7653" spans="1:32" x14ac:dyDescent="0.25">
      <c r="A7653">
        <f t="shared" si="864"/>
        <v>7652</v>
      </c>
      <c r="B7653">
        <v>26688</v>
      </c>
      <c r="C7653" t="s">
        <v>799</v>
      </c>
      <c r="D7653" t="s">
        <v>40</v>
      </c>
      <c r="E7653" t="str">
        <f t="shared" si="865"/>
        <v>*</v>
      </c>
      <c r="F7653" t="str">
        <f t="shared" si="860"/>
        <v>*</v>
      </c>
      <c r="G7653" t="str">
        <f t="shared" si="866"/>
        <v>*</v>
      </c>
      <c r="I7653" t="str">
        <f t="shared" si="861"/>
        <v>*</v>
      </c>
      <c r="O7653">
        <f>VLOOKUP(T7653,$P$14:$S$19,2,TRUE)</f>
        <v>0</v>
      </c>
      <c r="T7653">
        <v>7</v>
      </c>
      <c r="U7653">
        <v>69.400000000000006</v>
      </c>
      <c r="V7653" s="5">
        <f t="shared" si="862"/>
        <v>0</v>
      </c>
      <c r="X7653" t="s">
        <v>22</v>
      </c>
      <c r="Y7653">
        <v>1.0900000000000001</v>
      </c>
      <c r="Z7653" s="2">
        <f t="shared" si="863"/>
        <v>70.490000000000009</v>
      </c>
      <c r="AA7653" t="s">
        <v>56</v>
      </c>
      <c r="AB7653" t="s">
        <v>41</v>
      </c>
      <c r="AC7653" t="s">
        <v>32</v>
      </c>
      <c r="AD7653" t="s">
        <v>33</v>
      </c>
      <c r="AE7653" t="s">
        <v>34</v>
      </c>
      <c r="AF7653" t="s">
        <v>805</v>
      </c>
    </row>
    <row r="7654" spans="1:32" x14ac:dyDescent="0.25">
      <c r="A7654">
        <f t="shared" si="864"/>
        <v>7653</v>
      </c>
      <c r="B7654">
        <v>57921</v>
      </c>
      <c r="C7654" t="s">
        <v>799</v>
      </c>
      <c r="D7654" t="s">
        <v>40</v>
      </c>
      <c r="E7654" t="str">
        <f t="shared" si="865"/>
        <v>*</v>
      </c>
      <c r="F7654" t="str">
        <f t="shared" si="860"/>
        <v>*</v>
      </c>
      <c r="G7654" t="str">
        <f t="shared" si="866"/>
        <v>*</v>
      </c>
      <c r="I7654" t="str">
        <f t="shared" si="861"/>
        <v>*</v>
      </c>
      <c r="O7654">
        <f>VLOOKUP(T7654,$P$14:$S$19,2,TRUE)</f>
        <v>0</v>
      </c>
      <c r="T7654">
        <v>8</v>
      </c>
      <c r="U7654">
        <v>45.24</v>
      </c>
      <c r="V7654" s="5">
        <f t="shared" si="862"/>
        <v>0</v>
      </c>
      <c r="X7654" t="s">
        <v>22</v>
      </c>
      <c r="Y7654">
        <v>4.62</v>
      </c>
      <c r="Z7654" s="2">
        <f t="shared" si="863"/>
        <v>49.86</v>
      </c>
      <c r="AA7654" t="s">
        <v>64</v>
      </c>
      <c r="AB7654" t="s">
        <v>16</v>
      </c>
      <c r="AC7654" t="s">
        <v>25</v>
      </c>
      <c r="AD7654" t="s">
        <v>42</v>
      </c>
      <c r="AE7654" t="s">
        <v>45</v>
      </c>
      <c r="AF7654" t="s">
        <v>799</v>
      </c>
    </row>
    <row r="7655" spans="1:32" x14ac:dyDescent="0.25">
      <c r="A7655">
        <f t="shared" si="864"/>
        <v>7654</v>
      </c>
      <c r="B7655">
        <v>8768</v>
      </c>
      <c r="C7655" t="s">
        <v>304</v>
      </c>
      <c r="D7655" t="s">
        <v>21</v>
      </c>
      <c r="E7655" t="str">
        <f t="shared" si="865"/>
        <v>*</v>
      </c>
      <c r="F7655" t="str">
        <f t="shared" si="860"/>
        <v>**</v>
      </c>
      <c r="G7655" t="str">
        <f t="shared" si="866"/>
        <v>**</v>
      </c>
      <c r="I7655" t="str">
        <f t="shared" si="861"/>
        <v>**</v>
      </c>
      <c r="O7655">
        <f>VLOOKUP(T7655,$P$14:$S$19,2,TRUE)</f>
        <v>0.04</v>
      </c>
      <c r="T7655">
        <v>44</v>
      </c>
      <c r="U7655">
        <v>2422.4405000000002</v>
      </c>
      <c r="V7655" s="5">
        <f t="shared" si="862"/>
        <v>1</v>
      </c>
      <c r="X7655" t="s">
        <v>22</v>
      </c>
      <c r="Y7655">
        <v>5.31</v>
      </c>
      <c r="Z7655" s="2">
        <f t="shared" si="863"/>
        <v>2427.7505000000001</v>
      </c>
      <c r="AA7655" t="s">
        <v>56</v>
      </c>
      <c r="AB7655" t="s">
        <v>24</v>
      </c>
      <c r="AC7655" t="s">
        <v>25</v>
      </c>
      <c r="AD7655" t="s">
        <v>26</v>
      </c>
      <c r="AE7655" t="s">
        <v>19</v>
      </c>
      <c r="AF7655" t="s">
        <v>305</v>
      </c>
    </row>
    <row r="7656" spans="1:32" x14ac:dyDescent="0.25">
      <c r="A7656">
        <f t="shared" si="864"/>
        <v>7655</v>
      </c>
      <c r="B7656">
        <v>43424</v>
      </c>
      <c r="C7656" t="s">
        <v>304</v>
      </c>
      <c r="D7656" t="s">
        <v>30</v>
      </c>
      <c r="E7656" t="str">
        <f t="shared" si="865"/>
        <v>*</v>
      </c>
      <c r="F7656" t="str">
        <f t="shared" si="860"/>
        <v>*</v>
      </c>
      <c r="G7656" t="str">
        <f t="shared" si="866"/>
        <v>*</v>
      </c>
      <c r="I7656" t="str">
        <f t="shared" si="861"/>
        <v>*</v>
      </c>
      <c r="O7656">
        <f>VLOOKUP(T7656,$P$14:$S$19,2,TRUE)</f>
        <v>3.5999999999999997E-2</v>
      </c>
      <c r="T7656">
        <v>34</v>
      </c>
      <c r="U7656">
        <v>772.56</v>
      </c>
      <c r="V7656" s="5">
        <f t="shared" si="862"/>
        <v>0</v>
      </c>
      <c r="X7656" t="s">
        <v>14</v>
      </c>
      <c r="Y7656">
        <v>4.5</v>
      </c>
      <c r="Z7656" s="2">
        <f t="shared" si="863"/>
        <v>777.06</v>
      </c>
      <c r="AA7656" t="s">
        <v>23</v>
      </c>
      <c r="AB7656" t="s">
        <v>41</v>
      </c>
      <c r="AC7656" t="s">
        <v>32</v>
      </c>
      <c r="AD7656" t="s">
        <v>172</v>
      </c>
      <c r="AE7656" t="s">
        <v>19</v>
      </c>
      <c r="AF7656" t="s">
        <v>51</v>
      </c>
    </row>
    <row r="7657" spans="1:32" x14ac:dyDescent="0.25">
      <c r="A7657">
        <f t="shared" si="864"/>
        <v>7656</v>
      </c>
      <c r="B7657">
        <v>33604</v>
      </c>
      <c r="C7657" t="s">
        <v>304</v>
      </c>
      <c r="D7657" t="s">
        <v>21</v>
      </c>
      <c r="E7657" t="str">
        <f t="shared" si="865"/>
        <v>*</v>
      </c>
      <c r="F7657" t="str">
        <f t="shared" si="860"/>
        <v>**</v>
      </c>
      <c r="G7657" t="str">
        <f t="shared" si="866"/>
        <v>**</v>
      </c>
      <c r="I7657" t="str">
        <f t="shared" si="861"/>
        <v>**</v>
      </c>
      <c r="O7657">
        <f>VLOOKUP(T7657,$P$14:$S$19,2,TRUE)</f>
        <v>0.01</v>
      </c>
      <c r="T7657">
        <v>10</v>
      </c>
      <c r="U7657">
        <v>59.62</v>
      </c>
      <c r="V7657" s="5">
        <f t="shared" si="862"/>
        <v>0</v>
      </c>
      <c r="X7657" t="s">
        <v>22</v>
      </c>
      <c r="Y7657">
        <v>7.78</v>
      </c>
      <c r="Z7657" s="2">
        <f t="shared" si="863"/>
        <v>67.399999999999991</v>
      </c>
      <c r="AA7657" t="s">
        <v>15</v>
      </c>
      <c r="AB7657" t="s">
        <v>31</v>
      </c>
      <c r="AC7657" t="s">
        <v>32</v>
      </c>
      <c r="AD7657" t="s">
        <v>49</v>
      </c>
      <c r="AE7657" t="s">
        <v>19</v>
      </c>
      <c r="AF7657" t="s">
        <v>51</v>
      </c>
    </row>
    <row r="7658" spans="1:32" x14ac:dyDescent="0.25">
      <c r="A7658">
        <f t="shared" si="864"/>
        <v>7657</v>
      </c>
      <c r="B7658">
        <v>25571</v>
      </c>
      <c r="C7658" t="s">
        <v>235</v>
      </c>
      <c r="D7658" t="s">
        <v>36</v>
      </c>
      <c r="E7658" t="str">
        <f t="shared" si="865"/>
        <v>***</v>
      </c>
      <c r="F7658" t="str">
        <f t="shared" si="860"/>
        <v>***</v>
      </c>
      <c r="G7658" t="str">
        <f t="shared" si="866"/>
        <v>***</v>
      </c>
      <c r="I7658" t="str">
        <f t="shared" si="861"/>
        <v>***</v>
      </c>
      <c r="O7658">
        <f>VLOOKUP(T7658,$P$14:$S$19,2,TRUE)</f>
        <v>0.04</v>
      </c>
      <c r="T7658">
        <v>42</v>
      </c>
      <c r="U7658">
        <v>3749</v>
      </c>
      <c r="V7658" s="5">
        <f t="shared" si="862"/>
        <v>1</v>
      </c>
      <c r="X7658" t="s">
        <v>22</v>
      </c>
      <c r="Y7658">
        <v>35</v>
      </c>
      <c r="Z7658" s="2">
        <f t="shared" si="863"/>
        <v>3784</v>
      </c>
      <c r="AA7658" t="s">
        <v>15</v>
      </c>
      <c r="AB7658" t="s">
        <v>16</v>
      </c>
      <c r="AC7658" t="s">
        <v>32</v>
      </c>
      <c r="AD7658" t="s">
        <v>74</v>
      </c>
      <c r="AE7658" t="s">
        <v>58</v>
      </c>
      <c r="AF7658" t="s">
        <v>236</v>
      </c>
    </row>
    <row r="7659" spans="1:32" x14ac:dyDescent="0.25">
      <c r="A7659">
        <f t="shared" si="864"/>
        <v>7658</v>
      </c>
      <c r="B7659">
        <v>31297</v>
      </c>
      <c r="C7659" t="s">
        <v>235</v>
      </c>
      <c r="D7659" t="s">
        <v>13</v>
      </c>
      <c r="E7659" t="str">
        <f t="shared" si="865"/>
        <v>*</v>
      </c>
      <c r="F7659" t="str">
        <f t="shared" si="860"/>
        <v>*</v>
      </c>
      <c r="G7659" t="str">
        <f t="shared" si="866"/>
        <v>*</v>
      </c>
      <c r="I7659" t="str">
        <f t="shared" si="861"/>
        <v>*</v>
      </c>
      <c r="O7659">
        <f>VLOOKUP(T7659,$P$14:$S$19,2,TRUE)</f>
        <v>0.04</v>
      </c>
      <c r="T7659">
        <v>44</v>
      </c>
      <c r="U7659">
        <v>1579.56</v>
      </c>
      <c r="V7659" s="5">
        <f t="shared" si="862"/>
        <v>1</v>
      </c>
      <c r="X7659" t="s">
        <v>22</v>
      </c>
      <c r="Y7659">
        <v>4.92</v>
      </c>
      <c r="Z7659" s="2">
        <f t="shared" si="863"/>
        <v>1584.48</v>
      </c>
      <c r="AA7659" t="s">
        <v>15</v>
      </c>
      <c r="AB7659" t="s">
        <v>31</v>
      </c>
      <c r="AC7659" t="s">
        <v>32</v>
      </c>
      <c r="AD7659" t="s">
        <v>44</v>
      </c>
      <c r="AE7659" t="s">
        <v>19</v>
      </c>
      <c r="AF7659" t="s">
        <v>531</v>
      </c>
    </row>
    <row r="7660" spans="1:32" x14ac:dyDescent="0.25">
      <c r="A7660">
        <f t="shared" si="864"/>
        <v>7659</v>
      </c>
      <c r="B7660">
        <v>3907</v>
      </c>
      <c r="C7660" t="s">
        <v>235</v>
      </c>
      <c r="D7660" t="s">
        <v>40</v>
      </c>
      <c r="E7660" t="str">
        <f t="shared" si="865"/>
        <v>*</v>
      </c>
      <c r="F7660" t="str">
        <f t="shared" si="860"/>
        <v>*</v>
      </c>
      <c r="G7660" t="str">
        <f t="shared" si="866"/>
        <v>*</v>
      </c>
      <c r="I7660" t="str">
        <f t="shared" si="861"/>
        <v>*</v>
      </c>
      <c r="O7660">
        <f>VLOOKUP(T7660,$P$14:$S$19,2,TRUE)</f>
        <v>3.5999999999999997E-2</v>
      </c>
      <c r="T7660">
        <v>36</v>
      </c>
      <c r="U7660">
        <v>1083.19</v>
      </c>
      <c r="V7660" s="5">
        <f t="shared" si="862"/>
        <v>1</v>
      </c>
      <c r="X7660" t="s">
        <v>14</v>
      </c>
      <c r="Y7660">
        <v>5.5</v>
      </c>
      <c r="Z7660" s="2">
        <f t="shared" si="863"/>
        <v>1088.69</v>
      </c>
      <c r="AA7660" t="s">
        <v>15</v>
      </c>
      <c r="AB7660" t="s">
        <v>24</v>
      </c>
      <c r="AC7660" t="s">
        <v>25</v>
      </c>
      <c r="AD7660" t="s">
        <v>42</v>
      </c>
      <c r="AE7660" t="s">
        <v>19</v>
      </c>
      <c r="AF7660" t="s">
        <v>722</v>
      </c>
    </row>
    <row r="7661" spans="1:32" x14ac:dyDescent="0.25">
      <c r="A7661">
        <f t="shared" si="864"/>
        <v>7660</v>
      </c>
      <c r="B7661">
        <v>3907</v>
      </c>
      <c r="C7661" t="s">
        <v>235</v>
      </c>
      <c r="D7661" t="s">
        <v>40</v>
      </c>
      <c r="E7661" t="str">
        <f t="shared" si="865"/>
        <v>*</v>
      </c>
      <c r="F7661" t="str">
        <f t="shared" si="860"/>
        <v>*</v>
      </c>
      <c r="G7661" t="str">
        <f t="shared" si="866"/>
        <v>*</v>
      </c>
      <c r="I7661" t="str">
        <f t="shared" si="861"/>
        <v>*</v>
      </c>
      <c r="O7661">
        <f>VLOOKUP(T7661,$P$14:$S$19,2,TRUE)</f>
        <v>3.5999999999999997E-2</v>
      </c>
      <c r="T7661">
        <v>34</v>
      </c>
      <c r="U7661">
        <v>729.83</v>
      </c>
      <c r="V7661" s="5">
        <f t="shared" si="862"/>
        <v>0</v>
      </c>
      <c r="X7661" t="s">
        <v>22</v>
      </c>
      <c r="Y7661">
        <v>15.1</v>
      </c>
      <c r="Z7661" s="2">
        <f t="shared" si="863"/>
        <v>744.93000000000006</v>
      </c>
      <c r="AA7661" t="s">
        <v>15</v>
      </c>
      <c r="AB7661" t="s">
        <v>24</v>
      </c>
      <c r="AC7661" t="s">
        <v>32</v>
      </c>
      <c r="AD7661" t="s">
        <v>49</v>
      </c>
      <c r="AE7661" t="s">
        <v>19</v>
      </c>
      <c r="AF7661" t="s">
        <v>236</v>
      </c>
    </row>
    <row r="7662" spans="1:32" x14ac:dyDescent="0.25">
      <c r="A7662">
        <f t="shared" si="864"/>
        <v>7661</v>
      </c>
      <c r="B7662">
        <v>31297</v>
      </c>
      <c r="C7662" t="s">
        <v>235</v>
      </c>
      <c r="D7662" t="s">
        <v>13</v>
      </c>
      <c r="E7662" t="str">
        <f t="shared" si="865"/>
        <v>*</v>
      </c>
      <c r="F7662" t="str">
        <f t="shared" si="860"/>
        <v>*</v>
      </c>
      <c r="G7662" t="str">
        <f t="shared" si="866"/>
        <v>*</v>
      </c>
      <c r="I7662" t="str">
        <f t="shared" si="861"/>
        <v>*</v>
      </c>
      <c r="O7662">
        <f>VLOOKUP(T7662,$P$14:$S$19,2,TRUE)</f>
        <v>3.5999999999999997E-2</v>
      </c>
      <c r="T7662">
        <v>39</v>
      </c>
      <c r="U7662">
        <v>679.95</v>
      </c>
      <c r="V7662" s="5">
        <f t="shared" si="862"/>
        <v>0</v>
      </c>
      <c r="X7662" t="s">
        <v>22</v>
      </c>
      <c r="Y7662">
        <v>8.65</v>
      </c>
      <c r="Z7662" s="2">
        <f t="shared" si="863"/>
        <v>688.6</v>
      </c>
      <c r="AA7662" t="s">
        <v>15</v>
      </c>
      <c r="AB7662" t="s">
        <v>31</v>
      </c>
      <c r="AC7662" t="s">
        <v>32</v>
      </c>
      <c r="AD7662" t="s">
        <v>33</v>
      </c>
      <c r="AE7662" t="s">
        <v>19</v>
      </c>
      <c r="AF7662" t="s">
        <v>649</v>
      </c>
    </row>
    <row r="7663" spans="1:32" x14ac:dyDescent="0.25">
      <c r="A7663">
        <f t="shared" si="864"/>
        <v>7662</v>
      </c>
      <c r="B7663">
        <v>3907</v>
      </c>
      <c r="C7663" t="s">
        <v>235</v>
      </c>
      <c r="D7663" t="s">
        <v>40</v>
      </c>
      <c r="E7663" t="str">
        <f t="shared" si="865"/>
        <v>*</v>
      </c>
      <c r="F7663" t="str">
        <f t="shared" si="860"/>
        <v>*</v>
      </c>
      <c r="G7663" t="str">
        <f t="shared" si="866"/>
        <v>*</v>
      </c>
      <c r="I7663" t="str">
        <f t="shared" si="861"/>
        <v>*</v>
      </c>
      <c r="O7663">
        <f>VLOOKUP(T7663,$P$14:$S$19,2,TRUE)</f>
        <v>3.5999999999999997E-2</v>
      </c>
      <c r="T7663">
        <v>36</v>
      </c>
      <c r="U7663">
        <v>218.12</v>
      </c>
      <c r="V7663" s="5">
        <f t="shared" si="862"/>
        <v>0</v>
      </c>
      <c r="X7663" t="s">
        <v>22</v>
      </c>
      <c r="Y7663">
        <v>49</v>
      </c>
      <c r="Z7663" s="2">
        <f t="shared" si="863"/>
        <v>267.12</v>
      </c>
      <c r="AA7663" t="s">
        <v>15</v>
      </c>
      <c r="AB7663" t="s">
        <v>24</v>
      </c>
      <c r="AC7663" t="s">
        <v>32</v>
      </c>
      <c r="AD7663" t="s">
        <v>172</v>
      </c>
      <c r="AE7663" t="s">
        <v>58</v>
      </c>
      <c r="AF7663" t="s">
        <v>235</v>
      </c>
    </row>
    <row r="7664" spans="1:32" x14ac:dyDescent="0.25">
      <c r="A7664">
        <f t="shared" si="864"/>
        <v>7663</v>
      </c>
      <c r="B7664">
        <v>6018</v>
      </c>
      <c r="C7664" t="s">
        <v>235</v>
      </c>
      <c r="D7664" t="s">
        <v>13</v>
      </c>
      <c r="E7664" t="str">
        <f t="shared" si="865"/>
        <v>*</v>
      </c>
      <c r="F7664" t="str">
        <f t="shared" si="860"/>
        <v>*</v>
      </c>
      <c r="G7664" t="str">
        <f t="shared" si="866"/>
        <v>*</v>
      </c>
      <c r="I7664" t="str">
        <f t="shared" si="861"/>
        <v>*</v>
      </c>
      <c r="O7664">
        <f>VLOOKUP(T7664,$P$14:$S$19,2,TRUE)</f>
        <v>3.5999999999999997E-2</v>
      </c>
      <c r="T7664">
        <v>39</v>
      </c>
      <c r="U7664">
        <v>206.09</v>
      </c>
      <c r="V7664" s="5">
        <f t="shared" si="862"/>
        <v>0</v>
      </c>
      <c r="X7664" t="s">
        <v>22</v>
      </c>
      <c r="Y7664">
        <v>2.0299999999999998</v>
      </c>
      <c r="Z7664" s="2">
        <f t="shared" si="863"/>
        <v>208.12</v>
      </c>
      <c r="AA7664" t="s">
        <v>60</v>
      </c>
      <c r="AB7664" t="s">
        <v>41</v>
      </c>
      <c r="AC7664" t="s">
        <v>17</v>
      </c>
      <c r="AD7664" t="s">
        <v>18</v>
      </c>
      <c r="AE7664" t="s">
        <v>34</v>
      </c>
      <c r="AF7664" t="s">
        <v>236</v>
      </c>
    </row>
    <row r="7665" spans="1:32" x14ac:dyDescent="0.25">
      <c r="A7665">
        <f t="shared" si="864"/>
        <v>7664</v>
      </c>
      <c r="B7665">
        <v>31173</v>
      </c>
      <c r="C7665" t="s">
        <v>235</v>
      </c>
      <c r="D7665" t="s">
        <v>13</v>
      </c>
      <c r="E7665" t="str">
        <f t="shared" si="865"/>
        <v>*</v>
      </c>
      <c r="F7665" t="str">
        <f t="shared" si="860"/>
        <v>*</v>
      </c>
      <c r="G7665" t="str">
        <f t="shared" si="866"/>
        <v>*</v>
      </c>
      <c r="I7665" t="str">
        <f t="shared" si="861"/>
        <v>*</v>
      </c>
      <c r="O7665">
        <f>VLOOKUP(T7665,$P$14:$S$19,2,TRUE)</f>
        <v>0.02</v>
      </c>
      <c r="T7665">
        <v>24</v>
      </c>
      <c r="U7665">
        <v>169.35400000000001</v>
      </c>
      <c r="V7665" s="5">
        <f t="shared" si="862"/>
        <v>0</v>
      </c>
      <c r="X7665" t="s">
        <v>14</v>
      </c>
      <c r="Y7665">
        <v>5.03</v>
      </c>
      <c r="Z7665" s="2">
        <f t="shared" si="863"/>
        <v>174.38400000000001</v>
      </c>
      <c r="AA7665" t="s">
        <v>23</v>
      </c>
      <c r="AB7665" t="s">
        <v>16</v>
      </c>
      <c r="AC7665" t="s">
        <v>25</v>
      </c>
      <c r="AD7665" t="s">
        <v>26</v>
      </c>
      <c r="AE7665" t="s">
        <v>27</v>
      </c>
      <c r="AF7665" t="s">
        <v>649</v>
      </c>
    </row>
    <row r="7666" spans="1:32" x14ac:dyDescent="0.25">
      <c r="A7666">
        <f t="shared" si="864"/>
        <v>7665</v>
      </c>
      <c r="B7666">
        <v>6018</v>
      </c>
      <c r="C7666" t="s">
        <v>235</v>
      </c>
      <c r="D7666" t="s">
        <v>13</v>
      </c>
      <c r="E7666" t="str">
        <f t="shared" si="865"/>
        <v>*</v>
      </c>
      <c r="F7666" t="str">
        <f t="shared" si="860"/>
        <v>*</v>
      </c>
      <c r="G7666" t="str">
        <f t="shared" si="866"/>
        <v>*</v>
      </c>
      <c r="I7666" t="str">
        <f t="shared" si="861"/>
        <v>*</v>
      </c>
      <c r="O7666">
        <f>VLOOKUP(T7666,$P$14:$S$19,2,TRUE)</f>
        <v>0</v>
      </c>
      <c r="T7666">
        <v>2</v>
      </c>
      <c r="U7666">
        <v>124.25</v>
      </c>
      <c r="V7666" s="5">
        <f t="shared" si="862"/>
        <v>0</v>
      </c>
      <c r="X7666" t="s">
        <v>22</v>
      </c>
      <c r="Y7666">
        <v>13.88</v>
      </c>
      <c r="Z7666" s="2">
        <f t="shared" si="863"/>
        <v>138.13</v>
      </c>
      <c r="AA7666" t="s">
        <v>60</v>
      </c>
      <c r="AB7666" t="s">
        <v>41</v>
      </c>
      <c r="AC7666" t="s">
        <v>32</v>
      </c>
      <c r="AD7666" t="s">
        <v>44</v>
      </c>
      <c r="AE7666" t="s">
        <v>19</v>
      </c>
      <c r="AF7666" t="s">
        <v>419</v>
      </c>
    </row>
    <row r="7667" spans="1:32" x14ac:dyDescent="0.25">
      <c r="A7667">
        <f t="shared" si="864"/>
        <v>7666</v>
      </c>
      <c r="B7667">
        <v>1762</v>
      </c>
      <c r="C7667" t="s">
        <v>797</v>
      </c>
      <c r="D7667" t="s">
        <v>30</v>
      </c>
      <c r="E7667" t="str">
        <f t="shared" si="865"/>
        <v>*</v>
      </c>
      <c r="F7667" t="str">
        <f t="shared" si="860"/>
        <v>*</v>
      </c>
      <c r="G7667" t="str">
        <f t="shared" si="866"/>
        <v>*</v>
      </c>
      <c r="I7667" t="str">
        <f t="shared" si="861"/>
        <v>*</v>
      </c>
      <c r="O7667">
        <f>VLOOKUP(T7667,$P$14:$S$19,2,TRUE)</f>
        <v>0.04</v>
      </c>
      <c r="T7667">
        <v>43</v>
      </c>
      <c r="U7667">
        <v>1279.5050000000001</v>
      </c>
      <c r="V7667" s="5">
        <f t="shared" si="862"/>
        <v>1</v>
      </c>
      <c r="X7667" t="s">
        <v>14</v>
      </c>
      <c r="Y7667">
        <v>1.1000000000000001</v>
      </c>
      <c r="Z7667" s="2">
        <f t="shared" si="863"/>
        <v>1280.605</v>
      </c>
      <c r="AA7667" t="s">
        <v>56</v>
      </c>
      <c r="AB7667" t="s">
        <v>41</v>
      </c>
      <c r="AC7667" t="s">
        <v>25</v>
      </c>
      <c r="AD7667" t="s">
        <v>26</v>
      </c>
      <c r="AE7667" t="s">
        <v>19</v>
      </c>
      <c r="AF7667" t="s">
        <v>90</v>
      </c>
    </row>
    <row r="7668" spans="1:32" x14ac:dyDescent="0.25">
      <c r="A7668">
        <f t="shared" si="864"/>
        <v>7667</v>
      </c>
      <c r="B7668">
        <v>19175</v>
      </c>
      <c r="C7668" t="s">
        <v>797</v>
      </c>
      <c r="D7668" t="s">
        <v>13</v>
      </c>
      <c r="E7668" t="str">
        <f t="shared" si="865"/>
        <v>*</v>
      </c>
      <c r="F7668" t="str">
        <f t="shared" si="860"/>
        <v>*</v>
      </c>
      <c r="G7668" t="str">
        <f t="shared" si="866"/>
        <v>*</v>
      </c>
      <c r="I7668" t="str">
        <f t="shared" si="861"/>
        <v>*</v>
      </c>
      <c r="O7668">
        <f>VLOOKUP(T7668,$P$14:$S$19,2,TRUE)</f>
        <v>0.01</v>
      </c>
      <c r="T7668">
        <v>19</v>
      </c>
      <c r="U7668">
        <v>1133.4494999999999</v>
      </c>
      <c r="V7668" s="5">
        <f t="shared" si="862"/>
        <v>1</v>
      </c>
      <c r="X7668" t="s">
        <v>22</v>
      </c>
      <c r="Y7668">
        <v>5.31</v>
      </c>
      <c r="Z7668" s="2">
        <f t="shared" si="863"/>
        <v>1138.7594999999999</v>
      </c>
      <c r="AA7668" t="s">
        <v>56</v>
      </c>
      <c r="AB7668" t="s">
        <v>16</v>
      </c>
      <c r="AC7668" t="s">
        <v>25</v>
      </c>
      <c r="AD7668" t="s">
        <v>26</v>
      </c>
      <c r="AE7668" t="s">
        <v>19</v>
      </c>
      <c r="AF7668" t="s">
        <v>427</v>
      </c>
    </row>
    <row r="7669" spans="1:32" x14ac:dyDescent="0.25">
      <c r="A7669">
        <f t="shared" si="864"/>
        <v>7668</v>
      </c>
      <c r="B7669">
        <v>45410</v>
      </c>
      <c r="C7669" t="s">
        <v>797</v>
      </c>
      <c r="D7669" t="s">
        <v>13</v>
      </c>
      <c r="E7669" t="str">
        <f t="shared" si="865"/>
        <v>*</v>
      </c>
      <c r="F7669" t="str">
        <f t="shared" si="860"/>
        <v>*</v>
      </c>
      <c r="G7669" t="str">
        <f t="shared" si="866"/>
        <v>*</v>
      </c>
      <c r="I7669" t="str">
        <f t="shared" si="861"/>
        <v>*</v>
      </c>
      <c r="O7669">
        <f>VLOOKUP(T7669,$P$14:$S$19,2,TRUE)</f>
        <v>0.01</v>
      </c>
      <c r="T7669">
        <v>19</v>
      </c>
      <c r="U7669">
        <v>991.36</v>
      </c>
      <c r="V7669" s="5">
        <f t="shared" si="862"/>
        <v>1</v>
      </c>
      <c r="X7669" t="s">
        <v>22</v>
      </c>
      <c r="Y7669">
        <v>19.989999999999998</v>
      </c>
      <c r="Z7669" s="2">
        <f t="shared" si="863"/>
        <v>1011.35</v>
      </c>
      <c r="AA7669" t="s">
        <v>60</v>
      </c>
      <c r="AB7669" t="s">
        <v>31</v>
      </c>
      <c r="AC7669" t="s">
        <v>32</v>
      </c>
      <c r="AD7669" t="s">
        <v>74</v>
      </c>
      <c r="AE7669" t="s">
        <v>19</v>
      </c>
      <c r="AF7669" t="s">
        <v>84</v>
      </c>
    </row>
    <row r="7670" spans="1:32" x14ac:dyDescent="0.25">
      <c r="A7670">
        <f t="shared" si="864"/>
        <v>7669</v>
      </c>
      <c r="B7670">
        <v>1762</v>
      </c>
      <c r="C7670" t="s">
        <v>797</v>
      </c>
      <c r="D7670" t="s">
        <v>30</v>
      </c>
      <c r="E7670" t="str">
        <f t="shared" si="865"/>
        <v>*</v>
      </c>
      <c r="F7670" t="str">
        <f t="shared" si="860"/>
        <v>*</v>
      </c>
      <c r="G7670" t="str">
        <f t="shared" si="866"/>
        <v>*</v>
      </c>
      <c r="I7670" t="str">
        <f t="shared" si="861"/>
        <v>*</v>
      </c>
      <c r="O7670">
        <f>VLOOKUP(T7670,$P$14:$S$19,2,TRUE)</f>
        <v>0.02</v>
      </c>
      <c r="T7670">
        <v>29</v>
      </c>
      <c r="U7670">
        <v>857.11</v>
      </c>
      <c r="V7670" s="5">
        <f t="shared" si="862"/>
        <v>1</v>
      </c>
      <c r="X7670" t="s">
        <v>22</v>
      </c>
      <c r="Y7670">
        <v>1.99</v>
      </c>
      <c r="Z7670" s="2">
        <f t="shared" si="863"/>
        <v>859.1</v>
      </c>
      <c r="AA7670" t="s">
        <v>56</v>
      </c>
      <c r="AB7670" t="s">
        <v>41</v>
      </c>
      <c r="AC7670" t="s">
        <v>25</v>
      </c>
      <c r="AD7670" t="s">
        <v>42</v>
      </c>
      <c r="AE7670" t="s">
        <v>45</v>
      </c>
      <c r="AF7670" t="s">
        <v>726</v>
      </c>
    </row>
    <row r="7671" spans="1:32" x14ac:dyDescent="0.25">
      <c r="A7671">
        <f t="shared" si="864"/>
        <v>7670</v>
      </c>
      <c r="B7671">
        <v>1762</v>
      </c>
      <c r="C7671" t="s">
        <v>797</v>
      </c>
      <c r="D7671" t="s">
        <v>30</v>
      </c>
      <c r="E7671" t="str">
        <f t="shared" si="865"/>
        <v>*</v>
      </c>
      <c r="F7671" t="str">
        <f t="shared" si="860"/>
        <v>*</v>
      </c>
      <c r="G7671" t="str">
        <f t="shared" si="866"/>
        <v>*</v>
      </c>
      <c r="I7671" t="str">
        <f t="shared" si="861"/>
        <v>*</v>
      </c>
      <c r="O7671">
        <f>VLOOKUP(T7671,$P$14:$S$19,2,TRUE)</f>
        <v>0.01</v>
      </c>
      <c r="T7671">
        <v>11</v>
      </c>
      <c r="U7671">
        <v>69.599999999999994</v>
      </c>
      <c r="V7671" s="5">
        <f t="shared" si="862"/>
        <v>0</v>
      </c>
      <c r="X7671" t="s">
        <v>22</v>
      </c>
      <c r="Y7671">
        <v>2.5</v>
      </c>
      <c r="Z7671" s="2">
        <f t="shared" si="863"/>
        <v>72.099999999999994</v>
      </c>
      <c r="AA7671" t="s">
        <v>56</v>
      </c>
      <c r="AB7671" t="s">
        <v>41</v>
      </c>
      <c r="AC7671" t="s">
        <v>32</v>
      </c>
      <c r="AD7671" t="s">
        <v>78</v>
      </c>
      <c r="AE7671" t="s">
        <v>19</v>
      </c>
      <c r="AF7671" t="s">
        <v>90</v>
      </c>
    </row>
    <row r="7672" spans="1:32" x14ac:dyDescent="0.25">
      <c r="A7672">
        <f t="shared" si="864"/>
        <v>7671</v>
      </c>
      <c r="B7672">
        <v>2368</v>
      </c>
      <c r="C7672" t="s">
        <v>805</v>
      </c>
      <c r="D7672" t="s">
        <v>36</v>
      </c>
      <c r="E7672" t="str">
        <f t="shared" si="865"/>
        <v>***</v>
      </c>
      <c r="F7672" t="str">
        <f t="shared" si="860"/>
        <v>***</v>
      </c>
      <c r="G7672" t="str">
        <f t="shared" si="866"/>
        <v>***</v>
      </c>
      <c r="I7672" t="str">
        <f t="shared" si="861"/>
        <v>***</v>
      </c>
      <c r="O7672">
        <f>VLOOKUP(T7672,$P$14:$S$19,2,TRUE)</f>
        <v>3.5999999999999997E-2</v>
      </c>
      <c r="T7672">
        <v>36</v>
      </c>
      <c r="U7672">
        <v>508.73</v>
      </c>
      <c r="V7672" s="5">
        <f t="shared" si="862"/>
        <v>0</v>
      </c>
      <c r="X7672" t="s">
        <v>22</v>
      </c>
      <c r="Y7672">
        <v>13.32</v>
      </c>
      <c r="Z7672" s="2">
        <f t="shared" si="863"/>
        <v>522.05000000000007</v>
      </c>
      <c r="AA7672" t="s">
        <v>23</v>
      </c>
      <c r="AB7672" t="s">
        <v>16</v>
      </c>
      <c r="AC7672" t="s">
        <v>32</v>
      </c>
      <c r="AD7672" t="s">
        <v>172</v>
      </c>
      <c r="AE7672" t="s">
        <v>19</v>
      </c>
      <c r="AF7672" t="s">
        <v>875</v>
      </c>
    </row>
    <row r="7673" spans="1:32" x14ac:dyDescent="0.25">
      <c r="A7673">
        <f t="shared" si="864"/>
        <v>7672</v>
      </c>
      <c r="B7673">
        <v>59783</v>
      </c>
      <c r="C7673" t="s">
        <v>805</v>
      </c>
      <c r="D7673" t="s">
        <v>13</v>
      </c>
      <c r="E7673" t="str">
        <f t="shared" si="865"/>
        <v>*</v>
      </c>
      <c r="F7673" t="str">
        <f t="shared" si="860"/>
        <v>*</v>
      </c>
      <c r="G7673" t="str">
        <f t="shared" si="866"/>
        <v>*</v>
      </c>
      <c r="I7673" t="str">
        <f t="shared" si="861"/>
        <v>*</v>
      </c>
      <c r="O7673">
        <f>VLOOKUP(T7673,$P$14:$S$19,2,TRUE)</f>
        <v>3.5999999999999997E-2</v>
      </c>
      <c r="T7673">
        <v>36</v>
      </c>
      <c r="U7673">
        <v>77.430000000000007</v>
      </c>
      <c r="V7673" s="5">
        <f t="shared" si="862"/>
        <v>0</v>
      </c>
      <c r="X7673" t="s">
        <v>22</v>
      </c>
      <c r="Y7673">
        <v>2.56</v>
      </c>
      <c r="Z7673" s="2">
        <f t="shared" si="863"/>
        <v>79.990000000000009</v>
      </c>
      <c r="AA7673" t="s">
        <v>48</v>
      </c>
      <c r="AB7673" t="s">
        <v>31</v>
      </c>
      <c r="AC7673" t="s">
        <v>32</v>
      </c>
      <c r="AD7673" t="s">
        <v>53</v>
      </c>
      <c r="AE7673" t="s">
        <v>45</v>
      </c>
      <c r="AF7673" t="s">
        <v>332</v>
      </c>
    </row>
    <row r="7674" spans="1:32" x14ac:dyDescent="0.25">
      <c r="A7674">
        <f t="shared" si="864"/>
        <v>7673</v>
      </c>
      <c r="B7674">
        <v>16967</v>
      </c>
      <c r="C7674" t="s">
        <v>305</v>
      </c>
      <c r="D7674" t="s">
        <v>13</v>
      </c>
      <c r="E7674" t="str">
        <f t="shared" si="865"/>
        <v>*</v>
      </c>
      <c r="F7674" t="str">
        <f t="shared" si="860"/>
        <v>*</v>
      </c>
      <c r="G7674" t="str">
        <f t="shared" si="866"/>
        <v>*</v>
      </c>
      <c r="I7674" t="str">
        <f t="shared" si="861"/>
        <v>*</v>
      </c>
      <c r="O7674">
        <f>VLOOKUP(T7674,$P$14:$S$19,2,TRUE)</f>
        <v>3.5999999999999997E-2</v>
      </c>
      <c r="T7674">
        <v>34</v>
      </c>
      <c r="U7674">
        <v>676.26</v>
      </c>
      <c r="V7674" s="5">
        <f t="shared" si="862"/>
        <v>0</v>
      </c>
      <c r="X7674" t="s">
        <v>22</v>
      </c>
      <c r="Y7674">
        <v>5.77</v>
      </c>
      <c r="Z7674" s="2">
        <f t="shared" si="863"/>
        <v>682.03</v>
      </c>
      <c r="AA7674" t="s">
        <v>71</v>
      </c>
      <c r="AB7674" t="s">
        <v>31</v>
      </c>
      <c r="AC7674" t="s">
        <v>32</v>
      </c>
      <c r="AD7674" t="s">
        <v>44</v>
      </c>
      <c r="AE7674" t="s">
        <v>19</v>
      </c>
      <c r="AF7674" t="s">
        <v>305</v>
      </c>
    </row>
    <row r="7675" spans="1:32" x14ac:dyDescent="0.25">
      <c r="A7675">
        <f t="shared" si="864"/>
        <v>7674</v>
      </c>
      <c r="B7675">
        <v>10791</v>
      </c>
      <c r="C7675" t="s">
        <v>305</v>
      </c>
      <c r="D7675" t="s">
        <v>30</v>
      </c>
      <c r="E7675" t="str">
        <f t="shared" si="865"/>
        <v>*</v>
      </c>
      <c r="F7675" t="str">
        <f t="shared" si="860"/>
        <v>*</v>
      </c>
      <c r="G7675" t="str">
        <f t="shared" si="866"/>
        <v>*</v>
      </c>
      <c r="I7675" t="str">
        <f t="shared" si="861"/>
        <v>*</v>
      </c>
      <c r="O7675">
        <f>VLOOKUP(T7675,$P$14:$S$19,2,TRUE)</f>
        <v>0.02</v>
      </c>
      <c r="T7675">
        <v>20</v>
      </c>
      <c r="U7675">
        <v>400.57</v>
      </c>
      <c r="V7675" s="5">
        <f t="shared" si="862"/>
        <v>0</v>
      </c>
      <c r="X7675" t="s">
        <v>22</v>
      </c>
      <c r="Y7675">
        <v>5.77</v>
      </c>
      <c r="Z7675" s="2">
        <f t="shared" si="863"/>
        <v>406.34</v>
      </c>
      <c r="AA7675" t="s">
        <v>43</v>
      </c>
      <c r="AB7675" t="s">
        <v>24</v>
      </c>
      <c r="AC7675" t="s">
        <v>32</v>
      </c>
      <c r="AD7675" t="s">
        <v>44</v>
      </c>
      <c r="AE7675" t="s">
        <v>19</v>
      </c>
      <c r="AF7675" t="s">
        <v>291</v>
      </c>
    </row>
    <row r="7676" spans="1:32" x14ac:dyDescent="0.25">
      <c r="A7676">
        <f t="shared" si="864"/>
        <v>7675</v>
      </c>
      <c r="B7676">
        <v>16967</v>
      </c>
      <c r="C7676" t="s">
        <v>305</v>
      </c>
      <c r="D7676" t="s">
        <v>13</v>
      </c>
      <c r="E7676" t="str">
        <f t="shared" si="865"/>
        <v>*</v>
      </c>
      <c r="F7676" t="str">
        <f t="shared" si="860"/>
        <v>*</v>
      </c>
      <c r="G7676" t="str">
        <f t="shared" si="866"/>
        <v>*</v>
      </c>
      <c r="I7676" t="str">
        <f t="shared" si="861"/>
        <v>*</v>
      </c>
      <c r="O7676">
        <f>VLOOKUP(T7676,$P$14:$S$19,2,TRUE)</f>
        <v>0</v>
      </c>
      <c r="T7676">
        <v>5</v>
      </c>
      <c r="U7676">
        <v>397.55</v>
      </c>
      <c r="V7676" s="5">
        <f t="shared" si="862"/>
        <v>0</v>
      </c>
      <c r="X7676" t="s">
        <v>22</v>
      </c>
      <c r="Y7676">
        <v>6.13</v>
      </c>
      <c r="Z7676" s="2">
        <f t="shared" si="863"/>
        <v>403.68</v>
      </c>
      <c r="AA7676" t="s">
        <v>71</v>
      </c>
      <c r="AB7676" t="s">
        <v>31</v>
      </c>
      <c r="AC7676" t="s">
        <v>25</v>
      </c>
      <c r="AD7676" t="s">
        <v>42</v>
      </c>
      <c r="AE7676" t="s">
        <v>19</v>
      </c>
      <c r="AF7676" t="s">
        <v>291</v>
      </c>
    </row>
    <row r="7677" spans="1:32" x14ac:dyDescent="0.25">
      <c r="A7677">
        <f t="shared" si="864"/>
        <v>7676</v>
      </c>
      <c r="B7677">
        <v>1639</v>
      </c>
      <c r="C7677" t="s">
        <v>305</v>
      </c>
      <c r="D7677" t="s">
        <v>30</v>
      </c>
      <c r="E7677" t="str">
        <f t="shared" si="865"/>
        <v>*</v>
      </c>
      <c r="F7677" t="str">
        <f t="shared" si="860"/>
        <v>*</v>
      </c>
      <c r="G7677" t="str">
        <f t="shared" si="866"/>
        <v>*</v>
      </c>
      <c r="I7677" t="str">
        <f t="shared" si="861"/>
        <v>*</v>
      </c>
      <c r="O7677">
        <f>VLOOKUP(T7677,$P$14:$S$19,2,TRUE)</f>
        <v>0.02</v>
      </c>
      <c r="T7677">
        <v>24</v>
      </c>
      <c r="U7677">
        <v>163.13999999999999</v>
      </c>
      <c r="V7677" s="5">
        <f t="shared" si="862"/>
        <v>0</v>
      </c>
      <c r="X7677" t="s">
        <v>22</v>
      </c>
      <c r="Y7677">
        <v>6.18</v>
      </c>
      <c r="Z7677" s="2">
        <f t="shared" si="863"/>
        <v>169.32</v>
      </c>
      <c r="AA7677" t="s">
        <v>23</v>
      </c>
      <c r="AB7677" t="s">
        <v>41</v>
      </c>
      <c r="AC7677" t="s">
        <v>32</v>
      </c>
      <c r="AD7677" t="s">
        <v>44</v>
      </c>
      <c r="AE7677" t="s">
        <v>19</v>
      </c>
      <c r="AF7677" t="s">
        <v>51</v>
      </c>
    </row>
    <row r="7678" spans="1:32" x14ac:dyDescent="0.25">
      <c r="A7678">
        <f t="shared" si="864"/>
        <v>7677</v>
      </c>
      <c r="B7678">
        <v>20096</v>
      </c>
      <c r="C7678" t="s">
        <v>722</v>
      </c>
      <c r="D7678" t="s">
        <v>13</v>
      </c>
      <c r="E7678" t="str">
        <f t="shared" si="865"/>
        <v>*</v>
      </c>
      <c r="F7678" t="str">
        <f t="shared" si="860"/>
        <v>*</v>
      </c>
      <c r="G7678" t="str">
        <f t="shared" si="866"/>
        <v>*</v>
      </c>
      <c r="I7678" t="str">
        <f t="shared" si="861"/>
        <v>*</v>
      </c>
      <c r="O7678">
        <f>VLOOKUP(T7678,$P$14:$S$19,2,TRUE)</f>
        <v>3.5999999999999997E-2</v>
      </c>
      <c r="T7678">
        <v>35</v>
      </c>
      <c r="U7678">
        <v>6116.11</v>
      </c>
      <c r="V7678" s="5">
        <f t="shared" si="862"/>
        <v>1</v>
      </c>
      <c r="X7678" t="s">
        <v>37</v>
      </c>
      <c r="Y7678">
        <v>29.21</v>
      </c>
      <c r="Z7678" s="2">
        <f t="shared" si="863"/>
        <v>6145.32</v>
      </c>
      <c r="AA7678" t="s">
        <v>48</v>
      </c>
      <c r="AB7678" t="s">
        <v>16</v>
      </c>
      <c r="AC7678" t="s">
        <v>17</v>
      </c>
      <c r="AD7678" t="s">
        <v>66</v>
      </c>
      <c r="AE7678" t="s">
        <v>103</v>
      </c>
      <c r="AF7678" t="s">
        <v>648</v>
      </c>
    </row>
    <row r="7679" spans="1:32" x14ac:dyDescent="0.25">
      <c r="A7679">
        <f t="shared" si="864"/>
        <v>7678</v>
      </c>
      <c r="B7679">
        <v>32610</v>
      </c>
      <c r="C7679" t="s">
        <v>722</v>
      </c>
      <c r="D7679" t="s">
        <v>30</v>
      </c>
      <c r="E7679" t="str">
        <f t="shared" si="865"/>
        <v>*</v>
      </c>
      <c r="F7679" t="str">
        <f t="shared" si="860"/>
        <v>*</v>
      </c>
      <c r="G7679" t="str">
        <f t="shared" si="866"/>
        <v>*</v>
      </c>
      <c r="I7679" t="str">
        <f t="shared" si="861"/>
        <v>*</v>
      </c>
      <c r="O7679">
        <f>VLOOKUP(T7679,$P$14:$S$19,2,TRUE)</f>
        <v>0.02</v>
      </c>
      <c r="T7679">
        <v>20</v>
      </c>
      <c r="U7679">
        <v>1991.8985</v>
      </c>
      <c r="V7679" s="5">
        <f t="shared" si="862"/>
        <v>1</v>
      </c>
      <c r="X7679" t="s">
        <v>22</v>
      </c>
      <c r="Y7679">
        <v>7.69</v>
      </c>
      <c r="Z7679" s="2">
        <f t="shared" si="863"/>
        <v>1999.5885000000001</v>
      </c>
      <c r="AA7679" t="s">
        <v>56</v>
      </c>
      <c r="AB7679" t="s">
        <v>16</v>
      </c>
      <c r="AC7679" t="s">
        <v>25</v>
      </c>
      <c r="AD7679" t="s">
        <v>26</v>
      </c>
      <c r="AE7679" t="s">
        <v>19</v>
      </c>
      <c r="AF7679" t="s">
        <v>236</v>
      </c>
    </row>
    <row r="7680" spans="1:32" x14ac:dyDescent="0.25">
      <c r="A7680">
        <f t="shared" si="864"/>
        <v>7679</v>
      </c>
      <c r="B7680">
        <v>32230</v>
      </c>
      <c r="C7680" t="s">
        <v>722</v>
      </c>
      <c r="D7680" t="s">
        <v>21</v>
      </c>
      <c r="E7680" t="str">
        <f t="shared" si="865"/>
        <v>*</v>
      </c>
      <c r="F7680" t="str">
        <f t="shared" si="860"/>
        <v>**</v>
      </c>
      <c r="G7680" t="str">
        <f t="shared" si="866"/>
        <v>**</v>
      </c>
      <c r="I7680" t="str">
        <f t="shared" si="861"/>
        <v>**</v>
      </c>
      <c r="O7680">
        <f>VLOOKUP(T7680,$P$14:$S$19,2,TRUE)</f>
        <v>0.04</v>
      </c>
      <c r="T7680">
        <v>46</v>
      </c>
      <c r="U7680">
        <v>1753.75</v>
      </c>
      <c r="V7680" s="5">
        <f t="shared" si="862"/>
        <v>1</v>
      </c>
      <c r="X7680" t="s">
        <v>22</v>
      </c>
      <c r="Y7680">
        <v>9.1999999999999993</v>
      </c>
      <c r="Z7680" s="2">
        <f t="shared" si="863"/>
        <v>1762.95</v>
      </c>
      <c r="AA7680" t="s">
        <v>23</v>
      </c>
      <c r="AB7680" t="s">
        <v>16</v>
      </c>
      <c r="AC7680" t="s">
        <v>17</v>
      </c>
      <c r="AD7680" t="s">
        <v>18</v>
      </c>
      <c r="AE7680" t="s">
        <v>34</v>
      </c>
      <c r="AF7680" t="s">
        <v>236</v>
      </c>
    </row>
    <row r="7681" spans="1:32" x14ac:dyDescent="0.25">
      <c r="A7681">
        <f t="shared" si="864"/>
        <v>7680</v>
      </c>
      <c r="B7681">
        <v>40608</v>
      </c>
      <c r="C7681" t="s">
        <v>722</v>
      </c>
      <c r="D7681" t="s">
        <v>30</v>
      </c>
      <c r="E7681" t="str">
        <f t="shared" si="865"/>
        <v>*</v>
      </c>
      <c r="F7681" t="str">
        <f t="shared" si="860"/>
        <v>*</v>
      </c>
      <c r="G7681" t="str">
        <f t="shared" si="866"/>
        <v>*</v>
      </c>
      <c r="I7681" t="str">
        <f t="shared" si="861"/>
        <v>*</v>
      </c>
      <c r="O7681">
        <f>VLOOKUP(T7681,$P$14:$S$19,2,TRUE)</f>
        <v>0.02</v>
      </c>
      <c r="T7681">
        <v>29</v>
      </c>
      <c r="U7681">
        <v>573.97</v>
      </c>
      <c r="V7681" s="5">
        <f t="shared" si="862"/>
        <v>0</v>
      </c>
      <c r="X7681" t="s">
        <v>22</v>
      </c>
      <c r="Y7681">
        <v>9.5399999999999991</v>
      </c>
      <c r="Z7681" s="2">
        <f t="shared" si="863"/>
        <v>583.51</v>
      </c>
      <c r="AA7681" t="s">
        <v>15</v>
      </c>
      <c r="AB7681" t="s">
        <v>31</v>
      </c>
      <c r="AC7681" t="s">
        <v>32</v>
      </c>
      <c r="AD7681" t="s">
        <v>44</v>
      </c>
      <c r="AE7681" t="s">
        <v>19</v>
      </c>
      <c r="AF7681" t="s">
        <v>429</v>
      </c>
    </row>
    <row r="7682" spans="1:32" x14ac:dyDescent="0.25">
      <c r="A7682">
        <f t="shared" si="864"/>
        <v>7681</v>
      </c>
      <c r="B7682">
        <v>32610</v>
      </c>
      <c r="C7682" t="s">
        <v>722</v>
      </c>
      <c r="D7682" t="s">
        <v>30</v>
      </c>
      <c r="E7682" t="str">
        <f t="shared" si="865"/>
        <v>*</v>
      </c>
      <c r="F7682" t="str">
        <f t="shared" si="860"/>
        <v>*</v>
      </c>
      <c r="G7682" t="str">
        <f t="shared" si="866"/>
        <v>*</v>
      </c>
      <c r="I7682" t="str">
        <f t="shared" si="861"/>
        <v>*</v>
      </c>
      <c r="O7682">
        <f>VLOOKUP(T7682,$P$14:$S$19,2,TRUE)</f>
        <v>0.04</v>
      </c>
      <c r="T7682">
        <v>47</v>
      </c>
      <c r="U7682">
        <v>316.99</v>
      </c>
      <c r="V7682" s="5">
        <f t="shared" si="862"/>
        <v>0</v>
      </c>
      <c r="X7682" t="s">
        <v>22</v>
      </c>
      <c r="Y7682">
        <v>8.3699999999999992</v>
      </c>
      <c r="Z7682" s="2">
        <f t="shared" si="863"/>
        <v>325.36</v>
      </c>
      <c r="AA7682" t="s">
        <v>56</v>
      </c>
      <c r="AB7682" t="s">
        <v>16</v>
      </c>
      <c r="AC7682" t="s">
        <v>32</v>
      </c>
      <c r="AD7682" t="s">
        <v>53</v>
      </c>
      <c r="AE7682" t="s">
        <v>45</v>
      </c>
      <c r="AF7682" t="s">
        <v>236</v>
      </c>
    </row>
    <row r="7683" spans="1:32" x14ac:dyDescent="0.25">
      <c r="A7683">
        <f t="shared" si="864"/>
        <v>7682</v>
      </c>
      <c r="B7683">
        <v>58084</v>
      </c>
      <c r="C7683" t="s">
        <v>722</v>
      </c>
      <c r="D7683" t="s">
        <v>40</v>
      </c>
      <c r="E7683" t="str">
        <f t="shared" si="865"/>
        <v>*</v>
      </c>
      <c r="F7683" t="str">
        <f t="shared" ref="F7683:F7746" si="867">VLOOKUP(D7683,$P$6:$S$10,2,FALSE)</f>
        <v>*</v>
      </c>
      <c r="G7683" t="str">
        <f t="shared" si="866"/>
        <v>*</v>
      </c>
      <c r="I7683" t="str">
        <f t="shared" ref="I7683:I7746" si="868">HLOOKUP(D7683,$J$18:$N$19,2,FALSE)</f>
        <v>*</v>
      </c>
      <c r="O7683">
        <f>VLOOKUP(T7683,$P$14:$S$19,2,TRUE)</f>
        <v>3.5999999999999997E-2</v>
      </c>
      <c r="T7683">
        <v>36</v>
      </c>
      <c r="U7683">
        <v>266.16000000000003</v>
      </c>
      <c r="V7683" s="5">
        <f t="shared" ref="V7683:V7746" si="869">IF(U7683&gt;800,1,0)</f>
        <v>0</v>
      </c>
      <c r="X7683" t="s">
        <v>22</v>
      </c>
      <c r="Y7683">
        <v>1.77</v>
      </c>
      <c r="Z7683" s="2">
        <f t="shared" ref="Z7683:Z7746" si="870">U7683+Y7683</f>
        <v>267.93</v>
      </c>
      <c r="AA7683" t="s">
        <v>15</v>
      </c>
      <c r="AB7683" t="s">
        <v>24</v>
      </c>
      <c r="AC7683" t="s">
        <v>32</v>
      </c>
      <c r="AD7683" t="s">
        <v>44</v>
      </c>
      <c r="AE7683" t="s">
        <v>34</v>
      </c>
      <c r="AF7683" t="s">
        <v>429</v>
      </c>
    </row>
    <row r="7684" spans="1:32" x14ac:dyDescent="0.25">
      <c r="A7684">
        <f t="shared" ref="A7684:A7747" si="871">A7683+1</f>
        <v>7683</v>
      </c>
      <c r="B7684">
        <v>40608</v>
      </c>
      <c r="C7684" t="s">
        <v>722</v>
      </c>
      <c r="D7684" t="s">
        <v>30</v>
      </c>
      <c r="E7684" t="str">
        <f t="shared" si="865"/>
        <v>*</v>
      </c>
      <c r="F7684" t="str">
        <f t="shared" si="867"/>
        <v>*</v>
      </c>
      <c r="G7684" t="str">
        <f t="shared" si="866"/>
        <v>*</v>
      </c>
      <c r="I7684" t="str">
        <f t="shared" si="868"/>
        <v>*</v>
      </c>
      <c r="O7684">
        <f>VLOOKUP(T7684,$P$14:$S$19,2,TRUE)</f>
        <v>3.5999999999999997E-2</v>
      </c>
      <c r="T7684">
        <v>39</v>
      </c>
      <c r="U7684">
        <v>223.79</v>
      </c>
      <c r="V7684" s="5">
        <f t="shared" si="869"/>
        <v>0</v>
      </c>
      <c r="X7684" t="s">
        <v>22</v>
      </c>
      <c r="Y7684">
        <v>5.66</v>
      </c>
      <c r="Z7684" s="2">
        <f t="shared" si="870"/>
        <v>229.45</v>
      </c>
      <c r="AA7684" t="s">
        <v>15</v>
      </c>
      <c r="AB7684" t="s">
        <v>31</v>
      </c>
      <c r="AC7684" t="s">
        <v>32</v>
      </c>
      <c r="AD7684" t="s">
        <v>44</v>
      </c>
      <c r="AE7684" t="s">
        <v>19</v>
      </c>
      <c r="AF7684" t="s">
        <v>236</v>
      </c>
    </row>
    <row r="7685" spans="1:32" x14ac:dyDescent="0.25">
      <c r="A7685">
        <f t="shared" si="871"/>
        <v>7684</v>
      </c>
      <c r="B7685">
        <v>58084</v>
      </c>
      <c r="C7685" t="s">
        <v>722</v>
      </c>
      <c r="D7685" t="s">
        <v>40</v>
      </c>
      <c r="E7685" t="str">
        <f t="shared" ref="E7685:E7748" si="872">IF(D7685="Critical", "***","*")</f>
        <v>*</v>
      </c>
      <c r="F7685" t="str">
        <f t="shared" si="867"/>
        <v>*</v>
      </c>
      <c r="G7685" t="str">
        <f t="shared" ref="G7685:G7748" si="873">IF(D7685="Critical","***",IF(D7685="High","**","*"))</f>
        <v>*</v>
      </c>
      <c r="I7685" t="str">
        <f t="shared" si="868"/>
        <v>*</v>
      </c>
      <c r="O7685">
        <f>VLOOKUP(T7685,$P$14:$S$19,2,TRUE)</f>
        <v>0</v>
      </c>
      <c r="T7685">
        <v>3</v>
      </c>
      <c r="U7685">
        <v>21.55</v>
      </c>
      <c r="V7685" s="5">
        <f t="shared" si="869"/>
        <v>0</v>
      </c>
      <c r="X7685" t="s">
        <v>22</v>
      </c>
      <c r="Y7685">
        <v>0.49</v>
      </c>
      <c r="Z7685" s="2">
        <f t="shared" si="870"/>
        <v>22.04</v>
      </c>
      <c r="AA7685" t="s">
        <v>15</v>
      </c>
      <c r="AB7685" t="s">
        <v>24</v>
      </c>
      <c r="AC7685" t="s">
        <v>32</v>
      </c>
      <c r="AD7685" t="s">
        <v>81</v>
      </c>
      <c r="AE7685" t="s">
        <v>19</v>
      </c>
      <c r="AF7685" t="s">
        <v>722</v>
      </c>
    </row>
    <row r="7686" spans="1:32" x14ac:dyDescent="0.25">
      <c r="A7686">
        <f t="shared" si="871"/>
        <v>7685</v>
      </c>
      <c r="B7686">
        <v>33888</v>
      </c>
      <c r="C7686" t="s">
        <v>90</v>
      </c>
      <c r="D7686" t="s">
        <v>30</v>
      </c>
      <c r="E7686" t="str">
        <f t="shared" si="872"/>
        <v>*</v>
      </c>
      <c r="F7686" t="str">
        <f t="shared" si="867"/>
        <v>*</v>
      </c>
      <c r="G7686" t="str">
        <f t="shared" si="873"/>
        <v>*</v>
      </c>
      <c r="I7686" t="str">
        <f t="shared" si="868"/>
        <v>*</v>
      </c>
      <c r="O7686">
        <f>VLOOKUP(T7686,$P$14:$S$19,2,TRUE)</f>
        <v>0.04</v>
      </c>
      <c r="T7686">
        <v>47</v>
      </c>
      <c r="U7686">
        <v>10377.219999999999</v>
      </c>
      <c r="V7686" s="5">
        <f t="shared" si="869"/>
        <v>1</v>
      </c>
      <c r="X7686" t="s">
        <v>37</v>
      </c>
      <c r="Y7686">
        <v>28.66</v>
      </c>
      <c r="Z7686" s="2">
        <f t="shared" si="870"/>
        <v>10405.879999999999</v>
      </c>
      <c r="AA7686" t="s">
        <v>43</v>
      </c>
      <c r="AB7686" t="s">
        <v>41</v>
      </c>
      <c r="AC7686" t="s">
        <v>32</v>
      </c>
      <c r="AD7686" t="s">
        <v>74</v>
      </c>
      <c r="AE7686" t="s">
        <v>39</v>
      </c>
      <c r="AF7686" t="s">
        <v>83</v>
      </c>
    </row>
    <row r="7687" spans="1:32" x14ac:dyDescent="0.25">
      <c r="A7687">
        <f t="shared" si="871"/>
        <v>7686</v>
      </c>
      <c r="B7687">
        <v>33888</v>
      </c>
      <c r="C7687" t="s">
        <v>90</v>
      </c>
      <c r="D7687" t="s">
        <v>30</v>
      </c>
      <c r="E7687" t="str">
        <f t="shared" si="872"/>
        <v>*</v>
      </c>
      <c r="F7687" t="str">
        <f t="shared" si="867"/>
        <v>*</v>
      </c>
      <c r="G7687" t="str">
        <f t="shared" si="873"/>
        <v>*</v>
      </c>
      <c r="I7687" t="str">
        <f t="shared" si="868"/>
        <v>*</v>
      </c>
      <c r="O7687">
        <f>VLOOKUP(T7687,$P$14:$S$19,2,TRUE)</f>
        <v>3.5999999999999997E-2</v>
      </c>
      <c r="T7687">
        <v>31</v>
      </c>
      <c r="U7687">
        <v>349.43</v>
      </c>
      <c r="V7687" s="5">
        <f t="shared" si="869"/>
        <v>0</v>
      </c>
      <c r="X7687" t="s">
        <v>22</v>
      </c>
      <c r="Y7687">
        <v>7.19</v>
      </c>
      <c r="Z7687" s="2">
        <f t="shared" si="870"/>
        <v>356.62</v>
      </c>
      <c r="AA7687" t="s">
        <v>43</v>
      </c>
      <c r="AB7687" t="s">
        <v>41</v>
      </c>
      <c r="AC7687" t="s">
        <v>32</v>
      </c>
      <c r="AD7687" t="s">
        <v>49</v>
      </c>
      <c r="AE7687" t="s">
        <v>19</v>
      </c>
      <c r="AF7687" t="s">
        <v>65</v>
      </c>
    </row>
    <row r="7688" spans="1:32" x14ac:dyDescent="0.25">
      <c r="A7688">
        <f t="shared" si="871"/>
        <v>7687</v>
      </c>
      <c r="B7688">
        <v>33888</v>
      </c>
      <c r="C7688" t="s">
        <v>90</v>
      </c>
      <c r="D7688" t="s">
        <v>30</v>
      </c>
      <c r="E7688" t="str">
        <f t="shared" si="872"/>
        <v>*</v>
      </c>
      <c r="F7688" t="str">
        <f t="shared" si="867"/>
        <v>*</v>
      </c>
      <c r="G7688" t="str">
        <f t="shared" si="873"/>
        <v>*</v>
      </c>
      <c r="I7688" t="str">
        <f t="shared" si="868"/>
        <v>*</v>
      </c>
      <c r="O7688">
        <f>VLOOKUP(T7688,$P$14:$S$19,2,TRUE)</f>
        <v>0</v>
      </c>
      <c r="T7688">
        <v>3</v>
      </c>
      <c r="U7688">
        <v>58.33</v>
      </c>
      <c r="V7688" s="5">
        <f t="shared" si="869"/>
        <v>0</v>
      </c>
      <c r="X7688" t="s">
        <v>22</v>
      </c>
      <c r="Y7688">
        <v>11.25</v>
      </c>
      <c r="Z7688" s="2">
        <f t="shared" si="870"/>
        <v>69.58</v>
      </c>
      <c r="AA7688" t="s">
        <v>43</v>
      </c>
      <c r="AB7688" t="s">
        <v>41</v>
      </c>
      <c r="AC7688" t="s">
        <v>32</v>
      </c>
      <c r="AD7688" t="s">
        <v>74</v>
      </c>
      <c r="AE7688" t="s">
        <v>19</v>
      </c>
      <c r="AF7688" t="s">
        <v>726</v>
      </c>
    </row>
    <row r="7689" spans="1:32" x14ac:dyDescent="0.25">
      <c r="A7689">
        <f t="shared" si="871"/>
        <v>7688</v>
      </c>
      <c r="B7689">
        <v>15045</v>
      </c>
      <c r="C7689" t="s">
        <v>510</v>
      </c>
      <c r="D7689" t="s">
        <v>30</v>
      </c>
      <c r="E7689" t="str">
        <f t="shared" si="872"/>
        <v>*</v>
      </c>
      <c r="F7689" t="str">
        <f t="shared" si="867"/>
        <v>*</v>
      </c>
      <c r="G7689" t="str">
        <f t="shared" si="873"/>
        <v>*</v>
      </c>
      <c r="I7689" t="str">
        <f t="shared" si="868"/>
        <v>*</v>
      </c>
      <c r="O7689">
        <f>VLOOKUP(T7689,$P$14:$S$19,2,TRUE)</f>
        <v>0.01</v>
      </c>
      <c r="T7689">
        <v>11</v>
      </c>
      <c r="U7689">
        <v>1378.72</v>
      </c>
      <c r="V7689" s="5">
        <f t="shared" si="869"/>
        <v>1</v>
      </c>
      <c r="X7689" t="s">
        <v>37</v>
      </c>
      <c r="Y7689">
        <v>70.2</v>
      </c>
      <c r="Z7689" s="2">
        <f t="shared" si="870"/>
        <v>1448.92</v>
      </c>
      <c r="AA7689" t="s">
        <v>64</v>
      </c>
      <c r="AB7689" t="s">
        <v>24</v>
      </c>
      <c r="AC7689" t="s">
        <v>17</v>
      </c>
      <c r="AD7689" t="s">
        <v>38</v>
      </c>
      <c r="AE7689" t="s">
        <v>39</v>
      </c>
      <c r="AF7689" t="s">
        <v>640</v>
      </c>
    </row>
    <row r="7690" spans="1:32" x14ac:dyDescent="0.25">
      <c r="A7690">
        <f t="shared" si="871"/>
        <v>7689</v>
      </c>
      <c r="B7690">
        <v>59233</v>
      </c>
      <c r="C7690" t="s">
        <v>510</v>
      </c>
      <c r="D7690" t="s">
        <v>21</v>
      </c>
      <c r="E7690" t="str">
        <f t="shared" si="872"/>
        <v>*</v>
      </c>
      <c r="F7690" t="str">
        <f t="shared" si="867"/>
        <v>**</v>
      </c>
      <c r="G7690" t="str">
        <f t="shared" si="873"/>
        <v>**</v>
      </c>
      <c r="I7690" t="str">
        <f t="shared" si="868"/>
        <v>**</v>
      </c>
      <c r="O7690">
        <f>VLOOKUP(T7690,$P$14:$S$19,2,TRUE)</f>
        <v>3.5999999999999997E-2</v>
      </c>
      <c r="T7690">
        <v>30</v>
      </c>
      <c r="U7690">
        <v>397.17</v>
      </c>
      <c r="V7690" s="5">
        <f t="shared" si="869"/>
        <v>0</v>
      </c>
      <c r="X7690" t="s">
        <v>14</v>
      </c>
      <c r="Y7690">
        <v>5</v>
      </c>
      <c r="Z7690" s="2">
        <f t="shared" si="870"/>
        <v>402.17</v>
      </c>
      <c r="AA7690" t="s">
        <v>15</v>
      </c>
      <c r="AB7690" t="s">
        <v>31</v>
      </c>
      <c r="AC7690" t="s">
        <v>17</v>
      </c>
      <c r="AD7690" t="s">
        <v>18</v>
      </c>
      <c r="AE7690" t="s">
        <v>45</v>
      </c>
      <c r="AF7690" t="s">
        <v>510</v>
      </c>
    </row>
    <row r="7691" spans="1:32" x14ac:dyDescent="0.25">
      <c r="A7691">
        <f t="shared" si="871"/>
        <v>7690</v>
      </c>
      <c r="B7691">
        <v>59233</v>
      </c>
      <c r="C7691" t="s">
        <v>510</v>
      </c>
      <c r="D7691" t="s">
        <v>21</v>
      </c>
      <c r="E7691" t="str">
        <f t="shared" si="872"/>
        <v>*</v>
      </c>
      <c r="F7691" t="str">
        <f t="shared" si="867"/>
        <v>**</v>
      </c>
      <c r="G7691" t="str">
        <f t="shared" si="873"/>
        <v>**</v>
      </c>
      <c r="I7691" t="str">
        <f t="shared" si="868"/>
        <v>**</v>
      </c>
      <c r="O7691">
        <f>VLOOKUP(T7691,$P$14:$S$19,2,TRUE)</f>
        <v>0</v>
      </c>
      <c r="T7691">
        <v>3</v>
      </c>
      <c r="U7691">
        <v>336.84</v>
      </c>
      <c r="V7691" s="5">
        <f t="shared" si="869"/>
        <v>0</v>
      </c>
      <c r="X7691" t="s">
        <v>37</v>
      </c>
      <c r="Y7691">
        <v>35.840000000000003</v>
      </c>
      <c r="Z7691" s="2">
        <f t="shared" si="870"/>
        <v>372.67999999999995</v>
      </c>
      <c r="AA7691" t="s">
        <v>15</v>
      </c>
      <c r="AB7691" t="s">
        <v>31</v>
      </c>
      <c r="AC7691" t="s">
        <v>17</v>
      </c>
      <c r="AD7691" t="s">
        <v>165</v>
      </c>
      <c r="AE7691" t="s">
        <v>103</v>
      </c>
      <c r="AF7691" t="s">
        <v>640</v>
      </c>
    </row>
    <row r="7692" spans="1:32" x14ac:dyDescent="0.25">
      <c r="A7692">
        <f t="shared" si="871"/>
        <v>7691</v>
      </c>
      <c r="B7692">
        <v>9152</v>
      </c>
      <c r="C7692" t="s">
        <v>510</v>
      </c>
      <c r="D7692" t="s">
        <v>30</v>
      </c>
      <c r="E7692" t="str">
        <f t="shared" si="872"/>
        <v>*</v>
      </c>
      <c r="F7692" t="str">
        <f t="shared" si="867"/>
        <v>*</v>
      </c>
      <c r="G7692" t="str">
        <f t="shared" si="873"/>
        <v>*</v>
      </c>
      <c r="I7692" t="str">
        <f t="shared" si="868"/>
        <v>*</v>
      </c>
      <c r="O7692">
        <f>VLOOKUP(T7692,$P$14:$S$19,2,TRUE)</f>
        <v>0.04</v>
      </c>
      <c r="T7692">
        <v>43</v>
      </c>
      <c r="U7692">
        <v>292.80799999999999</v>
      </c>
      <c r="V7692" s="5">
        <f t="shared" si="869"/>
        <v>0</v>
      </c>
      <c r="X7692" t="s">
        <v>22</v>
      </c>
      <c r="Y7692">
        <v>5.03</v>
      </c>
      <c r="Z7692" s="2">
        <f t="shared" si="870"/>
        <v>297.83799999999997</v>
      </c>
      <c r="AA7692" t="s">
        <v>64</v>
      </c>
      <c r="AB7692" t="s">
        <v>41</v>
      </c>
      <c r="AC7692" t="s">
        <v>25</v>
      </c>
      <c r="AD7692" t="s">
        <v>26</v>
      </c>
      <c r="AE7692" t="s">
        <v>27</v>
      </c>
      <c r="AF7692" t="s">
        <v>510</v>
      </c>
    </row>
    <row r="7693" spans="1:32" x14ac:dyDescent="0.25">
      <c r="A7693">
        <f t="shared" si="871"/>
        <v>7692</v>
      </c>
      <c r="B7693">
        <v>26023</v>
      </c>
      <c r="C7693" t="s">
        <v>510</v>
      </c>
      <c r="D7693" t="s">
        <v>21</v>
      </c>
      <c r="E7693" t="str">
        <f t="shared" si="872"/>
        <v>*</v>
      </c>
      <c r="F7693" t="str">
        <f t="shared" si="867"/>
        <v>**</v>
      </c>
      <c r="G7693" t="str">
        <f t="shared" si="873"/>
        <v>**</v>
      </c>
      <c r="I7693" t="str">
        <f t="shared" si="868"/>
        <v>**</v>
      </c>
      <c r="O7693">
        <f>VLOOKUP(T7693,$P$14:$S$19,2,TRUE)</f>
        <v>0.04</v>
      </c>
      <c r="T7693">
        <v>49</v>
      </c>
      <c r="U7693">
        <v>120.77</v>
      </c>
      <c r="V7693" s="5">
        <f t="shared" si="869"/>
        <v>0</v>
      </c>
      <c r="X7693" t="s">
        <v>22</v>
      </c>
      <c r="Y7693">
        <v>1.02</v>
      </c>
      <c r="Z7693" s="2">
        <f t="shared" si="870"/>
        <v>121.78999999999999</v>
      </c>
      <c r="AA7693" t="s">
        <v>43</v>
      </c>
      <c r="AB7693" t="s">
        <v>31</v>
      </c>
      <c r="AC7693" t="s">
        <v>32</v>
      </c>
      <c r="AD7693" t="s">
        <v>114</v>
      </c>
      <c r="AE7693" t="s">
        <v>34</v>
      </c>
      <c r="AF7693" t="s">
        <v>875</v>
      </c>
    </row>
    <row r="7694" spans="1:32" x14ac:dyDescent="0.25">
      <c r="A7694">
        <f t="shared" si="871"/>
        <v>7693</v>
      </c>
      <c r="B7694">
        <v>25154</v>
      </c>
      <c r="C7694" t="s">
        <v>510</v>
      </c>
      <c r="D7694" t="s">
        <v>21</v>
      </c>
      <c r="E7694" t="str">
        <f t="shared" si="872"/>
        <v>*</v>
      </c>
      <c r="F7694" t="str">
        <f t="shared" si="867"/>
        <v>**</v>
      </c>
      <c r="G7694" t="str">
        <f t="shared" si="873"/>
        <v>**</v>
      </c>
      <c r="I7694" t="str">
        <f t="shared" si="868"/>
        <v>**</v>
      </c>
      <c r="O7694">
        <f>VLOOKUP(T7694,$P$14:$S$19,2,TRUE)</f>
        <v>0.01</v>
      </c>
      <c r="T7694">
        <v>16</v>
      </c>
      <c r="U7694">
        <v>102.5</v>
      </c>
      <c r="V7694" s="5">
        <f t="shared" si="869"/>
        <v>0</v>
      </c>
      <c r="X7694" t="s">
        <v>22</v>
      </c>
      <c r="Y7694">
        <v>1.5</v>
      </c>
      <c r="Z7694" s="2">
        <f t="shared" si="870"/>
        <v>104</v>
      </c>
      <c r="AA7694" t="s">
        <v>62</v>
      </c>
      <c r="AB7694" t="s">
        <v>41</v>
      </c>
      <c r="AC7694" t="s">
        <v>32</v>
      </c>
      <c r="AD7694" t="s">
        <v>33</v>
      </c>
      <c r="AE7694" t="s">
        <v>34</v>
      </c>
      <c r="AF7694" t="s">
        <v>875</v>
      </c>
    </row>
    <row r="7695" spans="1:32" x14ac:dyDescent="0.25">
      <c r="A7695">
        <f t="shared" si="871"/>
        <v>7694</v>
      </c>
      <c r="B7695">
        <v>448</v>
      </c>
      <c r="C7695" t="s">
        <v>51</v>
      </c>
      <c r="D7695" t="s">
        <v>40</v>
      </c>
      <c r="E7695" t="str">
        <f t="shared" si="872"/>
        <v>*</v>
      </c>
      <c r="F7695" t="str">
        <f t="shared" si="867"/>
        <v>*</v>
      </c>
      <c r="G7695" t="str">
        <f t="shared" si="873"/>
        <v>*</v>
      </c>
      <c r="I7695" t="str">
        <f t="shared" si="868"/>
        <v>*</v>
      </c>
      <c r="O7695">
        <f>VLOOKUP(T7695,$P$14:$S$19,2,TRUE)</f>
        <v>0.02</v>
      </c>
      <c r="T7695">
        <v>22</v>
      </c>
      <c r="U7695">
        <v>1162.4005</v>
      </c>
      <c r="V7695" s="5">
        <f t="shared" si="869"/>
        <v>1</v>
      </c>
      <c r="X7695" t="s">
        <v>22</v>
      </c>
      <c r="Y7695">
        <v>19.989999999999998</v>
      </c>
      <c r="Z7695" s="2">
        <f t="shared" si="870"/>
        <v>1182.3905</v>
      </c>
      <c r="AA7695" t="s">
        <v>48</v>
      </c>
      <c r="AB7695" t="s">
        <v>31</v>
      </c>
      <c r="AC7695" t="s">
        <v>25</v>
      </c>
      <c r="AD7695" t="s">
        <v>26</v>
      </c>
      <c r="AE7695" t="s">
        <v>19</v>
      </c>
      <c r="AF7695" t="s">
        <v>54</v>
      </c>
    </row>
    <row r="7696" spans="1:32" x14ac:dyDescent="0.25">
      <c r="A7696">
        <f t="shared" si="871"/>
        <v>7695</v>
      </c>
      <c r="B7696">
        <v>6502</v>
      </c>
      <c r="C7696" t="s">
        <v>51</v>
      </c>
      <c r="D7696" t="s">
        <v>40</v>
      </c>
      <c r="E7696" t="str">
        <f t="shared" si="872"/>
        <v>*</v>
      </c>
      <c r="F7696" t="str">
        <f t="shared" si="867"/>
        <v>*</v>
      </c>
      <c r="G7696" t="str">
        <f t="shared" si="873"/>
        <v>*</v>
      </c>
      <c r="I7696" t="str">
        <f t="shared" si="868"/>
        <v>*</v>
      </c>
      <c r="O7696">
        <f>VLOOKUP(T7696,$P$14:$S$19,2,TRUE)</f>
        <v>3.5999999999999997E-2</v>
      </c>
      <c r="T7696">
        <v>30</v>
      </c>
      <c r="U7696">
        <v>306.92</v>
      </c>
      <c r="V7696" s="5">
        <f t="shared" si="869"/>
        <v>0</v>
      </c>
      <c r="X7696" t="s">
        <v>22</v>
      </c>
      <c r="Y7696">
        <v>5.12</v>
      </c>
      <c r="Z7696" s="2">
        <f t="shared" si="870"/>
        <v>312.04000000000002</v>
      </c>
      <c r="AA7696" t="s">
        <v>23</v>
      </c>
      <c r="AB7696" t="s">
        <v>41</v>
      </c>
      <c r="AC7696" t="s">
        <v>32</v>
      </c>
      <c r="AD7696" t="s">
        <v>44</v>
      </c>
      <c r="AE7696" t="s">
        <v>19</v>
      </c>
      <c r="AF7696" t="s">
        <v>142</v>
      </c>
    </row>
    <row r="7697" spans="1:32" x14ac:dyDescent="0.25">
      <c r="A7697">
        <f t="shared" si="871"/>
        <v>7696</v>
      </c>
      <c r="B7697">
        <v>51008</v>
      </c>
      <c r="C7697" t="s">
        <v>51</v>
      </c>
      <c r="D7697" t="s">
        <v>21</v>
      </c>
      <c r="E7697" t="str">
        <f t="shared" si="872"/>
        <v>*</v>
      </c>
      <c r="F7697" t="str">
        <f t="shared" si="867"/>
        <v>**</v>
      </c>
      <c r="G7697" t="str">
        <f t="shared" si="873"/>
        <v>**</v>
      </c>
      <c r="I7697" t="str">
        <f t="shared" si="868"/>
        <v>**</v>
      </c>
      <c r="O7697">
        <f>VLOOKUP(T7697,$P$14:$S$19,2,TRUE)</f>
        <v>0.02</v>
      </c>
      <c r="T7697">
        <v>20</v>
      </c>
      <c r="U7697">
        <v>269.66000000000003</v>
      </c>
      <c r="V7697" s="5">
        <f t="shared" si="869"/>
        <v>0</v>
      </c>
      <c r="X7697" t="s">
        <v>22</v>
      </c>
      <c r="Y7697">
        <v>4.59</v>
      </c>
      <c r="Z7697" s="2">
        <f t="shared" si="870"/>
        <v>274.25</v>
      </c>
      <c r="AA7697" t="s">
        <v>52</v>
      </c>
      <c r="AB7697" t="s">
        <v>16</v>
      </c>
      <c r="AC7697" t="s">
        <v>32</v>
      </c>
      <c r="AD7697" t="s">
        <v>53</v>
      </c>
      <c r="AE7697" t="s">
        <v>34</v>
      </c>
      <c r="AF7697" t="s">
        <v>54</v>
      </c>
    </row>
    <row r="7698" spans="1:32" x14ac:dyDescent="0.25">
      <c r="A7698">
        <f t="shared" si="871"/>
        <v>7697</v>
      </c>
      <c r="B7698">
        <v>24899</v>
      </c>
      <c r="C7698" t="s">
        <v>51</v>
      </c>
      <c r="D7698" t="s">
        <v>30</v>
      </c>
      <c r="E7698" t="str">
        <f t="shared" si="872"/>
        <v>*</v>
      </c>
      <c r="F7698" t="str">
        <f t="shared" si="867"/>
        <v>*</v>
      </c>
      <c r="G7698" t="str">
        <f t="shared" si="873"/>
        <v>*</v>
      </c>
      <c r="I7698" t="str">
        <f t="shared" si="868"/>
        <v>*</v>
      </c>
      <c r="O7698">
        <f>VLOOKUP(T7698,$P$14:$S$19,2,TRUE)</f>
        <v>3.5999999999999997E-2</v>
      </c>
      <c r="T7698">
        <v>37</v>
      </c>
      <c r="U7698">
        <v>252.99</v>
      </c>
      <c r="V7698" s="5">
        <f t="shared" si="869"/>
        <v>0</v>
      </c>
      <c r="X7698" t="s">
        <v>22</v>
      </c>
      <c r="Y7698">
        <v>2.35</v>
      </c>
      <c r="Z7698" s="2">
        <f t="shared" si="870"/>
        <v>255.34</v>
      </c>
      <c r="AA7698" t="s">
        <v>64</v>
      </c>
      <c r="AB7698" t="s">
        <v>41</v>
      </c>
      <c r="AC7698" t="s">
        <v>32</v>
      </c>
      <c r="AD7698" t="s">
        <v>33</v>
      </c>
      <c r="AE7698" t="s">
        <v>34</v>
      </c>
      <c r="AF7698" t="s">
        <v>54</v>
      </c>
    </row>
    <row r="7699" spans="1:32" x14ac:dyDescent="0.25">
      <c r="A7699">
        <f t="shared" si="871"/>
        <v>7698</v>
      </c>
      <c r="B7699">
        <v>8901</v>
      </c>
      <c r="C7699" t="s">
        <v>51</v>
      </c>
      <c r="D7699" t="s">
        <v>13</v>
      </c>
      <c r="E7699" t="str">
        <f t="shared" si="872"/>
        <v>*</v>
      </c>
      <c r="F7699" t="str">
        <f t="shared" si="867"/>
        <v>*</v>
      </c>
      <c r="G7699" t="str">
        <f t="shared" si="873"/>
        <v>*</v>
      </c>
      <c r="I7699" t="str">
        <f t="shared" si="868"/>
        <v>*</v>
      </c>
      <c r="O7699">
        <f>VLOOKUP(T7699,$P$14:$S$19,2,TRUE)</f>
        <v>0.01</v>
      </c>
      <c r="T7699">
        <v>15</v>
      </c>
      <c r="U7699">
        <v>168.9</v>
      </c>
      <c r="V7699" s="5">
        <f t="shared" si="869"/>
        <v>0</v>
      </c>
      <c r="X7699" t="s">
        <v>14</v>
      </c>
      <c r="Y7699">
        <v>6.24</v>
      </c>
      <c r="Z7699" s="2">
        <f t="shared" si="870"/>
        <v>175.14000000000001</v>
      </c>
      <c r="AA7699" t="s">
        <v>48</v>
      </c>
      <c r="AB7699" t="s">
        <v>16</v>
      </c>
      <c r="AC7699" t="s">
        <v>25</v>
      </c>
      <c r="AD7699" t="s">
        <v>76</v>
      </c>
      <c r="AE7699" t="s">
        <v>27</v>
      </c>
      <c r="AF7699" t="s">
        <v>729</v>
      </c>
    </row>
    <row r="7700" spans="1:32" x14ac:dyDescent="0.25">
      <c r="A7700">
        <f t="shared" si="871"/>
        <v>7699</v>
      </c>
      <c r="B7700">
        <v>36133</v>
      </c>
      <c r="C7700" t="s">
        <v>51</v>
      </c>
      <c r="D7700" t="s">
        <v>40</v>
      </c>
      <c r="E7700" t="str">
        <f t="shared" si="872"/>
        <v>*</v>
      </c>
      <c r="F7700" t="str">
        <f t="shared" si="867"/>
        <v>*</v>
      </c>
      <c r="G7700" t="str">
        <f t="shared" si="873"/>
        <v>*</v>
      </c>
      <c r="I7700" t="str">
        <f t="shared" si="868"/>
        <v>*</v>
      </c>
      <c r="O7700">
        <f>VLOOKUP(T7700,$P$14:$S$19,2,TRUE)</f>
        <v>0</v>
      </c>
      <c r="T7700">
        <v>6</v>
      </c>
      <c r="U7700">
        <v>128.56</v>
      </c>
      <c r="V7700" s="5">
        <f t="shared" si="869"/>
        <v>0</v>
      </c>
      <c r="X7700" t="s">
        <v>22</v>
      </c>
      <c r="Y7700">
        <v>8.68</v>
      </c>
      <c r="Z7700" s="2">
        <f t="shared" si="870"/>
        <v>137.24</v>
      </c>
      <c r="AA7700" t="s">
        <v>23</v>
      </c>
      <c r="AB7700" t="s">
        <v>16</v>
      </c>
      <c r="AC7700" t="s">
        <v>32</v>
      </c>
      <c r="AD7700" t="s">
        <v>44</v>
      </c>
      <c r="AE7700" t="s">
        <v>19</v>
      </c>
      <c r="AF7700" t="s">
        <v>291</v>
      </c>
    </row>
    <row r="7701" spans="1:32" x14ac:dyDescent="0.25">
      <c r="A7701">
        <f t="shared" si="871"/>
        <v>7700</v>
      </c>
      <c r="B7701">
        <v>6502</v>
      </c>
      <c r="C7701" t="s">
        <v>51</v>
      </c>
      <c r="D7701" t="s">
        <v>40</v>
      </c>
      <c r="E7701" t="str">
        <f t="shared" si="872"/>
        <v>*</v>
      </c>
      <c r="F7701" t="str">
        <f t="shared" si="867"/>
        <v>*</v>
      </c>
      <c r="G7701" t="str">
        <f t="shared" si="873"/>
        <v>*</v>
      </c>
      <c r="I7701" t="str">
        <f t="shared" si="868"/>
        <v>*</v>
      </c>
      <c r="O7701">
        <f>VLOOKUP(T7701,$P$14:$S$19,2,TRUE)</f>
        <v>0.01</v>
      </c>
      <c r="T7701">
        <v>16</v>
      </c>
      <c r="U7701">
        <v>116.11</v>
      </c>
      <c r="V7701" s="5">
        <f t="shared" si="869"/>
        <v>0</v>
      </c>
      <c r="X7701" t="s">
        <v>14</v>
      </c>
      <c r="Y7701">
        <v>5.83</v>
      </c>
      <c r="Z7701" s="2">
        <f t="shared" si="870"/>
        <v>121.94</v>
      </c>
      <c r="AA7701" t="s">
        <v>23</v>
      </c>
      <c r="AB7701" t="s">
        <v>41</v>
      </c>
      <c r="AC7701" t="s">
        <v>32</v>
      </c>
      <c r="AD7701" t="s">
        <v>44</v>
      </c>
      <c r="AE7701" t="s">
        <v>34</v>
      </c>
      <c r="AF7701" t="s">
        <v>51</v>
      </c>
    </row>
    <row r="7702" spans="1:32" x14ac:dyDescent="0.25">
      <c r="A7702">
        <f t="shared" si="871"/>
        <v>7701</v>
      </c>
      <c r="B7702">
        <v>31648</v>
      </c>
      <c r="C7702" t="s">
        <v>51</v>
      </c>
      <c r="D7702" t="s">
        <v>21</v>
      </c>
      <c r="E7702" t="str">
        <f t="shared" si="872"/>
        <v>*</v>
      </c>
      <c r="F7702" t="str">
        <f t="shared" si="867"/>
        <v>**</v>
      </c>
      <c r="G7702" t="str">
        <f t="shared" si="873"/>
        <v>**</v>
      </c>
      <c r="I7702" t="str">
        <f t="shared" si="868"/>
        <v>**</v>
      </c>
      <c r="O7702">
        <f>VLOOKUP(T7702,$P$14:$S$19,2,TRUE)</f>
        <v>0.01</v>
      </c>
      <c r="T7702">
        <v>10</v>
      </c>
      <c r="U7702">
        <v>74.040000000000006</v>
      </c>
      <c r="V7702" s="5">
        <f t="shared" si="869"/>
        <v>0</v>
      </c>
      <c r="X7702" t="s">
        <v>22</v>
      </c>
      <c r="Y7702">
        <v>7.3</v>
      </c>
      <c r="Z7702" s="2">
        <f t="shared" si="870"/>
        <v>81.34</v>
      </c>
      <c r="AA7702" t="s">
        <v>60</v>
      </c>
      <c r="AB7702" t="s">
        <v>41</v>
      </c>
      <c r="AC7702" t="s">
        <v>32</v>
      </c>
      <c r="AD7702" t="s">
        <v>44</v>
      </c>
      <c r="AE7702" t="s">
        <v>19</v>
      </c>
      <c r="AF7702" t="s">
        <v>54</v>
      </c>
    </row>
    <row r="7703" spans="1:32" x14ac:dyDescent="0.25">
      <c r="A7703">
        <f t="shared" si="871"/>
        <v>7702</v>
      </c>
      <c r="B7703">
        <v>31648</v>
      </c>
      <c r="C7703" t="s">
        <v>51</v>
      </c>
      <c r="D7703" t="s">
        <v>21</v>
      </c>
      <c r="E7703" t="str">
        <f t="shared" si="872"/>
        <v>*</v>
      </c>
      <c r="F7703" t="str">
        <f t="shared" si="867"/>
        <v>**</v>
      </c>
      <c r="G7703" t="str">
        <f t="shared" si="873"/>
        <v>**</v>
      </c>
      <c r="I7703" t="str">
        <f t="shared" si="868"/>
        <v>**</v>
      </c>
      <c r="O7703">
        <f>VLOOKUP(T7703,$P$14:$S$19,2,TRUE)</f>
        <v>0</v>
      </c>
      <c r="T7703">
        <v>8</v>
      </c>
      <c r="U7703">
        <v>68.94</v>
      </c>
      <c r="V7703" s="5">
        <f t="shared" si="869"/>
        <v>0</v>
      </c>
      <c r="X7703" t="s">
        <v>22</v>
      </c>
      <c r="Y7703">
        <v>2.38</v>
      </c>
      <c r="Z7703" s="2">
        <f t="shared" si="870"/>
        <v>71.319999999999993</v>
      </c>
      <c r="AA7703" t="s">
        <v>60</v>
      </c>
      <c r="AB7703" t="s">
        <v>41</v>
      </c>
      <c r="AC7703" t="s">
        <v>25</v>
      </c>
      <c r="AD7703" t="s">
        <v>42</v>
      </c>
      <c r="AE7703" t="s">
        <v>45</v>
      </c>
      <c r="AF7703" t="s">
        <v>51</v>
      </c>
    </row>
    <row r="7704" spans="1:32" x14ac:dyDescent="0.25">
      <c r="A7704">
        <f t="shared" si="871"/>
        <v>7703</v>
      </c>
      <c r="B7704">
        <v>4099</v>
      </c>
      <c r="C7704" t="s">
        <v>236</v>
      </c>
      <c r="D7704" t="s">
        <v>36</v>
      </c>
      <c r="E7704" t="str">
        <f t="shared" si="872"/>
        <v>***</v>
      </c>
      <c r="F7704" t="str">
        <f t="shared" si="867"/>
        <v>***</v>
      </c>
      <c r="G7704" t="str">
        <f t="shared" si="873"/>
        <v>***</v>
      </c>
      <c r="I7704" t="str">
        <f t="shared" si="868"/>
        <v>***</v>
      </c>
      <c r="O7704">
        <f>VLOOKUP(T7704,$P$14:$S$19,2,TRUE)</f>
        <v>3.5999999999999997E-2</v>
      </c>
      <c r="T7704">
        <v>39</v>
      </c>
      <c r="U7704">
        <v>3607.8505</v>
      </c>
      <c r="V7704" s="5">
        <f t="shared" si="869"/>
        <v>1</v>
      </c>
      <c r="X7704" t="s">
        <v>22</v>
      </c>
      <c r="Y7704">
        <v>8.99</v>
      </c>
      <c r="Z7704" s="2">
        <f t="shared" si="870"/>
        <v>3616.8404999999998</v>
      </c>
      <c r="AA7704" t="s">
        <v>48</v>
      </c>
      <c r="AB7704" t="s">
        <v>16</v>
      </c>
      <c r="AC7704" t="s">
        <v>25</v>
      </c>
      <c r="AD7704" t="s">
        <v>26</v>
      </c>
      <c r="AE7704" t="s">
        <v>19</v>
      </c>
      <c r="AF7704" t="s">
        <v>418</v>
      </c>
    </row>
    <row r="7705" spans="1:32" x14ac:dyDescent="0.25">
      <c r="A7705">
        <f t="shared" si="871"/>
        <v>7704</v>
      </c>
      <c r="B7705">
        <v>4099</v>
      </c>
      <c r="C7705" t="s">
        <v>236</v>
      </c>
      <c r="D7705" t="s">
        <v>36</v>
      </c>
      <c r="E7705" t="str">
        <f t="shared" si="872"/>
        <v>***</v>
      </c>
      <c r="F7705" t="str">
        <f t="shared" si="867"/>
        <v>***</v>
      </c>
      <c r="G7705" t="str">
        <f t="shared" si="873"/>
        <v>***</v>
      </c>
      <c r="I7705" t="str">
        <f t="shared" si="868"/>
        <v>***</v>
      </c>
      <c r="O7705">
        <f>VLOOKUP(T7705,$P$14:$S$19,2,TRUE)</f>
        <v>0.04</v>
      </c>
      <c r="T7705">
        <v>42</v>
      </c>
      <c r="U7705">
        <v>1691.51</v>
      </c>
      <c r="V7705" s="5">
        <f t="shared" si="869"/>
        <v>1</v>
      </c>
      <c r="X7705" t="s">
        <v>22</v>
      </c>
      <c r="Y7705">
        <v>6.22</v>
      </c>
      <c r="Z7705" s="2">
        <f t="shared" si="870"/>
        <v>1697.73</v>
      </c>
      <c r="AA7705" t="s">
        <v>48</v>
      </c>
      <c r="AB7705" t="s">
        <v>16</v>
      </c>
      <c r="AC7705" t="s">
        <v>32</v>
      </c>
      <c r="AD7705" t="s">
        <v>74</v>
      </c>
      <c r="AE7705" t="s">
        <v>19</v>
      </c>
      <c r="AF7705" t="s">
        <v>429</v>
      </c>
    </row>
    <row r="7706" spans="1:32" x14ac:dyDescent="0.25">
      <c r="A7706">
        <f t="shared" si="871"/>
        <v>7705</v>
      </c>
      <c r="B7706">
        <v>17953</v>
      </c>
      <c r="C7706" t="s">
        <v>236</v>
      </c>
      <c r="D7706" t="s">
        <v>21</v>
      </c>
      <c r="E7706" t="str">
        <f t="shared" si="872"/>
        <v>*</v>
      </c>
      <c r="F7706" t="str">
        <f t="shared" si="867"/>
        <v>**</v>
      </c>
      <c r="G7706" t="str">
        <f t="shared" si="873"/>
        <v>**</v>
      </c>
      <c r="I7706" t="str">
        <f t="shared" si="868"/>
        <v>**</v>
      </c>
      <c r="O7706">
        <f>VLOOKUP(T7706,$P$14:$S$19,2,TRUE)</f>
        <v>0.02</v>
      </c>
      <c r="T7706">
        <v>21</v>
      </c>
      <c r="U7706">
        <v>1490.56</v>
      </c>
      <c r="V7706" s="5">
        <f t="shared" si="869"/>
        <v>1</v>
      </c>
      <c r="X7706" t="s">
        <v>37</v>
      </c>
      <c r="Y7706">
        <v>60</v>
      </c>
      <c r="Z7706" s="2">
        <f t="shared" si="870"/>
        <v>1550.56</v>
      </c>
      <c r="AA7706" t="s">
        <v>52</v>
      </c>
      <c r="AB7706" t="s">
        <v>24</v>
      </c>
      <c r="AC7706" t="s">
        <v>32</v>
      </c>
      <c r="AD7706" t="s">
        <v>172</v>
      </c>
      <c r="AE7706" t="s">
        <v>39</v>
      </c>
      <c r="AF7706" t="s">
        <v>418</v>
      </c>
    </row>
    <row r="7707" spans="1:32" x14ac:dyDescent="0.25">
      <c r="A7707">
        <f t="shared" si="871"/>
        <v>7706</v>
      </c>
      <c r="B7707">
        <v>17953</v>
      </c>
      <c r="C7707" t="s">
        <v>236</v>
      </c>
      <c r="D7707" t="s">
        <v>21</v>
      </c>
      <c r="E7707" t="str">
        <f t="shared" si="872"/>
        <v>*</v>
      </c>
      <c r="F7707" t="str">
        <f t="shared" si="867"/>
        <v>**</v>
      </c>
      <c r="G7707" t="str">
        <f t="shared" si="873"/>
        <v>**</v>
      </c>
      <c r="I7707" t="str">
        <f t="shared" si="868"/>
        <v>**</v>
      </c>
      <c r="O7707">
        <f>VLOOKUP(T7707,$P$14:$S$19,2,TRUE)</f>
        <v>3.5999999999999997E-2</v>
      </c>
      <c r="T7707">
        <v>30</v>
      </c>
      <c r="U7707">
        <v>975.12</v>
      </c>
      <c r="V7707" s="5">
        <f t="shared" si="869"/>
        <v>1</v>
      </c>
      <c r="X7707" t="s">
        <v>22</v>
      </c>
      <c r="Y7707">
        <v>19.510000000000002</v>
      </c>
      <c r="Z7707" s="2">
        <f t="shared" si="870"/>
        <v>994.63</v>
      </c>
      <c r="AA7707" t="s">
        <v>23</v>
      </c>
      <c r="AB7707" t="s">
        <v>24</v>
      </c>
      <c r="AC7707" t="s">
        <v>32</v>
      </c>
      <c r="AD7707" t="s">
        <v>78</v>
      </c>
      <c r="AE7707" t="s">
        <v>19</v>
      </c>
      <c r="AF7707" t="s">
        <v>418</v>
      </c>
    </row>
    <row r="7708" spans="1:32" x14ac:dyDescent="0.25">
      <c r="A7708">
        <f t="shared" si="871"/>
        <v>7707</v>
      </c>
      <c r="B7708">
        <v>36294</v>
      </c>
      <c r="C7708" t="s">
        <v>236</v>
      </c>
      <c r="D7708" t="s">
        <v>40</v>
      </c>
      <c r="E7708" t="str">
        <f t="shared" si="872"/>
        <v>*</v>
      </c>
      <c r="F7708" t="str">
        <f t="shared" si="867"/>
        <v>*</v>
      </c>
      <c r="G7708" t="str">
        <f t="shared" si="873"/>
        <v>*</v>
      </c>
      <c r="I7708" t="str">
        <f t="shared" si="868"/>
        <v>*</v>
      </c>
      <c r="O7708">
        <f>VLOOKUP(T7708,$P$14:$S$19,2,TRUE)</f>
        <v>0.04</v>
      </c>
      <c r="T7708">
        <v>46</v>
      </c>
      <c r="U7708">
        <v>611.16</v>
      </c>
      <c r="V7708" s="5">
        <f t="shared" si="869"/>
        <v>0</v>
      </c>
      <c r="X7708" t="s">
        <v>22</v>
      </c>
      <c r="Y7708">
        <v>4.9800000000000004</v>
      </c>
      <c r="Z7708" s="2">
        <f t="shared" si="870"/>
        <v>616.14</v>
      </c>
      <c r="AA7708" t="s">
        <v>334</v>
      </c>
      <c r="AB7708" t="s">
        <v>31</v>
      </c>
      <c r="AC7708" t="s">
        <v>32</v>
      </c>
      <c r="AD7708" t="s">
        <v>49</v>
      </c>
      <c r="AE7708" t="s">
        <v>19</v>
      </c>
      <c r="AF7708" t="s">
        <v>418</v>
      </c>
    </row>
    <row r="7709" spans="1:32" x14ac:dyDescent="0.25">
      <c r="A7709">
        <f t="shared" si="871"/>
        <v>7708</v>
      </c>
      <c r="B7709">
        <v>36101</v>
      </c>
      <c r="C7709" t="s">
        <v>236</v>
      </c>
      <c r="D7709" t="s">
        <v>21</v>
      </c>
      <c r="E7709" t="str">
        <f t="shared" si="872"/>
        <v>*</v>
      </c>
      <c r="F7709" t="str">
        <f t="shared" si="867"/>
        <v>**</v>
      </c>
      <c r="G7709" t="str">
        <f t="shared" si="873"/>
        <v>**</v>
      </c>
      <c r="I7709" t="str">
        <f t="shared" si="868"/>
        <v>**</v>
      </c>
      <c r="O7709">
        <f>VLOOKUP(T7709,$P$14:$S$19,2,TRUE)</f>
        <v>0</v>
      </c>
      <c r="T7709">
        <v>3</v>
      </c>
      <c r="U7709">
        <v>446.05</v>
      </c>
      <c r="V7709" s="5">
        <f t="shared" si="869"/>
        <v>0</v>
      </c>
      <c r="X7709" t="s">
        <v>37</v>
      </c>
      <c r="Y7709">
        <v>53.48</v>
      </c>
      <c r="Z7709" s="2">
        <f t="shared" si="870"/>
        <v>499.53000000000003</v>
      </c>
      <c r="AA7709" t="s">
        <v>56</v>
      </c>
      <c r="AB7709" t="s">
        <v>31</v>
      </c>
      <c r="AC7709" t="s">
        <v>17</v>
      </c>
      <c r="AD7709" t="s">
        <v>165</v>
      </c>
      <c r="AE7709" t="s">
        <v>103</v>
      </c>
      <c r="AF7709" t="s">
        <v>429</v>
      </c>
    </row>
    <row r="7710" spans="1:32" x14ac:dyDescent="0.25">
      <c r="A7710">
        <f t="shared" si="871"/>
        <v>7709</v>
      </c>
      <c r="B7710">
        <v>11875</v>
      </c>
      <c r="C7710" t="s">
        <v>236</v>
      </c>
      <c r="D7710" t="s">
        <v>40</v>
      </c>
      <c r="E7710" t="str">
        <f t="shared" si="872"/>
        <v>*</v>
      </c>
      <c r="F7710" t="str">
        <f t="shared" si="867"/>
        <v>*</v>
      </c>
      <c r="G7710" t="str">
        <f t="shared" si="873"/>
        <v>*</v>
      </c>
      <c r="I7710" t="str">
        <f t="shared" si="868"/>
        <v>*</v>
      </c>
      <c r="O7710">
        <f>VLOOKUP(T7710,$P$14:$S$19,2,TRUE)</f>
        <v>0.01</v>
      </c>
      <c r="T7710">
        <v>19</v>
      </c>
      <c r="U7710">
        <v>242.63</v>
      </c>
      <c r="V7710" s="5">
        <f t="shared" si="869"/>
        <v>0</v>
      </c>
      <c r="X7710" t="s">
        <v>22</v>
      </c>
      <c r="Y7710">
        <v>6.27</v>
      </c>
      <c r="Z7710" s="2">
        <f t="shared" si="870"/>
        <v>248.9</v>
      </c>
      <c r="AA7710" t="s">
        <v>15</v>
      </c>
      <c r="AB7710" t="s">
        <v>24</v>
      </c>
      <c r="AC7710" t="s">
        <v>32</v>
      </c>
      <c r="AD7710" t="s">
        <v>74</v>
      </c>
      <c r="AE7710" t="s">
        <v>27</v>
      </c>
      <c r="AF7710" t="s">
        <v>429</v>
      </c>
    </row>
    <row r="7711" spans="1:32" x14ac:dyDescent="0.25">
      <c r="A7711">
        <f t="shared" si="871"/>
        <v>7710</v>
      </c>
      <c r="B7711">
        <v>4099</v>
      </c>
      <c r="C7711" t="s">
        <v>236</v>
      </c>
      <c r="D7711" t="s">
        <v>36</v>
      </c>
      <c r="E7711" t="str">
        <f t="shared" si="872"/>
        <v>***</v>
      </c>
      <c r="F7711" t="str">
        <f t="shared" si="867"/>
        <v>***</v>
      </c>
      <c r="G7711" t="str">
        <f t="shared" si="873"/>
        <v>***</v>
      </c>
      <c r="I7711" t="str">
        <f t="shared" si="868"/>
        <v>***</v>
      </c>
      <c r="O7711">
        <f>VLOOKUP(T7711,$P$14:$S$19,2,TRUE)</f>
        <v>0.01</v>
      </c>
      <c r="T7711">
        <v>12</v>
      </c>
      <c r="U7711">
        <v>122.93</v>
      </c>
      <c r="V7711" s="5">
        <f t="shared" si="869"/>
        <v>0</v>
      </c>
      <c r="X7711" t="s">
        <v>22</v>
      </c>
      <c r="Y7711">
        <v>5.76</v>
      </c>
      <c r="Z7711" s="2">
        <f t="shared" si="870"/>
        <v>128.69</v>
      </c>
      <c r="AA7711" t="s">
        <v>48</v>
      </c>
      <c r="AB7711" t="s">
        <v>16</v>
      </c>
      <c r="AC7711" t="s">
        <v>32</v>
      </c>
      <c r="AD7711" t="s">
        <v>78</v>
      </c>
      <c r="AE7711" t="s">
        <v>19</v>
      </c>
      <c r="AF7711" t="s">
        <v>419</v>
      </c>
    </row>
    <row r="7712" spans="1:32" x14ac:dyDescent="0.25">
      <c r="A7712">
        <f t="shared" si="871"/>
        <v>7711</v>
      </c>
      <c r="B7712">
        <v>17953</v>
      </c>
      <c r="C7712" t="s">
        <v>236</v>
      </c>
      <c r="D7712" t="s">
        <v>21</v>
      </c>
      <c r="E7712" t="str">
        <f t="shared" si="872"/>
        <v>*</v>
      </c>
      <c r="F7712" t="str">
        <f t="shared" si="867"/>
        <v>**</v>
      </c>
      <c r="G7712" t="str">
        <f t="shared" si="873"/>
        <v>**</v>
      </c>
      <c r="I7712" t="str">
        <f t="shared" si="868"/>
        <v>**</v>
      </c>
      <c r="O7712">
        <f>VLOOKUP(T7712,$P$14:$S$19,2,TRUE)</f>
        <v>0.01</v>
      </c>
      <c r="T7712">
        <v>17</v>
      </c>
      <c r="U7712">
        <v>105.44</v>
      </c>
      <c r="V7712" s="5">
        <f t="shared" si="869"/>
        <v>0</v>
      </c>
      <c r="X7712" t="s">
        <v>22</v>
      </c>
      <c r="Y7712">
        <v>1.2</v>
      </c>
      <c r="Z7712" s="2">
        <f t="shared" si="870"/>
        <v>106.64</v>
      </c>
      <c r="AA7712" t="s">
        <v>52</v>
      </c>
      <c r="AB7712" t="s">
        <v>24</v>
      </c>
      <c r="AC7712" t="s">
        <v>32</v>
      </c>
      <c r="AD7712" t="s">
        <v>33</v>
      </c>
      <c r="AE7712" t="s">
        <v>34</v>
      </c>
      <c r="AF7712" t="s">
        <v>418</v>
      </c>
    </row>
    <row r="7713" spans="1:32" x14ac:dyDescent="0.25">
      <c r="A7713">
        <f t="shared" si="871"/>
        <v>7712</v>
      </c>
      <c r="B7713">
        <v>4099</v>
      </c>
      <c r="C7713" t="s">
        <v>236</v>
      </c>
      <c r="D7713" t="s">
        <v>36</v>
      </c>
      <c r="E7713" t="str">
        <f t="shared" si="872"/>
        <v>***</v>
      </c>
      <c r="F7713" t="str">
        <f t="shared" si="867"/>
        <v>***</v>
      </c>
      <c r="G7713" t="str">
        <f t="shared" si="873"/>
        <v>***</v>
      </c>
      <c r="I7713" t="str">
        <f t="shared" si="868"/>
        <v>***</v>
      </c>
      <c r="O7713">
        <f>VLOOKUP(T7713,$P$14:$S$19,2,TRUE)</f>
        <v>0</v>
      </c>
      <c r="T7713">
        <v>4</v>
      </c>
      <c r="U7713">
        <v>47.86</v>
      </c>
      <c r="V7713" s="5">
        <f t="shared" si="869"/>
        <v>0</v>
      </c>
      <c r="X7713" t="s">
        <v>22</v>
      </c>
      <c r="Y7713">
        <v>7.29</v>
      </c>
      <c r="Z7713" s="2">
        <f t="shared" si="870"/>
        <v>55.15</v>
      </c>
      <c r="AA7713" t="s">
        <v>48</v>
      </c>
      <c r="AB7713" t="s">
        <v>16</v>
      </c>
      <c r="AC7713" t="s">
        <v>17</v>
      </c>
      <c r="AD7713" t="s">
        <v>18</v>
      </c>
      <c r="AE7713" t="s">
        <v>45</v>
      </c>
      <c r="AF7713" t="s">
        <v>429</v>
      </c>
    </row>
    <row r="7714" spans="1:32" x14ac:dyDescent="0.25">
      <c r="A7714">
        <f t="shared" si="871"/>
        <v>7713</v>
      </c>
      <c r="B7714">
        <v>2433</v>
      </c>
      <c r="C7714" t="s">
        <v>726</v>
      </c>
      <c r="D7714" t="s">
        <v>30</v>
      </c>
      <c r="E7714" t="str">
        <f t="shared" si="872"/>
        <v>*</v>
      </c>
      <c r="F7714" t="str">
        <f t="shared" si="867"/>
        <v>*</v>
      </c>
      <c r="G7714" t="str">
        <f t="shared" si="873"/>
        <v>*</v>
      </c>
      <c r="I7714" t="str">
        <f t="shared" si="868"/>
        <v>*</v>
      </c>
      <c r="O7714">
        <f>VLOOKUP(T7714,$P$14:$S$19,2,TRUE)</f>
        <v>0.01</v>
      </c>
      <c r="T7714">
        <v>14</v>
      </c>
      <c r="U7714">
        <v>24105.87</v>
      </c>
      <c r="V7714" s="5">
        <f t="shared" si="869"/>
        <v>1</v>
      </c>
      <c r="X7714" t="s">
        <v>37</v>
      </c>
      <c r="Y7714">
        <v>14.7</v>
      </c>
      <c r="Z7714" s="2">
        <f t="shared" si="870"/>
        <v>24120.57</v>
      </c>
      <c r="AA7714" t="s">
        <v>56</v>
      </c>
      <c r="AB7714" t="s">
        <v>31</v>
      </c>
      <c r="AC7714" t="s">
        <v>25</v>
      </c>
      <c r="AD7714" t="s">
        <v>76</v>
      </c>
      <c r="AE7714" t="s">
        <v>39</v>
      </c>
      <c r="AF7714" t="s">
        <v>726</v>
      </c>
    </row>
    <row r="7715" spans="1:32" x14ac:dyDescent="0.25">
      <c r="A7715">
        <f t="shared" si="871"/>
        <v>7714</v>
      </c>
      <c r="B7715">
        <v>43779</v>
      </c>
      <c r="C7715" t="s">
        <v>726</v>
      </c>
      <c r="D7715" t="s">
        <v>21</v>
      </c>
      <c r="E7715" t="str">
        <f t="shared" si="872"/>
        <v>*</v>
      </c>
      <c r="F7715" t="str">
        <f t="shared" si="867"/>
        <v>**</v>
      </c>
      <c r="G7715" t="str">
        <f t="shared" si="873"/>
        <v>**</v>
      </c>
      <c r="I7715" t="str">
        <f t="shared" si="868"/>
        <v>**</v>
      </c>
      <c r="O7715">
        <f>VLOOKUP(T7715,$P$14:$S$19,2,TRUE)</f>
        <v>0.02</v>
      </c>
      <c r="T7715">
        <v>20</v>
      </c>
      <c r="U7715">
        <v>3878.49</v>
      </c>
      <c r="V7715" s="5">
        <f t="shared" si="869"/>
        <v>1</v>
      </c>
      <c r="X7715" t="s">
        <v>22</v>
      </c>
      <c r="Y7715">
        <v>21.21</v>
      </c>
      <c r="Z7715" s="2">
        <f t="shared" si="870"/>
        <v>3899.7</v>
      </c>
      <c r="AA7715" t="s">
        <v>52</v>
      </c>
      <c r="AB7715" t="s">
        <v>31</v>
      </c>
      <c r="AC7715" t="s">
        <v>17</v>
      </c>
      <c r="AD7715" t="s">
        <v>18</v>
      </c>
      <c r="AE7715" t="s">
        <v>58</v>
      </c>
      <c r="AF7715" t="s">
        <v>84</v>
      </c>
    </row>
    <row r="7716" spans="1:32" x14ac:dyDescent="0.25">
      <c r="A7716">
        <f t="shared" si="871"/>
        <v>7715</v>
      </c>
      <c r="B7716">
        <v>43301</v>
      </c>
      <c r="C7716" t="s">
        <v>726</v>
      </c>
      <c r="D7716" t="s">
        <v>36</v>
      </c>
      <c r="E7716" t="str">
        <f t="shared" si="872"/>
        <v>***</v>
      </c>
      <c r="F7716" t="str">
        <f t="shared" si="867"/>
        <v>***</v>
      </c>
      <c r="G7716" t="str">
        <f t="shared" si="873"/>
        <v>***</v>
      </c>
      <c r="I7716" t="str">
        <f t="shared" si="868"/>
        <v>***</v>
      </c>
      <c r="O7716">
        <f>VLOOKUP(T7716,$P$14:$S$19,2,TRUE)</f>
        <v>3.5999999999999997E-2</v>
      </c>
      <c r="T7716">
        <v>33</v>
      </c>
      <c r="U7716">
        <v>3537.84</v>
      </c>
      <c r="V7716" s="5">
        <f t="shared" si="869"/>
        <v>1</v>
      </c>
      <c r="X7716" t="s">
        <v>37</v>
      </c>
      <c r="Y7716">
        <v>42</v>
      </c>
      <c r="Z7716" s="2">
        <f t="shared" si="870"/>
        <v>3579.84</v>
      </c>
      <c r="AA7716" t="s">
        <v>56</v>
      </c>
      <c r="AB7716" t="s">
        <v>24</v>
      </c>
      <c r="AC7716" t="s">
        <v>17</v>
      </c>
      <c r="AD7716" t="s">
        <v>38</v>
      </c>
      <c r="AE7716" t="s">
        <v>39</v>
      </c>
      <c r="AF7716" t="s">
        <v>83</v>
      </c>
    </row>
    <row r="7717" spans="1:32" x14ac:dyDescent="0.25">
      <c r="A7717">
        <f t="shared" si="871"/>
        <v>7716</v>
      </c>
      <c r="B7717">
        <v>43301</v>
      </c>
      <c r="C7717" t="s">
        <v>726</v>
      </c>
      <c r="D7717" t="s">
        <v>36</v>
      </c>
      <c r="E7717" t="str">
        <f t="shared" si="872"/>
        <v>***</v>
      </c>
      <c r="F7717" t="str">
        <f t="shared" si="867"/>
        <v>***</v>
      </c>
      <c r="G7717" t="str">
        <f t="shared" si="873"/>
        <v>***</v>
      </c>
      <c r="I7717" t="str">
        <f t="shared" si="868"/>
        <v>***</v>
      </c>
      <c r="O7717">
        <f>VLOOKUP(T7717,$P$14:$S$19,2,TRUE)</f>
        <v>0.04</v>
      </c>
      <c r="T7717">
        <v>43</v>
      </c>
      <c r="U7717">
        <v>2221.1999999999998</v>
      </c>
      <c r="V7717" s="5">
        <f t="shared" si="869"/>
        <v>1</v>
      </c>
      <c r="X7717" t="s">
        <v>22</v>
      </c>
      <c r="Y7717">
        <v>35</v>
      </c>
      <c r="Z7717" s="2">
        <f t="shared" si="870"/>
        <v>2256.1999999999998</v>
      </c>
      <c r="AA7717" t="s">
        <v>56</v>
      </c>
      <c r="AB7717" t="s">
        <v>24</v>
      </c>
      <c r="AC7717" t="s">
        <v>32</v>
      </c>
      <c r="AD7717" t="s">
        <v>74</v>
      </c>
      <c r="AE7717" t="s">
        <v>58</v>
      </c>
      <c r="AF7717" t="s">
        <v>65</v>
      </c>
    </row>
    <row r="7718" spans="1:32" x14ac:dyDescent="0.25">
      <c r="A7718">
        <f t="shared" si="871"/>
        <v>7717</v>
      </c>
      <c r="B7718">
        <v>9187</v>
      </c>
      <c r="C7718" t="s">
        <v>726</v>
      </c>
      <c r="D7718" t="s">
        <v>21</v>
      </c>
      <c r="E7718" t="str">
        <f t="shared" si="872"/>
        <v>*</v>
      </c>
      <c r="F7718" t="str">
        <f t="shared" si="867"/>
        <v>**</v>
      </c>
      <c r="G7718" t="str">
        <f t="shared" si="873"/>
        <v>**</v>
      </c>
      <c r="I7718" t="str">
        <f t="shared" si="868"/>
        <v>**</v>
      </c>
      <c r="O7718">
        <f>VLOOKUP(T7718,$P$14:$S$19,2,TRUE)</f>
        <v>0</v>
      </c>
      <c r="T7718">
        <v>8</v>
      </c>
      <c r="U7718">
        <v>994.22799999999995</v>
      </c>
      <c r="V7718" s="5">
        <f t="shared" si="869"/>
        <v>1</v>
      </c>
      <c r="X7718" t="s">
        <v>22</v>
      </c>
      <c r="Y7718">
        <v>8.99</v>
      </c>
      <c r="Z7718" s="2">
        <f t="shared" si="870"/>
        <v>1003.218</v>
      </c>
      <c r="AA7718" t="s">
        <v>56</v>
      </c>
      <c r="AB7718" t="s">
        <v>24</v>
      </c>
      <c r="AC7718" t="s">
        <v>25</v>
      </c>
      <c r="AD7718" t="s">
        <v>26</v>
      </c>
      <c r="AE7718" t="s">
        <v>19</v>
      </c>
      <c r="AF7718" t="s">
        <v>65</v>
      </c>
    </row>
    <row r="7719" spans="1:32" x14ac:dyDescent="0.25">
      <c r="A7719">
        <f t="shared" si="871"/>
        <v>7718</v>
      </c>
      <c r="B7719">
        <v>9187</v>
      </c>
      <c r="C7719" t="s">
        <v>726</v>
      </c>
      <c r="D7719" t="s">
        <v>21</v>
      </c>
      <c r="E7719" t="str">
        <f t="shared" si="872"/>
        <v>*</v>
      </c>
      <c r="F7719" t="str">
        <f t="shared" si="867"/>
        <v>**</v>
      </c>
      <c r="G7719" t="str">
        <f t="shared" si="873"/>
        <v>**</v>
      </c>
      <c r="I7719" t="str">
        <f t="shared" si="868"/>
        <v>**</v>
      </c>
      <c r="O7719">
        <f>VLOOKUP(T7719,$P$14:$S$19,2,TRUE)</f>
        <v>0.04</v>
      </c>
      <c r="T7719">
        <v>40</v>
      </c>
      <c r="U7719">
        <v>174.64</v>
      </c>
      <c r="V7719" s="5">
        <f t="shared" si="869"/>
        <v>0</v>
      </c>
      <c r="X7719" t="s">
        <v>22</v>
      </c>
      <c r="Y7719">
        <v>5.15</v>
      </c>
      <c r="Z7719" s="2">
        <f t="shared" si="870"/>
        <v>179.79</v>
      </c>
      <c r="AA7719" t="s">
        <v>56</v>
      </c>
      <c r="AB7719" t="s">
        <v>24</v>
      </c>
      <c r="AC7719" t="s">
        <v>32</v>
      </c>
      <c r="AD7719" t="s">
        <v>172</v>
      </c>
      <c r="AE7719" t="s">
        <v>19</v>
      </c>
      <c r="AF7719" t="s">
        <v>83</v>
      </c>
    </row>
    <row r="7720" spans="1:32" x14ac:dyDescent="0.25">
      <c r="A7720">
        <f t="shared" si="871"/>
        <v>7719</v>
      </c>
      <c r="B7720">
        <v>40257</v>
      </c>
      <c r="C7720" t="s">
        <v>875</v>
      </c>
      <c r="D7720" t="s">
        <v>30</v>
      </c>
      <c r="E7720" t="str">
        <f t="shared" si="872"/>
        <v>*</v>
      </c>
      <c r="F7720" t="str">
        <f t="shared" si="867"/>
        <v>*</v>
      </c>
      <c r="G7720" t="str">
        <f t="shared" si="873"/>
        <v>*</v>
      </c>
      <c r="I7720" t="str">
        <f t="shared" si="868"/>
        <v>*</v>
      </c>
      <c r="O7720">
        <f>VLOOKUP(T7720,$P$14:$S$19,2,TRUE)</f>
        <v>0.02</v>
      </c>
      <c r="T7720">
        <v>24</v>
      </c>
      <c r="U7720">
        <v>3201.16</v>
      </c>
      <c r="V7720" s="5">
        <f t="shared" si="869"/>
        <v>1</v>
      </c>
      <c r="X7720" t="s">
        <v>22</v>
      </c>
      <c r="Y7720">
        <v>24.49</v>
      </c>
      <c r="Z7720" s="2">
        <f t="shared" si="870"/>
        <v>3225.6499999999996</v>
      </c>
      <c r="AA7720" t="s">
        <v>60</v>
      </c>
      <c r="AB7720" t="s">
        <v>16</v>
      </c>
      <c r="AC7720" t="s">
        <v>17</v>
      </c>
      <c r="AD7720" t="s">
        <v>38</v>
      </c>
      <c r="AE7720" t="s">
        <v>58</v>
      </c>
      <c r="AF7720" t="s">
        <v>640</v>
      </c>
    </row>
    <row r="7721" spans="1:32" x14ac:dyDescent="0.25">
      <c r="A7721">
        <f t="shared" si="871"/>
        <v>7720</v>
      </c>
      <c r="B7721">
        <v>26693</v>
      </c>
      <c r="C7721" t="s">
        <v>875</v>
      </c>
      <c r="D7721" t="s">
        <v>40</v>
      </c>
      <c r="E7721" t="str">
        <f t="shared" si="872"/>
        <v>*</v>
      </c>
      <c r="F7721" t="str">
        <f t="shared" si="867"/>
        <v>*</v>
      </c>
      <c r="G7721" t="str">
        <f t="shared" si="873"/>
        <v>*</v>
      </c>
      <c r="I7721" t="str">
        <f t="shared" si="868"/>
        <v>*</v>
      </c>
      <c r="O7721">
        <f>VLOOKUP(T7721,$P$14:$S$19,2,TRUE)</f>
        <v>0.04</v>
      </c>
      <c r="T7721">
        <v>44</v>
      </c>
      <c r="U7721">
        <v>2094.9780000000001</v>
      </c>
      <c r="V7721" s="5">
        <f t="shared" si="869"/>
        <v>1</v>
      </c>
      <c r="X7721" t="s">
        <v>14</v>
      </c>
      <c r="Y7721">
        <v>1.25</v>
      </c>
      <c r="Z7721" s="2">
        <f t="shared" si="870"/>
        <v>2096.2280000000001</v>
      </c>
      <c r="AA7721" t="s">
        <v>60</v>
      </c>
      <c r="AB7721" t="s">
        <v>31</v>
      </c>
      <c r="AC7721" t="s">
        <v>25</v>
      </c>
      <c r="AD7721" t="s">
        <v>26</v>
      </c>
      <c r="AE7721" t="s">
        <v>45</v>
      </c>
      <c r="AF7721" t="s">
        <v>641</v>
      </c>
    </row>
    <row r="7722" spans="1:32" x14ac:dyDescent="0.25">
      <c r="A7722">
        <f t="shared" si="871"/>
        <v>7721</v>
      </c>
      <c r="B7722">
        <v>45511</v>
      </c>
      <c r="C7722" t="s">
        <v>875</v>
      </c>
      <c r="D7722" t="s">
        <v>13</v>
      </c>
      <c r="E7722" t="str">
        <f t="shared" si="872"/>
        <v>*</v>
      </c>
      <c r="F7722" t="str">
        <f t="shared" si="867"/>
        <v>*</v>
      </c>
      <c r="G7722" t="str">
        <f t="shared" si="873"/>
        <v>*</v>
      </c>
      <c r="I7722" t="str">
        <f t="shared" si="868"/>
        <v>*</v>
      </c>
      <c r="O7722">
        <f>VLOOKUP(T7722,$P$14:$S$19,2,TRUE)</f>
        <v>3.5999999999999997E-2</v>
      </c>
      <c r="T7722">
        <v>31</v>
      </c>
      <c r="U7722">
        <v>951.31</v>
      </c>
      <c r="V7722" s="5">
        <f t="shared" si="869"/>
        <v>1</v>
      </c>
      <c r="X7722" t="s">
        <v>37</v>
      </c>
      <c r="Y7722">
        <v>45.51</v>
      </c>
      <c r="Z7722" s="2">
        <f t="shared" si="870"/>
        <v>996.81999999999994</v>
      </c>
      <c r="AA7722" t="s">
        <v>56</v>
      </c>
      <c r="AB7722" t="s">
        <v>31</v>
      </c>
      <c r="AC7722" t="s">
        <v>17</v>
      </c>
      <c r="AD7722" t="s">
        <v>66</v>
      </c>
      <c r="AE7722" t="s">
        <v>103</v>
      </c>
      <c r="AF7722" t="s">
        <v>168</v>
      </c>
    </row>
    <row r="7723" spans="1:32" x14ac:dyDescent="0.25">
      <c r="A7723">
        <f t="shared" si="871"/>
        <v>7722</v>
      </c>
      <c r="B7723">
        <v>22053</v>
      </c>
      <c r="C7723" t="s">
        <v>875</v>
      </c>
      <c r="D7723" t="s">
        <v>36</v>
      </c>
      <c r="E7723" t="str">
        <f t="shared" si="872"/>
        <v>***</v>
      </c>
      <c r="F7723" t="str">
        <f t="shared" si="867"/>
        <v>***</v>
      </c>
      <c r="G7723" t="str">
        <f t="shared" si="873"/>
        <v>***</v>
      </c>
      <c r="I7723" t="str">
        <f t="shared" si="868"/>
        <v>***</v>
      </c>
      <c r="O7723">
        <f>VLOOKUP(T7723,$P$14:$S$19,2,TRUE)</f>
        <v>3.5999999999999997E-2</v>
      </c>
      <c r="T7723">
        <v>32</v>
      </c>
      <c r="U7723">
        <v>563.08000000000004</v>
      </c>
      <c r="V7723" s="5">
        <f t="shared" si="869"/>
        <v>0</v>
      </c>
      <c r="X7723" t="s">
        <v>22</v>
      </c>
      <c r="Y7723">
        <v>5.23</v>
      </c>
      <c r="Z7723" s="2">
        <f t="shared" si="870"/>
        <v>568.31000000000006</v>
      </c>
      <c r="AA7723" t="s">
        <v>71</v>
      </c>
      <c r="AB7723" t="s">
        <v>31</v>
      </c>
      <c r="AC7723" t="s">
        <v>32</v>
      </c>
      <c r="AD7723" t="s">
        <v>49</v>
      </c>
      <c r="AE7723" t="s">
        <v>19</v>
      </c>
      <c r="AF7723" t="s">
        <v>641</v>
      </c>
    </row>
    <row r="7724" spans="1:32" x14ac:dyDescent="0.25">
      <c r="A7724">
        <f t="shared" si="871"/>
        <v>7723</v>
      </c>
      <c r="B7724">
        <v>31204</v>
      </c>
      <c r="C7724" t="s">
        <v>875</v>
      </c>
      <c r="D7724" t="s">
        <v>13</v>
      </c>
      <c r="E7724" t="str">
        <f t="shared" si="872"/>
        <v>*</v>
      </c>
      <c r="F7724" t="str">
        <f t="shared" si="867"/>
        <v>*</v>
      </c>
      <c r="G7724" t="str">
        <f t="shared" si="873"/>
        <v>*</v>
      </c>
      <c r="I7724" t="str">
        <f t="shared" si="868"/>
        <v>*</v>
      </c>
      <c r="O7724">
        <f>VLOOKUP(T7724,$P$14:$S$19,2,TRUE)</f>
        <v>0.01</v>
      </c>
      <c r="T7724">
        <v>14</v>
      </c>
      <c r="U7724">
        <v>215.52</v>
      </c>
      <c r="V7724" s="5">
        <f t="shared" si="869"/>
        <v>0</v>
      </c>
      <c r="X7724" t="s">
        <v>22</v>
      </c>
      <c r="Y7724">
        <v>5</v>
      </c>
      <c r="Z7724" s="2">
        <f t="shared" si="870"/>
        <v>220.52</v>
      </c>
      <c r="AA7724" t="s">
        <v>15</v>
      </c>
      <c r="AB7724" t="s">
        <v>24</v>
      </c>
      <c r="AC7724" t="s">
        <v>17</v>
      </c>
      <c r="AD7724" t="s">
        <v>18</v>
      </c>
      <c r="AE7724" t="s">
        <v>45</v>
      </c>
      <c r="AF7724" t="s">
        <v>167</v>
      </c>
    </row>
    <row r="7725" spans="1:32" x14ac:dyDescent="0.25">
      <c r="A7725">
        <f t="shared" si="871"/>
        <v>7724</v>
      </c>
      <c r="B7725">
        <v>30883</v>
      </c>
      <c r="C7725" t="s">
        <v>875</v>
      </c>
      <c r="D7725" t="s">
        <v>40</v>
      </c>
      <c r="E7725" t="str">
        <f t="shared" si="872"/>
        <v>*</v>
      </c>
      <c r="F7725" t="str">
        <f t="shared" si="867"/>
        <v>*</v>
      </c>
      <c r="G7725" t="str">
        <f t="shared" si="873"/>
        <v>*</v>
      </c>
      <c r="I7725" t="str">
        <f t="shared" si="868"/>
        <v>*</v>
      </c>
      <c r="O7725">
        <f>VLOOKUP(T7725,$P$14:$S$19,2,TRUE)</f>
        <v>3.5999999999999997E-2</v>
      </c>
      <c r="T7725">
        <v>30</v>
      </c>
      <c r="U7725">
        <v>201.37</v>
      </c>
      <c r="V7725" s="5">
        <f t="shared" si="869"/>
        <v>0</v>
      </c>
      <c r="X7725" t="s">
        <v>22</v>
      </c>
      <c r="Y7725">
        <v>1.6</v>
      </c>
      <c r="Z7725" s="2">
        <f t="shared" si="870"/>
        <v>202.97</v>
      </c>
      <c r="AA7725" t="s">
        <v>15</v>
      </c>
      <c r="AB7725" t="s">
        <v>41</v>
      </c>
      <c r="AC7725" t="s">
        <v>32</v>
      </c>
      <c r="AD7725" t="s">
        <v>44</v>
      </c>
      <c r="AE7725" t="s">
        <v>34</v>
      </c>
      <c r="AF7725" t="s">
        <v>640</v>
      </c>
    </row>
    <row r="7726" spans="1:32" x14ac:dyDescent="0.25">
      <c r="A7726">
        <f t="shared" si="871"/>
        <v>7725</v>
      </c>
      <c r="B7726">
        <v>31204</v>
      </c>
      <c r="C7726" t="s">
        <v>875</v>
      </c>
      <c r="D7726" t="s">
        <v>13</v>
      </c>
      <c r="E7726" t="str">
        <f t="shared" si="872"/>
        <v>*</v>
      </c>
      <c r="F7726" t="str">
        <f t="shared" si="867"/>
        <v>*</v>
      </c>
      <c r="G7726" t="str">
        <f t="shared" si="873"/>
        <v>*</v>
      </c>
      <c r="I7726" t="str">
        <f t="shared" si="868"/>
        <v>*</v>
      </c>
      <c r="O7726">
        <f>VLOOKUP(T7726,$P$14:$S$19,2,TRUE)</f>
        <v>0</v>
      </c>
      <c r="T7726">
        <v>8</v>
      </c>
      <c r="U7726">
        <v>10.46</v>
      </c>
      <c r="V7726" s="5">
        <f t="shared" si="869"/>
        <v>0</v>
      </c>
      <c r="X7726" t="s">
        <v>22</v>
      </c>
      <c r="Y7726">
        <v>0.7</v>
      </c>
      <c r="Z7726" s="2">
        <f t="shared" si="870"/>
        <v>11.16</v>
      </c>
      <c r="AA7726" t="s">
        <v>15</v>
      </c>
      <c r="AB7726" t="s">
        <v>24</v>
      </c>
      <c r="AC7726" t="s">
        <v>32</v>
      </c>
      <c r="AD7726" t="s">
        <v>114</v>
      </c>
      <c r="AE7726" t="s">
        <v>34</v>
      </c>
      <c r="AF7726" t="s">
        <v>875</v>
      </c>
    </row>
    <row r="7727" spans="1:32" x14ac:dyDescent="0.25">
      <c r="A7727">
        <f t="shared" si="871"/>
        <v>7726</v>
      </c>
      <c r="B7727">
        <v>46531</v>
      </c>
      <c r="C7727" t="s">
        <v>291</v>
      </c>
      <c r="D7727" t="s">
        <v>13</v>
      </c>
      <c r="E7727" t="str">
        <f t="shared" si="872"/>
        <v>*</v>
      </c>
      <c r="F7727" t="str">
        <f t="shared" si="867"/>
        <v>*</v>
      </c>
      <c r="G7727" t="str">
        <f t="shared" si="873"/>
        <v>*</v>
      </c>
      <c r="I7727" t="str">
        <f t="shared" si="868"/>
        <v>*</v>
      </c>
      <c r="O7727">
        <f>VLOOKUP(T7727,$P$14:$S$19,2,TRUE)</f>
        <v>3.5999999999999997E-2</v>
      </c>
      <c r="T7727">
        <v>39</v>
      </c>
      <c r="U7727">
        <v>4211</v>
      </c>
      <c r="V7727" s="5">
        <f t="shared" si="869"/>
        <v>1</v>
      </c>
      <c r="X7727" t="s">
        <v>22</v>
      </c>
      <c r="Y7727">
        <v>69</v>
      </c>
      <c r="Z7727" s="2">
        <f t="shared" si="870"/>
        <v>4280</v>
      </c>
      <c r="AA7727" t="s">
        <v>71</v>
      </c>
      <c r="AB7727" t="s">
        <v>16</v>
      </c>
      <c r="AC7727" t="s">
        <v>17</v>
      </c>
      <c r="AD7727" t="s">
        <v>66</v>
      </c>
      <c r="AE7727" t="s">
        <v>58</v>
      </c>
      <c r="AF7727" t="s">
        <v>808</v>
      </c>
    </row>
    <row r="7728" spans="1:32" x14ac:dyDescent="0.25">
      <c r="A7728">
        <f t="shared" si="871"/>
        <v>7727</v>
      </c>
      <c r="B7728">
        <v>2882</v>
      </c>
      <c r="C7728" t="s">
        <v>291</v>
      </c>
      <c r="D7728" t="s">
        <v>21</v>
      </c>
      <c r="E7728" t="str">
        <f t="shared" si="872"/>
        <v>*</v>
      </c>
      <c r="F7728" t="str">
        <f t="shared" si="867"/>
        <v>**</v>
      </c>
      <c r="G7728" t="str">
        <f t="shared" si="873"/>
        <v>**</v>
      </c>
      <c r="I7728" t="str">
        <f t="shared" si="868"/>
        <v>**</v>
      </c>
      <c r="O7728">
        <f>VLOOKUP(T7728,$P$14:$S$19,2,TRUE)</f>
        <v>0.02</v>
      </c>
      <c r="T7728">
        <v>23</v>
      </c>
      <c r="U7728">
        <v>3872.87</v>
      </c>
      <c r="V7728" s="5">
        <f t="shared" si="869"/>
        <v>1</v>
      </c>
      <c r="X7728" t="s">
        <v>37</v>
      </c>
      <c r="Y7728">
        <v>30</v>
      </c>
      <c r="Z7728" s="2">
        <f t="shared" si="870"/>
        <v>3902.87</v>
      </c>
      <c r="AA7728" t="s">
        <v>56</v>
      </c>
      <c r="AB7728" t="s">
        <v>16</v>
      </c>
      <c r="AC7728" t="s">
        <v>17</v>
      </c>
      <c r="AD7728" t="s">
        <v>38</v>
      </c>
      <c r="AE7728" t="s">
        <v>39</v>
      </c>
      <c r="AF7728" t="s">
        <v>142</v>
      </c>
    </row>
    <row r="7729" spans="1:32" x14ac:dyDescent="0.25">
      <c r="A7729">
        <f t="shared" si="871"/>
        <v>7728</v>
      </c>
      <c r="B7729">
        <v>46531</v>
      </c>
      <c r="C7729" t="s">
        <v>291</v>
      </c>
      <c r="D7729" t="s">
        <v>13</v>
      </c>
      <c r="E7729" t="str">
        <f t="shared" si="872"/>
        <v>*</v>
      </c>
      <c r="F7729" t="str">
        <f t="shared" si="867"/>
        <v>*</v>
      </c>
      <c r="G7729" t="str">
        <f t="shared" si="873"/>
        <v>*</v>
      </c>
      <c r="I7729" t="str">
        <f t="shared" si="868"/>
        <v>*</v>
      </c>
      <c r="O7729">
        <f>VLOOKUP(T7729,$P$14:$S$19,2,TRUE)</f>
        <v>0.01</v>
      </c>
      <c r="T7729">
        <v>17</v>
      </c>
      <c r="U7729">
        <v>3064.6579999999999</v>
      </c>
      <c r="V7729" s="5">
        <f t="shared" si="869"/>
        <v>1</v>
      </c>
      <c r="X7729" t="s">
        <v>22</v>
      </c>
      <c r="Y7729">
        <v>2.79</v>
      </c>
      <c r="Z7729" s="2">
        <f t="shared" si="870"/>
        <v>3067.4479999999999</v>
      </c>
      <c r="AA7729" t="s">
        <v>52</v>
      </c>
      <c r="AB7729" t="s">
        <v>16</v>
      </c>
      <c r="AC7729" t="s">
        <v>25</v>
      </c>
      <c r="AD7729" t="s">
        <v>26</v>
      </c>
      <c r="AE7729" t="s">
        <v>19</v>
      </c>
      <c r="AF7729" t="s">
        <v>440</v>
      </c>
    </row>
    <row r="7730" spans="1:32" x14ac:dyDescent="0.25">
      <c r="A7730">
        <f t="shared" si="871"/>
        <v>7729</v>
      </c>
      <c r="B7730">
        <v>45381</v>
      </c>
      <c r="C7730" t="s">
        <v>291</v>
      </c>
      <c r="D7730" t="s">
        <v>40</v>
      </c>
      <c r="E7730" t="str">
        <f t="shared" si="872"/>
        <v>*</v>
      </c>
      <c r="F7730" t="str">
        <f t="shared" si="867"/>
        <v>*</v>
      </c>
      <c r="G7730" t="str">
        <f t="shared" si="873"/>
        <v>*</v>
      </c>
      <c r="I7730" t="str">
        <f t="shared" si="868"/>
        <v>*</v>
      </c>
      <c r="O7730">
        <f>VLOOKUP(T7730,$P$14:$S$19,2,TRUE)</f>
        <v>0.02</v>
      </c>
      <c r="T7730">
        <v>23</v>
      </c>
      <c r="U7730">
        <v>1316.87</v>
      </c>
      <c r="V7730" s="5">
        <f t="shared" si="869"/>
        <v>1</v>
      </c>
      <c r="X7730" t="s">
        <v>14</v>
      </c>
      <c r="Y7730">
        <v>5.5</v>
      </c>
      <c r="Z7730" s="2">
        <f t="shared" si="870"/>
        <v>1322.37</v>
      </c>
      <c r="AA7730" t="s">
        <v>71</v>
      </c>
      <c r="AB7730" t="s">
        <v>24</v>
      </c>
      <c r="AC7730" t="s">
        <v>25</v>
      </c>
      <c r="AD7730" t="s">
        <v>42</v>
      </c>
      <c r="AE7730" t="s">
        <v>19</v>
      </c>
      <c r="AF7730" t="s">
        <v>142</v>
      </c>
    </row>
    <row r="7731" spans="1:32" x14ac:dyDescent="0.25">
      <c r="A7731">
        <f t="shared" si="871"/>
        <v>7730</v>
      </c>
      <c r="B7731">
        <v>2882</v>
      </c>
      <c r="C7731" t="s">
        <v>291</v>
      </c>
      <c r="D7731" t="s">
        <v>21</v>
      </c>
      <c r="E7731" t="str">
        <f t="shared" si="872"/>
        <v>*</v>
      </c>
      <c r="F7731" t="str">
        <f t="shared" si="867"/>
        <v>**</v>
      </c>
      <c r="G7731" t="str">
        <f t="shared" si="873"/>
        <v>**</v>
      </c>
      <c r="I7731" t="str">
        <f t="shared" si="868"/>
        <v>**</v>
      </c>
      <c r="O7731">
        <f>VLOOKUP(T7731,$P$14:$S$19,2,TRUE)</f>
        <v>0</v>
      </c>
      <c r="T7731">
        <v>9</v>
      </c>
      <c r="U7731">
        <v>356.72</v>
      </c>
      <c r="V7731" s="5">
        <f t="shared" si="869"/>
        <v>0</v>
      </c>
      <c r="X7731" t="s">
        <v>22</v>
      </c>
      <c r="Y7731">
        <v>1.99</v>
      </c>
      <c r="Z7731" s="2">
        <f t="shared" si="870"/>
        <v>358.71000000000004</v>
      </c>
      <c r="AA7731" t="s">
        <v>56</v>
      </c>
      <c r="AB7731" t="s">
        <v>16</v>
      </c>
      <c r="AC7731" t="s">
        <v>25</v>
      </c>
      <c r="AD7731" t="s">
        <v>42</v>
      </c>
      <c r="AE7731" t="s">
        <v>45</v>
      </c>
      <c r="AF7731" t="s">
        <v>54</v>
      </c>
    </row>
    <row r="7732" spans="1:32" x14ac:dyDescent="0.25">
      <c r="A7732">
        <f t="shared" si="871"/>
        <v>7731</v>
      </c>
      <c r="B7732">
        <v>17445</v>
      </c>
      <c r="C7732" t="s">
        <v>291</v>
      </c>
      <c r="D7732" t="s">
        <v>30</v>
      </c>
      <c r="E7732" t="str">
        <f t="shared" si="872"/>
        <v>*</v>
      </c>
      <c r="F7732" t="str">
        <f t="shared" si="867"/>
        <v>*</v>
      </c>
      <c r="G7732" t="str">
        <f t="shared" si="873"/>
        <v>*</v>
      </c>
      <c r="I7732" t="str">
        <f t="shared" si="868"/>
        <v>*</v>
      </c>
      <c r="O7732">
        <f>VLOOKUP(T7732,$P$14:$S$19,2,TRUE)</f>
        <v>3.5999999999999997E-2</v>
      </c>
      <c r="T7732">
        <v>33</v>
      </c>
      <c r="U7732">
        <v>249.48</v>
      </c>
      <c r="V7732" s="5">
        <f t="shared" si="869"/>
        <v>0</v>
      </c>
      <c r="X7732" t="s">
        <v>22</v>
      </c>
      <c r="Y7732">
        <v>2.38</v>
      </c>
      <c r="Z7732" s="2">
        <f t="shared" si="870"/>
        <v>251.85999999999999</v>
      </c>
      <c r="AA7732" t="s">
        <v>56</v>
      </c>
      <c r="AB7732" t="s">
        <v>24</v>
      </c>
      <c r="AC7732" t="s">
        <v>25</v>
      </c>
      <c r="AD7732" t="s">
        <v>42</v>
      </c>
      <c r="AE7732" t="s">
        <v>45</v>
      </c>
      <c r="AF7732" t="s">
        <v>879</v>
      </c>
    </row>
    <row r="7733" spans="1:32" x14ac:dyDescent="0.25">
      <c r="A7733">
        <f t="shared" si="871"/>
        <v>7732</v>
      </c>
      <c r="B7733">
        <v>45381</v>
      </c>
      <c r="C7733" t="s">
        <v>291</v>
      </c>
      <c r="D7733" t="s">
        <v>40</v>
      </c>
      <c r="E7733" t="str">
        <f t="shared" si="872"/>
        <v>*</v>
      </c>
      <c r="F7733" t="str">
        <f t="shared" si="867"/>
        <v>*</v>
      </c>
      <c r="G7733" t="str">
        <f t="shared" si="873"/>
        <v>*</v>
      </c>
      <c r="I7733" t="str">
        <f t="shared" si="868"/>
        <v>*</v>
      </c>
      <c r="O7733">
        <f>VLOOKUP(T7733,$P$14:$S$19,2,TRUE)</f>
        <v>0.02</v>
      </c>
      <c r="T7733">
        <v>26</v>
      </c>
      <c r="U7733">
        <v>164.1</v>
      </c>
      <c r="V7733" s="5">
        <f t="shared" si="869"/>
        <v>0</v>
      </c>
      <c r="X7733" t="s">
        <v>14</v>
      </c>
      <c r="Y7733">
        <v>5.01</v>
      </c>
      <c r="Z7733" s="2">
        <f t="shared" si="870"/>
        <v>169.10999999999999</v>
      </c>
      <c r="AA7733" t="s">
        <v>71</v>
      </c>
      <c r="AB7733" t="s">
        <v>24</v>
      </c>
      <c r="AC7733" t="s">
        <v>32</v>
      </c>
      <c r="AD7733" t="s">
        <v>49</v>
      </c>
      <c r="AE7733" t="s">
        <v>19</v>
      </c>
      <c r="AF7733" t="s">
        <v>54</v>
      </c>
    </row>
    <row r="7734" spans="1:32" x14ac:dyDescent="0.25">
      <c r="A7734">
        <f t="shared" si="871"/>
        <v>7733</v>
      </c>
      <c r="B7734">
        <v>1095</v>
      </c>
      <c r="C7734" t="s">
        <v>291</v>
      </c>
      <c r="D7734" t="s">
        <v>40</v>
      </c>
      <c r="E7734" t="str">
        <f t="shared" si="872"/>
        <v>*</v>
      </c>
      <c r="F7734" t="str">
        <f t="shared" si="867"/>
        <v>*</v>
      </c>
      <c r="G7734" t="str">
        <f t="shared" si="873"/>
        <v>*</v>
      </c>
      <c r="I7734" t="str">
        <f t="shared" si="868"/>
        <v>*</v>
      </c>
      <c r="O7734">
        <f>VLOOKUP(T7734,$P$14:$S$19,2,TRUE)</f>
        <v>0.02</v>
      </c>
      <c r="T7734">
        <v>28</v>
      </c>
      <c r="U7734">
        <v>142.18</v>
      </c>
      <c r="V7734" s="5">
        <f t="shared" si="869"/>
        <v>0</v>
      </c>
      <c r="X7734" t="s">
        <v>22</v>
      </c>
      <c r="Y7734">
        <v>4.72</v>
      </c>
      <c r="Z7734" s="2">
        <f t="shared" si="870"/>
        <v>146.9</v>
      </c>
      <c r="AA7734" t="s">
        <v>48</v>
      </c>
      <c r="AB7734" t="s">
        <v>16</v>
      </c>
      <c r="AC7734" t="s">
        <v>32</v>
      </c>
      <c r="AD7734" t="s">
        <v>44</v>
      </c>
      <c r="AE7734" t="s">
        <v>19</v>
      </c>
      <c r="AF7734" t="s">
        <v>142</v>
      </c>
    </row>
    <row r="7735" spans="1:32" x14ac:dyDescent="0.25">
      <c r="A7735">
        <f t="shared" si="871"/>
        <v>7734</v>
      </c>
      <c r="B7735">
        <v>46531</v>
      </c>
      <c r="C7735" t="s">
        <v>291</v>
      </c>
      <c r="D7735" t="s">
        <v>13</v>
      </c>
      <c r="E7735" t="str">
        <f t="shared" si="872"/>
        <v>*</v>
      </c>
      <c r="F7735" t="str">
        <f t="shared" si="867"/>
        <v>*</v>
      </c>
      <c r="G7735" t="str">
        <f t="shared" si="873"/>
        <v>*</v>
      </c>
      <c r="I7735" t="str">
        <f t="shared" si="868"/>
        <v>*</v>
      </c>
      <c r="O7735">
        <f>VLOOKUP(T7735,$P$14:$S$19,2,TRUE)</f>
        <v>0.02</v>
      </c>
      <c r="T7735">
        <v>23</v>
      </c>
      <c r="U7735">
        <v>84.47</v>
      </c>
      <c r="V7735" s="5">
        <f t="shared" si="869"/>
        <v>0</v>
      </c>
      <c r="X7735" t="s">
        <v>22</v>
      </c>
      <c r="Y7735">
        <v>1.49</v>
      </c>
      <c r="Z7735" s="2">
        <f t="shared" si="870"/>
        <v>85.96</v>
      </c>
      <c r="AA7735" t="s">
        <v>52</v>
      </c>
      <c r="AB7735" t="s">
        <v>16</v>
      </c>
      <c r="AC7735" t="s">
        <v>32</v>
      </c>
      <c r="AD7735" t="s">
        <v>49</v>
      </c>
      <c r="AE7735" t="s">
        <v>19</v>
      </c>
      <c r="AF7735" t="s">
        <v>291</v>
      </c>
    </row>
    <row r="7736" spans="1:32" x14ac:dyDescent="0.25">
      <c r="A7736">
        <f t="shared" si="871"/>
        <v>7735</v>
      </c>
      <c r="B7736">
        <v>46531</v>
      </c>
      <c r="C7736" t="s">
        <v>291</v>
      </c>
      <c r="D7736" t="s">
        <v>13</v>
      </c>
      <c r="E7736" t="str">
        <f t="shared" si="872"/>
        <v>*</v>
      </c>
      <c r="F7736" t="str">
        <f t="shared" si="867"/>
        <v>*</v>
      </c>
      <c r="G7736" t="str">
        <f t="shared" si="873"/>
        <v>*</v>
      </c>
      <c r="I7736" t="str">
        <f t="shared" si="868"/>
        <v>*</v>
      </c>
      <c r="O7736">
        <f>VLOOKUP(T7736,$P$14:$S$19,2,TRUE)</f>
        <v>0</v>
      </c>
      <c r="T7736">
        <v>2</v>
      </c>
      <c r="U7736">
        <v>19.34</v>
      </c>
      <c r="V7736" s="5">
        <f t="shared" si="869"/>
        <v>0</v>
      </c>
      <c r="X7736" t="s">
        <v>22</v>
      </c>
      <c r="Y7736">
        <v>6.05</v>
      </c>
      <c r="Z7736" s="2">
        <f t="shared" si="870"/>
        <v>25.39</v>
      </c>
      <c r="AA7736" t="s">
        <v>23</v>
      </c>
      <c r="AB7736" t="s">
        <v>16</v>
      </c>
      <c r="AC7736" t="s">
        <v>32</v>
      </c>
      <c r="AD7736" t="s">
        <v>49</v>
      </c>
      <c r="AE7736" t="s">
        <v>19</v>
      </c>
      <c r="AF7736" t="s">
        <v>700</v>
      </c>
    </row>
    <row r="7737" spans="1:32" x14ac:dyDescent="0.25">
      <c r="A7737">
        <f t="shared" si="871"/>
        <v>7736</v>
      </c>
      <c r="B7737">
        <v>45381</v>
      </c>
      <c r="C7737" t="s">
        <v>291</v>
      </c>
      <c r="D7737" t="s">
        <v>40</v>
      </c>
      <c r="E7737" t="str">
        <f t="shared" si="872"/>
        <v>*</v>
      </c>
      <c r="F7737" t="str">
        <f t="shared" si="867"/>
        <v>*</v>
      </c>
      <c r="G7737" t="str">
        <f t="shared" si="873"/>
        <v>*</v>
      </c>
      <c r="I7737" t="str">
        <f t="shared" si="868"/>
        <v>*</v>
      </c>
      <c r="O7737">
        <f>VLOOKUP(T7737,$P$14:$S$19,2,TRUE)</f>
        <v>0</v>
      </c>
      <c r="T7737">
        <v>1</v>
      </c>
      <c r="U7737">
        <v>11.81</v>
      </c>
      <c r="V7737" s="5">
        <f t="shared" si="869"/>
        <v>0</v>
      </c>
      <c r="X7737" t="s">
        <v>22</v>
      </c>
      <c r="Y7737">
        <v>5.57</v>
      </c>
      <c r="Z7737" s="2">
        <f t="shared" si="870"/>
        <v>17.380000000000003</v>
      </c>
      <c r="AA7737" t="s">
        <v>71</v>
      </c>
      <c r="AB7737" t="s">
        <v>24</v>
      </c>
      <c r="AC7737" t="s">
        <v>17</v>
      </c>
      <c r="AD7737" t="s">
        <v>18</v>
      </c>
      <c r="AE7737" t="s">
        <v>19</v>
      </c>
      <c r="AF7737" t="s">
        <v>142</v>
      </c>
    </row>
    <row r="7738" spans="1:32" x14ac:dyDescent="0.25">
      <c r="A7738">
        <f t="shared" si="871"/>
        <v>7737</v>
      </c>
      <c r="B7738">
        <v>4896</v>
      </c>
      <c r="C7738" t="s">
        <v>429</v>
      </c>
      <c r="D7738" t="s">
        <v>36</v>
      </c>
      <c r="E7738" t="str">
        <f t="shared" si="872"/>
        <v>***</v>
      </c>
      <c r="F7738" t="str">
        <f t="shared" si="867"/>
        <v>***</v>
      </c>
      <c r="G7738" t="str">
        <f t="shared" si="873"/>
        <v>***</v>
      </c>
      <c r="I7738" t="str">
        <f t="shared" si="868"/>
        <v>***</v>
      </c>
      <c r="O7738">
        <f>VLOOKUP(T7738,$P$14:$S$19,2,TRUE)</f>
        <v>0.01</v>
      </c>
      <c r="T7738">
        <v>10</v>
      </c>
      <c r="U7738">
        <v>1089.8699999999999</v>
      </c>
      <c r="V7738" s="5">
        <f t="shared" si="869"/>
        <v>1</v>
      </c>
      <c r="X7738" t="s">
        <v>14</v>
      </c>
      <c r="Y7738">
        <v>5.99</v>
      </c>
      <c r="Z7738" s="2">
        <f t="shared" si="870"/>
        <v>1095.8599999999999</v>
      </c>
      <c r="AA7738" t="s">
        <v>71</v>
      </c>
      <c r="AB7738" t="s">
        <v>24</v>
      </c>
      <c r="AC7738" t="s">
        <v>25</v>
      </c>
      <c r="AD7738" t="s">
        <v>26</v>
      </c>
      <c r="AE7738" t="s">
        <v>19</v>
      </c>
      <c r="AF7738" t="s">
        <v>419</v>
      </c>
    </row>
    <row r="7739" spans="1:32" x14ac:dyDescent="0.25">
      <c r="A7739">
        <f t="shared" si="871"/>
        <v>7738</v>
      </c>
      <c r="B7739">
        <v>4896</v>
      </c>
      <c r="C7739" t="s">
        <v>429</v>
      </c>
      <c r="D7739" t="s">
        <v>36</v>
      </c>
      <c r="E7739" t="str">
        <f t="shared" si="872"/>
        <v>***</v>
      </c>
      <c r="F7739" t="str">
        <f t="shared" si="867"/>
        <v>***</v>
      </c>
      <c r="G7739" t="str">
        <f t="shared" si="873"/>
        <v>***</v>
      </c>
      <c r="I7739" t="str">
        <f t="shared" si="868"/>
        <v>***</v>
      </c>
      <c r="O7739">
        <f>VLOOKUP(T7739,$P$14:$S$19,2,TRUE)</f>
        <v>0.02</v>
      </c>
      <c r="T7739">
        <v>25</v>
      </c>
      <c r="U7739">
        <v>831.52</v>
      </c>
      <c r="V7739" s="5">
        <f t="shared" si="869"/>
        <v>1</v>
      </c>
      <c r="X7739" t="s">
        <v>22</v>
      </c>
      <c r="Y7739">
        <v>1.99</v>
      </c>
      <c r="Z7739" s="2">
        <f t="shared" si="870"/>
        <v>833.51</v>
      </c>
      <c r="AA7739" t="s">
        <v>71</v>
      </c>
      <c r="AB7739" t="s">
        <v>24</v>
      </c>
      <c r="AC7739" t="s">
        <v>25</v>
      </c>
      <c r="AD7739" t="s">
        <v>42</v>
      </c>
      <c r="AE7739" t="s">
        <v>45</v>
      </c>
      <c r="AF7739" t="s">
        <v>429</v>
      </c>
    </row>
    <row r="7740" spans="1:32" x14ac:dyDescent="0.25">
      <c r="A7740">
        <f t="shared" si="871"/>
        <v>7739</v>
      </c>
      <c r="B7740">
        <v>25313</v>
      </c>
      <c r="C7740" t="s">
        <v>429</v>
      </c>
      <c r="D7740" t="s">
        <v>36</v>
      </c>
      <c r="E7740" t="str">
        <f t="shared" si="872"/>
        <v>***</v>
      </c>
      <c r="F7740" t="str">
        <f t="shared" si="867"/>
        <v>***</v>
      </c>
      <c r="G7740" t="str">
        <f t="shared" si="873"/>
        <v>***</v>
      </c>
      <c r="I7740" t="str">
        <f t="shared" si="868"/>
        <v>***</v>
      </c>
      <c r="O7740">
        <f>VLOOKUP(T7740,$P$14:$S$19,2,TRUE)</f>
        <v>0.01</v>
      </c>
      <c r="T7740">
        <v>19</v>
      </c>
      <c r="U7740">
        <v>418.7</v>
      </c>
      <c r="V7740" s="5">
        <f t="shared" si="869"/>
        <v>0</v>
      </c>
      <c r="X7740" t="s">
        <v>22</v>
      </c>
      <c r="Y7740">
        <v>5.53</v>
      </c>
      <c r="Z7740" s="2">
        <f t="shared" si="870"/>
        <v>424.22999999999996</v>
      </c>
      <c r="AA7740" t="s">
        <v>23</v>
      </c>
      <c r="AB7740" t="s">
        <v>31</v>
      </c>
      <c r="AC7740" t="s">
        <v>32</v>
      </c>
      <c r="AD7740" t="s">
        <v>33</v>
      </c>
      <c r="AE7740" t="s">
        <v>45</v>
      </c>
      <c r="AF7740" t="s">
        <v>419</v>
      </c>
    </row>
    <row r="7741" spans="1:32" x14ac:dyDescent="0.25">
      <c r="A7741">
        <f t="shared" si="871"/>
        <v>7740</v>
      </c>
      <c r="B7741">
        <v>34148</v>
      </c>
      <c r="C7741" t="s">
        <v>429</v>
      </c>
      <c r="D7741" t="s">
        <v>36</v>
      </c>
      <c r="E7741" t="str">
        <f t="shared" si="872"/>
        <v>***</v>
      </c>
      <c r="F7741" t="str">
        <f t="shared" si="867"/>
        <v>***</v>
      </c>
      <c r="G7741" t="str">
        <f t="shared" si="873"/>
        <v>***</v>
      </c>
      <c r="I7741" t="str">
        <f t="shared" si="868"/>
        <v>***</v>
      </c>
      <c r="O7741">
        <f>VLOOKUP(T7741,$P$14:$S$19,2,TRUE)</f>
        <v>3.5999999999999997E-2</v>
      </c>
      <c r="T7741">
        <v>33</v>
      </c>
      <c r="U7741">
        <v>136.79</v>
      </c>
      <c r="V7741" s="5">
        <f t="shared" si="869"/>
        <v>0</v>
      </c>
      <c r="X7741" t="s">
        <v>22</v>
      </c>
      <c r="Y7741">
        <v>0.99</v>
      </c>
      <c r="Z7741" s="2">
        <f t="shared" si="870"/>
        <v>137.78</v>
      </c>
      <c r="AA7741" t="s">
        <v>52</v>
      </c>
      <c r="AB7741" t="s">
        <v>24</v>
      </c>
      <c r="AC7741" t="s">
        <v>32</v>
      </c>
      <c r="AD7741" t="s">
        <v>81</v>
      </c>
      <c r="AE7741" t="s">
        <v>19</v>
      </c>
      <c r="AF7741" t="s">
        <v>418</v>
      </c>
    </row>
    <row r="7742" spans="1:32" x14ac:dyDescent="0.25">
      <c r="A7742">
        <f t="shared" si="871"/>
        <v>7741</v>
      </c>
      <c r="B7742">
        <v>4896</v>
      </c>
      <c r="C7742" t="s">
        <v>429</v>
      </c>
      <c r="D7742" t="s">
        <v>36</v>
      </c>
      <c r="E7742" t="str">
        <f t="shared" si="872"/>
        <v>***</v>
      </c>
      <c r="F7742" t="str">
        <f t="shared" si="867"/>
        <v>***</v>
      </c>
      <c r="G7742" t="str">
        <f t="shared" si="873"/>
        <v>***</v>
      </c>
      <c r="I7742" t="str">
        <f t="shared" si="868"/>
        <v>***</v>
      </c>
      <c r="O7742">
        <f>VLOOKUP(T7742,$P$14:$S$19,2,TRUE)</f>
        <v>0.02</v>
      </c>
      <c r="T7742">
        <v>21</v>
      </c>
      <c r="U7742">
        <v>121.3</v>
      </c>
      <c r="V7742" s="5">
        <f t="shared" si="869"/>
        <v>0</v>
      </c>
      <c r="X7742" t="s">
        <v>22</v>
      </c>
      <c r="Y7742">
        <v>5.59</v>
      </c>
      <c r="Z7742" s="2">
        <f t="shared" si="870"/>
        <v>126.89</v>
      </c>
      <c r="AA7742" t="s">
        <v>52</v>
      </c>
      <c r="AB7742" t="s">
        <v>24</v>
      </c>
      <c r="AC7742" t="s">
        <v>32</v>
      </c>
      <c r="AD7742" t="s">
        <v>49</v>
      </c>
      <c r="AE7742" t="s">
        <v>19</v>
      </c>
      <c r="AF7742" t="s">
        <v>419</v>
      </c>
    </row>
    <row r="7743" spans="1:32" x14ac:dyDescent="0.25">
      <c r="A7743">
        <f t="shared" si="871"/>
        <v>7742</v>
      </c>
      <c r="B7743">
        <v>41825</v>
      </c>
      <c r="C7743" t="s">
        <v>83</v>
      </c>
      <c r="D7743" t="s">
        <v>36</v>
      </c>
      <c r="E7743" t="str">
        <f t="shared" si="872"/>
        <v>***</v>
      </c>
      <c r="F7743" t="str">
        <f t="shared" si="867"/>
        <v>***</v>
      </c>
      <c r="G7743" t="str">
        <f t="shared" si="873"/>
        <v>***</v>
      </c>
      <c r="I7743" t="str">
        <f t="shared" si="868"/>
        <v>***</v>
      </c>
      <c r="O7743">
        <f>VLOOKUP(T7743,$P$14:$S$19,2,TRUE)</f>
        <v>0.05</v>
      </c>
      <c r="T7743">
        <v>50</v>
      </c>
      <c r="U7743">
        <v>7817.45</v>
      </c>
      <c r="V7743" s="5">
        <f t="shared" si="869"/>
        <v>1</v>
      </c>
      <c r="X7743" t="s">
        <v>37</v>
      </c>
      <c r="Y7743">
        <v>60.2</v>
      </c>
      <c r="Z7743" s="2">
        <f t="shared" si="870"/>
        <v>7877.65</v>
      </c>
      <c r="AA7743" t="s">
        <v>71</v>
      </c>
      <c r="AB7743" t="s">
        <v>16</v>
      </c>
      <c r="AC7743" t="s">
        <v>17</v>
      </c>
      <c r="AD7743" t="s">
        <v>38</v>
      </c>
      <c r="AE7743" t="s">
        <v>39</v>
      </c>
      <c r="AF7743" t="s">
        <v>83</v>
      </c>
    </row>
    <row r="7744" spans="1:32" x14ac:dyDescent="0.25">
      <c r="A7744">
        <f t="shared" si="871"/>
        <v>7743</v>
      </c>
      <c r="B7744">
        <v>41825</v>
      </c>
      <c r="C7744" t="s">
        <v>83</v>
      </c>
      <c r="D7744" t="s">
        <v>36</v>
      </c>
      <c r="E7744" t="str">
        <f t="shared" si="872"/>
        <v>***</v>
      </c>
      <c r="F7744" t="str">
        <f t="shared" si="867"/>
        <v>***</v>
      </c>
      <c r="G7744" t="str">
        <f t="shared" si="873"/>
        <v>***</v>
      </c>
      <c r="I7744" t="str">
        <f t="shared" si="868"/>
        <v>***</v>
      </c>
      <c r="O7744">
        <f>VLOOKUP(T7744,$P$14:$S$19,2,TRUE)</f>
        <v>0.04</v>
      </c>
      <c r="T7744">
        <v>43</v>
      </c>
      <c r="U7744">
        <v>3277.39</v>
      </c>
      <c r="V7744" s="5">
        <f t="shared" si="869"/>
        <v>1</v>
      </c>
      <c r="X7744" t="s">
        <v>22</v>
      </c>
      <c r="Y7744">
        <v>4</v>
      </c>
      <c r="Z7744" s="2">
        <f t="shared" si="870"/>
        <v>3281.39</v>
      </c>
      <c r="AA7744" t="s">
        <v>73</v>
      </c>
      <c r="AB7744" t="s">
        <v>16</v>
      </c>
      <c r="AC7744" t="s">
        <v>25</v>
      </c>
      <c r="AD7744" t="s">
        <v>42</v>
      </c>
      <c r="AE7744" t="s">
        <v>19</v>
      </c>
      <c r="AF7744" t="s">
        <v>65</v>
      </c>
    </row>
    <row r="7745" spans="1:32" x14ac:dyDescent="0.25">
      <c r="A7745">
        <f t="shared" si="871"/>
        <v>7744</v>
      </c>
      <c r="B7745">
        <v>52897</v>
      </c>
      <c r="C7745" t="s">
        <v>83</v>
      </c>
      <c r="D7745" t="s">
        <v>40</v>
      </c>
      <c r="E7745" t="str">
        <f t="shared" si="872"/>
        <v>*</v>
      </c>
      <c r="F7745" t="str">
        <f t="shared" si="867"/>
        <v>*</v>
      </c>
      <c r="G7745" t="str">
        <f t="shared" si="873"/>
        <v>*</v>
      </c>
      <c r="I7745" t="str">
        <f t="shared" si="868"/>
        <v>*</v>
      </c>
      <c r="O7745">
        <f>VLOOKUP(T7745,$P$14:$S$19,2,TRUE)</f>
        <v>0.04</v>
      </c>
      <c r="T7745">
        <v>40</v>
      </c>
      <c r="U7745">
        <v>2055.98</v>
      </c>
      <c r="V7745" s="5">
        <f t="shared" si="869"/>
        <v>1</v>
      </c>
      <c r="X7745" t="s">
        <v>22</v>
      </c>
      <c r="Y7745">
        <v>5.86</v>
      </c>
      <c r="Z7745" s="2">
        <f t="shared" si="870"/>
        <v>2061.84</v>
      </c>
      <c r="AA7745" t="s">
        <v>56</v>
      </c>
      <c r="AB7745" t="s">
        <v>41</v>
      </c>
      <c r="AC7745" t="s">
        <v>32</v>
      </c>
      <c r="AD7745" t="s">
        <v>44</v>
      </c>
      <c r="AE7745" t="s">
        <v>19</v>
      </c>
      <c r="AF7745" t="s">
        <v>84</v>
      </c>
    </row>
    <row r="7746" spans="1:32" x14ac:dyDescent="0.25">
      <c r="A7746">
        <f t="shared" si="871"/>
        <v>7745</v>
      </c>
      <c r="B7746">
        <v>24162</v>
      </c>
      <c r="C7746" t="s">
        <v>83</v>
      </c>
      <c r="D7746" t="s">
        <v>30</v>
      </c>
      <c r="E7746" t="str">
        <f t="shared" si="872"/>
        <v>*</v>
      </c>
      <c r="F7746" t="str">
        <f t="shared" si="867"/>
        <v>*</v>
      </c>
      <c r="G7746" t="str">
        <f t="shared" si="873"/>
        <v>*</v>
      </c>
      <c r="I7746" t="str">
        <f t="shared" si="868"/>
        <v>*</v>
      </c>
      <c r="O7746">
        <f>VLOOKUP(T7746,$P$14:$S$19,2,TRUE)</f>
        <v>0.01</v>
      </c>
      <c r="T7746">
        <v>12</v>
      </c>
      <c r="U7746">
        <v>1755.3</v>
      </c>
      <c r="V7746" s="5">
        <f t="shared" si="869"/>
        <v>1</v>
      </c>
      <c r="X7746" t="s">
        <v>37</v>
      </c>
      <c r="Y7746">
        <v>16.010000000000002</v>
      </c>
      <c r="Z7746" s="2">
        <f t="shared" si="870"/>
        <v>1771.31</v>
      </c>
      <c r="AA7746" t="s">
        <v>64</v>
      </c>
      <c r="AB7746" t="s">
        <v>24</v>
      </c>
      <c r="AC7746" t="s">
        <v>17</v>
      </c>
      <c r="AD7746" t="s">
        <v>66</v>
      </c>
      <c r="AE7746" t="s">
        <v>103</v>
      </c>
      <c r="AF7746" t="s">
        <v>65</v>
      </c>
    </row>
    <row r="7747" spans="1:32" x14ac:dyDescent="0.25">
      <c r="A7747">
        <f t="shared" si="871"/>
        <v>7746</v>
      </c>
      <c r="B7747">
        <v>57542</v>
      </c>
      <c r="C7747" t="s">
        <v>83</v>
      </c>
      <c r="D7747" t="s">
        <v>21</v>
      </c>
      <c r="E7747" t="str">
        <f t="shared" si="872"/>
        <v>*</v>
      </c>
      <c r="F7747" t="str">
        <f t="shared" ref="F7747:F7810" si="874">VLOOKUP(D7747,$P$6:$S$10,2,FALSE)</f>
        <v>**</v>
      </c>
      <c r="G7747" t="str">
        <f t="shared" si="873"/>
        <v>**</v>
      </c>
      <c r="I7747" t="str">
        <f t="shared" ref="I7747:I7810" si="875">HLOOKUP(D7747,$J$18:$N$19,2,FALSE)</f>
        <v>**</v>
      </c>
      <c r="O7747">
        <f>VLOOKUP(T7747,$P$14:$S$19,2,TRUE)</f>
        <v>0.02</v>
      </c>
      <c r="T7747">
        <v>23</v>
      </c>
      <c r="U7747">
        <v>1256.29</v>
      </c>
      <c r="V7747" s="5">
        <f t="shared" ref="V7747:V7810" si="876">IF(U7747&gt;800,1,0)</f>
        <v>1</v>
      </c>
      <c r="X7747" t="s">
        <v>22</v>
      </c>
      <c r="Y7747">
        <v>6.79</v>
      </c>
      <c r="Z7747" s="2">
        <f t="shared" ref="Z7747:Z7810" si="877">U7747+Y7747</f>
        <v>1263.08</v>
      </c>
      <c r="AA7747" t="s">
        <v>23</v>
      </c>
      <c r="AB7747" t="s">
        <v>31</v>
      </c>
      <c r="AC7747" t="s">
        <v>32</v>
      </c>
      <c r="AD7747" t="s">
        <v>44</v>
      </c>
      <c r="AE7747" t="s">
        <v>19</v>
      </c>
      <c r="AF7747" t="s">
        <v>84</v>
      </c>
    </row>
    <row r="7748" spans="1:32" x14ac:dyDescent="0.25">
      <c r="A7748">
        <f t="shared" ref="A7748:A7811" si="878">A7747+1</f>
        <v>7747</v>
      </c>
      <c r="B7748">
        <v>44196</v>
      </c>
      <c r="C7748" t="s">
        <v>83</v>
      </c>
      <c r="D7748" t="s">
        <v>30</v>
      </c>
      <c r="E7748" t="str">
        <f t="shared" si="872"/>
        <v>*</v>
      </c>
      <c r="F7748" t="str">
        <f t="shared" si="874"/>
        <v>*</v>
      </c>
      <c r="G7748" t="str">
        <f t="shared" si="873"/>
        <v>*</v>
      </c>
      <c r="I7748" t="str">
        <f t="shared" si="875"/>
        <v>*</v>
      </c>
      <c r="O7748">
        <f>VLOOKUP(T7748,$P$14:$S$19,2,TRUE)</f>
        <v>0.01</v>
      </c>
      <c r="T7748">
        <v>12</v>
      </c>
      <c r="U7748">
        <v>653.78599999999994</v>
      </c>
      <c r="V7748" s="5">
        <f t="shared" si="876"/>
        <v>0</v>
      </c>
      <c r="X7748" t="s">
        <v>22</v>
      </c>
      <c r="Y7748">
        <v>5.31</v>
      </c>
      <c r="Z7748" s="2">
        <f t="shared" si="877"/>
        <v>659.09599999999989</v>
      </c>
      <c r="AA7748" t="s">
        <v>52</v>
      </c>
      <c r="AB7748" t="s">
        <v>31</v>
      </c>
      <c r="AC7748" t="s">
        <v>25</v>
      </c>
      <c r="AD7748" t="s">
        <v>26</v>
      </c>
      <c r="AE7748" t="s">
        <v>19</v>
      </c>
      <c r="AF7748" t="s">
        <v>65</v>
      </c>
    </row>
    <row r="7749" spans="1:32" x14ac:dyDescent="0.25">
      <c r="A7749">
        <f t="shared" si="878"/>
        <v>7748</v>
      </c>
      <c r="B7749">
        <v>44196</v>
      </c>
      <c r="C7749" t="s">
        <v>83</v>
      </c>
      <c r="D7749" t="s">
        <v>30</v>
      </c>
      <c r="E7749" t="str">
        <f t="shared" ref="E7749:E7812" si="879">IF(D7749="Critical", "***","*")</f>
        <v>*</v>
      </c>
      <c r="F7749" t="str">
        <f t="shared" si="874"/>
        <v>*</v>
      </c>
      <c r="G7749" t="str">
        <f t="shared" ref="G7749:G7812" si="880">IF(D7749="Critical","***",IF(D7749="High","**","*"))</f>
        <v>*</v>
      </c>
      <c r="I7749" t="str">
        <f t="shared" si="875"/>
        <v>*</v>
      </c>
      <c r="O7749">
        <f>VLOOKUP(T7749,$P$14:$S$19,2,TRUE)</f>
        <v>0.01</v>
      </c>
      <c r="T7749">
        <v>10</v>
      </c>
      <c r="U7749">
        <v>56.91</v>
      </c>
      <c r="V7749" s="5">
        <f t="shared" si="876"/>
        <v>0</v>
      </c>
      <c r="X7749" t="s">
        <v>22</v>
      </c>
      <c r="Y7749">
        <v>2.04</v>
      </c>
      <c r="Z7749" s="2">
        <f t="shared" si="877"/>
        <v>58.949999999999996</v>
      </c>
      <c r="AA7749" t="s">
        <v>64</v>
      </c>
      <c r="AB7749" t="s">
        <v>31</v>
      </c>
      <c r="AC7749" t="s">
        <v>32</v>
      </c>
      <c r="AD7749" t="s">
        <v>44</v>
      </c>
      <c r="AE7749" t="s">
        <v>34</v>
      </c>
      <c r="AF7749" t="s">
        <v>84</v>
      </c>
    </row>
    <row r="7750" spans="1:32" x14ac:dyDescent="0.25">
      <c r="A7750">
        <f t="shared" si="878"/>
        <v>7749</v>
      </c>
      <c r="B7750">
        <v>24162</v>
      </c>
      <c r="C7750" t="s">
        <v>83</v>
      </c>
      <c r="D7750" t="s">
        <v>30</v>
      </c>
      <c r="E7750" t="str">
        <f t="shared" si="879"/>
        <v>*</v>
      </c>
      <c r="F7750" t="str">
        <f t="shared" si="874"/>
        <v>*</v>
      </c>
      <c r="G7750" t="str">
        <f t="shared" si="880"/>
        <v>*</v>
      </c>
      <c r="I7750" t="str">
        <f t="shared" si="875"/>
        <v>*</v>
      </c>
      <c r="O7750">
        <f>VLOOKUP(T7750,$P$14:$S$19,2,TRUE)</f>
        <v>0</v>
      </c>
      <c r="T7750">
        <v>1</v>
      </c>
      <c r="U7750">
        <v>10.94</v>
      </c>
      <c r="V7750" s="5">
        <f t="shared" si="876"/>
        <v>0</v>
      </c>
      <c r="X7750" t="s">
        <v>22</v>
      </c>
      <c r="Y7750">
        <v>2.0299999999999998</v>
      </c>
      <c r="Z7750" s="2">
        <f t="shared" si="877"/>
        <v>12.969999999999999</v>
      </c>
      <c r="AA7750" t="s">
        <v>64</v>
      </c>
      <c r="AB7750" t="s">
        <v>24</v>
      </c>
      <c r="AC7750" t="s">
        <v>32</v>
      </c>
      <c r="AD7750" t="s">
        <v>44</v>
      </c>
      <c r="AE7750" t="s">
        <v>34</v>
      </c>
      <c r="AF7750" t="s">
        <v>84</v>
      </c>
    </row>
    <row r="7751" spans="1:32" x14ac:dyDescent="0.25">
      <c r="A7751">
        <f t="shared" si="878"/>
        <v>7750</v>
      </c>
      <c r="B7751">
        <v>31238</v>
      </c>
      <c r="C7751" t="s">
        <v>640</v>
      </c>
      <c r="D7751" t="s">
        <v>40</v>
      </c>
      <c r="E7751" t="str">
        <f t="shared" si="879"/>
        <v>*</v>
      </c>
      <c r="F7751" t="str">
        <f t="shared" si="874"/>
        <v>*</v>
      </c>
      <c r="G7751" t="str">
        <f t="shared" si="880"/>
        <v>*</v>
      </c>
      <c r="I7751" t="str">
        <f t="shared" si="875"/>
        <v>*</v>
      </c>
      <c r="O7751">
        <f>VLOOKUP(T7751,$P$14:$S$19,2,TRUE)</f>
        <v>0.02</v>
      </c>
      <c r="T7751">
        <v>21</v>
      </c>
      <c r="U7751">
        <v>7512.03</v>
      </c>
      <c r="V7751" s="5">
        <f t="shared" si="876"/>
        <v>1</v>
      </c>
      <c r="X7751" t="s">
        <v>14</v>
      </c>
      <c r="Y7751">
        <v>19.989999999999998</v>
      </c>
      <c r="Z7751" s="2">
        <f t="shared" si="877"/>
        <v>7532.0199999999995</v>
      </c>
      <c r="AA7751" t="s">
        <v>23</v>
      </c>
      <c r="AB7751" t="s">
        <v>31</v>
      </c>
      <c r="AC7751" t="s">
        <v>32</v>
      </c>
      <c r="AD7751" t="s">
        <v>172</v>
      </c>
      <c r="AE7751" t="s">
        <v>19</v>
      </c>
      <c r="AF7751" t="s">
        <v>332</v>
      </c>
    </row>
    <row r="7752" spans="1:32" x14ac:dyDescent="0.25">
      <c r="A7752">
        <f t="shared" si="878"/>
        <v>7751</v>
      </c>
      <c r="B7752">
        <v>36480</v>
      </c>
      <c r="C7752" t="s">
        <v>640</v>
      </c>
      <c r="D7752" t="s">
        <v>40</v>
      </c>
      <c r="E7752" t="str">
        <f t="shared" si="879"/>
        <v>*</v>
      </c>
      <c r="F7752" t="str">
        <f t="shared" si="874"/>
        <v>*</v>
      </c>
      <c r="G7752" t="str">
        <f t="shared" si="880"/>
        <v>*</v>
      </c>
      <c r="I7752" t="str">
        <f t="shared" si="875"/>
        <v>*</v>
      </c>
      <c r="O7752">
        <f>VLOOKUP(T7752,$P$14:$S$19,2,TRUE)</f>
        <v>0.04</v>
      </c>
      <c r="T7752">
        <v>44</v>
      </c>
      <c r="U7752">
        <v>1190.8</v>
      </c>
      <c r="V7752" s="5">
        <f t="shared" si="876"/>
        <v>1</v>
      </c>
      <c r="X7752" t="s">
        <v>22</v>
      </c>
      <c r="Y7752">
        <v>1.49</v>
      </c>
      <c r="Z7752" s="2">
        <f t="shared" si="877"/>
        <v>1192.29</v>
      </c>
      <c r="AA7752" t="s">
        <v>15</v>
      </c>
      <c r="AB7752" t="s">
        <v>31</v>
      </c>
      <c r="AC7752" t="s">
        <v>32</v>
      </c>
      <c r="AD7752" t="s">
        <v>49</v>
      </c>
      <c r="AE7752" t="s">
        <v>19</v>
      </c>
      <c r="AF7752" t="s">
        <v>641</v>
      </c>
    </row>
    <row r="7753" spans="1:32" x14ac:dyDescent="0.25">
      <c r="A7753">
        <f t="shared" si="878"/>
        <v>7752</v>
      </c>
      <c r="B7753">
        <v>42950</v>
      </c>
      <c r="C7753" t="s">
        <v>640</v>
      </c>
      <c r="D7753" t="s">
        <v>21</v>
      </c>
      <c r="E7753" t="str">
        <f t="shared" si="879"/>
        <v>*</v>
      </c>
      <c r="F7753" t="str">
        <f t="shared" si="874"/>
        <v>**</v>
      </c>
      <c r="G7753" t="str">
        <f t="shared" si="880"/>
        <v>**</v>
      </c>
      <c r="I7753" t="str">
        <f t="shared" si="875"/>
        <v>**</v>
      </c>
      <c r="O7753">
        <f>VLOOKUP(T7753,$P$14:$S$19,2,TRUE)</f>
        <v>3.5999999999999997E-2</v>
      </c>
      <c r="T7753">
        <v>38</v>
      </c>
      <c r="U7753">
        <v>1142.4849999999999</v>
      </c>
      <c r="V7753" s="5">
        <f t="shared" si="876"/>
        <v>1</v>
      </c>
      <c r="X7753" t="s">
        <v>22</v>
      </c>
      <c r="Y7753">
        <v>1.25</v>
      </c>
      <c r="Z7753" s="2">
        <f t="shared" si="877"/>
        <v>1143.7349999999999</v>
      </c>
      <c r="AA7753" t="s">
        <v>52</v>
      </c>
      <c r="AB7753" t="s">
        <v>24</v>
      </c>
      <c r="AC7753" t="s">
        <v>25</v>
      </c>
      <c r="AD7753" t="s">
        <v>26</v>
      </c>
      <c r="AE7753" t="s">
        <v>45</v>
      </c>
      <c r="AF7753" t="s">
        <v>641</v>
      </c>
    </row>
    <row r="7754" spans="1:32" x14ac:dyDescent="0.25">
      <c r="A7754">
        <f t="shared" si="878"/>
        <v>7753</v>
      </c>
      <c r="B7754">
        <v>58598</v>
      </c>
      <c r="C7754" t="s">
        <v>54</v>
      </c>
      <c r="D7754" t="s">
        <v>40</v>
      </c>
      <c r="E7754" t="str">
        <f t="shared" si="879"/>
        <v>*</v>
      </c>
      <c r="F7754" t="str">
        <f t="shared" si="874"/>
        <v>*</v>
      </c>
      <c r="G7754" t="str">
        <f t="shared" si="880"/>
        <v>*</v>
      </c>
      <c r="I7754" t="str">
        <f t="shared" si="875"/>
        <v>*</v>
      </c>
      <c r="O7754">
        <f>VLOOKUP(T7754,$P$14:$S$19,2,TRUE)</f>
        <v>0.05</v>
      </c>
      <c r="T7754">
        <v>50</v>
      </c>
      <c r="U7754">
        <v>13608.83</v>
      </c>
      <c r="V7754" s="5">
        <f t="shared" si="876"/>
        <v>1</v>
      </c>
      <c r="X7754" t="s">
        <v>37</v>
      </c>
      <c r="Y7754">
        <v>64.73</v>
      </c>
      <c r="Z7754" s="2">
        <f t="shared" si="877"/>
        <v>13673.56</v>
      </c>
      <c r="AA7754" t="s">
        <v>23</v>
      </c>
      <c r="AB7754" t="s">
        <v>41</v>
      </c>
      <c r="AC7754" t="s">
        <v>17</v>
      </c>
      <c r="AD7754" t="s">
        <v>38</v>
      </c>
      <c r="AE7754" t="s">
        <v>39</v>
      </c>
      <c r="AF7754" t="s">
        <v>142</v>
      </c>
    </row>
    <row r="7755" spans="1:32" x14ac:dyDescent="0.25">
      <c r="A7755">
        <f t="shared" si="878"/>
        <v>7754</v>
      </c>
      <c r="B7755">
        <v>58598</v>
      </c>
      <c r="C7755" t="s">
        <v>54</v>
      </c>
      <c r="D7755" t="s">
        <v>40</v>
      </c>
      <c r="E7755" t="str">
        <f t="shared" si="879"/>
        <v>*</v>
      </c>
      <c r="F7755" t="str">
        <f t="shared" si="874"/>
        <v>*</v>
      </c>
      <c r="G7755" t="str">
        <f t="shared" si="880"/>
        <v>*</v>
      </c>
      <c r="I7755" t="str">
        <f t="shared" si="875"/>
        <v>*</v>
      </c>
      <c r="O7755">
        <f>VLOOKUP(T7755,$P$14:$S$19,2,TRUE)</f>
        <v>0.02</v>
      </c>
      <c r="T7755">
        <v>25</v>
      </c>
      <c r="U7755">
        <v>89.32</v>
      </c>
      <c r="V7755" s="5">
        <f t="shared" si="876"/>
        <v>0</v>
      </c>
      <c r="X7755" t="s">
        <v>22</v>
      </c>
      <c r="Y7755">
        <v>0.7</v>
      </c>
      <c r="Z7755" s="2">
        <f t="shared" si="877"/>
        <v>90.02</v>
      </c>
      <c r="AA7755" t="s">
        <v>23</v>
      </c>
      <c r="AB7755" t="s">
        <v>41</v>
      </c>
      <c r="AC7755" t="s">
        <v>32</v>
      </c>
      <c r="AD7755" t="s">
        <v>114</v>
      </c>
      <c r="AE7755" t="s">
        <v>34</v>
      </c>
      <c r="AF7755" t="s">
        <v>142</v>
      </c>
    </row>
    <row r="7756" spans="1:32" x14ac:dyDescent="0.25">
      <c r="A7756">
        <f t="shared" si="878"/>
        <v>7755</v>
      </c>
      <c r="B7756">
        <v>24067</v>
      </c>
      <c r="C7756" t="s">
        <v>418</v>
      </c>
      <c r="D7756" t="s">
        <v>21</v>
      </c>
      <c r="E7756" t="str">
        <f t="shared" si="879"/>
        <v>*</v>
      </c>
      <c r="F7756" t="str">
        <f t="shared" si="874"/>
        <v>**</v>
      </c>
      <c r="G7756" t="str">
        <f t="shared" si="880"/>
        <v>**</v>
      </c>
      <c r="I7756" t="str">
        <f t="shared" si="875"/>
        <v>**</v>
      </c>
      <c r="O7756">
        <f>VLOOKUP(T7756,$P$14:$S$19,2,TRUE)</f>
        <v>0.04</v>
      </c>
      <c r="T7756">
        <v>46</v>
      </c>
      <c r="U7756">
        <v>2640.6864999999998</v>
      </c>
      <c r="V7756" s="5">
        <f t="shared" si="876"/>
        <v>1</v>
      </c>
      <c r="X7756" t="s">
        <v>14</v>
      </c>
      <c r="Y7756">
        <v>5.92</v>
      </c>
      <c r="Z7756" s="2">
        <f t="shared" si="877"/>
        <v>2646.6064999999999</v>
      </c>
      <c r="AA7756" t="s">
        <v>62</v>
      </c>
      <c r="AB7756" t="s">
        <v>31</v>
      </c>
      <c r="AC7756" t="s">
        <v>25</v>
      </c>
      <c r="AD7756" t="s">
        <v>26</v>
      </c>
      <c r="AE7756" t="s">
        <v>19</v>
      </c>
      <c r="AF7756" t="s">
        <v>419</v>
      </c>
    </row>
    <row r="7757" spans="1:32" x14ac:dyDescent="0.25">
      <c r="A7757">
        <f t="shared" si="878"/>
        <v>7756</v>
      </c>
      <c r="B7757">
        <v>49350</v>
      </c>
      <c r="C7757" t="s">
        <v>418</v>
      </c>
      <c r="D7757" t="s">
        <v>21</v>
      </c>
      <c r="E7757" t="str">
        <f t="shared" si="879"/>
        <v>*</v>
      </c>
      <c r="F7757" t="str">
        <f t="shared" si="874"/>
        <v>**</v>
      </c>
      <c r="G7757" t="str">
        <f t="shared" si="880"/>
        <v>**</v>
      </c>
      <c r="I7757" t="str">
        <f t="shared" si="875"/>
        <v>**</v>
      </c>
      <c r="O7757">
        <f>VLOOKUP(T7757,$P$14:$S$19,2,TRUE)</f>
        <v>0.05</v>
      </c>
      <c r="T7757">
        <v>50</v>
      </c>
      <c r="U7757">
        <v>375.11</v>
      </c>
      <c r="V7757" s="5">
        <f t="shared" si="876"/>
        <v>0</v>
      </c>
      <c r="X7757" t="s">
        <v>22</v>
      </c>
      <c r="Y7757">
        <v>11.15</v>
      </c>
      <c r="Z7757" s="2">
        <f t="shared" si="877"/>
        <v>386.26</v>
      </c>
      <c r="AA7757" t="s">
        <v>23</v>
      </c>
      <c r="AB7757" t="s">
        <v>24</v>
      </c>
      <c r="AC7757" t="s">
        <v>32</v>
      </c>
      <c r="AD7757" t="s">
        <v>44</v>
      </c>
      <c r="AE7757" t="s">
        <v>19</v>
      </c>
      <c r="AF7757" t="s">
        <v>648</v>
      </c>
    </row>
    <row r="7758" spans="1:32" x14ac:dyDescent="0.25">
      <c r="A7758">
        <f t="shared" si="878"/>
        <v>7757</v>
      </c>
      <c r="B7758">
        <v>44869</v>
      </c>
      <c r="C7758" t="s">
        <v>418</v>
      </c>
      <c r="D7758" t="s">
        <v>40</v>
      </c>
      <c r="E7758" t="str">
        <f t="shared" si="879"/>
        <v>*</v>
      </c>
      <c r="F7758" t="str">
        <f t="shared" si="874"/>
        <v>*</v>
      </c>
      <c r="G7758" t="str">
        <f t="shared" si="880"/>
        <v>*</v>
      </c>
      <c r="I7758" t="str">
        <f t="shared" si="875"/>
        <v>*</v>
      </c>
      <c r="O7758">
        <f>VLOOKUP(T7758,$P$14:$S$19,2,TRUE)</f>
        <v>0.04</v>
      </c>
      <c r="T7758">
        <v>43</v>
      </c>
      <c r="U7758">
        <v>283.18</v>
      </c>
      <c r="V7758" s="5">
        <f t="shared" si="876"/>
        <v>0</v>
      </c>
      <c r="X7758" t="s">
        <v>22</v>
      </c>
      <c r="Y7758">
        <v>7.49</v>
      </c>
      <c r="Z7758" s="2">
        <f t="shared" si="877"/>
        <v>290.67</v>
      </c>
      <c r="AA7758" t="s">
        <v>56</v>
      </c>
      <c r="AB7758" t="s">
        <v>31</v>
      </c>
      <c r="AC7758" t="s">
        <v>32</v>
      </c>
      <c r="AD7758" t="s">
        <v>44</v>
      </c>
      <c r="AE7758" t="s">
        <v>19</v>
      </c>
      <c r="AF7758" t="s">
        <v>648</v>
      </c>
    </row>
    <row r="7759" spans="1:32" x14ac:dyDescent="0.25">
      <c r="A7759">
        <f t="shared" si="878"/>
        <v>7758</v>
      </c>
      <c r="B7759">
        <v>3361</v>
      </c>
      <c r="C7759" t="s">
        <v>418</v>
      </c>
      <c r="D7759" t="s">
        <v>30</v>
      </c>
      <c r="E7759" t="str">
        <f t="shared" si="879"/>
        <v>*</v>
      </c>
      <c r="F7759" t="str">
        <f t="shared" si="874"/>
        <v>*</v>
      </c>
      <c r="G7759" t="str">
        <f t="shared" si="880"/>
        <v>*</v>
      </c>
      <c r="I7759" t="str">
        <f t="shared" si="875"/>
        <v>*</v>
      </c>
      <c r="O7759">
        <f>VLOOKUP(T7759,$P$14:$S$19,2,TRUE)</f>
        <v>0.04</v>
      </c>
      <c r="T7759">
        <v>49</v>
      </c>
      <c r="U7759">
        <v>213.71</v>
      </c>
      <c r="V7759" s="5">
        <f t="shared" si="876"/>
        <v>0</v>
      </c>
      <c r="X7759" t="s">
        <v>22</v>
      </c>
      <c r="Y7759">
        <v>6.72</v>
      </c>
      <c r="Z7759" s="2">
        <f t="shared" si="877"/>
        <v>220.43</v>
      </c>
      <c r="AA7759" t="s">
        <v>71</v>
      </c>
      <c r="AB7759" t="s">
        <v>31</v>
      </c>
      <c r="AC7759" t="s">
        <v>32</v>
      </c>
      <c r="AD7759" t="s">
        <v>44</v>
      </c>
      <c r="AE7759" t="s">
        <v>19</v>
      </c>
      <c r="AF7759" t="s">
        <v>418</v>
      </c>
    </row>
    <row r="7760" spans="1:32" x14ac:dyDescent="0.25">
      <c r="A7760">
        <f t="shared" si="878"/>
        <v>7759</v>
      </c>
      <c r="B7760">
        <v>3361</v>
      </c>
      <c r="C7760" t="s">
        <v>418</v>
      </c>
      <c r="D7760" t="s">
        <v>30</v>
      </c>
      <c r="E7760" t="str">
        <f t="shared" si="879"/>
        <v>*</v>
      </c>
      <c r="F7760" t="str">
        <f t="shared" si="874"/>
        <v>*</v>
      </c>
      <c r="G7760" t="str">
        <f t="shared" si="880"/>
        <v>*</v>
      </c>
      <c r="I7760" t="str">
        <f t="shared" si="875"/>
        <v>*</v>
      </c>
      <c r="O7760">
        <f>VLOOKUP(T7760,$P$14:$S$19,2,TRUE)</f>
        <v>0.02</v>
      </c>
      <c r="T7760">
        <v>23</v>
      </c>
      <c r="U7760">
        <v>133.66</v>
      </c>
      <c r="V7760" s="5">
        <f t="shared" si="876"/>
        <v>0</v>
      </c>
      <c r="X7760" t="s">
        <v>22</v>
      </c>
      <c r="Y7760">
        <v>2.27</v>
      </c>
      <c r="Z7760" s="2">
        <f t="shared" si="877"/>
        <v>135.93</v>
      </c>
      <c r="AA7760" t="s">
        <v>71</v>
      </c>
      <c r="AB7760" t="s">
        <v>31</v>
      </c>
      <c r="AC7760" t="s">
        <v>32</v>
      </c>
      <c r="AD7760" t="s">
        <v>33</v>
      </c>
      <c r="AE7760" t="s">
        <v>34</v>
      </c>
      <c r="AF7760" t="s">
        <v>419</v>
      </c>
    </row>
    <row r="7761" spans="1:32" x14ac:dyDescent="0.25">
      <c r="A7761">
        <f t="shared" si="878"/>
        <v>7760</v>
      </c>
      <c r="B7761">
        <v>24067</v>
      </c>
      <c r="C7761" t="s">
        <v>418</v>
      </c>
      <c r="D7761" t="s">
        <v>21</v>
      </c>
      <c r="E7761" t="str">
        <f t="shared" si="879"/>
        <v>*</v>
      </c>
      <c r="F7761" t="str">
        <f t="shared" si="874"/>
        <v>**</v>
      </c>
      <c r="G7761" t="str">
        <f t="shared" si="880"/>
        <v>**</v>
      </c>
      <c r="I7761" t="str">
        <f t="shared" si="875"/>
        <v>**</v>
      </c>
      <c r="O7761">
        <f>VLOOKUP(T7761,$P$14:$S$19,2,TRUE)</f>
        <v>3.5999999999999997E-2</v>
      </c>
      <c r="T7761">
        <v>30</v>
      </c>
      <c r="U7761">
        <v>128.25</v>
      </c>
      <c r="V7761" s="5">
        <f t="shared" si="876"/>
        <v>0</v>
      </c>
      <c r="X7761" t="s">
        <v>14</v>
      </c>
      <c r="Y7761">
        <v>5.26</v>
      </c>
      <c r="Z7761" s="2">
        <f t="shared" si="877"/>
        <v>133.51</v>
      </c>
      <c r="AA7761" t="s">
        <v>71</v>
      </c>
      <c r="AB7761" t="s">
        <v>31</v>
      </c>
      <c r="AC7761" t="s">
        <v>32</v>
      </c>
      <c r="AD7761" t="s">
        <v>49</v>
      </c>
      <c r="AE7761" t="s">
        <v>19</v>
      </c>
      <c r="AF7761" t="s">
        <v>648</v>
      </c>
    </row>
    <row r="7762" spans="1:32" x14ac:dyDescent="0.25">
      <c r="A7762">
        <f t="shared" si="878"/>
        <v>7761</v>
      </c>
      <c r="B7762">
        <v>24067</v>
      </c>
      <c r="C7762" t="s">
        <v>418</v>
      </c>
      <c r="D7762" t="s">
        <v>21</v>
      </c>
      <c r="E7762" t="str">
        <f t="shared" si="879"/>
        <v>*</v>
      </c>
      <c r="F7762" t="str">
        <f t="shared" si="874"/>
        <v>**</v>
      </c>
      <c r="G7762" t="str">
        <f t="shared" si="880"/>
        <v>**</v>
      </c>
      <c r="I7762" t="str">
        <f t="shared" si="875"/>
        <v>**</v>
      </c>
      <c r="O7762">
        <f>VLOOKUP(T7762,$P$14:$S$19,2,TRUE)</f>
        <v>0.01</v>
      </c>
      <c r="T7762">
        <v>19</v>
      </c>
      <c r="U7762">
        <v>120.56</v>
      </c>
      <c r="V7762" s="5">
        <f t="shared" si="876"/>
        <v>0</v>
      </c>
      <c r="X7762" t="s">
        <v>22</v>
      </c>
      <c r="Y7762">
        <v>7.5</v>
      </c>
      <c r="Z7762" s="2">
        <f t="shared" si="877"/>
        <v>128.06</v>
      </c>
      <c r="AA7762" t="s">
        <v>62</v>
      </c>
      <c r="AB7762" t="s">
        <v>31</v>
      </c>
      <c r="AC7762" t="s">
        <v>32</v>
      </c>
      <c r="AD7762" t="s">
        <v>44</v>
      </c>
      <c r="AE7762" t="s">
        <v>19</v>
      </c>
      <c r="AF7762" t="s">
        <v>419</v>
      </c>
    </row>
    <row r="7763" spans="1:32" x14ac:dyDescent="0.25">
      <c r="A7763">
        <f t="shared" si="878"/>
        <v>7762</v>
      </c>
      <c r="B7763">
        <v>10886</v>
      </c>
      <c r="C7763" t="s">
        <v>65</v>
      </c>
      <c r="D7763" t="s">
        <v>36</v>
      </c>
      <c r="E7763" t="str">
        <f t="shared" si="879"/>
        <v>***</v>
      </c>
      <c r="F7763" t="str">
        <f t="shared" si="874"/>
        <v>***</v>
      </c>
      <c r="G7763" t="str">
        <f t="shared" si="880"/>
        <v>***</v>
      </c>
      <c r="I7763" t="str">
        <f t="shared" si="875"/>
        <v>***</v>
      </c>
      <c r="O7763">
        <f>VLOOKUP(T7763,$P$14:$S$19,2,TRUE)</f>
        <v>0.04</v>
      </c>
      <c r="T7763">
        <v>47</v>
      </c>
      <c r="U7763">
        <v>5750.94</v>
      </c>
      <c r="V7763" s="5">
        <f t="shared" si="876"/>
        <v>1</v>
      </c>
      <c r="X7763" t="s">
        <v>37</v>
      </c>
      <c r="Y7763">
        <v>56.14</v>
      </c>
      <c r="Z7763" s="2">
        <f t="shared" si="877"/>
        <v>5807.08</v>
      </c>
      <c r="AA7763" t="s">
        <v>73</v>
      </c>
      <c r="AB7763" t="s">
        <v>31</v>
      </c>
      <c r="AC7763" t="s">
        <v>25</v>
      </c>
      <c r="AD7763" t="s">
        <v>76</v>
      </c>
      <c r="AE7763" t="s">
        <v>103</v>
      </c>
      <c r="AF7763" t="s">
        <v>84</v>
      </c>
    </row>
    <row r="7764" spans="1:32" x14ac:dyDescent="0.25">
      <c r="A7764">
        <f t="shared" si="878"/>
        <v>7763</v>
      </c>
      <c r="B7764">
        <v>25031</v>
      </c>
      <c r="C7764" t="s">
        <v>65</v>
      </c>
      <c r="D7764" t="s">
        <v>21</v>
      </c>
      <c r="E7764" t="str">
        <f t="shared" si="879"/>
        <v>*</v>
      </c>
      <c r="F7764" t="str">
        <f t="shared" si="874"/>
        <v>**</v>
      </c>
      <c r="G7764" t="str">
        <f t="shared" si="880"/>
        <v>**</v>
      </c>
      <c r="I7764" t="str">
        <f t="shared" si="875"/>
        <v>**</v>
      </c>
      <c r="O7764">
        <f>VLOOKUP(T7764,$P$14:$S$19,2,TRUE)</f>
        <v>0.02</v>
      </c>
      <c r="T7764">
        <v>24</v>
      </c>
      <c r="U7764">
        <v>4636.62</v>
      </c>
      <c r="V7764" s="5">
        <f t="shared" si="876"/>
        <v>1</v>
      </c>
      <c r="X7764" t="s">
        <v>22</v>
      </c>
      <c r="Y7764">
        <v>69</v>
      </c>
      <c r="Z7764" s="2">
        <f t="shared" si="877"/>
        <v>4705.62</v>
      </c>
      <c r="AA7764" t="s">
        <v>15</v>
      </c>
      <c r="AB7764" t="s">
        <v>16</v>
      </c>
      <c r="AC7764" t="s">
        <v>17</v>
      </c>
      <c r="AD7764" t="s">
        <v>66</v>
      </c>
      <c r="AE7764" t="s">
        <v>58</v>
      </c>
      <c r="AF7764" t="s">
        <v>67</v>
      </c>
    </row>
    <row r="7765" spans="1:32" x14ac:dyDescent="0.25">
      <c r="A7765">
        <f t="shared" si="878"/>
        <v>7764</v>
      </c>
      <c r="B7765">
        <v>6112</v>
      </c>
      <c r="C7765" t="s">
        <v>65</v>
      </c>
      <c r="D7765" t="s">
        <v>40</v>
      </c>
      <c r="E7765" t="str">
        <f t="shared" si="879"/>
        <v>*</v>
      </c>
      <c r="F7765" t="str">
        <f t="shared" si="874"/>
        <v>*</v>
      </c>
      <c r="G7765" t="str">
        <f t="shared" si="880"/>
        <v>*</v>
      </c>
      <c r="I7765" t="str">
        <f t="shared" si="875"/>
        <v>*</v>
      </c>
      <c r="O7765">
        <f>VLOOKUP(T7765,$P$14:$S$19,2,TRUE)</f>
        <v>3.5999999999999997E-2</v>
      </c>
      <c r="T7765">
        <v>31</v>
      </c>
      <c r="U7765">
        <v>1753.9580000000001</v>
      </c>
      <c r="V7765" s="5">
        <f t="shared" si="876"/>
        <v>1</v>
      </c>
      <c r="X7765" t="s">
        <v>22</v>
      </c>
      <c r="Y7765">
        <v>5.92</v>
      </c>
      <c r="Z7765" s="2">
        <f t="shared" si="877"/>
        <v>1759.8780000000002</v>
      </c>
      <c r="AA7765" t="s">
        <v>60</v>
      </c>
      <c r="AB7765" t="s">
        <v>31</v>
      </c>
      <c r="AC7765" t="s">
        <v>25</v>
      </c>
      <c r="AD7765" t="s">
        <v>26</v>
      </c>
      <c r="AE7765" t="s">
        <v>19</v>
      </c>
      <c r="AF7765" t="s">
        <v>84</v>
      </c>
    </row>
    <row r="7766" spans="1:32" x14ac:dyDescent="0.25">
      <c r="A7766">
        <f t="shared" si="878"/>
        <v>7765</v>
      </c>
      <c r="B7766">
        <v>6112</v>
      </c>
      <c r="C7766" t="s">
        <v>65</v>
      </c>
      <c r="D7766" t="s">
        <v>40</v>
      </c>
      <c r="E7766" t="str">
        <f t="shared" si="879"/>
        <v>*</v>
      </c>
      <c r="F7766" t="str">
        <f t="shared" si="874"/>
        <v>*</v>
      </c>
      <c r="G7766" t="str">
        <f t="shared" si="880"/>
        <v>*</v>
      </c>
      <c r="I7766" t="str">
        <f t="shared" si="875"/>
        <v>*</v>
      </c>
      <c r="O7766">
        <f>VLOOKUP(T7766,$P$14:$S$19,2,TRUE)</f>
        <v>0.01</v>
      </c>
      <c r="T7766">
        <v>10</v>
      </c>
      <c r="U7766">
        <v>1597.37</v>
      </c>
      <c r="V7766" s="5">
        <f t="shared" si="876"/>
        <v>1</v>
      </c>
      <c r="X7766" t="s">
        <v>37</v>
      </c>
      <c r="Y7766">
        <v>80.2</v>
      </c>
      <c r="Z7766" s="2">
        <f t="shared" si="877"/>
        <v>1677.57</v>
      </c>
      <c r="AA7766" t="s">
        <v>60</v>
      </c>
      <c r="AB7766" t="s">
        <v>31</v>
      </c>
      <c r="AC7766" t="s">
        <v>17</v>
      </c>
      <c r="AD7766" t="s">
        <v>66</v>
      </c>
      <c r="AE7766" t="s">
        <v>103</v>
      </c>
      <c r="AF7766" t="s">
        <v>65</v>
      </c>
    </row>
    <row r="7767" spans="1:32" x14ac:dyDescent="0.25">
      <c r="A7767">
        <f t="shared" si="878"/>
        <v>7766</v>
      </c>
      <c r="B7767">
        <v>43206</v>
      </c>
      <c r="C7767" t="s">
        <v>65</v>
      </c>
      <c r="D7767" t="s">
        <v>40</v>
      </c>
      <c r="E7767" t="str">
        <f t="shared" si="879"/>
        <v>*</v>
      </c>
      <c r="F7767" t="str">
        <f t="shared" si="874"/>
        <v>*</v>
      </c>
      <c r="G7767" t="str">
        <f t="shared" si="880"/>
        <v>*</v>
      </c>
      <c r="I7767" t="str">
        <f t="shared" si="875"/>
        <v>*</v>
      </c>
      <c r="O7767">
        <f>VLOOKUP(T7767,$P$14:$S$19,2,TRUE)</f>
        <v>0.01</v>
      </c>
      <c r="T7767">
        <v>16</v>
      </c>
      <c r="U7767">
        <v>587.88</v>
      </c>
      <c r="V7767" s="5">
        <f t="shared" si="876"/>
        <v>0</v>
      </c>
      <c r="X7767" t="s">
        <v>14</v>
      </c>
      <c r="Y7767">
        <v>1.99</v>
      </c>
      <c r="Z7767" s="2">
        <f t="shared" si="877"/>
        <v>589.87</v>
      </c>
      <c r="AA7767" t="s">
        <v>60</v>
      </c>
      <c r="AB7767" t="s">
        <v>31</v>
      </c>
      <c r="AC7767" t="s">
        <v>25</v>
      </c>
      <c r="AD7767" t="s">
        <v>42</v>
      </c>
      <c r="AE7767" t="s">
        <v>45</v>
      </c>
      <c r="AF7767" t="s">
        <v>84</v>
      </c>
    </row>
    <row r="7768" spans="1:32" x14ac:dyDescent="0.25">
      <c r="A7768">
        <f t="shared" si="878"/>
        <v>7767</v>
      </c>
      <c r="B7768">
        <v>25031</v>
      </c>
      <c r="C7768" t="s">
        <v>65</v>
      </c>
      <c r="D7768" t="s">
        <v>21</v>
      </c>
      <c r="E7768" t="str">
        <f t="shared" si="879"/>
        <v>*</v>
      </c>
      <c r="F7768" t="str">
        <f t="shared" si="874"/>
        <v>**</v>
      </c>
      <c r="G7768" t="str">
        <f t="shared" si="880"/>
        <v>**</v>
      </c>
      <c r="I7768" t="str">
        <f t="shared" si="875"/>
        <v>**</v>
      </c>
      <c r="O7768">
        <f>VLOOKUP(T7768,$P$14:$S$19,2,TRUE)</f>
        <v>0.02</v>
      </c>
      <c r="T7768">
        <v>20</v>
      </c>
      <c r="U7768">
        <v>100.11</v>
      </c>
      <c r="V7768" s="5">
        <f t="shared" si="876"/>
        <v>0</v>
      </c>
      <c r="X7768" t="s">
        <v>22</v>
      </c>
      <c r="Y7768">
        <v>4.7</v>
      </c>
      <c r="Z7768" s="2">
        <f t="shared" si="877"/>
        <v>104.81</v>
      </c>
      <c r="AA7768" t="s">
        <v>15</v>
      </c>
      <c r="AB7768" t="s">
        <v>16</v>
      </c>
      <c r="AC7768" t="s">
        <v>32</v>
      </c>
      <c r="AD7768" t="s">
        <v>44</v>
      </c>
      <c r="AE7768" t="s">
        <v>19</v>
      </c>
      <c r="AF7768" t="s">
        <v>84</v>
      </c>
    </row>
    <row r="7769" spans="1:32" x14ac:dyDescent="0.25">
      <c r="A7769">
        <f t="shared" si="878"/>
        <v>7768</v>
      </c>
      <c r="B7769">
        <v>10886</v>
      </c>
      <c r="C7769" t="s">
        <v>65</v>
      </c>
      <c r="D7769" t="s">
        <v>36</v>
      </c>
      <c r="E7769" t="str">
        <f t="shared" si="879"/>
        <v>***</v>
      </c>
      <c r="F7769" t="str">
        <f t="shared" si="874"/>
        <v>***</v>
      </c>
      <c r="G7769" t="str">
        <f t="shared" si="880"/>
        <v>***</v>
      </c>
      <c r="I7769" t="str">
        <f t="shared" si="875"/>
        <v>***</v>
      </c>
      <c r="O7769">
        <f>VLOOKUP(T7769,$P$14:$S$19,2,TRUE)</f>
        <v>3.5999999999999997E-2</v>
      </c>
      <c r="T7769">
        <v>36</v>
      </c>
      <c r="U7769">
        <v>65.42</v>
      </c>
      <c r="V7769" s="5">
        <f t="shared" si="876"/>
        <v>0</v>
      </c>
      <c r="X7769" t="s">
        <v>22</v>
      </c>
      <c r="Y7769">
        <v>4.08</v>
      </c>
      <c r="Z7769" s="2">
        <f t="shared" si="877"/>
        <v>69.5</v>
      </c>
      <c r="AA7769" t="s">
        <v>73</v>
      </c>
      <c r="AB7769" t="s">
        <v>31</v>
      </c>
      <c r="AC7769" t="s">
        <v>17</v>
      </c>
      <c r="AD7769" t="s">
        <v>18</v>
      </c>
      <c r="AE7769" t="s">
        <v>45</v>
      </c>
      <c r="AF7769" t="s">
        <v>67</v>
      </c>
    </row>
    <row r="7770" spans="1:32" x14ac:dyDescent="0.25">
      <c r="A7770">
        <f t="shared" si="878"/>
        <v>7769</v>
      </c>
      <c r="B7770">
        <v>3493</v>
      </c>
      <c r="C7770" t="s">
        <v>641</v>
      </c>
      <c r="D7770" t="s">
        <v>21</v>
      </c>
      <c r="E7770" t="str">
        <f t="shared" si="879"/>
        <v>*</v>
      </c>
      <c r="F7770" t="str">
        <f t="shared" si="874"/>
        <v>**</v>
      </c>
      <c r="G7770" t="str">
        <f t="shared" si="880"/>
        <v>**</v>
      </c>
      <c r="I7770" t="str">
        <f t="shared" si="875"/>
        <v>**</v>
      </c>
      <c r="O7770">
        <f>VLOOKUP(T7770,$P$14:$S$19,2,TRUE)</f>
        <v>0.04</v>
      </c>
      <c r="T7770">
        <v>48</v>
      </c>
      <c r="U7770">
        <v>7518.12</v>
      </c>
      <c r="V7770" s="5">
        <f t="shared" si="876"/>
        <v>1</v>
      </c>
      <c r="X7770" t="s">
        <v>22</v>
      </c>
      <c r="Y7770">
        <v>6.5</v>
      </c>
      <c r="Z7770" s="2">
        <f t="shared" si="877"/>
        <v>7524.62</v>
      </c>
      <c r="AA7770" t="s">
        <v>73</v>
      </c>
      <c r="AB7770" t="s">
        <v>41</v>
      </c>
      <c r="AC7770" t="s">
        <v>25</v>
      </c>
      <c r="AD7770" t="s">
        <v>42</v>
      </c>
      <c r="AE7770" t="s">
        <v>19</v>
      </c>
      <c r="AF7770" t="s">
        <v>724</v>
      </c>
    </row>
    <row r="7771" spans="1:32" x14ac:dyDescent="0.25">
      <c r="A7771">
        <f t="shared" si="878"/>
        <v>7770</v>
      </c>
      <c r="B7771">
        <v>11907</v>
      </c>
      <c r="C7771" t="s">
        <v>641</v>
      </c>
      <c r="D7771" t="s">
        <v>13</v>
      </c>
      <c r="E7771" t="str">
        <f t="shared" si="879"/>
        <v>*</v>
      </c>
      <c r="F7771" t="str">
        <f t="shared" si="874"/>
        <v>*</v>
      </c>
      <c r="G7771" t="str">
        <f t="shared" si="880"/>
        <v>*</v>
      </c>
      <c r="I7771" t="str">
        <f t="shared" si="875"/>
        <v>*</v>
      </c>
      <c r="O7771">
        <f>VLOOKUP(T7771,$P$14:$S$19,2,TRUE)</f>
        <v>0.04</v>
      </c>
      <c r="T7771">
        <v>45</v>
      </c>
      <c r="U7771">
        <v>4729.8500000000004</v>
      </c>
      <c r="V7771" s="5">
        <f t="shared" si="876"/>
        <v>1</v>
      </c>
      <c r="X7771" t="s">
        <v>37</v>
      </c>
      <c r="Y7771">
        <v>14</v>
      </c>
      <c r="Z7771" s="2">
        <f t="shared" si="877"/>
        <v>4743.8500000000004</v>
      </c>
      <c r="AA7771" t="s">
        <v>15</v>
      </c>
      <c r="AB7771" t="s">
        <v>41</v>
      </c>
      <c r="AC7771" t="s">
        <v>25</v>
      </c>
      <c r="AD7771" t="s">
        <v>76</v>
      </c>
      <c r="AE7771" t="s">
        <v>39</v>
      </c>
      <c r="AF7771" t="s">
        <v>641</v>
      </c>
    </row>
    <row r="7772" spans="1:32" x14ac:dyDescent="0.25">
      <c r="A7772">
        <f t="shared" si="878"/>
        <v>7771</v>
      </c>
      <c r="B7772">
        <v>50470</v>
      </c>
      <c r="C7772" t="s">
        <v>641</v>
      </c>
      <c r="D7772" t="s">
        <v>13</v>
      </c>
      <c r="E7772" t="str">
        <f t="shared" si="879"/>
        <v>*</v>
      </c>
      <c r="F7772" t="str">
        <f t="shared" si="874"/>
        <v>*</v>
      </c>
      <c r="G7772" t="str">
        <f t="shared" si="880"/>
        <v>*</v>
      </c>
      <c r="I7772" t="str">
        <f t="shared" si="875"/>
        <v>*</v>
      </c>
      <c r="O7772">
        <f>VLOOKUP(T7772,$P$14:$S$19,2,TRUE)</f>
        <v>3.5999999999999997E-2</v>
      </c>
      <c r="T7772">
        <v>38</v>
      </c>
      <c r="U7772">
        <v>827.83</v>
      </c>
      <c r="V7772" s="5">
        <f t="shared" si="876"/>
        <v>1</v>
      </c>
      <c r="X7772" t="s">
        <v>22</v>
      </c>
      <c r="Y7772">
        <v>8.99</v>
      </c>
      <c r="Z7772" s="2">
        <f t="shared" si="877"/>
        <v>836.82</v>
      </c>
      <c r="AA7772" t="s">
        <v>56</v>
      </c>
      <c r="AB7772" t="s">
        <v>24</v>
      </c>
      <c r="AC7772" t="s">
        <v>32</v>
      </c>
      <c r="AD7772" t="s">
        <v>33</v>
      </c>
      <c r="AE7772" t="s">
        <v>45</v>
      </c>
      <c r="AF7772" t="s">
        <v>168</v>
      </c>
    </row>
    <row r="7773" spans="1:32" x14ac:dyDescent="0.25">
      <c r="A7773">
        <f t="shared" si="878"/>
        <v>7772</v>
      </c>
      <c r="B7773">
        <v>10789</v>
      </c>
      <c r="C7773" t="s">
        <v>641</v>
      </c>
      <c r="D7773" t="s">
        <v>30</v>
      </c>
      <c r="E7773" t="str">
        <f t="shared" si="879"/>
        <v>*</v>
      </c>
      <c r="F7773" t="str">
        <f t="shared" si="874"/>
        <v>*</v>
      </c>
      <c r="G7773" t="str">
        <f t="shared" si="880"/>
        <v>*</v>
      </c>
      <c r="I7773" t="str">
        <f t="shared" si="875"/>
        <v>*</v>
      </c>
      <c r="O7773">
        <f>VLOOKUP(T7773,$P$14:$S$19,2,TRUE)</f>
        <v>0.01</v>
      </c>
      <c r="T7773">
        <v>15</v>
      </c>
      <c r="U7773">
        <v>308.54000000000002</v>
      </c>
      <c r="V7773" s="5">
        <f t="shared" si="876"/>
        <v>0</v>
      </c>
      <c r="X7773" t="s">
        <v>14</v>
      </c>
      <c r="Y7773">
        <v>4.0999999999999996</v>
      </c>
      <c r="Z7773" s="2">
        <f t="shared" si="877"/>
        <v>312.64000000000004</v>
      </c>
      <c r="AA7773" t="s">
        <v>43</v>
      </c>
      <c r="AB7773" t="s">
        <v>31</v>
      </c>
      <c r="AC7773" t="s">
        <v>32</v>
      </c>
      <c r="AD7773" t="s">
        <v>33</v>
      </c>
      <c r="AE7773" t="s">
        <v>34</v>
      </c>
      <c r="AF7773" t="s">
        <v>332</v>
      </c>
    </row>
    <row r="7774" spans="1:32" x14ac:dyDescent="0.25">
      <c r="A7774">
        <f t="shared" si="878"/>
        <v>7773</v>
      </c>
      <c r="B7774">
        <v>49831</v>
      </c>
      <c r="C7774" t="s">
        <v>641</v>
      </c>
      <c r="D7774" t="s">
        <v>36</v>
      </c>
      <c r="E7774" t="str">
        <f t="shared" si="879"/>
        <v>***</v>
      </c>
      <c r="F7774" t="str">
        <f t="shared" si="874"/>
        <v>***</v>
      </c>
      <c r="G7774" t="str">
        <f t="shared" si="880"/>
        <v>***</v>
      </c>
      <c r="I7774" t="str">
        <f t="shared" si="875"/>
        <v>***</v>
      </c>
      <c r="O7774">
        <f>VLOOKUP(T7774,$P$14:$S$19,2,TRUE)</f>
        <v>0.01</v>
      </c>
      <c r="T7774">
        <v>18</v>
      </c>
      <c r="U7774">
        <v>274.32</v>
      </c>
      <c r="V7774" s="5">
        <f t="shared" si="876"/>
        <v>0</v>
      </c>
      <c r="X7774" t="s">
        <v>22</v>
      </c>
      <c r="Y7774">
        <v>4.53</v>
      </c>
      <c r="Z7774" s="2">
        <f t="shared" si="877"/>
        <v>278.84999999999997</v>
      </c>
      <c r="AA7774" t="s">
        <v>52</v>
      </c>
      <c r="AB7774" t="s">
        <v>24</v>
      </c>
      <c r="AC7774" t="s">
        <v>32</v>
      </c>
      <c r="AD7774" t="s">
        <v>74</v>
      </c>
      <c r="AE7774" t="s">
        <v>19</v>
      </c>
      <c r="AF7774" t="s">
        <v>724</v>
      </c>
    </row>
    <row r="7775" spans="1:32" x14ac:dyDescent="0.25">
      <c r="A7775">
        <f t="shared" si="878"/>
        <v>7774</v>
      </c>
      <c r="B7775">
        <v>45989</v>
      </c>
      <c r="C7775" t="s">
        <v>641</v>
      </c>
      <c r="D7775" t="s">
        <v>21</v>
      </c>
      <c r="E7775" t="str">
        <f t="shared" si="879"/>
        <v>*</v>
      </c>
      <c r="F7775" t="str">
        <f t="shared" si="874"/>
        <v>**</v>
      </c>
      <c r="G7775" t="str">
        <f t="shared" si="880"/>
        <v>**</v>
      </c>
      <c r="I7775" t="str">
        <f t="shared" si="875"/>
        <v>**</v>
      </c>
      <c r="O7775">
        <f>VLOOKUP(T7775,$P$14:$S$19,2,TRUE)</f>
        <v>0.02</v>
      </c>
      <c r="T7775">
        <v>26</v>
      </c>
      <c r="U7775">
        <v>148.12</v>
      </c>
      <c r="V7775" s="5">
        <f t="shared" si="876"/>
        <v>0</v>
      </c>
      <c r="X7775" t="s">
        <v>22</v>
      </c>
      <c r="Y7775">
        <v>5.3</v>
      </c>
      <c r="Z7775" s="2">
        <f t="shared" si="877"/>
        <v>153.42000000000002</v>
      </c>
      <c r="AA7775" t="s">
        <v>56</v>
      </c>
      <c r="AB7775" t="s">
        <v>24</v>
      </c>
      <c r="AC7775" t="s">
        <v>32</v>
      </c>
      <c r="AD7775" t="s">
        <v>78</v>
      </c>
      <c r="AE7775" t="s">
        <v>19</v>
      </c>
      <c r="AF7775" t="s">
        <v>641</v>
      </c>
    </row>
    <row r="7776" spans="1:32" x14ac:dyDescent="0.25">
      <c r="A7776">
        <f t="shared" si="878"/>
        <v>7775</v>
      </c>
      <c r="B7776">
        <v>43302</v>
      </c>
      <c r="C7776" t="s">
        <v>142</v>
      </c>
      <c r="D7776" t="s">
        <v>13</v>
      </c>
      <c r="E7776" t="str">
        <f t="shared" si="879"/>
        <v>*</v>
      </c>
      <c r="F7776" t="str">
        <f t="shared" si="874"/>
        <v>*</v>
      </c>
      <c r="G7776" t="str">
        <f t="shared" si="880"/>
        <v>*</v>
      </c>
      <c r="I7776" t="str">
        <f t="shared" si="875"/>
        <v>*</v>
      </c>
      <c r="O7776">
        <f>VLOOKUP(T7776,$P$14:$S$19,2,TRUE)</f>
        <v>3.5999999999999997E-2</v>
      </c>
      <c r="T7776">
        <v>39</v>
      </c>
      <c r="U7776">
        <v>6888.6634999999997</v>
      </c>
      <c r="V7776" s="5">
        <f t="shared" si="876"/>
        <v>1</v>
      </c>
      <c r="X7776" t="s">
        <v>22</v>
      </c>
      <c r="Y7776">
        <v>5</v>
      </c>
      <c r="Z7776" s="2">
        <f t="shared" si="877"/>
        <v>6893.6634999999997</v>
      </c>
      <c r="AA7776" t="s">
        <v>71</v>
      </c>
      <c r="AB7776" t="s">
        <v>31</v>
      </c>
      <c r="AC7776" t="s">
        <v>25</v>
      </c>
      <c r="AD7776" t="s">
        <v>26</v>
      </c>
      <c r="AE7776" t="s">
        <v>19</v>
      </c>
      <c r="AF7776" t="s">
        <v>700</v>
      </c>
    </row>
    <row r="7777" spans="1:32" x14ac:dyDescent="0.25">
      <c r="A7777">
        <f t="shared" si="878"/>
        <v>7776</v>
      </c>
      <c r="B7777">
        <v>28545</v>
      </c>
      <c r="C7777" t="s">
        <v>142</v>
      </c>
      <c r="D7777" t="s">
        <v>21</v>
      </c>
      <c r="E7777" t="str">
        <f t="shared" si="879"/>
        <v>*</v>
      </c>
      <c r="F7777" t="str">
        <f t="shared" si="874"/>
        <v>**</v>
      </c>
      <c r="G7777" t="str">
        <f t="shared" si="880"/>
        <v>**</v>
      </c>
      <c r="I7777" t="str">
        <f t="shared" si="875"/>
        <v>**</v>
      </c>
      <c r="O7777">
        <f>VLOOKUP(T7777,$P$14:$S$19,2,TRUE)</f>
        <v>0.01</v>
      </c>
      <c r="T7777">
        <v>15</v>
      </c>
      <c r="U7777">
        <v>5296.19</v>
      </c>
      <c r="V7777" s="5">
        <f t="shared" si="876"/>
        <v>1</v>
      </c>
      <c r="X7777" t="s">
        <v>22</v>
      </c>
      <c r="Y7777">
        <v>19.989999999999998</v>
      </c>
      <c r="Z7777" s="2">
        <f t="shared" si="877"/>
        <v>5316.1799999999994</v>
      </c>
      <c r="AA7777" t="s">
        <v>60</v>
      </c>
      <c r="AB7777" t="s">
        <v>41</v>
      </c>
      <c r="AC7777" t="s">
        <v>32</v>
      </c>
      <c r="AD7777" t="s">
        <v>172</v>
      </c>
      <c r="AE7777" t="s">
        <v>19</v>
      </c>
      <c r="AF7777" t="s">
        <v>879</v>
      </c>
    </row>
    <row r="7778" spans="1:32" x14ac:dyDescent="0.25">
      <c r="A7778">
        <f t="shared" si="878"/>
        <v>7777</v>
      </c>
      <c r="B7778">
        <v>58566</v>
      </c>
      <c r="C7778" t="s">
        <v>142</v>
      </c>
      <c r="D7778" t="s">
        <v>30</v>
      </c>
      <c r="E7778" t="str">
        <f t="shared" si="879"/>
        <v>*</v>
      </c>
      <c r="F7778" t="str">
        <f t="shared" si="874"/>
        <v>*</v>
      </c>
      <c r="G7778" t="str">
        <f t="shared" si="880"/>
        <v>*</v>
      </c>
      <c r="I7778" t="str">
        <f t="shared" si="875"/>
        <v>*</v>
      </c>
      <c r="O7778">
        <f>VLOOKUP(T7778,$P$14:$S$19,2,TRUE)</f>
        <v>0.04</v>
      </c>
      <c r="T7778">
        <v>45</v>
      </c>
      <c r="U7778">
        <v>4680.8900000000003</v>
      </c>
      <c r="V7778" s="5">
        <f t="shared" si="876"/>
        <v>1</v>
      </c>
      <c r="X7778" t="s">
        <v>22</v>
      </c>
      <c r="Y7778">
        <v>10.119999999999999</v>
      </c>
      <c r="Z7778" s="2">
        <f t="shared" si="877"/>
        <v>4691.01</v>
      </c>
      <c r="AA7778" t="s">
        <v>56</v>
      </c>
      <c r="AB7778" t="s">
        <v>16</v>
      </c>
      <c r="AC7778" t="s">
        <v>17</v>
      </c>
      <c r="AD7778" t="s">
        <v>18</v>
      </c>
      <c r="AE7778" t="s">
        <v>58</v>
      </c>
      <c r="AF7778" t="s">
        <v>879</v>
      </c>
    </row>
    <row r="7779" spans="1:32" x14ac:dyDescent="0.25">
      <c r="A7779">
        <f t="shared" si="878"/>
        <v>7778</v>
      </c>
      <c r="B7779">
        <v>58566</v>
      </c>
      <c r="C7779" t="s">
        <v>142</v>
      </c>
      <c r="D7779" t="s">
        <v>30</v>
      </c>
      <c r="E7779" t="str">
        <f t="shared" si="879"/>
        <v>*</v>
      </c>
      <c r="F7779" t="str">
        <f t="shared" si="874"/>
        <v>*</v>
      </c>
      <c r="G7779" t="str">
        <f t="shared" si="880"/>
        <v>*</v>
      </c>
      <c r="I7779" t="str">
        <f t="shared" si="875"/>
        <v>*</v>
      </c>
      <c r="O7779">
        <f>VLOOKUP(T7779,$P$14:$S$19,2,TRUE)</f>
        <v>0.04</v>
      </c>
      <c r="T7779">
        <v>42</v>
      </c>
      <c r="U7779">
        <v>2414.9944999999998</v>
      </c>
      <c r="V7779" s="5">
        <f t="shared" si="876"/>
        <v>1</v>
      </c>
      <c r="X7779" t="s">
        <v>14</v>
      </c>
      <c r="Y7779">
        <v>4.99</v>
      </c>
      <c r="Z7779" s="2">
        <f t="shared" si="877"/>
        <v>2419.9844999999996</v>
      </c>
      <c r="AA7779" t="s">
        <v>56</v>
      </c>
      <c r="AB7779" t="s">
        <v>16</v>
      </c>
      <c r="AC7779" t="s">
        <v>25</v>
      </c>
      <c r="AD7779" t="s">
        <v>26</v>
      </c>
      <c r="AE7779" t="s">
        <v>19</v>
      </c>
      <c r="AF7779" t="s">
        <v>439</v>
      </c>
    </row>
    <row r="7780" spans="1:32" x14ac:dyDescent="0.25">
      <c r="A7780">
        <f t="shared" si="878"/>
        <v>7779</v>
      </c>
      <c r="B7780">
        <v>43302</v>
      </c>
      <c r="C7780" t="s">
        <v>142</v>
      </c>
      <c r="D7780" t="s">
        <v>13</v>
      </c>
      <c r="E7780" t="str">
        <f t="shared" si="879"/>
        <v>*</v>
      </c>
      <c r="F7780" t="str">
        <f t="shared" si="874"/>
        <v>*</v>
      </c>
      <c r="G7780" t="str">
        <f t="shared" si="880"/>
        <v>*</v>
      </c>
      <c r="I7780" t="str">
        <f t="shared" si="875"/>
        <v>*</v>
      </c>
      <c r="O7780">
        <f>VLOOKUP(T7780,$P$14:$S$19,2,TRUE)</f>
        <v>0.04</v>
      </c>
      <c r="T7780">
        <v>43</v>
      </c>
      <c r="U7780">
        <v>720.61300000000006</v>
      </c>
      <c r="V7780" s="5">
        <f t="shared" si="876"/>
        <v>0</v>
      </c>
      <c r="X7780" t="s">
        <v>22</v>
      </c>
      <c r="Y7780">
        <v>0.99</v>
      </c>
      <c r="Z7780" s="2">
        <f t="shared" si="877"/>
        <v>721.60300000000007</v>
      </c>
      <c r="AA7780" t="s">
        <v>71</v>
      </c>
      <c r="AB7780" t="s">
        <v>31</v>
      </c>
      <c r="AC7780" t="s">
        <v>25</v>
      </c>
      <c r="AD7780" t="s">
        <v>26</v>
      </c>
      <c r="AE7780" t="s">
        <v>34</v>
      </c>
      <c r="AF7780" s="1">
        <v>40552</v>
      </c>
    </row>
    <row r="7781" spans="1:32" x14ac:dyDescent="0.25">
      <c r="A7781">
        <f t="shared" si="878"/>
        <v>7780</v>
      </c>
      <c r="B7781">
        <v>53189</v>
      </c>
      <c r="C7781" t="s">
        <v>142</v>
      </c>
      <c r="D7781" t="s">
        <v>36</v>
      </c>
      <c r="E7781" t="str">
        <f t="shared" si="879"/>
        <v>***</v>
      </c>
      <c r="F7781" t="str">
        <f t="shared" si="874"/>
        <v>***</v>
      </c>
      <c r="G7781" t="str">
        <f t="shared" si="880"/>
        <v>***</v>
      </c>
      <c r="I7781" t="str">
        <f t="shared" si="875"/>
        <v>***</v>
      </c>
      <c r="O7781">
        <f>VLOOKUP(T7781,$P$14:$S$19,2,TRUE)</f>
        <v>0.02</v>
      </c>
      <c r="T7781">
        <v>29</v>
      </c>
      <c r="U7781">
        <v>214.19</v>
      </c>
      <c r="V7781" s="5">
        <f t="shared" si="876"/>
        <v>0</v>
      </c>
      <c r="X7781" t="s">
        <v>14</v>
      </c>
      <c r="Y7781">
        <v>5.94</v>
      </c>
      <c r="Z7781" s="2">
        <f t="shared" si="877"/>
        <v>220.13</v>
      </c>
      <c r="AA7781" t="s">
        <v>15</v>
      </c>
      <c r="AB7781" t="s">
        <v>31</v>
      </c>
      <c r="AC7781" t="s">
        <v>32</v>
      </c>
      <c r="AD7781" t="s">
        <v>44</v>
      </c>
      <c r="AE7781" t="s">
        <v>19</v>
      </c>
      <c r="AF7781" t="s">
        <v>142</v>
      </c>
    </row>
    <row r="7782" spans="1:32" x14ac:dyDescent="0.25">
      <c r="A7782">
        <f t="shared" si="878"/>
        <v>7781</v>
      </c>
      <c r="B7782">
        <v>43302</v>
      </c>
      <c r="C7782" t="s">
        <v>142</v>
      </c>
      <c r="D7782" t="s">
        <v>13</v>
      </c>
      <c r="E7782" t="str">
        <f t="shared" si="879"/>
        <v>*</v>
      </c>
      <c r="F7782" t="str">
        <f t="shared" si="874"/>
        <v>*</v>
      </c>
      <c r="G7782" t="str">
        <f t="shared" si="880"/>
        <v>*</v>
      </c>
      <c r="I7782" t="str">
        <f t="shared" si="875"/>
        <v>*</v>
      </c>
      <c r="O7782">
        <f>VLOOKUP(T7782,$P$14:$S$19,2,TRUE)</f>
        <v>0</v>
      </c>
      <c r="T7782">
        <v>4</v>
      </c>
      <c r="U7782">
        <v>8.8699999999999992</v>
      </c>
      <c r="V7782" s="5">
        <f t="shared" si="876"/>
        <v>0</v>
      </c>
      <c r="X7782" t="s">
        <v>22</v>
      </c>
      <c r="Y7782">
        <v>1.63</v>
      </c>
      <c r="Z7782" s="2">
        <f t="shared" si="877"/>
        <v>10.5</v>
      </c>
      <c r="AA7782" t="s">
        <v>334</v>
      </c>
      <c r="AB7782" t="s">
        <v>31</v>
      </c>
      <c r="AC7782" t="s">
        <v>32</v>
      </c>
      <c r="AD7782" t="s">
        <v>33</v>
      </c>
      <c r="AE7782" t="s">
        <v>34</v>
      </c>
      <c r="AF7782" s="1">
        <v>40552</v>
      </c>
    </row>
    <row r="7783" spans="1:32" x14ac:dyDescent="0.25">
      <c r="A7783">
        <f t="shared" si="878"/>
        <v>7782</v>
      </c>
      <c r="B7783">
        <v>36709</v>
      </c>
      <c r="C7783" t="s">
        <v>419</v>
      </c>
      <c r="D7783" t="s">
        <v>36</v>
      </c>
      <c r="E7783" t="str">
        <f t="shared" si="879"/>
        <v>***</v>
      </c>
      <c r="F7783" t="str">
        <f t="shared" si="874"/>
        <v>***</v>
      </c>
      <c r="G7783" t="str">
        <f t="shared" si="880"/>
        <v>***</v>
      </c>
      <c r="I7783" t="str">
        <f t="shared" si="875"/>
        <v>***</v>
      </c>
      <c r="O7783">
        <f>VLOOKUP(T7783,$P$14:$S$19,2,TRUE)</f>
        <v>0.04</v>
      </c>
      <c r="T7783">
        <v>42</v>
      </c>
      <c r="U7783">
        <v>2245.6914999999999</v>
      </c>
      <c r="V7783" s="5">
        <f t="shared" si="876"/>
        <v>1</v>
      </c>
      <c r="X7783" t="s">
        <v>22</v>
      </c>
      <c r="Y7783">
        <v>8.99</v>
      </c>
      <c r="Z7783" s="2">
        <f t="shared" si="877"/>
        <v>2254.6814999999997</v>
      </c>
      <c r="AA7783" t="s">
        <v>60</v>
      </c>
      <c r="AB7783" t="s">
        <v>31</v>
      </c>
      <c r="AC7783" t="s">
        <v>25</v>
      </c>
      <c r="AD7783" t="s">
        <v>26</v>
      </c>
      <c r="AE7783" t="s">
        <v>19</v>
      </c>
      <c r="AF7783" t="s">
        <v>649</v>
      </c>
    </row>
    <row r="7784" spans="1:32" x14ac:dyDescent="0.25">
      <c r="A7784">
        <f t="shared" si="878"/>
        <v>7783</v>
      </c>
      <c r="B7784">
        <v>8039</v>
      </c>
      <c r="C7784" t="s">
        <v>419</v>
      </c>
      <c r="D7784" t="s">
        <v>40</v>
      </c>
      <c r="E7784" t="str">
        <f t="shared" si="879"/>
        <v>*</v>
      </c>
      <c r="F7784" t="str">
        <f t="shared" si="874"/>
        <v>*</v>
      </c>
      <c r="G7784" t="str">
        <f t="shared" si="880"/>
        <v>*</v>
      </c>
      <c r="I7784" t="str">
        <f t="shared" si="875"/>
        <v>*</v>
      </c>
      <c r="O7784">
        <f>VLOOKUP(T7784,$P$14:$S$19,2,TRUE)</f>
        <v>3.5999999999999997E-2</v>
      </c>
      <c r="T7784">
        <v>37</v>
      </c>
      <c r="U7784">
        <v>1199.7</v>
      </c>
      <c r="V7784" s="5">
        <f t="shared" si="876"/>
        <v>1</v>
      </c>
      <c r="X7784" t="s">
        <v>22</v>
      </c>
      <c r="Y7784">
        <v>19.510000000000002</v>
      </c>
      <c r="Z7784" s="2">
        <f t="shared" si="877"/>
        <v>1219.21</v>
      </c>
      <c r="AA7784" t="s">
        <v>52</v>
      </c>
      <c r="AB7784" t="s">
        <v>24</v>
      </c>
      <c r="AC7784" t="s">
        <v>32</v>
      </c>
      <c r="AD7784" t="s">
        <v>78</v>
      </c>
      <c r="AE7784" t="s">
        <v>19</v>
      </c>
      <c r="AF7784" t="s">
        <v>648</v>
      </c>
    </row>
    <row r="7785" spans="1:32" x14ac:dyDescent="0.25">
      <c r="A7785">
        <f t="shared" si="878"/>
        <v>7784</v>
      </c>
      <c r="B7785">
        <v>1185</v>
      </c>
      <c r="C7785" t="s">
        <v>419</v>
      </c>
      <c r="D7785" t="s">
        <v>13</v>
      </c>
      <c r="E7785" t="str">
        <f t="shared" si="879"/>
        <v>*</v>
      </c>
      <c r="F7785" t="str">
        <f t="shared" si="874"/>
        <v>*</v>
      </c>
      <c r="G7785" t="str">
        <f t="shared" si="880"/>
        <v>*</v>
      </c>
      <c r="I7785" t="str">
        <f t="shared" si="875"/>
        <v>*</v>
      </c>
      <c r="O7785">
        <f>VLOOKUP(T7785,$P$14:$S$19,2,TRUE)</f>
        <v>0</v>
      </c>
      <c r="T7785">
        <v>7</v>
      </c>
      <c r="U7785">
        <v>374.78</v>
      </c>
      <c r="V7785" s="5">
        <f t="shared" si="876"/>
        <v>0</v>
      </c>
      <c r="X7785" t="s">
        <v>22</v>
      </c>
      <c r="Y7785">
        <v>14.3</v>
      </c>
      <c r="Z7785" s="2">
        <f t="shared" si="877"/>
        <v>389.08</v>
      </c>
      <c r="AA7785" t="s">
        <v>73</v>
      </c>
      <c r="AB7785" t="s">
        <v>41</v>
      </c>
      <c r="AC7785" t="s">
        <v>32</v>
      </c>
      <c r="AD7785" t="s">
        <v>44</v>
      </c>
      <c r="AE7785" t="s">
        <v>19</v>
      </c>
      <c r="AF7785" t="s">
        <v>531</v>
      </c>
    </row>
    <row r="7786" spans="1:32" x14ac:dyDescent="0.25">
      <c r="A7786">
        <f t="shared" si="878"/>
        <v>7785</v>
      </c>
      <c r="B7786">
        <v>16452</v>
      </c>
      <c r="C7786" t="s">
        <v>419</v>
      </c>
      <c r="D7786" t="s">
        <v>40</v>
      </c>
      <c r="E7786" t="str">
        <f t="shared" si="879"/>
        <v>*</v>
      </c>
      <c r="F7786" t="str">
        <f t="shared" si="874"/>
        <v>*</v>
      </c>
      <c r="G7786" t="str">
        <f t="shared" si="880"/>
        <v>*</v>
      </c>
      <c r="I7786" t="str">
        <f t="shared" si="875"/>
        <v>*</v>
      </c>
      <c r="O7786">
        <f>VLOOKUP(T7786,$P$14:$S$19,2,TRUE)</f>
        <v>0.04</v>
      </c>
      <c r="T7786">
        <v>46</v>
      </c>
      <c r="U7786">
        <v>134.41999999999999</v>
      </c>
      <c r="V7786" s="5">
        <f t="shared" si="876"/>
        <v>0</v>
      </c>
      <c r="X7786" t="s">
        <v>22</v>
      </c>
      <c r="Y7786">
        <v>1.01</v>
      </c>
      <c r="Z7786" s="2">
        <f t="shared" si="877"/>
        <v>135.42999999999998</v>
      </c>
      <c r="AA7786" t="s">
        <v>71</v>
      </c>
      <c r="AB7786" t="s">
        <v>41</v>
      </c>
      <c r="AC7786" t="s">
        <v>32</v>
      </c>
      <c r="AD7786" t="s">
        <v>33</v>
      </c>
      <c r="AE7786" t="s">
        <v>34</v>
      </c>
      <c r="AF7786" t="s">
        <v>648</v>
      </c>
    </row>
    <row r="7787" spans="1:32" x14ac:dyDescent="0.25">
      <c r="A7787">
        <f t="shared" si="878"/>
        <v>7786</v>
      </c>
      <c r="B7787">
        <v>49799</v>
      </c>
      <c r="C7787" t="s">
        <v>84</v>
      </c>
      <c r="D7787" t="s">
        <v>21</v>
      </c>
      <c r="E7787" t="str">
        <f t="shared" si="879"/>
        <v>*</v>
      </c>
      <c r="F7787" t="str">
        <f t="shared" si="874"/>
        <v>**</v>
      </c>
      <c r="G7787" t="str">
        <f t="shared" si="880"/>
        <v>**</v>
      </c>
      <c r="I7787" t="str">
        <f t="shared" si="875"/>
        <v>**</v>
      </c>
      <c r="O7787">
        <f>VLOOKUP(T7787,$P$14:$S$19,2,TRUE)</f>
        <v>0.01</v>
      </c>
      <c r="T7787">
        <v>12</v>
      </c>
      <c r="U7787">
        <v>2119.0414999999998</v>
      </c>
      <c r="V7787" s="5">
        <f t="shared" si="876"/>
        <v>1</v>
      </c>
      <c r="X7787" t="s">
        <v>22</v>
      </c>
      <c r="Y7787">
        <v>8.99</v>
      </c>
      <c r="Z7787" s="2">
        <f t="shared" si="877"/>
        <v>2128.0314999999996</v>
      </c>
      <c r="AA7787" t="s">
        <v>64</v>
      </c>
      <c r="AB7787" t="s">
        <v>41</v>
      </c>
      <c r="AC7787" t="s">
        <v>25</v>
      </c>
      <c r="AD7787" t="s">
        <v>26</v>
      </c>
      <c r="AE7787" t="s">
        <v>19</v>
      </c>
      <c r="AF7787" t="s">
        <v>67</v>
      </c>
    </row>
    <row r="7788" spans="1:32" x14ac:dyDescent="0.25">
      <c r="A7788">
        <f t="shared" si="878"/>
        <v>7787</v>
      </c>
      <c r="B7788">
        <v>49799</v>
      </c>
      <c r="C7788" t="s">
        <v>84</v>
      </c>
      <c r="D7788" t="s">
        <v>21</v>
      </c>
      <c r="E7788" t="str">
        <f t="shared" si="879"/>
        <v>*</v>
      </c>
      <c r="F7788" t="str">
        <f t="shared" si="874"/>
        <v>**</v>
      </c>
      <c r="G7788" t="str">
        <f t="shared" si="880"/>
        <v>**</v>
      </c>
      <c r="I7788" t="str">
        <f t="shared" si="875"/>
        <v>**</v>
      </c>
      <c r="O7788">
        <f>VLOOKUP(T7788,$P$14:$S$19,2,TRUE)</f>
        <v>0</v>
      </c>
      <c r="T7788">
        <v>4</v>
      </c>
      <c r="U7788">
        <v>1614.97</v>
      </c>
      <c r="V7788" s="5">
        <f t="shared" si="876"/>
        <v>1</v>
      </c>
      <c r="X7788" t="s">
        <v>37</v>
      </c>
      <c r="Y7788">
        <v>85.63</v>
      </c>
      <c r="Z7788" s="2">
        <f t="shared" si="877"/>
        <v>1700.6</v>
      </c>
      <c r="AA7788" t="s">
        <v>64</v>
      </c>
      <c r="AB7788" t="s">
        <v>41</v>
      </c>
      <c r="AC7788" t="s">
        <v>17</v>
      </c>
      <c r="AD7788" t="s">
        <v>66</v>
      </c>
      <c r="AE7788" t="s">
        <v>103</v>
      </c>
      <c r="AF7788" t="s">
        <v>427</v>
      </c>
    </row>
    <row r="7789" spans="1:32" x14ac:dyDescent="0.25">
      <c r="A7789">
        <f t="shared" si="878"/>
        <v>7788</v>
      </c>
      <c r="B7789">
        <v>28897</v>
      </c>
      <c r="C7789" t="s">
        <v>84</v>
      </c>
      <c r="D7789" t="s">
        <v>40</v>
      </c>
      <c r="E7789" t="str">
        <f t="shared" si="879"/>
        <v>*</v>
      </c>
      <c r="F7789" t="str">
        <f t="shared" si="874"/>
        <v>*</v>
      </c>
      <c r="G7789" t="str">
        <f t="shared" si="880"/>
        <v>*</v>
      </c>
      <c r="I7789" t="str">
        <f t="shared" si="875"/>
        <v>*</v>
      </c>
      <c r="O7789">
        <f>VLOOKUP(T7789,$P$14:$S$19,2,TRUE)</f>
        <v>0.01</v>
      </c>
      <c r="T7789">
        <v>14</v>
      </c>
      <c r="U7789">
        <v>877.47</v>
      </c>
      <c r="V7789" s="5">
        <f t="shared" si="876"/>
        <v>1</v>
      </c>
      <c r="X7789" t="s">
        <v>22</v>
      </c>
      <c r="Y7789">
        <v>19.989999999999998</v>
      </c>
      <c r="Z7789" s="2">
        <f t="shared" si="877"/>
        <v>897.46</v>
      </c>
      <c r="AA7789" t="s">
        <v>23</v>
      </c>
      <c r="AB7789" t="s">
        <v>16</v>
      </c>
      <c r="AC7789" t="s">
        <v>32</v>
      </c>
      <c r="AD7789" t="s">
        <v>78</v>
      </c>
      <c r="AE7789" t="s">
        <v>19</v>
      </c>
      <c r="AF7789" t="s">
        <v>427</v>
      </c>
    </row>
    <row r="7790" spans="1:32" x14ac:dyDescent="0.25">
      <c r="A7790">
        <f t="shared" si="878"/>
        <v>7789</v>
      </c>
      <c r="B7790">
        <v>53441</v>
      </c>
      <c r="C7790" t="s">
        <v>84</v>
      </c>
      <c r="D7790" t="s">
        <v>40</v>
      </c>
      <c r="E7790" t="str">
        <f t="shared" si="879"/>
        <v>*</v>
      </c>
      <c r="F7790" t="str">
        <f t="shared" si="874"/>
        <v>*</v>
      </c>
      <c r="G7790" t="str">
        <f t="shared" si="880"/>
        <v>*</v>
      </c>
      <c r="I7790" t="str">
        <f t="shared" si="875"/>
        <v>*</v>
      </c>
      <c r="O7790">
        <f>VLOOKUP(T7790,$P$14:$S$19,2,TRUE)</f>
        <v>0</v>
      </c>
      <c r="T7790">
        <v>7</v>
      </c>
      <c r="U7790">
        <v>345.37</v>
      </c>
      <c r="V7790" s="5">
        <f t="shared" si="876"/>
        <v>0</v>
      </c>
      <c r="X7790" t="s">
        <v>22</v>
      </c>
      <c r="Y7790">
        <v>5.79</v>
      </c>
      <c r="Z7790" s="2">
        <f t="shared" si="877"/>
        <v>351.16</v>
      </c>
      <c r="AA7790" t="s">
        <v>23</v>
      </c>
      <c r="AB7790" t="s">
        <v>24</v>
      </c>
      <c r="AC7790" t="s">
        <v>32</v>
      </c>
      <c r="AD7790" t="s">
        <v>44</v>
      </c>
      <c r="AE7790" t="s">
        <v>19</v>
      </c>
      <c r="AF7790" t="s">
        <v>67</v>
      </c>
    </row>
    <row r="7791" spans="1:32" x14ac:dyDescent="0.25">
      <c r="A7791">
        <f t="shared" si="878"/>
        <v>7790</v>
      </c>
      <c r="B7791">
        <v>19429</v>
      </c>
      <c r="C7791" t="s">
        <v>84</v>
      </c>
      <c r="D7791" t="s">
        <v>30</v>
      </c>
      <c r="E7791" t="str">
        <f t="shared" si="879"/>
        <v>*</v>
      </c>
      <c r="F7791" t="str">
        <f t="shared" si="874"/>
        <v>*</v>
      </c>
      <c r="G7791" t="str">
        <f t="shared" si="880"/>
        <v>*</v>
      </c>
      <c r="I7791" t="str">
        <f t="shared" si="875"/>
        <v>*</v>
      </c>
      <c r="O7791">
        <f>VLOOKUP(T7791,$P$14:$S$19,2,TRUE)</f>
        <v>0</v>
      </c>
      <c r="T7791">
        <v>2</v>
      </c>
      <c r="U7791">
        <v>240.24</v>
      </c>
      <c r="V7791" s="5">
        <f t="shared" si="876"/>
        <v>0</v>
      </c>
      <c r="X7791" t="s">
        <v>37</v>
      </c>
      <c r="Y7791">
        <v>51.94</v>
      </c>
      <c r="Z7791" s="2">
        <f t="shared" si="877"/>
        <v>292.18</v>
      </c>
      <c r="AA7791" t="s">
        <v>48</v>
      </c>
      <c r="AB7791" t="s">
        <v>41</v>
      </c>
      <c r="AC7791" t="s">
        <v>17</v>
      </c>
      <c r="AD7791" t="s">
        <v>66</v>
      </c>
      <c r="AE7791" t="s">
        <v>103</v>
      </c>
      <c r="AF7791" t="s">
        <v>84</v>
      </c>
    </row>
    <row r="7792" spans="1:32" x14ac:dyDescent="0.25">
      <c r="A7792">
        <f t="shared" si="878"/>
        <v>7791</v>
      </c>
      <c r="B7792">
        <v>31111</v>
      </c>
      <c r="C7792" t="s">
        <v>84</v>
      </c>
      <c r="D7792" t="s">
        <v>30</v>
      </c>
      <c r="E7792" t="str">
        <f t="shared" si="879"/>
        <v>*</v>
      </c>
      <c r="F7792" t="str">
        <f t="shared" si="874"/>
        <v>*</v>
      </c>
      <c r="G7792" t="str">
        <f t="shared" si="880"/>
        <v>*</v>
      </c>
      <c r="I7792" t="str">
        <f t="shared" si="875"/>
        <v>*</v>
      </c>
      <c r="O7792">
        <f>VLOOKUP(T7792,$P$14:$S$19,2,TRUE)</f>
        <v>0.02</v>
      </c>
      <c r="T7792">
        <v>27</v>
      </c>
      <c r="U7792">
        <v>217.93</v>
      </c>
      <c r="V7792" s="5">
        <f t="shared" si="876"/>
        <v>0</v>
      </c>
      <c r="X7792" t="s">
        <v>22</v>
      </c>
      <c r="Y7792">
        <v>5.83</v>
      </c>
      <c r="Z7792" s="2">
        <f t="shared" si="877"/>
        <v>223.76000000000002</v>
      </c>
      <c r="AA7792" t="s">
        <v>43</v>
      </c>
      <c r="AB7792" t="s">
        <v>31</v>
      </c>
      <c r="AC7792" t="s">
        <v>32</v>
      </c>
      <c r="AD7792" t="s">
        <v>44</v>
      </c>
      <c r="AE7792" t="s">
        <v>34</v>
      </c>
      <c r="AF7792" t="s">
        <v>427</v>
      </c>
    </row>
    <row r="7793" spans="1:32" x14ac:dyDescent="0.25">
      <c r="A7793">
        <f t="shared" si="878"/>
        <v>7792</v>
      </c>
      <c r="B7793">
        <v>28897</v>
      </c>
      <c r="C7793" t="s">
        <v>84</v>
      </c>
      <c r="D7793" t="s">
        <v>40</v>
      </c>
      <c r="E7793" t="str">
        <f t="shared" si="879"/>
        <v>*</v>
      </c>
      <c r="F7793" t="str">
        <f t="shared" si="874"/>
        <v>*</v>
      </c>
      <c r="G7793" t="str">
        <f t="shared" si="880"/>
        <v>*</v>
      </c>
      <c r="I7793" t="str">
        <f t="shared" si="875"/>
        <v>*</v>
      </c>
      <c r="O7793">
        <f>VLOOKUP(T7793,$P$14:$S$19,2,TRUE)</f>
        <v>3.5999999999999997E-2</v>
      </c>
      <c r="T7793">
        <v>35</v>
      </c>
      <c r="U7793">
        <v>146.15</v>
      </c>
      <c r="V7793" s="5">
        <f t="shared" si="876"/>
        <v>0</v>
      </c>
      <c r="X7793" t="s">
        <v>22</v>
      </c>
      <c r="Y7793">
        <v>6.89</v>
      </c>
      <c r="Z7793" s="2">
        <f t="shared" si="877"/>
        <v>153.04</v>
      </c>
      <c r="AA7793" t="s">
        <v>23</v>
      </c>
      <c r="AB7793" t="s">
        <v>16</v>
      </c>
      <c r="AC7793" t="s">
        <v>32</v>
      </c>
      <c r="AD7793" t="s">
        <v>172</v>
      </c>
      <c r="AE7793" t="s">
        <v>19</v>
      </c>
      <c r="AF7793" t="s">
        <v>427</v>
      </c>
    </row>
    <row r="7794" spans="1:32" x14ac:dyDescent="0.25">
      <c r="A7794">
        <f t="shared" si="878"/>
        <v>7793</v>
      </c>
      <c r="B7794">
        <v>51879</v>
      </c>
      <c r="C7794" t="s">
        <v>332</v>
      </c>
      <c r="D7794" t="s">
        <v>30</v>
      </c>
      <c r="E7794" t="str">
        <f t="shared" si="879"/>
        <v>*</v>
      </c>
      <c r="F7794" t="str">
        <f t="shared" si="874"/>
        <v>*</v>
      </c>
      <c r="G7794" t="str">
        <f t="shared" si="880"/>
        <v>*</v>
      </c>
      <c r="I7794" t="str">
        <f t="shared" si="875"/>
        <v>*</v>
      </c>
      <c r="O7794">
        <f>VLOOKUP(T7794,$P$14:$S$19,2,TRUE)</f>
        <v>0.02</v>
      </c>
      <c r="T7794">
        <v>26</v>
      </c>
      <c r="U7794">
        <v>1382.31</v>
      </c>
      <c r="V7794" s="5">
        <f t="shared" si="876"/>
        <v>1</v>
      </c>
      <c r="X7794" t="s">
        <v>22</v>
      </c>
      <c r="Y7794">
        <v>19.989999999999998</v>
      </c>
      <c r="Z7794" s="2">
        <f t="shared" si="877"/>
        <v>1402.3</v>
      </c>
      <c r="AA7794" t="s">
        <v>15</v>
      </c>
      <c r="AB7794" t="s">
        <v>31</v>
      </c>
      <c r="AC7794" t="s">
        <v>17</v>
      </c>
      <c r="AD7794" t="s">
        <v>18</v>
      </c>
      <c r="AE7794" t="s">
        <v>19</v>
      </c>
      <c r="AF7794" t="s">
        <v>167</v>
      </c>
    </row>
    <row r="7795" spans="1:32" x14ac:dyDescent="0.25">
      <c r="A7795">
        <f t="shared" si="878"/>
        <v>7794</v>
      </c>
      <c r="B7795">
        <v>34209</v>
      </c>
      <c r="C7795" t="s">
        <v>332</v>
      </c>
      <c r="D7795" t="s">
        <v>21</v>
      </c>
      <c r="E7795" t="str">
        <f t="shared" si="879"/>
        <v>*</v>
      </c>
      <c r="F7795" t="str">
        <f t="shared" si="874"/>
        <v>**</v>
      </c>
      <c r="G7795" t="str">
        <f t="shared" si="880"/>
        <v>**</v>
      </c>
      <c r="I7795" t="str">
        <f t="shared" si="875"/>
        <v>**</v>
      </c>
      <c r="O7795">
        <f>VLOOKUP(T7795,$P$14:$S$19,2,TRUE)</f>
        <v>0.02</v>
      </c>
      <c r="T7795">
        <v>29</v>
      </c>
      <c r="U7795">
        <v>1041.72</v>
      </c>
      <c r="V7795" s="5">
        <f t="shared" si="876"/>
        <v>1</v>
      </c>
      <c r="X7795" t="s">
        <v>22</v>
      </c>
      <c r="Y7795">
        <v>4.92</v>
      </c>
      <c r="Z7795" s="2">
        <f t="shared" si="877"/>
        <v>1046.6400000000001</v>
      </c>
      <c r="AA7795" t="s">
        <v>23</v>
      </c>
      <c r="AB7795" t="s">
        <v>31</v>
      </c>
      <c r="AC7795" t="s">
        <v>32</v>
      </c>
      <c r="AD7795" t="s">
        <v>44</v>
      </c>
      <c r="AE7795" t="s">
        <v>19</v>
      </c>
      <c r="AF7795" t="s">
        <v>167</v>
      </c>
    </row>
    <row r="7796" spans="1:32" x14ac:dyDescent="0.25">
      <c r="A7796">
        <f t="shared" si="878"/>
        <v>7795</v>
      </c>
      <c r="B7796">
        <v>51879</v>
      </c>
      <c r="C7796" t="s">
        <v>332</v>
      </c>
      <c r="D7796" t="s">
        <v>30</v>
      </c>
      <c r="E7796" t="str">
        <f t="shared" si="879"/>
        <v>*</v>
      </c>
      <c r="F7796" t="str">
        <f t="shared" si="874"/>
        <v>*</v>
      </c>
      <c r="G7796" t="str">
        <f t="shared" si="880"/>
        <v>*</v>
      </c>
      <c r="I7796" t="str">
        <f t="shared" si="875"/>
        <v>*</v>
      </c>
      <c r="O7796">
        <f>VLOOKUP(T7796,$P$14:$S$19,2,TRUE)</f>
        <v>0.04</v>
      </c>
      <c r="T7796">
        <v>46</v>
      </c>
      <c r="U7796">
        <v>991.36</v>
      </c>
      <c r="V7796" s="5">
        <f t="shared" si="876"/>
        <v>1</v>
      </c>
      <c r="X7796" t="s">
        <v>22</v>
      </c>
      <c r="Y7796">
        <v>8.68</v>
      </c>
      <c r="Z7796" s="2">
        <f t="shared" si="877"/>
        <v>1000.04</v>
      </c>
      <c r="AA7796" t="s">
        <v>15</v>
      </c>
      <c r="AB7796" t="s">
        <v>31</v>
      </c>
      <c r="AC7796" t="s">
        <v>32</v>
      </c>
      <c r="AD7796" t="s">
        <v>44</v>
      </c>
      <c r="AE7796" t="s">
        <v>19</v>
      </c>
      <c r="AF7796" t="s">
        <v>724</v>
      </c>
    </row>
    <row r="7797" spans="1:32" x14ac:dyDescent="0.25">
      <c r="A7797">
        <f t="shared" si="878"/>
        <v>7796</v>
      </c>
      <c r="B7797">
        <v>34209</v>
      </c>
      <c r="C7797" t="s">
        <v>332</v>
      </c>
      <c r="D7797" t="s">
        <v>21</v>
      </c>
      <c r="E7797" t="str">
        <f t="shared" si="879"/>
        <v>*</v>
      </c>
      <c r="F7797" t="str">
        <f t="shared" si="874"/>
        <v>**</v>
      </c>
      <c r="G7797" t="str">
        <f t="shared" si="880"/>
        <v>**</v>
      </c>
      <c r="I7797" t="str">
        <f t="shared" si="875"/>
        <v>**</v>
      </c>
      <c r="O7797">
        <f>VLOOKUP(T7797,$P$14:$S$19,2,TRUE)</f>
        <v>0.04</v>
      </c>
      <c r="T7797">
        <v>48</v>
      </c>
      <c r="U7797">
        <v>705.44</v>
      </c>
      <c r="V7797" s="5">
        <f t="shared" si="876"/>
        <v>0</v>
      </c>
      <c r="X7797" t="s">
        <v>22</v>
      </c>
      <c r="Y7797">
        <v>5.3</v>
      </c>
      <c r="Z7797" s="2">
        <f t="shared" si="877"/>
        <v>710.74</v>
      </c>
      <c r="AA7797" t="s">
        <v>23</v>
      </c>
      <c r="AB7797" t="s">
        <v>31</v>
      </c>
      <c r="AC7797" t="s">
        <v>17</v>
      </c>
      <c r="AD7797" t="s">
        <v>18</v>
      </c>
      <c r="AE7797" t="s">
        <v>34</v>
      </c>
      <c r="AF7797" t="s">
        <v>167</v>
      </c>
    </row>
    <row r="7798" spans="1:32" x14ac:dyDescent="0.25">
      <c r="A7798">
        <f t="shared" si="878"/>
        <v>7797</v>
      </c>
      <c r="B7798">
        <v>34562</v>
      </c>
      <c r="C7798" t="s">
        <v>332</v>
      </c>
      <c r="D7798" t="s">
        <v>13</v>
      </c>
      <c r="E7798" t="str">
        <f t="shared" si="879"/>
        <v>*</v>
      </c>
      <c r="F7798" t="str">
        <f t="shared" si="874"/>
        <v>*</v>
      </c>
      <c r="G7798" t="str">
        <f t="shared" si="880"/>
        <v>*</v>
      </c>
      <c r="I7798" t="str">
        <f t="shared" si="875"/>
        <v>*</v>
      </c>
      <c r="O7798">
        <f>VLOOKUP(T7798,$P$14:$S$19,2,TRUE)</f>
        <v>0.02</v>
      </c>
      <c r="T7798">
        <v>22</v>
      </c>
      <c r="U7798">
        <v>561.91999999999996</v>
      </c>
      <c r="V7798" s="5">
        <f t="shared" si="876"/>
        <v>0</v>
      </c>
      <c r="X7798" t="s">
        <v>22</v>
      </c>
      <c r="Y7798">
        <v>1.99</v>
      </c>
      <c r="Z7798" s="2">
        <f t="shared" si="877"/>
        <v>563.91</v>
      </c>
      <c r="AA7798" t="s">
        <v>23</v>
      </c>
      <c r="AB7798" t="s">
        <v>24</v>
      </c>
      <c r="AC7798" t="s">
        <v>25</v>
      </c>
      <c r="AD7798" t="s">
        <v>42</v>
      </c>
      <c r="AE7798" t="s">
        <v>45</v>
      </c>
      <c r="AF7798" t="s">
        <v>167</v>
      </c>
    </row>
    <row r="7799" spans="1:32" x14ac:dyDescent="0.25">
      <c r="A7799">
        <f t="shared" si="878"/>
        <v>7798</v>
      </c>
      <c r="B7799">
        <v>34562</v>
      </c>
      <c r="C7799" t="s">
        <v>332</v>
      </c>
      <c r="D7799" t="s">
        <v>13</v>
      </c>
      <c r="E7799" t="str">
        <f t="shared" si="879"/>
        <v>*</v>
      </c>
      <c r="F7799" t="str">
        <f t="shared" si="874"/>
        <v>*</v>
      </c>
      <c r="G7799" t="str">
        <f t="shared" si="880"/>
        <v>*</v>
      </c>
      <c r="I7799" t="str">
        <f t="shared" si="875"/>
        <v>*</v>
      </c>
      <c r="O7799">
        <f>VLOOKUP(T7799,$P$14:$S$19,2,TRUE)</f>
        <v>0.01</v>
      </c>
      <c r="T7799">
        <v>19</v>
      </c>
      <c r="U7799">
        <v>365.64</v>
      </c>
      <c r="V7799" s="5">
        <f t="shared" si="876"/>
        <v>0</v>
      </c>
      <c r="X7799" t="s">
        <v>22</v>
      </c>
      <c r="Y7799">
        <v>9.0299999999999994</v>
      </c>
      <c r="Z7799" s="2">
        <f t="shared" si="877"/>
        <v>374.66999999999996</v>
      </c>
      <c r="AA7799" t="s">
        <v>23</v>
      </c>
      <c r="AB7799" t="s">
        <v>24</v>
      </c>
      <c r="AC7799" t="s">
        <v>32</v>
      </c>
      <c r="AD7799" t="s">
        <v>44</v>
      </c>
      <c r="AE7799" t="s">
        <v>19</v>
      </c>
      <c r="AF7799" t="s">
        <v>168</v>
      </c>
    </row>
    <row r="7800" spans="1:32" x14ac:dyDescent="0.25">
      <c r="A7800">
        <f t="shared" si="878"/>
        <v>7799</v>
      </c>
      <c r="B7800">
        <v>42754</v>
      </c>
      <c r="C7800" t="s">
        <v>332</v>
      </c>
      <c r="D7800" t="s">
        <v>36</v>
      </c>
      <c r="E7800" t="str">
        <f t="shared" si="879"/>
        <v>***</v>
      </c>
      <c r="F7800" t="str">
        <f t="shared" si="874"/>
        <v>***</v>
      </c>
      <c r="G7800" t="str">
        <f t="shared" si="880"/>
        <v>***</v>
      </c>
      <c r="I7800" t="str">
        <f t="shared" si="875"/>
        <v>***</v>
      </c>
      <c r="O7800">
        <f>VLOOKUP(T7800,$P$14:$S$19,2,TRUE)</f>
        <v>3.5999999999999997E-2</v>
      </c>
      <c r="T7800">
        <v>31</v>
      </c>
      <c r="U7800">
        <v>341.71</v>
      </c>
      <c r="V7800" s="5">
        <f t="shared" si="876"/>
        <v>0</v>
      </c>
      <c r="X7800" t="s">
        <v>22</v>
      </c>
      <c r="Y7800">
        <v>5.14</v>
      </c>
      <c r="Z7800" s="2">
        <f t="shared" si="877"/>
        <v>346.84999999999997</v>
      </c>
      <c r="AA7800" t="s">
        <v>62</v>
      </c>
      <c r="AB7800" t="s">
        <v>31</v>
      </c>
      <c r="AC7800" t="s">
        <v>32</v>
      </c>
      <c r="AD7800" t="s">
        <v>49</v>
      </c>
      <c r="AE7800" t="s">
        <v>19</v>
      </c>
      <c r="AF7800" t="s">
        <v>724</v>
      </c>
    </row>
    <row r="7801" spans="1:32" x14ac:dyDescent="0.25">
      <c r="A7801">
        <f t="shared" si="878"/>
        <v>7800</v>
      </c>
      <c r="B7801">
        <v>10819</v>
      </c>
      <c r="C7801" t="s">
        <v>332</v>
      </c>
      <c r="D7801" t="s">
        <v>36</v>
      </c>
      <c r="E7801" t="str">
        <f t="shared" si="879"/>
        <v>***</v>
      </c>
      <c r="F7801" t="str">
        <f t="shared" si="874"/>
        <v>***</v>
      </c>
      <c r="G7801" t="str">
        <f t="shared" si="880"/>
        <v>***</v>
      </c>
      <c r="I7801" t="str">
        <f t="shared" si="875"/>
        <v>***</v>
      </c>
      <c r="O7801">
        <f>VLOOKUP(T7801,$P$14:$S$19,2,TRUE)</f>
        <v>3.5999999999999997E-2</v>
      </c>
      <c r="T7801">
        <v>35</v>
      </c>
      <c r="U7801">
        <v>233.39</v>
      </c>
      <c r="V7801" s="5">
        <f t="shared" si="876"/>
        <v>0</v>
      </c>
      <c r="X7801" t="s">
        <v>22</v>
      </c>
      <c r="Y7801">
        <v>9.5399999999999991</v>
      </c>
      <c r="Z7801" s="2">
        <f t="shared" si="877"/>
        <v>242.92999999999998</v>
      </c>
      <c r="AA7801" t="s">
        <v>15</v>
      </c>
      <c r="AB7801" t="s">
        <v>24</v>
      </c>
      <c r="AC7801" t="s">
        <v>32</v>
      </c>
      <c r="AD7801" t="s">
        <v>44</v>
      </c>
      <c r="AE7801" t="s">
        <v>19</v>
      </c>
      <c r="AF7801" t="s">
        <v>332</v>
      </c>
    </row>
    <row r="7802" spans="1:32" x14ac:dyDescent="0.25">
      <c r="A7802">
        <f t="shared" si="878"/>
        <v>7801</v>
      </c>
      <c r="B7802">
        <v>11460</v>
      </c>
      <c r="C7802" t="s">
        <v>332</v>
      </c>
      <c r="D7802" t="s">
        <v>21</v>
      </c>
      <c r="E7802" t="str">
        <f t="shared" si="879"/>
        <v>*</v>
      </c>
      <c r="F7802" t="str">
        <f t="shared" si="874"/>
        <v>**</v>
      </c>
      <c r="G7802" t="str">
        <f t="shared" si="880"/>
        <v>**</v>
      </c>
      <c r="I7802" t="str">
        <f t="shared" si="875"/>
        <v>**</v>
      </c>
      <c r="O7802">
        <f>VLOOKUP(T7802,$P$14:$S$19,2,TRUE)</f>
        <v>3.5999999999999997E-2</v>
      </c>
      <c r="T7802">
        <v>30</v>
      </c>
      <c r="U7802">
        <v>102.24</v>
      </c>
      <c r="V7802" s="5">
        <f t="shared" si="876"/>
        <v>0</v>
      </c>
      <c r="X7802" t="s">
        <v>22</v>
      </c>
      <c r="Y7802">
        <v>0.5</v>
      </c>
      <c r="Z7802" s="2">
        <f t="shared" si="877"/>
        <v>102.74</v>
      </c>
      <c r="AA7802" t="s">
        <v>43</v>
      </c>
      <c r="AB7802" t="s">
        <v>41</v>
      </c>
      <c r="AC7802" t="s">
        <v>32</v>
      </c>
      <c r="AD7802" t="s">
        <v>81</v>
      </c>
      <c r="AE7802" t="s">
        <v>19</v>
      </c>
      <c r="AF7802" t="s">
        <v>167</v>
      </c>
    </row>
    <row r="7803" spans="1:32" x14ac:dyDescent="0.25">
      <c r="A7803">
        <f t="shared" si="878"/>
        <v>7802</v>
      </c>
      <c r="B7803">
        <v>55202</v>
      </c>
      <c r="C7803" t="s">
        <v>879</v>
      </c>
      <c r="D7803" t="s">
        <v>13</v>
      </c>
      <c r="E7803" t="str">
        <f t="shared" si="879"/>
        <v>*</v>
      </c>
      <c r="F7803" t="str">
        <f t="shared" si="874"/>
        <v>*</v>
      </c>
      <c r="G7803" t="str">
        <f t="shared" si="880"/>
        <v>*</v>
      </c>
      <c r="I7803" t="str">
        <f t="shared" si="875"/>
        <v>*</v>
      </c>
      <c r="O7803">
        <f>VLOOKUP(T7803,$P$14:$S$19,2,TRUE)</f>
        <v>0.04</v>
      </c>
      <c r="T7803">
        <v>49</v>
      </c>
      <c r="U7803">
        <v>6335.8575000000001</v>
      </c>
      <c r="V7803" s="5">
        <f t="shared" si="876"/>
        <v>1</v>
      </c>
      <c r="X7803" t="s">
        <v>22</v>
      </c>
      <c r="Y7803">
        <v>8.99</v>
      </c>
      <c r="Z7803" s="2">
        <f t="shared" si="877"/>
        <v>6344.8474999999999</v>
      </c>
      <c r="AA7803" t="s">
        <v>23</v>
      </c>
      <c r="AB7803" t="s">
        <v>24</v>
      </c>
      <c r="AC7803" t="s">
        <v>25</v>
      </c>
      <c r="AD7803" t="s">
        <v>26</v>
      </c>
      <c r="AE7803" t="s">
        <v>19</v>
      </c>
      <c r="AF7803" t="s">
        <v>187</v>
      </c>
    </row>
    <row r="7804" spans="1:32" x14ac:dyDescent="0.25">
      <c r="A7804">
        <f t="shared" si="878"/>
        <v>7803</v>
      </c>
      <c r="B7804">
        <v>55202</v>
      </c>
      <c r="C7804" t="s">
        <v>879</v>
      </c>
      <c r="D7804" t="s">
        <v>13</v>
      </c>
      <c r="E7804" t="str">
        <f t="shared" si="879"/>
        <v>*</v>
      </c>
      <c r="F7804" t="str">
        <f t="shared" si="874"/>
        <v>*</v>
      </c>
      <c r="G7804" t="str">
        <f t="shared" si="880"/>
        <v>*</v>
      </c>
      <c r="I7804" t="str">
        <f t="shared" si="875"/>
        <v>*</v>
      </c>
      <c r="O7804">
        <f>VLOOKUP(T7804,$P$14:$S$19,2,TRUE)</f>
        <v>3.5999999999999997E-2</v>
      </c>
      <c r="T7804">
        <v>33</v>
      </c>
      <c r="U7804">
        <v>3093.76</v>
      </c>
      <c r="V7804" s="5">
        <f t="shared" si="876"/>
        <v>1</v>
      </c>
      <c r="X7804" t="s">
        <v>14</v>
      </c>
      <c r="Y7804">
        <v>35</v>
      </c>
      <c r="Z7804" s="2">
        <f t="shared" si="877"/>
        <v>3128.76</v>
      </c>
      <c r="AA7804" t="s">
        <v>52</v>
      </c>
      <c r="AB7804" t="s">
        <v>24</v>
      </c>
      <c r="AC7804" t="s">
        <v>32</v>
      </c>
      <c r="AD7804" t="s">
        <v>74</v>
      </c>
      <c r="AE7804" t="s">
        <v>58</v>
      </c>
      <c r="AF7804" t="s">
        <v>440</v>
      </c>
    </row>
    <row r="7805" spans="1:32" x14ac:dyDescent="0.25">
      <c r="A7805">
        <f t="shared" si="878"/>
        <v>7804</v>
      </c>
      <c r="B7805">
        <v>51302</v>
      </c>
      <c r="C7805" t="s">
        <v>879</v>
      </c>
      <c r="D7805" t="s">
        <v>30</v>
      </c>
      <c r="E7805" t="str">
        <f t="shared" si="879"/>
        <v>*</v>
      </c>
      <c r="F7805" t="str">
        <f t="shared" si="874"/>
        <v>*</v>
      </c>
      <c r="G7805" t="str">
        <f t="shared" si="880"/>
        <v>*</v>
      </c>
      <c r="I7805" t="str">
        <f t="shared" si="875"/>
        <v>*</v>
      </c>
      <c r="O7805">
        <f>VLOOKUP(T7805,$P$14:$S$19,2,TRUE)</f>
        <v>0.04</v>
      </c>
      <c r="T7805">
        <v>44</v>
      </c>
      <c r="U7805">
        <v>167.55</v>
      </c>
      <c r="V7805" s="5">
        <f t="shared" si="876"/>
        <v>0</v>
      </c>
      <c r="X7805" t="s">
        <v>22</v>
      </c>
      <c r="Y7805">
        <v>7.5</v>
      </c>
      <c r="Z7805" s="2">
        <f t="shared" si="877"/>
        <v>175.05</v>
      </c>
      <c r="AA7805" t="s">
        <v>64</v>
      </c>
      <c r="AB7805" t="s">
        <v>16</v>
      </c>
      <c r="AC7805" t="s">
        <v>32</v>
      </c>
      <c r="AD7805" t="s">
        <v>81</v>
      </c>
      <c r="AE7805" t="s">
        <v>19</v>
      </c>
      <c r="AF7805" t="s">
        <v>440</v>
      </c>
    </row>
    <row r="7806" spans="1:32" x14ac:dyDescent="0.25">
      <c r="A7806">
        <f t="shared" si="878"/>
        <v>7805</v>
      </c>
      <c r="B7806">
        <v>33031</v>
      </c>
      <c r="C7806" t="s">
        <v>648</v>
      </c>
      <c r="D7806" t="s">
        <v>21</v>
      </c>
      <c r="E7806" t="str">
        <f t="shared" si="879"/>
        <v>*</v>
      </c>
      <c r="F7806" t="str">
        <f t="shared" si="874"/>
        <v>**</v>
      </c>
      <c r="G7806" t="str">
        <f t="shared" si="880"/>
        <v>**</v>
      </c>
      <c r="I7806" t="str">
        <f t="shared" si="875"/>
        <v>**</v>
      </c>
      <c r="O7806">
        <f>VLOOKUP(T7806,$P$14:$S$19,2,TRUE)</f>
        <v>0.02</v>
      </c>
      <c r="T7806">
        <v>24</v>
      </c>
      <c r="U7806">
        <v>550.67999999999995</v>
      </c>
      <c r="V7806" s="5">
        <f t="shared" si="876"/>
        <v>0</v>
      </c>
      <c r="X7806" t="s">
        <v>37</v>
      </c>
      <c r="Y7806">
        <v>15.68</v>
      </c>
      <c r="Z7806" s="2">
        <f t="shared" si="877"/>
        <v>566.3599999999999</v>
      </c>
      <c r="AA7806" t="s">
        <v>52</v>
      </c>
      <c r="AB7806" t="s">
        <v>41</v>
      </c>
      <c r="AC7806" t="s">
        <v>17</v>
      </c>
      <c r="AD7806" t="s">
        <v>18</v>
      </c>
      <c r="AE7806" t="s">
        <v>39</v>
      </c>
      <c r="AF7806" t="s">
        <v>899</v>
      </c>
    </row>
    <row r="7807" spans="1:32" x14ac:dyDescent="0.25">
      <c r="A7807">
        <f t="shared" si="878"/>
        <v>7806</v>
      </c>
      <c r="B7807">
        <v>33031</v>
      </c>
      <c r="C7807" t="s">
        <v>648</v>
      </c>
      <c r="D7807" t="s">
        <v>21</v>
      </c>
      <c r="E7807" t="str">
        <f t="shared" si="879"/>
        <v>*</v>
      </c>
      <c r="F7807" t="str">
        <f t="shared" si="874"/>
        <v>**</v>
      </c>
      <c r="G7807" t="str">
        <f t="shared" si="880"/>
        <v>**</v>
      </c>
      <c r="I7807" t="str">
        <f t="shared" si="875"/>
        <v>**</v>
      </c>
      <c r="O7807">
        <f>VLOOKUP(T7807,$P$14:$S$19,2,TRUE)</f>
        <v>0.01</v>
      </c>
      <c r="T7807">
        <v>18</v>
      </c>
      <c r="U7807">
        <v>120.96</v>
      </c>
      <c r="V7807" s="5">
        <f t="shared" si="876"/>
        <v>0</v>
      </c>
      <c r="X7807" t="s">
        <v>22</v>
      </c>
      <c r="Y7807">
        <v>6.65</v>
      </c>
      <c r="Z7807" s="2">
        <f t="shared" si="877"/>
        <v>127.61</v>
      </c>
      <c r="AA7807" t="s">
        <v>52</v>
      </c>
      <c r="AB7807" t="s">
        <v>41</v>
      </c>
      <c r="AC7807" t="s">
        <v>32</v>
      </c>
      <c r="AD7807" t="s">
        <v>44</v>
      </c>
      <c r="AE7807" t="s">
        <v>19</v>
      </c>
      <c r="AF7807" t="s">
        <v>649</v>
      </c>
    </row>
    <row r="7808" spans="1:32" x14ac:dyDescent="0.25">
      <c r="A7808">
        <f t="shared" si="878"/>
        <v>7807</v>
      </c>
      <c r="B7808">
        <v>29350</v>
      </c>
      <c r="C7808" t="s">
        <v>67</v>
      </c>
      <c r="D7808" t="s">
        <v>21</v>
      </c>
      <c r="E7808" t="str">
        <f t="shared" si="879"/>
        <v>*</v>
      </c>
      <c r="F7808" t="str">
        <f t="shared" si="874"/>
        <v>**</v>
      </c>
      <c r="G7808" t="str">
        <f t="shared" si="880"/>
        <v>**</v>
      </c>
      <c r="I7808" t="str">
        <f t="shared" si="875"/>
        <v>**</v>
      </c>
      <c r="O7808">
        <f>VLOOKUP(T7808,$P$14:$S$19,2,TRUE)</f>
        <v>0.04</v>
      </c>
      <c r="T7808">
        <v>47</v>
      </c>
      <c r="U7808">
        <v>2519.5500000000002</v>
      </c>
      <c r="V7808" s="5">
        <f t="shared" si="876"/>
        <v>1</v>
      </c>
      <c r="X7808" t="s">
        <v>22</v>
      </c>
      <c r="Y7808">
        <v>16.11</v>
      </c>
      <c r="Z7808" s="2">
        <f t="shared" si="877"/>
        <v>2535.6600000000003</v>
      </c>
      <c r="AA7808" t="s">
        <v>52</v>
      </c>
      <c r="AB7808" t="s">
        <v>16</v>
      </c>
      <c r="AC7808" t="s">
        <v>32</v>
      </c>
      <c r="AD7808" t="s">
        <v>49</v>
      </c>
      <c r="AE7808" t="s">
        <v>19</v>
      </c>
      <c r="AF7808" t="s">
        <v>131</v>
      </c>
    </row>
    <row r="7809" spans="1:32" x14ac:dyDescent="0.25">
      <c r="A7809">
        <f t="shared" si="878"/>
        <v>7808</v>
      </c>
      <c r="B7809">
        <v>29350</v>
      </c>
      <c r="C7809" t="s">
        <v>67</v>
      </c>
      <c r="D7809" t="s">
        <v>21</v>
      </c>
      <c r="E7809" t="str">
        <f t="shared" si="879"/>
        <v>*</v>
      </c>
      <c r="F7809" t="str">
        <f t="shared" si="874"/>
        <v>**</v>
      </c>
      <c r="G7809" t="str">
        <f t="shared" si="880"/>
        <v>**</v>
      </c>
      <c r="I7809" t="str">
        <f t="shared" si="875"/>
        <v>**</v>
      </c>
      <c r="O7809">
        <f>VLOOKUP(T7809,$P$14:$S$19,2,TRUE)</f>
        <v>0.04</v>
      </c>
      <c r="T7809">
        <v>46</v>
      </c>
      <c r="U7809">
        <v>1634.17</v>
      </c>
      <c r="V7809" s="5">
        <f t="shared" si="876"/>
        <v>1</v>
      </c>
      <c r="X7809" t="s">
        <v>14</v>
      </c>
      <c r="Y7809">
        <v>13.89</v>
      </c>
      <c r="Z7809" s="2">
        <f t="shared" si="877"/>
        <v>1648.0600000000002</v>
      </c>
      <c r="AA7809" t="s">
        <v>52</v>
      </c>
      <c r="AB7809" t="s">
        <v>16</v>
      </c>
      <c r="AC7809" t="s">
        <v>32</v>
      </c>
      <c r="AD7809" t="s">
        <v>33</v>
      </c>
      <c r="AE7809" t="s">
        <v>34</v>
      </c>
      <c r="AF7809" t="s">
        <v>427</v>
      </c>
    </row>
    <row r="7810" spans="1:32" x14ac:dyDescent="0.25">
      <c r="A7810">
        <f t="shared" si="878"/>
        <v>7809</v>
      </c>
      <c r="B7810">
        <v>29350</v>
      </c>
      <c r="C7810" t="s">
        <v>67</v>
      </c>
      <c r="D7810" t="s">
        <v>21</v>
      </c>
      <c r="E7810" t="str">
        <f t="shared" si="879"/>
        <v>*</v>
      </c>
      <c r="F7810" t="str">
        <f t="shared" si="874"/>
        <v>**</v>
      </c>
      <c r="G7810" t="str">
        <f t="shared" si="880"/>
        <v>**</v>
      </c>
      <c r="I7810" t="str">
        <f t="shared" si="875"/>
        <v>**</v>
      </c>
      <c r="O7810">
        <f>VLOOKUP(T7810,$P$14:$S$19,2,TRUE)</f>
        <v>0.01</v>
      </c>
      <c r="T7810">
        <v>10</v>
      </c>
      <c r="U7810">
        <v>150.33000000000001</v>
      </c>
      <c r="V7810" s="5">
        <f t="shared" si="876"/>
        <v>0</v>
      </c>
      <c r="X7810" t="s">
        <v>22</v>
      </c>
      <c r="Y7810">
        <v>4.53</v>
      </c>
      <c r="Z7810" s="2">
        <f t="shared" si="877"/>
        <v>154.86000000000001</v>
      </c>
      <c r="AA7810" t="s">
        <v>52</v>
      </c>
      <c r="AB7810" t="s">
        <v>16</v>
      </c>
      <c r="AC7810" t="s">
        <v>32</v>
      </c>
      <c r="AD7810" t="s">
        <v>74</v>
      </c>
      <c r="AE7810" t="s">
        <v>19</v>
      </c>
      <c r="AF7810" t="s">
        <v>761</v>
      </c>
    </row>
    <row r="7811" spans="1:32" x14ac:dyDescent="0.25">
      <c r="A7811">
        <f t="shared" si="878"/>
        <v>7810</v>
      </c>
      <c r="B7811">
        <v>17670</v>
      </c>
      <c r="C7811" t="s">
        <v>67</v>
      </c>
      <c r="D7811" t="s">
        <v>40</v>
      </c>
      <c r="E7811" t="str">
        <f t="shared" si="879"/>
        <v>*</v>
      </c>
      <c r="F7811" t="str">
        <f t="shared" ref="F7811:F7874" si="881">VLOOKUP(D7811,$P$6:$S$10,2,FALSE)</f>
        <v>*</v>
      </c>
      <c r="G7811" t="str">
        <f t="shared" si="880"/>
        <v>*</v>
      </c>
      <c r="I7811" t="str">
        <f t="shared" ref="I7811:I7874" si="882">HLOOKUP(D7811,$J$18:$N$19,2,FALSE)</f>
        <v>*</v>
      </c>
      <c r="O7811">
        <f>VLOOKUP(T7811,$P$14:$S$19,2,TRUE)</f>
        <v>0.01</v>
      </c>
      <c r="T7811">
        <v>14</v>
      </c>
      <c r="U7811">
        <v>36.520000000000003</v>
      </c>
      <c r="V7811" s="5">
        <f t="shared" ref="V7811:V7874" si="883">IF(U7811&gt;800,1,0)</f>
        <v>0</v>
      </c>
      <c r="X7811" t="s">
        <v>22</v>
      </c>
      <c r="Y7811">
        <v>0.5</v>
      </c>
      <c r="Z7811" s="2">
        <f t="shared" ref="Z7811:Z7874" si="884">U7811+Y7811</f>
        <v>37.020000000000003</v>
      </c>
      <c r="AA7811" t="s">
        <v>23</v>
      </c>
      <c r="AB7811" t="s">
        <v>31</v>
      </c>
      <c r="AC7811" t="s">
        <v>32</v>
      </c>
      <c r="AD7811" t="s">
        <v>81</v>
      </c>
      <c r="AE7811" t="s">
        <v>19</v>
      </c>
      <c r="AF7811" t="s">
        <v>131</v>
      </c>
    </row>
    <row r="7812" spans="1:32" x14ac:dyDescent="0.25">
      <c r="A7812">
        <f t="shared" ref="A7812:A7875" si="885">A7811+1</f>
        <v>7811</v>
      </c>
      <c r="B7812">
        <v>14117</v>
      </c>
      <c r="C7812" t="s">
        <v>724</v>
      </c>
      <c r="D7812" t="s">
        <v>30</v>
      </c>
      <c r="E7812" t="str">
        <f t="shared" si="879"/>
        <v>*</v>
      </c>
      <c r="F7812" t="str">
        <f t="shared" si="881"/>
        <v>*</v>
      </c>
      <c r="G7812" t="str">
        <f t="shared" si="880"/>
        <v>*</v>
      </c>
      <c r="I7812" t="str">
        <f t="shared" si="882"/>
        <v>*</v>
      </c>
      <c r="O7812">
        <f>VLOOKUP(T7812,$P$14:$S$19,2,TRUE)</f>
        <v>0</v>
      </c>
      <c r="T7812">
        <v>4</v>
      </c>
      <c r="U7812">
        <v>5.31</v>
      </c>
      <c r="V7812" s="5">
        <f t="shared" si="883"/>
        <v>0</v>
      </c>
      <c r="X7812" t="s">
        <v>22</v>
      </c>
      <c r="Y7812">
        <v>0.7</v>
      </c>
      <c r="Z7812" s="2">
        <f t="shared" si="884"/>
        <v>6.01</v>
      </c>
      <c r="AA7812" t="s">
        <v>73</v>
      </c>
      <c r="AB7812" t="s">
        <v>31</v>
      </c>
      <c r="AC7812" t="s">
        <v>32</v>
      </c>
      <c r="AD7812" t="s">
        <v>114</v>
      </c>
      <c r="AE7812" t="s">
        <v>34</v>
      </c>
      <c r="AF7812" t="s">
        <v>279</v>
      </c>
    </row>
    <row r="7813" spans="1:32" x14ac:dyDescent="0.25">
      <c r="A7813">
        <f t="shared" si="885"/>
        <v>7812</v>
      </c>
      <c r="B7813">
        <v>15622</v>
      </c>
      <c r="C7813" t="s">
        <v>439</v>
      </c>
      <c r="D7813" t="s">
        <v>21</v>
      </c>
      <c r="E7813" t="str">
        <f t="shared" ref="E7813:E7876" si="886">IF(D7813="Critical", "***","*")</f>
        <v>*</v>
      </c>
      <c r="F7813" t="str">
        <f t="shared" si="881"/>
        <v>**</v>
      </c>
      <c r="G7813" t="str">
        <f t="shared" ref="G7813:G7876" si="887">IF(D7813="Critical","***",IF(D7813="High","**","*"))</f>
        <v>**</v>
      </c>
      <c r="I7813" t="str">
        <f t="shared" si="882"/>
        <v>**</v>
      </c>
      <c r="O7813">
        <f>VLOOKUP(T7813,$P$14:$S$19,2,TRUE)</f>
        <v>3.5999999999999997E-2</v>
      </c>
      <c r="T7813">
        <v>34</v>
      </c>
      <c r="U7813">
        <v>8581.25</v>
      </c>
      <c r="V7813" s="5">
        <f t="shared" si="883"/>
        <v>1</v>
      </c>
      <c r="X7813" t="s">
        <v>37</v>
      </c>
      <c r="Y7813">
        <v>60.2</v>
      </c>
      <c r="Z7813" s="2">
        <f t="shared" si="884"/>
        <v>8641.4500000000007</v>
      </c>
      <c r="AA7813" t="s">
        <v>15</v>
      </c>
      <c r="AB7813" t="s">
        <v>16</v>
      </c>
      <c r="AC7813" t="s">
        <v>17</v>
      </c>
      <c r="AD7813" t="s">
        <v>165</v>
      </c>
      <c r="AE7813" t="s">
        <v>103</v>
      </c>
      <c r="AF7813" t="s">
        <v>440</v>
      </c>
    </row>
    <row r="7814" spans="1:32" x14ac:dyDescent="0.25">
      <c r="A7814">
        <f t="shared" si="885"/>
        <v>7813</v>
      </c>
      <c r="B7814">
        <v>5153</v>
      </c>
      <c r="C7814" t="s">
        <v>439</v>
      </c>
      <c r="D7814" t="s">
        <v>36</v>
      </c>
      <c r="E7814" t="str">
        <f t="shared" si="886"/>
        <v>***</v>
      </c>
      <c r="F7814" t="str">
        <f t="shared" si="881"/>
        <v>***</v>
      </c>
      <c r="G7814" t="str">
        <f t="shared" si="887"/>
        <v>***</v>
      </c>
      <c r="I7814" t="str">
        <f t="shared" si="882"/>
        <v>***</v>
      </c>
      <c r="O7814">
        <f>VLOOKUP(T7814,$P$14:$S$19,2,TRUE)</f>
        <v>3.5999999999999997E-2</v>
      </c>
      <c r="T7814">
        <v>37</v>
      </c>
      <c r="U7814">
        <v>4896.93</v>
      </c>
      <c r="V7814" s="5">
        <f t="shared" si="883"/>
        <v>1</v>
      </c>
      <c r="X7814" t="s">
        <v>14</v>
      </c>
      <c r="Y7814">
        <v>12.65</v>
      </c>
      <c r="Z7814" s="2">
        <f t="shared" si="884"/>
        <v>4909.58</v>
      </c>
      <c r="AA7814" t="s">
        <v>62</v>
      </c>
      <c r="AB7814" t="s">
        <v>41</v>
      </c>
      <c r="AC7814" t="s">
        <v>17</v>
      </c>
      <c r="AD7814" t="s">
        <v>38</v>
      </c>
      <c r="AE7814" t="s">
        <v>27</v>
      </c>
      <c r="AF7814" t="s">
        <v>729</v>
      </c>
    </row>
    <row r="7815" spans="1:32" x14ac:dyDescent="0.25">
      <c r="A7815">
        <f t="shared" si="885"/>
        <v>7814</v>
      </c>
      <c r="B7815">
        <v>36676</v>
      </c>
      <c r="C7815" t="s">
        <v>439</v>
      </c>
      <c r="D7815" t="s">
        <v>30</v>
      </c>
      <c r="E7815" t="str">
        <f t="shared" si="886"/>
        <v>*</v>
      </c>
      <c r="F7815" t="str">
        <f t="shared" si="881"/>
        <v>*</v>
      </c>
      <c r="G7815" t="str">
        <f t="shared" si="887"/>
        <v>*</v>
      </c>
      <c r="I7815" t="str">
        <f t="shared" si="882"/>
        <v>*</v>
      </c>
      <c r="O7815">
        <f>VLOOKUP(T7815,$P$14:$S$19,2,TRUE)</f>
        <v>3.5999999999999997E-2</v>
      </c>
      <c r="T7815">
        <v>32</v>
      </c>
      <c r="U7815">
        <v>3046.01</v>
      </c>
      <c r="V7815" s="5">
        <f t="shared" si="883"/>
        <v>1</v>
      </c>
      <c r="X7815" t="s">
        <v>37</v>
      </c>
      <c r="Y7815">
        <v>14</v>
      </c>
      <c r="Z7815" s="2">
        <f t="shared" si="884"/>
        <v>3060.01</v>
      </c>
      <c r="AA7815" t="s">
        <v>60</v>
      </c>
      <c r="AB7815" t="s">
        <v>31</v>
      </c>
      <c r="AC7815" t="s">
        <v>25</v>
      </c>
      <c r="AD7815" t="s">
        <v>76</v>
      </c>
      <c r="AE7815" t="s">
        <v>39</v>
      </c>
      <c r="AF7815" t="s">
        <v>729</v>
      </c>
    </row>
    <row r="7816" spans="1:32" x14ac:dyDescent="0.25">
      <c r="A7816">
        <f t="shared" si="885"/>
        <v>7815</v>
      </c>
      <c r="B7816">
        <v>45861</v>
      </c>
      <c r="C7816" t="s">
        <v>439</v>
      </c>
      <c r="D7816" t="s">
        <v>40</v>
      </c>
      <c r="E7816" t="str">
        <f t="shared" si="886"/>
        <v>*</v>
      </c>
      <c r="F7816" t="str">
        <f t="shared" si="881"/>
        <v>*</v>
      </c>
      <c r="G7816" t="str">
        <f t="shared" si="887"/>
        <v>*</v>
      </c>
      <c r="I7816" t="str">
        <f t="shared" si="882"/>
        <v>*</v>
      </c>
      <c r="O7816">
        <f>VLOOKUP(T7816,$P$14:$S$19,2,TRUE)</f>
        <v>3.5999999999999997E-2</v>
      </c>
      <c r="T7816">
        <v>39</v>
      </c>
      <c r="U7816">
        <v>680.85850000000005</v>
      </c>
      <c r="V7816" s="5">
        <f t="shared" si="883"/>
        <v>0</v>
      </c>
      <c r="X7816" t="s">
        <v>22</v>
      </c>
      <c r="Y7816">
        <v>0.99</v>
      </c>
      <c r="Z7816" s="2">
        <f t="shared" si="884"/>
        <v>681.84850000000006</v>
      </c>
      <c r="AA7816" t="s">
        <v>43</v>
      </c>
      <c r="AB7816" t="s">
        <v>24</v>
      </c>
      <c r="AC7816" t="s">
        <v>25</v>
      </c>
      <c r="AD7816" t="s">
        <v>26</v>
      </c>
      <c r="AE7816" t="s">
        <v>34</v>
      </c>
      <c r="AF7816" t="s">
        <v>439</v>
      </c>
    </row>
    <row r="7817" spans="1:32" x14ac:dyDescent="0.25">
      <c r="A7817">
        <f t="shared" si="885"/>
        <v>7816</v>
      </c>
      <c r="B7817">
        <v>36676</v>
      </c>
      <c r="C7817" t="s">
        <v>439</v>
      </c>
      <c r="D7817" t="s">
        <v>30</v>
      </c>
      <c r="E7817" t="str">
        <f t="shared" si="886"/>
        <v>*</v>
      </c>
      <c r="F7817" t="str">
        <f t="shared" si="881"/>
        <v>*</v>
      </c>
      <c r="G7817" t="str">
        <f t="shared" si="887"/>
        <v>*</v>
      </c>
      <c r="I7817" t="str">
        <f t="shared" si="882"/>
        <v>*</v>
      </c>
      <c r="O7817">
        <f>VLOOKUP(T7817,$P$14:$S$19,2,TRUE)</f>
        <v>0.01</v>
      </c>
      <c r="T7817">
        <v>15</v>
      </c>
      <c r="U7817">
        <v>353.52</v>
      </c>
      <c r="V7817" s="5">
        <f t="shared" si="883"/>
        <v>0</v>
      </c>
      <c r="X7817" t="s">
        <v>22</v>
      </c>
      <c r="Y7817">
        <v>8.18</v>
      </c>
      <c r="Z7817" s="2">
        <f t="shared" si="884"/>
        <v>361.7</v>
      </c>
      <c r="AA7817" t="s">
        <v>60</v>
      </c>
      <c r="AB7817" t="s">
        <v>31</v>
      </c>
      <c r="AC7817" t="s">
        <v>32</v>
      </c>
      <c r="AD7817" t="s">
        <v>44</v>
      </c>
      <c r="AE7817" t="s">
        <v>19</v>
      </c>
      <c r="AF7817" t="s">
        <v>440</v>
      </c>
    </row>
    <row r="7818" spans="1:32" x14ac:dyDescent="0.25">
      <c r="A7818">
        <f t="shared" si="885"/>
        <v>7817</v>
      </c>
      <c r="B7818">
        <v>49319</v>
      </c>
      <c r="C7818" t="s">
        <v>439</v>
      </c>
      <c r="D7818" t="s">
        <v>13</v>
      </c>
      <c r="E7818" t="str">
        <f t="shared" si="886"/>
        <v>*</v>
      </c>
      <c r="F7818" t="str">
        <f t="shared" si="881"/>
        <v>*</v>
      </c>
      <c r="G7818" t="str">
        <f t="shared" si="887"/>
        <v>*</v>
      </c>
      <c r="I7818" t="str">
        <f t="shared" si="882"/>
        <v>*</v>
      </c>
      <c r="O7818">
        <f>VLOOKUP(T7818,$P$14:$S$19,2,TRUE)</f>
        <v>0.04</v>
      </c>
      <c r="T7818">
        <v>40</v>
      </c>
      <c r="U7818">
        <v>289.19</v>
      </c>
      <c r="V7818" s="5">
        <f t="shared" si="883"/>
        <v>0</v>
      </c>
      <c r="X7818" t="s">
        <v>22</v>
      </c>
      <c r="Y7818">
        <v>6.15</v>
      </c>
      <c r="Z7818" s="2">
        <f t="shared" si="884"/>
        <v>295.33999999999997</v>
      </c>
      <c r="AA7818" t="s">
        <v>60</v>
      </c>
      <c r="AB7818" t="s">
        <v>31</v>
      </c>
      <c r="AC7818" t="s">
        <v>32</v>
      </c>
      <c r="AD7818" t="s">
        <v>44</v>
      </c>
      <c r="AE7818" t="s">
        <v>19</v>
      </c>
      <c r="AF7818" t="s">
        <v>729</v>
      </c>
    </row>
    <row r="7819" spans="1:32" x14ac:dyDescent="0.25">
      <c r="A7819">
        <f t="shared" si="885"/>
        <v>7818</v>
      </c>
      <c r="B7819">
        <v>15622</v>
      </c>
      <c r="C7819" t="s">
        <v>439</v>
      </c>
      <c r="D7819" t="s">
        <v>21</v>
      </c>
      <c r="E7819" t="str">
        <f t="shared" si="886"/>
        <v>*</v>
      </c>
      <c r="F7819" t="str">
        <f t="shared" si="881"/>
        <v>**</v>
      </c>
      <c r="G7819" t="str">
        <f t="shared" si="887"/>
        <v>**</v>
      </c>
      <c r="I7819" t="str">
        <f t="shared" si="882"/>
        <v>**</v>
      </c>
      <c r="O7819">
        <f>VLOOKUP(T7819,$P$14:$S$19,2,TRUE)</f>
        <v>0.02</v>
      </c>
      <c r="T7819">
        <v>21</v>
      </c>
      <c r="U7819">
        <v>135.99</v>
      </c>
      <c r="V7819" s="5">
        <f t="shared" si="883"/>
        <v>0</v>
      </c>
      <c r="X7819" t="s">
        <v>22</v>
      </c>
      <c r="Y7819">
        <v>9.68</v>
      </c>
      <c r="Z7819" s="2">
        <f t="shared" si="884"/>
        <v>145.67000000000002</v>
      </c>
      <c r="AA7819" t="s">
        <v>15</v>
      </c>
      <c r="AB7819" t="s">
        <v>16</v>
      </c>
      <c r="AC7819" t="s">
        <v>32</v>
      </c>
      <c r="AD7819" t="s">
        <v>44</v>
      </c>
      <c r="AE7819" t="s">
        <v>19</v>
      </c>
      <c r="AF7819" t="s">
        <v>440</v>
      </c>
    </row>
    <row r="7820" spans="1:32" x14ac:dyDescent="0.25">
      <c r="A7820">
        <f t="shared" si="885"/>
        <v>7819</v>
      </c>
      <c r="B7820">
        <v>49319</v>
      </c>
      <c r="C7820" t="s">
        <v>439</v>
      </c>
      <c r="D7820" t="s">
        <v>13</v>
      </c>
      <c r="E7820" t="str">
        <f t="shared" si="886"/>
        <v>*</v>
      </c>
      <c r="F7820" t="str">
        <f t="shared" si="881"/>
        <v>*</v>
      </c>
      <c r="G7820" t="str">
        <f t="shared" si="887"/>
        <v>*</v>
      </c>
      <c r="I7820" t="str">
        <f t="shared" si="882"/>
        <v>*</v>
      </c>
      <c r="O7820">
        <f>VLOOKUP(T7820,$P$14:$S$19,2,TRUE)</f>
        <v>0.01</v>
      </c>
      <c r="T7820">
        <v>13</v>
      </c>
      <c r="U7820">
        <v>98.82</v>
      </c>
      <c r="V7820" s="5">
        <f t="shared" si="883"/>
        <v>0</v>
      </c>
      <c r="X7820" t="s">
        <v>22</v>
      </c>
      <c r="Y7820">
        <v>5.53</v>
      </c>
      <c r="Z7820" s="2">
        <f t="shared" si="884"/>
        <v>104.35</v>
      </c>
      <c r="AA7820" t="s">
        <v>60</v>
      </c>
      <c r="AB7820" t="s">
        <v>31</v>
      </c>
      <c r="AC7820" t="s">
        <v>25</v>
      </c>
      <c r="AD7820" t="s">
        <v>42</v>
      </c>
      <c r="AE7820" t="s">
        <v>45</v>
      </c>
      <c r="AF7820" t="s">
        <v>729</v>
      </c>
    </row>
    <row r="7821" spans="1:32" x14ac:dyDescent="0.25">
      <c r="A7821">
        <f t="shared" si="885"/>
        <v>7820</v>
      </c>
      <c r="B7821">
        <v>56640</v>
      </c>
      <c r="C7821" t="s">
        <v>439</v>
      </c>
      <c r="D7821" t="s">
        <v>21</v>
      </c>
      <c r="E7821" t="str">
        <f t="shared" si="886"/>
        <v>*</v>
      </c>
      <c r="F7821" t="str">
        <f t="shared" si="881"/>
        <v>**</v>
      </c>
      <c r="G7821" t="str">
        <f t="shared" si="887"/>
        <v>**</v>
      </c>
      <c r="I7821" t="str">
        <f t="shared" si="882"/>
        <v>**</v>
      </c>
      <c r="O7821">
        <f>VLOOKUP(T7821,$P$14:$S$19,2,TRUE)</f>
        <v>0.01</v>
      </c>
      <c r="T7821">
        <v>11</v>
      </c>
      <c r="U7821">
        <v>80.260000000000005</v>
      </c>
      <c r="V7821" s="5">
        <f t="shared" si="883"/>
        <v>0</v>
      </c>
      <c r="X7821" t="s">
        <v>22</v>
      </c>
      <c r="Y7821">
        <v>5.66</v>
      </c>
      <c r="Z7821" s="2">
        <f t="shared" si="884"/>
        <v>85.92</v>
      </c>
      <c r="AA7821" t="s">
        <v>15</v>
      </c>
      <c r="AB7821" t="s">
        <v>31</v>
      </c>
      <c r="AC7821" t="s">
        <v>32</v>
      </c>
      <c r="AD7821" t="s">
        <v>44</v>
      </c>
      <c r="AE7821" t="s">
        <v>19</v>
      </c>
      <c r="AF7821" t="s">
        <v>440</v>
      </c>
    </row>
    <row r="7822" spans="1:32" x14ac:dyDescent="0.25">
      <c r="A7822">
        <f t="shared" si="885"/>
        <v>7821</v>
      </c>
      <c r="B7822">
        <v>56640</v>
      </c>
      <c r="C7822" t="s">
        <v>439</v>
      </c>
      <c r="D7822" t="s">
        <v>21</v>
      </c>
      <c r="E7822" t="str">
        <f t="shared" si="886"/>
        <v>*</v>
      </c>
      <c r="F7822" t="str">
        <f t="shared" si="881"/>
        <v>**</v>
      </c>
      <c r="G7822" t="str">
        <f t="shared" si="887"/>
        <v>**</v>
      </c>
      <c r="I7822" t="str">
        <f t="shared" si="882"/>
        <v>**</v>
      </c>
      <c r="O7822">
        <f>VLOOKUP(T7822,$P$14:$S$19,2,TRUE)</f>
        <v>0</v>
      </c>
      <c r="T7822">
        <v>2</v>
      </c>
      <c r="U7822">
        <v>29.31</v>
      </c>
      <c r="V7822" s="5">
        <f t="shared" si="883"/>
        <v>0</v>
      </c>
      <c r="X7822" t="s">
        <v>22</v>
      </c>
      <c r="Y7822">
        <v>5.43</v>
      </c>
      <c r="Z7822" s="2">
        <f t="shared" si="884"/>
        <v>34.739999999999995</v>
      </c>
      <c r="AA7822" t="s">
        <v>15</v>
      </c>
      <c r="AB7822" t="s">
        <v>31</v>
      </c>
      <c r="AC7822" t="s">
        <v>32</v>
      </c>
      <c r="AD7822" t="s">
        <v>44</v>
      </c>
      <c r="AE7822" t="s">
        <v>19</v>
      </c>
      <c r="AF7822" t="s">
        <v>440</v>
      </c>
    </row>
    <row r="7823" spans="1:32" x14ac:dyDescent="0.25">
      <c r="A7823">
        <f t="shared" si="885"/>
        <v>7822</v>
      </c>
      <c r="B7823">
        <v>21985</v>
      </c>
      <c r="C7823" t="s">
        <v>427</v>
      </c>
      <c r="D7823" t="s">
        <v>36</v>
      </c>
      <c r="E7823" t="str">
        <f t="shared" si="886"/>
        <v>***</v>
      </c>
      <c r="F7823" t="str">
        <f t="shared" si="881"/>
        <v>***</v>
      </c>
      <c r="G7823" t="str">
        <f t="shared" si="887"/>
        <v>***</v>
      </c>
      <c r="I7823" t="str">
        <f t="shared" si="882"/>
        <v>***</v>
      </c>
      <c r="O7823">
        <f>VLOOKUP(T7823,$P$14:$S$19,2,TRUE)</f>
        <v>0.04</v>
      </c>
      <c r="T7823">
        <v>45</v>
      </c>
      <c r="U7823">
        <v>947.66</v>
      </c>
      <c r="V7823" s="5">
        <f t="shared" si="883"/>
        <v>1</v>
      </c>
      <c r="X7823" t="s">
        <v>37</v>
      </c>
      <c r="Y7823">
        <v>53.03</v>
      </c>
      <c r="Z7823" s="2">
        <f t="shared" si="884"/>
        <v>1000.6899999999999</v>
      </c>
      <c r="AA7823" t="s">
        <v>73</v>
      </c>
      <c r="AB7823" t="s">
        <v>31</v>
      </c>
      <c r="AC7823" t="s">
        <v>32</v>
      </c>
      <c r="AD7823" t="s">
        <v>74</v>
      </c>
      <c r="AE7823" t="s">
        <v>39</v>
      </c>
      <c r="AF7823" t="s">
        <v>761</v>
      </c>
    </row>
    <row r="7824" spans="1:32" x14ac:dyDescent="0.25">
      <c r="A7824">
        <f t="shared" si="885"/>
        <v>7823</v>
      </c>
      <c r="B7824">
        <v>28486</v>
      </c>
      <c r="C7824" t="s">
        <v>427</v>
      </c>
      <c r="D7824" t="s">
        <v>21</v>
      </c>
      <c r="E7824" t="str">
        <f t="shared" si="886"/>
        <v>*</v>
      </c>
      <c r="F7824" t="str">
        <f t="shared" si="881"/>
        <v>**</v>
      </c>
      <c r="G7824" t="str">
        <f t="shared" si="887"/>
        <v>**</v>
      </c>
      <c r="I7824" t="str">
        <f t="shared" si="882"/>
        <v>**</v>
      </c>
      <c r="O7824">
        <f>VLOOKUP(T7824,$P$14:$S$19,2,TRUE)</f>
        <v>0</v>
      </c>
      <c r="T7824">
        <v>2</v>
      </c>
      <c r="U7824">
        <v>811.13</v>
      </c>
      <c r="V7824" s="5">
        <f t="shared" si="883"/>
        <v>1</v>
      </c>
      <c r="X7824" t="s">
        <v>22</v>
      </c>
      <c r="Y7824">
        <v>11.37</v>
      </c>
      <c r="Z7824" s="2">
        <f t="shared" si="884"/>
        <v>822.5</v>
      </c>
      <c r="AA7824" t="s">
        <v>43</v>
      </c>
      <c r="AB7824" t="s">
        <v>31</v>
      </c>
      <c r="AC7824" t="s">
        <v>32</v>
      </c>
      <c r="AD7824" t="s">
        <v>74</v>
      </c>
      <c r="AE7824" t="s">
        <v>19</v>
      </c>
      <c r="AF7824" t="s">
        <v>131</v>
      </c>
    </row>
    <row r="7825" spans="1:32" x14ac:dyDescent="0.25">
      <c r="A7825">
        <f t="shared" si="885"/>
        <v>7824</v>
      </c>
      <c r="B7825">
        <v>21985</v>
      </c>
      <c r="C7825" t="s">
        <v>427</v>
      </c>
      <c r="D7825" t="s">
        <v>36</v>
      </c>
      <c r="E7825" t="str">
        <f t="shared" si="886"/>
        <v>***</v>
      </c>
      <c r="F7825" t="str">
        <f t="shared" si="881"/>
        <v>***</v>
      </c>
      <c r="G7825" t="str">
        <f t="shared" si="887"/>
        <v>***</v>
      </c>
      <c r="I7825" t="str">
        <f t="shared" si="882"/>
        <v>***</v>
      </c>
      <c r="O7825">
        <f>VLOOKUP(T7825,$P$14:$S$19,2,TRUE)</f>
        <v>0</v>
      </c>
      <c r="T7825">
        <v>1</v>
      </c>
      <c r="U7825">
        <v>255.83</v>
      </c>
      <c r="V7825" s="5">
        <f t="shared" si="883"/>
        <v>0</v>
      </c>
      <c r="X7825" t="s">
        <v>37</v>
      </c>
      <c r="Y7825">
        <v>28.16</v>
      </c>
      <c r="Z7825" s="2">
        <f t="shared" si="884"/>
        <v>283.99</v>
      </c>
      <c r="AA7825" t="s">
        <v>73</v>
      </c>
      <c r="AB7825" t="s">
        <v>31</v>
      </c>
      <c r="AC7825" t="s">
        <v>17</v>
      </c>
      <c r="AD7825" t="s">
        <v>38</v>
      </c>
      <c r="AE7825" t="s">
        <v>39</v>
      </c>
      <c r="AF7825" t="s">
        <v>131</v>
      </c>
    </row>
    <row r="7826" spans="1:32" x14ac:dyDescent="0.25">
      <c r="A7826">
        <f t="shared" si="885"/>
        <v>7825</v>
      </c>
      <c r="B7826">
        <v>13927</v>
      </c>
      <c r="C7826" t="s">
        <v>427</v>
      </c>
      <c r="D7826" t="s">
        <v>13</v>
      </c>
      <c r="E7826" t="str">
        <f t="shared" si="886"/>
        <v>*</v>
      </c>
      <c r="F7826" t="str">
        <f t="shared" si="881"/>
        <v>*</v>
      </c>
      <c r="G7826" t="str">
        <f t="shared" si="887"/>
        <v>*</v>
      </c>
      <c r="I7826" t="str">
        <f t="shared" si="882"/>
        <v>*</v>
      </c>
      <c r="O7826">
        <f>VLOOKUP(T7826,$P$14:$S$19,2,TRUE)</f>
        <v>0.02</v>
      </c>
      <c r="T7826">
        <v>26</v>
      </c>
      <c r="U7826">
        <v>188.05</v>
      </c>
      <c r="V7826" s="5">
        <f t="shared" si="883"/>
        <v>0</v>
      </c>
      <c r="X7826" t="s">
        <v>14</v>
      </c>
      <c r="Y7826">
        <v>5.16</v>
      </c>
      <c r="Z7826" s="2">
        <f t="shared" si="884"/>
        <v>193.21</v>
      </c>
      <c r="AA7826" t="s">
        <v>62</v>
      </c>
      <c r="AB7826" t="s">
        <v>31</v>
      </c>
      <c r="AC7826" t="s">
        <v>32</v>
      </c>
      <c r="AD7826" t="s">
        <v>44</v>
      </c>
      <c r="AE7826" t="s">
        <v>19</v>
      </c>
      <c r="AF7826" s="1">
        <v>39853</v>
      </c>
    </row>
    <row r="7827" spans="1:32" x14ac:dyDescent="0.25">
      <c r="A7827">
        <f t="shared" si="885"/>
        <v>7826</v>
      </c>
      <c r="B7827">
        <v>13767</v>
      </c>
      <c r="C7827" t="s">
        <v>167</v>
      </c>
      <c r="D7827" t="s">
        <v>21</v>
      </c>
      <c r="E7827" t="str">
        <f t="shared" si="886"/>
        <v>*</v>
      </c>
      <c r="F7827" t="str">
        <f t="shared" si="881"/>
        <v>**</v>
      </c>
      <c r="G7827" t="str">
        <f t="shared" si="887"/>
        <v>**</v>
      </c>
      <c r="I7827" t="str">
        <f t="shared" si="882"/>
        <v>**</v>
      </c>
      <c r="O7827">
        <f>VLOOKUP(T7827,$P$14:$S$19,2,TRUE)</f>
        <v>0.01</v>
      </c>
      <c r="T7827">
        <v>12</v>
      </c>
      <c r="U7827">
        <v>2050.712</v>
      </c>
      <c r="V7827" s="5">
        <f t="shared" si="883"/>
        <v>1</v>
      </c>
      <c r="X7827" t="s">
        <v>37</v>
      </c>
      <c r="Y7827">
        <v>69.64</v>
      </c>
      <c r="Z7827" s="2">
        <f t="shared" si="884"/>
        <v>2120.3519999999999</v>
      </c>
      <c r="AA7827" t="s">
        <v>73</v>
      </c>
      <c r="AB7827" t="s">
        <v>31</v>
      </c>
      <c r="AC7827" t="s">
        <v>17</v>
      </c>
      <c r="AD7827" t="s">
        <v>66</v>
      </c>
      <c r="AE7827" t="s">
        <v>103</v>
      </c>
      <c r="AF7827" t="s">
        <v>168</v>
      </c>
    </row>
    <row r="7828" spans="1:32" x14ac:dyDescent="0.25">
      <c r="A7828">
        <f t="shared" si="885"/>
        <v>7827</v>
      </c>
      <c r="B7828">
        <v>46375</v>
      </c>
      <c r="C7828" t="s">
        <v>167</v>
      </c>
      <c r="D7828" t="s">
        <v>40</v>
      </c>
      <c r="E7828" t="str">
        <f t="shared" si="886"/>
        <v>*</v>
      </c>
      <c r="F7828" t="str">
        <f t="shared" si="881"/>
        <v>*</v>
      </c>
      <c r="G7828" t="str">
        <f t="shared" si="887"/>
        <v>*</v>
      </c>
      <c r="I7828" t="str">
        <f t="shared" si="882"/>
        <v>*</v>
      </c>
      <c r="O7828">
        <f>VLOOKUP(T7828,$P$14:$S$19,2,TRUE)</f>
        <v>0.01</v>
      </c>
      <c r="T7828">
        <v>16</v>
      </c>
      <c r="U7828">
        <v>1702.499</v>
      </c>
      <c r="V7828" s="5">
        <f t="shared" si="883"/>
        <v>1</v>
      </c>
      <c r="X7828" t="s">
        <v>22</v>
      </c>
      <c r="Y7828">
        <v>5.26</v>
      </c>
      <c r="Z7828" s="2">
        <f t="shared" si="884"/>
        <v>1707.759</v>
      </c>
      <c r="AA7828" t="s">
        <v>64</v>
      </c>
      <c r="AB7828" t="s">
        <v>41</v>
      </c>
      <c r="AC7828" t="s">
        <v>25</v>
      </c>
      <c r="AD7828" t="s">
        <v>26</v>
      </c>
      <c r="AE7828" t="s">
        <v>19</v>
      </c>
      <c r="AF7828" t="s">
        <v>279</v>
      </c>
    </row>
    <row r="7829" spans="1:32" x14ac:dyDescent="0.25">
      <c r="A7829">
        <f t="shared" si="885"/>
        <v>7828</v>
      </c>
      <c r="B7829">
        <v>13767</v>
      </c>
      <c r="C7829" t="s">
        <v>167</v>
      </c>
      <c r="D7829" t="s">
        <v>21</v>
      </c>
      <c r="E7829" t="str">
        <f t="shared" si="886"/>
        <v>*</v>
      </c>
      <c r="F7829" t="str">
        <f t="shared" si="881"/>
        <v>**</v>
      </c>
      <c r="G7829" t="str">
        <f t="shared" si="887"/>
        <v>**</v>
      </c>
      <c r="I7829" t="str">
        <f t="shared" si="882"/>
        <v>**</v>
      </c>
      <c r="O7829">
        <f>VLOOKUP(T7829,$P$14:$S$19,2,TRUE)</f>
        <v>0.04</v>
      </c>
      <c r="T7829">
        <v>45</v>
      </c>
      <c r="U7829">
        <v>1403.741</v>
      </c>
      <c r="V7829" s="5">
        <f t="shared" si="883"/>
        <v>1</v>
      </c>
      <c r="X7829" t="s">
        <v>22</v>
      </c>
      <c r="Y7829">
        <v>3.3</v>
      </c>
      <c r="Z7829" s="2">
        <f t="shared" si="884"/>
        <v>1407.0409999999999</v>
      </c>
      <c r="AA7829" t="s">
        <v>60</v>
      </c>
      <c r="AB7829" t="s">
        <v>31</v>
      </c>
      <c r="AC7829" t="s">
        <v>25</v>
      </c>
      <c r="AD7829" t="s">
        <v>26</v>
      </c>
      <c r="AE7829" t="s">
        <v>45</v>
      </c>
      <c r="AF7829" t="s">
        <v>168</v>
      </c>
    </row>
    <row r="7830" spans="1:32" x14ac:dyDescent="0.25">
      <c r="A7830">
        <f t="shared" si="885"/>
        <v>7829</v>
      </c>
      <c r="B7830">
        <v>13767</v>
      </c>
      <c r="C7830" t="s">
        <v>167</v>
      </c>
      <c r="D7830" t="s">
        <v>21</v>
      </c>
      <c r="E7830" t="str">
        <f t="shared" si="886"/>
        <v>*</v>
      </c>
      <c r="F7830" t="str">
        <f t="shared" si="881"/>
        <v>**</v>
      </c>
      <c r="G7830" t="str">
        <f t="shared" si="887"/>
        <v>**</v>
      </c>
      <c r="I7830" t="str">
        <f t="shared" si="882"/>
        <v>**</v>
      </c>
      <c r="O7830">
        <f>VLOOKUP(T7830,$P$14:$S$19,2,TRUE)</f>
        <v>0.01</v>
      </c>
      <c r="T7830">
        <v>10</v>
      </c>
      <c r="U7830">
        <v>1246.3634999999999</v>
      </c>
      <c r="V7830" s="5">
        <f t="shared" si="883"/>
        <v>1</v>
      </c>
      <c r="X7830" t="s">
        <v>22</v>
      </c>
      <c r="Y7830">
        <v>8.99</v>
      </c>
      <c r="Z7830" s="2">
        <f t="shared" si="884"/>
        <v>1255.3534999999999</v>
      </c>
      <c r="AA7830" t="s">
        <v>60</v>
      </c>
      <c r="AB7830" t="s">
        <v>31</v>
      </c>
      <c r="AC7830" t="s">
        <v>25</v>
      </c>
      <c r="AD7830" t="s">
        <v>26</v>
      </c>
      <c r="AE7830" t="s">
        <v>19</v>
      </c>
      <c r="AF7830" t="s">
        <v>279</v>
      </c>
    </row>
    <row r="7831" spans="1:32" x14ac:dyDescent="0.25">
      <c r="A7831">
        <f t="shared" si="885"/>
        <v>7830</v>
      </c>
      <c r="B7831">
        <v>46375</v>
      </c>
      <c r="C7831" t="s">
        <v>167</v>
      </c>
      <c r="D7831" t="s">
        <v>40</v>
      </c>
      <c r="E7831" t="str">
        <f t="shared" si="886"/>
        <v>*</v>
      </c>
      <c r="F7831" t="str">
        <f t="shared" si="881"/>
        <v>*</v>
      </c>
      <c r="G7831" t="str">
        <f t="shared" si="887"/>
        <v>*</v>
      </c>
      <c r="I7831" t="str">
        <f t="shared" si="882"/>
        <v>*</v>
      </c>
      <c r="O7831">
        <f>VLOOKUP(T7831,$P$14:$S$19,2,TRUE)</f>
        <v>0.02</v>
      </c>
      <c r="T7831">
        <v>24</v>
      </c>
      <c r="U7831">
        <v>905.32</v>
      </c>
      <c r="V7831" s="5">
        <f t="shared" si="883"/>
        <v>1</v>
      </c>
      <c r="X7831" t="s">
        <v>22</v>
      </c>
      <c r="Y7831">
        <v>5.09</v>
      </c>
      <c r="Z7831" s="2">
        <f t="shared" si="884"/>
        <v>910.41000000000008</v>
      </c>
      <c r="AA7831" t="s">
        <v>64</v>
      </c>
      <c r="AB7831" t="s">
        <v>41</v>
      </c>
      <c r="AC7831" t="s">
        <v>32</v>
      </c>
      <c r="AD7831" t="s">
        <v>44</v>
      </c>
      <c r="AE7831" t="s">
        <v>19</v>
      </c>
      <c r="AF7831" t="s">
        <v>168</v>
      </c>
    </row>
    <row r="7832" spans="1:32" x14ac:dyDescent="0.25">
      <c r="A7832">
        <f t="shared" si="885"/>
        <v>7831</v>
      </c>
      <c r="B7832">
        <v>28068</v>
      </c>
      <c r="C7832" t="s">
        <v>167</v>
      </c>
      <c r="D7832" t="s">
        <v>13</v>
      </c>
      <c r="E7832" t="str">
        <f t="shared" si="886"/>
        <v>*</v>
      </c>
      <c r="F7832" t="str">
        <f t="shared" si="881"/>
        <v>*</v>
      </c>
      <c r="G7832" t="str">
        <f t="shared" si="887"/>
        <v>*</v>
      </c>
      <c r="I7832" t="str">
        <f t="shared" si="882"/>
        <v>*</v>
      </c>
      <c r="O7832">
        <f>VLOOKUP(T7832,$P$14:$S$19,2,TRUE)</f>
        <v>0.02</v>
      </c>
      <c r="T7832">
        <v>23</v>
      </c>
      <c r="U7832">
        <v>631.99</v>
      </c>
      <c r="V7832" s="5">
        <f t="shared" si="883"/>
        <v>0</v>
      </c>
      <c r="X7832" t="s">
        <v>22</v>
      </c>
      <c r="Y7832">
        <v>4</v>
      </c>
      <c r="Z7832" s="2">
        <f t="shared" si="884"/>
        <v>635.99</v>
      </c>
      <c r="AA7832" t="s">
        <v>15</v>
      </c>
      <c r="AB7832" t="s">
        <v>31</v>
      </c>
      <c r="AC7832" t="s">
        <v>25</v>
      </c>
      <c r="AD7832" t="s">
        <v>42</v>
      </c>
      <c r="AE7832" t="s">
        <v>19</v>
      </c>
      <c r="AF7832" t="s">
        <v>168</v>
      </c>
    </row>
    <row r="7833" spans="1:32" x14ac:dyDescent="0.25">
      <c r="A7833">
        <f t="shared" si="885"/>
        <v>7832</v>
      </c>
      <c r="B7833">
        <v>13767</v>
      </c>
      <c r="C7833" t="s">
        <v>167</v>
      </c>
      <c r="D7833" t="s">
        <v>21</v>
      </c>
      <c r="E7833" t="str">
        <f t="shared" si="886"/>
        <v>*</v>
      </c>
      <c r="F7833" t="str">
        <f t="shared" si="881"/>
        <v>**</v>
      </c>
      <c r="G7833" t="str">
        <f t="shared" si="887"/>
        <v>**</v>
      </c>
      <c r="I7833" t="str">
        <f t="shared" si="882"/>
        <v>**</v>
      </c>
      <c r="O7833">
        <f>VLOOKUP(T7833,$P$14:$S$19,2,TRUE)</f>
        <v>0.02</v>
      </c>
      <c r="T7833">
        <v>29</v>
      </c>
      <c r="U7833">
        <v>597.66</v>
      </c>
      <c r="V7833" s="5">
        <f t="shared" si="883"/>
        <v>0</v>
      </c>
      <c r="X7833" t="s">
        <v>22</v>
      </c>
      <c r="Y7833">
        <v>13.99</v>
      </c>
      <c r="Z7833" s="2">
        <f t="shared" si="884"/>
        <v>611.65</v>
      </c>
      <c r="AA7833" t="s">
        <v>60</v>
      </c>
      <c r="AB7833" t="s">
        <v>31</v>
      </c>
      <c r="AC7833" t="s">
        <v>32</v>
      </c>
      <c r="AD7833" t="s">
        <v>172</v>
      </c>
      <c r="AE7833" t="s">
        <v>27</v>
      </c>
      <c r="AF7833" t="s">
        <v>168</v>
      </c>
    </row>
    <row r="7834" spans="1:32" x14ac:dyDescent="0.25">
      <c r="A7834">
        <f t="shared" si="885"/>
        <v>7833</v>
      </c>
      <c r="B7834">
        <v>24007</v>
      </c>
      <c r="C7834" t="s">
        <v>167</v>
      </c>
      <c r="D7834" t="s">
        <v>13</v>
      </c>
      <c r="E7834" t="str">
        <f t="shared" si="886"/>
        <v>*</v>
      </c>
      <c r="F7834" t="str">
        <f t="shared" si="881"/>
        <v>*</v>
      </c>
      <c r="G7834" t="str">
        <f t="shared" si="887"/>
        <v>*</v>
      </c>
      <c r="I7834" t="str">
        <f t="shared" si="882"/>
        <v>*</v>
      </c>
      <c r="O7834">
        <f>VLOOKUP(T7834,$P$14:$S$19,2,TRUE)</f>
        <v>0.02</v>
      </c>
      <c r="T7834">
        <v>26</v>
      </c>
      <c r="U7834">
        <v>531.66</v>
      </c>
      <c r="V7834" s="5">
        <f t="shared" si="883"/>
        <v>0</v>
      </c>
      <c r="X7834" t="s">
        <v>22</v>
      </c>
      <c r="Y7834">
        <v>1.99</v>
      </c>
      <c r="Z7834" s="2">
        <f t="shared" si="884"/>
        <v>533.65</v>
      </c>
      <c r="AA7834" t="s">
        <v>43</v>
      </c>
      <c r="AB7834" t="s">
        <v>41</v>
      </c>
      <c r="AC7834" t="s">
        <v>25</v>
      </c>
      <c r="AD7834" t="s">
        <v>42</v>
      </c>
      <c r="AE7834" t="s">
        <v>45</v>
      </c>
      <c r="AF7834" s="1">
        <v>40218</v>
      </c>
    </row>
    <row r="7835" spans="1:32" x14ac:dyDescent="0.25">
      <c r="A7835">
        <f t="shared" si="885"/>
        <v>7834</v>
      </c>
      <c r="B7835">
        <v>48032</v>
      </c>
      <c r="C7835" t="s">
        <v>167</v>
      </c>
      <c r="D7835" t="s">
        <v>21</v>
      </c>
      <c r="E7835" t="str">
        <f t="shared" si="886"/>
        <v>*</v>
      </c>
      <c r="F7835" t="str">
        <f t="shared" si="881"/>
        <v>**</v>
      </c>
      <c r="G7835" t="str">
        <f t="shared" si="887"/>
        <v>**</v>
      </c>
      <c r="I7835" t="str">
        <f t="shared" si="882"/>
        <v>**</v>
      </c>
      <c r="O7835">
        <f>VLOOKUP(T7835,$P$14:$S$19,2,TRUE)</f>
        <v>0.02</v>
      </c>
      <c r="T7835">
        <v>29</v>
      </c>
      <c r="U7835">
        <v>412.86</v>
      </c>
      <c r="V7835" s="5">
        <f t="shared" si="883"/>
        <v>0</v>
      </c>
      <c r="X7835" t="s">
        <v>22</v>
      </c>
      <c r="Y7835">
        <v>4.53</v>
      </c>
      <c r="Z7835" s="2">
        <f t="shared" si="884"/>
        <v>417.39</v>
      </c>
      <c r="AA7835" t="s">
        <v>64</v>
      </c>
      <c r="AB7835" t="s">
        <v>31</v>
      </c>
      <c r="AC7835" t="s">
        <v>32</v>
      </c>
      <c r="AD7835" t="s">
        <v>74</v>
      </c>
      <c r="AE7835" t="s">
        <v>19</v>
      </c>
      <c r="AF7835" t="s">
        <v>279</v>
      </c>
    </row>
    <row r="7836" spans="1:32" x14ac:dyDescent="0.25">
      <c r="A7836">
        <f t="shared" si="885"/>
        <v>7835</v>
      </c>
      <c r="B7836">
        <v>24007</v>
      </c>
      <c r="C7836" t="s">
        <v>167</v>
      </c>
      <c r="D7836" t="s">
        <v>13</v>
      </c>
      <c r="E7836" t="str">
        <f t="shared" si="886"/>
        <v>*</v>
      </c>
      <c r="F7836" t="str">
        <f t="shared" si="881"/>
        <v>*</v>
      </c>
      <c r="G7836" t="str">
        <f t="shared" si="887"/>
        <v>*</v>
      </c>
      <c r="I7836" t="str">
        <f t="shared" si="882"/>
        <v>*</v>
      </c>
      <c r="O7836">
        <f>VLOOKUP(T7836,$P$14:$S$19,2,TRUE)</f>
        <v>0.02</v>
      </c>
      <c r="T7836">
        <v>28</v>
      </c>
      <c r="U7836">
        <v>317.85000000000002</v>
      </c>
      <c r="V7836" s="5">
        <f t="shared" si="883"/>
        <v>0</v>
      </c>
      <c r="X7836" t="s">
        <v>22</v>
      </c>
      <c r="Y7836">
        <v>6.97</v>
      </c>
      <c r="Z7836" s="2">
        <f t="shared" si="884"/>
        <v>324.82000000000005</v>
      </c>
      <c r="AA7836" t="s">
        <v>43</v>
      </c>
      <c r="AB7836" t="s">
        <v>41</v>
      </c>
      <c r="AC7836" t="s">
        <v>32</v>
      </c>
      <c r="AD7836" t="s">
        <v>78</v>
      </c>
      <c r="AE7836" t="s">
        <v>19</v>
      </c>
      <c r="AF7836" s="1">
        <v>40218</v>
      </c>
    </row>
    <row r="7837" spans="1:32" x14ac:dyDescent="0.25">
      <c r="A7837">
        <f t="shared" si="885"/>
        <v>7836</v>
      </c>
      <c r="B7837">
        <v>48032</v>
      </c>
      <c r="C7837" t="s">
        <v>167</v>
      </c>
      <c r="D7837" t="s">
        <v>21</v>
      </c>
      <c r="E7837" t="str">
        <f t="shared" si="886"/>
        <v>*</v>
      </c>
      <c r="F7837" t="str">
        <f t="shared" si="881"/>
        <v>**</v>
      </c>
      <c r="G7837" t="str">
        <f t="shared" si="887"/>
        <v>**</v>
      </c>
      <c r="I7837" t="str">
        <f t="shared" si="882"/>
        <v>**</v>
      </c>
      <c r="O7837">
        <f>VLOOKUP(T7837,$P$14:$S$19,2,TRUE)</f>
        <v>0.04</v>
      </c>
      <c r="T7837">
        <v>42</v>
      </c>
      <c r="U7837">
        <v>309.17</v>
      </c>
      <c r="V7837" s="5">
        <f t="shared" si="883"/>
        <v>0</v>
      </c>
      <c r="X7837" t="s">
        <v>22</v>
      </c>
      <c r="Y7837">
        <v>9.23</v>
      </c>
      <c r="Z7837" s="2">
        <f t="shared" si="884"/>
        <v>318.40000000000003</v>
      </c>
      <c r="AA7837" t="s">
        <v>64</v>
      </c>
      <c r="AB7837" t="s">
        <v>31</v>
      </c>
      <c r="AC7837" t="s">
        <v>32</v>
      </c>
      <c r="AD7837" t="s">
        <v>172</v>
      </c>
      <c r="AE7837" t="s">
        <v>19</v>
      </c>
      <c r="AF7837" t="s">
        <v>279</v>
      </c>
    </row>
    <row r="7838" spans="1:32" x14ac:dyDescent="0.25">
      <c r="A7838">
        <f t="shared" si="885"/>
        <v>7837</v>
      </c>
      <c r="B7838">
        <v>52933</v>
      </c>
      <c r="C7838" t="s">
        <v>167</v>
      </c>
      <c r="D7838" t="s">
        <v>13</v>
      </c>
      <c r="E7838" t="str">
        <f t="shared" si="886"/>
        <v>*</v>
      </c>
      <c r="F7838" t="str">
        <f t="shared" si="881"/>
        <v>*</v>
      </c>
      <c r="G7838" t="str">
        <f t="shared" si="887"/>
        <v>*</v>
      </c>
      <c r="I7838" t="str">
        <f t="shared" si="882"/>
        <v>*</v>
      </c>
      <c r="O7838">
        <f>VLOOKUP(T7838,$P$14:$S$19,2,TRUE)</f>
        <v>0.04</v>
      </c>
      <c r="T7838">
        <v>44</v>
      </c>
      <c r="U7838">
        <v>210.46</v>
      </c>
      <c r="V7838" s="5">
        <f t="shared" si="883"/>
        <v>0</v>
      </c>
      <c r="X7838" t="s">
        <v>14</v>
      </c>
      <c r="Y7838">
        <v>1.49</v>
      </c>
      <c r="Z7838" s="2">
        <f t="shared" si="884"/>
        <v>211.95000000000002</v>
      </c>
      <c r="AA7838" t="s">
        <v>71</v>
      </c>
      <c r="AB7838" t="s">
        <v>16</v>
      </c>
      <c r="AC7838" t="s">
        <v>32</v>
      </c>
      <c r="AD7838" t="s">
        <v>49</v>
      </c>
      <c r="AE7838" t="s">
        <v>19</v>
      </c>
      <c r="AF7838" s="1">
        <v>40218</v>
      </c>
    </row>
    <row r="7839" spans="1:32" x14ac:dyDescent="0.25">
      <c r="A7839">
        <f t="shared" si="885"/>
        <v>7838</v>
      </c>
      <c r="B7839">
        <v>42947</v>
      </c>
      <c r="C7839" t="s">
        <v>167</v>
      </c>
      <c r="D7839" t="s">
        <v>13</v>
      </c>
      <c r="E7839" t="str">
        <f t="shared" si="886"/>
        <v>*</v>
      </c>
      <c r="F7839" t="str">
        <f t="shared" si="881"/>
        <v>*</v>
      </c>
      <c r="G7839" t="str">
        <f t="shared" si="887"/>
        <v>*</v>
      </c>
      <c r="I7839" t="str">
        <f t="shared" si="882"/>
        <v>*</v>
      </c>
      <c r="O7839">
        <f>VLOOKUP(T7839,$P$14:$S$19,2,TRUE)</f>
        <v>0</v>
      </c>
      <c r="T7839">
        <v>5</v>
      </c>
      <c r="U7839">
        <v>177.05</v>
      </c>
      <c r="V7839" s="5">
        <f t="shared" si="883"/>
        <v>0</v>
      </c>
      <c r="X7839" t="s">
        <v>22</v>
      </c>
      <c r="Y7839">
        <v>1.99</v>
      </c>
      <c r="Z7839" s="2">
        <f t="shared" si="884"/>
        <v>179.04000000000002</v>
      </c>
      <c r="AA7839" t="s">
        <v>15</v>
      </c>
      <c r="AB7839" t="s">
        <v>41</v>
      </c>
      <c r="AC7839" t="s">
        <v>25</v>
      </c>
      <c r="AD7839" t="s">
        <v>42</v>
      </c>
      <c r="AE7839" t="s">
        <v>45</v>
      </c>
      <c r="AF7839" t="s">
        <v>168</v>
      </c>
    </row>
    <row r="7840" spans="1:32" x14ac:dyDescent="0.25">
      <c r="A7840">
        <f t="shared" si="885"/>
        <v>7839</v>
      </c>
      <c r="B7840">
        <v>24007</v>
      </c>
      <c r="C7840" t="s">
        <v>167</v>
      </c>
      <c r="D7840" t="s">
        <v>13</v>
      </c>
      <c r="E7840" t="str">
        <f t="shared" si="886"/>
        <v>*</v>
      </c>
      <c r="F7840" t="str">
        <f t="shared" si="881"/>
        <v>*</v>
      </c>
      <c r="G7840" t="str">
        <f t="shared" si="887"/>
        <v>*</v>
      </c>
      <c r="I7840" t="str">
        <f t="shared" si="882"/>
        <v>*</v>
      </c>
      <c r="O7840">
        <f>VLOOKUP(T7840,$P$14:$S$19,2,TRUE)</f>
        <v>0.04</v>
      </c>
      <c r="T7840">
        <v>42</v>
      </c>
      <c r="U7840">
        <v>163.08000000000001</v>
      </c>
      <c r="V7840" s="5">
        <f t="shared" si="883"/>
        <v>0</v>
      </c>
      <c r="X7840" t="s">
        <v>22</v>
      </c>
      <c r="Y7840">
        <v>0.5</v>
      </c>
      <c r="Z7840" s="2">
        <f t="shared" si="884"/>
        <v>163.58000000000001</v>
      </c>
      <c r="AA7840" t="s">
        <v>43</v>
      </c>
      <c r="AB7840" t="s">
        <v>41</v>
      </c>
      <c r="AC7840" t="s">
        <v>32</v>
      </c>
      <c r="AD7840" t="s">
        <v>81</v>
      </c>
      <c r="AE7840" t="s">
        <v>19</v>
      </c>
      <c r="AF7840" t="s">
        <v>366</v>
      </c>
    </row>
    <row r="7841" spans="1:32" x14ac:dyDescent="0.25">
      <c r="A7841">
        <f t="shared" si="885"/>
        <v>7840</v>
      </c>
      <c r="B7841">
        <v>30276</v>
      </c>
      <c r="C7841" t="s">
        <v>440</v>
      </c>
      <c r="D7841" t="s">
        <v>13</v>
      </c>
      <c r="E7841" t="str">
        <f t="shared" si="886"/>
        <v>*</v>
      </c>
      <c r="F7841" t="str">
        <f t="shared" si="881"/>
        <v>*</v>
      </c>
      <c r="G7841" t="str">
        <f t="shared" si="887"/>
        <v>*</v>
      </c>
      <c r="I7841" t="str">
        <f t="shared" si="882"/>
        <v>*</v>
      </c>
      <c r="O7841">
        <f>VLOOKUP(T7841,$P$14:$S$19,2,TRUE)</f>
        <v>3.5999999999999997E-2</v>
      </c>
      <c r="T7841">
        <v>34</v>
      </c>
      <c r="U7841">
        <v>7656.3040000000001</v>
      </c>
      <c r="V7841" s="5">
        <f t="shared" si="883"/>
        <v>1</v>
      </c>
      <c r="X7841" t="s">
        <v>37</v>
      </c>
      <c r="Y7841">
        <v>54.12</v>
      </c>
      <c r="Z7841" s="2">
        <f t="shared" si="884"/>
        <v>7710.424</v>
      </c>
      <c r="AA7841" t="s">
        <v>52</v>
      </c>
      <c r="AB7841" t="s">
        <v>31</v>
      </c>
      <c r="AC7841" t="s">
        <v>17</v>
      </c>
      <c r="AD7841" t="s">
        <v>66</v>
      </c>
      <c r="AE7841" t="s">
        <v>103</v>
      </c>
      <c r="AF7841" t="s">
        <v>700</v>
      </c>
    </row>
    <row r="7842" spans="1:32" x14ac:dyDescent="0.25">
      <c r="A7842">
        <f t="shared" si="885"/>
        <v>7841</v>
      </c>
      <c r="B7842">
        <v>17924</v>
      </c>
      <c r="C7842" t="s">
        <v>440</v>
      </c>
      <c r="D7842" t="s">
        <v>36</v>
      </c>
      <c r="E7842" t="str">
        <f t="shared" si="886"/>
        <v>***</v>
      </c>
      <c r="F7842" t="str">
        <f t="shared" si="881"/>
        <v>***</v>
      </c>
      <c r="G7842" t="str">
        <f t="shared" si="887"/>
        <v>***</v>
      </c>
      <c r="I7842" t="str">
        <f t="shared" si="882"/>
        <v>***</v>
      </c>
      <c r="O7842">
        <f>VLOOKUP(T7842,$P$14:$S$19,2,TRUE)</f>
        <v>0.04</v>
      </c>
      <c r="T7842">
        <v>42</v>
      </c>
      <c r="U7842">
        <v>2507.48</v>
      </c>
      <c r="V7842" s="5">
        <f t="shared" si="883"/>
        <v>1</v>
      </c>
      <c r="X7842" t="s">
        <v>22</v>
      </c>
      <c r="Y7842">
        <v>4.5</v>
      </c>
      <c r="Z7842" s="2">
        <f t="shared" si="884"/>
        <v>2511.98</v>
      </c>
      <c r="AA7842" t="s">
        <v>60</v>
      </c>
      <c r="AB7842" t="s">
        <v>16</v>
      </c>
      <c r="AC7842" t="s">
        <v>32</v>
      </c>
      <c r="AD7842" t="s">
        <v>172</v>
      </c>
      <c r="AE7842" t="s">
        <v>19</v>
      </c>
      <c r="AF7842" t="s">
        <v>440</v>
      </c>
    </row>
    <row r="7843" spans="1:32" x14ac:dyDescent="0.25">
      <c r="A7843">
        <f t="shared" si="885"/>
        <v>7842</v>
      </c>
      <c r="B7843">
        <v>30276</v>
      </c>
      <c r="C7843" t="s">
        <v>440</v>
      </c>
      <c r="D7843" t="s">
        <v>13</v>
      </c>
      <c r="E7843" t="str">
        <f t="shared" si="886"/>
        <v>*</v>
      </c>
      <c r="F7843" t="str">
        <f t="shared" si="881"/>
        <v>*</v>
      </c>
      <c r="G7843" t="str">
        <f t="shared" si="887"/>
        <v>*</v>
      </c>
      <c r="I7843" t="str">
        <f t="shared" si="882"/>
        <v>*</v>
      </c>
      <c r="O7843">
        <f>VLOOKUP(T7843,$P$14:$S$19,2,TRUE)</f>
        <v>0.04</v>
      </c>
      <c r="T7843">
        <v>44</v>
      </c>
      <c r="U7843">
        <v>1453.704</v>
      </c>
      <c r="V7843" s="5">
        <f t="shared" si="883"/>
        <v>1</v>
      </c>
      <c r="X7843" t="s">
        <v>22</v>
      </c>
      <c r="Y7843">
        <v>1.1000000000000001</v>
      </c>
      <c r="Z7843" s="2">
        <f t="shared" si="884"/>
        <v>1454.8039999999999</v>
      </c>
      <c r="AA7843" t="s">
        <v>52</v>
      </c>
      <c r="AB7843" t="s">
        <v>31</v>
      </c>
      <c r="AC7843" t="s">
        <v>25</v>
      </c>
      <c r="AD7843" t="s">
        <v>26</v>
      </c>
      <c r="AE7843" t="s">
        <v>19</v>
      </c>
      <c r="AF7843" t="s">
        <v>700</v>
      </c>
    </row>
    <row r="7844" spans="1:32" x14ac:dyDescent="0.25">
      <c r="A7844">
        <f t="shared" si="885"/>
        <v>7843</v>
      </c>
      <c r="B7844">
        <v>53767</v>
      </c>
      <c r="C7844" t="s">
        <v>440</v>
      </c>
      <c r="D7844" t="s">
        <v>30</v>
      </c>
      <c r="E7844" t="str">
        <f t="shared" si="886"/>
        <v>*</v>
      </c>
      <c r="F7844" t="str">
        <f t="shared" si="881"/>
        <v>*</v>
      </c>
      <c r="G7844" t="str">
        <f t="shared" si="887"/>
        <v>*</v>
      </c>
      <c r="I7844" t="str">
        <f t="shared" si="882"/>
        <v>*</v>
      </c>
      <c r="O7844">
        <f>VLOOKUP(T7844,$P$14:$S$19,2,TRUE)</f>
        <v>3.5999999999999997E-2</v>
      </c>
      <c r="T7844">
        <v>35</v>
      </c>
      <c r="U7844">
        <v>1131.1500000000001</v>
      </c>
      <c r="V7844" s="5">
        <f t="shared" si="883"/>
        <v>1</v>
      </c>
      <c r="X7844" t="s">
        <v>22</v>
      </c>
      <c r="Y7844">
        <v>5.76</v>
      </c>
      <c r="Z7844" s="2">
        <f t="shared" si="884"/>
        <v>1136.9100000000001</v>
      </c>
      <c r="AA7844" t="s">
        <v>56</v>
      </c>
      <c r="AB7844" t="s">
        <v>24</v>
      </c>
      <c r="AC7844" t="s">
        <v>32</v>
      </c>
      <c r="AD7844" t="s">
        <v>44</v>
      </c>
      <c r="AE7844" t="s">
        <v>19</v>
      </c>
      <c r="AF7844" t="s">
        <v>729</v>
      </c>
    </row>
    <row r="7845" spans="1:32" x14ac:dyDescent="0.25">
      <c r="A7845">
        <f t="shared" si="885"/>
        <v>7844</v>
      </c>
      <c r="B7845">
        <v>39169</v>
      </c>
      <c r="C7845" t="s">
        <v>440</v>
      </c>
      <c r="D7845" t="s">
        <v>40</v>
      </c>
      <c r="E7845" t="str">
        <f t="shared" si="886"/>
        <v>*</v>
      </c>
      <c r="F7845" t="str">
        <f t="shared" si="881"/>
        <v>*</v>
      </c>
      <c r="G7845" t="str">
        <f t="shared" si="887"/>
        <v>*</v>
      </c>
      <c r="I7845" t="str">
        <f t="shared" si="882"/>
        <v>*</v>
      </c>
      <c r="O7845">
        <f>VLOOKUP(T7845,$P$14:$S$19,2,TRUE)</f>
        <v>0</v>
      </c>
      <c r="T7845">
        <v>5</v>
      </c>
      <c r="U7845">
        <v>24.91</v>
      </c>
      <c r="V7845" s="5">
        <f t="shared" si="883"/>
        <v>0</v>
      </c>
      <c r="X7845" t="s">
        <v>22</v>
      </c>
      <c r="Y7845">
        <v>0.71</v>
      </c>
      <c r="Z7845" s="2">
        <f t="shared" si="884"/>
        <v>25.62</v>
      </c>
      <c r="AA7845" t="s">
        <v>52</v>
      </c>
      <c r="AB7845" t="s">
        <v>41</v>
      </c>
      <c r="AC7845" t="s">
        <v>32</v>
      </c>
      <c r="AD7845" t="s">
        <v>33</v>
      </c>
      <c r="AE7845" t="s">
        <v>34</v>
      </c>
      <c r="AF7845" t="s">
        <v>729</v>
      </c>
    </row>
    <row r="7846" spans="1:32" x14ac:dyDescent="0.25">
      <c r="A7846">
        <f t="shared" si="885"/>
        <v>7845</v>
      </c>
      <c r="B7846">
        <v>2497</v>
      </c>
      <c r="C7846" t="s">
        <v>899</v>
      </c>
      <c r="D7846" t="s">
        <v>36</v>
      </c>
      <c r="E7846" t="str">
        <f t="shared" si="886"/>
        <v>***</v>
      </c>
      <c r="F7846" t="str">
        <f t="shared" si="881"/>
        <v>***</v>
      </c>
      <c r="G7846" t="str">
        <f t="shared" si="887"/>
        <v>***</v>
      </c>
      <c r="I7846" t="str">
        <f t="shared" si="882"/>
        <v>***</v>
      </c>
      <c r="O7846">
        <f>VLOOKUP(T7846,$P$14:$S$19,2,TRUE)</f>
        <v>0.02</v>
      </c>
      <c r="T7846">
        <v>21</v>
      </c>
      <c r="U7846">
        <v>3629.1174999999998</v>
      </c>
      <c r="V7846" s="5">
        <f t="shared" si="883"/>
        <v>1</v>
      </c>
      <c r="X7846" t="s">
        <v>22</v>
      </c>
      <c r="Y7846">
        <v>5.26</v>
      </c>
      <c r="Z7846" s="2">
        <f t="shared" si="884"/>
        <v>3634.3775000000001</v>
      </c>
      <c r="AA7846" t="s">
        <v>64</v>
      </c>
      <c r="AB7846" t="s">
        <v>31</v>
      </c>
      <c r="AC7846" t="s">
        <v>25</v>
      </c>
      <c r="AD7846" t="s">
        <v>26</v>
      </c>
      <c r="AE7846" t="s">
        <v>19</v>
      </c>
      <c r="AF7846" t="s">
        <v>333</v>
      </c>
    </row>
    <row r="7847" spans="1:32" x14ac:dyDescent="0.25">
      <c r="A7847">
        <f t="shared" si="885"/>
        <v>7846</v>
      </c>
      <c r="B7847">
        <v>20933</v>
      </c>
      <c r="C7847" t="s">
        <v>899</v>
      </c>
      <c r="D7847" t="s">
        <v>21</v>
      </c>
      <c r="E7847" t="str">
        <f t="shared" si="886"/>
        <v>*</v>
      </c>
      <c r="F7847" t="str">
        <f t="shared" si="881"/>
        <v>**</v>
      </c>
      <c r="G7847" t="str">
        <f t="shared" si="887"/>
        <v>**</v>
      </c>
      <c r="I7847" t="str">
        <f t="shared" si="882"/>
        <v>**</v>
      </c>
      <c r="O7847">
        <f>VLOOKUP(T7847,$P$14:$S$19,2,TRUE)</f>
        <v>0.04</v>
      </c>
      <c r="T7847">
        <v>45</v>
      </c>
      <c r="U7847">
        <v>2079.4740000000002</v>
      </c>
      <c r="V7847" s="5">
        <f t="shared" si="883"/>
        <v>1</v>
      </c>
      <c r="X7847" t="s">
        <v>22</v>
      </c>
      <c r="Y7847">
        <v>5</v>
      </c>
      <c r="Z7847" s="2">
        <f t="shared" si="884"/>
        <v>2084.4740000000002</v>
      </c>
      <c r="AA7847" t="s">
        <v>73</v>
      </c>
      <c r="AB7847" t="s">
        <v>31</v>
      </c>
      <c r="AC7847" t="s">
        <v>25</v>
      </c>
      <c r="AD7847" t="s">
        <v>26</v>
      </c>
      <c r="AE7847" t="s">
        <v>45</v>
      </c>
      <c r="AF7847" t="s">
        <v>333</v>
      </c>
    </row>
    <row r="7848" spans="1:32" x14ac:dyDescent="0.25">
      <c r="A7848">
        <f t="shared" si="885"/>
        <v>7847</v>
      </c>
      <c r="B7848">
        <v>31460</v>
      </c>
      <c r="C7848" t="s">
        <v>899</v>
      </c>
      <c r="D7848" t="s">
        <v>21</v>
      </c>
      <c r="E7848" t="str">
        <f t="shared" si="886"/>
        <v>*</v>
      </c>
      <c r="F7848" t="str">
        <f t="shared" si="881"/>
        <v>**</v>
      </c>
      <c r="G7848" t="str">
        <f t="shared" si="887"/>
        <v>**</v>
      </c>
      <c r="I7848" t="str">
        <f t="shared" si="882"/>
        <v>**</v>
      </c>
      <c r="O7848">
        <f>VLOOKUP(T7848,$P$14:$S$19,2,TRUE)</f>
        <v>0</v>
      </c>
      <c r="T7848">
        <v>9</v>
      </c>
      <c r="U7848">
        <v>990.67</v>
      </c>
      <c r="V7848" s="5">
        <f t="shared" si="883"/>
        <v>1</v>
      </c>
      <c r="X7848" t="s">
        <v>22</v>
      </c>
      <c r="Y7848">
        <v>35</v>
      </c>
      <c r="Z7848" s="2">
        <f t="shared" si="884"/>
        <v>1025.67</v>
      </c>
      <c r="AA7848" t="s">
        <v>48</v>
      </c>
      <c r="AB7848" t="s">
        <v>31</v>
      </c>
      <c r="AC7848" t="s">
        <v>32</v>
      </c>
      <c r="AD7848" t="s">
        <v>74</v>
      </c>
      <c r="AE7848" t="s">
        <v>58</v>
      </c>
      <c r="AF7848" t="s">
        <v>333</v>
      </c>
    </row>
    <row r="7849" spans="1:32" x14ac:dyDescent="0.25">
      <c r="A7849">
        <f t="shared" si="885"/>
        <v>7848</v>
      </c>
      <c r="B7849">
        <v>32611</v>
      </c>
      <c r="C7849" t="s">
        <v>131</v>
      </c>
      <c r="D7849" t="s">
        <v>40</v>
      </c>
      <c r="E7849" t="str">
        <f t="shared" si="886"/>
        <v>*</v>
      </c>
      <c r="F7849" t="str">
        <f t="shared" si="881"/>
        <v>*</v>
      </c>
      <c r="G7849" t="str">
        <f t="shared" si="887"/>
        <v>*</v>
      </c>
      <c r="I7849" t="str">
        <f t="shared" si="882"/>
        <v>*</v>
      </c>
      <c r="O7849">
        <f>VLOOKUP(T7849,$P$14:$S$19,2,TRUE)</f>
        <v>0.01</v>
      </c>
      <c r="T7849">
        <v>19</v>
      </c>
      <c r="U7849">
        <v>3537.39</v>
      </c>
      <c r="V7849" s="5">
        <f t="shared" si="883"/>
        <v>1</v>
      </c>
      <c r="X7849" t="s">
        <v>37</v>
      </c>
      <c r="Y7849">
        <v>30</v>
      </c>
      <c r="Z7849" s="2">
        <f t="shared" si="884"/>
        <v>3567.39</v>
      </c>
      <c r="AA7849" t="s">
        <v>15</v>
      </c>
      <c r="AB7849" t="s">
        <v>31</v>
      </c>
      <c r="AC7849" t="s">
        <v>17</v>
      </c>
      <c r="AD7849" t="s">
        <v>38</v>
      </c>
      <c r="AE7849" t="s">
        <v>39</v>
      </c>
      <c r="AF7849" t="s">
        <v>761</v>
      </c>
    </row>
    <row r="7850" spans="1:32" x14ac:dyDescent="0.25">
      <c r="A7850">
        <f t="shared" si="885"/>
        <v>7849</v>
      </c>
      <c r="B7850">
        <v>15108</v>
      </c>
      <c r="C7850" t="s">
        <v>131</v>
      </c>
      <c r="D7850" t="s">
        <v>21</v>
      </c>
      <c r="E7850" t="str">
        <f t="shared" si="886"/>
        <v>*</v>
      </c>
      <c r="F7850" t="str">
        <f t="shared" si="881"/>
        <v>**</v>
      </c>
      <c r="G7850" t="str">
        <f t="shared" si="887"/>
        <v>**</v>
      </c>
      <c r="I7850" t="str">
        <f t="shared" si="882"/>
        <v>**</v>
      </c>
      <c r="O7850">
        <f>VLOOKUP(T7850,$P$14:$S$19,2,TRUE)</f>
        <v>0.05</v>
      </c>
      <c r="T7850">
        <v>50</v>
      </c>
      <c r="U7850">
        <v>2066.16</v>
      </c>
      <c r="V7850" s="5">
        <f t="shared" si="883"/>
        <v>1</v>
      </c>
      <c r="X7850" t="s">
        <v>22</v>
      </c>
      <c r="Y7850">
        <v>17.48</v>
      </c>
      <c r="Z7850" s="2">
        <f t="shared" si="884"/>
        <v>2083.64</v>
      </c>
      <c r="AA7850" t="s">
        <v>43</v>
      </c>
      <c r="AB7850" t="s">
        <v>24</v>
      </c>
      <c r="AC7850" t="s">
        <v>32</v>
      </c>
      <c r="AD7850" t="s">
        <v>44</v>
      </c>
      <c r="AE7850" t="s">
        <v>19</v>
      </c>
      <c r="AF7850" t="s">
        <v>647</v>
      </c>
    </row>
    <row r="7851" spans="1:32" x14ac:dyDescent="0.25">
      <c r="A7851">
        <f t="shared" si="885"/>
        <v>7850</v>
      </c>
      <c r="B7851">
        <v>10658</v>
      </c>
      <c r="C7851" t="s">
        <v>131</v>
      </c>
      <c r="D7851" t="s">
        <v>13</v>
      </c>
      <c r="E7851" t="str">
        <f t="shared" si="886"/>
        <v>*</v>
      </c>
      <c r="F7851" t="str">
        <f t="shared" si="881"/>
        <v>*</v>
      </c>
      <c r="G7851" t="str">
        <f t="shared" si="887"/>
        <v>*</v>
      </c>
      <c r="I7851" t="str">
        <f t="shared" si="882"/>
        <v>*</v>
      </c>
      <c r="O7851">
        <f>VLOOKUP(T7851,$P$14:$S$19,2,TRUE)</f>
        <v>0.01</v>
      </c>
      <c r="T7851">
        <v>17</v>
      </c>
      <c r="U7851">
        <v>1332.97</v>
      </c>
      <c r="V7851" s="5">
        <f t="shared" si="883"/>
        <v>1</v>
      </c>
      <c r="X7851" t="s">
        <v>22</v>
      </c>
      <c r="Y7851">
        <v>8.99</v>
      </c>
      <c r="Z7851" s="2">
        <f t="shared" si="884"/>
        <v>1341.96</v>
      </c>
      <c r="AA7851" t="s">
        <v>48</v>
      </c>
      <c r="AB7851" t="s">
        <v>16</v>
      </c>
      <c r="AC7851" t="s">
        <v>25</v>
      </c>
      <c r="AD7851" t="s">
        <v>26</v>
      </c>
      <c r="AE7851" t="s">
        <v>19</v>
      </c>
      <c r="AF7851" s="1">
        <v>39881</v>
      </c>
    </row>
    <row r="7852" spans="1:32" x14ac:dyDescent="0.25">
      <c r="A7852">
        <f t="shared" si="885"/>
        <v>7851</v>
      </c>
      <c r="B7852">
        <v>32611</v>
      </c>
      <c r="C7852" t="s">
        <v>131</v>
      </c>
      <c r="D7852" t="s">
        <v>40</v>
      </c>
      <c r="E7852" t="str">
        <f t="shared" si="886"/>
        <v>*</v>
      </c>
      <c r="F7852" t="str">
        <f t="shared" si="881"/>
        <v>*</v>
      </c>
      <c r="G7852" t="str">
        <f t="shared" si="887"/>
        <v>*</v>
      </c>
      <c r="I7852" t="str">
        <f t="shared" si="882"/>
        <v>*</v>
      </c>
      <c r="O7852">
        <f>VLOOKUP(T7852,$P$14:$S$19,2,TRUE)</f>
        <v>0.01</v>
      </c>
      <c r="T7852">
        <v>18</v>
      </c>
      <c r="U7852">
        <v>986.24</v>
      </c>
      <c r="V7852" s="5">
        <f t="shared" si="883"/>
        <v>1</v>
      </c>
      <c r="X7852" t="s">
        <v>14</v>
      </c>
      <c r="Y7852">
        <v>5.5</v>
      </c>
      <c r="Z7852" s="2">
        <f t="shared" si="884"/>
        <v>991.74</v>
      </c>
      <c r="AA7852" t="s">
        <v>15</v>
      </c>
      <c r="AB7852" t="s">
        <v>31</v>
      </c>
      <c r="AC7852" t="s">
        <v>25</v>
      </c>
      <c r="AD7852" t="s">
        <v>42</v>
      </c>
      <c r="AE7852" t="s">
        <v>19</v>
      </c>
      <c r="AF7852" t="s">
        <v>761</v>
      </c>
    </row>
    <row r="7853" spans="1:32" x14ac:dyDescent="0.25">
      <c r="A7853">
        <f t="shared" si="885"/>
        <v>7852</v>
      </c>
      <c r="B7853">
        <v>47813</v>
      </c>
      <c r="C7853" t="s">
        <v>131</v>
      </c>
      <c r="D7853" t="s">
        <v>21</v>
      </c>
      <c r="E7853" t="str">
        <f t="shared" si="886"/>
        <v>*</v>
      </c>
      <c r="F7853" t="str">
        <f t="shared" si="881"/>
        <v>**</v>
      </c>
      <c r="G7853" t="str">
        <f t="shared" si="887"/>
        <v>**</v>
      </c>
      <c r="I7853" t="str">
        <f t="shared" si="882"/>
        <v>**</v>
      </c>
      <c r="O7853">
        <f>VLOOKUP(T7853,$P$14:$S$19,2,TRUE)</f>
        <v>0.05</v>
      </c>
      <c r="T7853">
        <v>50</v>
      </c>
      <c r="U7853">
        <v>343</v>
      </c>
      <c r="V7853" s="5">
        <f t="shared" si="883"/>
        <v>0</v>
      </c>
      <c r="X7853" t="s">
        <v>22</v>
      </c>
      <c r="Y7853">
        <v>5.66</v>
      </c>
      <c r="Z7853" s="2">
        <f t="shared" si="884"/>
        <v>348.66</v>
      </c>
      <c r="AA7853" t="s">
        <v>71</v>
      </c>
      <c r="AB7853" t="s">
        <v>41</v>
      </c>
      <c r="AC7853" t="s">
        <v>32</v>
      </c>
      <c r="AD7853" t="s">
        <v>44</v>
      </c>
      <c r="AE7853" t="s">
        <v>19</v>
      </c>
      <c r="AF7853" t="s">
        <v>647</v>
      </c>
    </row>
    <row r="7854" spans="1:32" x14ac:dyDescent="0.25">
      <c r="A7854">
        <f t="shared" si="885"/>
        <v>7853</v>
      </c>
      <c r="B7854">
        <v>10658</v>
      </c>
      <c r="C7854" t="s">
        <v>131</v>
      </c>
      <c r="D7854" t="s">
        <v>13</v>
      </c>
      <c r="E7854" t="str">
        <f t="shared" si="886"/>
        <v>*</v>
      </c>
      <c r="F7854" t="str">
        <f t="shared" si="881"/>
        <v>*</v>
      </c>
      <c r="G7854" t="str">
        <f t="shared" si="887"/>
        <v>*</v>
      </c>
      <c r="I7854" t="str">
        <f t="shared" si="882"/>
        <v>*</v>
      </c>
      <c r="O7854">
        <f>VLOOKUP(T7854,$P$14:$S$19,2,TRUE)</f>
        <v>3.5999999999999997E-2</v>
      </c>
      <c r="T7854">
        <v>31</v>
      </c>
      <c r="U7854">
        <v>262.54000000000002</v>
      </c>
      <c r="V7854" s="5">
        <f t="shared" si="883"/>
        <v>0</v>
      </c>
      <c r="X7854" t="s">
        <v>22</v>
      </c>
      <c r="Y7854">
        <v>1.99</v>
      </c>
      <c r="Z7854" s="2">
        <f t="shared" si="884"/>
        <v>264.53000000000003</v>
      </c>
      <c r="AA7854" t="s">
        <v>48</v>
      </c>
      <c r="AB7854" t="s">
        <v>16</v>
      </c>
      <c r="AC7854" t="s">
        <v>25</v>
      </c>
      <c r="AD7854" t="s">
        <v>42</v>
      </c>
      <c r="AE7854" t="s">
        <v>45</v>
      </c>
      <c r="AF7854" t="s">
        <v>703</v>
      </c>
    </row>
    <row r="7855" spans="1:32" x14ac:dyDescent="0.25">
      <c r="A7855">
        <f t="shared" si="885"/>
        <v>7854</v>
      </c>
      <c r="B7855">
        <v>10658</v>
      </c>
      <c r="C7855" t="s">
        <v>131</v>
      </c>
      <c r="D7855" t="s">
        <v>13</v>
      </c>
      <c r="E7855" t="str">
        <f t="shared" si="886"/>
        <v>*</v>
      </c>
      <c r="F7855" t="str">
        <f t="shared" si="881"/>
        <v>*</v>
      </c>
      <c r="G7855" t="str">
        <f t="shared" si="887"/>
        <v>*</v>
      </c>
      <c r="I7855" t="str">
        <f t="shared" si="882"/>
        <v>*</v>
      </c>
      <c r="O7855">
        <f>VLOOKUP(T7855,$P$14:$S$19,2,TRUE)</f>
        <v>0.01</v>
      </c>
      <c r="T7855">
        <v>12</v>
      </c>
      <c r="U7855">
        <v>190.73</v>
      </c>
      <c r="V7855" s="5">
        <f t="shared" si="883"/>
        <v>0</v>
      </c>
      <c r="X7855" t="s">
        <v>22</v>
      </c>
      <c r="Y7855">
        <v>9.4</v>
      </c>
      <c r="Z7855" s="2">
        <f t="shared" si="884"/>
        <v>200.13</v>
      </c>
      <c r="AA7855" t="s">
        <v>48</v>
      </c>
      <c r="AB7855" t="s">
        <v>16</v>
      </c>
      <c r="AC7855" t="s">
        <v>25</v>
      </c>
      <c r="AD7855" t="s">
        <v>76</v>
      </c>
      <c r="AE7855" t="s">
        <v>19</v>
      </c>
      <c r="AF7855" t="s">
        <v>131</v>
      </c>
    </row>
    <row r="7856" spans="1:32" x14ac:dyDescent="0.25">
      <c r="A7856">
        <f t="shared" si="885"/>
        <v>7855</v>
      </c>
      <c r="B7856">
        <v>32611</v>
      </c>
      <c r="C7856" t="s">
        <v>131</v>
      </c>
      <c r="D7856" t="s">
        <v>40</v>
      </c>
      <c r="E7856" t="str">
        <f t="shared" si="886"/>
        <v>*</v>
      </c>
      <c r="F7856" t="str">
        <f t="shared" si="881"/>
        <v>*</v>
      </c>
      <c r="G7856" t="str">
        <f t="shared" si="887"/>
        <v>*</v>
      </c>
      <c r="I7856" t="str">
        <f t="shared" si="882"/>
        <v>*</v>
      </c>
      <c r="O7856">
        <f>VLOOKUP(T7856,$P$14:$S$19,2,TRUE)</f>
        <v>0.01</v>
      </c>
      <c r="T7856">
        <v>15</v>
      </c>
      <c r="U7856">
        <v>81.66</v>
      </c>
      <c r="V7856" s="5">
        <f t="shared" si="883"/>
        <v>0</v>
      </c>
      <c r="X7856" t="s">
        <v>22</v>
      </c>
      <c r="Y7856">
        <v>5.0199999999999996</v>
      </c>
      <c r="Z7856" s="2">
        <f t="shared" si="884"/>
        <v>86.679999999999993</v>
      </c>
      <c r="AA7856" t="s">
        <v>15</v>
      </c>
      <c r="AB7856" t="s">
        <v>31</v>
      </c>
      <c r="AC7856" t="s">
        <v>32</v>
      </c>
      <c r="AD7856" t="s">
        <v>44</v>
      </c>
      <c r="AE7856" t="s">
        <v>19</v>
      </c>
      <c r="AF7856" t="s">
        <v>131</v>
      </c>
    </row>
    <row r="7857" spans="1:32" x14ac:dyDescent="0.25">
      <c r="A7857">
        <f t="shared" si="885"/>
        <v>7856</v>
      </c>
      <c r="B7857">
        <v>32611</v>
      </c>
      <c r="C7857" t="s">
        <v>131</v>
      </c>
      <c r="D7857" t="s">
        <v>40</v>
      </c>
      <c r="E7857" t="str">
        <f t="shared" si="886"/>
        <v>*</v>
      </c>
      <c r="F7857" t="str">
        <f t="shared" si="881"/>
        <v>*</v>
      </c>
      <c r="G7857" t="str">
        <f t="shared" si="887"/>
        <v>*</v>
      </c>
      <c r="I7857" t="str">
        <f t="shared" si="882"/>
        <v>*</v>
      </c>
      <c r="O7857">
        <f>VLOOKUP(T7857,$P$14:$S$19,2,TRUE)</f>
        <v>0.01</v>
      </c>
      <c r="T7857">
        <v>16</v>
      </c>
      <c r="U7857">
        <v>33.76</v>
      </c>
      <c r="V7857" s="5">
        <f t="shared" si="883"/>
        <v>0</v>
      </c>
      <c r="X7857" t="s">
        <v>22</v>
      </c>
      <c r="Y7857">
        <v>1.49</v>
      </c>
      <c r="Z7857" s="2">
        <f t="shared" si="884"/>
        <v>35.25</v>
      </c>
      <c r="AA7857" t="s">
        <v>15</v>
      </c>
      <c r="AB7857" t="s">
        <v>31</v>
      </c>
      <c r="AC7857" t="s">
        <v>32</v>
      </c>
      <c r="AD7857" t="s">
        <v>49</v>
      </c>
      <c r="AE7857" t="s">
        <v>19</v>
      </c>
      <c r="AF7857" t="s">
        <v>647</v>
      </c>
    </row>
    <row r="7858" spans="1:32" x14ac:dyDescent="0.25">
      <c r="A7858">
        <f t="shared" si="885"/>
        <v>7857</v>
      </c>
      <c r="B7858">
        <v>55750</v>
      </c>
      <c r="C7858" t="s">
        <v>279</v>
      </c>
      <c r="D7858" t="s">
        <v>36</v>
      </c>
      <c r="E7858" t="str">
        <f t="shared" si="886"/>
        <v>***</v>
      </c>
      <c r="F7858" t="str">
        <f t="shared" si="881"/>
        <v>***</v>
      </c>
      <c r="G7858" t="str">
        <f t="shared" si="887"/>
        <v>***</v>
      </c>
      <c r="I7858" t="str">
        <f t="shared" si="882"/>
        <v>***</v>
      </c>
      <c r="O7858">
        <f>VLOOKUP(T7858,$P$14:$S$19,2,TRUE)</f>
        <v>3.5999999999999997E-2</v>
      </c>
      <c r="T7858">
        <v>31</v>
      </c>
      <c r="U7858">
        <v>5445.9920000000002</v>
      </c>
      <c r="V7858" s="5">
        <f t="shared" si="883"/>
        <v>1</v>
      </c>
      <c r="X7858" t="s">
        <v>37</v>
      </c>
      <c r="Y7858">
        <v>69.64</v>
      </c>
      <c r="Z7858" s="2">
        <f t="shared" si="884"/>
        <v>5515.6320000000005</v>
      </c>
      <c r="AA7858" t="s">
        <v>60</v>
      </c>
      <c r="AB7858" t="s">
        <v>24</v>
      </c>
      <c r="AC7858" t="s">
        <v>17</v>
      </c>
      <c r="AD7858" t="s">
        <v>66</v>
      </c>
      <c r="AE7858" t="s">
        <v>103</v>
      </c>
      <c r="AF7858" t="s">
        <v>280</v>
      </c>
    </row>
    <row r="7859" spans="1:32" x14ac:dyDescent="0.25">
      <c r="A7859">
        <f t="shared" si="885"/>
        <v>7858</v>
      </c>
      <c r="B7859">
        <v>32834</v>
      </c>
      <c r="C7859" t="s">
        <v>279</v>
      </c>
      <c r="D7859" t="s">
        <v>36</v>
      </c>
      <c r="E7859" t="str">
        <f t="shared" si="886"/>
        <v>***</v>
      </c>
      <c r="F7859" t="str">
        <f t="shared" si="881"/>
        <v>***</v>
      </c>
      <c r="G7859" t="str">
        <f t="shared" si="887"/>
        <v>***</v>
      </c>
      <c r="I7859" t="str">
        <f t="shared" si="882"/>
        <v>***</v>
      </c>
      <c r="O7859">
        <f>VLOOKUP(T7859,$P$14:$S$19,2,TRUE)</f>
        <v>3.5999999999999997E-2</v>
      </c>
      <c r="T7859">
        <v>39</v>
      </c>
      <c r="U7859">
        <v>3460.5625</v>
      </c>
      <c r="V7859" s="5">
        <f t="shared" si="883"/>
        <v>1</v>
      </c>
      <c r="X7859" t="s">
        <v>22</v>
      </c>
      <c r="Y7859">
        <v>5.92</v>
      </c>
      <c r="Z7859" s="2">
        <f t="shared" si="884"/>
        <v>3466.4825000000001</v>
      </c>
      <c r="AA7859" t="s">
        <v>23</v>
      </c>
      <c r="AB7859" t="s">
        <v>41</v>
      </c>
      <c r="AC7859" t="s">
        <v>25</v>
      </c>
      <c r="AD7859" t="s">
        <v>26</v>
      </c>
      <c r="AE7859" t="s">
        <v>19</v>
      </c>
      <c r="AF7859" t="s">
        <v>168</v>
      </c>
    </row>
    <row r="7860" spans="1:32" x14ac:dyDescent="0.25">
      <c r="A7860">
        <f t="shared" si="885"/>
        <v>7859</v>
      </c>
      <c r="B7860">
        <v>23362</v>
      </c>
      <c r="C7860" t="s">
        <v>279</v>
      </c>
      <c r="D7860" t="s">
        <v>40</v>
      </c>
      <c r="E7860" t="str">
        <f t="shared" si="886"/>
        <v>*</v>
      </c>
      <c r="F7860" t="str">
        <f t="shared" si="881"/>
        <v>*</v>
      </c>
      <c r="G7860" t="str">
        <f t="shared" si="887"/>
        <v>*</v>
      </c>
      <c r="I7860" t="str">
        <f t="shared" si="882"/>
        <v>*</v>
      </c>
      <c r="O7860">
        <f>VLOOKUP(T7860,$P$14:$S$19,2,TRUE)</f>
        <v>0.04</v>
      </c>
      <c r="T7860">
        <v>45</v>
      </c>
      <c r="U7860">
        <v>852.05</v>
      </c>
      <c r="V7860" s="5">
        <f t="shared" si="883"/>
        <v>1</v>
      </c>
      <c r="X7860" t="s">
        <v>22</v>
      </c>
      <c r="Y7860">
        <v>10.49</v>
      </c>
      <c r="Z7860" s="2">
        <f t="shared" si="884"/>
        <v>862.54</v>
      </c>
      <c r="AA7860" t="s">
        <v>60</v>
      </c>
      <c r="AB7860" t="s">
        <v>24</v>
      </c>
      <c r="AC7860" t="s">
        <v>17</v>
      </c>
      <c r="AD7860" t="s">
        <v>18</v>
      </c>
      <c r="AE7860" t="s">
        <v>19</v>
      </c>
      <c r="AF7860" t="s">
        <v>280</v>
      </c>
    </row>
    <row r="7861" spans="1:32" x14ac:dyDescent="0.25">
      <c r="A7861">
        <f t="shared" si="885"/>
        <v>7860</v>
      </c>
      <c r="B7861">
        <v>37860</v>
      </c>
      <c r="C7861" t="s">
        <v>279</v>
      </c>
      <c r="D7861" t="s">
        <v>40</v>
      </c>
      <c r="E7861" t="str">
        <f t="shared" si="886"/>
        <v>*</v>
      </c>
      <c r="F7861" t="str">
        <f t="shared" si="881"/>
        <v>*</v>
      </c>
      <c r="G7861" t="str">
        <f t="shared" si="887"/>
        <v>*</v>
      </c>
      <c r="I7861" t="str">
        <f t="shared" si="882"/>
        <v>*</v>
      </c>
      <c r="O7861">
        <f>VLOOKUP(T7861,$P$14:$S$19,2,TRUE)</f>
        <v>0</v>
      </c>
      <c r="T7861">
        <v>1</v>
      </c>
      <c r="U7861">
        <v>104.85</v>
      </c>
      <c r="V7861" s="5">
        <f t="shared" si="883"/>
        <v>0</v>
      </c>
      <c r="X7861" t="s">
        <v>22</v>
      </c>
      <c r="Y7861">
        <v>52.2</v>
      </c>
      <c r="Z7861" s="2">
        <f t="shared" si="884"/>
        <v>157.05000000000001</v>
      </c>
      <c r="AA7861" t="s">
        <v>43</v>
      </c>
      <c r="AB7861" t="s">
        <v>31</v>
      </c>
      <c r="AC7861" t="s">
        <v>17</v>
      </c>
      <c r="AD7861" t="s">
        <v>18</v>
      </c>
      <c r="AE7861" t="s">
        <v>27</v>
      </c>
      <c r="AF7861" t="s">
        <v>280</v>
      </c>
    </row>
    <row r="7862" spans="1:32" x14ac:dyDescent="0.25">
      <c r="A7862">
        <f t="shared" si="885"/>
        <v>7861</v>
      </c>
      <c r="B7862">
        <v>43682</v>
      </c>
      <c r="C7862" t="s">
        <v>531</v>
      </c>
      <c r="D7862" t="s">
        <v>40</v>
      </c>
      <c r="E7862" t="str">
        <f t="shared" si="886"/>
        <v>*</v>
      </c>
      <c r="F7862" t="str">
        <f t="shared" si="881"/>
        <v>*</v>
      </c>
      <c r="G7862" t="str">
        <f t="shared" si="887"/>
        <v>*</v>
      </c>
      <c r="I7862" t="str">
        <f t="shared" si="882"/>
        <v>*</v>
      </c>
      <c r="O7862">
        <f>VLOOKUP(T7862,$P$14:$S$19,2,TRUE)</f>
        <v>0.01</v>
      </c>
      <c r="T7862">
        <v>14</v>
      </c>
      <c r="U7862">
        <v>1849.6</v>
      </c>
      <c r="V7862" s="5">
        <f t="shared" si="883"/>
        <v>1</v>
      </c>
      <c r="X7862" t="s">
        <v>22</v>
      </c>
      <c r="Y7862">
        <v>8.99</v>
      </c>
      <c r="Z7862" s="2">
        <f t="shared" si="884"/>
        <v>1858.59</v>
      </c>
      <c r="AA7862" t="s">
        <v>15</v>
      </c>
      <c r="AB7862" t="s">
        <v>31</v>
      </c>
      <c r="AC7862" t="s">
        <v>25</v>
      </c>
      <c r="AD7862" t="s">
        <v>26</v>
      </c>
      <c r="AE7862" t="s">
        <v>19</v>
      </c>
      <c r="AF7862" t="s">
        <v>532</v>
      </c>
    </row>
    <row r="7863" spans="1:32" x14ac:dyDescent="0.25">
      <c r="A7863">
        <f t="shared" si="885"/>
        <v>7862</v>
      </c>
      <c r="B7863">
        <v>39266</v>
      </c>
      <c r="C7863" t="s">
        <v>531</v>
      </c>
      <c r="D7863" t="s">
        <v>21</v>
      </c>
      <c r="E7863" t="str">
        <f t="shared" si="886"/>
        <v>*</v>
      </c>
      <c r="F7863" t="str">
        <f t="shared" si="881"/>
        <v>**</v>
      </c>
      <c r="G7863" t="str">
        <f t="shared" si="887"/>
        <v>**</v>
      </c>
      <c r="I7863" t="str">
        <f t="shared" si="882"/>
        <v>**</v>
      </c>
      <c r="O7863">
        <f>VLOOKUP(T7863,$P$14:$S$19,2,TRUE)</f>
        <v>0.01</v>
      </c>
      <c r="T7863">
        <v>16</v>
      </c>
      <c r="U7863">
        <v>981.26</v>
      </c>
      <c r="V7863" s="5">
        <f t="shared" si="883"/>
        <v>1</v>
      </c>
      <c r="X7863" t="s">
        <v>22</v>
      </c>
      <c r="Y7863">
        <v>49</v>
      </c>
      <c r="Z7863" s="2">
        <f t="shared" si="884"/>
        <v>1030.26</v>
      </c>
      <c r="AA7863" t="s">
        <v>23</v>
      </c>
      <c r="AB7863" t="s">
        <v>24</v>
      </c>
      <c r="AC7863" t="s">
        <v>32</v>
      </c>
      <c r="AD7863" t="s">
        <v>172</v>
      </c>
      <c r="AE7863" t="s">
        <v>58</v>
      </c>
      <c r="AF7863" t="s">
        <v>532</v>
      </c>
    </row>
    <row r="7864" spans="1:32" x14ac:dyDescent="0.25">
      <c r="A7864">
        <f t="shared" si="885"/>
        <v>7863</v>
      </c>
      <c r="B7864">
        <v>1504</v>
      </c>
      <c r="C7864" t="s">
        <v>531</v>
      </c>
      <c r="D7864" t="s">
        <v>40</v>
      </c>
      <c r="E7864" t="str">
        <f t="shared" si="886"/>
        <v>*</v>
      </c>
      <c r="F7864" t="str">
        <f t="shared" si="881"/>
        <v>*</v>
      </c>
      <c r="G7864" t="str">
        <f t="shared" si="887"/>
        <v>*</v>
      </c>
      <c r="I7864" t="str">
        <f t="shared" si="882"/>
        <v>*</v>
      </c>
      <c r="O7864">
        <f>VLOOKUP(T7864,$P$14:$S$19,2,TRUE)</f>
        <v>3.5999999999999997E-2</v>
      </c>
      <c r="T7864">
        <v>31</v>
      </c>
      <c r="U7864">
        <v>293.18</v>
      </c>
      <c r="V7864" s="5">
        <f t="shared" si="883"/>
        <v>0</v>
      </c>
      <c r="X7864" t="s">
        <v>22</v>
      </c>
      <c r="Y7864">
        <v>1.99</v>
      </c>
      <c r="Z7864" s="2">
        <f t="shared" si="884"/>
        <v>295.17</v>
      </c>
      <c r="AA7864" t="s">
        <v>73</v>
      </c>
      <c r="AB7864" t="s">
        <v>31</v>
      </c>
      <c r="AC7864" t="s">
        <v>25</v>
      </c>
      <c r="AD7864" t="s">
        <v>42</v>
      </c>
      <c r="AE7864" t="s">
        <v>45</v>
      </c>
      <c r="AF7864" t="s">
        <v>333</v>
      </c>
    </row>
    <row r="7865" spans="1:32" x14ac:dyDescent="0.25">
      <c r="A7865">
        <f t="shared" si="885"/>
        <v>7864</v>
      </c>
      <c r="B7865">
        <v>39266</v>
      </c>
      <c r="C7865" t="s">
        <v>531</v>
      </c>
      <c r="D7865" t="s">
        <v>21</v>
      </c>
      <c r="E7865" t="str">
        <f t="shared" si="886"/>
        <v>*</v>
      </c>
      <c r="F7865" t="str">
        <f t="shared" si="881"/>
        <v>**</v>
      </c>
      <c r="G7865" t="str">
        <f t="shared" si="887"/>
        <v>**</v>
      </c>
      <c r="I7865" t="str">
        <f t="shared" si="882"/>
        <v>**</v>
      </c>
      <c r="O7865">
        <f>VLOOKUP(T7865,$P$14:$S$19,2,TRUE)</f>
        <v>0</v>
      </c>
      <c r="T7865">
        <v>4</v>
      </c>
      <c r="U7865">
        <v>64.09</v>
      </c>
      <c r="V7865" s="5">
        <f t="shared" si="883"/>
        <v>0</v>
      </c>
      <c r="X7865" t="s">
        <v>22</v>
      </c>
      <c r="Y7865">
        <v>1.39</v>
      </c>
      <c r="Z7865" s="2">
        <f t="shared" si="884"/>
        <v>65.48</v>
      </c>
      <c r="AA7865" t="s">
        <v>71</v>
      </c>
      <c r="AB7865" t="s">
        <v>24</v>
      </c>
      <c r="AC7865" t="s">
        <v>32</v>
      </c>
      <c r="AD7865" t="s">
        <v>78</v>
      </c>
      <c r="AE7865" t="s">
        <v>19</v>
      </c>
      <c r="AF7865" t="s">
        <v>333</v>
      </c>
    </row>
    <row r="7866" spans="1:32" x14ac:dyDescent="0.25">
      <c r="A7866">
        <f t="shared" si="885"/>
        <v>7865</v>
      </c>
      <c r="B7866">
        <v>39266</v>
      </c>
      <c r="C7866" t="s">
        <v>531</v>
      </c>
      <c r="D7866" t="s">
        <v>21</v>
      </c>
      <c r="E7866" t="str">
        <f t="shared" si="886"/>
        <v>*</v>
      </c>
      <c r="F7866" t="str">
        <f t="shared" si="881"/>
        <v>**</v>
      </c>
      <c r="G7866" t="str">
        <f t="shared" si="887"/>
        <v>**</v>
      </c>
      <c r="I7866" t="str">
        <f t="shared" si="882"/>
        <v>**</v>
      </c>
      <c r="O7866">
        <f>VLOOKUP(T7866,$P$14:$S$19,2,TRUE)</f>
        <v>0.01</v>
      </c>
      <c r="T7866">
        <v>14</v>
      </c>
      <c r="U7866">
        <v>36.409999999999997</v>
      </c>
      <c r="V7866" s="5">
        <f t="shared" si="883"/>
        <v>0</v>
      </c>
      <c r="X7866" t="s">
        <v>22</v>
      </c>
      <c r="Y7866">
        <v>0.5</v>
      </c>
      <c r="Z7866" s="2">
        <f t="shared" si="884"/>
        <v>36.909999999999997</v>
      </c>
      <c r="AA7866" t="s">
        <v>52</v>
      </c>
      <c r="AB7866" t="s">
        <v>24</v>
      </c>
      <c r="AC7866" t="s">
        <v>32</v>
      </c>
      <c r="AD7866" t="s">
        <v>81</v>
      </c>
      <c r="AE7866" t="s">
        <v>19</v>
      </c>
      <c r="AF7866" t="s">
        <v>532</v>
      </c>
    </row>
    <row r="7867" spans="1:32" x14ac:dyDescent="0.25">
      <c r="A7867">
        <f t="shared" si="885"/>
        <v>7866</v>
      </c>
      <c r="B7867">
        <v>47877</v>
      </c>
      <c r="C7867" t="s">
        <v>761</v>
      </c>
      <c r="D7867" t="s">
        <v>40</v>
      </c>
      <c r="E7867" t="str">
        <f t="shared" si="886"/>
        <v>*</v>
      </c>
      <c r="F7867" t="str">
        <f t="shared" si="881"/>
        <v>*</v>
      </c>
      <c r="G7867" t="str">
        <f t="shared" si="887"/>
        <v>*</v>
      </c>
      <c r="I7867" t="str">
        <f t="shared" si="882"/>
        <v>*</v>
      </c>
      <c r="O7867">
        <f>VLOOKUP(T7867,$P$14:$S$19,2,TRUE)</f>
        <v>0.04</v>
      </c>
      <c r="T7867">
        <v>49</v>
      </c>
      <c r="U7867">
        <v>8058.96</v>
      </c>
      <c r="V7867" s="5">
        <f t="shared" si="883"/>
        <v>1</v>
      </c>
      <c r="X7867" t="s">
        <v>22</v>
      </c>
      <c r="Y7867">
        <v>69</v>
      </c>
      <c r="Z7867" s="2">
        <f t="shared" si="884"/>
        <v>8127.96</v>
      </c>
      <c r="AA7867" t="s">
        <v>15</v>
      </c>
      <c r="AB7867" t="s">
        <v>41</v>
      </c>
      <c r="AC7867" t="s">
        <v>17</v>
      </c>
      <c r="AD7867" t="s">
        <v>66</v>
      </c>
      <c r="AE7867" t="s">
        <v>58</v>
      </c>
      <c r="AF7867" t="s">
        <v>762</v>
      </c>
    </row>
    <row r="7868" spans="1:32" x14ac:dyDescent="0.25">
      <c r="A7868">
        <f t="shared" si="885"/>
        <v>7867</v>
      </c>
      <c r="B7868">
        <v>47877</v>
      </c>
      <c r="C7868" t="s">
        <v>761</v>
      </c>
      <c r="D7868" t="s">
        <v>40</v>
      </c>
      <c r="E7868" t="str">
        <f t="shared" si="886"/>
        <v>*</v>
      </c>
      <c r="F7868" t="str">
        <f t="shared" si="881"/>
        <v>*</v>
      </c>
      <c r="G7868" t="str">
        <f t="shared" si="887"/>
        <v>*</v>
      </c>
      <c r="I7868" t="str">
        <f t="shared" si="882"/>
        <v>*</v>
      </c>
      <c r="O7868">
        <f>VLOOKUP(T7868,$P$14:$S$19,2,TRUE)</f>
        <v>0.01</v>
      </c>
      <c r="T7868">
        <v>19</v>
      </c>
      <c r="U7868">
        <v>3240.7280000000001</v>
      </c>
      <c r="V7868" s="5">
        <f t="shared" si="883"/>
        <v>1</v>
      </c>
      <c r="X7868" t="s">
        <v>37</v>
      </c>
      <c r="Y7868">
        <v>69.64</v>
      </c>
      <c r="Z7868" s="2">
        <f t="shared" si="884"/>
        <v>3310.3679999999999</v>
      </c>
      <c r="AA7868" t="s">
        <v>15</v>
      </c>
      <c r="AB7868" t="s">
        <v>41</v>
      </c>
      <c r="AC7868" t="s">
        <v>17</v>
      </c>
      <c r="AD7868" t="s">
        <v>66</v>
      </c>
      <c r="AE7868" t="s">
        <v>103</v>
      </c>
      <c r="AF7868" t="s">
        <v>762</v>
      </c>
    </row>
    <row r="7869" spans="1:32" x14ac:dyDescent="0.25">
      <c r="A7869">
        <f t="shared" si="885"/>
        <v>7868</v>
      </c>
      <c r="B7869">
        <v>37281</v>
      </c>
      <c r="C7869" t="s">
        <v>761</v>
      </c>
      <c r="D7869" t="s">
        <v>40</v>
      </c>
      <c r="E7869" t="str">
        <f t="shared" si="886"/>
        <v>*</v>
      </c>
      <c r="F7869" t="str">
        <f t="shared" si="881"/>
        <v>*</v>
      </c>
      <c r="G7869" t="str">
        <f t="shared" si="887"/>
        <v>*</v>
      </c>
      <c r="I7869" t="str">
        <f t="shared" si="882"/>
        <v>*</v>
      </c>
      <c r="O7869">
        <f>VLOOKUP(T7869,$P$14:$S$19,2,TRUE)</f>
        <v>0.02</v>
      </c>
      <c r="T7869">
        <v>25</v>
      </c>
      <c r="U7869">
        <v>453.24549999999999</v>
      </c>
      <c r="V7869" s="5">
        <f t="shared" si="883"/>
        <v>0</v>
      </c>
      <c r="X7869" t="s">
        <v>22</v>
      </c>
      <c r="Y7869">
        <v>4.8099999999999996</v>
      </c>
      <c r="Z7869" s="2">
        <f t="shared" si="884"/>
        <v>458.05549999999999</v>
      </c>
      <c r="AA7869" t="s">
        <v>15</v>
      </c>
      <c r="AB7869" t="s">
        <v>31</v>
      </c>
      <c r="AC7869" t="s">
        <v>25</v>
      </c>
      <c r="AD7869" t="s">
        <v>26</v>
      </c>
      <c r="AE7869" t="s">
        <v>27</v>
      </c>
      <c r="AF7869" t="s">
        <v>647</v>
      </c>
    </row>
    <row r="7870" spans="1:32" x14ac:dyDescent="0.25">
      <c r="A7870">
        <f t="shared" si="885"/>
        <v>7869</v>
      </c>
      <c r="B7870">
        <v>33732</v>
      </c>
      <c r="C7870" t="s">
        <v>761</v>
      </c>
      <c r="D7870" t="s">
        <v>30</v>
      </c>
      <c r="E7870" t="str">
        <f t="shared" si="886"/>
        <v>*</v>
      </c>
      <c r="F7870" t="str">
        <f t="shared" si="881"/>
        <v>*</v>
      </c>
      <c r="G7870" t="str">
        <f t="shared" si="887"/>
        <v>*</v>
      </c>
      <c r="I7870" t="str">
        <f t="shared" si="882"/>
        <v>*</v>
      </c>
      <c r="O7870">
        <f>VLOOKUP(T7870,$P$14:$S$19,2,TRUE)</f>
        <v>3.5999999999999997E-2</v>
      </c>
      <c r="T7870">
        <v>33</v>
      </c>
      <c r="U7870">
        <v>332.95</v>
      </c>
      <c r="V7870" s="5">
        <f t="shared" si="883"/>
        <v>0</v>
      </c>
      <c r="X7870" t="s">
        <v>22</v>
      </c>
      <c r="Y7870">
        <v>6.22</v>
      </c>
      <c r="Z7870" s="2">
        <f t="shared" si="884"/>
        <v>339.17</v>
      </c>
      <c r="AA7870" t="s">
        <v>15</v>
      </c>
      <c r="AB7870" t="s">
        <v>31</v>
      </c>
      <c r="AC7870" t="s">
        <v>17</v>
      </c>
      <c r="AD7870" t="s">
        <v>18</v>
      </c>
      <c r="AE7870" t="s">
        <v>19</v>
      </c>
      <c r="AF7870" t="s">
        <v>647</v>
      </c>
    </row>
    <row r="7871" spans="1:32" x14ac:dyDescent="0.25">
      <c r="A7871">
        <f t="shared" si="885"/>
        <v>7870</v>
      </c>
      <c r="B7871">
        <v>21479</v>
      </c>
      <c r="C7871" t="s">
        <v>761</v>
      </c>
      <c r="D7871" t="s">
        <v>40</v>
      </c>
      <c r="E7871" t="str">
        <f t="shared" si="886"/>
        <v>*</v>
      </c>
      <c r="F7871" t="str">
        <f t="shared" si="881"/>
        <v>*</v>
      </c>
      <c r="G7871" t="str">
        <f t="shared" si="887"/>
        <v>*</v>
      </c>
      <c r="I7871" t="str">
        <f t="shared" si="882"/>
        <v>*</v>
      </c>
      <c r="O7871">
        <f>VLOOKUP(T7871,$P$14:$S$19,2,TRUE)</f>
        <v>0.04</v>
      </c>
      <c r="T7871">
        <v>41</v>
      </c>
      <c r="U7871">
        <v>291.16000000000003</v>
      </c>
      <c r="V7871" s="5">
        <f t="shared" si="883"/>
        <v>0</v>
      </c>
      <c r="X7871" t="s">
        <v>14</v>
      </c>
      <c r="Y7871">
        <v>6.57</v>
      </c>
      <c r="Z7871" s="2">
        <f t="shared" si="884"/>
        <v>297.73</v>
      </c>
      <c r="AA7871" t="s">
        <v>23</v>
      </c>
      <c r="AB7871" t="s">
        <v>41</v>
      </c>
      <c r="AC7871" t="s">
        <v>32</v>
      </c>
      <c r="AD7871" t="s">
        <v>44</v>
      </c>
      <c r="AE7871" t="s">
        <v>19</v>
      </c>
      <c r="AF7871" t="s">
        <v>647</v>
      </c>
    </row>
    <row r="7872" spans="1:32" x14ac:dyDescent="0.25">
      <c r="A7872">
        <f t="shared" si="885"/>
        <v>7871</v>
      </c>
      <c r="B7872">
        <v>47877</v>
      </c>
      <c r="C7872" t="s">
        <v>761</v>
      </c>
      <c r="D7872" t="s">
        <v>40</v>
      </c>
      <c r="E7872" t="str">
        <f t="shared" si="886"/>
        <v>*</v>
      </c>
      <c r="F7872" t="str">
        <f t="shared" si="881"/>
        <v>*</v>
      </c>
      <c r="G7872" t="str">
        <f t="shared" si="887"/>
        <v>*</v>
      </c>
      <c r="I7872" t="str">
        <f t="shared" si="882"/>
        <v>*</v>
      </c>
      <c r="O7872">
        <f>VLOOKUP(T7872,$P$14:$S$19,2,TRUE)</f>
        <v>0.01</v>
      </c>
      <c r="T7872">
        <v>16</v>
      </c>
      <c r="U7872">
        <v>273.36</v>
      </c>
      <c r="V7872" s="5">
        <f t="shared" si="883"/>
        <v>0</v>
      </c>
      <c r="X7872" t="s">
        <v>22</v>
      </c>
      <c r="Y7872">
        <v>3.26</v>
      </c>
      <c r="Z7872" s="2">
        <f t="shared" si="884"/>
        <v>276.62</v>
      </c>
      <c r="AA7872" t="s">
        <v>15</v>
      </c>
      <c r="AB7872" t="s">
        <v>41</v>
      </c>
      <c r="AC7872" t="s">
        <v>32</v>
      </c>
      <c r="AD7872" t="s">
        <v>53</v>
      </c>
      <c r="AE7872" t="s">
        <v>45</v>
      </c>
      <c r="AF7872" t="s">
        <v>703</v>
      </c>
    </row>
    <row r="7873" spans="1:32" x14ac:dyDescent="0.25">
      <c r="A7873">
        <f t="shared" si="885"/>
        <v>7872</v>
      </c>
      <c r="B7873">
        <v>33569</v>
      </c>
      <c r="C7873" t="s">
        <v>761</v>
      </c>
      <c r="D7873" t="s">
        <v>13</v>
      </c>
      <c r="E7873" t="str">
        <f t="shared" si="886"/>
        <v>*</v>
      </c>
      <c r="F7873" t="str">
        <f t="shared" si="881"/>
        <v>*</v>
      </c>
      <c r="G7873" t="str">
        <f t="shared" si="887"/>
        <v>*</v>
      </c>
      <c r="I7873" t="str">
        <f t="shared" si="882"/>
        <v>*</v>
      </c>
      <c r="O7873">
        <f>VLOOKUP(T7873,$P$14:$S$19,2,TRUE)</f>
        <v>0</v>
      </c>
      <c r="T7873">
        <v>9</v>
      </c>
      <c r="U7873">
        <v>123.92</v>
      </c>
      <c r="V7873" s="5">
        <f t="shared" si="883"/>
        <v>0</v>
      </c>
      <c r="X7873" t="s">
        <v>22</v>
      </c>
      <c r="Y7873">
        <v>5.3</v>
      </c>
      <c r="Z7873" s="2">
        <f t="shared" si="884"/>
        <v>129.22</v>
      </c>
      <c r="AA7873" t="s">
        <v>64</v>
      </c>
      <c r="AB7873" t="s">
        <v>16</v>
      </c>
      <c r="AC7873" t="s">
        <v>17</v>
      </c>
      <c r="AD7873" t="s">
        <v>18</v>
      </c>
      <c r="AE7873" t="s">
        <v>34</v>
      </c>
      <c r="AF7873" s="1">
        <v>39822</v>
      </c>
    </row>
    <row r="7874" spans="1:32" x14ac:dyDescent="0.25">
      <c r="A7874">
        <f t="shared" si="885"/>
        <v>7873</v>
      </c>
      <c r="B7874">
        <v>31239</v>
      </c>
      <c r="C7874" t="s">
        <v>168</v>
      </c>
      <c r="D7874" t="s">
        <v>13</v>
      </c>
      <c r="E7874" t="str">
        <f t="shared" si="886"/>
        <v>*</v>
      </c>
      <c r="F7874" t="str">
        <f t="shared" si="881"/>
        <v>*</v>
      </c>
      <c r="G7874" t="str">
        <f t="shared" si="887"/>
        <v>*</v>
      </c>
      <c r="I7874" t="str">
        <f t="shared" si="882"/>
        <v>*</v>
      </c>
      <c r="O7874">
        <f>VLOOKUP(T7874,$P$14:$S$19,2,TRUE)</f>
        <v>0.02</v>
      </c>
      <c r="T7874">
        <v>20</v>
      </c>
      <c r="U7874">
        <v>677.9</v>
      </c>
      <c r="V7874" s="5">
        <f t="shared" si="883"/>
        <v>0</v>
      </c>
      <c r="X7874" t="s">
        <v>22</v>
      </c>
      <c r="Y7874">
        <v>1.99</v>
      </c>
      <c r="Z7874" s="2">
        <f t="shared" si="884"/>
        <v>679.89</v>
      </c>
      <c r="AA7874" t="s">
        <v>23</v>
      </c>
      <c r="AB7874" t="s">
        <v>31</v>
      </c>
      <c r="AC7874" t="s">
        <v>25</v>
      </c>
      <c r="AD7874" t="s">
        <v>42</v>
      </c>
      <c r="AE7874" t="s">
        <v>45</v>
      </c>
      <c r="AF7874" s="1">
        <v>40218</v>
      </c>
    </row>
    <row r="7875" spans="1:32" x14ac:dyDescent="0.25">
      <c r="A7875">
        <f t="shared" si="885"/>
        <v>7874</v>
      </c>
      <c r="B7875">
        <v>55200</v>
      </c>
      <c r="C7875" t="s">
        <v>168</v>
      </c>
      <c r="D7875" t="s">
        <v>40</v>
      </c>
      <c r="E7875" t="str">
        <f t="shared" si="886"/>
        <v>*</v>
      </c>
      <c r="F7875" t="str">
        <f t="shared" ref="F7875:F7938" si="888">VLOOKUP(D7875,$P$6:$S$10,2,FALSE)</f>
        <v>*</v>
      </c>
      <c r="G7875" t="str">
        <f t="shared" si="887"/>
        <v>*</v>
      </c>
      <c r="I7875" t="str">
        <f t="shared" ref="I7875:I7938" si="889">HLOOKUP(D7875,$J$18:$N$19,2,FALSE)</f>
        <v>*</v>
      </c>
      <c r="O7875">
        <f>VLOOKUP(T7875,$P$14:$S$19,2,TRUE)</f>
        <v>0</v>
      </c>
      <c r="T7875">
        <v>4</v>
      </c>
      <c r="U7875">
        <v>649.23850000000004</v>
      </c>
      <c r="V7875" s="5">
        <f t="shared" ref="V7875:V7938" si="890">IF(U7875&gt;800,1,0)</f>
        <v>0</v>
      </c>
      <c r="X7875" t="s">
        <v>22</v>
      </c>
      <c r="Y7875">
        <v>2.79</v>
      </c>
      <c r="Z7875" s="2">
        <f t="shared" ref="Z7875:Z7938" si="891">U7875+Y7875</f>
        <v>652.02850000000001</v>
      </c>
      <c r="AA7875" t="s">
        <v>64</v>
      </c>
      <c r="AB7875" t="s">
        <v>41</v>
      </c>
      <c r="AC7875" t="s">
        <v>25</v>
      </c>
      <c r="AD7875" t="s">
        <v>26</v>
      </c>
      <c r="AE7875" t="s">
        <v>19</v>
      </c>
      <c r="AF7875" t="s">
        <v>366</v>
      </c>
    </row>
    <row r="7876" spans="1:32" x14ac:dyDescent="0.25">
      <c r="A7876">
        <f t="shared" ref="A7876:A7939" si="892">A7875+1</f>
        <v>7875</v>
      </c>
      <c r="B7876">
        <v>55200</v>
      </c>
      <c r="C7876" t="s">
        <v>168</v>
      </c>
      <c r="D7876" t="s">
        <v>40</v>
      </c>
      <c r="E7876" t="str">
        <f t="shared" si="886"/>
        <v>*</v>
      </c>
      <c r="F7876" t="str">
        <f t="shared" si="888"/>
        <v>*</v>
      </c>
      <c r="G7876" t="str">
        <f t="shared" si="887"/>
        <v>*</v>
      </c>
      <c r="I7876" t="str">
        <f t="shared" si="889"/>
        <v>*</v>
      </c>
      <c r="O7876">
        <f>VLOOKUP(T7876,$P$14:$S$19,2,TRUE)</f>
        <v>3.5999999999999997E-2</v>
      </c>
      <c r="T7876">
        <v>33</v>
      </c>
      <c r="U7876">
        <v>505.08</v>
      </c>
      <c r="V7876" s="5">
        <f t="shared" si="890"/>
        <v>0</v>
      </c>
      <c r="X7876" t="s">
        <v>22</v>
      </c>
      <c r="Y7876">
        <v>10.130000000000001</v>
      </c>
      <c r="Z7876" s="2">
        <f t="shared" si="891"/>
        <v>515.21</v>
      </c>
      <c r="AA7876" t="s">
        <v>64</v>
      </c>
      <c r="AB7876" t="s">
        <v>41</v>
      </c>
      <c r="AC7876" t="s">
        <v>32</v>
      </c>
      <c r="AD7876" t="s">
        <v>49</v>
      </c>
      <c r="AE7876" t="s">
        <v>19</v>
      </c>
      <c r="AF7876" t="s">
        <v>366</v>
      </c>
    </row>
    <row r="7877" spans="1:32" x14ac:dyDescent="0.25">
      <c r="A7877">
        <f t="shared" si="892"/>
        <v>7876</v>
      </c>
      <c r="B7877">
        <v>515</v>
      </c>
      <c r="C7877" t="s">
        <v>168</v>
      </c>
      <c r="D7877" t="s">
        <v>30</v>
      </c>
      <c r="E7877" t="str">
        <f t="shared" ref="E7877:E7940" si="893">IF(D7877="Critical", "***","*")</f>
        <v>*</v>
      </c>
      <c r="F7877" t="str">
        <f t="shared" si="888"/>
        <v>*</v>
      </c>
      <c r="G7877" t="str">
        <f t="shared" ref="G7877:G7940" si="894">IF(D7877="Critical","***",IF(D7877="High","**","*"))</f>
        <v>*</v>
      </c>
      <c r="I7877" t="str">
        <f t="shared" si="889"/>
        <v>*</v>
      </c>
      <c r="O7877">
        <f>VLOOKUP(T7877,$P$14:$S$19,2,TRUE)</f>
        <v>0.01</v>
      </c>
      <c r="T7877">
        <v>19</v>
      </c>
      <c r="U7877">
        <v>394.27</v>
      </c>
      <c r="V7877" s="5">
        <f t="shared" si="890"/>
        <v>0</v>
      </c>
      <c r="X7877" t="s">
        <v>22</v>
      </c>
      <c r="Y7877">
        <v>5.94</v>
      </c>
      <c r="Z7877" s="2">
        <f t="shared" si="891"/>
        <v>400.21</v>
      </c>
      <c r="AA7877" t="s">
        <v>110</v>
      </c>
      <c r="AB7877" t="s">
        <v>16</v>
      </c>
      <c r="AC7877" t="s">
        <v>32</v>
      </c>
      <c r="AD7877" t="s">
        <v>172</v>
      </c>
      <c r="AE7877" t="s">
        <v>27</v>
      </c>
      <c r="AF7877" t="s">
        <v>366</v>
      </c>
    </row>
    <row r="7878" spans="1:32" x14ac:dyDescent="0.25">
      <c r="A7878">
        <f t="shared" si="892"/>
        <v>7877</v>
      </c>
      <c r="B7878">
        <v>28769</v>
      </c>
      <c r="C7878" t="s">
        <v>168</v>
      </c>
      <c r="D7878" t="s">
        <v>13</v>
      </c>
      <c r="E7878" t="str">
        <f t="shared" si="893"/>
        <v>*</v>
      </c>
      <c r="F7878" t="str">
        <f t="shared" si="888"/>
        <v>*</v>
      </c>
      <c r="G7878" t="str">
        <f t="shared" si="894"/>
        <v>*</v>
      </c>
      <c r="I7878" t="str">
        <f t="shared" si="889"/>
        <v>*</v>
      </c>
      <c r="O7878">
        <f>VLOOKUP(T7878,$P$14:$S$19,2,TRUE)</f>
        <v>0</v>
      </c>
      <c r="T7878">
        <v>6</v>
      </c>
      <c r="U7878">
        <v>195.75</v>
      </c>
      <c r="V7878" s="5">
        <f t="shared" si="890"/>
        <v>0</v>
      </c>
      <c r="X7878" t="s">
        <v>22</v>
      </c>
      <c r="Y7878">
        <v>1.99</v>
      </c>
      <c r="Z7878" s="2">
        <f t="shared" si="891"/>
        <v>197.74</v>
      </c>
      <c r="AA7878" t="s">
        <v>64</v>
      </c>
      <c r="AB7878" t="s">
        <v>16</v>
      </c>
      <c r="AC7878" t="s">
        <v>25</v>
      </c>
      <c r="AD7878" t="s">
        <v>42</v>
      </c>
      <c r="AE7878" t="s">
        <v>45</v>
      </c>
      <c r="AF7878" t="s">
        <v>168</v>
      </c>
    </row>
    <row r="7879" spans="1:32" x14ac:dyDescent="0.25">
      <c r="A7879">
        <f t="shared" si="892"/>
        <v>7878</v>
      </c>
      <c r="B7879">
        <v>31616</v>
      </c>
      <c r="C7879" t="s">
        <v>168</v>
      </c>
      <c r="D7879" t="s">
        <v>36</v>
      </c>
      <c r="E7879" t="str">
        <f t="shared" si="893"/>
        <v>***</v>
      </c>
      <c r="F7879" t="str">
        <f t="shared" si="888"/>
        <v>***</v>
      </c>
      <c r="G7879" t="str">
        <f t="shared" si="894"/>
        <v>***</v>
      </c>
      <c r="I7879" t="str">
        <f t="shared" si="889"/>
        <v>***</v>
      </c>
      <c r="O7879">
        <f>VLOOKUP(T7879,$P$14:$S$19,2,TRUE)</f>
        <v>0.04</v>
      </c>
      <c r="T7879">
        <v>45</v>
      </c>
      <c r="U7879">
        <v>182.7</v>
      </c>
      <c r="V7879" s="5">
        <f t="shared" si="890"/>
        <v>0</v>
      </c>
      <c r="X7879" t="s">
        <v>22</v>
      </c>
      <c r="Y7879">
        <v>5.41</v>
      </c>
      <c r="Z7879" s="2">
        <f t="shared" si="891"/>
        <v>188.10999999999999</v>
      </c>
      <c r="AA7879" t="s">
        <v>52</v>
      </c>
      <c r="AB7879" t="s">
        <v>16</v>
      </c>
      <c r="AC7879" t="s">
        <v>32</v>
      </c>
      <c r="AD7879" t="s">
        <v>49</v>
      </c>
      <c r="AE7879" t="s">
        <v>19</v>
      </c>
      <c r="AF7879" t="s">
        <v>280</v>
      </c>
    </row>
    <row r="7880" spans="1:32" x14ac:dyDescent="0.25">
      <c r="A7880">
        <f t="shared" si="892"/>
        <v>7879</v>
      </c>
      <c r="B7880">
        <v>515</v>
      </c>
      <c r="C7880" t="s">
        <v>168</v>
      </c>
      <c r="D7880" t="s">
        <v>30</v>
      </c>
      <c r="E7880" t="str">
        <f t="shared" si="893"/>
        <v>*</v>
      </c>
      <c r="F7880" t="str">
        <f t="shared" si="888"/>
        <v>*</v>
      </c>
      <c r="G7880" t="str">
        <f t="shared" si="894"/>
        <v>*</v>
      </c>
      <c r="I7880" t="str">
        <f t="shared" si="889"/>
        <v>*</v>
      </c>
      <c r="O7880">
        <f>VLOOKUP(T7880,$P$14:$S$19,2,TRUE)</f>
        <v>0.02</v>
      </c>
      <c r="T7880">
        <v>21</v>
      </c>
      <c r="U7880">
        <v>146.69</v>
      </c>
      <c r="V7880" s="5">
        <f t="shared" si="890"/>
        <v>0</v>
      </c>
      <c r="X7880" t="s">
        <v>22</v>
      </c>
      <c r="Y7880">
        <v>4.95</v>
      </c>
      <c r="Z7880" s="2">
        <f t="shared" si="891"/>
        <v>151.63999999999999</v>
      </c>
      <c r="AA7880" t="s">
        <v>110</v>
      </c>
      <c r="AB7880" t="s">
        <v>16</v>
      </c>
      <c r="AC7880" t="s">
        <v>17</v>
      </c>
      <c r="AD7880" t="s">
        <v>18</v>
      </c>
      <c r="AE7880" t="s">
        <v>45</v>
      </c>
      <c r="AF7880" t="s">
        <v>366</v>
      </c>
    </row>
    <row r="7881" spans="1:32" x14ac:dyDescent="0.25">
      <c r="A7881">
        <f t="shared" si="892"/>
        <v>7880</v>
      </c>
      <c r="B7881">
        <v>31616</v>
      </c>
      <c r="C7881" t="s">
        <v>168</v>
      </c>
      <c r="D7881" t="s">
        <v>36</v>
      </c>
      <c r="E7881" t="str">
        <f t="shared" si="893"/>
        <v>***</v>
      </c>
      <c r="F7881" t="str">
        <f t="shared" si="888"/>
        <v>***</v>
      </c>
      <c r="G7881" t="str">
        <f t="shared" si="894"/>
        <v>***</v>
      </c>
      <c r="I7881" t="str">
        <f t="shared" si="889"/>
        <v>***</v>
      </c>
      <c r="O7881">
        <f>VLOOKUP(T7881,$P$14:$S$19,2,TRUE)</f>
        <v>0.04</v>
      </c>
      <c r="T7881">
        <v>46</v>
      </c>
      <c r="U7881">
        <v>141.08000000000001</v>
      </c>
      <c r="V7881" s="5">
        <f t="shared" si="890"/>
        <v>0</v>
      </c>
      <c r="X7881" t="s">
        <v>22</v>
      </c>
      <c r="Y7881">
        <v>0.99</v>
      </c>
      <c r="Z7881" s="2">
        <f t="shared" si="891"/>
        <v>142.07000000000002</v>
      </c>
      <c r="AA7881" t="s">
        <v>52</v>
      </c>
      <c r="AB7881" t="s">
        <v>16</v>
      </c>
      <c r="AC7881" t="s">
        <v>32</v>
      </c>
      <c r="AD7881" t="s">
        <v>81</v>
      </c>
      <c r="AE7881" t="s">
        <v>19</v>
      </c>
      <c r="AF7881" t="s">
        <v>280</v>
      </c>
    </row>
    <row r="7882" spans="1:32" x14ac:dyDescent="0.25">
      <c r="A7882">
        <f t="shared" si="892"/>
        <v>7881</v>
      </c>
      <c r="B7882">
        <v>8391</v>
      </c>
      <c r="C7882" t="s">
        <v>808</v>
      </c>
      <c r="D7882" t="s">
        <v>21</v>
      </c>
      <c r="E7882" t="str">
        <f t="shared" si="893"/>
        <v>*</v>
      </c>
      <c r="F7882" t="str">
        <f t="shared" si="888"/>
        <v>**</v>
      </c>
      <c r="G7882" t="str">
        <f t="shared" si="894"/>
        <v>**</v>
      </c>
      <c r="I7882" t="str">
        <f t="shared" si="889"/>
        <v>**</v>
      </c>
      <c r="O7882">
        <f>VLOOKUP(T7882,$P$14:$S$19,2,TRUE)</f>
        <v>0</v>
      </c>
      <c r="T7882">
        <v>4</v>
      </c>
      <c r="U7882">
        <v>1266.72</v>
      </c>
      <c r="V7882" s="5">
        <f t="shared" si="890"/>
        <v>1</v>
      </c>
      <c r="X7882" t="s">
        <v>37</v>
      </c>
      <c r="Y7882">
        <v>64.73</v>
      </c>
      <c r="Z7882" s="2">
        <f t="shared" si="891"/>
        <v>1331.45</v>
      </c>
      <c r="AA7882" t="s">
        <v>110</v>
      </c>
      <c r="AB7882" t="s">
        <v>31</v>
      </c>
      <c r="AC7882" t="s">
        <v>17</v>
      </c>
      <c r="AD7882" t="s">
        <v>38</v>
      </c>
      <c r="AE7882" t="s">
        <v>39</v>
      </c>
      <c r="AF7882" t="s">
        <v>932</v>
      </c>
    </row>
    <row r="7883" spans="1:32" x14ac:dyDescent="0.25">
      <c r="A7883">
        <f t="shared" si="892"/>
        <v>7882</v>
      </c>
      <c r="B7883">
        <v>6336</v>
      </c>
      <c r="C7883" t="s">
        <v>808</v>
      </c>
      <c r="D7883" t="s">
        <v>21</v>
      </c>
      <c r="E7883" t="str">
        <f t="shared" si="893"/>
        <v>*</v>
      </c>
      <c r="F7883" t="str">
        <f t="shared" si="888"/>
        <v>**</v>
      </c>
      <c r="G7883" t="str">
        <f t="shared" si="894"/>
        <v>**</v>
      </c>
      <c r="I7883" t="str">
        <f t="shared" si="889"/>
        <v>**</v>
      </c>
      <c r="O7883">
        <f>VLOOKUP(T7883,$P$14:$S$19,2,TRUE)</f>
        <v>0.04</v>
      </c>
      <c r="T7883">
        <v>43</v>
      </c>
      <c r="U7883">
        <v>320.26</v>
      </c>
      <c r="V7883" s="5">
        <f t="shared" si="890"/>
        <v>0</v>
      </c>
      <c r="X7883" t="s">
        <v>14</v>
      </c>
      <c r="Y7883">
        <v>6.05</v>
      </c>
      <c r="Z7883" s="2">
        <f t="shared" si="891"/>
        <v>326.31</v>
      </c>
      <c r="AA7883" t="s">
        <v>60</v>
      </c>
      <c r="AB7883" t="s">
        <v>41</v>
      </c>
      <c r="AC7883" t="s">
        <v>32</v>
      </c>
      <c r="AD7883" t="s">
        <v>49</v>
      </c>
      <c r="AE7883" t="s">
        <v>19</v>
      </c>
      <c r="AF7883" t="s">
        <v>700</v>
      </c>
    </row>
    <row r="7884" spans="1:32" x14ac:dyDescent="0.25">
      <c r="A7884">
        <f t="shared" si="892"/>
        <v>7883</v>
      </c>
      <c r="B7884">
        <v>54914</v>
      </c>
      <c r="C7884" t="s">
        <v>808</v>
      </c>
      <c r="D7884" t="s">
        <v>36</v>
      </c>
      <c r="E7884" t="str">
        <f t="shared" si="893"/>
        <v>***</v>
      </c>
      <c r="F7884" t="str">
        <f t="shared" si="888"/>
        <v>***</v>
      </c>
      <c r="G7884" t="str">
        <f t="shared" si="894"/>
        <v>***</v>
      </c>
      <c r="I7884" t="str">
        <f t="shared" si="889"/>
        <v>***</v>
      </c>
      <c r="O7884">
        <f>VLOOKUP(T7884,$P$14:$S$19,2,TRUE)</f>
        <v>3.5999999999999997E-2</v>
      </c>
      <c r="T7884">
        <v>32</v>
      </c>
      <c r="U7884">
        <v>197.93</v>
      </c>
      <c r="V7884" s="5">
        <f t="shared" si="890"/>
        <v>0</v>
      </c>
      <c r="X7884" t="s">
        <v>22</v>
      </c>
      <c r="Y7884">
        <v>5.46</v>
      </c>
      <c r="Z7884" s="2">
        <f t="shared" si="891"/>
        <v>203.39000000000001</v>
      </c>
      <c r="AA7884" t="s">
        <v>23</v>
      </c>
      <c r="AB7884" t="s">
        <v>24</v>
      </c>
      <c r="AC7884" t="s">
        <v>32</v>
      </c>
      <c r="AD7884" t="s">
        <v>44</v>
      </c>
      <c r="AE7884" t="s">
        <v>19</v>
      </c>
      <c r="AF7884" t="s">
        <v>932</v>
      </c>
    </row>
    <row r="7885" spans="1:32" x14ac:dyDescent="0.25">
      <c r="A7885">
        <f t="shared" si="892"/>
        <v>7884</v>
      </c>
      <c r="B7885">
        <v>54914</v>
      </c>
      <c r="C7885" t="s">
        <v>808</v>
      </c>
      <c r="D7885" t="s">
        <v>36</v>
      </c>
      <c r="E7885" t="str">
        <f t="shared" si="893"/>
        <v>***</v>
      </c>
      <c r="F7885" t="str">
        <f t="shared" si="888"/>
        <v>***</v>
      </c>
      <c r="G7885" t="str">
        <f t="shared" si="894"/>
        <v>***</v>
      </c>
      <c r="I7885" t="str">
        <f t="shared" si="889"/>
        <v>***</v>
      </c>
      <c r="O7885">
        <f>VLOOKUP(T7885,$P$14:$S$19,2,TRUE)</f>
        <v>0</v>
      </c>
      <c r="T7885">
        <v>7</v>
      </c>
      <c r="U7885">
        <v>90.58</v>
      </c>
      <c r="V7885" s="5">
        <f t="shared" si="890"/>
        <v>0</v>
      </c>
      <c r="X7885" t="s">
        <v>22</v>
      </c>
      <c r="Y7885">
        <v>6.27</v>
      </c>
      <c r="Z7885" s="2">
        <f t="shared" si="891"/>
        <v>96.85</v>
      </c>
      <c r="AA7885" t="s">
        <v>23</v>
      </c>
      <c r="AB7885" t="s">
        <v>24</v>
      </c>
      <c r="AC7885" t="s">
        <v>32</v>
      </c>
      <c r="AD7885" t="s">
        <v>74</v>
      </c>
      <c r="AE7885" t="s">
        <v>27</v>
      </c>
      <c r="AF7885" t="s">
        <v>700</v>
      </c>
    </row>
    <row r="7886" spans="1:32" x14ac:dyDescent="0.25">
      <c r="A7886">
        <f t="shared" si="892"/>
        <v>7885</v>
      </c>
      <c r="B7886">
        <v>48709</v>
      </c>
      <c r="C7886" t="s">
        <v>808</v>
      </c>
      <c r="D7886" t="s">
        <v>21</v>
      </c>
      <c r="E7886" t="str">
        <f t="shared" si="893"/>
        <v>*</v>
      </c>
      <c r="F7886" t="str">
        <f t="shared" si="888"/>
        <v>**</v>
      </c>
      <c r="G7886" t="str">
        <f t="shared" si="894"/>
        <v>**</v>
      </c>
      <c r="I7886" t="str">
        <f t="shared" si="889"/>
        <v>**</v>
      </c>
      <c r="O7886">
        <f>VLOOKUP(T7886,$P$14:$S$19,2,TRUE)</f>
        <v>0.01</v>
      </c>
      <c r="T7886">
        <v>17</v>
      </c>
      <c r="U7886">
        <v>47.12</v>
      </c>
      <c r="V7886" s="5">
        <f t="shared" si="890"/>
        <v>0</v>
      </c>
      <c r="X7886" t="s">
        <v>22</v>
      </c>
      <c r="Y7886">
        <v>4.28</v>
      </c>
      <c r="Z7886" s="2">
        <f t="shared" si="891"/>
        <v>51.4</v>
      </c>
      <c r="AA7886" t="s">
        <v>15</v>
      </c>
      <c r="AB7886" t="s">
        <v>31</v>
      </c>
      <c r="AC7886" t="s">
        <v>32</v>
      </c>
      <c r="AD7886" t="s">
        <v>33</v>
      </c>
      <c r="AE7886" t="s">
        <v>34</v>
      </c>
      <c r="AF7886" t="s">
        <v>700</v>
      </c>
    </row>
    <row r="7887" spans="1:32" x14ac:dyDescent="0.25">
      <c r="A7887">
        <f t="shared" si="892"/>
        <v>7886</v>
      </c>
      <c r="B7887">
        <v>23616</v>
      </c>
      <c r="C7887" t="s">
        <v>333</v>
      </c>
      <c r="D7887" t="s">
        <v>30</v>
      </c>
      <c r="E7887" t="str">
        <f t="shared" si="893"/>
        <v>*</v>
      </c>
      <c r="F7887" t="str">
        <f t="shared" si="888"/>
        <v>*</v>
      </c>
      <c r="G7887" t="str">
        <f t="shared" si="894"/>
        <v>*</v>
      </c>
      <c r="I7887" t="str">
        <f t="shared" si="889"/>
        <v>*</v>
      </c>
      <c r="O7887">
        <f>VLOOKUP(T7887,$P$14:$S$19,2,TRUE)</f>
        <v>0.04</v>
      </c>
      <c r="T7887">
        <v>47</v>
      </c>
      <c r="U7887">
        <v>9262.35</v>
      </c>
      <c r="V7887" s="5">
        <f t="shared" si="890"/>
        <v>1</v>
      </c>
      <c r="X7887" t="s">
        <v>22</v>
      </c>
      <c r="Y7887">
        <v>24.49</v>
      </c>
      <c r="Z7887" s="2">
        <f t="shared" si="891"/>
        <v>9286.84</v>
      </c>
      <c r="AA7887" t="s">
        <v>23</v>
      </c>
      <c r="AB7887" t="s">
        <v>41</v>
      </c>
      <c r="AC7887" t="s">
        <v>25</v>
      </c>
      <c r="AD7887" t="s">
        <v>57</v>
      </c>
      <c r="AE7887" t="s">
        <v>58</v>
      </c>
      <c r="AF7887" t="s">
        <v>333</v>
      </c>
    </row>
    <row r="7888" spans="1:32" x14ac:dyDescent="0.25">
      <c r="A7888">
        <f t="shared" si="892"/>
        <v>7887</v>
      </c>
      <c r="B7888">
        <v>18113</v>
      </c>
      <c r="C7888" t="s">
        <v>333</v>
      </c>
      <c r="D7888" t="s">
        <v>30</v>
      </c>
      <c r="E7888" t="str">
        <f t="shared" si="893"/>
        <v>*</v>
      </c>
      <c r="F7888" t="str">
        <f t="shared" si="888"/>
        <v>*</v>
      </c>
      <c r="G7888" t="str">
        <f t="shared" si="894"/>
        <v>*</v>
      </c>
      <c r="I7888" t="str">
        <f t="shared" si="889"/>
        <v>*</v>
      </c>
      <c r="O7888">
        <f>VLOOKUP(T7888,$P$14:$S$19,2,TRUE)</f>
        <v>0.02</v>
      </c>
      <c r="T7888">
        <v>27</v>
      </c>
      <c r="U7888">
        <v>3316.08</v>
      </c>
      <c r="V7888" s="5">
        <f t="shared" si="890"/>
        <v>1</v>
      </c>
      <c r="X7888" t="s">
        <v>37</v>
      </c>
      <c r="Y7888">
        <v>30</v>
      </c>
      <c r="Z7888" s="2">
        <f t="shared" si="891"/>
        <v>3346.08</v>
      </c>
      <c r="AA7888" t="s">
        <v>43</v>
      </c>
      <c r="AB7888" t="s">
        <v>16</v>
      </c>
      <c r="AC7888" t="s">
        <v>17</v>
      </c>
      <c r="AD7888" t="s">
        <v>38</v>
      </c>
      <c r="AE7888" t="s">
        <v>39</v>
      </c>
      <c r="AF7888" t="s">
        <v>515</v>
      </c>
    </row>
    <row r="7889" spans="1:32" x14ac:dyDescent="0.25">
      <c r="A7889">
        <f t="shared" si="892"/>
        <v>7888</v>
      </c>
      <c r="B7889">
        <v>23489</v>
      </c>
      <c r="C7889" t="s">
        <v>333</v>
      </c>
      <c r="D7889" t="s">
        <v>21</v>
      </c>
      <c r="E7889" t="str">
        <f t="shared" si="893"/>
        <v>*</v>
      </c>
      <c r="F7889" t="str">
        <f t="shared" si="888"/>
        <v>**</v>
      </c>
      <c r="G7889" t="str">
        <f t="shared" si="894"/>
        <v>**</v>
      </c>
      <c r="I7889" t="str">
        <f t="shared" si="889"/>
        <v>**</v>
      </c>
      <c r="O7889">
        <f>VLOOKUP(T7889,$P$14:$S$19,2,TRUE)</f>
        <v>0.04</v>
      </c>
      <c r="T7889">
        <v>42</v>
      </c>
      <c r="U7889">
        <v>2004.6</v>
      </c>
      <c r="V7889" s="5">
        <f t="shared" si="890"/>
        <v>1</v>
      </c>
      <c r="X7889" t="s">
        <v>14</v>
      </c>
      <c r="Y7889">
        <v>3.61</v>
      </c>
      <c r="Z7889" s="2">
        <f t="shared" si="891"/>
        <v>2008.2099999999998</v>
      </c>
      <c r="AA7889" t="s">
        <v>23</v>
      </c>
      <c r="AB7889" t="s">
        <v>31</v>
      </c>
      <c r="AC7889" t="s">
        <v>25</v>
      </c>
      <c r="AD7889" t="s">
        <v>42</v>
      </c>
      <c r="AE7889" t="s">
        <v>45</v>
      </c>
      <c r="AF7889" t="s">
        <v>333</v>
      </c>
    </row>
    <row r="7890" spans="1:32" x14ac:dyDescent="0.25">
      <c r="A7890">
        <f t="shared" si="892"/>
        <v>7889</v>
      </c>
      <c r="B7890">
        <v>33186</v>
      </c>
      <c r="C7890" t="s">
        <v>333</v>
      </c>
      <c r="D7890" t="s">
        <v>13</v>
      </c>
      <c r="E7890" t="str">
        <f t="shared" si="893"/>
        <v>*</v>
      </c>
      <c r="F7890" t="str">
        <f t="shared" si="888"/>
        <v>*</v>
      </c>
      <c r="G7890" t="str">
        <f t="shared" si="894"/>
        <v>*</v>
      </c>
      <c r="I7890" t="str">
        <f t="shared" si="889"/>
        <v>*</v>
      </c>
      <c r="O7890">
        <f>VLOOKUP(T7890,$P$14:$S$19,2,TRUE)</f>
        <v>0.02</v>
      </c>
      <c r="T7890">
        <v>24</v>
      </c>
      <c r="U7890">
        <v>1350.5309999999999</v>
      </c>
      <c r="V7890" s="5">
        <f t="shared" si="890"/>
        <v>1</v>
      </c>
      <c r="X7890" t="s">
        <v>22</v>
      </c>
      <c r="Y7890">
        <v>5.26</v>
      </c>
      <c r="Z7890" s="2">
        <f t="shared" si="891"/>
        <v>1355.7909999999999</v>
      </c>
      <c r="AA7890" t="s">
        <v>43</v>
      </c>
      <c r="AB7890" t="s">
        <v>31</v>
      </c>
      <c r="AC7890" t="s">
        <v>25</v>
      </c>
      <c r="AD7890" t="s">
        <v>26</v>
      </c>
      <c r="AE7890" t="s">
        <v>19</v>
      </c>
      <c r="AF7890" t="s">
        <v>515</v>
      </c>
    </row>
    <row r="7891" spans="1:32" x14ac:dyDescent="0.25">
      <c r="A7891">
        <f t="shared" si="892"/>
        <v>7890</v>
      </c>
      <c r="B7891">
        <v>52676</v>
      </c>
      <c r="C7891" t="s">
        <v>333</v>
      </c>
      <c r="D7891" t="s">
        <v>21</v>
      </c>
      <c r="E7891" t="str">
        <f t="shared" si="893"/>
        <v>*</v>
      </c>
      <c r="F7891" t="str">
        <f t="shared" si="888"/>
        <v>**</v>
      </c>
      <c r="G7891" t="str">
        <f t="shared" si="894"/>
        <v>**</v>
      </c>
      <c r="I7891" t="str">
        <f t="shared" si="889"/>
        <v>**</v>
      </c>
      <c r="O7891">
        <f>VLOOKUP(T7891,$P$14:$S$19,2,TRUE)</f>
        <v>0.04</v>
      </c>
      <c r="T7891">
        <v>46</v>
      </c>
      <c r="U7891">
        <v>979.44</v>
      </c>
      <c r="V7891" s="5">
        <f t="shared" si="890"/>
        <v>1</v>
      </c>
      <c r="X7891" t="s">
        <v>22</v>
      </c>
      <c r="Y7891">
        <v>5.86</v>
      </c>
      <c r="Z7891" s="2">
        <f t="shared" si="891"/>
        <v>985.30000000000007</v>
      </c>
      <c r="AA7891" t="s">
        <v>60</v>
      </c>
      <c r="AB7891" t="s">
        <v>41</v>
      </c>
      <c r="AC7891" t="s">
        <v>32</v>
      </c>
      <c r="AD7891" t="s">
        <v>44</v>
      </c>
      <c r="AE7891" t="s">
        <v>19</v>
      </c>
      <c r="AF7891" t="s">
        <v>515</v>
      </c>
    </row>
    <row r="7892" spans="1:32" x14ac:dyDescent="0.25">
      <c r="A7892">
        <f t="shared" si="892"/>
        <v>7891</v>
      </c>
      <c r="B7892">
        <v>52580</v>
      </c>
      <c r="C7892" t="s">
        <v>333</v>
      </c>
      <c r="D7892" t="s">
        <v>21</v>
      </c>
      <c r="E7892" t="str">
        <f t="shared" si="893"/>
        <v>*</v>
      </c>
      <c r="F7892" t="str">
        <f t="shared" si="888"/>
        <v>**</v>
      </c>
      <c r="G7892" t="str">
        <f t="shared" si="894"/>
        <v>**</v>
      </c>
      <c r="I7892" t="str">
        <f t="shared" si="889"/>
        <v>**</v>
      </c>
      <c r="O7892">
        <f>VLOOKUP(T7892,$P$14:$S$19,2,TRUE)</f>
        <v>0.01</v>
      </c>
      <c r="T7892">
        <v>16</v>
      </c>
      <c r="U7892">
        <v>367.09</v>
      </c>
      <c r="V7892" s="5">
        <f t="shared" si="890"/>
        <v>0</v>
      </c>
      <c r="X7892" t="s">
        <v>22</v>
      </c>
      <c r="Y7892">
        <v>1.99</v>
      </c>
      <c r="Z7892" s="2">
        <f t="shared" si="891"/>
        <v>369.08</v>
      </c>
      <c r="AA7892" t="s">
        <v>15</v>
      </c>
      <c r="AB7892" t="s">
        <v>31</v>
      </c>
      <c r="AC7892" t="s">
        <v>25</v>
      </c>
      <c r="AD7892" t="s">
        <v>42</v>
      </c>
      <c r="AE7892" t="s">
        <v>45</v>
      </c>
      <c r="AF7892" t="s">
        <v>515</v>
      </c>
    </row>
    <row r="7893" spans="1:32" x14ac:dyDescent="0.25">
      <c r="A7893">
        <f t="shared" si="892"/>
        <v>7892</v>
      </c>
      <c r="B7893">
        <v>7267</v>
      </c>
      <c r="C7893" t="s">
        <v>333</v>
      </c>
      <c r="D7893" t="s">
        <v>21</v>
      </c>
      <c r="E7893" t="str">
        <f t="shared" si="893"/>
        <v>*</v>
      </c>
      <c r="F7893" t="str">
        <f t="shared" si="888"/>
        <v>**</v>
      </c>
      <c r="G7893" t="str">
        <f t="shared" si="894"/>
        <v>**</v>
      </c>
      <c r="I7893" t="str">
        <f t="shared" si="889"/>
        <v>**</v>
      </c>
      <c r="O7893">
        <f>VLOOKUP(T7893,$P$14:$S$19,2,TRUE)</f>
        <v>0.01</v>
      </c>
      <c r="T7893">
        <v>19</v>
      </c>
      <c r="U7893">
        <v>262.32</v>
      </c>
      <c r="V7893" s="5">
        <f t="shared" si="890"/>
        <v>0</v>
      </c>
      <c r="X7893" t="s">
        <v>22</v>
      </c>
      <c r="Y7893">
        <v>6.46</v>
      </c>
      <c r="Z7893" s="2">
        <f t="shared" si="891"/>
        <v>268.77999999999997</v>
      </c>
      <c r="AA7893" t="s">
        <v>73</v>
      </c>
      <c r="AB7893" t="s">
        <v>16</v>
      </c>
      <c r="AC7893" t="s">
        <v>32</v>
      </c>
      <c r="AD7893" t="s">
        <v>49</v>
      </c>
      <c r="AE7893" t="s">
        <v>19</v>
      </c>
      <c r="AF7893" t="s">
        <v>333</v>
      </c>
    </row>
    <row r="7894" spans="1:32" x14ac:dyDescent="0.25">
      <c r="A7894">
        <f t="shared" si="892"/>
        <v>7893</v>
      </c>
      <c r="B7894">
        <v>52580</v>
      </c>
      <c r="C7894" t="s">
        <v>333</v>
      </c>
      <c r="D7894" t="s">
        <v>21</v>
      </c>
      <c r="E7894" t="str">
        <f t="shared" si="893"/>
        <v>*</v>
      </c>
      <c r="F7894" t="str">
        <f t="shared" si="888"/>
        <v>**</v>
      </c>
      <c r="G7894" t="str">
        <f t="shared" si="894"/>
        <v>**</v>
      </c>
      <c r="I7894" t="str">
        <f t="shared" si="889"/>
        <v>**</v>
      </c>
      <c r="O7894">
        <f>VLOOKUP(T7894,$P$14:$S$19,2,TRUE)</f>
        <v>0.02</v>
      </c>
      <c r="T7894">
        <v>23</v>
      </c>
      <c r="U7894">
        <v>139.66</v>
      </c>
      <c r="V7894" s="5">
        <f t="shared" si="890"/>
        <v>0</v>
      </c>
      <c r="X7894" t="s">
        <v>22</v>
      </c>
      <c r="Y7894">
        <v>1.39</v>
      </c>
      <c r="Z7894" s="2">
        <f t="shared" si="891"/>
        <v>141.04999999999998</v>
      </c>
      <c r="AA7894" t="s">
        <v>15</v>
      </c>
      <c r="AB7894" t="s">
        <v>31</v>
      </c>
      <c r="AC7894" t="s">
        <v>32</v>
      </c>
      <c r="AD7894" t="s">
        <v>78</v>
      </c>
      <c r="AE7894" t="s">
        <v>19</v>
      </c>
      <c r="AF7894" t="s">
        <v>515</v>
      </c>
    </row>
    <row r="7895" spans="1:32" x14ac:dyDescent="0.25">
      <c r="A7895">
        <f t="shared" si="892"/>
        <v>7894</v>
      </c>
      <c r="B7895">
        <v>28544</v>
      </c>
      <c r="C7895" t="s">
        <v>333</v>
      </c>
      <c r="D7895" t="s">
        <v>36</v>
      </c>
      <c r="E7895" t="str">
        <f t="shared" si="893"/>
        <v>***</v>
      </c>
      <c r="F7895" t="str">
        <f t="shared" si="888"/>
        <v>***</v>
      </c>
      <c r="G7895" t="str">
        <f t="shared" si="894"/>
        <v>***</v>
      </c>
      <c r="I7895" t="str">
        <f t="shared" si="889"/>
        <v>***</v>
      </c>
      <c r="O7895">
        <f>VLOOKUP(T7895,$P$14:$S$19,2,TRUE)</f>
        <v>0.02</v>
      </c>
      <c r="T7895">
        <v>24</v>
      </c>
      <c r="U7895">
        <v>68.5</v>
      </c>
      <c r="V7895" s="5">
        <f t="shared" si="890"/>
        <v>0</v>
      </c>
      <c r="X7895" t="s">
        <v>22</v>
      </c>
      <c r="Y7895">
        <v>1.49</v>
      </c>
      <c r="Z7895" s="2">
        <f t="shared" si="891"/>
        <v>69.989999999999995</v>
      </c>
      <c r="AA7895" t="s">
        <v>56</v>
      </c>
      <c r="AB7895" t="s">
        <v>16</v>
      </c>
      <c r="AC7895" t="s">
        <v>32</v>
      </c>
      <c r="AD7895" t="s">
        <v>49</v>
      </c>
      <c r="AE7895" t="s">
        <v>19</v>
      </c>
      <c r="AF7895" t="s">
        <v>532</v>
      </c>
    </row>
    <row r="7896" spans="1:32" x14ac:dyDescent="0.25">
      <c r="A7896">
        <f t="shared" si="892"/>
        <v>7895</v>
      </c>
      <c r="B7896">
        <v>18402</v>
      </c>
      <c r="C7896" t="s">
        <v>647</v>
      </c>
      <c r="D7896" t="s">
        <v>13</v>
      </c>
      <c r="E7896" t="str">
        <f t="shared" si="893"/>
        <v>*</v>
      </c>
      <c r="F7896" t="str">
        <f t="shared" si="888"/>
        <v>*</v>
      </c>
      <c r="G7896" t="str">
        <f t="shared" si="894"/>
        <v>*</v>
      </c>
      <c r="I7896" t="str">
        <f t="shared" si="889"/>
        <v>*</v>
      </c>
      <c r="O7896">
        <f>VLOOKUP(T7896,$P$14:$S$19,2,TRUE)</f>
        <v>0</v>
      </c>
      <c r="T7896">
        <v>5</v>
      </c>
      <c r="U7896">
        <v>1548.45</v>
      </c>
      <c r="V7896" s="5">
        <f t="shared" si="890"/>
        <v>1</v>
      </c>
      <c r="X7896" t="s">
        <v>37</v>
      </c>
      <c r="Y7896">
        <v>69.55</v>
      </c>
      <c r="Z7896" s="2">
        <f t="shared" si="891"/>
        <v>1618</v>
      </c>
      <c r="AA7896" t="s">
        <v>48</v>
      </c>
      <c r="AB7896" t="s">
        <v>31</v>
      </c>
      <c r="AC7896" t="s">
        <v>17</v>
      </c>
      <c r="AD7896" t="s">
        <v>38</v>
      </c>
      <c r="AE7896" t="s">
        <v>39</v>
      </c>
      <c r="AF7896" s="1">
        <v>39942</v>
      </c>
    </row>
    <row r="7897" spans="1:32" x14ac:dyDescent="0.25">
      <c r="A7897">
        <f t="shared" si="892"/>
        <v>7896</v>
      </c>
      <c r="B7897">
        <v>18402</v>
      </c>
      <c r="C7897" t="s">
        <v>647</v>
      </c>
      <c r="D7897" t="s">
        <v>13</v>
      </c>
      <c r="E7897" t="str">
        <f t="shared" si="893"/>
        <v>*</v>
      </c>
      <c r="F7897" t="str">
        <f t="shared" si="888"/>
        <v>*</v>
      </c>
      <c r="G7897" t="str">
        <f t="shared" si="894"/>
        <v>*</v>
      </c>
      <c r="I7897" t="str">
        <f t="shared" si="889"/>
        <v>*</v>
      </c>
      <c r="O7897">
        <f>VLOOKUP(T7897,$P$14:$S$19,2,TRUE)</f>
        <v>0</v>
      </c>
      <c r="T7897">
        <v>3</v>
      </c>
      <c r="U7897">
        <v>56.07</v>
      </c>
      <c r="V7897" s="5">
        <f t="shared" si="890"/>
        <v>0</v>
      </c>
      <c r="X7897" t="s">
        <v>22</v>
      </c>
      <c r="Y7897">
        <v>14.37</v>
      </c>
      <c r="Z7897" s="2">
        <f t="shared" si="891"/>
        <v>70.44</v>
      </c>
      <c r="AA7897" t="s">
        <v>48</v>
      </c>
      <c r="AB7897" t="s">
        <v>31</v>
      </c>
      <c r="AC7897" t="s">
        <v>17</v>
      </c>
      <c r="AD7897" t="s">
        <v>18</v>
      </c>
      <c r="AE7897" t="s">
        <v>58</v>
      </c>
      <c r="AF7897" t="s">
        <v>647</v>
      </c>
    </row>
    <row r="7898" spans="1:32" x14ac:dyDescent="0.25">
      <c r="A7898">
        <f t="shared" si="892"/>
        <v>7897</v>
      </c>
      <c r="B7898">
        <v>6727</v>
      </c>
      <c r="C7898" t="s">
        <v>647</v>
      </c>
      <c r="D7898" t="s">
        <v>13</v>
      </c>
      <c r="E7898" t="str">
        <f t="shared" si="893"/>
        <v>*</v>
      </c>
      <c r="F7898" t="str">
        <f t="shared" si="888"/>
        <v>*</v>
      </c>
      <c r="G7898" t="str">
        <f t="shared" si="894"/>
        <v>*</v>
      </c>
      <c r="I7898" t="str">
        <f t="shared" si="889"/>
        <v>*</v>
      </c>
      <c r="O7898">
        <f>VLOOKUP(T7898,$P$14:$S$19,2,TRUE)</f>
        <v>0.01</v>
      </c>
      <c r="T7898">
        <v>12</v>
      </c>
      <c r="U7898">
        <v>33.43</v>
      </c>
      <c r="V7898" s="5">
        <f t="shared" si="890"/>
        <v>0</v>
      </c>
      <c r="X7898" t="s">
        <v>22</v>
      </c>
      <c r="Y7898">
        <v>0.5</v>
      </c>
      <c r="Z7898" s="2">
        <f t="shared" si="891"/>
        <v>33.93</v>
      </c>
      <c r="AA7898" t="s">
        <v>52</v>
      </c>
      <c r="AB7898" t="s">
        <v>16</v>
      </c>
      <c r="AC7898" t="s">
        <v>32</v>
      </c>
      <c r="AD7898" t="s">
        <v>81</v>
      </c>
      <c r="AE7898" t="s">
        <v>19</v>
      </c>
      <c r="AF7898" t="s">
        <v>647</v>
      </c>
    </row>
    <row r="7899" spans="1:32" x14ac:dyDescent="0.25">
      <c r="A7899">
        <f t="shared" si="892"/>
        <v>7898</v>
      </c>
      <c r="B7899">
        <v>9251</v>
      </c>
      <c r="C7899" t="s">
        <v>280</v>
      </c>
      <c r="D7899" t="s">
        <v>40</v>
      </c>
      <c r="E7899" t="str">
        <f t="shared" si="893"/>
        <v>*</v>
      </c>
      <c r="F7899" t="str">
        <f t="shared" si="888"/>
        <v>*</v>
      </c>
      <c r="G7899" t="str">
        <f t="shared" si="894"/>
        <v>*</v>
      </c>
      <c r="I7899" t="str">
        <f t="shared" si="889"/>
        <v>*</v>
      </c>
      <c r="O7899">
        <f>VLOOKUP(T7899,$P$14:$S$19,2,TRUE)</f>
        <v>3.5999999999999997E-2</v>
      </c>
      <c r="T7899">
        <v>38</v>
      </c>
      <c r="U7899">
        <v>3632.6</v>
      </c>
      <c r="V7899" s="5">
        <f t="shared" si="890"/>
        <v>1</v>
      </c>
      <c r="X7899" t="s">
        <v>37</v>
      </c>
      <c r="Y7899">
        <v>42</v>
      </c>
      <c r="Z7899" s="2">
        <f t="shared" si="891"/>
        <v>3674.6</v>
      </c>
      <c r="AA7899" t="s">
        <v>48</v>
      </c>
      <c r="AB7899" t="s">
        <v>31</v>
      </c>
      <c r="AC7899" t="s">
        <v>17</v>
      </c>
      <c r="AD7899" t="s">
        <v>38</v>
      </c>
      <c r="AE7899" t="s">
        <v>39</v>
      </c>
      <c r="AF7899" t="s">
        <v>193</v>
      </c>
    </row>
    <row r="7900" spans="1:32" x14ac:dyDescent="0.25">
      <c r="A7900">
        <f t="shared" si="892"/>
        <v>7899</v>
      </c>
      <c r="B7900">
        <v>58595</v>
      </c>
      <c r="C7900" t="s">
        <v>280</v>
      </c>
      <c r="D7900" t="s">
        <v>21</v>
      </c>
      <c r="E7900" t="str">
        <f t="shared" si="893"/>
        <v>*</v>
      </c>
      <c r="F7900" t="str">
        <f t="shared" si="888"/>
        <v>**</v>
      </c>
      <c r="G7900" t="str">
        <f t="shared" si="894"/>
        <v>**</v>
      </c>
      <c r="I7900" t="str">
        <f t="shared" si="889"/>
        <v>**</v>
      </c>
      <c r="O7900">
        <f>VLOOKUP(T7900,$P$14:$S$19,2,TRUE)</f>
        <v>0.04</v>
      </c>
      <c r="T7900">
        <v>41</v>
      </c>
      <c r="U7900">
        <v>812.21</v>
      </c>
      <c r="V7900" s="5">
        <f t="shared" si="890"/>
        <v>1</v>
      </c>
      <c r="X7900" t="s">
        <v>14</v>
      </c>
      <c r="Y7900">
        <v>14.39</v>
      </c>
      <c r="Z7900" s="2">
        <f t="shared" si="891"/>
        <v>826.6</v>
      </c>
      <c r="AA7900" t="s">
        <v>60</v>
      </c>
      <c r="AB7900" t="s">
        <v>41</v>
      </c>
      <c r="AC7900" t="s">
        <v>17</v>
      </c>
      <c r="AD7900" t="s">
        <v>18</v>
      </c>
      <c r="AE7900" t="s">
        <v>19</v>
      </c>
      <c r="AF7900" t="s">
        <v>366</v>
      </c>
    </row>
    <row r="7901" spans="1:32" x14ac:dyDescent="0.25">
      <c r="A7901">
        <f t="shared" si="892"/>
        <v>7900</v>
      </c>
      <c r="B7901">
        <v>39907</v>
      </c>
      <c r="C7901" t="s">
        <v>280</v>
      </c>
      <c r="D7901" t="s">
        <v>13</v>
      </c>
      <c r="E7901" t="str">
        <f t="shared" si="893"/>
        <v>*</v>
      </c>
      <c r="F7901" t="str">
        <f t="shared" si="888"/>
        <v>*</v>
      </c>
      <c r="G7901" t="str">
        <f t="shared" si="894"/>
        <v>*</v>
      </c>
      <c r="I7901" t="str">
        <f t="shared" si="889"/>
        <v>*</v>
      </c>
      <c r="O7901">
        <f>VLOOKUP(T7901,$P$14:$S$19,2,TRUE)</f>
        <v>0.01</v>
      </c>
      <c r="T7901">
        <v>12</v>
      </c>
      <c r="U7901">
        <v>378.84</v>
      </c>
      <c r="V7901" s="5">
        <f t="shared" si="890"/>
        <v>0</v>
      </c>
      <c r="X7901" t="s">
        <v>22</v>
      </c>
      <c r="Y7901">
        <v>4</v>
      </c>
      <c r="Z7901" s="2">
        <f t="shared" si="891"/>
        <v>382.84</v>
      </c>
      <c r="AA7901" t="s">
        <v>15</v>
      </c>
      <c r="AB7901" t="s">
        <v>41</v>
      </c>
      <c r="AC7901" t="s">
        <v>25</v>
      </c>
      <c r="AD7901" t="s">
        <v>42</v>
      </c>
      <c r="AE7901" t="s">
        <v>19</v>
      </c>
      <c r="AF7901" s="1">
        <v>40368</v>
      </c>
    </row>
    <row r="7902" spans="1:32" x14ac:dyDescent="0.25">
      <c r="A7902">
        <f t="shared" si="892"/>
        <v>7901</v>
      </c>
      <c r="B7902">
        <v>31232</v>
      </c>
      <c r="C7902" t="s">
        <v>532</v>
      </c>
      <c r="D7902" t="s">
        <v>21</v>
      </c>
      <c r="E7902" t="str">
        <f t="shared" si="893"/>
        <v>*</v>
      </c>
      <c r="F7902" t="str">
        <f t="shared" si="888"/>
        <v>**</v>
      </c>
      <c r="G7902" t="str">
        <f t="shared" si="894"/>
        <v>**</v>
      </c>
      <c r="I7902" t="str">
        <f t="shared" si="889"/>
        <v>**</v>
      </c>
      <c r="O7902">
        <f>VLOOKUP(T7902,$P$14:$S$19,2,TRUE)</f>
        <v>0</v>
      </c>
      <c r="T7902">
        <v>9</v>
      </c>
      <c r="U7902">
        <v>2643.15</v>
      </c>
      <c r="V7902" s="5">
        <f t="shared" si="890"/>
        <v>1</v>
      </c>
      <c r="X7902" t="s">
        <v>37</v>
      </c>
      <c r="Y7902">
        <v>61.76</v>
      </c>
      <c r="Z7902" s="2">
        <f t="shared" si="891"/>
        <v>2704.9100000000003</v>
      </c>
      <c r="AA7902" t="s">
        <v>23</v>
      </c>
      <c r="AB7902" t="s">
        <v>41</v>
      </c>
      <c r="AC7902" t="s">
        <v>17</v>
      </c>
      <c r="AD7902" t="s">
        <v>66</v>
      </c>
      <c r="AE7902" t="s">
        <v>103</v>
      </c>
      <c r="AF7902" s="1">
        <v>40917</v>
      </c>
    </row>
    <row r="7903" spans="1:32" x14ac:dyDescent="0.25">
      <c r="A7903">
        <f t="shared" si="892"/>
        <v>7902</v>
      </c>
      <c r="B7903">
        <v>59361</v>
      </c>
      <c r="C7903" t="s">
        <v>532</v>
      </c>
      <c r="D7903" t="s">
        <v>21</v>
      </c>
      <c r="E7903" t="str">
        <f t="shared" si="893"/>
        <v>*</v>
      </c>
      <c r="F7903" t="str">
        <f t="shared" si="888"/>
        <v>**</v>
      </c>
      <c r="G7903" t="str">
        <f t="shared" si="894"/>
        <v>**</v>
      </c>
      <c r="I7903" t="str">
        <f t="shared" si="889"/>
        <v>**</v>
      </c>
      <c r="O7903">
        <f>VLOOKUP(T7903,$P$14:$S$19,2,TRUE)</f>
        <v>0.04</v>
      </c>
      <c r="T7903">
        <v>45</v>
      </c>
      <c r="U7903">
        <v>1008.34</v>
      </c>
      <c r="V7903" s="5">
        <f t="shared" si="890"/>
        <v>1</v>
      </c>
      <c r="X7903" t="s">
        <v>22</v>
      </c>
      <c r="Y7903">
        <v>6.3</v>
      </c>
      <c r="Z7903" s="2">
        <f t="shared" si="891"/>
        <v>1014.64</v>
      </c>
      <c r="AA7903" t="s">
        <v>64</v>
      </c>
      <c r="AB7903" t="s">
        <v>16</v>
      </c>
      <c r="AC7903" t="s">
        <v>25</v>
      </c>
      <c r="AD7903" t="s">
        <v>76</v>
      </c>
      <c r="AE7903" t="s">
        <v>27</v>
      </c>
      <c r="AF7903" t="s">
        <v>874</v>
      </c>
    </row>
    <row r="7904" spans="1:32" x14ac:dyDescent="0.25">
      <c r="A7904">
        <f t="shared" si="892"/>
        <v>7903</v>
      </c>
      <c r="B7904">
        <v>38178</v>
      </c>
      <c r="C7904" t="s">
        <v>532</v>
      </c>
      <c r="D7904" t="s">
        <v>40</v>
      </c>
      <c r="E7904" t="str">
        <f t="shared" si="893"/>
        <v>*</v>
      </c>
      <c r="F7904" t="str">
        <f t="shared" si="888"/>
        <v>*</v>
      </c>
      <c r="G7904" t="str">
        <f t="shared" si="894"/>
        <v>*</v>
      </c>
      <c r="I7904" t="str">
        <f t="shared" si="889"/>
        <v>*</v>
      </c>
      <c r="O7904">
        <f>VLOOKUP(T7904,$P$14:$S$19,2,TRUE)</f>
        <v>3.5999999999999997E-2</v>
      </c>
      <c r="T7904">
        <v>32</v>
      </c>
      <c r="U7904">
        <v>153.97999999999999</v>
      </c>
      <c r="V7904" s="5">
        <f t="shared" si="890"/>
        <v>0</v>
      </c>
      <c r="X7904" t="s">
        <v>22</v>
      </c>
      <c r="Y7904">
        <v>0.5</v>
      </c>
      <c r="Z7904" s="2">
        <f t="shared" si="891"/>
        <v>154.47999999999999</v>
      </c>
      <c r="AA7904" t="s">
        <v>56</v>
      </c>
      <c r="AB7904" t="s">
        <v>24</v>
      </c>
      <c r="AC7904" t="s">
        <v>32</v>
      </c>
      <c r="AD7904" t="s">
        <v>81</v>
      </c>
      <c r="AE7904" t="s">
        <v>19</v>
      </c>
      <c r="AF7904" t="s">
        <v>515</v>
      </c>
    </row>
    <row r="7905" spans="1:32" x14ac:dyDescent="0.25">
      <c r="A7905">
        <f t="shared" si="892"/>
        <v>7904</v>
      </c>
      <c r="B7905">
        <v>22434</v>
      </c>
      <c r="C7905" t="s">
        <v>532</v>
      </c>
      <c r="D7905" t="s">
        <v>36</v>
      </c>
      <c r="E7905" t="str">
        <f t="shared" si="893"/>
        <v>***</v>
      </c>
      <c r="F7905" t="str">
        <f t="shared" si="888"/>
        <v>***</v>
      </c>
      <c r="G7905" t="str">
        <f t="shared" si="894"/>
        <v>***</v>
      </c>
      <c r="I7905" t="str">
        <f t="shared" si="889"/>
        <v>***</v>
      </c>
      <c r="O7905">
        <f>VLOOKUP(T7905,$P$14:$S$19,2,TRUE)</f>
        <v>3.5999999999999997E-2</v>
      </c>
      <c r="T7905">
        <v>39</v>
      </c>
      <c r="U7905">
        <v>140.74</v>
      </c>
      <c r="V7905" s="5">
        <f t="shared" si="890"/>
        <v>0</v>
      </c>
      <c r="X7905" t="s">
        <v>22</v>
      </c>
      <c r="Y7905">
        <v>3.97</v>
      </c>
      <c r="Z7905" s="2">
        <f t="shared" si="891"/>
        <v>144.71</v>
      </c>
      <c r="AA7905" t="s">
        <v>23</v>
      </c>
      <c r="AB7905" t="s">
        <v>16</v>
      </c>
      <c r="AC7905" t="s">
        <v>32</v>
      </c>
      <c r="AD7905" t="s">
        <v>33</v>
      </c>
      <c r="AE7905" t="s">
        <v>34</v>
      </c>
      <c r="AF7905" t="s">
        <v>874</v>
      </c>
    </row>
    <row r="7906" spans="1:32" x14ac:dyDescent="0.25">
      <c r="A7906">
        <f t="shared" si="892"/>
        <v>7905</v>
      </c>
      <c r="B7906">
        <v>13575</v>
      </c>
      <c r="C7906" t="s">
        <v>532</v>
      </c>
      <c r="D7906" t="s">
        <v>36</v>
      </c>
      <c r="E7906" t="str">
        <f t="shared" si="893"/>
        <v>***</v>
      </c>
      <c r="F7906" t="str">
        <f t="shared" si="888"/>
        <v>***</v>
      </c>
      <c r="G7906" t="str">
        <f t="shared" si="894"/>
        <v>***</v>
      </c>
      <c r="I7906" t="str">
        <f t="shared" si="889"/>
        <v>***</v>
      </c>
      <c r="O7906">
        <f>VLOOKUP(T7906,$P$14:$S$19,2,TRUE)</f>
        <v>0.01</v>
      </c>
      <c r="T7906">
        <v>15</v>
      </c>
      <c r="U7906">
        <v>106.1</v>
      </c>
      <c r="V7906" s="5">
        <f t="shared" si="890"/>
        <v>0</v>
      </c>
      <c r="X7906" t="s">
        <v>14</v>
      </c>
      <c r="Y7906">
        <v>8.19</v>
      </c>
      <c r="Z7906" s="2">
        <f t="shared" si="891"/>
        <v>114.28999999999999</v>
      </c>
      <c r="AA7906" t="s">
        <v>60</v>
      </c>
      <c r="AB7906" t="s">
        <v>24</v>
      </c>
      <c r="AC7906" t="s">
        <v>32</v>
      </c>
      <c r="AD7906" t="s">
        <v>44</v>
      </c>
      <c r="AE7906" t="s">
        <v>19</v>
      </c>
      <c r="AF7906" s="1">
        <v>40917</v>
      </c>
    </row>
    <row r="7907" spans="1:32" x14ac:dyDescent="0.25">
      <c r="A7907">
        <f t="shared" si="892"/>
        <v>7906</v>
      </c>
      <c r="B7907">
        <v>22434</v>
      </c>
      <c r="C7907" t="s">
        <v>532</v>
      </c>
      <c r="D7907" t="s">
        <v>36</v>
      </c>
      <c r="E7907" t="str">
        <f t="shared" si="893"/>
        <v>***</v>
      </c>
      <c r="F7907" t="str">
        <f t="shared" si="888"/>
        <v>***</v>
      </c>
      <c r="G7907" t="str">
        <f t="shared" si="894"/>
        <v>***</v>
      </c>
      <c r="I7907" t="str">
        <f t="shared" si="889"/>
        <v>***</v>
      </c>
      <c r="O7907">
        <f>VLOOKUP(T7907,$P$14:$S$19,2,TRUE)</f>
        <v>0</v>
      </c>
      <c r="T7907">
        <v>3</v>
      </c>
      <c r="U7907">
        <v>18.7</v>
      </c>
      <c r="V7907" s="5">
        <f t="shared" si="890"/>
        <v>0</v>
      </c>
      <c r="X7907" t="s">
        <v>22</v>
      </c>
      <c r="Y7907">
        <v>5.83</v>
      </c>
      <c r="Z7907" s="2">
        <f t="shared" si="891"/>
        <v>24.53</v>
      </c>
      <c r="AA7907" t="s">
        <v>23</v>
      </c>
      <c r="AB7907" t="s">
        <v>16</v>
      </c>
      <c r="AC7907" t="s">
        <v>32</v>
      </c>
      <c r="AD7907" t="s">
        <v>49</v>
      </c>
      <c r="AE7907" t="s">
        <v>19</v>
      </c>
      <c r="AF7907" t="s">
        <v>874</v>
      </c>
    </row>
    <row r="7908" spans="1:32" x14ac:dyDescent="0.25">
      <c r="A7908">
        <f t="shared" si="892"/>
        <v>7907</v>
      </c>
      <c r="B7908">
        <v>23652</v>
      </c>
      <c r="C7908" t="s">
        <v>762</v>
      </c>
      <c r="D7908" t="s">
        <v>30</v>
      </c>
      <c r="E7908" t="str">
        <f t="shared" si="893"/>
        <v>*</v>
      </c>
      <c r="F7908" t="str">
        <f t="shared" si="888"/>
        <v>*</v>
      </c>
      <c r="G7908" t="str">
        <f t="shared" si="894"/>
        <v>*</v>
      </c>
      <c r="I7908" t="str">
        <f t="shared" si="889"/>
        <v>*</v>
      </c>
      <c r="O7908">
        <f>VLOOKUP(T7908,$P$14:$S$19,2,TRUE)</f>
        <v>0.02</v>
      </c>
      <c r="T7908">
        <v>27</v>
      </c>
      <c r="U7908">
        <v>305.48</v>
      </c>
      <c r="V7908" s="5">
        <f t="shared" si="890"/>
        <v>0</v>
      </c>
      <c r="X7908" t="s">
        <v>22</v>
      </c>
      <c r="Y7908">
        <v>2.36</v>
      </c>
      <c r="Z7908" s="2">
        <f t="shared" si="891"/>
        <v>307.84000000000003</v>
      </c>
      <c r="AA7908" t="s">
        <v>48</v>
      </c>
      <c r="AB7908" t="s">
        <v>24</v>
      </c>
      <c r="AC7908" t="s">
        <v>32</v>
      </c>
      <c r="AD7908" t="s">
        <v>33</v>
      </c>
      <c r="AE7908" t="s">
        <v>34</v>
      </c>
      <c r="AF7908" t="s">
        <v>762</v>
      </c>
    </row>
    <row r="7909" spans="1:32" x14ac:dyDescent="0.25">
      <c r="A7909">
        <f t="shared" si="892"/>
        <v>7908</v>
      </c>
      <c r="B7909">
        <v>12929</v>
      </c>
      <c r="C7909" t="s">
        <v>366</v>
      </c>
      <c r="D7909" t="s">
        <v>36</v>
      </c>
      <c r="E7909" t="str">
        <f t="shared" si="893"/>
        <v>***</v>
      </c>
      <c r="F7909" t="str">
        <f t="shared" si="888"/>
        <v>***</v>
      </c>
      <c r="G7909" t="str">
        <f t="shared" si="894"/>
        <v>***</v>
      </c>
      <c r="I7909" t="str">
        <f t="shared" si="889"/>
        <v>***</v>
      </c>
      <c r="O7909">
        <f>VLOOKUP(T7909,$P$14:$S$19,2,TRUE)</f>
        <v>0.01</v>
      </c>
      <c r="T7909">
        <v>19</v>
      </c>
      <c r="U7909">
        <v>5297.47</v>
      </c>
      <c r="V7909" s="5">
        <f t="shared" si="890"/>
        <v>1</v>
      </c>
      <c r="X7909" t="s">
        <v>37</v>
      </c>
      <c r="Y7909">
        <v>50</v>
      </c>
      <c r="Z7909" s="2">
        <f t="shared" si="891"/>
        <v>5347.47</v>
      </c>
      <c r="AA7909" t="s">
        <v>43</v>
      </c>
      <c r="AB7909" t="s">
        <v>31</v>
      </c>
      <c r="AC7909" t="s">
        <v>17</v>
      </c>
      <c r="AD7909" t="s">
        <v>38</v>
      </c>
      <c r="AE7909" t="s">
        <v>39</v>
      </c>
      <c r="AF7909" t="s">
        <v>193</v>
      </c>
    </row>
    <row r="7910" spans="1:32" x14ac:dyDescent="0.25">
      <c r="A7910">
        <f t="shared" si="892"/>
        <v>7909</v>
      </c>
      <c r="B7910">
        <v>44613</v>
      </c>
      <c r="C7910" t="s">
        <v>366</v>
      </c>
      <c r="D7910" t="s">
        <v>21</v>
      </c>
      <c r="E7910" t="str">
        <f t="shared" si="893"/>
        <v>*</v>
      </c>
      <c r="F7910" t="str">
        <f t="shared" si="888"/>
        <v>**</v>
      </c>
      <c r="G7910" t="str">
        <f t="shared" si="894"/>
        <v>**</v>
      </c>
      <c r="I7910" t="str">
        <f t="shared" si="889"/>
        <v>**</v>
      </c>
      <c r="O7910">
        <f>VLOOKUP(T7910,$P$14:$S$19,2,TRUE)</f>
        <v>3.5999999999999997E-2</v>
      </c>
      <c r="T7910">
        <v>34</v>
      </c>
      <c r="U7910">
        <v>1911.69</v>
      </c>
      <c r="V7910" s="5">
        <f t="shared" si="890"/>
        <v>1</v>
      </c>
      <c r="X7910" t="s">
        <v>22</v>
      </c>
      <c r="Y7910">
        <v>5.15</v>
      </c>
      <c r="Z7910" s="2">
        <f t="shared" si="891"/>
        <v>1916.8400000000001</v>
      </c>
      <c r="AA7910" t="s">
        <v>60</v>
      </c>
      <c r="AB7910" t="s">
        <v>24</v>
      </c>
      <c r="AC7910" t="s">
        <v>32</v>
      </c>
      <c r="AD7910" t="s">
        <v>44</v>
      </c>
      <c r="AE7910" t="s">
        <v>19</v>
      </c>
      <c r="AF7910" t="s">
        <v>193</v>
      </c>
    </row>
    <row r="7911" spans="1:32" x14ac:dyDescent="0.25">
      <c r="A7911">
        <f t="shared" si="892"/>
        <v>7910</v>
      </c>
      <c r="B7911">
        <v>34530</v>
      </c>
      <c r="C7911" t="s">
        <v>366</v>
      </c>
      <c r="D7911" t="s">
        <v>13</v>
      </c>
      <c r="E7911" t="str">
        <f t="shared" si="893"/>
        <v>*</v>
      </c>
      <c r="F7911" t="str">
        <f t="shared" si="888"/>
        <v>*</v>
      </c>
      <c r="G7911" t="str">
        <f t="shared" si="894"/>
        <v>*</v>
      </c>
      <c r="I7911" t="str">
        <f t="shared" si="889"/>
        <v>*</v>
      </c>
      <c r="O7911">
        <f>VLOOKUP(T7911,$P$14:$S$19,2,TRUE)</f>
        <v>0.02</v>
      </c>
      <c r="T7911">
        <v>22</v>
      </c>
      <c r="U7911">
        <v>1516.13</v>
      </c>
      <c r="V7911" s="5">
        <f t="shared" si="890"/>
        <v>1</v>
      </c>
      <c r="X7911" t="s">
        <v>14</v>
      </c>
      <c r="Y7911">
        <v>0.99</v>
      </c>
      <c r="Z7911" s="2">
        <f t="shared" si="891"/>
        <v>1517.1200000000001</v>
      </c>
      <c r="AA7911" t="s">
        <v>23</v>
      </c>
      <c r="AB7911" t="s">
        <v>16</v>
      </c>
      <c r="AC7911" t="s">
        <v>32</v>
      </c>
      <c r="AD7911" t="s">
        <v>172</v>
      </c>
      <c r="AE7911" t="s">
        <v>19</v>
      </c>
      <c r="AF7911" s="1">
        <v>40187</v>
      </c>
    </row>
    <row r="7912" spans="1:32" x14ac:dyDescent="0.25">
      <c r="A7912">
        <f t="shared" si="892"/>
        <v>7911</v>
      </c>
      <c r="B7912">
        <v>32229</v>
      </c>
      <c r="C7912" t="s">
        <v>366</v>
      </c>
      <c r="D7912" t="s">
        <v>21</v>
      </c>
      <c r="E7912" t="str">
        <f t="shared" si="893"/>
        <v>*</v>
      </c>
      <c r="F7912" t="str">
        <f t="shared" si="888"/>
        <v>**</v>
      </c>
      <c r="G7912" t="str">
        <f t="shared" si="894"/>
        <v>**</v>
      </c>
      <c r="I7912" t="str">
        <f t="shared" si="889"/>
        <v>**</v>
      </c>
      <c r="O7912">
        <f>VLOOKUP(T7912,$P$14:$S$19,2,TRUE)</f>
        <v>0</v>
      </c>
      <c r="T7912">
        <v>8</v>
      </c>
      <c r="U7912">
        <v>1219.19</v>
      </c>
      <c r="V7912" s="5">
        <f t="shared" si="890"/>
        <v>1</v>
      </c>
      <c r="X7912" t="s">
        <v>22</v>
      </c>
      <c r="Y7912">
        <v>13.99</v>
      </c>
      <c r="Z7912" s="2">
        <f t="shared" si="891"/>
        <v>1233.18</v>
      </c>
      <c r="AA7912" t="s">
        <v>43</v>
      </c>
      <c r="AB7912" t="s">
        <v>31</v>
      </c>
      <c r="AC7912" t="s">
        <v>25</v>
      </c>
      <c r="AD7912" t="s">
        <v>76</v>
      </c>
      <c r="AE7912" t="s">
        <v>27</v>
      </c>
      <c r="AF7912" t="s">
        <v>366</v>
      </c>
    </row>
    <row r="7913" spans="1:32" x14ac:dyDescent="0.25">
      <c r="A7913">
        <f t="shared" si="892"/>
        <v>7912</v>
      </c>
      <c r="B7913">
        <v>34530</v>
      </c>
      <c r="C7913" t="s">
        <v>366</v>
      </c>
      <c r="D7913" t="s">
        <v>13</v>
      </c>
      <c r="E7913" t="str">
        <f t="shared" si="893"/>
        <v>*</v>
      </c>
      <c r="F7913" t="str">
        <f t="shared" si="888"/>
        <v>*</v>
      </c>
      <c r="G7913" t="str">
        <f t="shared" si="894"/>
        <v>*</v>
      </c>
      <c r="I7913" t="str">
        <f t="shared" si="889"/>
        <v>*</v>
      </c>
      <c r="O7913">
        <f>VLOOKUP(T7913,$P$14:$S$19,2,TRUE)</f>
        <v>0</v>
      </c>
      <c r="T7913">
        <v>7</v>
      </c>
      <c r="U7913">
        <v>1092.42</v>
      </c>
      <c r="V7913" s="5">
        <f t="shared" si="890"/>
        <v>1</v>
      </c>
      <c r="X7913" t="s">
        <v>37</v>
      </c>
      <c r="Y7913">
        <v>16.010000000000002</v>
      </c>
      <c r="Z7913" s="2">
        <f t="shared" si="891"/>
        <v>1108.43</v>
      </c>
      <c r="AA7913" t="s">
        <v>23</v>
      </c>
      <c r="AB7913" t="s">
        <v>16</v>
      </c>
      <c r="AC7913" t="s">
        <v>17</v>
      </c>
      <c r="AD7913" t="s">
        <v>66</v>
      </c>
      <c r="AE7913" t="s">
        <v>103</v>
      </c>
      <c r="AF7913" s="1">
        <v>40277</v>
      </c>
    </row>
    <row r="7914" spans="1:32" x14ac:dyDescent="0.25">
      <c r="A7914">
        <f t="shared" si="892"/>
        <v>7913</v>
      </c>
      <c r="B7914">
        <v>34530</v>
      </c>
      <c r="C7914" t="s">
        <v>366</v>
      </c>
      <c r="D7914" t="s">
        <v>13</v>
      </c>
      <c r="E7914" t="str">
        <f t="shared" si="893"/>
        <v>*</v>
      </c>
      <c r="F7914" t="str">
        <f t="shared" si="888"/>
        <v>*</v>
      </c>
      <c r="G7914" t="str">
        <f t="shared" si="894"/>
        <v>*</v>
      </c>
      <c r="I7914" t="str">
        <f t="shared" si="889"/>
        <v>*</v>
      </c>
      <c r="O7914">
        <f>VLOOKUP(T7914,$P$14:$S$19,2,TRUE)</f>
        <v>3.5999999999999997E-2</v>
      </c>
      <c r="T7914">
        <v>38</v>
      </c>
      <c r="U7914">
        <v>612.49</v>
      </c>
      <c r="V7914" s="5">
        <f t="shared" si="890"/>
        <v>0</v>
      </c>
      <c r="X7914" t="s">
        <v>22</v>
      </c>
      <c r="Y7914">
        <v>1.99</v>
      </c>
      <c r="Z7914" s="2">
        <f t="shared" si="891"/>
        <v>614.48</v>
      </c>
      <c r="AA7914" t="s">
        <v>23</v>
      </c>
      <c r="AB7914" t="s">
        <v>16</v>
      </c>
      <c r="AC7914" t="s">
        <v>25</v>
      </c>
      <c r="AD7914" t="s">
        <v>42</v>
      </c>
      <c r="AE7914" t="s">
        <v>45</v>
      </c>
      <c r="AF7914" s="1">
        <v>40277</v>
      </c>
    </row>
    <row r="7915" spans="1:32" x14ac:dyDescent="0.25">
      <c r="A7915">
        <f t="shared" si="892"/>
        <v>7914</v>
      </c>
      <c r="B7915">
        <v>14597</v>
      </c>
      <c r="C7915" t="s">
        <v>366</v>
      </c>
      <c r="D7915" t="s">
        <v>36</v>
      </c>
      <c r="E7915" t="str">
        <f t="shared" si="893"/>
        <v>***</v>
      </c>
      <c r="F7915" t="str">
        <f t="shared" si="888"/>
        <v>***</v>
      </c>
      <c r="G7915" t="str">
        <f t="shared" si="894"/>
        <v>***</v>
      </c>
      <c r="I7915" t="str">
        <f t="shared" si="889"/>
        <v>***</v>
      </c>
      <c r="O7915">
        <f>VLOOKUP(T7915,$P$14:$S$19,2,TRUE)</f>
        <v>0.04</v>
      </c>
      <c r="T7915">
        <v>41</v>
      </c>
      <c r="U7915">
        <v>320.42</v>
      </c>
      <c r="V7915" s="5">
        <f t="shared" si="890"/>
        <v>0</v>
      </c>
      <c r="X7915" t="s">
        <v>14</v>
      </c>
      <c r="Y7915">
        <v>6.16</v>
      </c>
      <c r="Z7915" s="2">
        <f t="shared" si="891"/>
        <v>326.58000000000004</v>
      </c>
      <c r="AA7915" t="s">
        <v>56</v>
      </c>
      <c r="AB7915" t="s">
        <v>31</v>
      </c>
      <c r="AC7915" t="s">
        <v>32</v>
      </c>
      <c r="AD7915" t="s">
        <v>49</v>
      </c>
      <c r="AE7915" t="s">
        <v>19</v>
      </c>
      <c r="AF7915" t="s">
        <v>193</v>
      </c>
    </row>
    <row r="7916" spans="1:32" x14ac:dyDescent="0.25">
      <c r="A7916">
        <f t="shared" si="892"/>
        <v>7915</v>
      </c>
      <c r="B7916">
        <v>14597</v>
      </c>
      <c r="C7916" t="s">
        <v>366</v>
      </c>
      <c r="D7916" t="s">
        <v>36</v>
      </c>
      <c r="E7916" t="str">
        <f t="shared" si="893"/>
        <v>***</v>
      </c>
      <c r="F7916" t="str">
        <f t="shared" si="888"/>
        <v>***</v>
      </c>
      <c r="G7916" t="str">
        <f t="shared" si="894"/>
        <v>***</v>
      </c>
      <c r="I7916" t="str">
        <f t="shared" si="889"/>
        <v>***</v>
      </c>
      <c r="O7916">
        <f>VLOOKUP(T7916,$P$14:$S$19,2,TRUE)</f>
        <v>3.5999999999999997E-2</v>
      </c>
      <c r="T7916">
        <v>35</v>
      </c>
      <c r="U7916">
        <v>266.64</v>
      </c>
      <c r="V7916" s="5">
        <f t="shared" si="890"/>
        <v>0</v>
      </c>
      <c r="X7916" t="s">
        <v>22</v>
      </c>
      <c r="Y7916">
        <v>4.95</v>
      </c>
      <c r="Z7916" s="2">
        <f t="shared" si="891"/>
        <v>271.58999999999997</v>
      </c>
      <c r="AA7916" t="s">
        <v>56</v>
      </c>
      <c r="AB7916" t="s">
        <v>31</v>
      </c>
      <c r="AC7916" t="s">
        <v>17</v>
      </c>
      <c r="AD7916" t="s">
        <v>18</v>
      </c>
      <c r="AE7916" t="s">
        <v>19</v>
      </c>
      <c r="AF7916" t="s">
        <v>193</v>
      </c>
    </row>
    <row r="7917" spans="1:32" x14ac:dyDescent="0.25">
      <c r="A7917">
        <f t="shared" si="892"/>
        <v>7916</v>
      </c>
      <c r="B7917">
        <v>44613</v>
      </c>
      <c r="C7917" t="s">
        <v>366</v>
      </c>
      <c r="D7917" t="s">
        <v>21</v>
      </c>
      <c r="E7917" t="str">
        <f t="shared" si="893"/>
        <v>*</v>
      </c>
      <c r="F7917" t="str">
        <f t="shared" si="888"/>
        <v>**</v>
      </c>
      <c r="G7917" t="str">
        <f t="shared" si="894"/>
        <v>**</v>
      </c>
      <c r="I7917" t="str">
        <f t="shared" si="889"/>
        <v>**</v>
      </c>
      <c r="O7917">
        <f>VLOOKUP(T7917,$P$14:$S$19,2,TRUE)</f>
        <v>0.04</v>
      </c>
      <c r="T7917">
        <v>45</v>
      </c>
      <c r="U7917">
        <v>245.55</v>
      </c>
      <c r="V7917" s="5">
        <f t="shared" si="890"/>
        <v>0</v>
      </c>
      <c r="X7917" t="s">
        <v>22</v>
      </c>
      <c r="Y7917">
        <v>8.16</v>
      </c>
      <c r="Z7917" s="2">
        <f t="shared" si="891"/>
        <v>253.71</v>
      </c>
      <c r="AA7917" t="s">
        <v>60</v>
      </c>
      <c r="AB7917" t="s">
        <v>24</v>
      </c>
      <c r="AC7917" t="s">
        <v>32</v>
      </c>
      <c r="AD7917" t="s">
        <v>44</v>
      </c>
      <c r="AE7917" t="s">
        <v>19</v>
      </c>
      <c r="AF7917" t="s">
        <v>193</v>
      </c>
    </row>
    <row r="7918" spans="1:32" x14ac:dyDescent="0.25">
      <c r="A7918">
        <f t="shared" si="892"/>
        <v>7917</v>
      </c>
      <c r="B7918">
        <v>44613</v>
      </c>
      <c r="C7918" t="s">
        <v>366</v>
      </c>
      <c r="D7918" t="s">
        <v>21</v>
      </c>
      <c r="E7918" t="str">
        <f t="shared" si="893"/>
        <v>*</v>
      </c>
      <c r="F7918" t="str">
        <f t="shared" si="888"/>
        <v>**</v>
      </c>
      <c r="G7918" t="str">
        <f t="shared" si="894"/>
        <v>**</v>
      </c>
      <c r="I7918" t="str">
        <f t="shared" si="889"/>
        <v>**</v>
      </c>
      <c r="O7918">
        <f>VLOOKUP(T7918,$P$14:$S$19,2,TRUE)</f>
        <v>0.01</v>
      </c>
      <c r="T7918">
        <v>17</v>
      </c>
      <c r="U7918">
        <v>120.751</v>
      </c>
      <c r="V7918" s="5">
        <f t="shared" si="890"/>
        <v>0</v>
      </c>
      <c r="X7918" t="s">
        <v>22</v>
      </c>
      <c r="Y7918">
        <v>5.03</v>
      </c>
      <c r="Z7918" s="2">
        <f t="shared" si="891"/>
        <v>125.78100000000001</v>
      </c>
      <c r="AA7918" t="s">
        <v>60</v>
      </c>
      <c r="AB7918" t="s">
        <v>24</v>
      </c>
      <c r="AC7918" t="s">
        <v>25</v>
      </c>
      <c r="AD7918" t="s">
        <v>26</v>
      </c>
      <c r="AE7918" t="s">
        <v>27</v>
      </c>
      <c r="AF7918" t="s">
        <v>193</v>
      </c>
    </row>
    <row r="7919" spans="1:32" x14ac:dyDescent="0.25">
      <c r="A7919">
        <f t="shared" si="892"/>
        <v>7918</v>
      </c>
      <c r="B7919">
        <v>12929</v>
      </c>
      <c r="C7919" t="s">
        <v>366</v>
      </c>
      <c r="D7919" t="s">
        <v>36</v>
      </c>
      <c r="E7919" t="str">
        <f t="shared" si="893"/>
        <v>***</v>
      </c>
      <c r="F7919" t="str">
        <f t="shared" si="888"/>
        <v>***</v>
      </c>
      <c r="G7919" t="str">
        <f t="shared" si="894"/>
        <v>***</v>
      </c>
      <c r="I7919" t="str">
        <f t="shared" si="889"/>
        <v>***</v>
      </c>
      <c r="O7919">
        <f>VLOOKUP(T7919,$P$14:$S$19,2,TRUE)</f>
        <v>0.02</v>
      </c>
      <c r="T7919">
        <v>20</v>
      </c>
      <c r="U7919">
        <v>95.3</v>
      </c>
      <c r="V7919" s="5">
        <f t="shared" si="890"/>
        <v>0</v>
      </c>
      <c r="X7919" t="s">
        <v>22</v>
      </c>
      <c r="Y7919">
        <v>1.22</v>
      </c>
      <c r="Z7919" s="2">
        <f t="shared" si="891"/>
        <v>96.52</v>
      </c>
      <c r="AA7919" t="s">
        <v>43</v>
      </c>
      <c r="AB7919" t="s">
        <v>31</v>
      </c>
      <c r="AC7919" t="s">
        <v>32</v>
      </c>
      <c r="AD7919" t="s">
        <v>44</v>
      </c>
      <c r="AE7919" t="s">
        <v>34</v>
      </c>
      <c r="AF7919" t="s">
        <v>193</v>
      </c>
    </row>
    <row r="7920" spans="1:32" x14ac:dyDescent="0.25">
      <c r="A7920">
        <f t="shared" si="892"/>
        <v>7919</v>
      </c>
      <c r="B7920">
        <v>32229</v>
      </c>
      <c r="C7920" t="s">
        <v>366</v>
      </c>
      <c r="D7920" t="s">
        <v>21</v>
      </c>
      <c r="E7920" t="str">
        <f t="shared" si="893"/>
        <v>*</v>
      </c>
      <c r="F7920" t="str">
        <f t="shared" si="888"/>
        <v>**</v>
      </c>
      <c r="G7920" t="str">
        <f t="shared" si="894"/>
        <v>**</v>
      </c>
      <c r="I7920" t="str">
        <f t="shared" si="889"/>
        <v>**</v>
      </c>
      <c r="O7920">
        <f>VLOOKUP(T7920,$P$14:$S$19,2,TRUE)</f>
        <v>0.01</v>
      </c>
      <c r="T7920">
        <v>15</v>
      </c>
      <c r="U7920">
        <v>28.68</v>
      </c>
      <c r="V7920" s="5">
        <f t="shared" si="890"/>
        <v>0</v>
      </c>
      <c r="X7920" t="s">
        <v>22</v>
      </c>
      <c r="Y7920">
        <v>0.7</v>
      </c>
      <c r="Z7920" s="2">
        <f t="shared" si="891"/>
        <v>29.38</v>
      </c>
      <c r="AA7920" t="s">
        <v>43</v>
      </c>
      <c r="AB7920" t="s">
        <v>31</v>
      </c>
      <c r="AC7920" t="s">
        <v>32</v>
      </c>
      <c r="AD7920" t="s">
        <v>33</v>
      </c>
      <c r="AE7920" t="s">
        <v>34</v>
      </c>
      <c r="AF7920" t="s">
        <v>193</v>
      </c>
    </row>
    <row r="7921" spans="1:32" x14ac:dyDescent="0.25">
      <c r="A7921">
        <f t="shared" si="892"/>
        <v>7920</v>
      </c>
      <c r="B7921">
        <v>30372</v>
      </c>
      <c r="C7921" t="s">
        <v>366</v>
      </c>
      <c r="D7921" t="s">
        <v>21</v>
      </c>
      <c r="E7921" t="str">
        <f t="shared" si="893"/>
        <v>*</v>
      </c>
      <c r="F7921" t="str">
        <f t="shared" si="888"/>
        <v>**</v>
      </c>
      <c r="G7921" t="str">
        <f t="shared" si="894"/>
        <v>**</v>
      </c>
      <c r="I7921" t="str">
        <f t="shared" si="889"/>
        <v>**</v>
      </c>
      <c r="O7921">
        <f>VLOOKUP(T7921,$P$14:$S$19,2,TRUE)</f>
        <v>0</v>
      </c>
      <c r="T7921">
        <v>1</v>
      </c>
      <c r="U7921">
        <v>14.4</v>
      </c>
      <c r="V7921" s="5">
        <f t="shared" si="890"/>
        <v>0</v>
      </c>
      <c r="X7921" t="s">
        <v>22</v>
      </c>
      <c r="Y7921">
        <v>2.85</v>
      </c>
      <c r="Z7921" s="2">
        <f t="shared" si="891"/>
        <v>17.25</v>
      </c>
      <c r="AA7921" t="s">
        <v>62</v>
      </c>
      <c r="AB7921" t="s">
        <v>31</v>
      </c>
      <c r="AC7921" t="s">
        <v>17</v>
      </c>
      <c r="AD7921" t="s">
        <v>18</v>
      </c>
      <c r="AE7921" t="s">
        <v>45</v>
      </c>
      <c r="AF7921" s="1">
        <v>40187</v>
      </c>
    </row>
    <row r="7922" spans="1:32" x14ac:dyDescent="0.25">
      <c r="A7922">
        <f t="shared" si="892"/>
        <v>7921</v>
      </c>
      <c r="B7922">
        <v>36679</v>
      </c>
      <c r="C7922" t="s">
        <v>700</v>
      </c>
      <c r="D7922" t="s">
        <v>36</v>
      </c>
      <c r="E7922" t="str">
        <f t="shared" si="893"/>
        <v>***</v>
      </c>
      <c r="F7922" t="str">
        <f t="shared" si="888"/>
        <v>***</v>
      </c>
      <c r="G7922" t="str">
        <f t="shared" si="894"/>
        <v>***</v>
      </c>
      <c r="I7922" t="str">
        <f t="shared" si="889"/>
        <v>***</v>
      </c>
      <c r="O7922">
        <f>VLOOKUP(T7922,$P$14:$S$19,2,TRUE)</f>
        <v>0.02</v>
      </c>
      <c r="T7922">
        <v>28</v>
      </c>
      <c r="U7922">
        <v>1491.8264999999999</v>
      </c>
      <c r="V7922" s="5">
        <f t="shared" si="890"/>
        <v>1</v>
      </c>
      <c r="X7922" t="s">
        <v>22</v>
      </c>
      <c r="Y7922">
        <v>8.99</v>
      </c>
      <c r="Z7922" s="2">
        <f t="shared" si="891"/>
        <v>1500.8164999999999</v>
      </c>
      <c r="AA7922" t="s">
        <v>23</v>
      </c>
      <c r="AB7922" t="s">
        <v>31</v>
      </c>
      <c r="AC7922" t="s">
        <v>25</v>
      </c>
      <c r="AD7922" t="s">
        <v>26</v>
      </c>
      <c r="AE7922" t="s">
        <v>19</v>
      </c>
      <c r="AF7922" s="1">
        <v>40583</v>
      </c>
    </row>
    <row r="7923" spans="1:32" x14ac:dyDescent="0.25">
      <c r="A7923">
        <f t="shared" si="892"/>
        <v>7922</v>
      </c>
      <c r="B7923">
        <v>11233</v>
      </c>
      <c r="C7923" t="s">
        <v>700</v>
      </c>
      <c r="D7923" t="s">
        <v>30</v>
      </c>
      <c r="E7923" t="str">
        <f t="shared" si="893"/>
        <v>*</v>
      </c>
      <c r="F7923" t="str">
        <f t="shared" si="888"/>
        <v>*</v>
      </c>
      <c r="G7923" t="str">
        <f t="shared" si="894"/>
        <v>*</v>
      </c>
      <c r="I7923" t="str">
        <f t="shared" si="889"/>
        <v>*</v>
      </c>
      <c r="O7923">
        <f>VLOOKUP(T7923,$P$14:$S$19,2,TRUE)</f>
        <v>0.02</v>
      </c>
      <c r="T7923">
        <v>25</v>
      </c>
      <c r="U7923">
        <v>276.5</v>
      </c>
      <c r="V7923" s="5">
        <f t="shared" si="890"/>
        <v>0</v>
      </c>
      <c r="X7923" t="s">
        <v>22</v>
      </c>
      <c r="Y7923">
        <v>4.8</v>
      </c>
      <c r="Z7923" s="2">
        <f t="shared" si="891"/>
        <v>281.3</v>
      </c>
      <c r="AA7923" t="s">
        <v>23</v>
      </c>
      <c r="AB7923" t="s">
        <v>31</v>
      </c>
      <c r="AC7923" t="s">
        <v>32</v>
      </c>
      <c r="AD7923" t="s">
        <v>78</v>
      </c>
      <c r="AE7923" t="s">
        <v>19</v>
      </c>
      <c r="AF7923" s="1">
        <v>40552</v>
      </c>
    </row>
    <row r="7924" spans="1:32" x14ac:dyDescent="0.25">
      <c r="A7924">
        <f t="shared" si="892"/>
        <v>7923</v>
      </c>
      <c r="B7924">
        <v>49828</v>
      </c>
      <c r="C7924" t="s">
        <v>700</v>
      </c>
      <c r="D7924" t="s">
        <v>40</v>
      </c>
      <c r="E7924" t="str">
        <f t="shared" si="893"/>
        <v>*</v>
      </c>
      <c r="F7924" t="str">
        <f t="shared" si="888"/>
        <v>*</v>
      </c>
      <c r="G7924" t="str">
        <f t="shared" si="894"/>
        <v>*</v>
      </c>
      <c r="I7924" t="str">
        <f t="shared" si="889"/>
        <v>*</v>
      </c>
      <c r="O7924">
        <f>VLOOKUP(T7924,$P$14:$S$19,2,TRUE)</f>
        <v>3.5999999999999997E-2</v>
      </c>
      <c r="T7924">
        <v>39</v>
      </c>
      <c r="U7924">
        <v>272.39</v>
      </c>
      <c r="V7924" s="5">
        <f t="shared" si="890"/>
        <v>0</v>
      </c>
      <c r="X7924" t="s">
        <v>14</v>
      </c>
      <c r="Y7924">
        <v>6.6</v>
      </c>
      <c r="Z7924" s="2">
        <f t="shared" si="891"/>
        <v>278.99</v>
      </c>
      <c r="AA7924" t="s">
        <v>64</v>
      </c>
      <c r="AB7924" t="s">
        <v>16</v>
      </c>
      <c r="AC7924" t="s">
        <v>32</v>
      </c>
      <c r="AD7924" t="s">
        <v>44</v>
      </c>
      <c r="AE7924" t="s">
        <v>19</v>
      </c>
      <c r="AF7924" t="s">
        <v>187</v>
      </c>
    </row>
    <row r="7925" spans="1:32" x14ac:dyDescent="0.25">
      <c r="A7925">
        <f t="shared" si="892"/>
        <v>7924</v>
      </c>
      <c r="B7925">
        <v>38561</v>
      </c>
      <c r="C7925" t="s">
        <v>700</v>
      </c>
      <c r="D7925" t="s">
        <v>36</v>
      </c>
      <c r="E7925" t="str">
        <f t="shared" si="893"/>
        <v>***</v>
      </c>
      <c r="F7925" t="str">
        <f t="shared" si="888"/>
        <v>***</v>
      </c>
      <c r="G7925" t="str">
        <f t="shared" si="894"/>
        <v>***</v>
      </c>
      <c r="I7925" t="str">
        <f t="shared" si="889"/>
        <v>***</v>
      </c>
      <c r="O7925">
        <f>VLOOKUP(T7925,$P$14:$S$19,2,TRUE)</f>
        <v>0.01</v>
      </c>
      <c r="T7925">
        <v>19</v>
      </c>
      <c r="U7925">
        <v>169.4</v>
      </c>
      <c r="V7925" s="5">
        <f t="shared" si="890"/>
        <v>0</v>
      </c>
      <c r="X7925" t="s">
        <v>22</v>
      </c>
      <c r="Y7925">
        <v>7.29</v>
      </c>
      <c r="Z7925" s="2">
        <f t="shared" si="891"/>
        <v>176.69</v>
      </c>
      <c r="AA7925" t="s">
        <v>60</v>
      </c>
      <c r="AB7925" t="s">
        <v>41</v>
      </c>
      <c r="AC7925" t="s">
        <v>17</v>
      </c>
      <c r="AD7925" t="s">
        <v>18</v>
      </c>
      <c r="AE7925" t="s">
        <v>45</v>
      </c>
      <c r="AF7925" s="1">
        <v>40552</v>
      </c>
    </row>
    <row r="7926" spans="1:32" x14ac:dyDescent="0.25">
      <c r="A7926">
        <f t="shared" si="892"/>
        <v>7925</v>
      </c>
      <c r="B7926">
        <v>52230</v>
      </c>
      <c r="C7926" t="s">
        <v>515</v>
      </c>
      <c r="D7926" t="s">
        <v>36</v>
      </c>
      <c r="E7926" t="str">
        <f t="shared" si="893"/>
        <v>***</v>
      </c>
      <c r="F7926" t="str">
        <f t="shared" si="888"/>
        <v>***</v>
      </c>
      <c r="G7926" t="str">
        <f t="shared" si="894"/>
        <v>***</v>
      </c>
      <c r="I7926" t="str">
        <f t="shared" si="889"/>
        <v>***</v>
      </c>
      <c r="O7926">
        <f>VLOOKUP(T7926,$P$14:$S$19,2,TRUE)</f>
        <v>0.02</v>
      </c>
      <c r="T7926">
        <v>29</v>
      </c>
      <c r="U7926">
        <v>2700.78</v>
      </c>
      <c r="V7926" s="5">
        <f t="shared" si="890"/>
        <v>1</v>
      </c>
      <c r="X7926" t="s">
        <v>37</v>
      </c>
      <c r="Y7926">
        <v>58.2</v>
      </c>
      <c r="Z7926" s="2">
        <f t="shared" si="891"/>
        <v>2758.98</v>
      </c>
      <c r="AA7926" t="s">
        <v>56</v>
      </c>
      <c r="AB7926" t="s">
        <v>16</v>
      </c>
      <c r="AC7926" t="s">
        <v>17</v>
      </c>
      <c r="AD7926" t="s">
        <v>38</v>
      </c>
      <c r="AE7926" t="s">
        <v>39</v>
      </c>
      <c r="AF7926" s="1">
        <v>40917</v>
      </c>
    </row>
    <row r="7927" spans="1:32" x14ac:dyDescent="0.25">
      <c r="A7927">
        <f t="shared" si="892"/>
        <v>7926</v>
      </c>
      <c r="B7927">
        <v>58369</v>
      </c>
      <c r="C7927" t="s">
        <v>515</v>
      </c>
      <c r="D7927" t="s">
        <v>21</v>
      </c>
      <c r="E7927" t="str">
        <f t="shared" si="893"/>
        <v>*</v>
      </c>
      <c r="F7927" t="str">
        <f t="shared" si="888"/>
        <v>**</v>
      </c>
      <c r="G7927" t="str">
        <f t="shared" si="894"/>
        <v>**</v>
      </c>
      <c r="I7927" t="str">
        <f t="shared" si="889"/>
        <v>**</v>
      </c>
      <c r="O7927">
        <f>VLOOKUP(T7927,$P$14:$S$19,2,TRUE)</f>
        <v>0.01</v>
      </c>
      <c r="T7927">
        <v>16</v>
      </c>
      <c r="U7927">
        <v>2013.8</v>
      </c>
      <c r="V7927" s="5">
        <f t="shared" si="890"/>
        <v>1</v>
      </c>
      <c r="X7927" t="s">
        <v>37</v>
      </c>
      <c r="Y7927">
        <v>56.14</v>
      </c>
      <c r="Z7927" s="2">
        <f t="shared" si="891"/>
        <v>2069.94</v>
      </c>
      <c r="AA7927" t="s">
        <v>15</v>
      </c>
      <c r="AB7927" t="s">
        <v>41</v>
      </c>
      <c r="AC7927" t="s">
        <v>25</v>
      </c>
      <c r="AD7927" t="s">
        <v>76</v>
      </c>
      <c r="AE7927" t="s">
        <v>103</v>
      </c>
      <c r="AF7927" t="s">
        <v>515</v>
      </c>
    </row>
    <row r="7928" spans="1:32" x14ac:dyDescent="0.25">
      <c r="A7928">
        <f t="shared" si="892"/>
        <v>7927</v>
      </c>
      <c r="B7928">
        <v>14439</v>
      </c>
      <c r="C7928" t="s">
        <v>515</v>
      </c>
      <c r="D7928" t="s">
        <v>21</v>
      </c>
      <c r="E7928" t="str">
        <f t="shared" si="893"/>
        <v>*</v>
      </c>
      <c r="F7928" t="str">
        <f t="shared" si="888"/>
        <v>**</v>
      </c>
      <c r="G7928" t="str">
        <f t="shared" si="894"/>
        <v>**</v>
      </c>
      <c r="I7928" t="str">
        <f t="shared" si="889"/>
        <v>**</v>
      </c>
      <c r="O7928">
        <f>VLOOKUP(T7928,$P$14:$S$19,2,TRUE)</f>
        <v>0.02</v>
      </c>
      <c r="T7928">
        <v>27</v>
      </c>
      <c r="U7928">
        <v>1428.64</v>
      </c>
      <c r="V7928" s="5">
        <f t="shared" si="890"/>
        <v>1</v>
      </c>
      <c r="X7928" t="s">
        <v>22</v>
      </c>
      <c r="Y7928">
        <v>10.75</v>
      </c>
      <c r="Z7928" s="2">
        <f t="shared" si="891"/>
        <v>1439.39</v>
      </c>
      <c r="AA7928" t="s">
        <v>48</v>
      </c>
      <c r="AB7928" t="s">
        <v>31</v>
      </c>
      <c r="AC7928" t="s">
        <v>32</v>
      </c>
      <c r="AD7928" t="s">
        <v>44</v>
      </c>
      <c r="AE7928" t="s">
        <v>19</v>
      </c>
      <c r="AF7928" t="s">
        <v>874</v>
      </c>
    </row>
    <row r="7929" spans="1:32" x14ac:dyDescent="0.25">
      <c r="A7929">
        <f t="shared" si="892"/>
        <v>7928</v>
      </c>
      <c r="B7929">
        <v>26981</v>
      </c>
      <c r="C7929" t="s">
        <v>515</v>
      </c>
      <c r="D7929" t="s">
        <v>40</v>
      </c>
      <c r="E7929" t="str">
        <f t="shared" si="893"/>
        <v>*</v>
      </c>
      <c r="F7929" t="str">
        <f t="shared" si="888"/>
        <v>*</v>
      </c>
      <c r="G7929" t="str">
        <f t="shared" si="894"/>
        <v>*</v>
      </c>
      <c r="I7929" t="str">
        <f t="shared" si="889"/>
        <v>*</v>
      </c>
      <c r="O7929">
        <f>VLOOKUP(T7929,$P$14:$S$19,2,TRUE)</f>
        <v>0.04</v>
      </c>
      <c r="T7929">
        <v>44</v>
      </c>
      <c r="U7929">
        <v>770.53</v>
      </c>
      <c r="V7929" s="5">
        <f t="shared" si="890"/>
        <v>0</v>
      </c>
      <c r="X7929" t="s">
        <v>22</v>
      </c>
      <c r="Y7929">
        <v>6.25</v>
      </c>
      <c r="Z7929" s="2">
        <f t="shared" si="891"/>
        <v>776.78</v>
      </c>
      <c r="AA7929" t="s">
        <v>15</v>
      </c>
      <c r="AB7929" t="s">
        <v>41</v>
      </c>
      <c r="AC7929" t="s">
        <v>32</v>
      </c>
      <c r="AD7929" t="s">
        <v>74</v>
      </c>
      <c r="AE7929" t="s">
        <v>19</v>
      </c>
      <c r="AF7929" t="s">
        <v>874</v>
      </c>
    </row>
    <row r="7930" spans="1:32" x14ac:dyDescent="0.25">
      <c r="A7930">
        <f t="shared" si="892"/>
        <v>7929</v>
      </c>
      <c r="B7930">
        <v>50565</v>
      </c>
      <c r="C7930" t="s">
        <v>515</v>
      </c>
      <c r="D7930" t="s">
        <v>21</v>
      </c>
      <c r="E7930" t="str">
        <f t="shared" si="893"/>
        <v>*</v>
      </c>
      <c r="F7930" t="str">
        <f t="shared" si="888"/>
        <v>**</v>
      </c>
      <c r="G7930" t="str">
        <f t="shared" si="894"/>
        <v>**</v>
      </c>
      <c r="I7930" t="str">
        <f t="shared" si="889"/>
        <v>**</v>
      </c>
      <c r="O7930">
        <f>VLOOKUP(T7930,$P$14:$S$19,2,TRUE)</f>
        <v>0.04</v>
      </c>
      <c r="T7930">
        <v>43</v>
      </c>
      <c r="U7930">
        <v>683.46</v>
      </c>
      <c r="V7930" s="5">
        <f t="shared" si="890"/>
        <v>0</v>
      </c>
      <c r="X7930" t="s">
        <v>22</v>
      </c>
      <c r="Y7930">
        <v>12.39</v>
      </c>
      <c r="Z7930" s="2">
        <f t="shared" si="891"/>
        <v>695.85</v>
      </c>
      <c r="AA7930" t="s">
        <v>43</v>
      </c>
      <c r="AB7930" t="s">
        <v>31</v>
      </c>
      <c r="AC7930" t="s">
        <v>32</v>
      </c>
      <c r="AD7930" t="s">
        <v>78</v>
      </c>
      <c r="AE7930" t="s">
        <v>19</v>
      </c>
      <c r="AF7930" t="s">
        <v>515</v>
      </c>
    </row>
    <row r="7931" spans="1:32" x14ac:dyDescent="0.25">
      <c r="A7931">
        <f t="shared" si="892"/>
        <v>7930</v>
      </c>
      <c r="B7931">
        <v>26981</v>
      </c>
      <c r="C7931" t="s">
        <v>515</v>
      </c>
      <c r="D7931" t="s">
        <v>40</v>
      </c>
      <c r="E7931" t="str">
        <f t="shared" si="893"/>
        <v>*</v>
      </c>
      <c r="F7931" t="str">
        <f t="shared" si="888"/>
        <v>*</v>
      </c>
      <c r="G7931" t="str">
        <f t="shared" si="894"/>
        <v>*</v>
      </c>
      <c r="I7931" t="str">
        <f t="shared" si="889"/>
        <v>*</v>
      </c>
      <c r="O7931">
        <f>VLOOKUP(T7931,$P$14:$S$19,2,TRUE)</f>
        <v>0.01</v>
      </c>
      <c r="T7931">
        <v>13</v>
      </c>
      <c r="U7931">
        <v>603.34699999999998</v>
      </c>
      <c r="V7931" s="5">
        <f t="shared" si="890"/>
        <v>0</v>
      </c>
      <c r="X7931" t="s">
        <v>22</v>
      </c>
      <c r="Y7931">
        <v>1.25</v>
      </c>
      <c r="Z7931" s="2">
        <f t="shared" si="891"/>
        <v>604.59699999999998</v>
      </c>
      <c r="AA7931" t="s">
        <v>15</v>
      </c>
      <c r="AB7931" t="s">
        <v>41</v>
      </c>
      <c r="AC7931" t="s">
        <v>25</v>
      </c>
      <c r="AD7931" t="s">
        <v>26</v>
      </c>
      <c r="AE7931" t="s">
        <v>45</v>
      </c>
      <c r="AF7931" t="s">
        <v>515</v>
      </c>
    </row>
    <row r="7932" spans="1:32" x14ac:dyDescent="0.25">
      <c r="A7932">
        <f t="shared" si="892"/>
        <v>7931</v>
      </c>
      <c r="B7932">
        <v>9155</v>
      </c>
      <c r="C7932" t="s">
        <v>515</v>
      </c>
      <c r="D7932" t="s">
        <v>36</v>
      </c>
      <c r="E7932" t="str">
        <f t="shared" si="893"/>
        <v>***</v>
      </c>
      <c r="F7932" t="str">
        <f t="shared" si="888"/>
        <v>***</v>
      </c>
      <c r="G7932" t="str">
        <f t="shared" si="894"/>
        <v>***</v>
      </c>
      <c r="I7932" t="str">
        <f t="shared" si="889"/>
        <v>***</v>
      </c>
      <c r="O7932">
        <f>VLOOKUP(T7932,$P$14:$S$19,2,TRUE)</f>
        <v>0.01</v>
      </c>
      <c r="T7932">
        <v>17</v>
      </c>
      <c r="U7932">
        <v>518.79999999999995</v>
      </c>
      <c r="V7932" s="5">
        <f t="shared" si="890"/>
        <v>0</v>
      </c>
      <c r="X7932" t="s">
        <v>22</v>
      </c>
      <c r="Y7932">
        <v>11.63</v>
      </c>
      <c r="Z7932" s="2">
        <f t="shared" si="891"/>
        <v>530.42999999999995</v>
      </c>
      <c r="AA7932" t="s">
        <v>64</v>
      </c>
      <c r="AB7932" t="s">
        <v>16</v>
      </c>
      <c r="AC7932" t="s">
        <v>32</v>
      </c>
      <c r="AD7932" t="s">
        <v>49</v>
      </c>
      <c r="AE7932" t="s">
        <v>19</v>
      </c>
      <c r="AF7932" t="s">
        <v>874</v>
      </c>
    </row>
    <row r="7933" spans="1:32" x14ac:dyDescent="0.25">
      <c r="A7933">
        <f t="shared" si="892"/>
        <v>7932</v>
      </c>
      <c r="B7933">
        <v>58369</v>
      </c>
      <c r="C7933" t="s">
        <v>515</v>
      </c>
      <c r="D7933" t="s">
        <v>21</v>
      </c>
      <c r="E7933" t="str">
        <f t="shared" si="893"/>
        <v>*</v>
      </c>
      <c r="F7933" t="str">
        <f t="shared" si="888"/>
        <v>**</v>
      </c>
      <c r="G7933" t="str">
        <f t="shared" si="894"/>
        <v>**</v>
      </c>
      <c r="I7933" t="str">
        <f t="shared" si="889"/>
        <v>**</v>
      </c>
      <c r="O7933">
        <f>VLOOKUP(T7933,$P$14:$S$19,2,TRUE)</f>
        <v>0.04</v>
      </c>
      <c r="T7933">
        <v>46</v>
      </c>
      <c r="U7933">
        <v>320.57</v>
      </c>
      <c r="V7933" s="5">
        <f t="shared" si="890"/>
        <v>0</v>
      </c>
      <c r="X7933" t="s">
        <v>22</v>
      </c>
      <c r="Y7933">
        <v>6.05</v>
      </c>
      <c r="Z7933" s="2">
        <f t="shared" si="891"/>
        <v>326.62</v>
      </c>
      <c r="AA7933" t="s">
        <v>15</v>
      </c>
      <c r="AB7933" t="s">
        <v>41</v>
      </c>
      <c r="AC7933" t="s">
        <v>32</v>
      </c>
      <c r="AD7933" t="s">
        <v>49</v>
      </c>
      <c r="AE7933" t="s">
        <v>19</v>
      </c>
      <c r="AF7933" t="s">
        <v>874</v>
      </c>
    </row>
    <row r="7934" spans="1:32" x14ac:dyDescent="0.25">
      <c r="A7934">
        <f t="shared" si="892"/>
        <v>7933</v>
      </c>
      <c r="B7934">
        <v>40007</v>
      </c>
      <c r="C7934" t="s">
        <v>515</v>
      </c>
      <c r="D7934" t="s">
        <v>30</v>
      </c>
      <c r="E7934" t="str">
        <f t="shared" si="893"/>
        <v>*</v>
      </c>
      <c r="F7934" t="str">
        <f t="shared" si="888"/>
        <v>*</v>
      </c>
      <c r="G7934" t="str">
        <f t="shared" si="894"/>
        <v>*</v>
      </c>
      <c r="I7934" t="str">
        <f t="shared" si="889"/>
        <v>*</v>
      </c>
      <c r="O7934">
        <f>VLOOKUP(T7934,$P$14:$S$19,2,TRUE)</f>
        <v>0.04</v>
      </c>
      <c r="T7934">
        <v>45</v>
      </c>
      <c r="U7934">
        <v>188.77</v>
      </c>
      <c r="V7934" s="5">
        <f t="shared" si="890"/>
        <v>0</v>
      </c>
      <c r="X7934" t="s">
        <v>22</v>
      </c>
      <c r="Y7934">
        <v>1.17</v>
      </c>
      <c r="Z7934" s="2">
        <f t="shared" si="891"/>
        <v>189.94</v>
      </c>
      <c r="AA7934" t="s">
        <v>56</v>
      </c>
      <c r="AB7934" t="s">
        <v>41</v>
      </c>
      <c r="AC7934" t="s">
        <v>32</v>
      </c>
      <c r="AD7934" t="s">
        <v>33</v>
      </c>
      <c r="AE7934" t="s">
        <v>34</v>
      </c>
      <c r="AF7934" s="1">
        <v>40917</v>
      </c>
    </row>
    <row r="7935" spans="1:32" x14ac:dyDescent="0.25">
      <c r="A7935">
        <f t="shared" si="892"/>
        <v>7934</v>
      </c>
      <c r="B7935">
        <v>20390</v>
      </c>
      <c r="C7935" t="s">
        <v>703</v>
      </c>
      <c r="D7935" t="s">
        <v>30</v>
      </c>
      <c r="E7935" t="str">
        <f t="shared" si="893"/>
        <v>*</v>
      </c>
      <c r="F7935" t="str">
        <f t="shared" si="888"/>
        <v>*</v>
      </c>
      <c r="G7935" t="str">
        <f t="shared" si="894"/>
        <v>*</v>
      </c>
      <c r="I7935" t="str">
        <f t="shared" si="889"/>
        <v>*</v>
      </c>
      <c r="O7935">
        <f>VLOOKUP(T7935,$P$14:$S$19,2,TRUE)</f>
        <v>3.5999999999999997E-2</v>
      </c>
      <c r="T7935">
        <v>35</v>
      </c>
      <c r="U7935">
        <v>1271.1199999999999</v>
      </c>
      <c r="V7935" s="5">
        <f t="shared" si="890"/>
        <v>1</v>
      </c>
      <c r="X7935" t="s">
        <v>14</v>
      </c>
      <c r="Y7935">
        <v>7.53</v>
      </c>
      <c r="Z7935" s="2">
        <f t="shared" si="891"/>
        <v>1278.6499999999999</v>
      </c>
      <c r="AA7935" t="s">
        <v>23</v>
      </c>
      <c r="AB7935" t="s">
        <v>41</v>
      </c>
      <c r="AC7935" t="s">
        <v>25</v>
      </c>
      <c r="AD7935" t="s">
        <v>42</v>
      </c>
      <c r="AE7935" t="s">
        <v>19</v>
      </c>
      <c r="AF7935" s="1">
        <v>39881</v>
      </c>
    </row>
    <row r="7936" spans="1:32" x14ac:dyDescent="0.25">
      <c r="A7936">
        <f t="shared" si="892"/>
        <v>7935</v>
      </c>
      <c r="B7936">
        <v>20128</v>
      </c>
      <c r="C7936" t="s">
        <v>703</v>
      </c>
      <c r="D7936" t="s">
        <v>30</v>
      </c>
      <c r="E7936" t="str">
        <f t="shared" si="893"/>
        <v>*</v>
      </c>
      <c r="F7936" t="str">
        <f t="shared" si="888"/>
        <v>*</v>
      </c>
      <c r="G7936" t="str">
        <f t="shared" si="894"/>
        <v>*</v>
      </c>
      <c r="I7936" t="str">
        <f t="shared" si="889"/>
        <v>*</v>
      </c>
      <c r="O7936">
        <f>VLOOKUP(T7936,$P$14:$S$19,2,TRUE)</f>
        <v>0</v>
      </c>
      <c r="T7936">
        <v>5</v>
      </c>
      <c r="U7936">
        <v>515.22</v>
      </c>
      <c r="V7936" s="5">
        <f t="shared" si="890"/>
        <v>0</v>
      </c>
      <c r="X7936" t="s">
        <v>22</v>
      </c>
      <c r="Y7936">
        <v>19.989999999999998</v>
      </c>
      <c r="Z7936" s="2">
        <f t="shared" si="891"/>
        <v>535.21</v>
      </c>
      <c r="AA7936" t="s">
        <v>56</v>
      </c>
      <c r="AB7936" t="s">
        <v>31</v>
      </c>
      <c r="AC7936" t="s">
        <v>32</v>
      </c>
      <c r="AD7936" t="s">
        <v>74</v>
      </c>
      <c r="AE7936" t="s">
        <v>19</v>
      </c>
      <c r="AF7936" s="1">
        <v>39853</v>
      </c>
    </row>
    <row r="7937" spans="1:32" x14ac:dyDescent="0.25">
      <c r="A7937">
        <f t="shared" si="892"/>
        <v>7936</v>
      </c>
      <c r="B7937">
        <v>20128</v>
      </c>
      <c r="C7937" t="s">
        <v>703</v>
      </c>
      <c r="D7937" t="s">
        <v>30</v>
      </c>
      <c r="E7937" t="str">
        <f t="shared" si="893"/>
        <v>*</v>
      </c>
      <c r="F7937" t="str">
        <f t="shared" si="888"/>
        <v>*</v>
      </c>
      <c r="G7937" t="str">
        <f t="shared" si="894"/>
        <v>*</v>
      </c>
      <c r="I7937" t="str">
        <f t="shared" si="889"/>
        <v>*</v>
      </c>
      <c r="O7937">
        <f>VLOOKUP(T7937,$P$14:$S$19,2,TRUE)</f>
        <v>3.5999999999999997E-2</v>
      </c>
      <c r="T7937">
        <v>32</v>
      </c>
      <c r="U7937">
        <v>279.43</v>
      </c>
      <c r="V7937" s="5">
        <f t="shared" si="890"/>
        <v>0</v>
      </c>
      <c r="X7937" t="s">
        <v>22</v>
      </c>
      <c r="Y7937">
        <v>1.99</v>
      </c>
      <c r="Z7937" s="2">
        <f t="shared" si="891"/>
        <v>281.42</v>
      </c>
      <c r="AA7937" t="s">
        <v>56</v>
      </c>
      <c r="AB7937" t="s">
        <v>31</v>
      </c>
      <c r="AC7937" t="s">
        <v>25</v>
      </c>
      <c r="AD7937" t="s">
        <v>42</v>
      </c>
      <c r="AE7937" t="s">
        <v>45</v>
      </c>
      <c r="AF7937" s="1">
        <v>39853</v>
      </c>
    </row>
    <row r="7938" spans="1:32" x14ac:dyDescent="0.25">
      <c r="A7938">
        <f t="shared" si="892"/>
        <v>7937</v>
      </c>
      <c r="B7938">
        <v>53123</v>
      </c>
      <c r="C7938" t="s">
        <v>703</v>
      </c>
      <c r="D7938" t="s">
        <v>30</v>
      </c>
      <c r="E7938" t="str">
        <f t="shared" si="893"/>
        <v>*</v>
      </c>
      <c r="F7938" t="str">
        <f t="shared" si="888"/>
        <v>*</v>
      </c>
      <c r="G7938" t="str">
        <f t="shared" si="894"/>
        <v>*</v>
      </c>
      <c r="I7938" t="str">
        <f t="shared" si="889"/>
        <v>*</v>
      </c>
      <c r="O7938">
        <f>VLOOKUP(T7938,$P$14:$S$19,2,TRUE)</f>
        <v>0.02</v>
      </c>
      <c r="T7938">
        <v>25</v>
      </c>
      <c r="U7938">
        <v>265.75</v>
      </c>
      <c r="V7938" s="5">
        <f t="shared" si="890"/>
        <v>0</v>
      </c>
      <c r="X7938" t="s">
        <v>22</v>
      </c>
      <c r="Y7938">
        <v>5.14</v>
      </c>
      <c r="Z7938" s="2">
        <f t="shared" si="891"/>
        <v>270.89</v>
      </c>
      <c r="AA7938" t="s">
        <v>71</v>
      </c>
      <c r="AB7938" t="s">
        <v>31</v>
      </c>
      <c r="AC7938" t="s">
        <v>32</v>
      </c>
      <c r="AD7938" t="s">
        <v>49</v>
      </c>
      <c r="AE7938" t="s">
        <v>19</v>
      </c>
      <c r="AF7938" s="1">
        <v>39853</v>
      </c>
    </row>
    <row r="7939" spans="1:32" x14ac:dyDescent="0.25">
      <c r="A7939">
        <f t="shared" si="892"/>
        <v>7938</v>
      </c>
      <c r="B7939">
        <v>1031</v>
      </c>
      <c r="C7939" t="s">
        <v>703</v>
      </c>
      <c r="D7939" t="s">
        <v>40</v>
      </c>
      <c r="E7939" t="str">
        <f t="shared" si="893"/>
        <v>*</v>
      </c>
      <c r="F7939" t="str">
        <f t="shared" ref="F7939:F8002" si="895">VLOOKUP(D7939,$P$6:$S$10,2,FALSE)</f>
        <v>*</v>
      </c>
      <c r="G7939" t="str">
        <f t="shared" si="894"/>
        <v>*</v>
      </c>
      <c r="I7939" t="str">
        <f t="shared" ref="I7939:I8002" si="896">HLOOKUP(D7939,$J$18:$N$19,2,FALSE)</f>
        <v>*</v>
      </c>
      <c r="O7939">
        <f>VLOOKUP(T7939,$P$14:$S$19,2,TRUE)</f>
        <v>3.5999999999999997E-2</v>
      </c>
      <c r="T7939">
        <v>34</v>
      </c>
      <c r="U7939">
        <v>226.1</v>
      </c>
      <c r="V7939" s="5">
        <f t="shared" ref="V7939:V8002" si="897">IF(U7939&gt;800,1,0)</f>
        <v>0</v>
      </c>
      <c r="X7939" t="s">
        <v>22</v>
      </c>
      <c r="Y7939">
        <v>5.19</v>
      </c>
      <c r="Z7939" s="2">
        <f t="shared" ref="Z7939:Z8002" si="898">U7939+Y7939</f>
        <v>231.29</v>
      </c>
      <c r="AA7939" t="s">
        <v>52</v>
      </c>
      <c r="AB7939" t="s">
        <v>16</v>
      </c>
      <c r="AC7939" t="s">
        <v>32</v>
      </c>
      <c r="AD7939" t="s">
        <v>49</v>
      </c>
      <c r="AE7939" t="s">
        <v>19</v>
      </c>
      <c r="AF7939" s="1">
        <v>39853</v>
      </c>
    </row>
    <row r="7940" spans="1:32" x14ac:dyDescent="0.25">
      <c r="A7940">
        <f t="shared" ref="A7940:A8003" si="899">A7939+1</f>
        <v>7939</v>
      </c>
      <c r="B7940">
        <v>20390</v>
      </c>
      <c r="C7940" t="s">
        <v>703</v>
      </c>
      <c r="D7940" t="s">
        <v>30</v>
      </c>
      <c r="E7940" t="str">
        <f t="shared" si="893"/>
        <v>*</v>
      </c>
      <c r="F7940" t="str">
        <f t="shared" si="895"/>
        <v>*</v>
      </c>
      <c r="G7940" t="str">
        <f t="shared" si="894"/>
        <v>*</v>
      </c>
      <c r="I7940" t="str">
        <f t="shared" si="896"/>
        <v>*</v>
      </c>
      <c r="O7940">
        <f>VLOOKUP(T7940,$P$14:$S$19,2,TRUE)</f>
        <v>0.01</v>
      </c>
      <c r="T7940">
        <v>17</v>
      </c>
      <c r="U7940">
        <v>58.5</v>
      </c>
      <c r="V7940" s="5">
        <f t="shared" si="897"/>
        <v>0</v>
      </c>
      <c r="X7940" t="s">
        <v>22</v>
      </c>
      <c r="Y7940">
        <v>1.92</v>
      </c>
      <c r="Z7940" s="2">
        <f t="shared" si="898"/>
        <v>60.42</v>
      </c>
      <c r="AA7940" t="s">
        <v>23</v>
      </c>
      <c r="AB7940" t="s">
        <v>41</v>
      </c>
      <c r="AC7940" t="s">
        <v>32</v>
      </c>
      <c r="AD7940" t="s">
        <v>53</v>
      </c>
      <c r="AE7940" t="s">
        <v>34</v>
      </c>
      <c r="AF7940" s="1">
        <v>39853</v>
      </c>
    </row>
    <row r="7941" spans="1:32" x14ac:dyDescent="0.25">
      <c r="A7941">
        <f t="shared" si="899"/>
        <v>7940</v>
      </c>
      <c r="B7941">
        <v>14756</v>
      </c>
      <c r="C7941" t="s">
        <v>703</v>
      </c>
      <c r="D7941" t="s">
        <v>13</v>
      </c>
      <c r="E7941" t="str">
        <f t="shared" ref="E7941:E8004" si="900">IF(D7941="Critical", "***","*")</f>
        <v>*</v>
      </c>
      <c r="F7941" t="str">
        <f t="shared" si="895"/>
        <v>*</v>
      </c>
      <c r="G7941" t="str">
        <f t="shared" ref="G7941:G8004" si="901">IF(D7941="Critical","***",IF(D7941="High","**","*"))</f>
        <v>*</v>
      </c>
      <c r="I7941" t="str">
        <f t="shared" si="896"/>
        <v>*</v>
      </c>
      <c r="O7941">
        <f>VLOOKUP(T7941,$P$14:$S$19,2,TRUE)</f>
        <v>0</v>
      </c>
      <c r="T7941">
        <v>2</v>
      </c>
      <c r="U7941">
        <v>42.3</v>
      </c>
      <c r="V7941" s="5">
        <f t="shared" si="897"/>
        <v>0</v>
      </c>
      <c r="X7941" t="s">
        <v>22</v>
      </c>
      <c r="Y7941">
        <v>6.15</v>
      </c>
      <c r="Z7941" s="2">
        <f t="shared" si="898"/>
        <v>48.449999999999996</v>
      </c>
      <c r="AA7941" t="s">
        <v>64</v>
      </c>
      <c r="AB7941" t="s">
        <v>31</v>
      </c>
      <c r="AC7941" t="s">
        <v>17</v>
      </c>
      <c r="AD7941" t="s">
        <v>18</v>
      </c>
      <c r="AE7941" t="s">
        <v>45</v>
      </c>
      <c r="AF7941" t="s">
        <v>703</v>
      </c>
    </row>
    <row r="7942" spans="1:32" x14ac:dyDescent="0.25">
      <c r="A7942">
        <f t="shared" si="899"/>
        <v>7941</v>
      </c>
      <c r="B7942">
        <v>47974</v>
      </c>
      <c r="C7942" t="s">
        <v>703</v>
      </c>
      <c r="D7942" t="s">
        <v>40</v>
      </c>
      <c r="E7942" t="str">
        <f t="shared" si="900"/>
        <v>*</v>
      </c>
      <c r="F7942" t="str">
        <f t="shared" si="895"/>
        <v>*</v>
      </c>
      <c r="G7942" t="str">
        <f t="shared" si="901"/>
        <v>*</v>
      </c>
      <c r="I7942" t="str">
        <f t="shared" si="896"/>
        <v>*</v>
      </c>
      <c r="O7942">
        <f>VLOOKUP(T7942,$P$14:$S$19,2,TRUE)</f>
        <v>0</v>
      </c>
      <c r="T7942">
        <v>6</v>
      </c>
      <c r="U7942">
        <v>18.02</v>
      </c>
      <c r="V7942" s="5">
        <f t="shared" si="897"/>
        <v>0</v>
      </c>
      <c r="X7942" t="s">
        <v>22</v>
      </c>
      <c r="Y7942">
        <v>1.34</v>
      </c>
      <c r="Z7942" s="2">
        <f t="shared" si="898"/>
        <v>19.36</v>
      </c>
      <c r="AA7942" t="s">
        <v>56</v>
      </c>
      <c r="AB7942" t="s">
        <v>31</v>
      </c>
      <c r="AC7942" t="s">
        <v>32</v>
      </c>
      <c r="AD7942" t="s">
        <v>33</v>
      </c>
      <c r="AE7942" t="s">
        <v>34</v>
      </c>
      <c r="AF7942" s="1">
        <v>39853</v>
      </c>
    </row>
    <row r="7943" spans="1:32" x14ac:dyDescent="0.25">
      <c r="A7943">
        <f t="shared" si="899"/>
        <v>7942</v>
      </c>
      <c r="B7943">
        <v>50882</v>
      </c>
      <c r="C7943" t="s">
        <v>193</v>
      </c>
      <c r="D7943" t="s">
        <v>21</v>
      </c>
      <c r="E7943" t="str">
        <f t="shared" si="900"/>
        <v>*</v>
      </c>
      <c r="F7943" t="str">
        <f t="shared" si="895"/>
        <v>**</v>
      </c>
      <c r="G7943" t="str">
        <f t="shared" si="901"/>
        <v>**</v>
      </c>
      <c r="I7943" t="str">
        <f t="shared" si="896"/>
        <v>**</v>
      </c>
      <c r="O7943">
        <f>VLOOKUP(T7943,$P$14:$S$19,2,TRUE)</f>
        <v>3.5999999999999997E-2</v>
      </c>
      <c r="T7943">
        <v>37</v>
      </c>
      <c r="U7943">
        <v>366.84</v>
      </c>
      <c r="V7943" s="5">
        <f t="shared" si="897"/>
        <v>0</v>
      </c>
      <c r="X7943" t="s">
        <v>22</v>
      </c>
      <c r="Y7943">
        <v>4.68</v>
      </c>
      <c r="Z7943" s="2">
        <f t="shared" si="898"/>
        <v>371.52</v>
      </c>
      <c r="AA7943" t="s">
        <v>56</v>
      </c>
      <c r="AB7943" t="s">
        <v>16</v>
      </c>
      <c r="AC7943" t="s">
        <v>32</v>
      </c>
      <c r="AD7943" t="s">
        <v>53</v>
      </c>
      <c r="AE7943" t="s">
        <v>45</v>
      </c>
      <c r="AF7943" t="s">
        <v>193</v>
      </c>
    </row>
    <row r="7944" spans="1:32" x14ac:dyDescent="0.25">
      <c r="A7944">
        <f t="shared" si="899"/>
        <v>7943</v>
      </c>
      <c r="B7944">
        <v>33634</v>
      </c>
      <c r="C7944" t="s">
        <v>193</v>
      </c>
      <c r="D7944" t="s">
        <v>30</v>
      </c>
      <c r="E7944" t="str">
        <f t="shared" si="900"/>
        <v>*</v>
      </c>
      <c r="F7944" t="str">
        <f t="shared" si="895"/>
        <v>*</v>
      </c>
      <c r="G7944" t="str">
        <f t="shared" si="901"/>
        <v>*</v>
      </c>
      <c r="I7944" t="str">
        <f t="shared" si="896"/>
        <v>*</v>
      </c>
      <c r="O7944">
        <f>VLOOKUP(T7944,$P$14:$S$19,2,TRUE)</f>
        <v>0.04</v>
      </c>
      <c r="T7944">
        <v>40</v>
      </c>
      <c r="U7944">
        <v>271.33999999999997</v>
      </c>
      <c r="V7944" s="5">
        <f t="shared" si="897"/>
        <v>0</v>
      </c>
      <c r="X7944" t="s">
        <v>22</v>
      </c>
      <c r="Y7944">
        <v>7.86</v>
      </c>
      <c r="Z7944" s="2">
        <f t="shared" si="898"/>
        <v>279.2</v>
      </c>
      <c r="AA7944" t="s">
        <v>56</v>
      </c>
      <c r="AB7944" t="s">
        <v>24</v>
      </c>
      <c r="AC7944" t="s">
        <v>32</v>
      </c>
      <c r="AD7944" t="s">
        <v>44</v>
      </c>
      <c r="AE7944" t="s">
        <v>19</v>
      </c>
      <c r="AF7944" s="1">
        <v>40218</v>
      </c>
    </row>
    <row r="7945" spans="1:32" x14ac:dyDescent="0.25">
      <c r="A7945">
        <f t="shared" si="899"/>
        <v>7944</v>
      </c>
      <c r="B7945">
        <v>17542</v>
      </c>
      <c r="C7945" t="s">
        <v>193</v>
      </c>
      <c r="D7945" t="s">
        <v>13</v>
      </c>
      <c r="E7945" t="str">
        <f t="shared" si="900"/>
        <v>*</v>
      </c>
      <c r="F7945" t="str">
        <f t="shared" si="895"/>
        <v>*</v>
      </c>
      <c r="G7945" t="str">
        <f t="shared" si="901"/>
        <v>*</v>
      </c>
      <c r="I7945" t="str">
        <f t="shared" si="896"/>
        <v>*</v>
      </c>
      <c r="O7945">
        <f>VLOOKUP(T7945,$P$14:$S$19,2,TRUE)</f>
        <v>3.5999999999999997E-2</v>
      </c>
      <c r="T7945">
        <v>37</v>
      </c>
      <c r="U7945">
        <v>105.99</v>
      </c>
      <c r="V7945" s="5">
        <f t="shared" si="897"/>
        <v>0</v>
      </c>
      <c r="X7945" t="s">
        <v>22</v>
      </c>
      <c r="Y7945">
        <v>0.5</v>
      </c>
      <c r="Z7945" s="2">
        <f t="shared" si="898"/>
        <v>106.49</v>
      </c>
      <c r="AA7945" t="s">
        <v>48</v>
      </c>
      <c r="AB7945" t="s">
        <v>16</v>
      </c>
      <c r="AC7945" t="s">
        <v>32</v>
      </c>
      <c r="AD7945" t="s">
        <v>81</v>
      </c>
      <c r="AE7945" t="s">
        <v>19</v>
      </c>
      <c r="AF7945" s="1">
        <v>40218</v>
      </c>
    </row>
    <row r="7946" spans="1:32" x14ac:dyDescent="0.25">
      <c r="A7946">
        <f t="shared" si="899"/>
        <v>7945</v>
      </c>
      <c r="B7946">
        <v>57799</v>
      </c>
      <c r="C7946" t="s">
        <v>187</v>
      </c>
      <c r="D7946" t="s">
        <v>21</v>
      </c>
      <c r="E7946" t="str">
        <f t="shared" si="900"/>
        <v>*</v>
      </c>
      <c r="F7946" t="str">
        <f t="shared" si="895"/>
        <v>**</v>
      </c>
      <c r="G7946" t="str">
        <f t="shared" si="901"/>
        <v>**</v>
      </c>
      <c r="I7946" t="str">
        <f t="shared" si="896"/>
        <v>**</v>
      </c>
      <c r="O7946">
        <f>VLOOKUP(T7946,$P$14:$S$19,2,TRUE)</f>
        <v>0.02</v>
      </c>
      <c r="T7946">
        <v>25</v>
      </c>
      <c r="U7946">
        <v>12343.07</v>
      </c>
      <c r="V7946" s="5">
        <f t="shared" si="897"/>
        <v>1</v>
      </c>
      <c r="X7946" t="s">
        <v>37</v>
      </c>
      <c r="Y7946">
        <v>69.3</v>
      </c>
      <c r="Z7946" s="2">
        <f t="shared" si="898"/>
        <v>12412.369999999999</v>
      </c>
      <c r="AA7946" t="s">
        <v>60</v>
      </c>
      <c r="AB7946" t="s">
        <v>16</v>
      </c>
      <c r="AC7946" t="s">
        <v>25</v>
      </c>
      <c r="AD7946" t="s">
        <v>76</v>
      </c>
      <c r="AE7946" t="s">
        <v>39</v>
      </c>
      <c r="AF7946" s="1">
        <v>40583</v>
      </c>
    </row>
    <row r="7947" spans="1:32" x14ac:dyDescent="0.25">
      <c r="A7947">
        <f t="shared" si="899"/>
        <v>7946</v>
      </c>
      <c r="B7947">
        <v>4676</v>
      </c>
      <c r="C7947" t="s">
        <v>187</v>
      </c>
      <c r="D7947" t="s">
        <v>21</v>
      </c>
      <c r="E7947" t="str">
        <f t="shared" si="900"/>
        <v>*</v>
      </c>
      <c r="F7947" t="str">
        <f t="shared" si="895"/>
        <v>**</v>
      </c>
      <c r="G7947" t="str">
        <f t="shared" si="901"/>
        <v>**</v>
      </c>
      <c r="I7947" t="str">
        <f t="shared" si="896"/>
        <v>**</v>
      </c>
      <c r="O7947">
        <f>VLOOKUP(T7947,$P$14:$S$19,2,TRUE)</f>
        <v>3.5999999999999997E-2</v>
      </c>
      <c r="T7947">
        <v>30</v>
      </c>
      <c r="U7947">
        <v>4253.009</v>
      </c>
      <c r="V7947" s="5">
        <f t="shared" si="897"/>
        <v>1</v>
      </c>
      <c r="X7947" t="s">
        <v>22</v>
      </c>
      <c r="Y7947">
        <v>8.99</v>
      </c>
      <c r="Z7947" s="2">
        <f t="shared" si="898"/>
        <v>4261.9989999999998</v>
      </c>
      <c r="AA7947" t="s">
        <v>110</v>
      </c>
      <c r="AB7947" t="s">
        <v>41</v>
      </c>
      <c r="AC7947" t="s">
        <v>25</v>
      </c>
      <c r="AD7947" t="s">
        <v>26</v>
      </c>
      <c r="AE7947" t="s">
        <v>19</v>
      </c>
      <c r="AF7947" s="1">
        <v>40552</v>
      </c>
    </row>
    <row r="7948" spans="1:32" x14ac:dyDescent="0.25">
      <c r="A7948">
        <f t="shared" si="899"/>
        <v>7947</v>
      </c>
      <c r="B7948">
        <v>6337</v>
      </c>
      <c r="C7948" t="s">
        <v>187</v>
      </c>
      <c r="D7948" t="s">
        <v>30</v>
      </c>
      <c r="E7948" t="str">
        <f t="shared" si="900"/>
        <v>*</v>
      </c>
      <c r="F7948" t="str">
        <f t="shared" si="895"/>
        <v>*</v>
      </c>
      <c r="G7948" t="str">
        <f t="shared" si="901"/>
        <v>*</v>
      </c>
      <c r="I7948" t="str">
        <f t="shared" si="896"/>
        <v>*</v>
      </c>
      <c r="O7948">
        <f>VLOOKUP(T7948,$P$14:$S$19,2,TRUE)</f>
        <v>0.04</v>
      </c>
      <c r="T7948">
        <v>48</v>
      </c>
      <c r="U7948">
        <v>3397.72</v>
      </c>
      <c r="V7948" s="5">
        <f t="shared" si="897"/>
        <v>1</v>
      </c>
      <c r="X7948" t="s">
        <v>22</v>
      </c>
      <c r="Y7948">
        <v>37.58</v>
      </c>
      <c r="Z7948" s="2">
        <f t="shared" si="898"/>
        <v>3435.2999999999997</v>
      </c>
      <c r="AA7948" t="s">
        <v>15</v>
      </c>
      <c r="AB7948" t="s">
        <v>31</v>
      </c>
      <c r="AC7948" t="s">
        <v>17</v>
      </c>
      <c r="AD7948" t="s">
        <v>18</v>
      </c>
      <c r="AE7948" t="s">
        <v>34</v>
      </c>
      <c r="AF7948" s="1">
        <v>40583</v>
      </c>
    </row>
    <row r="7949" spans="1:32" x14ac:dyDescent="0.25">
      <c r="A7949">
        <f t="shared" si="899"/>
        <v>7948</v>
      </c>
      <c r="B7949">
        <v>4676</v>
      </c>
      <c r="C7949" t="s">
        <v>187</v>
      </c>
      <c r="D7949" t="s">
        <v>21</v>
      </c>
      <c r="E7949" t="str">
        <f t="shared" si="900"/>
        <v>*</v>
      </c>
      <c r="F7949" t="str">
        <f t="shared" si="895"/>
        <v>**</v>
      </c>
      <c r="G7949" t="str">
        <f t="shared" si="901"/>
        <v>**</v>
      </c>
      <c r="I7949" t="str">
        <f t="shared" si="896"/>
        <v>**</v>
      </c>
      <c r="O7949">
        <f>VLOOKUP(T7949,$P$14:$S$19,2,TRUE)</f>
        <v>0.01</v>
      </c>
      <c r="T7949">
        <v>11</v>
      </c>
      <c r="U7949">
        <v>1210.0515</v>
      </c>
      <c r="V7949" s="5">
        <f t="shared" si="897"/>
        <v>1</v>
      </c>
      <c r="X7949" t="s">
        <v>22</v>
      </c>
      <c r="Y7949">
        <v>7.69</v>
      </c>
      <c r="Z7949" s="2">
        <f t="shared" si="898"/>
        <v>1217.7415000000001</v>
      </c>
      <c r="AA7949" t="s">
        <v>110</v>
      </c>
      <c r="AB7949" t="s">
        <v>41</v>
      </c>
      <c r="AC7949" t="s">
        <v>25</v>
      </c>
      <c r="AD7949" t="s">
        <v>26</v>
      </c>
      <c r="AE7949" t="s">
        <v>19</v>
      </c>
      <c r="AF7949" s="1">
        <v>40552</v>
      </c>
    </row>
    <row r="7950" spans="1:32" x14ac:dyDescent="0.25">
      <c r="A7950">
        <f t="shared" si="899"/>
        <v>7949</v>
      </c>
      <c r="B7950">
        <v>6337</v>
      </c>
      <c r="C7950" t="s">
        <v>187</v>
      </c>
      <c r="D7950" t="s">
        <v>30</v>
      </c>
      <c r="E7950" t="str">
        <f t="shared" si="900"/>
        <v>*</v>
      </c>
      <c r="F7950" t="str">
        <f t="shared" si="895"/>
        <v>*</v>
      </c>
      <c r="G7950" t="str">
        <f t="shared" si="901"/>
        <v>*</v>
      </c>
      <c r="I7950" t="str">
        <f t="shared" si="896"/>
        <v>*</v>
      </c>
      <c r="O7950">
        <f>VLOOKUP(T7950,$P$14:$S$19,2,TRUE)</f>
        <v>0</v>
      </c>
      <c r="T7950">
        <v>1</v>
      </c>
      <c r="U7950">
        <v>449.42</v>
      </c>
      <c r="V7950" s="5">
        <f t="shared" si="897"/>
        <v>0</v>
      </c>
      <c r="X7950" t="s">
        <v>37</v>
      </c>
      <c r="Y7950">
        <v>85.63</v>
      </c>
      <c r="Z7950" s="2">
        <f t="shared" si="898"/>
        <v>535.04999999999995</v>
      </c>
      <c r="AA7950" t="s">
        <v>15</v>
      </c>
      <c r="AB7950" t="s">
        <v>31</v>
      </c>
      <c r="AC7950" t="s">
        <v>17</v>
      </c>
      <c r="AD7950" t="s">
        <v>66</v>
      </c>
      <c r="AE7950" t="s">
        <v>103</v>
      </c>
      <c r="AF7950" s="1">
        <v>40552</v>
      </c>
    </row>
    <row r="7951" spans="1:32" x14ac:dyDescent="0.25">
      <c r="A7951">
        <f t="shared" si="899"/>
        <v>7950</v>
      </c>
      <c r="B7951">
        <v>34596</v>
      </c>
      <c r="C7951" t="s">
        <v>187</v>
      </c>
      <c r="D7951" t="s">
        <v>36</v>
      </c>
      <c r="E7951" t="str">
        <f t="shared" si="900"/>
        <v>***</v>
      </c>
      <c r="F7951" t="str">
        <f t="shared" si="895"/>
        <v>***</v>
      </c>
      <c r="G7951" t="str">
        <f t="shared" si="901"/>
        <v>***</v>
      </c>
      <c r="I7951" t="str">
        <f t="shared" si="896"/>
        <v>***</v>
      </c>
      <c r="O7951">
        <f>VLOOKUP(T7951,$P$14:$S$19,2,TRUE)</f>
        <v>3.5999999999999997E-2</v>
      </c>
      <c r="T7951">
        <v>39</v>
      </c>
      <c r="U7951">
        <v>302.08999999999997</v>
      </c>
      <c r="V7951" s="5">
        <f t="shared" si="897"/>
        <v>0</v>
      </c>
      <c r="X7951" t="s">
        <v>22</v>
      </c>
      <c r="Y7951">
        <v>6.16</v>
      </c>
      <c r="Z7951" s="2">
        <f t="shared" si="898"/>
        <v>308.25</v>
      </c>
      <c r="AA7951" t="s">
        <v>73</v>
      </c>
      <c r="AB7951" t="s">
        <v>16</v>
      </c>
      <c r="AC7951" t="s">
        <v>32</v>
      </c>
      <c r="AD7951" t="s">
        <v>49</v>
      </c>
      <c r="AE7951" t="s">
        <v>19</v>
      </c>
      <c r="AF7951" s="1">
        <v>40552</v>
      </c>
    </row>
    <row r="7952" spans="1:32" x14ac:dyDescent="0.25">
      <c r="A7952">
        <f t="shared" si="899"/>
        <v>7951</v>
      </c>
      <c r="B7952">
        <v>4676</v>
      </c>
      <c r="C7952" t="s">
        <v>187</v>
      </c>
      <c r="D7952" t="s">
        <v>21</v>
      </c>
      <c r="E7952" t="str">
        <f t="shared" si="900"/>
        <v>*</v>
      </c>
      <c r="F7952" t="str">
        <f t="shared" si="895"/>
        <v>**</v>
      </c>
      <c r="G7952" t="str">
        <f t="shared" si="901"/>
        <v>**</v>
      </c>
      <c r="I7952" t="str">
        <f t="shared" si="896"/>
        <v>**</v>
      </c>
      <c r="O7952">
        <f>VLOOKUP(T7952,$P$14:$S$19,2,TRUE)</f>
        <v>0.05</v>
      </c>
      <c r="T7952">
        <v>50</v>
      </c>
      <c r="U7952">
        <v>187.83</v>
      </c>
      <c r="V7952" s="5">
        <f t="shared" si="897"/>
        <v>0</v>
      </c>
      <c r="X7952" t="s">
        <v>22</v>
      </c>
      <c r="Y7952">
        <v>0.5</v>
      </c>
      <c r="Z7952" s="2">
        <f t="shared" si="898"/>
        <v>188.33</v>
      </c>
      <c r="AA7952" t="s">
        <v>110</v>
      </c>
      <c r="AB7952" t="s">
        <v>41</v>
      </c>
      <c r="AC7952" t="s">
        <v>32</v>
      </c>
      <c r="AD7952" t="s">
        <v>81</v>
      </c>
      <c r="AE7952" t="s">
        <v>19</v>
      </c>
      <c r="AF7952" s="1">
        <v>40583</v>
      </c>
    </row>
    <row r="7953" spans="1:32" x14ac:dyDescent="0.25">
      <c r="A7953">
        <f t="shared" si="899"/>
        <v>7952</v>
      </c>
      <c r="B7953">
        <v>4676</v>
      </c>
      <c r="C7953" t="s">
        <v>187</v>
      </c>
      <c r="D7953" t="s">
        <v>21</v>
      </c>
      <c r="E7953" t="str">
        <f t="shared" si="900"/>
        <v>*</v>
      </c>
      <c r="F7953" t="str">
        <f t="shared" si="895"/>
        <v>**</v>
      </c>
      <c r="G7953" t="str">
        <f t="shared" si="901"/>
        <v>**</v>
      </c>
      <c r="I7953" t="str">
        <f t="shared" si="896"/>
        <v>**</v>
      </c>
      <c r="O7953">
        <f>VLOOKUP(T7953,$P$14:$S$19,2,TRUE)</f>
        <v>0</v>
      </c>
      <c r="T7953">
        <v>3</v>
      </c>
      <c r="U7953">
        <v>49.59</v>
      </c>
      <c r="V7953" s="5">
        <f t="shared" si="897"/>
        <v>0</v>
      </c>
      <c r="X7953" t="s">
        <v>14</v>
      </c>
      <c r="Y7953">
        <v>6.47</v>
      </c>
      <c r="Z7953" s="2">
        <f t="shared" si="898"/>
        <v>56.06</v>
      </c>
      <c r="AA7953" t="s">
        <v>110</v>
      </c>
      <c r="AB7953" t="s">
        <v>41</v>
      </c>
      <c r="AC7953" t="s">
        <v>32</v>
      </c>
      <c r="AD7953" t="s">
        <v>44</v>
      </c>
      <c r="AE7953" t="s">
        <v>19</v>
      </c>
      <c r="AF7953" s="1">
        <v>40583</v>
      </c>
    </row>
    <row r="7954" spans="1:32" x14ac:dyDescent="0.25">
      <c r="A7954">
        <f t="shared" si="899"/>
        <v>7953</v>
      </c>
      <c r="B7954">
        <v>29860</v>
      </c>
      <c r="C7954" t="s">
        <v>345</v>
      </c>
      <c r="D7954" t="s">
        <v>36</v>
      </c>
      <c r="E7954" t="str">
        <f t="shared" si="900"/>
        <v>***</v>
      </c>
      <c r="F7954" t="str">
        <f t="shared" si="895"/>
        <v>***</v>
      </c>
      <c r="G7954" t="str">
        <f t="shared" si="901"/>
        <v>***</v>
      </c>
      <c r="I7954" t="str">
        <f t="shared" si="896"/>
        <v>***</v>
      </c>
      <c r="O7954">
        <f>VLOOKUP(T7954,$P$14:$S$19,2,TRUE)</f>
        <v>0.04</v>
      </c>
      <c r="T7954">
        <v>48</v>
      </c>
      <c r="U7954">
        <v>8295.2900000000009</v>
      </c>
      <c r="V7954" s="5">
        <f t="shared" si="897"/>
        <v>1</v>
      </c>
      <c r="X7954" t="s">
        <v>22</v>
      </c>
      <c r="Y7954">
        <v>19.989999999999998</v>
      </c>
      <c r="Z7954" s="2">
        <f t="shared" si="898"/>
        <v>8315.2800000000007</v>
      </c>
      <c r="AA7954" t="s">
        <v>23</v>
      </c>
      <c r="AB7954" t="s">
        <v>41</v>
      </c>
      <c r="AC7954" t="s">
        <v>32</v>
      </c>
      <c r="AD7954" t="s">
        <v>74</v>
      </c>
      <c r="AE7954" t="s">
        <v>19</v>
      </c>
      <c r="AF7954" t="s">
        <v>185</v>
      </c>
    </row>
    <row r="7955" spans="1:32" x14ac:dyDescent="0.25">
      <c r="A7955">
        <f t="shared" si="899"/>
        <v>7954</v>
      </c>
      <c r="B7955">
        <v>46721</v>
      </c>
      <c r="C7955" t="s">
        <v>345</v>
      </c>
      <c r="D7955" t="s">
        <v>40</v>
      </c>
      <c r="E7955" t="str">
        <f t="shared" si="900"/>
        <v>*</v>
      </c>
      <c r="F7955" t="str">
        <f t="shared" si="895"/>
        <v>*</v>
      </c>
      <c r="G7955" t="str">
        <f t="shared" si="901"/>
        <v>*</v>
      </c>
      <c r="I7955" t="str">
        <f t="shared" si="896"/>
        <v>*</v>
      </c>
      <c r="O7955">
        <f>VLOOKUP(T7955,$P$14:$S$19,2,TRUE)</f>
        <v>0.01</v>
      </c>
      <c r="T7955">
        <v>17</v>
      </c>
      <c r="U7955">
        <v>1912.76</v>
      </c>
      <c r="V7955" s="5">
        <f t="shared" si="897"/>
        <v>1</v>
      </c>
      <c r="X7955" t="s">
        <v>22</v>
      </c>
      <c r="Y7955">
        <v>8.64</v>
      </c>
      <c r="Z7955" s="2">
        <f t="shared" si="898"/>
        <v>1921.4</v>
      </c>
      <c r="AA7955" t="s">
        <v>64</v>
      </c>
      <c r="AB7955" t="s">
        <v>31</v>
      </c>
      <c r="AC7955" t="s">
        <v>32</v>
      </c>
      <c r="AD7955" t="s">
        <v>74</v>
      </c>
      <c r="AE7955" t="s">
        <v>19</v>
      </c>
      <c r="AF7955" t="s">
        <v>564</v>
      </c>
    </row>
    <row r="7956" spans="1:32" x14ac:dyDescent="0.25">
      <c r="A7956">
        <f t="shared" si="899"/>
        <v>7955</v>
      </c>
      <c r="B7956">
        <v>4772</v>
      </c>
      <c r="C7956" t="s">
        <v>345</v>
      </c>
      <c r="D7956" t="s">
        <v>36</v>
      </c>
      <c r="E7956" t="str">
        <f t="shared" si="900"/>
        <v>***</v>
      </c>
      <c r="F7956" t="str">
        <f t="shared" si="895"/>
        <v>***</v>
      </c>
      <c r="G7956" t="str">
        <f t="shared" si="901"/>
        <v>***</v>
      </c>
      <c r="I7956" t="str">
        <f t="shared" si="896"/>
        <v>***</v>
      </c>
      <c r="O7956">
        <f>VLOOKUP(T7956,$P$14:$S$19,2,TRUE)</f>
        <v>0.02</v>
      </c>
      <c r="T7956">
        <v>28</v>
      </c>
      <c r="U7956">
        <v>1560.617</v>
      </c>
      <c r="V7956" s="5">
        <f t="shared" si="897"/>
        <v>1</v>
      </c>
      <c r="X7956" t="s">
        <v>22</v>
      </c>
      <c r="Y7956">
        <v>8.99</v>
      </c>
      <c r="Z7956" s="2">
        <f t="shared" si="898"/>
        <v>1569.607</v>
      </c>
      <c r="AA7956" t="s">
        <v>60</v>
      </c>
      <c r="AB7956" t="s">
        <v>31</v>
      </c>
      <c r="AC7956" t="s">
        <v>25</v>
      </c>
      <c r="AD7956" t="s">
        <v>26</v>
      </c>
      <c r="AE7956" t="s">
        <v>19</v>
      </c>
      <c r="AF7956" t="s">
        <v>564</v>
      </c>
    </row>
    <row r="7957" spans="1:32" x14ac:dyDescent="0.25">
      <c r="A7957">
        <f t="shared" si="899"/>
        <v>7956</v>
      </c>
      <c r="B7957">
        <v>10528</v>
      </c>
      <c r="C7957" t="s">
        <v>345</v>
      </c>
      <c r="D7957" t="s">
        <v>40</v>
      </c>
      <c r="E7957" t="str">
        <f t="shared" si="900"/>
        <v>*</v>
      </c>
      <c r="F7957" t="str">
        <f t="shared" si="895"/>
        <v>*</v>
      </c>
      <c r="G7957" t="str">
        <f t="shared" si="901"/>
        <v>*</v>
      </c>
      <c r="I7957" t="str">
        <f t="shared" si="896"/>
        <v>*</v>
      </c>
      <c r="O7957">
        <f>VLOOKUP(T7957,$P$14:$S$19,2,TRUE)</f>
        <v>0.04</v>
      </c>
      <c r="T7957">
        <v>47</v>
      </c>
      <c r="U7957">
        <v>838.4</v>
      </c>
      <c r="V7957" s="5">
        <f t="shared" si="897"/>
        <v>1</v>
      </c>
      <c r="X7957" t="s">
        <v>14</v>
      </c>
      <c r="Y7957">
        <v>9.4700000000000006</v>
      </c>
      <c r="Z7957" s="2">
        <f t="shared" si="898"/>
        <v>847.87</v>
      </c>
      <c r="AA7957" t="s">
        <v>60</v>
      </c>
      <c r="AB7957" t="s">
        <v>31</v>
      </c>
      <c r="AC7957" t="s">
        <v>32</v>
      </c>
      <c r="AD7957" t="s">
        <v>74</v>
      </c>
      <c r="AE7957" t="s">
        <v>19</v>
      </c>
      <c r="AF7957" t="s">
        <v>246</v>
      </c>
    </row>
    <row r="7958" spans="1:32" x14ac:dyDescent="0.25">
      <c r="A7958">
        <f t="shared" si="899"/>
        <v>7957</v>
      </c>
      <c r="B7958">
        <v>46721</v>
      </c>
      <c r="C7958" t="s">
        <v>345</v>
      </c>
      <c r="D7958" t="s">
        <v>40</v>
      </c>
      <c r="E7958" t="str">
        <f t="shared" si="900"/>
        <v>*</v>
      </c>
      <c r="F7958" t="str">
        <f t="shared" si="895"/>
        <v>*</v>
      </c>
      <c r="G7958" t="str">
        <f t="shared" si="901"/>
        <v>*</v>
      </c>
      <c r="I7958" t="str">
        <f t="shared" si="896"/>
        <v>*</v>
      </c>
      <c r="O7958">
        <f>VLOOKUP(T7958,$P$14:$S$19,2,TRUE)</f>
        <v>3.5999999999999997E-2</v>
      </c>
      <c r="T7958">
        <v>35</v>
      </c>
      <c r="U7958">
        <v>240.61</v>
      </c>
      <c r="V7958" s="5">
        <f t="shared" si="897"/>
        <v>0</v>
      </c>
      <c r="X7958" t="s">
        <v>22</v>
      </c>
      <c r="Y7958">
        <v>7.91</v>
      </c>
      <c r="Z7958" s="2">
        <f t="shared" si="898"/>
        <v>248.52</v>
      </c>
      <c r="AA7958" t="s">
        <v>64</v>
      </c>
      <c r="AB7958" t="s">
        <v>31</v>
      </c>
      <c r="AC7958" t="s">
        <v>32</v>
      </c>
      <c r="AD7958" t="s">
        <v>44</v>
      </c>
      <c r="AE7958" t="s">
        <v>19</v>
      </c>
      <c r="AF7958" t="s">
        <v>564</v>
      </c>
    </row>
    <row r="7959" spans="1:32" x14ac:dyDescent="0.25">
      <c r="A7959">
        <f t="shared" si="899"/>
        <v>7958</v>
      </c>
      <c r="B7959">
        <v>46721</v>
      </c>
      <c r="C7959" t="s">
        <v>345</v>
      </c>
      <c r="D7959" t="s">
        <v>40</v>
      </c>
      <c r="E7959" t="str">
        <f t="shared" si="900"/>
        <v>*</v>
      </c>
      <c r="F7959" t="str">
        <f t="shared" si="895"/>
        <v>*</v>
      </c>
      <c r="G7959" t="str">
        <f t="shared" si="901"/>
        <v>*</v>
      </c>
      <c r="I7959" t="str">
        <f t="shared" si="896"/>
        <v>*</v>
      </c>
      <c r="O7959">
        <f>VLOOKUP(T7959,$P$14:$S$19,2,TRUE)</f>
        <v>0.01</v>
      </c>
      <c r="T7959">
        <v>17</v>
      </c>
      <c r="U7959">
        <v>142.94</v>
      </c>
      <c r="V7959" s="5">
        <f t="shared" si="897"/>
        <v>0</v>
      </c>
      <c r="X7959" t="s">
        <v>22</v>
      </c>
      <c r="Y7959">
        <v>11.51</v>
      </c>
      <c r="Z7959" s="2">
        <f t="shared" si="898"/>
        <v>154.44999999999999</v>
      </c>
      <c r="AA7959" t="s">
        <v>64</v>
      </c>
      <c r="AB7959" t="s">
        <v>31</v>
      </c>
      <c r="AC7959" t="s">
        <v>32</v>
      </c>
      <c r="AD7959" t="s">
        <v>49</v>
      </c>
      <c r="AE7959" t="s">
        <v>19</v>
      </c>
      <c r="AF7959" t="s">
        <v>564</v>
      </c>
    </row>
    <row r="7960" spans="1:32" x14ac:dyDescent="0.25">
      <c r="A7960">
        <f t="shared" si="899"/>
        <v>7959</v>
      </c>
      <c r="B7960">
        <v>36673</v>
      </c>
      <c r="C7960" t="s">
        <v>375</v>
      </c>
      <c r="D7960" t="s">
        <v>13</v>
      </c>
      <c r="E7960" t="str">
        <f t="shared" si="900"/>
        <v>*</v>
      </c>
      <c r="F7960" t="str">
        <f t="shared" si="895"/>
        <v>*</v>
      </c>
      <c r="G7960" t="str">
        <f t="shared" si="901"/>
        <v>*</v>
      </c>
      <c r="I7960" t="str">
        <f t="shared" si="896"/>
        <v>*</v>
      </c>
      <c r="O7960">
        <f>VLOOKUP(T7960,$P$14:$S$19,2,TRUE)</f>
        <v>0.02</v>
      </c>
      <c r="T7960">
        <v>20</v>
      </c>
      <c r="U7960">
        <v>984.63149999999996</v>
      </c>
      <c r="V7960" s="5">
        <f t="shared" si="897"/>
        <v>1</v>
      </c>
      <c r="X7960" t="s">
        <v>22</v>
      </c>
      <c r="Y7960">
        <v>5</v>
      </c>
      <c r="Z7960" s="2">
        <f t="shared" si="898"/>
        <v>989.63149999999996</v>
      </c>
      <c r="AA7960" t="s">
        <v>56</v>
      </c>
      <c r="AB7960" t="s">
        <v>41</v>
      </c>
      <c r="AC7960" t="s">
        <v>25</v>
      </c>
      <c r="AD7960" t="s">
        <v>26</v>
      </c>
      <c r="AE7960" t="s">
        <v>45</v>
      </c>
      <c r="AF7960" t="s">
        <v>416</v>
      </c>
    </row>
    <row r="7961" spans="1:32" x14ac:dyDescent="0.25">
      <c r="A7961">
        <f t="shared" si="899"/>
        <v>7960</v>
      </c>
      <c r="B7961">
        <v>15303</v>
      </c>
      <c r="C7961" t="s">
        <v>375</v>
      </c>
      <c r="D7961" t="s">
        <v>36</v>
      </c>
      <c r="E7961" t="str">
        <f t="shared" si="900"/>
        <v>***</v>
      </c>
      <c r="F7961" t="str">
        <f t="shared" si="895"/>
        <v>***</v>
      </c>
      <c r="G7961" t="str">
        <f t="shared" si="901"/>
        <v>***</v>
      </c>
      <c r="I7961" t="str">
        <f t="shared" si="896"/>
        <v>***</v>
      </c>
      <c r="O7961">
        <f>VLOOKUP(T7961,$P$14:$S$19,2,TRUE)</f>
        <v>0.01</v>
      </c>
      <c r="T7961">
        <v>18</v>
      </c>
      <c r="U7961">
        <v>526.45000000000005</v>
      </c>
      <c r="V7961" s="5">
        <f t="shared" si="897"/>
        <v>0</v>
      </c>
      <c r="X7961" t="s">
        <v>22</v>
      </c>
      <c r="Y7961">
        <v>8.99</v>
      </c>
      <c r="Z7961" s="2">
        <f t="shared" si="898"/>
        <v>535.44000000000005</v>
      </c>
      <c r="AA7961" t="s">
        <v>15</v>
      </c>
      <c r="AB7961" t="s">
        <v>41</v>
      </c>
      <c r="AC7961" t="s">
        <v>25</v>
      </c>
      <c r="AD7961" t="s">
        <v>42</v>
      </c>
      <c r="AE7961" t="s">
        <v>45</v>
      </c>
      <c r="AF7961" t="s">
        <v>376</v>
      </c>
    </row>
    <row r="7962" spans="1:32" x14ac:dyDescent="0.25">
      <c r="A7962">
        <f t="shared" si="899"/>
        <v>7961</v>
      </c>
      <c r="B7962">
        <v>46599</v>
      </c>
      <c r="C7962" t="s">
        <v>375</v>
      </c>
      <c r="D7962" t="s">
        <v>30</v>
      </c>
      <c r="E7962" t="str">
        <f t="shared" si="900"/>
        <v>*</v>
      </c>
      <c r="F7962" t="str">
        <f t="shared" si="895"/>
        <v>*</v>
      </c>
      <c r="G7962" t="str">
        <f t="shared" si="901"/>
        <v>*</v>
      </c>
      <c r="I7962" t="str">
        <f t="shared" si="896"/>
        <v>*</v>
      </c>
      <c r="O7962">
        <f>VLOOKUP(T7962,$P$14:$S$19,2,TRUE)</f>
        <v>0</v>
      </c>
      <c r="T7962">
        <v>4</v>
      </c>
      <c r="U7962">
        <v>284</v>
      </c>
      <c r="V7962" s="5">
        <f t="shared" si="897"/>
        <v>0</v>
      </c>
      <c r="X7962" t="s">
        <v>14</v>
      </c>
      <c r="Y7962">
        <v>10.84</v>
      </c>
      <c r="Z7962" s="2">
        <f t="shared" si="898"/>
        <v>294.83999999999997</v>
      </c>
      <c r="AA7962" t="s">
        <v>56</v>
      </c>
      <c r="AB7962" t="s">
        <v>24</v>
      </c>
      <c r="AC7962" t="s">
        <v>17</v>
      </c>
      <c r="AD7962" t="s">
        <v>18</v>
      </c>
      <c r="AE7962" t="s">
        <v>27</v>
      </c>
      <c r="AF7962" t="s">
        <v>665</v>
      </c>
    </row>
    <row r="7963" spans="1:32" x14ac:dyDescent="0.25">
      <c r="A7963">
        <f t="shared" si="899"/>
        <v>7962</v>
      </c>
      <c r="B7963">
        <v>6848</v>
      </c>
      <c r="C7963" t="s">
        <v>375</v>
      </c>
      <c r="D7963" t="s">
        <v>21</v>
      </c>
      <c r="E7963" t="str">
        <f t="shared" si="900"/>
        <v>*</v>
      </c>
      <c r="F7963" t="str">
        <f t="shared" si="895"/>
        <v>**</v>
      </c>
      <c r="G7963" t="str">
        <f t="shared" si="901"/>
        <v>**</v>
      </c>
      <c r="I7963" t="str">
        <f t="shared" si="896"/>
        <v>**</v>
      </c>
      <c r="O7963">
        <f>VLOOKUP(T7963,$P$14:$S$19,2,TRUE)</f>
        <v>0.02</v>
      </c>
      <c r="T7963">
        <v>22</v>
      </c>
      <c r="U7963">
        <v>116.84</v>
      </c>
      <c r="V7963" s="5">
        <f t="shared" si="897"/>
        <v>0</v>
      </c>
      <c r="X7963" t="s">
        <v>22</v>
      </c>
      <c r="Y7963">
        <v>7.78</v>
      </c>
      <c r="Z7963" s="2">
        <f t="shared" si="898"/>
        <v>124.62</v>
      </c>
      <c r="AA7963" t="s">
        <v>60</v>
      </c>
      <c r="AB7963" t="s">
        <v>16</v>
      </c>
      <c r="AC7963" t="s">
        <v>32</v>
      </c>
      <c r="AD7963" t="s">
        <v>49</v>
      </c>
      <c r="AE7963" t="s">
        <v>19</v>
      </c>
      <c r="AF7963" t="s">
        <v>665</v>
      </c>
    </row>
    <row r="7964" spans="1:32" x14ac:dyDescent="0.25">
      <c r="A7964">
        <f t="shared" si="899"/>
        <v>7963</v>
      </c>
      <c r="B7964">
        <v>15303</v>
      </c>
      <c r="C7964" t="s">
        <v>375</v>
      </c>
      <c r="D7964" t="s">
        <v>36</v>
      </c>
      <c r="E7964" t="str">
        <f t="shared" si="900"/>
        <v>***</v>
      </c>
      <c r="F7964" t="str">
        <f t="shared" si="895"/>
        <v>***</v>
      </c>
      <c r="G7964" t="str">
        <f t="shared" si="901"/>
        <v>***</v>
      </c>
      <c r="I7964" t="str">
        <f t="shared" si="896"/>
        <v>***</v>
      </c>
      <c r="O7964">
        <f>VLOOKUP(T7964,$P$14:$S$19,2,TRUE)</f>
        <v>0.02</v>
      </c>
      <c r="T7964">
        <v>21</v>
      </c>
      <c r="U7964">
        <v>101.13</v>
      </c>
      <c r="V7964" s="5">
        <f t="shared" si="897"/>
        <v>0</v>
      </c>
      <c r="X7964" t="s">
        <v>22</v>
      </c>
      <c r="Y7964">
        <v>5.83</v>
      </c>
      <c r="Z7964" s="2">
        <f t="shared" si="898"/>
        <v>106.96</v>
      </c>
      <c r="AA7964" t="s">
        <v>15</v>
      </c>
      <c r="AB7964" t="s">
        <v>41</v>
      </c>
      <c r="AC7964" t="s">
        <v>32</v>
      </c>
      <c r="AD7964" t="s">
        <v>49</v>
      </c>
      <c r="AE7964" t="s">
        <v>19</v>
      </c>
      <c r="AF7964" t="s">
        <v>665</v>
      </c>
    </row>
    <row r="7965" spans="1:32" x14ac:dyDescent="0.25">
      <c r="A7965">
        <f t="shared" si="899"/>
        <v>7964</v>
      </c>
      <c r="B7965">
        <v>22882</v>
      </c>
      <c r="C7965" t="s">
        <v>375</v>
      </c>
      <c r="D7965" t="s">
        <v>36</v>
      </c>
      <c r="E7965" t="str">
        <f t="shared" si="900"/>
        <v>***</v>
      </c>
      <c r="F7965" t="str">
        <f t="shared" si="895"/>
        <v>***</v>
      </c>
      <c r="G7965" t="str">
        <f t="shared" si="901"/>
        <v>***</v>
      </c>
      <c r="I7965" t="str">
        <f t="shared" si="896"/>
        <v>***</v>
      </c>
      <c r="O7965">
        <f>VLOOKUP(T7965,$P$14:$S$19,2,TRUE)</f>
        <v>0.01</v>
      </c>
      <c r="T7965">
        <v>10</v>
      </c>
      <c r="U7965">
        <v>71.239999999999995</v>
      </c>
      <c r="V7965" s="5">
        <f t="shared" si="897"/>
        <v>0</v>
      </c>
      <c r="X7965" t="s">
        <v>22</v>
      </c>
      <c r="Y7965">
        <v>3.1</v>
      </c>
      <c r="Z7965" s="2">
        <f t="shared" si="898"/>
        <v>74.339999999999989</v>
      </c>
      <c r="AA7965" t="s">
        <v>60</v>
      </c>
      <c r="AB7965" t="s">
        <v>41</v>
      </c>
      <c r="AC7965" t="s">
        <v>32</v>
      </c>
      <c r="AD7965" t="s">
        <v>44</v>
      </c>
      <c r="AE7965" t="s">
        <v>34</v>
      </c>
      <c r="AF7965" t="s">
        <v>376</v>
      </c>
    </row>
    <row r="7966" spans="1:32" x14ac:dyDescent="0.25">
      <c r="A7966">
        <f t="shared" si="899"/>
        <v>7965</v>
      </c>
      <c r="B7966">
        <v>30659</v>
      </c>
      <c r="C7966" t="s">
        <v>387</v>
      </c>
      <c r="D7966" t="s">
        <v>36</v>
      </c>
      <c r="E7966" t="str">
        <f t="shared" si="900"/>
        <v>***</v>
      </c>
      <c r="F7966" t="str">
        <f t="shared" si="895"/>
        <v>***</v>
      </c>
      <c r="G7966" t="str">
        <f t="shared" si="901"/>
        <v>***</v>
      </c>
      <c r="I7966" t="str">
        <f t="shared" si="896"/>
        <v>***</v>
      </c>
      <c r="O7966">
        <f>VLOOKUP(T7966,$P$14:$S$19,2,TRUE)</f>
        <v>0.04</v>
      </c>
      <c r="T7966">
        <v>45</v>
      </c>
      <c r="U7966">
        <v>3116.7714999999998</v>
      </c>
      <c r="V7966" s="5">
        <f t="shared" si="897"/>
        <v>1</v>
      </c>
      <c r="X7966" t="s">
        <v>22</v>
      </c>
      <c r="Y7966">
        <v>0.99</v>
      </c>
      <c r="Z7966" s="2">
        <f t="shared" si="898"/>
        <v>3117.7614999999996</v>
      </c>
      <c r="AA7966" t="s">
        <v>15</v>
      </c>
      <c r="AB7966" t="s">
        <v>31</v>
      </c>
      <c r="AC7966" t="s">
        <v>25</v>
      </c>
      <c r="AD7966" t="s">
        <v>26</v>
      </c>
      <c r="AE7966" t="s">
        <v>34</v>
      </c>
      <c r="AF7966" t="s">
        <v>97</v>
      </c>
    </row>
    <row r="7967" spans="1:32" x14ac:dyDescent="0.25">
      <c r="A7967">
        <f t="shared" si="899"/>
        <v>7966</v>
      </c>
      <c r="B7967">
        <v>40871</v>
      </c>
      <c r="C7967" t="s">
        <v>387</v>
      </c>
      <c r="D7967" t="s">
        <v>30</v>
      </c>
      <c r="E7967" t="str">
        <f t="shared" si="900"/>
        <v>*</v>
      </c>
      <c r="F7967" t="str">
        <f t="shared" si="895"/>
        <v>*</v>
      </c>
      <c r="G7967" t="str">
        <f t="shared" si="901"/>
        <v>*</v>
      </c>
      <c r="I7967" t="str">
        <f t="shared" si="896"/>
        <v>*</v>
      </c>
      <c r="O7967">
        <f>VLOOKUP(T7967,$P$14:$S$19,2,TRUE)</f>
        <v>0.01</v>
      </c>
      <c r="T7967">
        <v>18</v>
      </c>
      <c r="U7967">
        <v>2022.65</v>
      </c>
      <c r="V7967" s="5">
        <f t="shared" si="897"/>
        <v>1</v>
      </c>
      <c r="X7967" t="s">
        <v>37</v>
      </c>
      <c r="Y7967">
        <v>30</v>
      </c>
      <c r="Z7967" s="2">
        <f t="shared" si="898"/>
        <v>2052.65</v>
      </c>
      <c r="AA7967" t="s">
        <v>62</v>
      </c>
      <c r="AB7967" t="s">
        <v>31</v>
      </c>
      <c r="AC7967" t="s">
        <v>17</v>
      </c>
      <c r="AD7967" t="s">
        <v>38</v>
      </c>
      <c r="AE7967" t="s">
        <v>39</v>
      </c>
      <c r="AF7967" t="s">
        <v>97</v>
      </c>
    </row>
    <row r="7968" spans="1:32" x14ac:dyDescent="0.25">
      <c r="A7968">
        <f t="shared" si="899"/>
        <v>7967</v>
      </c>
      <c r="B7968">
        <v>40871</v>
      </c>
      <c r="C7968" t="s">
        <v>387</v>
      </c>
      <c r="D7968" t="s">
        <v>30</v>
      </c>
      <c r="E7968" t="str">
        <f t="shared" si="900"/>
        <v>*</v>
      </c>
      <c r="F7968" t="str">
        <f t="shared" si="895"/>
        <v>*</v>
      </c>
      <c r="G7968" t="str">
        <f t="shared" si="901"/>
        <v>*</v>
      </c>
      <c r="I7968" t="str">
        <f t="shared" si="896"/>
        <v>*</v>
      </c>
      <c r="O7968">
        <f>VLOOKUP(T7968,$P$14:$S$19,2,TRUE)</f>
        <v>3.5999999999999997E-2</v>
      </c>
      <c r="T7968">
        <v>32</v>
      </c>
      <c r="U7968">
        <v>294.04000000000002</v>
      </c>
      <c r="V7968" s="5">
        <f t="shared" si="897"/>
        <v>0</v>
      </c>
      <c r="X7968" t="s">
        <v>22</v>
      </c>
      <c r="Y7968">
        <v>5.6</v>
      </c>
      <c r="Z7968" s="2">
        <f t="shared" si="898"/>
        <v>299.64000000000004</v>
      </c>
      <c r="AA7968" t="s">
        <v>62</v>
      </c>
      <c r="AB7968" t="s">
        <v>31</v>
      </c>
      <c r="AC7968" t="s">
        <v>32</v>
      </c>
      <c r="AD7968" t="s">
        <v>49</v>
      </c>
      <c r="AE7968" t="s">
        <v>19</v>
      </c>
      <c r="AF7968" t="s">
        <v>97</v>
      </c>
    </row>
    <row r="7969" spans="1:32" x14ac:dyDescent="0.25">
      <c r="A7969">
        <f t="shared" si="899"/>
        <v>7968</v>
      </c>
      <c r="B7969">
        <v>39331</v>
      </c>
      <c r="C7969" t="s">
        <v>387</v>
      </c>
      <c r="D7969" t="s">
        <v>21</v>
      </c>
      <c r="E7969" t="str">
        <f t="shared" si="900"/>
        <v>*</v>
      </c>
      <c r="F7969" t="str">
        <f t="shared" si="895"/>
        <v>**</v>
      </c>
      <c r="G7969" t="str">
        <f t="shared" si="901"/>
        <v>**</v>
      </c>
      <c r="I7969" t="str">
        <f t="shared" si="896"/>
        <v>**</v>
      </c>
      <c r="O7969">
        <f>VLOOKUP(T7969,$P$14:$S$19,2,TRUE)</f>
        <v>0.02</v>
      </c>
      <c r="T7969">
        <v>23</v>
      </c>
      <c r="U7969">
        <v>149.4</v>
      </c>
      <c r="V7969" s="5">
        <f t="shared" si="897"/>
        <v>0</v>
      </c>
      <c r="X7969" t="s">
        <v>14</v>
      </c>
      <c r="Y7969">
        <v>8.49</v>
      </c>
      <c r="Z7969" s="2">
        <f t="shared" si="898"/>
        <v>157.89000000000001</v>
      </c>
      <c r="AA7969" t="s">
        <v>64</v>
      </c>
      <c r="AB7969" t="s">
        <v>41</v>
      </c>
      <c r="AC7969" t="s">
        <v>32</v>
      </c>
      <c r="AD7969" t="s">
        <v>49</v>
      </c>
      <c r="AE7969" t="s">
        <v>19</v>
      </c>
      <c r="AF7969" t="s">
        <v>96</v>
      </c>
    </row>
    <row r="7970" spans="1:32" x14ac:dyDescent="0.25">
      <c r="A7970">
        <f t="shared" si="899"/>
        <v>7969</v>
      </c>
      <c r="B7970">
        <v>32000</v>
      </c>
      <c r="C7970" t="s">
        <v>827</v>
      </c>
      <c r="D7970" t="s">
        <v>13</v>
      </c>
      <c r="E7970" t="str">
        <f t="shared" si="900"/>
        <v>*</v>
      </c>
      <c r="F7970" t="str">
        <f t="shared" si="895"/>
        <v>*</v>
      </c>
      <c r="G7970" t="str">
        <f t="shared" si="901"/>
        <v>*</v>
      </c>
      <c r="I7970" t="str">
        <f t="shared" si="896"/>
        <v>*</v>
      </c>
      <c r="O7970">
        <f>VLOOKUP(T7970,$P$14:$S$19,2,TRUE)</f>
        <v>0.02</v>
      </c>
      <c r="T7970">
        <v>26</v>
      </c>
      <c r="U7970">
        <v>15168.82</v>
      </c>
      <c r="V7970" s="5">
        <f t="shared" si="897"/>
        <v>1</v>
      </c>
      <c r="X7970" t="s">
        <v>37</v>
      </c>
      <c r="Y7970">
        <v>147.12</v>
      </c>
      <c r="Z7970" s="2">
        <f t="shared" si="898"/>
        <v>15315.94</v>
      </c>
      <c r="AA7970" t="s">
        <v>23</v>
      </c>
      <c r="AB7970" t="s">
        <v>41</v>
      </c>
      <c r="AC7970" t="s">
        <v>17</v>
      </c>
      <c r="AD7970" t="s">
        <v>66</v>
      </c>
      <c r="AE7970" t="s">
        <v>103</v>
      </c>
      <c r="AF7970" t="s">
        <v>347</v>
      </c>
    </row>
    <row r="7971" spans="1:32" x14ac:dyDescent="0.25">
      <c r="A7971">
        <f t="shared" si="899"/>
        <v>7970</v>
      </c>
      <c r="B7971">
        <v>2146</v>
      </c>
      <c r="C7971" t="s">
        <v>827</v>
      </c>
      <c r="D7971" t="s">
        <v>30</v>
      </c>
      <c r="E7971" t="str">
        <f t="shared" si="900"/>
        <v>*</v>
      </c>
      <c r="F7971" t="str">
        <f t="shared" si="895"/>
        <v>*</v>
      </c>
      <c r="G7971" t="str">
        <f t="shared" si="901"/>
        <v>*</v>
      </c>
      <c r="I7971" t="str">
        <f t="shared" si="896"/>
        <v>*</v>
      </c>
      <c r="O7971">
        <f>VLOOKUP(T7971,$P$14:$S$19,2,TRUE)</f>
        <v>0.04</v>
      </c>
      <c r="T7971">
        <v>41</v>
      </c>
      <c r="U7971">
        <v>6111.1684999999998</v>
      </c>
      <c r="V7971" s="5">
        <f t="shared" si="897"/>
        <v>1</v>
      </c>
      <c r="X7971" t="s">
        <v>22</v>
      </c>
      <c r="Y7971">
        <v>4.99</v>
      </c>
      <c r="Z7971" s="2">
        <f t="shared" si="898"/>
        <v>6116.1584999999995</v>
      </c>
      <c r="AA7971" t="s">
        <v>23</v>
      </c>
      <c r="AB7971" t="s">
        <v>24</v>
      </c>
      <c r="AC7971" t="s">
        <v>25</v>
      </c>
      <c r="AD7971" t="s">
        <v>26</v>
      </c>
      <c r="AE7971" t="s">
        <v>19</v>
      </c>
      <c r="AF7971" t="s">
        <v>417</v>
      </c>
    </row>
    <row r="7972" spans="1:32" x14ac:dyDescent="0.25">
      <c r="A7972">
        <f t="shared" si="899"/>
        <v>7971</v>
      </c>
      <c r="B7972">
        <v>4996</v>
      </c>
      <c r="C7972" t="s">
        <v>827</v>
      </c>
      <c r="D7972" t="s">
        <v>40</v>
      </c>
      <c r="E7972" t="str">
        <f t="shared" si="900"/>
        <v>*</v>
      </c>
      <c r="F7972" t="str">
        <f t="shared" si="895"/>
        <v>*</v>
      </c>
      <c r="G7972" t="str">
        <f t="shared" si="901"/>
        <v>*</v>
      </c>
      <c r="I7972" t="str">
        <f t="shared" si="896"/>
        <v>*</v>
      </c>
      <c r="O7972">
        <f>VLOOKUP(T7972,$P$14:$S$19,2,TRUE)</f>
        <v>3.5999999999999997E-2</v>
      </c>
      <c r="T7972">
        <v>30</v>
      </c>
      <c r="U7972">
        <v>4305.79</v>
      </c>
      <c r="V7972" s="5">
        <f t="shared" si="897"/>
        <v>1</v>
      </c>
      <c r="X7972" t="s">
        <v>22</v>
      </c>
      <c r="Y7972">
        <v>19.989999999999998</v>
      </c>
      <c r="Z7972" s="2">
        <f t="shared" si="898"/>
        <v>4325.78</v>
      </c>
      <c r="AA7972" t="s">
        <v>15</v>
      </c>
      <c r="AB7972" t="s">
        <v>31</v>
      </c>
      <c r="AC7972" t="s">
        <v>32</v>
      </c>
      <c r="AD7972" t="s">
        <v>74</v>
      </c>
      <c r="AE7972" t="s">
        <v>19</v>
      </c>
      <c r="AF7972" t="s">
        <v>417</v>
      </c>
    </row>
    <row r="7973" spans="1:32" x14ac:dyDescent="0.25">
      <c r="A7973">
        <f t="shared" si="899"/>
        <v>7972</v>
      </c>
      <c r="B7973">
        <v>46053</v>
      </c>
      <c r="C7973" t="s">
        <v>827</v>
      </c>
      <c r="D7973" t="s">
        <v>21</v>
      </c>
      <c r="E7973" t="str">
        <f t="shared" si="900"/>
        <v>*</v>
      </c>
      <c r="F7973" t="str">
        <f t="shared" si="895"/>
        <v>**</v>
      </c>
      <c r="G7973" t="str">
        <f t="shared" si="901"/>
        <v>**</v>
      </c>
      <c r="I7973" t="str">
        <f t="shared" si="896"/>
        <v>**</v>
      </c>
      <c r="O7973">
        <f>VLOOKUP(T7973,$P$14:$S$19,2,TRUE)</f>
        <v>3.5999999999999997E-2</v>
      </c>
      <c r="T7973">
        <v>31</v>
      </c>
      <c r="U7973">
        <v>2447.1075000000001</v>
      </c>
      <c r="V7973" s="5">
        <f t="shared" si="897"/>
        <v>1</v>
      </c>
      <c r="X7973" t="s">
        <v>22</v>
      </c>
      <c r="Y7973">
        <v>0.99</v>
      </c>
      <c r="Z7973" s="2">
        <f t="shared" si="898"/>
        <v>2448.0974999999999</v>
      </c>
      <c r="AA7973" t="s">
        <v>15</v>
      </c>
      <c r="AB7973" t="s">
        <v>16</v>
      </c>
      <c r="AC7973" t="s">
        <v>25</v>
      </c>
      <c r="AD7973" t="s">
        <v>26</v>
      </c>
      <c r="AE7973" t="s">
        <v>34</v>
      </c>
      <c r="AF7973" t="s">
        <v>417</v>
      </c>
    </row>
    <row r="7974" spans="1:32" x14ac:dyDescent="0.25">
      <c r="A7974">
        <f t="shared" si="899"/>
        <v>7973</v>
      </c>
      <c r="B7974">
        <v>46053</v>
      </c>
      <c r="C7974" t="s">
        <v>827</v>
      </c>
      <c r="D7974" t="s">
        <v>21</v>
      </c>
      <c r="E7974" t="str">
        <f t="shared" si="900"/>
        <v>*</v>
      </c>
      <c r="F7974" t="str">
        <f t="shared" si="895"/>
        <v>**</v>
      </c>
      <c r="G7974" t="str">
        <f t="shared" si="901"/>
        <v>**</v>
      </c>
      <c r="I7974" t="str">
        <f t="shared" si="896"/>
        <v>**</v>
      </c>
      <c r="O7974">
        <f>VLOOKUP(T7974,$P$14:$S$19,2,TRUE)</f>
        <v>0.02</v>
      </c>
      <c r="T7974">
        <v>25</v>
      </c>
      <c r="U7974">
        <v>1458.83</v>
      </c>
      <c r="V7974" s="5">
        <f t="shared" si="897"/>
        <v>1</v>
      </c>
      <c r="X7974" t="s">
        <v>22</v>
      </c>
      <c r="Y7974">
        <v>3.5</v>
      </c>
      <c r="Z7974" s="2">
        <f t="shared" si="898"/>
        <v>1462.33</v>
      </c>
      <c r="AA7974" t="s">
        <v>56</v>
      </c>
      <c r="AB7974" t="s">
        <v>16</v>
      </c>
      <c r="AC7974" t="s">
        <v>32</v>
      </c>
      <c r="AD7974" t="s">
        <v>172</v>
      </c>
      <c r="AE7974" t="s">
        <v>19</v>
      </c>
      <c r="AF7974" t="s">
        <v>417</v>
      </c>
    </row>
    <row r="7975" spans="1:32" x14ac:dyDescent="0.25">
      <c r="A7975">
        <f t="shared" si="899"/>
        <v>7974</v>
      </c>
      <c r="B7975">
        <v>36130</v>
      </c>
      <c r="C7975" t="s">
        <v>827</v>
      </c>
      <c r="D7975" t="s">
        <v>36</v>
      </c>
      <c r="E7975" t="str">
        <f t="shared" si="900"/>
        <v>***</v>
      </c>
      <c r="F7975" t="str">
        <f t="shared" si="895"/>
        <v>***</v>
      </c>
      <c r="G7975" t="str">
        <f t="shared" si="901"/>
        <v>***</v>
      </c>
      <c r="I7975" t="str">
        <f t="shared" si="896"/>
        <v>***</v>
      </c>
      <c r="O7975">
        <f>VLOOKUP(T7975,$P$14:$S$19,2,TRUE)</f>
        <v>0.02</v>
      </c>
      <c r="T7975">
        <v>23</v>
      </c>
      <c r="U7975">
        <v>394.8</v>
      </c>
      <c r="V7975" s="5">
        <f t="shared" si="897"/>
        <v>0</v>
      </c>
      <c r="X7975" t="s">
        <v>22</v>
      </c>
      <c r="Y7975">
        <v>4</v>
      </c>
      <c r="Z7975" s="2">
        <f t="shared" si="898"/>
        <v>398.8</v>
      </c>
      <c r="AA7975" t="s">
        <v>23</v>
      </c>
      <c r="AB7975" t="s">
        <v>41</v>
      </c>
      <c r="AC7975" t="s">
        <v>25</v>
      </c>
      <c r="AD7975" t="s">
        <v>42</v>
      </c>
      <c r="AE7975" t="s">
        <v>19</v>
      </c>
      <c r="AF7975" t="s">
        <v>417</v>
      </c>
    </row>
    <row r="7976" spans="1:32" x14ac:dyDescent="0.25">
      <c r="A7976">
        <f t="shared" si="899"/>
        <v>7975</v>
      </c>
      <c r="B7976">
        <v>36901</v>
      </c>
      <c r="C7976" t="s">
        <v>827</v>
      </c>
      <c r="D7976" t="s">
        <v>36</v>
      </c>
      <c r="E7976" t="str">
        <f t="shared" si="900"/>
        <v>***</v>
      </c>
      <c r="F7976" t="str">
        <f t="shared" si="895"/>
        <v>***</v>
      </c>
      <c r="G7976" t="str">
        <f t="shared" si="901"/>
        <v>***</v>
      </c>
      <c r="I7976" t="str">
        <f t="shared" si="896"/>
        <v>***</v>
      </c>
      <c r="O7976">
        <f>VLOOKUP(T7976,$P$14:$S$19,2,TRUE)</f>
        <v>3.5999999999999997E-2</v>
      </c>
      <c r="T7976">
        <v>30</v>
      </c>
      <c r="U7976">
        <v>201.09</v>
      </c>
      <c r="V7976" s="5">
        <f t="shared" si="897"/>
        <v>0</v>
      </c>
      <c r="X7976" t="s">
        <v>22</v>
      </c>
      <c r="Y7976">
        <v>5.66</v>
      </c>
      <c r="Z7976" s="2">
        <f t="shared" si="898"/>
        <v>206.75</v>
      </c>
      <c r="AA7976" t="s">
        <v>15</v>
      </c>
      <c r="AB7976" t="s">
        <v>31</v>
      </c>
      <c r="AC7976" t="s">
        <v>32</v>
      </c>
      <c r="AD7976" t="s">
        <v>44</v>
      </c>
      <c r="AE7976" t="s">
        <v>19</v>
      </c>
      <c r="AF7976" t="s">
        <v>417</v>
      </c>
    </row>
    <row r="7977" spans="1:32" x14ac:dyDescent="0.25">
      <c r="A7977">
        <f t="shared" si="899"/>
        <v>7976</v>
      </c>
      <c r="B7977">
        <v>32000</v>
      </c>
      <c r="C7977" t="s">
        <v>827</v>
      </c>
      <c r="D7977" t="s">
        <v>13</v>
      </c>
      <c r="E7977" t="str">
        <f t="shared" si="900"/>
        <v>*</v>
      </c>
      <c r="F7977" t="str">
        <f t="shared" si="895"/>
        <v>*</v>
      </c>
      <c r="G7977" t="str">
        <f t="shared" si="901"/>
        <v>*</v>
      </c>
      <c r="I7977" t="str">
        <f t="shared" si="896"/>
        <v>*</v>
      </c>
      <c r="O7977">
        <f>VLOOKUP(T7977,$P$14:$S$19,2,TRUE)</f>
        <v>0.04</v>
      </c>
      <c r="T7977">
        <v>49</v>
      </c>
      <c r="U7977">
        <v>162.16</v>
      </c>
      <c r="V7977" s="5">
        <f t="shared" si="897"/>
        <v>0</v>
      </c>
      <c r="X7977" t="s">
        <v>22</v>
      </c>
      <c r="Y7977">
        <v>1.35</v>
      </c>
      <c r="Z7977" s="2">
        <f t="shared" si="898"/>
        <v>163.51</v>
      </c>
      <c r="AA7977" t="s">
        <v>23</v>
      </c>
      <c r="AB7977" t="s">
        <v>41</v>
      </c>
      <c r="AC7977" t="s">
        <v>32</v>
      </c>
      <c r="AD7977" t="s">
        <v>114</v>
      </c>
      <c r="AE7977" t="s">
        <v>34</v>
      </c>
      <c r="AF7977" t="s">
        <v>873</v>
      </c>
    </row>
    <row r="7978" spans="1:32" x14ac:dyDescent="0.25">
      <c r="A7978">
        <f t="shared" si="899"/>
        <v>7977</v>
      </c>
      <c r="B7978">
        <v>2146</v>
      </c>
      <c r="C7978" t="s">
        <v>827</v>
      </c>
      <c r="D7978" t="s">
        <v>30</v>
      </c>
      <c r="E7978" t="str">
        <f t="shared" si="900"/>
        <v>*</v>
      </c>
      <c r="F7978" t="str">
        <f t="shared" si="895"/>
        <v>*</v>
      </c>
      <c r="G7978" t="str">
        <f t="shared" si="901"/>
        <v>*</v>
      </c>
      <c r="I7978" t="str">
        <f t="shared" si="896"/>
        <v>*</v>
      </c>
      <c r="O7978">
        <f>VLOOKUP(T7978,$P$14:$S$19,2,TRUE)</f>
        <v>0.04</v>
      </c>
      <c r="T7978">
        <v>44</v>
      </c>
      <c r="U7978">
        <v>113.71</v>
      </c>
      <c r="V7978" s="5">
        <f t="shared" si="897"/>
        <v>0</v>
      </c>
      <c r="X7978" t="s">
        <v>22</v>
      </c>
      <c r="Y7978">
        <v>0.5</v>
      </c>
      <c r="Z7978" s="2">
        <f t="shared" si="898"/>
        <v>114.21</v>
      </c>
      <c r="AA7978" t="s">
        <v>23</v>
      </c>
      <c r="AB7978" t="s">
        <v>24</v>
      </c>
      <c r="AC7978" t="s">
        <v>32</v>
      </c>
      <c r="AD7978" t="s">
        <v>81</v>
      </c>
      <c r="AE7978" t="s">
        <v>19</v>
      </c>
      <c r="AF7978" t="s">
        <v>873</v>
      </c>
    </row>
    <row r="7979" spans="1:32" x14ac:dyDescent="0.25">
      <c r="A7979">
        <f t="shared" si="899"/>
        <v>7978</v>
      </c>
      <c r="B7979">
        <v>7269</v>
      </c>
      <c r="C7979" t="s">
        <v>564</v>
      </c>
      <c r="D7979" t="s">
        <v>40</v>
      </c>
      <c r="E7979" t="str">
        <f t="shared" si="900"/>
        <v>*</v>
      </c>
      <c r="F7979" t="str">
        <f t="shared" si="895"/>
        <v>*</v>
      </c>
      <c r="G7979" t="str">
        <f t="shared" si="901"/>
        <v>*</v>
      </c>
      <c r="I7979" t="str">
        <f t="shared" si="896"/>
        <v>*</v>
      </c>
      <c r="O7979">
        <f>VLOOKUP(T7979,$P$14:$S$19,2,TRUE)</f>
        <v>0.02</v>
      </c>
      <c r="T7979">
        <v>29</v>
      </c>
      <c r="U7979">
        <v>1707.99</v>
      </c>
      <c r="V7979" s="5">
        <f t="shared" si="897"/>
        <v>1</v>
      </c>
      <c r="X7979" t="s">
        <v>22</v>
      </c>
      <c r="Y7979">
        <v>3.99</v>
      </c>
      <c r="Z7979" s="2">
        <f t="shared" si="898"/>
        <v>1711.98</v>
      </c>
      <c r="AA7979" t="s">
        <v>73</v>
      </c>
      <c r="AB7979" t="s">
        <v>16</v>
      </c>
      <c r="AC7979" t="s">
        <v>25</v>
      </c>
      <c r="AD7979" t="s">
        <v>26</v>
      </c>
      <c r="AE7979" t="s">
        <v>19</v>
      </c>
      <c r="AF7979" t="s">
        <v>246</v>
      </c>
    </row>
    <row r="7980" spans="1:32" x14ac:dyDescent="0.25">
      <c r="A7980">
        <f t="shared" si="899"/>
        <v>7979</v>
      </c>
      <c r="B7980">
        <v>7297</v>
      </c>
      <c r="C7980" t="s">
        <v>564</v>
      </c>
      <c r="D7980" t="s">
        <v>21</v>
      </c>
      <c r="E7980" t="str">
        <f t="shared" si="900"/>
        <v>*</v>
      </c>
      <c r="F7980" t="str">
        <f t="shared" si="895"/>
        <v>**</v>
      </c>
      <c r="G7980" t="str">
        <f t="shared" si="901"/>
        <v>**</v>
      </c>
      <c r="I7980" t="str">
        <f t="shared" si="896"/>
        <v>**</v>
      </c>
      <c r="O7980">
        <f>VLOOKUP(T7980,$P$14:$S$19,2,TRUE)</f>
        <v>0</v>
      </c>
      <c r="T7980">
        <v>4</v>
      </c>
      <c r="U7980">
        <v>1620.94</v>
      </c>
      <c r="V7980" s="5">
        <f t="shared" si="897"/>
        <v>1</v>
      </c>
      <c r="X7980" t="s">
        <v>37</v>
      </c>
      <c r="Y7980">
        <v>76.37</v>
      </c>
      <c r="Z7980" s="2">
        <f t="shared" si="898"/>
        <v>1697.31</v>
      </c>
      <c r="AA7980" t="s">
        <v>71</v>
      </c>
      <c r="AB7980" t="s">
        <v>24</v>
      </c>
      <c r="AC7980" t="s">
        <v>17</v>
      </c>
      <c r="AD7980" t="s">
        <v>66</v>
      </c>
      <c r="AE7980" t="s">
        <v>103</v>
      </c>
      <c r="AF7980" t="s">
        <v>246</v>
      </c>
    </row>
    <row r="7981" spans="1:32" x14ac:dyDescent="0.25">
      <c r="A7981">
        <f t="shared" si="899"/>
        <v>7980</v>
      </c>
      <c r="B7981">
        <v>7297</v>
      </c>
      <c r="C7981" t="s">
        <v>564</v>
      </c>
      <c r="D7981" t="s">
        <v>21</v>
      </c>
      <c r="E7981" t="str">
        <f t="shared" si="900"/>
        <v>*</v>
      </c>
      <c r="F7981" t="str">
        <f t="shared" si="895"/>
        <v>**</v>
      </c>
      <c r="G7981" t="str">
        <f t="shared" si="901"/>
        <v>**</v>
      </c>
      <c r="I7981" t="str">
        <f t="shared" si="896"/>
        <v>**</v>
      </c>
      <c r="O7981">
        <f>VLOOKUP(T7981,$P$14:$S$19,2,TRUE)</f>
        <v>0.02</v>
      </c>
      <c r="T7981">
        <v>26</v>
      </c>
      <c r="U7981">
        <v>936.95</v>
      </c>
      <c r="V7981" s="5">
        <f t="shared" si="897"/>
        <v>1</v>
      </c>
      <c r="X7981" t="s">
        <v>22</v>
      </c>
      <c r="Y7981">
        <v>19.989999999999998</v>
      </c>
      <c r="Z7981" s="2">
        <f t="shared" si="898"/>
        <v>956.94</v>
      </c>
      <c r="AA7981" t="s">
        <v>23</v>
      </c>
      <c r="AB7981" t="s">
        <v>24</v>
      </c>
      <c r="AC7981" t="s">
        <v>17</v>
      </c>
      <c r="AD7981" t="s">
        <v>18</v>
      </c>
      <c r="AE7981" t="s">
        <v>19</v>
      </c>
      <c r="AF7981" t="s">
        <v>246</v>
      </c>
    </row>
    <row r="7982" spans="1:32" x14ac:dyDescent="0.25">
      <c r="A7982">
        <f t="shared" si="899"/>
        <v>7981</v>
      </c>
      <c r="B7982">
        <v>7297</v>
      </c>
      <c r="C7982" t="s">
        <v>564</v>
      </c>
      <c r="D7982" t="s">
        <v>21</v>
      </c>
      <c r="E7982" t="str">
        <f t="shared" si="900"/>
        <v>*</v>
      </c>
      <c r="F7982" t="str">
        <f t="shared" si="895"/>
        <v>**</v>
      </c>
      <c r="G7982" t="str">
        <f t="shared" si="901"/>
        <v>**</v>
      </c>
      <c r="I7982" t="str">
        <f t="shared" si="896"/>
        <v>**</v>
      </c>
      <c r="O7982">
        <f>VLOOKUP(T7982,$P$14:$S$19,2,TRUE)</f>
        <v>0</v>
      </c>
      <c r="T7982">
        <v>7</v>
      </c>
      <c r="U7982">
        <v>296.83999999999997</v>
      </c>
      <c r="V7982" s="5">
        <f t="shared" si="897"/>
        <v>0</v>
      </c>
      <c r="X7982" t="s">
        <v>22</v>
      </c>
      <c r="Y7982">
        <v>1.99</v>
      </c>
      <c r="Z7982" s="2">
        <f t="shared" si="898"/>
        <v>298.83</v>
      </c>
      <c r="AA7982" t="s">
        <v>52</v>
      </c>
      <c r="AB7982" t="s">
        <v>24</v>
      </c>
      <c r="AC7982" t="s">
        <v>25</v>
      </c>
      <c r="AD7982" t="s">
        <v>42</v>
      </c>
      <c r="AE7982" t="s">
        <v>45</v>
      </c>
      <c r="AF7982" t="s">
        <v>246</v>
      </c>
    </row>
    <row r="7983" spans="1:32" x14ac:dyDescent="0.25">
      <c r="A7983">
        <f t="shared" si="899"/>
        <v>7982</v>
      </c>
      <c r="B7983">
        <v>25831</v>
      </c>
      <c r="C7983" t="s">
        <v>564</v>
      </c>
      <c r="D7983" t="s">
        <v>40</v>
      </c>
      <c r="E7983" t="str">
        <f t="shared" si="900"/>
        <v>*</v>
      </c>
      <c r="F7983" t="str">
        <f t="shared" si="895"/>
        <v>*</v>
      </c>
      <c r="G7983" t="str">
        <f t="shared" si="901"/>
        <v>*</v>
      </c>
      <c r="I7983" t="str">
        <f t="shared" si="896"/>
        <v>*</v>
      </c>
      <c r="O7983">
        <f>VLOOKUP(T7983,$P$14:$S$19,2,TRUE)</f>
        <v>0</v>
      </c>
      <c r="T7983">
        <v>6</v>
      </c>
      <c r="U7983">
        <v>250.376</v>
      </c>
      <c r="V7983" s="5">
        <f t="shared" si="897"/>
        <v>0</v>
      </c>
      <c r="X7983" t="s">
        <v>22</v>
      </c>
      <c r="Y7983">
        <v>4.99</v>
      </c>
      <c r="Z7983" s="2">
        <f t="shared" si="898"/>
        <v>255.36600000000001</v>
      </c>
      <c r="AA7983" t="s">
        <v>60</v>
      </c>
      <c r="AB7983" t="s">
        <v>41</v>
      </c>
      <c r="AC7983" t="s">
        <v>25</v>
      </c>
      <c r="AD7983" t="s">
        <v>26</v>
      </c>
      <c r="AE7983" t="s">
        <v>19</v>
      </c>
      <c r="AF7983" t="s">
        <v>185</v>
      </c>
    </row>
    <row r="7984" spans="1:32" x14ac:dyDescent="0.25">
      <c r="A7984">
        <f t="shared" si="899"/>
        <v>7983</v>
      </c>
      <c r="B7984">
        <v>38080</v>
      </c>
      <c r="C7984" t="s">
        <v>564</v>
      </c>
      <c r="D7984" t="s">
        <v>30</v>
      </c>
      <c r="E7984" t="str">
        <f t="shared" si="900"/>
        <v>*</v>
      </c>
      <c r="F7984" t="str">
        <f t="shared" si="895"/>
        <v>*</v>
      </c>
      <c r="G7984" t="str">
        <f t="shared" si="901"/>
        <v>*</v>
      </c>
      <c r="I7984" t="str">
        <f t="shared" si="896"/>
        <v>*</v>
      </c>
      <c r="O7984">
        <f>VLOOKUP(T7984,$P$14:$S$19,2,TRUE)</f>
        <v>0.02</v>
      </c>
      <c r="T7984">
        <v>26</v>
      </c>
      <c r="U7984">
        <v>125.01</v>
      </c>
      <c r="V7984" s="5">
        <f t="shared" si="897"/>
        <v>0</v>
      </c>
      <c r="X7984" t="s">
        <v>22</v>
      </c>
      <c r="Y7984">
        <v>4.7</v>
      </c>
      <c r="Z7984" s="2">
        <f t="shared" si="898"/>
        <v>129.71</v>
      </c>
      <c r="AA7984" t="s">
        <v>23</v>
      </c>
      <c r="AB7984" t="s">
        <v>16</v>
      </c>
      <c r="AC7984" t="s">
        <v>32</v>
      </c>
      <c r="AD7984" t="s">
        <v>44</v>
      </c>
      <c r="AE7984" t="s">
        <v>19</v>
      </c>
      <c r="AF7984" t="s">
        <v>246</v>
      </c>
    </row>
    <row r="7985" spans="1:32" x14ac:dyDescent="0.25">
      <c r="A7985">
        <f t="shared" si="899"/>
        <v>7984</v>
      </c>
      <c r="B7985">
        <v>41059</v>
      </c>
      <c r="C7985" t="s">
        <v>665</v>
      </c>
      <c r="D7985" t="s">
        <v>40</v>
      </c>
      <c r="E7985" t="str">
        <f t="shared" si="900"/>
        <v>*</v>
      </c>
      <c r="F7985" t="str">
        <f t="shared" si="895"/>
        <v>*</v>
      </c>
      <c r="G7985" t="str">
        <f t="shared" si="901"/>
        <v>*</v>
      </c>
      <c r="I7985" t="str">
        <f t="shared" si="896"/>
        <v>*</v>
      </c>
      <c r="O7985">
        <f>VLOOKUP(T7985,$P$14:$S$19,2,TRUE)</f>
        <v>0.04</v>
      </c>
      <c r="T7985">
        <v>45</v>
      </c>
      <c r="U7985">
        <v>17884.53</v>
      </c>
      <c r="V7985" s="5">
        <f t="shared" si="897"/>
        <v>1</v>
      </c>
      <c r="X7985" t="s">
        <v>37</v>
      </c>
      <c r="Y7985">
        <v>42.52</v>
      </c>
      <c r="Z7985" s="2">
        <f t="shared" si="898"/>
        <v>17927.05</v>
      </c>
      <c r="AA7985" t="s">
        <v>23</v>
      </c>
      <c r="AB7985" t="s">
        <v>31</v>
      </c>
      <c r="AC7985" t="s">
        <v>17</v>
      </c>
      <c r="AD7985" t="s">
        <v>66</v>
      </c>
      <c r="AE7985" t="s">
        <v>103</v>
      </c>
      <c r="AF7985" t="s">
        <v>376</v>
      </c>
    </row>
    <row r="7986" spans="1:32" x14ac:dyDescent="0.25">
      <c r="A7986">
        <f t="shared" si="899"/>
        <v>7985</v>
      </c>
      <c r="B7986">
        <v>41059</v>
      </c>
      <c r="C7986" t="s">
        <v>665</v>
      </c>
      <c r="D7986" t="s">
        <v>40</v>
      </c>
      <c r="E7986" t="str">
        <f t="shared" si="900"/>
        <v>*</v>
      </c>
      <c r="F7986" t="str">
        <f t="shared" si="895"/>
        <v>*</v>
      </c>
      <c r="G7986" t="str">
        <f t="shared" si="901"/>
        <v>*</v>
      </c>
      <c r="I7986" t="str">
        <f t="shared" si="896"/>
        <v>*</v>
      </c>
      <c r="O7986">
        <f>VLOOKUP(T7986,$P$14:$S$19,2,TRUE)</f>
        <v>0.04</v>
      </c>
      <c r="T7986">
        <v>45</v>
      </c>
      <c r="U7986">
        <v>12571.63</v>
      </c>
      <c r="V7986" s="5">
        <f t="shared" si="897"/>
        <v>1</v>
      </c>
      <c r="X7986" t="s">
        <v>22</v>
      </c>
      <c r="Y7986">
        <v>13.99</v>
      </c>
      <c r="Z7986" s="2">
        <f t="shared" si="898"/>
        <v>12585.619999999999</v>
      </c>
      <c r="AA7986" t="s">
        <v>23</v>
      </c>
      <c r="AB7986" t="s">
        <v>31</v>
      </c>
      <c r="AC7986" t="s">
        <v>25</v>
      </c>
      <c r="AD7986" t="s">
        <v>76</v>
      </c>
      <c r="AE7986" t="s">
        <v>27</v>
      </c>
      <c r="AF7986" t="s">
        <v>376</v>
      </c>
    </row>
    <row r="7987" spans="1:32" x14ac:dyDescent="0.25">
      <c r="A7987">
        <f t="shared" si="899"/>
        <v>7986</v>
      </c>
      <c r="B7987">
        <v>28033</v>
      </c>
      <c r="C7987" t="s">
        <v>665</v>
      </c>
      <c r="D7987" t="s">
        <v>21</v>
      </c>
      <c r="E7987" t="str">
        <f t="shared" si="900"/>
        <v>*</v>
      </c>
      <c r="F7987" t="str">
        <f t="shared" si="895"/>
        <v>**</v>
      </c>
      <c r="G7987" t="str">
        <f t="shared" si="901"/>
        <v>**</v>
      </c>
      <c r="I7987" t="str">
        <f t="shared" si="896"/>
        <v>**</v>
      </c>
      <c r="O7987">
        <f>VLOOKUP(T7987,$P$14:$S$19,2,TRUE)</f>
        <v>3.5999999999999997E-2</v>
      </c>
      <c r="T7987">
        <v>37</v>
      </c>
      <c r="U7987">
        <v>7834.77</v>
      </c>
      <c r="V7987" s="5">
        <f t="shared" si="897"/>
        <v>1</v>
      </c>
      <c r="X7987" t="s">
        <v>37</v>
      </c>
      <c r="Y7987">
        <v>64.2</v>
      </c>
      <c r="Z7987" s="2">
        <f t="shared" si="898"/>
        <v>7898.97</v>
      </c>
      <c r="AA7987" t="s">
        <v>23</v>
      </c>
      <c r="AB7987" t="s">
        <v>31</v>
      </c>
      <c r="AC7987" t="s">
        <v>17</v>
      </c>
      <c r="AD7987" t="s">
        <v>38</v>
      </c>
      <c r="AE7987" t="s">
        <v>39</v>
      </c>
      <c r="AF7987" t="s">
        <v>673</v>
      </c>
    </row>
    <row r="7988" spans="1:32" x14ac:dyDescent="0.25">
      <c r="A7988">
        <f t="shared" si="899"/>
        <v>7987</v>
      </c>
      <c r="B7988">
        <v>28033</v>
      </c>
      <c r="C7988" t="s">
        <v>665</v>
      </c>
      <c r="D7988" t="s">
        <v>21</v>
      </c>
      <c r="E7988" t="str">
        <f t="shared" si="900"/>
        <v>*</v>
      </c>
      <c r="F7988" t="str">
        <f t="shared" si="895"/>
        <v>**</v>
      </c>
      <c r="G7988" t="str">
        <f t="shared" si="901"/>
        <v>**</v>
      </c>
      <c r="I7988" t="str">
        <f t="shared" si="896"/>
        <v>**</v>
      </c>
      <c r="O7988">
        <f>VLOOKUP(T7988,$P$14:$S$19,2,TRUE)</f>
        <v>0.01</v>
      </c>
      <c r="T7988">
        <v>16</v>
      </c>
      <c r="U7988">
        <v>2826.9</v>
      </c>
      <c r="V7988" s="5">
        <f t="shared" si="897"/>
        <v>1</v>
      </c>
      <c r="X7988" t="s">
        <v>37</v>
      </c>
      <c r="Y7988">
        <v>26.2</v>
      </c>
      <c r="Z7988" s="2">
        <f t="shared" si="898"/>
        <v>2853.1</v>
      </c>
      <c r="AA7988" t="s">
        <v>23</v>
      </c>
      <c r="AB7988" t="s">
        <v>31</v>
      </c>
      <c r="AC7988" t="s">
        <v>17</v>
      </c>
      <c r="AD7988" t="s">
        <v>38</v>
      </c>
      <c r="AE7988" t="s">
        <v>39</v>
      </c>
      <c r="AF7988" t="s">
        <v>673</v>
      </c>
    </row>
    <row r="7989" spans="1:32" x14ac:dyDescent="0.25">
      <c r="A7989">
        <f t="shared" si="899"/>
        <v>7988</v>
      </c>
      <c r="B7989">
        <v>1542</v>
      </c>
      <c r="C7989" t="s">
        <v>665</v>
      </c>
      <c r="D7989" t="s">
        <v>40</v>
      </c>
      <c r="E7989" t="str">
        <f t="shared" si="900"/>
        <v>*</v>
      </c>
      <c r="F7989" t="str">
        <f t="shared" si="895"/>
        <v>*</v>
      </c>
      <c r="G7989" t="str">
        <f t="shared" si="901"/>
        <v>*</v>
      </c>
      <c r="I7989" t="str">
        <f t="shared" si="896"/>
        <v>*</v>
      </c>
      <c r="O7989">
        <f>VLOOKUP(T7989,$P$14:$S$19,2,TRUE)</f>
        <v>0.04</v>
      </c>
      <c r="T7989">
        <v>47</v>
      </c>
      <c r="U7989">
        <v>2150.25</v>
      </c>
      <c r="V7989" s="5">
        <f t="shared" si="897"/>
        <v>1</v>
      </c>
      <c r="X7989" t="s">
        <v>22</v>
      </c>
      <c r="Y7989">
        <v>3.99</v>
      </c>
      <c r="Z7989" s="2">
        <f t="shared" si="898"/>
        <v>2154.2399999999998</v>
      </c>
      <c r="AA7989" t="s">
        <v>64</v>
      </c>
      <c r="AB7989" t="s">
        <v>16</v>
      </c>
      <c r="AC7989" t="s">
        <v>32</v>
      </c>
      <c r="AD7989" t="s">
        <v>172</v>
      </c>
      <c r="AE7989" t="s">
        <v>19</v>
      </c>
      <c r="AF7989" t="s">
        <v>673</v>
      </c>
    </row>
    <row r="7990" spans="1:32" x14ac:dyDescent="0.25">
      <c r="A7990">
        <f t="shared" si="899"/>
        <v>7989</v>
      </c>
      <c r="B7990">
        <v>31040</v>
      </c>
      <c r="C7990" t="s">
        <v>665</v>
      </c>
      <c r="D7990" t="s">
        <v>30</v>
      </c>
      <c r="E7990" t="str">
        <f t="shared" si="900"/>
        <v>*</v>
      </c>
      <c r="F7990" t="str">
        <f t="shared" si="895"/>
        <v>*</v>
      </c>
      <c r="G7990" t="str">
        <f t="shared" si="901"/>
        <v>*</v>
      </c>
      <c r="I7990" t="str">
        <f t="shared" si="896"/>
        <v>*</v>
      </c>
      <c r="O7990">
        <f>VLOOKUP(T7990,$P$14:$S$19,2,TRUE)</f>
        <v>0.02</v>
      </c>
      <c r="T7990">
        <v>23</v>
      </c>
      <c r="U7990">
        <v>872.97</v>
      </c>
      <c r="V7990" s="5">
        <f t="shared" si="897"/>
        <v>1</v>
      </c>
      <c r="X7990" t="s">
        <v>22</v>
      </c>
      <c r="Y7990">
        <v>4</v>
      </c>
      <c r="Z7990" s="2">
        <f t="shared" si="898"/>
        <v>876.97</v>
      </c>
      <c r="AA7990" t="s">
        <v>52</v>
      </c>
      <c r="AB7990" t="s">
        <v>31</v>
      </c>
      <c r="AC7990" t="s">
        <v>25</v>
      </c>
      <c r="AD7990" t="s">
        <v>42</v>
      </c>
      <c r="AE7990" t="s">
        <v>19</v>
      </c>
      <c r="AF7990" t="s">
        <v>673</v>
      </c>
    </row>
    <row r="7991" spans="1:32" x14ac:dyDescent="0.25">
      <c r="A7991">
        <f t="shared" si="899"/>
        <v>7990</v>
      </c>
      <c r="B7991">
        <v>31040</v>
      </c>
      <c r="C7991" t="s">
        <v>665</v>
      </c>
      <c r="D7991" t="s">
        <v>30</v>
      </c>
      <c r="E7991" t="str">
        <f t="shared" si="900"/>
        <v>*</v>
      </c>
      <c r="F7991" t="str">
        <f t="shared" si="895"/>
        <v>*</v>
      </c>
      <c r="G7991" t="str">
        <f t="shared" si="901"/>
        <v>*</v>
      </c>
      <c r="I7991" t="str">
        <f t="shared" si="896"/>
        <v>*</v>
      </c>
      <c r="O7991">
        <f>VLOOKUP(T7991,$P$14:$S$19,2,TRUE)</f>
        <v>0.01</v>
      </c>
      <c r="T7991">
        <v>19</v>
      </c>
      <c r="U7991">
        <v>545.71</v>
      </c>
      <c r="V7991" s="5">
        <f t="shared" si="897"/>
        <v>0</v>
      </c>
      <c r="X7991" t="s">
        <v>22</v>
      </c>
      <c r="Y7991">
        <v>6.64</v>
      </c>
      <c r="Z7991" s="2">
        <f t="shared" si="898"/>
        <v>552.35</v>
      </c>
      <c r="AA7991" t="s">
        <v>52</v>
      </c>
      <c r="AB7991" t="s">
        <v>31</v>
      </c>
      <c r="AC7991" t="s">
        <v>32</v>
      </c>
      <c r="AD7991" t="s">
        <v>74</v>
      </c>
      <c r="AE7991" t="s">
        <v>19</v>
      </c>
      <c r="AF7991" t="s">
        <v>673</v>
      </c>
    </row>
    <row r="7992" spans="1:32" x14ac:dyDescent="0.25">
      <c r="A7992">
        <f t="shared" si="899"/>
        <v>7991</v>
      </c>
      <c r="B7992">
        <v>1542</v>
      </c>
      <c r="C7992" t="s">
        <v>665</v>
      </c>
      <c r="D7992" t="s">
        <v>40</v>
      </c>
      <c r="E7992" t="str">
        <f t="shared" si="900"/>
        <v>*</v>
      </c>
      <c r="F7992" t="str">
        <f t="shared" si="895"/>
        <v>*</v>
      </c>
      <c r="G7992" t="str">
        <f t="shared" si="901"/>
        <v>*</v>
      </c>
      <c r="I7992" t="str">
        <f t="shared" si="896"/>
        <v>*</v>
      </c>
      <c r="O7992">
        <f>VLOOKUP(T7992,$P$14:$S$19,2,TRUE)</f>
        <v>0.01</v>
      </c>
      <c r="T7992">
        <v>13</v>
      </c>
      <c r="U7992">
        <v>448</v>
      </c>
      <c r="V7992" s="5">
        <f t="shared" si="897"/>
        <v>0</v>
      </c>
      <c r="X7992" t="s">
        <v>22</v>
      </c>
      <c r="Y7992">
        <v>6.31</v>
      </c>
      <c r="Z7992" s="2">
        <f t="shared" si="898"/>
        <v>454.31</v>
      </c>
      <c r="AA7992" t="s">
        <v>64</v>
      </c>
      <c r="AB7992" t="s">
        <v>16</v>
      </c>
      <c r="AC7992" t="s">
        <v>32</v>
      </c>
      <c r="AD7992" t="s">
        <v>74</v>
      </c>
      <c r="AE7992" t="s">
        <v>19</v>
      </c>
      <c r="AF7992" t="s">
        <v>673</v>
      </c>
    </row>
    <row r="7993" spans="1:32" x14ac:dyDescent="0.25">
      <c r="A7993">
        <f t="shared" si="899"/>
        <v>7992</v>
      </c>
      <c r="B7993">
        <v>41059</v>
      </c>
      <c r="C7993" t="s">
        <v>665</v>
      </c>
      <c r="D7993" t="s">
        <v>40</v>
      </c>
      <c r="E7993" t="str">
        <f t="shared" si="900"/>
        <v>*</v>
      </c>
      <c r="F7993" t="str">
        <f t="shared" si="895"/>
        <v>*</v>
      </c>
      <c r="G7993" t="str">
        <f t="shared" si="901"/>
        <v>*</v>
      </c>
      <c r="I7993" t="str">
        <f t="shared" si="896"/>
        <v>*</v>
      </c>
      <c r="O7993">
        <f>VLOOKUP(T7993,$P$14:$S$19,2,TRUE)</f>
        <v>0.02</v>
      </c>
      <c r="T7993">
        <v>26</v>
      </c>
      <c r="U7993">
        <v>363.16</v>
      </c>
      <c r="V7993" s="5">
        <f t="shared" si="897"/>
        <v>0</v>
      </c>
      <c r="X7993" t="s">
        <v>14</v>
      </c>
      <c r="Y7993">
        <v>7.27</v>
      </c>
      <c r="Z7993" s="2">
        <f t="shared" si="898"/>
        <v>370.43</v>
      </c>
      <c r="AA7993" t="s">
        <v>23</v>
      </c>
      <c r="AB7993" t="s">
        <v>31</v>
      </c>
      <c r="AC7993" t="s">
        <v>32</v>
      </c>
      <c r="AD7993" t="s">
        <v>49</v>
      </c>
      <c r="AE7993" t="s">
        <v>19</v>
      </c>
      <c r="AF7993" t="s">
        <v>665</v>
      </c>
    </row>
    <row r="7994" spans="1:32" x14ac:dyDescent="0.25">
      <c r="A7994">
        <f t="shared" si="899"/>
        <v>7993</v>
      </c>
      <c r="B7994">
        <v>41059</v>
      </c>
      <c r="C7994" t="s">
        <v>665</v>
      </c>
      <c r="D7994" t="s">
        <v>40</v>
      </c>
      <c r="E7994" t="str">
        <f t="shared" si="900"/>
        <v>*</v>
      </c>
      <c r="F7994" t="str">
        <f t="shared" si="895"/>
        <v>*</v>
      </c>
      <c r="G7994" t="str">
        <f t="shared" si="901"/>
        <v>*</v>
      </c>
      <c r="I7994" t="str">
        <f t="shared" si="896"/>
        <v>*</v>
      </c>
      <c r="O7994">
        <f>VLOOKUP(T7994,$P$14:$S$19,2,TRUE)</f>
        <v>0.02</v>
      </c>
      <c r="T7994">
        <v>21</v>
      </c>
      <c r="U7994">
        <v>128.86000000000001</v>
      </c>
      <c r="V7994" s="5">
        <f t="shared" si="897"/>
        <v>0</v>
      </c>
      <c r="X7994" t="s">
        <v>14</v>
      </c>
      <c r="Y7994">
        <v>1.2</v>
      </c>
      <c r="Z7994" s="2">
        <f t="shared" si="898"/>
        <v>130.06</v>
      </c>
      <c r="AA7994" t="s">
        <v>23</v>
      </c>
      <c r="AB7994" t="s">
        <v>31</v>
      </c>
      <c r="AC7994" t="s">
        <v>32</v>
      </c>
      <c r="AD7994" t="s">
        <v>33</v>
      </c>
      <c r="AE7994" t="s">
        <v>34</v>
      </c>
      <c r="AF7994" t="s">
        <v>673</v>
      </c>
    </row>
    <row r="7995" spans="1:32" x14ac:dyDescent="0.25">
      <c r="A7995">
        <f t="shared" si="899"/>
        <v>7994</v>
      </c>
      <c r="B7995">
        <v>28033</v>
      </c>
      <c r="C7995" t="s">
        <v>665</v>
      </c>
      <c r="D7995" t="s">
        <v>21</v>
      </c>
      <c r="E7995" t="str">
        <f t="shared" si="900"/>
        <v>*</v>
      </c>
      <c r="F7995" t="str">
        <f t="shared" si="895"/>
        <v>**</v>
      </c>
      <c r="G7995" t="str">
        <f t="shared" si="901"/>
        <v>**</v>
      </c>
      <c r="I7995" t="str">
        <f t="shared" si="896"/>
        <v>**</v>
      </c>
      <c r="O7995">
        <f>VLOOKUP(T7995,$P$14:$S$19,2,TRUE)</f>
        <v>0.01</v>
      </c>
      <c r="T7995">
        <v>18</v>
      </c>
      <c r="U7995">
        <v>127.56</v>
      </c>
      <c r="V7995" s="5">
        <f t="shared" si="897"/>
        <v>0</v>
      </c>
      <c r="X7995" t="s">
        <v>22</v>
      </c>
      <c r="Y7995">
        <v>4.07</v>
      </c>
      <c r="Z7995" s="2">
        <f t="shared" si="898"/>
        <v>131.63</v>
      </c>
      <c r="AA7995" t="s">
        <v>23</v>
      </c>
      <c r="AB7995" t="s">
        <v>31</v>
      </c>
      <c r="AC7995" t="s">
        <v>25</v>
      </c>
      <c r="AD7995" t="s">
        <v>42</v>
      </c>
      <c r="AE7995" t="s">
        <v>45</v>
      </c>
      <c r="AF7995" t="s">
        <v>716</v>
      </c>
    </row>
    <row r="7996" spans="1:32" x14ac:dyDescent="0.25">
      <c r="A7996">
        <f t="shared" si="899"/>
        <v>7995</v>
      </c>
      <c r="B7996">
        <v>17283</v>
      </c>
      <c r="C7996" t="s">
        <v>96</v>
      </c>
      <c r="D7996" t="s">
        <v>30</v>
      </c>
      <c r="E7996" t="str">
        <f t="shared" si="900"/>
        <v>*</v>
      </c>
      <c r="F7996" t="str">
        <f t="shared" si="895"/>
        <v>*</v>
      </c>
      <c r="G7996" t="str">
        <f t="shared" si="901"/>
        <v>*</v>
      </c>
      <c r="I7996" t="str">
        <f t="shared" si="896"/>
        <v>*</v>
      </c>
      <c r="O7996">
        <f>VLOOKUP(T7996,$P$14:$S$19,2,TRUE)</f>
        <v>0</v>
      </c>
      <c r="T7996">
        <v>4</v>
      </c>
      <c r="U7996">
        <v>5472.12</v>
      </c>
      <c r="V7996" s="5">
        <f t="shared" si="897"/>
        <v>1</v>
      </c>
      <c r="X7996" t="s">
        <v>37</v>
      </c>
      <c r="Y7996">
        <v>14.7</v>
      </c>
      <c r="Z7996" s="2">
        <f t="shared" si="898"/>
        <v>5486.82</v>
      </c>
      <c r="AA7996" t="s">
        <v>43</v>
      </c>
      <c r="AB7996" t="s">
        <v>41</v>
      </c>
      <c r="AC7996" t="s">
        <v>25</v>
      </c>
      <c r="AD7996" t="s">
        <v>76</v>
      </c>
      <c r="AE7996" t="s">
        <v>39</v>
      </c>
      <c r="AF7996" t="s">
        <v>97</v>
      </c>
    </row>
    <row r="7997" spans="1:32" x14ac:dyDescent="0.25">
      <c r="A7997">
        <f t="shared" si="899"/>
        <v>7996</v>
      </c>
      <c r="B7997">
        <v>27271</v>
      </c>
      <c r="C7997" t="s">
        <v>96</v>
      </c>
      <c r="D7997" t="s">
        <v>30</v>
      </c>
      <c r="E7997" t="str">
        <f t="shared" si="900"/>
        <v>*</v>
      </c>
      <c r="F7997" t="str">
        <f t="shared" si="895"/>
        <v>*</v>
      </c>
      <c r="G7997" t="str">
        <f t="shared" si="901"/>
        <v>*</v>
      </c>
      <c r="I7997" t="str">
        <f t="shared" si="896"/>
        <v>*</v>
      </c>
      <c r="O7997">
        <f>VLOOKUP(T7997,$P$14:$S$19,2,TRUE)</f>
        <v>0</v>
      </c>
      <c r="T7997">
        <v>8</v>
      </c>
      <c r="U7997">
        <v>301.57</v>
      </c>
      <c r="V7997" s="5">
        <f t="shared" si="897"/>
        <v>0</v>
      </c>
      <c r="X7997" t="s">
        <v>37</v>
      </c>
      <c r="Y7997">
        <v>19.190000000000001</v>
      </c>
      <c r="Z7997" s="2">
        <f t="shared" si="898"/>
        <v>320.76</v>
      </c>
      <c r="AA7997" t="s">
        <v>52</v>
      </c>
      <c r="AB7997" t="s">
        <v>31</v>
      </c>
      <c r="AC7997" t="s">
        <v>17</v>
      </c>
      <c r="AD7997" t="s">
        <v>38</v>
      </c>
      <c r="AE7997" t="s">
        <v>39</v>
      </c>
      <c r="AF7997" t="s">
        <v>97</v>
      </c>
    </row>
    <row r="7998" spans="1:32" x14ac:dyDescent="0.25">
      <c r="A7998">
        <f t="shared" si="899"/>
        <v>7997</v>
      </c>
      <c r="B7998">
        <v>44805</v>
      </c>
      <c r="C7998" t="s">
        <v>417</v>
      </c>
      <c r="D7998" t="s">
        <v>21</v>
      </c>
      <c r="E7998" t="str">
        <f t="shared" si="900"/>
        <v>*</v>
      </c>
      <c r="F7998" t="str">
        <f t="shared" si="895"/>
        <v>**</v>
      </c>
      <c r="G7998" t="str">
        <f t="shared" si="901"/>
        <v>**</v>
      </c>
      <c r="I7998" t="str">
        <f t="shared" si="896"/>
        <v>**</v>
      </c>
      <c r="O7998">
        <f>VLOOKUP(T7998,$P$14:$S$19,2,TRUE)</f>
        <v>0.04</v>
      </c>
      <c r="T7998">
        <v>40</v>
      </c>
      <c r="U7998">
        <v>1710.65</v>
      </c>
      <c r="V7998" s="5">
        <f t="shared" si="897"/>
        <v>1</v>
      </c>
      <c r="X7998" t="s">
        <v>22</v>
      </c>
      <c r="Y7998">
        <v>2.99</v>
      </c>
      <c r="Z7998" s="2">
        <f t="shared" si="898"/>
        <v>1713.64</v>
      </c>
      <c r="AA7998" t="s">
        <v>60</v>
      </c>
      <c r="AB7998" t="s">
        <v>31</v>
      </c>
      <c r="AC7998" t="s">
        <v>32</v>
      </c>
      <c r="AD7998" t="s">
        <v>49</v>
      </c>
      <c r="AE7998" t="s">
        <v>19</v>
      </c>
      <c r="AF7998" t="s">
        <v>873</v>
      </c>
    </row>
    <row r="7999" spans="1:32" x14ac:dyDescent="0.25">
      <c r="A7999">
        <f t="shared" si="899"/>
        <v>7998</v>
      </c>
      <c r="B7999">
        <v>42306</v>
      </c>
      <c r="C7999" t="s">
        <v>417</v>
      </c>
      <c r="D7999" t="s">
        <v>21</v>
      </c>
      <c r="E7999" t="str">
        <f t="shared" si="900"/>
        <v>*</v>
      </c>
      <c r="F7999" t="str">
        <f t="shared" si="895"/>
        <v>**</v>
      </c>
      <c r="G7999" t="str">
        <f t="shared" si="901"/>
        <v>**</v>
      </c>
      <c r="I7999" t="str">
        <f t="shared" si="896"/>
        <v>**</v>
      </c>
      <c r="O7999">
        <f>VLOOKUP(T7999,$P$14:$S$19,2,TRUE)</f>
        <v>0.01</v>
      </c>
      <c r="T7999">
        <v>19</v>
      </c>
      <c r="U7999">
        <v>773.83</v>
      </c>
      <c r="V7999" s="5">
        <f t="shared" si="897"/>
        <v>0</v>
      </c>
      <c r="X7999" t="s">
        <v>22</v>
      </c>
      <c r="Y7999">
        <v>5.33</v>
      </c>
      <c r="Z7999" s="2">
        <f t="shared" si="898"/>
        <v>779.16000000000008</v>
      </c>
      <c r="AA7999" t="s">
        <v>71</v>
      </c>
      <c r="AB7999" t="s">
        <v>16</v>
      </c>
      <c r="AC7999" t="s">
        <v>32</v>
      </c>
      <c r="AD7999" t="s">
        <v>172</v>
      </c>
      <c r="AE7999" t="s">
        <v>19</v>
      </c>
      <c r="AF7999" t="s">
        <v>382</v>
      </c>
    </row>
    <row r="8000" spans="1:32" x14ac:dyDescent="0.25">
      <c r="A8000">
        <f t="shared" si="899"/>
        <v>7999</v>
      </c>
      <c r="B8000">
        <v>51140</v>
      </c>
      <c r="C8000" t="s">
        <v>417</v>
      </c>
      <c r="D8000" t="s">
        <v>13</v>
      </c>
      <c r="E8000" t="str">
        <f t="shared" si="900"/>
        <v>*</v>
      </c>
      <c r="F8000" t="str">
        <f t="shared" si="895"/>
        <v>*</v>
      </c>
      <c r="G8000" t="str">
        <f t="shared" si="901"/>
        <v>*</v>
      </c>
      <c r="I8000" t="str">
        <f t="shared" si="896"/>
        <v>*</v>
      </c>
      <c r="O8000">
        <f>VLOOKUP(T8000,$P$14:$S$19,2,TRUE)</f>
        <v>0.01</v>
      </c>
      <c r="T8000">
        <v>14</v>
      </c>
      <c r="U8000">
        <v>626.33000000000004</v>
      </c>
      <c r="V8000" s="5">
        <f t="shared" si="897"/>
        <v>0</v>
      </c>
      <c r="X8000" t="s">
        <v>22</v>
      </c>
      <c r="Y8000">
        <v>1.99</v>
      </c>
      <c r="Z8000" s="2">
        <f t="shared" si="898"/>
        <v>628.32000000000005</v>
      </c>
      <c r="AA8000" t="s">
        <v>23</v>
      </c>
      <c r="AB8000" t="s">
        <v>31</v>
      </c>
      <c r="AC8000" t="s">
        <v>25</v>
      </c>
      <c r="AD8000" t="s">
        <v>42</v>
      </c>
      <c r="AE8000" t="s">
        <v>45</v>
      </c>
      <c r="AF8000" t="s">
        <v>346</v>
      </c>
    </row>
    <row r="8001" spans="1:32" x14ac:dyDescent="0.25">
      <c r="A8001">
        <f t="shared" si="899"/>
        <v>8000</v>
      </c>
      <c r="B8001">
        <v>51140</v>
      </c>
      <c r="C8001" t="s">
        <v>417</v>
      </c>
      <c r="D8001" t="s">
        <v>13</v>
      </c>
      <c r="E8001" t="str">
        <f t="shared" si="900"/>
        <v>*</v>
      </c>
      <c r="F8001" t="str">
        <f t="shared" si="895"/>
        <v>*</v>
      </c>
      <c r="G8001" t="str">
        <f t="shared" si="901"/>
        <v>*</v>
      </c>
      <c r="I8001" t="str">
        <f t="shared" si="896"/>
        <v>*</v>
      </c>
      <c r="O8001">
        <f>VLOOKUP(T8001,$P$14:$S$19,2,TRUE)</f>
        <v>0</v>
      </c>
      <c r="T8001">
        <v>3</v>
      </c>
      <c r="U8001">
        <v>394.34</v>
      </c>
      <c r="V8001" s="5">
        <f t="shared" si="897"/>
        <v>0</v>
      </c>
      <c r="X8001" t="s">
        <v>22</v>
      </c>
      <c r="Y8001">
        <v>24.49</v>
      </c>
      <c r="Z8001" s="2">
        <f t="shared" si="898"/>
        <v>418.83</v>
      </c>
      <c r="AA8001" t="s">
        <v>23</v>
      </c>
      <c r="AB8001" t="s">
        <v>31</v>
      </c>
      <c r="AC8001" t="s">
        <v>17</v>
      </c>
      <c r="AD8001" t="s">
        <v>18</v>
      </c>
      <c r="AE8001" t="s">
        <v>58</v>
      </c>
      <c r="AF8001" t="s">
        <v>443</v>
      </c>
    </row>
    <row r="8002" spans="1:32" x14ac:dyDescent="0.25">
      <c r="A8002">
        <f t="shared" si="899"/>
        <v>8001</v>
      </c>
      <c r="B8002">
        <v>26021</v>
      </c>
      <c r="C8002" t="s">
        <v>417</v>
      </c>
      <c r="D8002" t="s">
        <v>36</v>
      </c>
      <c r="E8002" t="str">
        <f t="shared" si="900"/>
        <v>***</v>
      </c>
      <c r="F8002" t="str">
        <f t="shared" si="895"/>
        <v>***</v>
      </c>
      <c r="G8002" t="str">
        <f t="shared" si="901"/>
        <v>***</v>
      </c>
      <c r="I8002" t="str">
        <f t="shared" si="896"/>
        <v>***</v>
      </c>
      <c r="O8002">
        <f>VLOOKUP(T8002,$P$14:$S$19,2,TRUE)</f>
        <v>0.01</v>
      </c>
      <c r="T8002">
        <v>17</v>
      </c>
      <c r="U8002">
        <v>328.62700000000001</v>
      </c>
      <c r="V8002" s="5">
        <f t="shared" si="897"/>
        <v>0</v>
      </c>
      <c r="X8002" t="s">
        <v>22</v>
      </c>
      <c r="Y8002">
        <v>4.8099999999999996</v>
      </c>
      <c r="Z8002" s="2">
        <f t="shared" si="898"/>
        <v>333.43700000000001</v>
      </c>
      <c r="AA8002" t="s">
        <v>48</v>
      </c>
      <c r="AB8002" t="s">
        <v>16</v>
      </c>
      <c r="AC8002" t="s">
        <v>25</v>
      </c>
      <c r="AD8002" t="s">
        <v>26</v>
      </c>
      <c r="AE8002" t="s">
        <v>27</v>
      </c>
      <c r="AF8002" t="s">
        <v>382</v>
      </c>
    </row>
    <row r="8003" spans="1:32" x14ac:dyDescent="0.25">
      <c r="A8003">
        <f t="shared" si="899"/>
        <v>8002</v>
      </c>
      <c r="B8003">
        <v>51140</v>
      </c>
      <c r="C8003" t="s">
        <v>417</v>
      </c>
      <c r="D8003" t="s">
        <v>13</v>
      </c>
      <c r="E8003" t="str">
        <f t="shared" si="900"/>
        <v>*</v>
      </c>
      <c r="F8003" t="str">
        <f t="shared" ref="F8003:F8066" si="902">VLOOKUP(D8003,$P$6:$S$10,2,FALSE)</f>
        <v>*</v>
      </c>
      <c r="G8003" t="str">
        <f t="shared" si="901"/>
        <v>*</v>
      </c>
      <c r="I8003" t="str">
        <f t="shared" ref="I8003:I8066" si="903">HLOOKUP(D8003,$J$18:$N$19,2,FALSE)</f>
        <v>*</v>
      </c>
      <c r="O8003">
        <f>VLOOKUP(T8003,$P$14:$S$19,2,TRUE)</f>
        <v>0.02</v>
      </c>
      <c r="T8003">
        <v>28</v>
      </c>
      <c r="U8003">
        <v>132.01</v>
      </c>
      <c r="V8003" s="5">
        <f t="shared" ref="V8003:V8066" si="904">IF(U8003&gt;800,1,0)</f>
        <v>0</v>
      </c>
      <c r="X8003" t="s">
        <v>22</v>
      </c>
      <c r="Y8003">
        <v>5.15</v>
      </c>
      <c r="Z8003" s="2">
        <f t="shared" ref="Z8003:Z8066" si="905">U8003+Y8003</f>
        <v>137.16</v>
      </c>
      <c r="AA8003" t="s">
        <v>23</v>
      </c>
      <c r="AB8003" t="s">
        <v>31</v>
      </c>
      <c r="AC8003" t="s">
        <v>32</v>
      </c>
      <c r="AD8003" t="s">
        <v>172</v>
      </c>
      <c r="AE8003" t="s">
        <v>19</v>
      </c>
      <c r="AF8003" t="s">
        <v>417</v>
      </c>
    </row>
    <row r="8004" spans="1:32" x14ac:dyDescent="0.25">
      <c r="A8004">
        <f t="shared" ref="A8004:A8067" si="906">A8003+1</f>
        <v>8003</v>
      </c>
      <c r="B8004">
        <v>42054</v>
      </c>
      <c r="C8004" t="s">
        <v>417</v>
      </c>
      <c r="D8004" t="s">
        <v>40</v>
      </c>
      <c r="E8004" t="str">
        <f t="shared" si="900"/>
        <v>*</v>
      </c>
      <c r="F8004" t="str">
        <f t="shared" si="902"/>
        <v>*</v>
      </c>
      <c r="G8004" t="str">
        <f t="shared" si="901"/>
        <v>*</v>
      </c>
      <c r="I8004" t="str">
        <f t="shared" si="903"/>
        <v>*</v>
      </c>
      <c r="O8004">
        <f>VLOOKUP(T8004,$P$14:$S$19,2,TRUE)</f>
        <v>3.5999999999999997E-2</v>
      </c>
      <c r="T8004">
        <v>32</v>
      </c>
      <c r="U8004">
        <v>94.55</v>
      </c>
      <c r="V8004" s="5">
        <f t="shared" si="904"/>
        <v>0</v>
      </c>
      <c r="X8004" t="s">
        <v>22</v>
      </c>
      <c r="Y8004">
        <v>1.49</v>
      </c>
      <c r="Z8004" s="2">
        <f t="shared" si="905"/>
        <v>96.039999999999992</v>
      </c>
      <c r="AA8004" t="s">
        <v>15</v>
      </c>
      <c r="AB8004" t="s">
        <v>16</v>
      </c>
      <c r="AC8004" t="s">
        <v>32</v>
      </c>
      <c r="AD8004" t="s">
        <v>49</v>
      </c>
      <c r="AE8004" t="s">
        <v>19</v>
      </c>
      <c r="AF8004" t="s">
        <v>382</v>
      </c>
    </row>
    <row r="8005" spans="1:32" x14ac:dyDescent="0.25">
      <c r="A8005">
        <f t="shared" si="906"/>
        <v>8004</v>
      </c>
      <c r="B8005">
        <v>42306</v>
      </c>
      <c r="C8005" t="s">
        <v>417</v>
      </c>
      <c r="D8005" t="s">
        <v>21</v>
      </c>
      <c r="E8005" t="str">
        <f t="shared" ref="E8005:E8068" si="907">IF(D8005="Critical", "***","*")</f>
        <v>*</v>
      </c>
      <c r="F8005" t="str">
        <f t="shared" si="902"/>
        <v>**</v>
      </c>
      <c r="G8005" t="str">
        <f t="shared" ref="G8005:G8068" si="908">IF(D8005="Critical","***",IF(D8005="High","**","*"))</f>
        <v>**</v>
      </c>
      <c r="I8005" t="str">
        <f t="shared" si="903"/>
        <v>**</v>
      </c>
      <c r="O8005">
        <f>VLOOKUP(T8005,$P$14:$S$19,2,TRUE)</f>
        <v>0.01</v>
      </c>
      <c r="T8005">
        <v>18</v>
      </c>
      <c r="U8005">
        <v>47.4</v>
      </c>
      <c r="V8005" s="5">
        <f t="shared" si="904"/>
        <v>0</v>
      </c>
      <c r="X8005" t="s">
        <v>22</v>
      </c>
      <c r="Y8005">
        <v>5.2</v>
      </c>
      <c r="Z8005" s="2">
        <f t="shared" si="905"/>
        <v>52.6</v>
      </c>
      <c r="AA8005" t="s">
        <v>334</v>
      </c>
      <c r="AB8005" t="s">
        <v>16</v>
      </c>
      <c r="AC8005" t="s">
        <v>32</v>
      </c>
      <c r="AD8005" t="s">
        <v>33</v>
      </c>
      <c r="AE8005" t="s">
        <v>34</v>
      </c>
      <c r="AF8005" t="s">
        <v>382</v>
      </c>
    </row>
    <row r="8006" spans="1:32" x14ac:dyDescent="0.25">
      <c r="A8006">
        <f t="shared" si="906"/>
        <v>8005</v>
      </c>
      <c r="B8006">
        <v>42306</v>
      </c>
      <c r="C8006" t="s">
        <v>417</v>
      </c>
      <c r="D8006" t="s">
        <v>21</v>
      </c>
      <c r="E8006" t="str">
        <f t="shared" si="907"/>
        <v>*</v>
      </c>
      <c r="F8006" t="str">
        <f t="shared" si="902"/>
        <v>**</v>
      </c>
      <c r="G8006" t="str">
        <f t="shared" si="908"/>
        <v>**</v>
      </c>
      <c r="I8006" t="str">
        <f t="shared" si="903"/>
        <v>**</v>
      </c>
      <c r="O8006">
        <f>VLOOKUP(T8006,$P$14:$S$19,2,TRUE)</f>
        <v>0</v>
      </c>
      <c r="T8006">
        <v>4</v>
      </c>
      <c r="U8006">
        <v>36.46</v>
      </c>
      <c r="V8006" s="5">
        <f t="shared" si="904"/>
        <v>0</v>
      </c>
      <c r="X8006" t="s">
        <v>22</v>
      </c>
      <c r="Y8006">
        <v>2.99</v>
      </c>
      <c r="Z8006" s="2">
        <f t="shared" si="905"/>
        <v>39.450000000000003</v>
      </c>
      <c r="AA8006" t="s">
        <v>15</v>
      </c>
      <c r="AB8006" t="s">
        <v>16</v>
      </c>
      <c r="AC8006" t="s">
        <v>32</v>
      </c>
      <c r="AD8006" t="s">
        <v>49</v>
      </c>
      <c r="AE8006" t="s">
        <v>19</v>
      </c>
      <c r="AF8006" t="s">
        <v>382</v>
      </c>
    </row>
    <row r="8007" spans="1:32" x14ac:dyDescent="0.25">
      <c r="A8007">
        <f t="shared" si="906"/>
        <v>8006</v>
      </c>
      <c r="B8007">
        <v>53412</v>
      </c>
      <c r="C8007" t="s">
        <v>246</v>
      </c>
      <c r="D8007" t="s">
        <v>36</v>
      </c>
      <c r="E8007" t="str">
        <f t="shared" si="907"/>
        <v>***</v>
      </c>
      <c r="F8007" t="str">
        <f t="shared" si="902"/>
        <v>***</v>
      </c>
      <c r="G8007" t="str">
        <f t="shared" si="908"/>
        <v>***</v>
      </c>
      <c r="I8007" t="str">
        <f t="shared" si="903"/>
        <v>***</v>
      </c>
      <c r="O8007">
        <f>VLOOKUP(T8007,$P$14:$S$19,2,TRUE)</f>
        <v>0.04</v>
      </c>
      <c r="T8007">
        <v>45</v>
      </c>
      <c r="U8007">
        <v>2544.73</v>
      </c>
      <c r="V8007" s="5">
        <f t="shared" si="904"/>
        <v>1</v>
      </c>
      <c r="X8007" t="s">
        <v>22</v>
      </c>
      <c r="Y8007">
        <v>11.1</v>
      </c>
      <c r="Z8007" s="2">
        <f t="shared" si="905"/>
        <v>2555.83</v>
      </c>
      <c r="AA8007" t="s">
        <v>64</v>
      </c>
      <c r="AB8007" t="s">
        <v>24</v>
      </c>
      <c r="AC8007" t="s">
        <v>17</v>
      </c>
      <c r="AD8007" t="s">
        <v>18</v>
      </c>
      <c r="AE8007" t="s">
        <v>27</v>
      </c>
      <c r="AF8007" t="s">
        <v>185</v>
      </c>
    </row>
    <row r="8008" spans="1:32" x14ac:dyDescent="0.25">
      <c r="A8008">
        <f t="shared" si="906"/>
        <v>8007</v>
      </c>
      <c r="B8008">
        <v>46437</v>
      </c>
      <c r="C8008" t="s">
        <v>246</v>
      </c>
      <c r="D8008" t="s">
        <v>40</v>
      </c>
      <c r="E8008" t="str">
        <f t="shared" si="907"/>
        <v>*</v>
      </c>
      <c r="F8008" t="str">
        <f t="shared" si="902"/>
        <v>*</v>
      </c>
      <c r="G8008" t="str">
        <f t="shared" si="908"/>
        <v>*</v>
      </c>
      <c r="I8008" t="str">
        <f t="shared" si="903"/>
        <v>*</v>
      </c>
      <c r="O8008">
        <f>VLOOKUP(T8008,$P$14:$S$19,2,TRUE)</f>
        <v>0.04</v>
      </c>
      <c r="T8008">
        <v>49</v>
      </c>
      <c r="U8008">
        <v>1488.66</v>
      </c>
      <c r="V8008" s="5">
        <f t="shared" si="904"/>
        <v>1</v>
      </c>
      <c r="X8008" t="s">
        <v>22</v>
      </c>
      <c r="Y8008">
        <v>7.87</v>
      </c>
      <c r="Z8008" s="2">
        <f t="shared" si="905"/>
        <v>1496.53</v>
      </c>
      <c r="AA8008" t="s">
        <v>56</v>
      </c>
      <c r="AB8008" t="s">
        <v>16</v>
      </c>
      <c r="AC8008" t="s">
        <v>17</v>
      </c>
      <c r="AD8008" t="s">
        <v>18</v>
      </c>
      <c r="AE8008" t="s">
        <v>19</v>
      </c>
      <c r="AF8008" t="s">
        <v>631</v>
      </c>
    </row>
    <row r="8009" spans="1:32" x14ac:dyDescent="0.25">
      <c r="A8009">
        <f t="shared" si="906"/>
        <v>8008</v>
      </c>
      <c r="B8009">
        <v>18855</v>
      </c>
      <c r="C8009" t="s">
        <v>246</v>
      </c>
      <c r="D8009" t="s">
        <v>21</v>
      </c>
      <c r="E8009" t="str">
        <f t="shared" si="907"/>
        <v>*</v>
      </c>
      <c r="F8009" t="str">
        <f t="shared" si="902"/>
        <v>**</v>
      </c>
      <c r="G8009" t="str">
        <f t="shared" si="908"/>
        <v>**</v>
      </c>
      <c r="I8009" t="str">
        <f t="shared" si="903"/>
        <v>**</v>
      </c>
      <c r="O8009">
        <f>VLOOKUP(T8009,$P$14:$S$19,2,TRUE)</f>
        <v>3.5999999999999997E-2</v>
      </c>
      <c r="T8009">
        <v>31</v>
      </c>
      <c r="U8009">
        <v>229.43</v>
      </c>
      <c r="V8009" s="5">
        <f t="shared" si="904"/>
        <v>0</v>
      </c>
      <c r="X8009" t="s">
        <v>22</v>
      </c>
      <c r="Y8009">
        <v>7.72</v>
      </c>
      <c r="Z8009" s="2">
        <f t="shared" si="905"/>
        <v>237.15</v>
      </c>
      <c r="AA8009" t="s">
        <v>48</v>
      </c>
      <c r="AB8009" t="s">
        <v>24</v>
      </c>
      <c r="AC8009" t="s">
        <v>32</v>
      </c>
      <c r="AD8009" t="s">
        <v>49</v>
      </c>
      <c r="AE8009" t="s">
        <v>19</v>
      </c>
      <c r="AF8009" t="s">
        <v>186</v>
      </c>
    </row>
    <row r="8010" spans="1:32" x14ac:dyDescent="0.25">
      <c r="A8010">
        <f t="shared" si="906"/>
        <v>8009</v>
      </c>
      <c r="B8010">
        <v>44352</v>
      </c>
      <c r="C8010" t="s">
        <v>246</v>
      </c>
      <c r="D8010" t="s">
        <v>30</v>
      </c>
      <c r="E8010" t="str">
        <f t="shared" si="907"/>
        <v>*</v>
      </c>
      <c r="F8010" t="str">
        <f t="shared" si="902"/>
        <v>*</v>
      </c>
      <c r="G8010" t="str">
        <f t="shared" si="908"/>
        <v>*</v>
      </c>
      <c r="I8010" t="str">
        <f t="shared" si="903"/>
        <v>*</v>
      </c>
      <c r="O8010">
        <f>VLOOKUP(T8010,$P$14:$S$19,2,TRUE)</f>
        <v>0.02</v>
      </c>
      <c r="T8010">
        <v>25</v>
      </c>
      <c r="U8010">
        <v>81.760000000000005</v>
      </c>
      <c r="V8010" s="5">
        <f t="shared" si="904"/>
        <v>0</v>
      </c>
      <c r="X8010" t="s">
        <v>22</v>
      </c>
      <c r="Y8010">
        <v>1.35</v>
      </c>
      <c r="Z8010" s="2">
        <f t="shared" si="905"/>
        <v>83.11</v>
      </c>
      <c r="AA8010" t="s">
        <v>52</v>
      </c>
      <c r="AB8010" t="s">
        <v>24</v>
      </c>
      <c r="AC8010" t="s">
        <v>32</v>
      </c>
      <c r="AD8010" t="s">
        <v>114</v>
      </c>
      <c r="AE8010" t="s">
        <v>34</v>
      </c>
      <c r="AF8010" t="s">
        <v>631</v>
      </c>
    </row>
    <row r="8011" spans="1:32" x14ac:dyDescent="0.25">
      <c r="A8011">
        <f t="shared" si="906"/>
        <v>8010</v>
      </c>
      <c r="B8011">
        <v>35558</v>
      </c>
      <c r="C8011" t="s">
        <v>246</v>
      </c>
      <c r="D8011" t="s">
        <v>36</v>
      </c>
      <c r="E8011" t="str">
        <f t="shared" si="907"/>
        <v>***</v>
      </c>
      <c r="F8011" t="str">
        <f t="shared" si="902"/>
        <v>***</v>
      </c>
      <c r="G8011" t="str">
        <f t="shared" si="908"/>
        <v>***</v>
      </c>
      <c r="I8011" t="str">
        <f t="shared" si="903"/>
        <v>***</v>
      </c>
      <c r="O8011">
        <f>VLOOKUP(T8011,$P$14:$S$19,2,TRUE)</f>
        <v>0</v>
      </c>
      <c r="T8011">
        <v>2</v>
      </c>
      <c r="U8011">
        <v>34.880000000000003</v>
      </c>
      <c r="V8011" s="5">
        <f t="shared" si="904"/>
        <v>0</v>
      </c>
      <c r="X8011" t="s">
        <v>22</v>
      </c>
      <c r="Y8011">
        <v>8.7799999999999994</v>
      </c>
      <c r="Z8011" s="2">
        <f t="shared" si="905"/>
        <v>43.660000000000004</v>
      </c>
      <c r="AA8011" t="s">
        <v>62</v>
      </c>
      <c r="AB8011" t="s">
        <v>16</v>
      </c>
      <c r="AC8011" t="s">
        <v>17</v>
      </c>
      <c r="AD8011" t="s">
        <v>18</v>
      </c>
      <c r="AE8011" t="s">
        <v>19</v>
      </c>
      <c r="AF8011" t="s">
        <v>631</v>
      </c>
    </row>
    <row r="8012" spans="1:32" x14ac:dyDescent="0.25">
      <c r="A8012">
        <f t="shared" si="906"/>
        <v>8011</v>
      </c>
      <c r="B8012">
        <v>23168</v>
      </c>
      <c r="C8012" t="s">
        <v>376</v>
      </c>
      <c r="D8012" t="s">
        <v>13</v>
      </c>
      <c r="E8012" t="str">
        <f t="shared" si="907"/>
        <v>*</v>
      </c>
      <c r="F8012" t="str">
        <f t="shared" si="902"/>
        <v>*</v>
      </c>
      <c r="G8012" t="str">
        <f t="shared" si="908"/>
        <v>*</v>
      </c>
      <c r="I8012" t="str">
        <f t="shared" si="903"/>
        <v>*</v>
      </c>
      <c r="O8012">
        <f>VLOOKUP(T8012,$P$14:$S$19,2,TRUE)</f>
        <v>0.04</v>
      </c>
      <c r="T8012">
        <v>46</v>
      </c>
      <c r="U8012">
        <v>23949.51</v>
      </c>
      <c r="V8012" s="5">
        <f t="shared" si="904"/>
        <v>1</v>
      </c>
      <c r="X8012" t="s">
        <v>14</v>
      </c>
      <c r="Y8012">
        <v>24.49</v>
      </c>
      <c r="Z8012" s="2">
        <f t="shared" si="905"/>
        <v>23974</v>
      </c>
      <c r="AA8012" t="s">
        <v>48</v>
      </c>
      <c r="AB8012" t="s">
        <v>41</v>
      </c>
      <c r="AC8012" t="s">
        <v>25</v>
      </c>
      <c r="AD8012" t="s">
        <v>57</v>
      </c>
      <c r="AE8012" t="s">
        <v>58</v>
      </c>
      <c r="AF8012" t="s">
        <v>412</v>
      </c>
    </row>
    <row r="8013" spans="1:32" x14ac:dyDescent="0.25">
      <c r="A8013">
        <f t="shared" si="906"/>
        <v>8012</v>
      </c>
      <c r="B8013">
        <v>23328</v>
      </c>
      <c r="C8013" t="s">
        <v>376</v>
      </c>
      <c r="D8013" t="s">
        <v>21</v>
      </c>
      <c r="E8013" t="str">
        <f t="shared" si="907"/>
        <v>*</v>
      </c>
      <c r="F8013" t="str">
        <f t="shared" si="902"/>
        <v>**</v>
      </c>
      <c r="G8013" t="str">
        <f t="shared" si="908"/>
        <v>**</v>
      </c>
      <c r="I8013" t="str">
        <f t="shared" si="903"/>
        <v>**</v>
      </c>
      <c r="O8013">
        <f>VLOOKUP(T8013,$P$14:$S$19,2,TRUE)</f>
        <v>3.5999999999999997E-2</v>
      </c>
      <c r="T8013">
        <v>39</v>
      </c>
      <c r="U8013">
        <v>5740.32</v>
      </c>
      <c r="V8013" s="5">
        <f t="shared" si="904"/>
        <v>1</v>
      </c>
      <c r="X8013" t="s">
        <v>37</v>
      </c>
      <c r="Y8013">
        <v>17.850000000000001</v>
      </c>
      <c r="Z8013" s="2">
        <f t="shared" si="905"/>
        <v>5758.17</v>
      </c>
      <c r="AA8013" t="s">
        <v>56</v>
      </c>
      <c r="AB8013" t="s">
        <v>24</v>
      </c>
      <c r="AC8013" t="s">
        <v>25</v>
      </c>
      <c r="AD8013" t="s">
        <v>76</v>
      </c>
      <c r="AE8013" t="s">
        <v>39</v>
      </c>
      <c r="AF8013" t="s">
        <v>673</v>
      </c>
    </row>
    <row r="8014" spans="1:32" x14ac:dyDescent="0.25">
      <c r="A8014">
        <f t="shared" si="906"/>
        <v>8013</v>
      </c>
      <c r="B8014">
        <v>7968</v>
      </c>
      <c r="C8014" t="s">
        <v>376</v>
      </c>
      <c r="D8014" t="s">
        <v>13</v>
      </c>
      <c r="E8014" t="str">
        <f t="shared" si="907"/>
        <v>*</v>
      </c>
      <c r="F8014" t="str">
        <f t="shared" si="902"/>
        <v>*</v>
      </c>
      <c r="G8014" t="str">
        <f t="shared" si="908"/>
        <v>*</v>
      </c>
      <c r="I8014" t="str">
        <f t="shared" si="903"/>
        <v>*</v>
      </c>
      <c r="O8014">
        <f>VLOOKUP(T8014,$P$14:$S$19,2,TRUE)</f>
        <v>0.01</v>
      </c>
      <c r="T8014">
        <v>10</v>
      </c>
      <c r="U8014">
        <v>1449.21</v>
      </c>
      <c r="V8014" s="5">
        <f t="shared" si="904"/>
        <v>1</v>
      </c>
      <c r="X8014" t="s">
        <v>37</v>
      </c>
      <c r="Y8014">
        <v>30</v>
      </c>
      <c r="Z8014" s="2">
        <f t="shared" si="905"/>
        <v>1479.21</v>
      </c>
      <c r="AA8014" t="s">
        <v>15</v>
      </c>
      <c r="AB8014" t="s">
        <v>16</v>
      </c>
      <c r="AC8014" t="s">
        <v>17</v>
      </c>
      <c r="AD8014" t="s">
        <v>38</v>
      </c>
      <c r="AE8014" t="s">
        <v>39</v>
      </c>
      <c r="AF8014" t="s">
        <v>376</v>
      </c>
    </row>
    <row r="8015" spans="1:32" x14ac:dyDescent="0.25">
      <c r="A8015">
        <f t="shared" si="906"/>
        <v>8014</v>
      </c>
      <c r="B8015">
        <v>3104</v>
      </c>
      <c r="C8015" t="s">
        <v>376</v>
      </c>
      <c r="D8015" t="s">
        <v>40</v>
      </c>
      <c r="E8015" t="str">
        <f t="shared" si="907"/>
        <v>*</v>
      </c>
      <c r="F8015" t="str">
        <f t="shared" si="902"/>
        <v>*</v>
      </c>
      <c r="G8015" t="str">
        <f t="shared" si="908"/>
        <v>*</v>
      </c>
      <c r="I8015" t="str">
        <f t="shared" si="903"/>
        <v>*</v>
      </c>
      <c r="O8015">
        <f>VLOOKUP(T8015,$P$14:$S$19,2,TRUE)</f>
        <v>0.02</v>
      </c>
      <c r="T8015">
        <v>24</v>
      </c>
      <c r="U8015">
        <v>380.38</v>
      </c>
      <c r="V8015" s="5">
        <f t="shared" si="904"/>
        <v>0</v>
      </c>
      <c r="X8015" t="s">
        <v>14</v>
      </c>
      <c r="Y8015">
        <v>5.45</v>
      </c>
      <c r="Z8015" s="2">
        <f t="shared" si="905"/>
        <v>385.83</v>
      </c>
      <c r="AA8015" t="s">
        <v>71</v>
      </c>
      <c r="AB8015" t="s">
        <v>16</v>
      </c>
      <c r="AC8015" t="s">
        <v>32</v>
      </c>
      <c r="AD8015" t="s">
        <v>33</v>
      </c>
      <c r="AE8015" t="s">
        <v>45</v>
      </c>
      <c r="AF8015" t="s">
        <v>376</v>
      </c>
    </row>
    <row r="8016" spans="1:32" x14ac:dyDescent="0.25">
      <c r="A8016">
        <f t="shared" si="906"/>
        <v>8015</v>
      </c>
      <c r="B8016">
        <v>3104</v>
      </c>
      <c r="C8016" t="s">
        <v>376</v>
      </c>
      <c r="D8016" t="s">
        <v>40</v>
      </c>
      <c r="E8016" t="str">
        <f t="shared" si="907"/>
        <v>*</v>
      </c>
      <c r="F8016" t="str">
        <f t="shared" si="902"/>
        <v>*</v>
      </c>
      <c r="G8016" t="str">
        <f t="shared" si="908"/>
        <v>*</v>
      </c>
      <c r="I8016" t="str">
        <f t="shared" si="903"/>
        <v>*</v>
      </c>
      <c r="O8016">
        <f>VLOOKUP(T8016,$P$14:$S$19,2,TRUE)</f>
        <v>0.05</v>
      </c>
      <c r="T8016">
        <v>50</v>
      </c>
      <c r="U8016">
        <v>336.06</v>
      </c>
      <c r="V8016" s="5">
        <f t="shared" si="904"/>
        <v>0</v>
      </c>
      <c r="X8016" t="s">
        <v>22</v>
      </c>
      <c r="Y8016">
        <v>8.8800000000000008</v>
      </c>
      <c r="Z8016" s="2">
        <f t="shared" si="905"/>
        <v>344.94</v>
      </c>
      <c r="AA8016" t="s">
        <v>71</v>
      </c>
      <c r="AB8016" t="s">
        <v>16</v>
      </c>
      <c r="AC8016" t="s">
        <v>32</v>
      </c>
      <c r="AD8016" t="s">
        <v>44</v>
      </c>
      <c r="AE8016" t="s">
        <v>19</v>
      </c>
      <c r="AF8016" t="s">
        <v>716</v>
      </c>
    </row>
    <row r="8017" spans="1:32" x14ac:dyDescent="0.25">
      <c r="A8017">
        <f t="shared" si="906"/>
        <v>8016</v>
      </c>
      <c r="B8017">
        <v>20517</v>
      </c>
      <c r="C8017" t="s">
        <v>376</v>
      </c>
      <c r="D8017" t="s">
        <v>13</v>
      </c>
      <c r="E8017" t="str">
        <f t="shared" si="907"/>
        <v>*</v>
      </c>
      <c r="F8017" t="str">
        <f t="shared" si="902"/>
        <v>*</v>
      </c>
      <c r="G8017" t="str">
        <f t="shared" si="908"/>
        <v>*</v>
      </c>
      <c r="I8017" t="str">
        <f t="shared" si="903"/>
        <v>*</v>
      </c>
      <c r="O8017">
        <f>VLOOKUP(T8017,$P$14:$S$19,2,TRUE)</f>
        <v>3.5999999999999997E-2</v>
      </c>
      <c r="T8017">
        <v>39</v>
      </c>
      <c r="U8017">
        <v>116.63</v>
      </c>
      <c r="V8017" s="5">
        <f t="shared" si="904"/>
        <v>0</v>
      </c>
      <c r="X8017" t="s">
        <v>22</v>
      </c>
      <c r="Y8017">
        <v>0.96</v>
      </c>
      <c r="Z8017" s="2">
        <f t="shared" si="905"/>
        <v>117.58999999999999</v>
      </c>
      <c r="AA8017" t="s">
        <v>60</v>
      </c>
      <c r="AB8017" t="s">
        <v>24</v>
      </c>
      <c r="AC8017" t="s">
        <v>32</v>
      </c>
      <c r="AD8017" t="s">
        <v>33</v>
      </c>
      <c r="AE8017" t="s">
        <v>34</v>
      </c>
      <c r="AF8017" t="s">
        <v>716</v>
      </c>
    </row>
    <row r="8018" spans="1:32" x14ac:dyDescent="0.25">
      <c r="A8018">
        <f t="shared" si="906"/>
        <v>8017</v>
      </c>
      <c r="B8018">
        <v>5958</v>
      </c>
      <c r="C8018" t="s">
        <v>97</v>
      </c>
      <c r="D8018" t="s">
        <v>40</v>
      </c>
      <c r="E8018" t="str">
        <f t="shared" si="907"/>
        <v>*</v>
      </c>
      <c r="F8018" t="str">
        <f t="shared" si="902"/>
        <v>*</v>
      </c>
      <c r="G8018" t="str">
        <f t="shared" si="908"/>
        <v>*</v>
      </c>
      <c r="I8018" t="str">
        <f t="shared" si="903"/>
        <v>*</v>
      </c>
      <c r="O8018">
        <f>VLOOKUP(T8018,$P$14:$S$19,2,TRUE)</f>
        <v>0.02</v>
      </c>
      <c r="T8018">
        <v>21</v>
      </c>
      <c r="U8018">
        <v>2629.6640000000002</v>
      </c>
      <c r="V8018" s="5">
        <f t="shared" si="904"/>
        <v>1</v>
      </c>
      <c r="X8018" t="s">
        <v>37</v>
      </c>
      <c r="Y8018">
        <v>60</v>
      </c>
      <c r="Z8018" s="2">
        <f t="shared" si="905"/>
        <v>2689.6640000000002</v>
      </c>
      <c r="AA8018" t="s">
        <v>48</v>
      </c>
      <c r="AB8018" t="s">
        <v>24</v>
      </c>
      <c r="AC8018" t="s">
        <v>17</v>
      </c>
      <c r="AD8018" t="s">
        <v>66</v>
      </c>
      <c r="AE8018" t="s">
        <v>39</v>
      </c>
      <c r="AF8018" t="s">
        <v>97</v>
      </c>
    </row>
    <row r="8019" spans="1:32" x14ac:dyDescent="0.25">
      <c r="A8019">
        <f t="shared" si="906"/>
        <v>8018</v>
      </c>
      <c r="B8019">
        <v>5958</v>
      </c>
      <c r="C8019" t="s">
        <v>97</v>
      </c>
      <c r="D8019" t="s">
        <v>40</v>
      </c>
      <c r="E8019" t="str">
        <f t="shared" si="907"/>
        <v>*</v>
      </c>
      <c r="F8019" t="str">
        <f t="shared" si="902"/>
        <v>*</v>
      </c>
      <c r="G8019" t="str">
        <f t="shared" si="908"/>
        <v>*</v>
      </c>
      <c r="I8019" t="str">
        <f t="shared" si="903"/>
        <v>*</v>
      </c>
      <c r="O8019">
        <f>VLOOKUP(T8019,$P$14:$S$19,2,TRUE)</f>
        <v>0</v>
      </c>
      <c r="T8019">
        <v>3</v>
      </c>
      <c r="U8019">
        <v>2036.97</v>
      </c>
      <c r="V8019" s="5">
        <f t="shared" si="904"/>
        <v>1</v>
      </c>
      <c r="X8019" t="s">
        <v>22</v>
      </c>
      <c r="Y8019">
        <v>24.49</v>
      </c>
      <c r="Z8019" s="2">
        <f t="shared" si="905"/>
        <v>2061.46</v>
      </c>
      <c r="AA8019" t="s">
        <v>48</v>
      </c>
      <c r="AB8019" t="s">
        <v>24</v>
      </c>
      <c r="AC8019" t="s">
        <v>25</v>
      </c>
      <c r="AD8019" t="s">
        <v>57</v>
      </c>
      <c r="AE8019" t="s">
        <v>58</v>
      </c>
      <c r="AF8019" t="s">
        <v>536</v>
      </c>
    </row>
    <row r="8020" spans="1:32" x14ac:dyDescent="0.25">
      <c r="A8020">
        <f t="shared" si="906"/>
        <v>8019</v>
      </c>
      <c r="B8020">
        <v>17539</v>
      </c>
      <c r="C8020" t="s">
        <v>97</v>
      </c>
      <c r="D8020" t="s">
        <v>30</v>
      </c>
      <c r="E8020" t="str">
        <f t="shared" si="907"/>
        <v>*</v>
      </c>
      <c r="F8020" t="str">
        <f t="shared" si="902"/>
        <v>*</v>
      </c>
      <c r="G8020" t="str">
        <f t="shared" si="908"/>
        <v>*</v>
      </c>
      <c r="I8020" t="str">
        <f t="shared" si="903"/>
        <v>*</v>
      </c>
      <c r="O8020">
        <f>VLOOKUP(T8020,$P$14:$S$19,2,TRUE)</f>
        <v>0.01</v>
      </c>
      <c r="T8020">
        <v>10</v>
      </c>
      <c r="U8020">
        <v>1529.3115</v>
      </c>
      <c r="V8020" s="5">
        <f t="shared" si="904"/>
        <v>1</v>
      </c>
      <c r="X8020" t="s">
        <v>22</v>
      </c>
      <c r="Y8020">
        <v>8.99</v>
      </c>
      <c r="Z8020" s="2">
        <f t="shared" si="905"/>
        <v>1538.3015</v>
      </c>
      <c r="AA8020" t="s">
        <v>56</v>
      </c>
      <c r="AB8020" t="s">
        <v>16</v>
      </c>
      <c r="AC8020" t="s">
        <v>25</v>
      </c>
      <c r="AD8020" t="s">
        <v>26</v>
      </c>
      <c r="AE8020" t="s">
        <v>19</v>
      </c>
      <c r="AF8020" t="s">
        <v>594</v>
      </c>
    </row>
    <row r="8021" spans="1:32" x14ac:dyDescent="0.25">
      <c r="A8021">
        <f t="shared" si="906"/>
        <v>8020</v>
      </c>
      <c r="B8021">
        <v>26439</v>
      </c>
      <c r="C8021" t="s">
        <v>97</v>
      </c>
      <c r="D8021" t="s">
        <v>40</v>
      </c>
      <c r="E8021" t="str">
        <f t="shared" si="907"/>
        <v>*</v>
      </c>
      <c r="F8021" t="str">
        <f t="shared" si="902"/>
        <v>*</v>
      </c>
      <c r="G8021" t="str">
        <f t="shared" si="908"/>
        <v>*</v>
      </c>
      <c r="I8021" t="str">
        <f t="shared" si="903"/>
        <v>*</v>
      </c>
      <c r="O8021">
        <f>VLOOKUP(T8021,$P$14:$S$19,2,TRUE)</f>
        <v>3.5999999999999997E-2</v>
      </c>
      <c r="T8021">
        <v>38</v>
      </c>
      <c r="U8021">
        <v>1230.83</v>
      </c>
      <c r="V8021" s="5">
        <f t="shared" si="904"/>
        <v>1</v>
      </c>
      <c r="X8021" t="s">
        <v>22</v>
      </c>
      <c r="Y8021">
        <v>6.5</v>
      </c>
      <c r="Z8021" s="2">
        <f t="shared" si="905"/>
        <v>1237.33</v>
      </c>
      <c r="AA8021" t="s">
        <v>60</v>
      </c>
      <c r="AB8021" t="s">
        <v>31</v>
      </c>
      <c r="AC8021" t="s">
        <v>25</v>
      </c>
      <c r="AD8021" t="s">
        <v>42</v>
      </c>
      <c r="AE8021" t="s">
        <v>19</v>
      </c>
      <c r="AF8021" t="s">
        <v>594</v>
      </c>
    </row>
    <row r="8022" spans="1:32" x14ac:dyDescent="0.25">
      <c r="A8022">
        <f t="shared" si="906"/>
        <v>8021</v>
      </c>
      <c r="B8022">
        <v>26439</v>
      </c>
      <c r="C8022" t="s">
        <v>97</v>
      </c>
      <c r="D8022" t="s">
        <v>40</v>
      </c>
      <c r="E8022" t="str">
        <f t="shared" si="907"/>
        <v>*</v>
      </c>
      <c r="F8022" t="str">
        <f t="shared" si="902"/>
        <v>*</v>
      </c>
      <c r="G8022" t="str">
        <f t="shared" si="908"/>
        <v>*</v>
      </c>
      <c r="I8022" t="str">
        <f t="shared" si="903"/>
        <v>*</v>
      </c>
      <c r="O8022">
        <f>VLOOKUP(T8022,$P$14:$S$19,2,TRUE)</f>
        <v>0.02</v>
      </c>
      <c r="T8022">
        <v>23</v>
      </c>
      <c r="U8022">
        <v>1176.944</v>
      </c>
      <c r="V8022" s="5">
        <f t="shared" si="904"/>
        <v>1</v>
      </c>
      <c r="X8022" t="s">
        <v>22</v>
      </c>
      <c r="Y8022">
        <v>4.99</v>
      </c>
      <c r="Z8022" s="2">
        <f t="shared" si="905"/>
        <v>1181.934</v>
      </c>
      <c r="AA8022" t="s">
        <v>60</v>
      </c>
      <c r="AB8022" t="s">
        <v>31</v>
      </c>
      <c r="AC8022" t="s">
        <v>25</v>
      </c>
      <c r="AD8022" t="s">
        <v>26</v>
      </c>
      <c r="AE8022" t="s">
        <v>19</v>
      </c>
      <c r="AF8022" t="s">
        <v>536</v>
      </c>
    </row>
    <row r="8023" spans="1:32" x14ac:dyDescent="0.25">
      <c r="A8023">
        <f t="shared" si="906"/>
        <v>8022</v>
      </c>
      <c r="B8023">
        <v>18273</v>
      </c>
      <c r="C8023" t="s">
        <v>97</v>
      </c>
      <c r="D8023" t="s">
        <v>13</v>
      </c>
      <c r="E8023" t="str">
        <f t="shared" si="907"/>
        <v>*</v>
      </c>
      <c r="F8023" t="str">
        <f t="shared" si="902"/>
        <v>*</v>
      </c>
      <c r="G8023" t="str">
        <f t="shared" si="908"/>
        <v>*</v>
      </c>
      <c r="I8023" t="str">
        <f t="shared" si="903"/>
        <v>*</v>
      </c>
      <c r="O8023">
        <f>VLOOKUP(T8023,$P$14:$S$19,2,TRUE)</f>
        <v>0.01</v>
      </c>
      <c r="T8023">
        <v>18</v>
      </c>
      <c r="U8023">
        <v>925.03</v>
      </c>
      <c r="V8023" s="5">
        <f t="shared" si="904"/>
        <v>1</v>
      </c>
      <c r="X8023" t="s">
        <v>22</v>
      </c>
      <c r="Y8023">
        <v>19.989999999999998</v>
      </c>
      <c r="Z8023" s="2">
        <f t="shared" si="905"/>
        <v>945.02</v>
      </c>
      <c r="AA8023" t="s">
        <v>62</v>
      </c>
      <c r="AB8023" t="s">
        <v>31</v>
      </c>
      <c r="AC8023" t="s">
        <v>25</v>
      </c>
      <c r="AD8023" t="s">
        <v>42</v>
      </c>
      <c r="AE8023" t="s">
        <v>19</v>
      </c>
      <c r="AF8023" t="s">
        <v>536</v>
      </c>
    </row>
    <row r="8024" spans="1:32" x14ac:dyDescent="0.25">
      <c r="A8024">
        <f t="shared" si="906"/>
        <v>8023</v>
      </c>
      <c r="B8024">
        <v>27589</v>
      </c>
      <c r="C8024" t="s">
        <v>97</v>
      </c>
      <c r="D8024" t="s">
        <v>40</v>
      </c>
      <c r="E8024" t="str">
        <f t="shared" si="907"/>
        <v>*</v>
      </c>
      <c r="F8024" t="str">
        <f t="shared" si="902"/>
        <v>*</v>
      </c>
      <c r="G8024" t="str">
        <f t="shared" si="908"/>
        <v>*</v>
      </c>
      <c r="I8024" t="str">
        <f t="shared" si="903"/>
        <v>*</v>
      </c>
      <c r="O8024">
        <f>VLOOKUP(T8024,$P$14:$S$19,2,TRUE)</f>
        <v>0.02</v>
      </c>
      <c r="T8024">
        <v>20</v>
      </c>
      <c r="U8024">
        <v>845.7</v>
      </c>
      <c r="V8024" s="5">
        <f t="shared" si="904"/>
        <v>1</v>
      </c>
      <c r="X8024" t="s">
        <v>14</v>
      </c>
      <c r="Y8024">
        <v>1.99</v>
      </c>
      <c r="Z8024" s="2">
        <f t="shared" si="905"/>
        <v>847.69</v>
      </c>
      <c r="AA8024" t="s">
        <v>23</v>
      </c>
      <c r="AB8024" t="s">
        <v>31</v>
      </c>
      <c r="AC8024" t="s">
        <v>25</v>
      </c>
      <c r="AD8024" t="s">
        <v>42</v>
      </c>
      <c r="AE8024" t="s">
        <v>45</v>
      </c>
      <c r="AF8024" t="s">
        <v>536</v>
      </c>
    </row>
    <row r="8025" spans="1:32" x14ac:dyDescent="0.25">
      <c r="A8025">
        <f t="shared" si="906"/>
        <v>8024</v>
      </c>
      <c r="B8025">
        <v>23078</v>
      </c>
      <c r="C8025" t="s">
        <v>97</v>
      </c>
      <c r="D8025" t="s">
        <v>40</v>
      </c>
      <c r="E8025" t="str">
        <f t="shared" si="907"/>
        <v>*</v>
      </c>
      <c r="F8025" t="str">
        <f t="shared" si="902"/>
        <v>*</v>
      </c>
      <c r="G8025" t="str">
        <f t="shared" si="908"/>
        <v>*</v>
      </c>
      <c r="I8025" t="str">
        <f t="shared" si="903"/>
        <v>*</v>
      </c>
      <c r="O8025">
        <f>VLOOKUP(T8025,$P$14:$S$19,2,TRUE)</f>
        <v>3.5999999999999997E-2</v>
      </c>
      <c r="T8025">
        <v>39</v>
      </c>
      <c r="U8025">
        <v>577.95000000000005</v>
      </c>
      <c r="V8025" s="5">
        <f t="shared" si="904"/>
        <v>0</v>
      </c>
      <c r="X8025" t="s">
        <v>22</v>
      </c>
      <c r="Y8025">
        <v>7.42</v>
      </c>
      <c r="Z8025" s="2">
        <f t="shared" si="905"/>
        <v>585.37</v>
      </c>
      <c r="AA8025" t="s">
        <v>71</v>
      </c>
      <c r="AB8025" t="s">
        <v>16</v>
      </c>
      <c r="AC8025" t="s">
        <v>32</v>
      </c>
      <c r="AD8025" t="s">
        <v>53</v>
      </c>
      <c r="AE8025" t="s">
        <v>45</v>
      </c>
      <c r="AF8025" t="s">
        <v>536</v>
      </c>
    </row>
    <row r="8026" spans="1:32" x14ac:dyDescent="0.25">
      <c r="A8026">
        <f t="shared" si="906"/>
        <v>8025</v>
      </c>
      <c r="B8026">
        <v>27589</v>
      </c>
      <c r="C8026" t="s">
        <v>97</v>
      </c>
      <c r="D8026" t="s">
        <v>40</v>
      </c>
      <c r="E8026" t="str">
        <f t="shared" si="907"/>
        <v>*</v>
      </c>
      <c r="F8026" t="str">
        <f t="shared" si="902"/>
        <v>*</v>
      </c>
      <c r="G8026" t="str">
        <f t="shared" si="908"/>
        <v>*</v>
      </c>
      <c r="I8026" t="str">
        <f t="shared" si="903"/>
        <v>*</v>
      </c>
      <c r="O8026">
        <f>VLOOKUP(T8026,$P$14:$S$19,2,TRUE)</f>
        <v>0.02</v>
      </c>
      <c r="T8026">
        <v>25</v>
      </c>
      <c r="U8026">
        <v>467</v>
      </c>
      <c r="V8026" s="5">
        <f t="shared" si="904"/>
        <v>0</v>
      </c>
      <c r="X8026" t="s">
        <v>22</v>
      </c>
      <c r="Y8026">
        <v>8.99</v>
      </c>
      <c r="Z8026" s="2">
        <f t="shared" si="905"/>
        <v>475.99</v>
      </c>
      <c r="AA8026" t="s">
        <v>23</v>
      </c>
      <c r="AB8026" t="s">
        <v>31</v>
      </c>
      <c r="AC8026" t="s">
        <v>17</v>
      </c>
      <c r="AD8026" t="s">
        <v>18</v>
      </c>
      <c r="AE8026" t="s">
        <v>45</v>
      </c>
      <c r="AF8026" t="s">
        <v>594</v>
      </c>
    </row>
    <row r="8027" spans="1:32" x14ac:dyDescent="0.25">
      <c r="A8027">
        <f t="shared" si="906"/>
        <v>8026</v>
      </c>
      <c r="B8027">
        <v>24705</v>
      </c>
      <c r="C8027" t="s">
        <v>97</v>
      </c>
      <c r="D8027" t="s">
        <v>36</v>
      </c>
      <c r="E8027" t="str">
        <f t="shared" si="907"/>
        <v>***</v>
      </c>
      <c r="F8027" t="str">
        <f t="shared" si="902"/>
        <v>***</v>
      </c>
      <c r="G8027" t="str">
        <f t="shared" si="908"/>
        <v>***</v>
      </c>
      <c r="I8027" t="str">
        <f t="shared" si="903"/>
        <v>***</v>
      </c>
      <c r="O8027">
        <f>VLOOKUP(T8027,$P$14:$S$19,2,TRUE)</f>
        <v>0.01</v>
      </c>
      <c r="T8027">
        <v>15</v>
      </c>
      <c r="U8027">
        <v>466.28</v>
      </c>
      <c r="V8027" s="5">
        <f t="shared" si="904"/>
        <v>0</v>
      </c>
      <c r="X8027" t="s">
        <v>22</v>
      </c>
      <c r="Y8027">
        <v>1.99</v>
      </c>
      <c r="Z8027" s="2">
        <f t="shared" si="905"/>
        <v>468.27</v>
      </c>
      <c r="AA8027" t="s">
        <v>56</v>
      </c>
      <c r="AB8027" t="s">
        <v>16</v>
      </c>
      <c r="AC8027" t="s">
        <v>25</v>
      </c>
      <c r="AD8027" t="s">
        <v>42</v>
      </c>
      <c r="AE8027" t="s">
        <v>45</v>
      </c>
      <c r="AF8027" t="s">
        <v>536</v>
      </c>
    </row>
    <row r="8028" spans="1:32" x14ac:dyDescent="0.25">
      <c r="A8028">
        <f t="shared" si="906"/>
        <v>8027</v>
      </c>
      <c r="B8028">
        <v>17539</v>
      </c>
      <c r="C8028" t="s">
        <v>97</v>
      </c>
      <c r="D8028" t="s">
        <v>30</v>
      </c>
      <c r="E8028" t="str">
        <f t="shared" si="907"/>
        <v>*</v>
      </c>
      <c r="F8028" t="str">
        <f t="shared" si="902"/>
        <v>*</v>
      </c>
      <c r="G8028" t="str">
        <f t="shared" si="908"/>
        <v>*</v>
      </c>
      <c r="I8028" t="str">
        <f t="shared" si="903"/>
        <v>*</v>
      </c>
      <c r="O8028">
        <f>VLOOKUP(T8028,$P$14:$S$19,2,TRUE)</f>
        <v>0.02</v>
      </c>
      <c r="T8028">
        <v>28</v>
      </c>
      <c r="U8028">
        <v>381.79</v>
      </c>
      <c r="V8028" s="5">
        <f t="shared" si="904"/>
        <v>0</v>
      </c>
      <c r="X8028" t="s">
        <v>22</v>
      </c>
      <c r="Y8028">
        <v>5</v>
      </c>
      <c r="Z8028" s="2">
        <f t="shared" si="905"/>
        <v>386.79</v>
      </c>
      <c r="AA8028" t="s">
        <v>56</v>
      </c>
      <c r="AB8028" t="s">
        <v>16</v>
      </c>
      <c r="AC8028" t="s">
        <v>17</v>
      </c>
      <c r="AD8028" t="s">
        <v>18</v>
      </c>
      <c r="AE8028" t="s">
        <v>45</v>
      </c>
      <c r="AF8028" t="s">
        <v>594</v>
      </c>
    </row>
    <row r="8029" spans="1:32" x14ac:dyDescent="0.25">
      <c r="A8029">
        <f t="shared" si="906"/>
        <v>8028</v>
      </c>
      <c r="B8029">
        <v>23078</v>
      </c>
      <c r="C8029" t="s">
        <v>97</v>
      </c>
      <c r="D8029" t="s">
        <v>40</v>
      </c>
      <c r="E8029" t="str">
        <f t="shared" si="907"/>
        <v>*</v>
      </c>
      <c r="F8029" t="str">
        <f t="shared" si="902"/>
        <v>*</v>
      </c>
      <c r="G8029" t="str">
        <f t="shared" si="908"/>
        <v>*</v>
      </c>
      <c r="I8029" t="str">
        <f t="shared" si="903"/>
        <v>*</v>
      </c>
      <c r="O8029">
        <f>VLOOKUP(T8029,$P$14:$S$19,2,TRUE)</f>
        <v>0</v>
      </c>
      <c r="T8029">
        <v>8</v>
      </c>
      <c r="U8029">
        <v>342.27</v>
      </c>
      <c r="V8029" s="5">
        <f t="shared" si="904"/>
        <v>0</v>
      </c>
      <c r="X8029" t="s">
        <v>22</v>
      </c>
      <c r="Y8029">
        <v>19.989999999999998</v>
      </c>
      <c r="Z8029" s="2">
        <f t="shared" si="905"/>
        <v>362.26</v>
      </c>
      <c r="AA8029" t="s">
        <v>71</v>
      </c>
      <c r="AB8029" t="s">
        <v>16</v>
      </c>
      <c r="AC8029" t="s">
        <v>32</v>
      </c>
      <c r="AD8029" t="s">
        <v>44</v>
      </c>
      <c r="AE8029" t="s">
        <v>19</v>
      </c>
      <c r="AF8029" t="s">
        <v>536</v>
      </c>
    </row>
    <row r="8030" spans="1:32" x14ac:dyDescent="0.25">
      <c r="A8030">
        <f t="shared" si="906"/>
        <v>8029</v>
      </c>
      <c r="B8030">
        <v>32580</v>
      </c>
      <c r="C8030" t="s">
        <v>97</v>
      </c>
      <c r="D8030" t="s">
        <v>21</v>
      </c>
      <c r="E8030" t="str">
        <f t="shared" si="907"/>
        <v>*</v>
      </c>
      <c r="F8030" t="str">
        <f t="shared" si="902"/>
        <v>**</v>
      </c>
      <c r="G8030" t="str">
        <f t="shared" si="908"/>
        <v>**</v>
      </c>
      <c r="I8030" t="str">
        <f t="shared" si="903"/>
        <v>**</v>
      </c>
      <c r="O8030">
        <f>VLOOKUP(T8030,$P$14:$S$19,2,TRUE)</f>
        <v>3.5999999999999997E-2</v>
      </c>
      <c r="T8030">
        <v>38</v>
      </c>
      <c r="U8030">
        <v>261.38</v>
      </c>
      <c r="V8030" s="5">
        <f t="shared" si="904"/>
        <v>0</v>
      </c>
      <c r="X8030" t="s">
        <v>22</v>
      </c>
      <c r="Y8030">
        <v>8.74</v>
      </c>
      <c r="Z8030" s="2">
        <f t="shared" si="905"/>
        <v>270.12</v>
      </c>
      <c r="AA8030" t="s">
        <v>23</v>
      </c>
      <c r="AB8030" t="s">
        <v>31</v>
      </c>
      <c r="AC8030" t="s">
        <v>32</v>
      </c>
      <c r="AD8030" t="s">
        <v>44</v>
      </c>
      <c r="AE8030" t="s">
        <v>19</v>
      </c>
      <c r="AF8030" t="s">
        <v>536</v>
      </c>
    </row>
    <row r="8031" spans="1:32" x14ac:dyDescent="0.25">
      <c r="A8031">
        <f t="shared" si="906"/>
        <v>8030</v>
      </c>
      <c r="B8031">
        <v>24705</v>
      </c>
      <c r="C8031" t="s">
        <v>97</v>
      </c>
      <c r="D8031" t="s">
        <v>36</v>
      </c>
      <c r="E8031" t="str">
        <f t="shared" si="907"/>
        <v>***</v>
      </c>
      <c r="F8031" t="str">
        <f t="shared" si="902"/>
        <v>***</v>
      </c>
      <c r="G8031" t="str">
        <f t="shared" si="908"/>
        <v>***</v>
      </c>
      <c r="I8031" t="str">
        <f t="shared" si="903"/>
        <v>***</v>
      </c>
      <c r="O8031">
        <f>VLOOKUP(T8031,$P$14:$S$19,2,TRUE)</f>
        <v>3.5999999999999997E-2</v>
      </c>
      <c r="T8031">
        <v>34</v>
      </c>
      <c r="U8031">
        <v>260.51</v>
      </c>
      <c r="V8031" s="5">
        <f t="shared" si="904"/>
        <v>0</v>
      </c>
      <c r="X8031" t="s">
        <v>22</v>
      </c>
      <c r="Y8031">
        <v>7.72</v>
      </c>
      <c r="Z8031" s="2">
        <f t="shared" si="905"/>
        <v>268.23</v>
      </c>
      <c r="AA8031" t="s">
        <v>56</v>
      </c>
      <c r="AB8031" t="s">
        <v>16</v>
      </c>
      <c r="AC8031" t="s">
        <v>32</v>
      </c>
      <c r="AD8031" t="s">
        <v>49</v>
      </c>
      <c r="AE8031" t="s">
        <v>19</v>
      </c>
      <c r="AF8031" t="s">
        <v>536</v>
      </c>
    </row>
    <row r="8032" spans="1:32" x14ac:dyDescent="0.25">
      <c r="A8032">
        <f t="shared" si="906"/>
        <v>8031</v>
      </c>
      <c r="B8032">
        <v>27781</v>
      </c>
      <c r="C8032" t="s">
        <v>97</v>
      </c>
      <c r="D8032" t="s">
        <v>21</v>
      </c>
      <c r="E8032" t="str">
        <f t="shared" si="907"/>
        <v>*</v>
      </c>
      <c r="F8032" t="str">
        <f t="shared" si="902"/>
        <v>**</v>
      </c>
      <c r="G8032" t="str">
        <f t="shared" si="908"/>
        <v>**</v>
      </c>
      <c r="I8032" t="str">
        <f t="shared" si="903"/>
        <v>**</v>
      </c>
      <c r="O8032">
        <f>VLOOKUP(T8032,$P$14:$S$19,2,TRUE)</f>
        <v>0.04</v>
      </c>
      <c r="T8032">
        <v>47</v>
      </c>
      <c r="U8032">
        <v>181.13</v>
      </c>
      <c r="V8032" s="5">
        <f t="shared" si="904"/>
        <v>0</v>
      </c>
      <c r="X8032" t="s">
        <v>22</v>
      </c>
      <c r="Y8032">
        <v>2.5</v>
      </c>
      <c r="Z8032" s="2">
        <f t="shared" si="905"/>
        <v>183.63</v>
      </c>
      <c r="AA8032" t="s">
        <v>15</v>
      </c>
      <c r="AB8032" t="s">
        <v>24</v>
      </c>
      <c r="AC8032" t="s">
        <v>32</v>
      </c>
      <c r="AD8032" t="s">
        <v>78</v>
      </c>
      <c r="AE8032" t="s">
        <v>19</v>
      </c>
      <c r="AF8032" t="s">
        <v>536</v>
      </c>
    </row>
    <row r="8033" spans="1:32" x14ac:dyDescent="0.25">
      <c r="A8033">
        <f t="shared" si="906"/>
        <v>8032</v>
      </c>
      <c r="B8033">
        <v>26439</v>
      </c>
      <c r="C8033" t="s">
        <v>97</v>
      </c>
      <c r="D8033" t="s">
        <v>40</v>
      </c>
      <c r="E8033" t="str">
        <f t="shared" si="907"/>
        <v>*</v>
      </c>
      <c r="F8033" t="str">
        <f t="shared" si="902"/>
        <v>*</v>
      </c>
      <c r="G8033" t="str">
        <f t="shared" si="908"/>
        <v>*</v>
      </c>
      <c r="I8033" t="str">
        <f t="shared" si="903"/>
        <v>*</v>
      </c>
      <c r="O8033">
        <f>VLOOKUP(T8033,$P$14:$S$19,2,TRUE)</f>
        <v>3.5999999999999997E-2</v>
      </c>
      <c r="T8033">
        <v>37</v>
      </c>
      <c r="U8033">
        <v>169.93</v>
      </c>
      <c r="V8033" s="5">
        <f t="shared" si="904"/>
        <v>0</v>
      </c>
      <c r="X8033" t="s">
        <v>22</v>
      </c>
      <c r="Y8033">
        <v>5.74</v>
      </c>
      <c r="Z8033" s="2">
        <f t="shared" si="905"/>
        <v>175.67000000000002</v>
      </c>
      <c r="AA8033" t="s">
        <v>60</v>
      </c>
      <c r="AB8033" t="s">
        <v>31</v>
      </c>
      <c r="AC8033" t="s">
        <v>32</v>
      </c>
      <c r="AD8033" t="s">
        <v>44</v>
      </c>
      <c r="AE8033" t="s">
        <v>19</v>
      </c>
      <c r="AF8033" t="s">
        <v>97</v>
      </c>
    </row>
    <row r="8034" spans="1:32" x14ac:dyDescent="0.25">
      <c r="A8034">
        <f t="shared" si="906"/>
        <v>8033</v>
      </c>
      <c r="B8034">
        <v>23078</v>
      </c>
      <c r="C8034" t="s">
        <v>97</v>
      </c>
      <c r="D8034" t="s">
        <v>40</v>
      </c>
      <c r="E8034" t="str">
        <f t="shared" si="907"/>
        <v>*</v>
      </c>
      <c r="F8034" t="str">
        <f t="shared" si="902"/>
        <v>*</v>
      </c>
      <c r="G8034" t="str">
        <f t="shared" si="908"/>
        <v>*</v>
      </c>
      <c r="I8034" t="str">
        <f t="shared" si="903"/>
        <v>*</v>
      </c>
      <c r="O8034">
        <f>VLOOKUP(T8034,$P$14:$S$19,2,TRUE)</f>
        <v>0.01</v>
      </c>
      <c r="T8034">
        <v>18</v>
      </c>
      <c r="U8034">
        <v>168.95</v>
      </c>
      <c r="V8034" s="5">
        <f t="shared" si="904"/>
        <v>0</v>
      </c>
      <c r="X8034" t="s">
        <v>22</v>
      </c>
      <c r="Y8034">
        <v>5.76</v>
      </c>
      <c r="Z8034" s="2">
        <f t="shared" si="905"/>
        <v>174.70999999999998</v>
      </c>
      <c r="AA8034" t="s">
        <v>334</v>
      </c>
      <c r="AB8034" t="s">
        <v>16</v>
      </c>
      <c r="AC8034" t="s">
        <v>32</v>
      </c>
      <c r="AD8034" t="s">
        <v>78</v>
      </c>
      <c r="AE8034" t="s">
        <v>19</v>
      </c>
      <c r="AF8034" t="s">
        <v>97</v>
      </c>
    </row>
    <row r="8035" spans="1:32" x14ac:dyDescent="0.25">
      <c r="A8035">
        <f t="shared" si="906"/>
        <v>8034</v>
      </c>
      <c r="B8035">
        <v>32580</v>
      </c>
      <c r="C8035" t="s">
        <v>97</v>
      </c>
      <c r="D8035" t="s">
        <v>21</v>
      </c>
      <c r="E8035" t="str">
        <f t="shared" si="907"/>
        <v>*</v>
      </c>
      <c r="F8035" t="str">
        <f t="shared" si="902"/>
        <v>**</v>
      </c>
      <c r="G8035" t="str">
        <f t="shared" si="908"/>
        <v>**</v>
      </c>
      <c r="I8035" t="str">
        <f t="shared" si="903"/>
        <v>**</v>
      </c>
      <c r="O8035">
        <f>VLOOKUP(T8035,$P$14:$S$19,2,TRUE)</f>
        <v>0.02</v>
      </c>
      <c r="T8035">
        <v>23</v>
      </c>
      <c r="U8035">
        <v>166.8</v>
      </c>
      <c r="V8035" s="5">
        <f t="shared" si="904"/>
        <v>0</v>
      </c>
      <c r="X8035" t="s">
        <v>22</v>
      </c>
      <c r="Y8035">
        <v>1.71</v>
      </c>
      <c r="Z8035" s="2">
        <f t="shared" si="905"/>
        <v>168.51000000000002</v>
      </c>
      <c r="AA8035" t="s">
        <v>23</v>
      </c>
      <c r="AB8035" t="s">
        <v>31</v>
      </c>
      <c r="AC8035" t="s">
        <v>32</v>
      </c>
      <c r="AD8035" t="s">
        <v>44</v>
      </c>
      <c r="AE8035" t="s">
        <v>34</v>
      </c>
      <c r="AF8035" t="s">
        <v>97</v>
      </c>
    </row>
    <row r="8036" spans="1:32" x14ac:dyDescent="0.25">
      <c r="A8036">
        <f t="shared" si="906"/>
        <v>8035</v>
      </c>
      <c r="B8036">
        <v>17765</v>
      </c>
      <c r="C8036" t="s">
        <v>97</v>
      </c>
      <c r="D8036" t="s">
        <v>30</v>
      </c>
      <c r="E8036" t="str">
        <f t="shared" si="907"/>
        <v>*</v>
      </c>
      <c r="F8036" t="str">
        <f t="shared" si="902"/>
        <v>*</v>
      </c>
      <c r="G8036" t="str">
        <f t="shared" si="908"/>
        <v>*</v>
      </c>
      <c r="I8036" t="str">
        <f t="shared" si="903"/>
        <v>*</v>
      </c>
      <c r="O8036">
        <f>VLOOKUP(T8036,$P$14:$S$19,2,TRUE)</f>
        <v>3.5999999999999997E-2</v>
      </c>
      <c r="T8036">
        <v>36</v>
      </c>
      <c r="U8036">
        <v>79.02</v>
      </c>
      <c r="V8036" s="5">
        <f t="shared" si="904"/>
        <v>0</v>
      </c>
      <c r="X8036" t="s">
        <v>22</v>
      </c>
      <c r="Y8036">
        <v>6.05</v>
      </c>
      <c r="Z8036" s="2">
        <f t="shared" si="905"/>
        <v>85.07</v>
      </c>
      <c r="AA8036" t="s">
        <v>52</v>
      </c>
      <c r="AB8036" t="s">
        <v>24</v>
      </c>
      <c r="AC8036" t="s">
        <v>32</v>
      </c>
      <c r="AD8036" t="s">
        <v>49</v>
      </c>
      <c r="AE8036" t="s">
        <v>19</v>
      </c>
      <c r="AF8036" t="s">
        <v>97</v>
      </c>
    </row>
    <row r="8037" spans="1:32" x14ac:dyDescent="0.25">
      <c r="A8037">
        <f t="shared" si="906"/>
        <v>8036</v>
      </c>
      <c r="B8037">
        <v>27589</v>
      </c>
      <c r="C8037" t="s">
        <v>97</v>
      </c>
      <c r="D8037" t="s">
        <v>40</v>
      </c>
      <c r="E8037" t="str">
        <f t="shared" si="907"/>
        <v>*</v>
      </c>
      <c r="F8037" t="str">
        <f t="shared" si="902"/>
        <v>*</v>
      </c>
      <c r="G8037" t="str">
        <f t="shared" si="908"/>
        <v>*</v>
      </c>
      <c r="I8037" t="str">
        <f t="shared" si="903"/>
        <v>*</v>
      </c>
      <c r="O8037">
        <f>VLOOKUP(T8037,$P$14:$S$19,2,TRUE)</f>
        <v>3.5999999999999997E-2</v>
      </c>
      <c r="T8037">
        <v>36</v>
      </c>
      <c r="U8037">
        <v>64.430000000000007</v>
      </c>
      <c r="V8037" s="5">
        <f t="shared" si="904"/>
        <v>0</v>
      </c>
      <c r="X8037" t="s">
        <v>22</v>
      </c>
      <c r="Y8037">
        <v>1.49</v>
      </c>
      <c r="Z8037" s="2">
        <f t="shared" si="905"/>
        <v>65.92</v>
      </c>
      <c r="AA8037" t="s">
        <v>23</v>
      </c>
      <c r="AB8037" t="s">
        <v>31</v>
      </c>
      <c r="AC8037" t="s">
        <v>17</v>
      </c>
      <c r="AD8037" t="s">
        <v>66</v>
      </c>
      <c r="AE8037" t="s">
        <v>103</v>
      </c>
      <c r="AF8037" t="s">
        <v>594</v>
      </c>
    </row>
    <row r="8038" spans="1:32" x14ac:dyDescent="0.25">
      <c r="A8038">
        <f t="shared" si="906"/>
        <v>8037</v>
      </c>
      <c r="B8038">
        <v>31874</v>
      </c>
      <c r="C8038" t="s">
        <v>873</v>
      </c>
      <c r="D8038" t="s">
        <v>21</v>
      </c>
      <c r="E8038" t="str">
        <f t="shared" si="907"/>
        <v>*</v>
      </c>
      <c r="F8038" t="str">
        <f t="shared" si="902"/>
        <v>**</v>
      </c>
      <c r="G8038" t="str">
        <f t="shared" si="908"/>
        <v>**</v>
      </c>
      <c r="I8038" t="str">
        <f t="shared" si="903"/>
        <v>**</v>
      </c>
      <c r="O8038">
        <f>VLOOKUP(T8038,$P$14:$S$19,2,TRUE)</f>
        <v>3.5999999999999997E-2</v>
      </c>
      <c r="T8038">
        <v>39</v>
      </c>
      <c r="U8038">
        <v>13244.04</v>
      </c>
      <c r="V8038" s="5">
        <f t="shared" si="904"/>
        <v>1</v>
      </c>
      <c r="X8038" t="s">
        <v>37</v>
      </c>
      <c r="Y8038">
        <v>84.84</v>
      </c>
      <c r="Z8038" s="2">
        <f t="shared" si="905"/>
        <v>13328.880000000001</v>
      </c>
      <c r="AA8038" t="s">
        <v>15</v>
      </c>
      <c r="AB8038" t="s">
        <v>31</v>
      </c>
      <c r="AC8038" t="s">
        <v>17</v>
      </c>
      <c r="AD8038" t="s">
        <v>66</v>
      </c>
      <c r="AE8038" t="s">
        <v>103</v>
      </c>
      <c r="AF8038" t="s">
        <v>873</v>
      </c>
    </row>
    <row r="8039" spans="1:32" x14ac:dyDescent="0.25">
      <c r="A8039">
        <f t="shared" si="906"/>
        <v>8038</v>
      </c>
      <c r="B8039">
        <v>55335</v>
      </c>
      <c r="C8039" t="s">
        <v>873</v>
      </c>
      <c r="D8039" t="s">
        <v>30</v>
      </c>
      <c r="E8039" t="str">
        <f t="shared" si="907"/>
        <v>*</v>
      </c>
      <c r="F8039" t="str">
        <f t="shared" si="902"/>
        <v>*</v>
      </c>
      <c r="G8039" t="str">
        <f t="shared" si="908"/>
        <v>*</v>
      </c>
      <c r="I8039" t="str">
        <f t="shared" si="903"/>
        <v>*</v>
      </c>
      <c r="O8039">
        <f>VLOOKUP(T8039,$P$14:$S$19,2,TRUE)</f>
        <v>3.5999999999999997E-2</v>
      </c>
      <c r="T8039">
        <v>30</v>
      </c>
      <c r="U8039">
        <v>8684.23</v>
      </c>
      <c r="V8039" s="5">
        <f t="shared" si="904"/>
        <v>1</v>
      </c>
      <c r="X8039" t="s">
        <v>37</v>
      </c>
      <c r="Y8039">
        <v>35.67</v>
      </c>
      <c r="Z8039" s="2">
        <f t="shared" si="905"/>
        <v>8719.9</v>
      </c>
      <c r="AA8039" t="s">
        <v>73</v>
      </c>
      <c r="AB8039" t="s">
        <v>16</v>
      </c>
      <c r="AC8039" t="s">
        <v>17</v>
      </c>
      <c r="AD8039" t="s">
        <v>66</v>
      </c>
      <c r="AE8039" t="s">
        <v>103</v>
      </c>
      <c r="AF8039" t="s">
        <v>120</v>
      </c>
    </row>
    <row r="8040" spans="1:32" x14ac:dyDescent="0.25">
      <c r="A8040">
        <f t="shared" si="906"/>
        <v>8039</v>
      </c>
      <c r="B8040">
        <v>57798</v>
      </c>
      <c r="C8040" t="s">
        <v>873</v>
      </c>
      <c r="D8040" t="s">
        <v>21</v>
      </c>
      <c r="E8040" t="str">
        <f t="shared" si="907"/>
        <v>*</v>
      </c>
      <c r="F8040" t="str">
        <f t="shared" si="902"/>
        <v>**</v>
      </c>
      <c r="G8040" t="str">
        <f t="shared" si="908"/>
        <v>**</v>
      </c>
      <c r="I8040" t="str">
        <f t="shared" si="903"/>
        <v>**</v>
      </c>
      <c r="O8040">
        <f>VLOOKUP(T8040,$P$14:$S$19,2,TRUE)</f>
        <v>0.02</v>
      </c>
      <c r="T8040">
        <v>20</v>
      </c>
      <c r="U8040">
        <v>3050.81</v>
      </c>
      <c r="V8040" s="5">
        <f t="shared" si="904"/>
        <v>1</v>
      </c>
      <c r="X8040" t="s">
        <v>37</v>
      </c>
      <c r="Y8040">
        <v>36.090000000000003</v>
      </c>
      <c r="Z8040" s="2">
        <f t="shared" si="905"/>
        <v>3086.9</v>
      </c>
      <c r="AA8040" t="s">
        <v>73</v>
      </c>
      <c r="AB8040" t="s">
        <v>24</v>
      </c>
      <c r="AC8040" t="s">
        <v>17</v>
      </c>
      <c r="AD8040" t="s">
        <v>165</v>
      </c>
      <c r="AE8040" t="s">
        <v>103</v>
      </c>
      <c r="AF8040" t="s">
        <v>382</v>
      </c>
    </row>
    <row r="8041" spans="1:32" x14ac:dyDescent="0.25">
      <c r="A8041">
        <f t="shared" si="906"/>
        <v>8040</v>
      </c>
      <c r="B8041">
        <v>3333</v>
      </c>
      <c r="C8041" t="s">
        <v>873</v>
      </c>
      <c r="D8041" t="s">
        <v>30</v>
      </c>
      <c r="E8041" t="str">
        <f t="shared" si="907"/>
        <v>*</v>
      </c>
      <c r="F8041" t="str">
        <f t="shared" si="902"/>
        <v>*</v>
      </c>
      <c r="G8041" t="str">
        <f t="shared" si="908"/>
        <v>*</v>
      </c>
      <c r="I8041" t="str">
        <f t="shared" si="903"/>
        <v>*</v>
      </c>
      <c r="O8041">
        <f>VLOOKUP(T8041,$P$14:$S$19,2,TRUE)</f>
        <v>0.04</v>
      </c>
      <c r="T8041">
        <v>42</v>
      </c>
      <c r="U8041">
        <v>927.97</v>
      </c>
      <c r="V8041" s="5">
        <f t="shared" si="904"/>
        <v>1</v>
      </c>
      <c r="X8041" t="s">
        <v>22</v>
      </c>
      <c r="Y8041">
        <v>4.5</v>
      </c>
      <c r="Z8041" s="2">
        <f t="shared" si="905"/>
        <v>932.47</v>
      </c>
      <c r="AA8041" t="s">
        <v>23</v>
      </c>
      <c r="AB8041" t="s">
        <v>41</v>
      </c>
      <c r="AC8041" t="s">
        <v>32</v>
      </c>
      <c r="AD8041" t="s">
        <v>172</v>
      </c>
      <c r="AE8041" t="s">
        <v>19</v>
      </c>
      <c r="AF8041" t="s">
        <v>120</v>
      </c>
    </row>
    <row r="8042" spans="1:32" x14ac:dyDescent="0.25">
      <c r="A8042">
        <f t="shared" si="906"/>
        <v>8041</v>
      </c>
      <c r="B8042">
        <v>24263</v>
      </c>
      <c r="C8042" t="s">
        <v>873</v>
      </c>
      <c r="D8042" t="s">
        <v>13</v>
      </c>
      <c r="E8042" t="str">
        <f t="shared" si="907"/>
        <v>*</v>
      </c>
      <c r="F8042" t="str">
        <f t="shared" si="902"/>
        <v>*</v>
      </c>
      <c r="G8042" t="str">
        <f t="shared" si="908"/>
        <v>*</v>
      </c>
      <c r="I8042" t="str">
        <f t="shared" si="903"/>
        <v>*</v>
      </c>
      <c r="O8042">
        <f>VLOOKUP(T8042,$P$14:$S$19,2,TRUE)</f>
        <v>0.01</v>
      </c>
      <c r="T8042">
        <v>16</v>
      </c>
      <c r="U8042">
        <v>512.80999999999995</v>
      </c>
      <c r="V8042" s="5">
        <f t="shared" si="904"/>
        <v>0</v>
      </c>
      <c r="X8042" t="s">
        <v>37</v>
      </c>
      <c r="Y8042">
        <v>19.190000000000001</v>
      </c>
      <c r="Z8042" s="2">
        <f t="shared" si="905"/>
        <v>532</v>
      </c>
      <c r="AA8042" t="s">
        <v>23</v>
      </c>
      <c r="AB8042" t="s">
        <v>16</v>
      </c>
      <c r="AC8042" t="s">
        <v>17</v>
      </c>
      <c r="AD8042" t="s">
        <v>38</v>
      </c>
      <c r="AE8042" t="s">
        <v>39</v>
      </c>
      <c r="AF8042" t="s">
        <v>322</v>
      </c>
    </row>
    <row r="8043" spans="1:32" x14ac:dyDescent="0.25">
      <c r="A8043">
        <f t="shared" si="906"/>
        <v>8042</v>
      </c>
      <c r="B8043">
        <v>31874</v>
      </c>
      <c r="C8043" t="s">
        <v>873</v>
      </c>
      <c r="D8043" t="s">
        <v>21</v>
      </c>
      <c r="E8043" t="str">
        <f t="shared" si="907"/>
        <v>*</v>
      </c>
      <c r="F8043" t="str">
        <f t="shared" si="902"/>
        <v>**</v>
      </c>
      <c r="G8043" t="str">
        <f t="shared" si="908"/>
        <v>**</v>
      </c>
      <c r="I8043" t="str">
        <f t="shared" si="903"/>
        <v>**</v>
      </c>
      <c r="O8043">
        <f>VLOOKUP(T8043,$P$14:$S$19,2,TRUE)</f>
        <v>0.02</v>
      </c>
      <c r="T8043">
        <v>29</v>
      </c>
      <c r="U8043">
        <v>321.95</v>
      </c>
      <c r="V8043" s="5">
        <f t="shared" si="904"/>
        <v>0</v>
      </c>
      <c r="X8043" t="s">
        <v>14</v>
      </c>
      <c r="Y8043">
        <v>3.37</v>
      </c>
      <c r="Z8043" s="2">
        <f t="shared" si="905"/>
        <v>325.32</v>
      </c>
      <c r="AA8043" t="s">
        <v>15</v>
      </c>
      <c r="AB8043" t="s">
        <v>31</v>
      </c>
      <c r="AC8043" t="s">
        <v>32</v>
      </c>
      <c r="AD8043" t="s">
        <v>53</v>
      </c>
      <c r="AE8043" t="s">
        <v>45</v>
      </c>
      <c r="AF8043" t="s">
        <v>873</v>
      </c>
    </row>
    <row r="8044" spans="1:32" x14ac:dyDescent="0.25">
      <c r="A8044">
        <f t="shared" si="906"/>
        <v>8043</v>
      </c>
      <c r="B8044">
        <v>32640</v>
      </c>
      <c r="C8044" t="s">
        <v>873</v>
      </c>
      <c r="D8044" t="s">
        <v>21</v>
      </c>
      <c r="E8044" t="str">
        <f t="shared" si="907"/>
        <v>*</v>
      </c>
      <c r="F8044" t="str">
        <f t="shared" si="902"/>
        <v>**</v>
      </c>
      <c r="G8044" t="str">
        <f t="shared" si="908"/>
        <v>**</v>
      </c>
      <c r="I8044" t="str">
        <f t="shared" si="903"/>
        <v>**</v>
      </c>
      <c r="O8044">
        <f>VLOOKUP(T8044,$P$14:$S$19,2,TRUE)</f>
        <v>0.01</v>
      </c>
      <c r="T8044">
        <v>12</v>
      </c>
      <c r="U8044">
        <v>162.11000000000001</v>
      </c>
      <c r="V8044" s="5">
        <f t="shared" si="904"/>
        <v>0</v>
      </c>
      <c r="X8044" t="s">
        <v>14</v>
      </c>
      <c r="Y8044">
        <v>6.47</v>
      </c>
      <c r="Z8044" s="2">
        <f t="shared" si="905"/>
        <v>168.58</v>
      </c>
      <c r="AA8044" t="s">
        <v>52</v>
      </c>
      <c r="AB8044" t="s">
        <v>24</v>
      </c>
      <c r="AC8044" t="s">
        <v>32</v>
      </c>
      <c r="AD8044" t="s">
        <v>44</v>
      </c>
      <c r="AE8044" t="s">
        <v>19</v>
      </c>
      <c r="AF8044" t="s">
        <v>120</v>
      </c>
    </row>
    <row r="8045" spans="1:32" x14ac:dyDescent="0.25">
      <c r="A8045">
        <f t="shared" si="906"/>
        <v>8044</v>
      </c>
      <c r="B8045">
        <v>32640</v>
      </c>
      <c r="C8045" t="s">
        <v>873</v>
      </c>
      <c r="D8045" t="s">
        <v>21</v>
      </c>
      <c r="E8045" t="str">
        <f t="shared" si="907"/>
        <v>*</v>
      </c>
      <c r="F8045" t="str">
        <f t="shared" si="902"/>
        <v>**</v>
      </c>
      <c r="G8045" t="str">
        <f t="shared" si="908"/>
        <v>**</v>
      </c>
      <c r="I8045" t="str">
        <f t="shared" si="903"/>
        <v>**</v>
      </c>
      <c r="O8045">
        <f>VLOOKUP(T8045,$P$14:$S$19,2,TRUE)</f>
        <v>0.01</v>
      </c>
      <c r="T8045">
        <v>18</v>
      </c>
      <c r="U8045">
        <v>126.69</v>
      </c>
      <c r="V8045" s="5">
        <f t="shared" si="904"/>
        <v>0</v>
      </c>
      <c r="X8045" t="s">
        <v>22</v>
      </c>
      <c r="Y8045">
        <v>5.48</v>
      </c>
      <c r="Z8045" s="2">
        <f t="shared" si="905"/>
        <v>132.16999999999999</v>
      </c>
      <c r="AA8045" t="s">
        <v>52</v>
      </c>
      <c r="AB8045" t="s">
        <v>24</v>
      </c>
      <c r="AC8045" t="s">
        <v>32</v>
      </c>
      <c r="AD8045" t="s">
        <v>49</v>
      </c>
      <c r="AE8045" t="s">
        <v>19</v>
      </c>
      <c r="AF8045" t="s">
        <v>120</v>
      </c>
    </row>
    <row r="8046" spans="1:32" x14ac:dyDescent="0.25">
      <c r="A8046">
        <f t="shared" si="906"/>
        <v>8045</v>
      </c>
      <c r="B8046">
        <v>3333</v>
      </c>
      <c r="C8046" t="s">
        <v>873</v>
      </c>
      <c r="D8046" t="s">
        <v>30</v>
      </c>
      <c r="E8046" t="str">
        <f t="shared" si="907"/>
        <v>*</v>
      </c>
      <c r="F8046" t="str">
        <f t="shared" si="902"/>
        <v>*</v>
      </c>
      <c r="G8046" t="str">
        <f t="shared" si="908"/>
        <v>*</v>
      </c>
      <c r="I8046" t="str">
        <f t="shared" si="903"/>
        <v>*</v>
      </c>
      <c r="O8046">
        <f>VLOOKUP(T8046,$P$14:$S$19,2,TRUE)</f>
        <v>0</v>
      </c>
      <c r="T8046">
        <v>9</v>
      </c>
      <c r="U8046">
        <v>59.05</v>
      </c>
      <c r="V8046" s="5">
        <f t="shared" si="904"/>
        <v>0</v>
      </c>
      <c r="X8046" t="s">
        <v>22</v>
      </c>
      <c r="Y8046">
        <v>5.4</v>
      </c>
      <c r="Z8046" s="2">
        <f t="shared" si="905"/>
        <v>64.45</v>
      </c>
      <c r="AA8046" t="s">
        <v>23</v>
      </c>
      <c r="AB8046" t="s">
        <v>41</v>
      </c>
      <c r="AC8046" t="s">
        <v>32</v>
      </c>
      <c r="AD8046" t="s">
        <v>44</v>
      </c>
      <c r="AE8046" t="s">
        <v>19</v>
      </c>
      <c r="AF8046" t="s">
        <v>873</v>
      </c>
    </row>
    <row r="8047" spans="1:32" x14ac:dyDescent="0.25">
      <c r="A8047">
        <f t="shared" si="906"/>
        <v>8046</v>
      </c>
      <c r="B8047">
        <v>21121</v>
      </c>
      <c r="C8047" t="s">
        <v>185</v>
      </c>
      <c r="D8047" t="s">
        <v>30</v>
      </c>
      <c r="E8047" t="str">
        <f t="shared" si="907"/>
        <v>*</v>
      </c>
      <c r="F8047" t="str">
        <f t="shared" si="902"/>
        <v>*</v>
      </c>
      <c r="G8047" t="str">
        <f t="shared" si="908"/>
        <v>*</v>
      </c>
      <c r="I8047" t="str">
        <f t="shared" si="903"/>
        <v>*</v>
      </c>
      <c r="O8047">
        <f>VLOOKUP(T8047,$P$14:$S$19,2,TRUE)</f>
        <v>0.05</v>
      </c>
      <c r="T8047">
        <v>50</v>
      </c>
      <c r="U8047">
        <v>20175.48</v>
      </c>
      <c r="V8047" s="5">
        <f t="shared" si="904"/>
        <v>1</v>
      </c>
      <c r="X8047" t="s">
        <v>22</v>
      </c>
      <c r="Y8047">
        <v>19.989999999999998</v>
      </c>
      <c r="Z8047" s="2">
        <f t="shared" si="905"/>
        <v>20195.47</v>
      </c>
      <c r="AA8047" t="s">
        <v>73</v>
      </c>
      <c r="AB8047" t="s">
        <v>31</v>
      </c>
      <c r="AC8047" t="s">
        <v>32</v>
      </c>
      <c r="AD8047" t="s">
        <v>49</v>
      </c>
      <c r="AE8047" t="s">
        <v>19</v>
      </c>
      <c r="AF8047" t="s">
        <v>631</v>
      </c>
    </row>
    <row r="8048" spans="1:32" x14ac:dyDescent="0.25">
      <c r="A8048">
        <f t="shared" si="906"/>
        <v>8047</v>
      </c>
      <c r="B8048">
        <v>27330</v>
      </c>
      <c r="C8048" t="s">
        <v>185</v>
      </c>
      <c r="D8048" t="s">
        <v>13</v>
      </c>
      <c r="E8048" t="str">
        <f t="shared" si="907"/>
        <v>*</v>
      </c>
      <c r="F8048" t="str">
        <f t="shared" si="902"/>
        <v>*</v>
      </c>
      <c r="G8048" t="str">
        <f t="shared" si="908"/>
        <v>*</v>
      </c>
      <c r="I8048" t="str">
        <f t="shared" si="903"/>
        <v>*</v>
      </c>
      <c r="O8048">
        <f>VLOOKUP(T8048,$P$14:$S$19,2,TRUE)</f>
        <v>3.5999999999999997E-2</v>
      </c>
      <c r="T8048">
        <v>30</v>
      </c>
      <c r="U8048">
        <v>12600.99</v>
      </c>
      <c r="V8048" s="5">
        <f t="shared" si="904"/>
        <v>1</v>
      </c>
      <c r="X8048" t="s">
        <v>37</v>
      </c>
      <c r="Y8048">
        <v>14.7</v>
      </c>
      <c r="Z8048" s="2">
        <f t="shared" si="905"/>
        <v>12615.69</v>
      </c>
      <c r="AA8048" t="s">
        <v>15</v>
      </c>
      <c r="AB8048" t="s">
        <v>41</v>
      </c>
      <c r="AC8048" t="s">
        <v>25</v>
      </c>
      <c r="AD8048" t="s">
        <v>76</v>
      </c>
      <c r="AE8048" t="s">
        <v>39</v>
      </c>
      <c r="AF8048" t="s">
        <v>93</v>
      </c>
    </row>
    <row r="8049" spans="1:32" x14ac:dyDescent="0.25">
      <c r="A8049">
        <f t="shared" si="906"/>
        <v>8048</v>
      </c>
      <c r="B8049">
        <v>54243</v>
      </c>
      <c r="C8049" t="s">
        <v>185</v>
      </c>
      <c r="D8049" t="s">
        <v>13</v>
      </c>
      <c r="E8049" t="str">
        <f t="shared" si="907"/>
        <v>*</v>
      </c>
      <c r="F8049" t="str">
        <f t="shared" si="902"/>
        <v>*</v>
      </c>
      <c r="G8049" t="str">
        <f t="shared" si="908"/>
        <v>*</v>
      </c>
      <c r="I8049" t="str">
        <f t="shared" si="903"/>
        <v>*</v>
      </c>
      <c r="O8049">
        <f>VLOOKUP(T8049,$P$14:$S$19,2,TRUE)</f>
        <v>0</v>
      </c>
      <c r="T8049">
        <v>6</v>
      </c>
      <c r="U8049">
        <v>907.24</v>
      </c>
      <c r="V8049" s="5">
        <f t="shared" si="904"/>
        <v>1</v>
      </c>
      <c r="X8049" t="s">
        <v>14</v>
      </c>
      <c r="Y8049">
        <v>69</v>
      </c>
      <c r="Z8049" s="2">
        <f t="shared" si="905"/>
        <v>976.24</v>
      </c>
      <c r="AA8049" t="s">
        <v>23</v>
      </c>
      <c r="AB8049" t="s">
        <v>41</v>
      </c>
      <c r="AC8049" t="s">
        <v>17</v>
      </c>
      <c r="AD8049" t="s">
        <v>66</v>
      </c>
      <c r="AE8049" t="s">
        <v>58</v>
      </c>
      <c r="AF8049" t="s">
        <v>185</v>
      </c>
    </row>
    <row r="8050" spans="1:32" x14ac:dyDescent="0.25">
      <c r="A8050">
        <f t="shared" si="906"/>
        <v>8049</v>
      </c>
      <c r="B8050">
        <v>17764</v>
      </c>
      <c r="C8050" t="s">
        <v>185</v>
      </c>
      <c r="D8050" t="s">
        <v>13</v>
      </c>
      <c r="E8050" t="str">
        <f t="shared" si="907"/>
        <v>*</v>
      </c>
      <c r="F8050" t="str">
        <f t="shared" si="902"/>
        <v>*</v>
      </c>
      <c r="G8050" t="str">
        <f t="shared" si="908"/>
        <v>*</v>
      </c>
      <c r="I8050" t="str">
        <f t="shared" si="903"/>
        <v>*</v>
      </c>
      <c r="O8050">
        <f>VLOOKUP(T8050,$P$14:$S$19,2,TRUE)</f>
        <v>0.02</v>
      </c>
      <c r="T8050">
        <v>27</v>
      </c>
      <c r="U8050">
        <v>644.4</v>
      </c>
      <c r="V8050" s="5">
        <f t="shared" si="904"/>
        <v>0</v>
      </c>
      <c r="X8050" t="s">
        <v>22</v>
      </c>
      <c r="Y8050">
        <v>16.87</v>
      </c>
      <c r="Z8050" s="2">
        <f t="shared" si="905"/>
        <v>661.27</v>
      </c>
      <c r="AA8050" t="s">
        <v>43</v>
      </c>
      <c r="AB8050" t="s">
        <v>41</v>
      </c>
      <c r="AC8050" t="s">
        <v>32</v>
      </c>
      <c r="AD8050" t="s">
        <v>44</v>
      </c>
      <c r="AE8050" t="s">
        <v>19</v>
      </c>
      <c r="AF8050" t="s">
        <v>185</v>
      </c>
    </row>
    <row r="8051" spans="1:32" x14ac:dyDescent="0.25">
      <c r="A8051">
        <f t="shared" si="906"/>
        <v>8050</v>
      </c>
      <c r="B8051">
        <v>27330</v>
      </c>
      <c r="C8051" t="s">
        <v>185</v>
      </c>
      <c r="D8051" t="s">
        <v>13</v>
      </c>
      <c r="E8051" t="str">
        <f t="shared" si="907"/>
        <v>*</v>
      </c>
      <c r="F8051" t="str">
        <f t="shared" si="902"/>
        <v>*</v>
      </c>
      <c r="G8051" t="str">
        <f t="shared" si="908"/>
        <v>*</v>
      </c>
      <c r="I8051" t="str">
        <f t="shared" si="903"/>
        <v>*</v>
      </c>
      <c r="O8051">
        <f>VLOOKUP(T8051,$P$14:$S$19,2,TRUE)</f>
        <v>0</v>
      </c>
      <c r="T8051">
        <v>8</v>
      </c>
      <c r="U8051">
        <v>507.74</v>
      </c>
      <c r="V8051" s="5">
        <f t="shared" si="904"/>
        <v>0</v>
      </c>
      <c r="X8051" t="s">
        <v>22</v>
      </c>
      <c r="Y8051">
        <v>52.2</v>
      </c>
      <c r="Z8051" s="2">
        <f t="shared" si="905"/>
        <v>559.94000000000005</v>
      </c>
      <c r="AA8051" t="s">
        <v>15</v>
      </c>
      <c r="AB8051" t="s">
        <v>41</v>
      </c>
      <c r="AC8051" t="s">
        <v>17</v>
      </c>
      <c r="AD8051" t="s">
        <v>18</v>
      </c>
      <c r="AE8051" t="s">
        <v>27</v>
      </c>
      <c r="AF8051" t="s">
        <v>185</v>
      </c>
    </row>
    <row r="8052" spans="1:32" x14ac:dyDescent="0.25">
      <c r="A8052">
        <f t="shared" si="906"/>
        <v>8051</v>
      </c>
      <c r="B8052">
        <v>57734</v>
      </c>
      <c r="C8052" t="s">
        <v>185</v>
      </c>
      <c r="D8052" t="s">
        <v>21</v>
      </c>
      <c r="E8052" t="str">
        <f t="shared" si="907"/>
        <v>*</v>
      </c>
      <c r="F8052" t="str">
        <f t="shared" si="902"/>
        <v>**</v>
      </c>
      <c r="G8052" t="str">
        <f t="shared" si="908"/>
        <v>**</v>
      </c>
      <c r="I8052" t="str">
        <f t="shared" si="903"/>
        <v>**</v>
      </c>
      <c r="O8052">
        <f>VLOOKUP(T8052,$P$14:$S$19,2,TRUE)</f>
        <v>0.02</v>
      </c>
      <c r="T8052">
        <v>27</v>
      </c>
      <c r="U8052">
        <v>453.89</v>
      </c>
      <c r="V8052" s="5">
        <f t="shared" si="904"/>
        <v>0</v>
      </c>
      <c r="X8052" t="s">
        <v>22</v>
      </c>
      <c r="Y8052">
        <v>12.39</v>
      </c>
      <c r="Z8052" s="2">
        <f t="shared" si="905"/>
        <v>466.28</v>
      </c>
      <c r="AA8052" t="s">
        <v>15</v>
      </c>
      <c r="AB8052" t="s">
        <v>24</v>
      </c>
      <c r="AC8052" t="s">
        <v>32</v>
      </c>
      <c r="AD8052" t="s">
        <v>78</v>
      </c>
      <c r="AE8052" t="s">
        <v>19</v>
      </c>
      <c r="AF8052" t="s">
        <v>186</v>
      </c>
    </row>
    <row r="8053" spans="1:32" x14ac:dyDescent="0.25">
      <c r="A8053">
        <f t="shared" si="906"/>
        <v>8052</v>
      </c>
      <c r="B8053">
        <v>34880</v>
      </c>
      <c r="C8053" t="s">
        <v>185</v>
      </c>
      <c r="D8053" t="s">
        <v>21</v>
      </c>
      <c r="E8053" t="str">
        <f t="shared" si="907"/>
        <v>*</v>
      </c>
      <c r="F8053" t="str">
        <f t="shared" si="902"/>
        <v>**</v>
      </c>
      <c r="G8053" t="str">
        <f t="shared" si="908"/>
        <v>**</v>
      </c>
      <c r="I8053" t="str">
        <f t="shared" si="903"/>
        <v>**</v>
      </c>
      <c r="O8053">
        <f>VLOOKUP(T8053,$P$14:$S$19,2,TRUE)</f>
        <v>0.04</v>
      </c>
      <c r="T8053">
        <v>44</v>
      </c>
      <c r="U8053">
        <v>284.38</v>
      </c>
      <c r="V8053" s="5">
        <f t="shared" si="904"/>
        <v>0</v>
      </c>
      <c r="X8053" t="s">
        <v>22</v>
      </c>
      <c r="Y8053">
        <v>5.19</v>
      </c>
      <c r="Z8053" s="2">
        <f t="shared" si="905"/>
        <v>289.57</v>
      </c>
      <c r="AA8053" t="s">
        <v>62</v>
      </c>
      <c r="AB8053" t="s">
        <v>41</v>
      </c>
      <c r="AC8053" t="s">
        <v>32</v>
      </c>
      <c r="AD8053" t="s">
        <v>44</v>
      </c>
      <c r="AE8053" t="s">
        <v>19</v>
      </c>
      <c r="AF8053" t="s">
        <v>631</v>
      </c>
    </row>
    <row r="8054" spans="1:32" x14ac:dyDescent="0.25">
      <c r="A8054">
        <f t="shared" si="906"/>
        <v>8053</v>
      </c>
      <c r="B8054">
        <v>10371</v>
      </c>
      <c r="C8054" t="s">
        <v>185</v>
      </c>
      <c r="D8054" t="s">
        <v>21</v>
      </c>
      <c r="E8054" t="str">
        <f t="shared" si="907"/>
        <v>*</v>
      </c>
      <c r="F8054" t="str">
        <f t="shared" si="902"/>
        <v>**</v>
      </c>
      <c r="G8054" t="str">
        <f t="shared" si="908"/>
        <v>**</v>
      </c>
      <c r="I8054" t="str">
        <f t="shared" si="903"/>
        <v>**</v>
      </c>
      <c r="O8054">
        <f>VLOOKUP(T8054,$P$14:$S$19,2,TRUE)</f>
        <v>0.01</v>
      </c>
      <c r="T8054">
        <v>10</v>
      </c>
      <c r="U8054">
        <v>156.15</v>
      </c>
      <c r="V8054" s="5">
        <f t="shared" si="904"/>
        <v>0</v>
      </c>
      <c r="X8054" t="s">
        <v>14</v>
      </c>
      <c r="Y8054">
        <v>7.42</v>
      </c>
      <c r="Z8054" s="2">
        <f t="shared" si="905"/>
        <v>163.57</v>
      </c>
      <c r="AA8054" t="s">
        <v>23</v>
      </c>
      <c r="AB8054" t="s">
        <v>31</v>
      </c>
      <c r="AC8054" t="s">
        <v>32</v>
      </c>
      <c r="AD8054" t="s">
        <v>53</v>
      </c>
      <c r="AE8054" t="s">
        <v>45</v>
      </c>
      <c r="AF8054" t="s">
        <v>186</v>
      </c>
    </row>
    <row r="8055" spans="1:32" x14ac:dyDescent="0.25">
      <c r="A8055">
        <f t="shared" si="906"/>
        <v>8054</v>
      </c>
      <c r="B8055">
        <v>57734</v>
      </c>
      <c r="C8055" t="s">
        <v>185</v>
      </c>
      <c r="D8055" t="s">
        <v>21</v>
      </c>
      <c r="E8055" t="str">
        <f t="shared" si="907"/>
        <v>*</v>
      </c>
      <c r="F8055" t="str">
        <f t="shared" si="902"/>
        <v>**</v>
      </c>
      <c r="G8055" t="str">
        <f t="shared" si="908"/>
        <v>**</v>
      </c>
      <c r="I8055" t="str">
        <f t="shared" si="903"/>
        <v>**</v>
      </c>
      <c r="O8055">
        <f>VLOOKUP(T8055,$P$14:$S$19,2,TRUE)</f>
        <v>0.02</v>
      </c>
      <c r="T8055">
        <v>26</v>
      </c>
      <c r="U8055">
        <v>110.14</v>
      </c>
      <c r="V8055" s="5">
        <f t="shared" si="904"/>
        <v>0</v>
      </c>
      <c r="X8055" t="s">
        <v>22</v>
      </c>
      <c r="Y8055">
        <v>5.41</v>
      </c>
      <c r="Z8055" s="2">
        <f t="shared" si="905"/>
        <v>115.55</v>
      </c>
      <c r="AA8055" t="s">
        <v>15</v>
      </c>
      <c r="AB8055" t="s">
        <v>24</v>
      </c>
      <c r="AC8055" t="s">
        <v>32</v>
      </c>
      <c r="AD8055" t="s">
        <v>49</v>
      </c>
      <c r="AE8055" t="s">
        <v>19</v>
      </c>
      <c r="AF8055" t="s">
        <v>186</v>
      </c>
    </row>
    <row r="8056" spans="1:32" x14ac:dyDescent="0.25">
      <c r="A8056">
        <f t="shared" si="906"/>
        <v>8055</v>
      </c>
      <c r="B8056">
        <v>43974</v>
      </c>
      <c r="C8056" t="s">
        <v>185</v>
      </c>
      <c r="D8056" t="s">
        <v>30</v>
      </c>
      <c r="E8056" t="str">
        <f t="shared" si="907"/>
        <v>*</v>
      </c>
      <c r="F8056" t="str">
        <f t="shared" si="902"/>
        <v>*</v>
      </c>
      <c r="G8056" t="str">
        <f t="shared" si="908"/>
        <v>*</v>
      </c>
      <c r="I8056" t="str">
        <f t="shared" si="903"/>
        <v>*</v>
      </c>
      <c r="O8056">
        <f>VLOOKUP(T8056,$P$14:$S$19,2,TRUE)</f>
        <v>0</v>
      </c>
      <c r="T8056">
        <v>8</v>
      </c>
      <c r="U8056">
        <v>64.23</v>
      </c>
      <c r="V8056" s="5">
        <f t="shared" si="904"/>
        <v>0</v>
      </c>
      <c r="X8056" t="s">
        <v>22</v>
      </c>
      <c r="Y8056">
        <v>1.39</v>
      </c>
      <c r="Z8056" s="2">
        <f t="shared" si="905"/>
        <v>65.62</v>
      </c>
      <c r="AA8056" t="s">
        <v>15</v>
      </c>
      <c r="AB8056" t="s">
        <v>31</v>
      </c>
      <c r="AC8056" t="s">
        <v>32</v>
      </c>
      <c r="AD8056" t="s">
        <v>78</v>
      </c>
      <c r="AE8056" t="s">
        <v>19</v>
      </c>
      <c r="AF8056" t="s">
        <v>631</v>
      </c>
    </row>
    <row r="8057" spans="1:32" x14ac:dyDescent="0.25">
      <c r="A8057">
        <f t="shared" si="906"/>
        <v>8056</v>
      </c>
      <c r="B8057">
        <v>47174</v>
      </c>
      <c r="C8057" t="s">
        <v>594</v>
      </c>
      <c r="D8057" t="s">
        <v>36</v>
      </c>
      <c r="E8057" t="str">
        <f t="shared" si="907"/>
        <v>***</v>
      </c>
      <c r="F8057" t="str">
        <f t="shared" si="902"/>
        <v>***</v>
      </c>
      <c r="G8057" t="str">
        <f t="shared" si="908"/>
        <v>***</v>
      </c>
      <c r="I8057" t="str">
        <f t="shared" si="903"/>
        <v>***</v>
      </c>
      <c r="O8057">
        <f>VLOOKUP(T8057,$P$14:$S$19,2,TRUE)</f>
        <v>0.04</v>
      </c>
      <c r="T8057">
        <v>42</v>
      </c>
      <c r="U8057">
        <v>642.1</v>
      </c>
      <c r="V8057" s="5">
        <f t="shared" si="904"/>
        <v>0</v>
      </c>
      <c r="X8057" t="s">
        <v>22</v>
      </c>
      <c r="Y8057">
        <v>7.51</v>
      </c>
      <c r="Z8057" s="2">
        <f t="shared" si="905"/>
        <v>649.61</v>
      </c>
      <c r="AA8057" t="s">
        <v>23</v>
      </c>
      <c r="AB8057" t="s">
        <v>31</v>
      </c>
      <c r="AC8057" t="s">
        <v>25</v>
      </c>
      <c r="AD8057" t="s">
        <v>76</v>
      </c>
      <c r="AE8057" t="s">
        <v>27</v>
      </c>
      <c r="AF8057" t="s">
        <v>594</v>
      </c>
    </row>
    <row r="8058" spans="1:32" x14ac:dyDescent="0.25">
      <c r="A8058">
        <f t="shared" si="906"/>
        <v>8057</v>
      </c>
      <c r="B8058">
        <v>42951</v>
      </c>
      <c r="C8058" t="s">
        <v>382</v>
      </c>
      <c r="D8058" t="s">
        <v>36</v>
      </c>
      <c r="E8058" t="str">
        <f t="shared" si="907"/>
        <v>***</v>
      </c>
      <c r="F8058" t="str">
        <f t="shared" si="902"/>
        <v>***</v>
      </c>
      <c r="G8058" t="str">
        <f t="shared" si="908"/>
        <v>***</v>
      </c>
      <c r="I8058" t="str">
        <f t="shared" si="903"/>
        <v>***</v>
      </c>
      <c r="O8058">
        <f>VLOOKUP(T8058,$P$14:$S$19,2,TRUE)</f>
        <v>0.02</v>
      </c>
      <c r="T8058">
        <v>20</v>
      </c>
      <c r="U8058">
        <v>2104.991</v>
      </c>
      <c r="V8058" s="5">
        <f t="shared" si="904"/>
        <v>1</v>
      </c>
      <c r="X8058" t="s">
        <v>22</v>
      </c>
      <c r="Y8058">
        <v>8.8000000000000007</v>
      </c>
      <c r="Z8058" s="2">
        <f t="shared" si="905"/>
        <v>2113.7910000000002</v>
      </c>
      <c r="AA8058" t="s">
        <v>52</v>
      </c>
      <c r="AB8058" t="s">
        <v>41</v>
      </c>
      <c r="AC8058" t="s">
        <v>25</v>
      </c>
      <c r="AD8058" t="s">
        <v>26</v>
      </c>
      <c r="AE8058" t="s">
        <v>19</v>
      </c>
      <c r="AF8058" t="s">
        <v>346</v>
      </c>
    </row>
    <row r="8059" spans="1:32" x14ac:dyDescent="0.25">
      <c r="A8059">
        <f t="shared" si="906"/>
        <v>8058</v>
      </c>
      <c r="B8059">
        <v>31684</v>
      </c>
      <c r="C8059" t="s">
        <v>382</v>
      </c>
      <c r="D8059" t="s">
        <v>36</v>
      </c>
      <c r="E8059" t="str">
        <f t="shared" si="907"/>
        <v>***</v>
      </c>
      <c r="F8059" t="str">
        <f t="shared" si="902"/>
        <v>***</v>
      </c>
      <c r="G8059" t="str">
        <f t="shared" si="908"/>
        <v>***</v>
      </c>
      <c r="I8059" t="str">
        <f t="shared" si="903"/>
        <v>***</v>
      </c>
      <c r="O8059">
        <f>VLOOKUP(T8059,$P$14:$S$19,2,TRUE)</f>
        <v>0.02</v>
      </c>
      <c r="T8059">
        <v>28</v>
      </c>
      <c r="U8059">
        <v>456.91</v>
      </c>
      <c r="V8059" s="5">
        <f t="shared" si="904"/>
        <v>0</v>
      </c>
      <c r="X8059" t="s">
        <v>14</v>
      </c>
      <c r="Y8059">
        <v>17.78</v>
      </c>
      <c r="Z8059" s="2">
        <f t="shared" si="905"/>
        <v>474.69000000000005</v>
      </c>
      <c r="AA8059" t="s">
        <v>43</v>
      </c>
      <c r="AB8059" t="s">
        <v>31</v>
      </c>
      <c r="AC8059" t="s">
        <v>32</v>
      </c>
      <c r="AD8059" t="s">
        <v>74</v>
      </c>
      <c r="AE8059" t="s">
        <v>19</v>
      </c>
      <c r="AF8059" t="s">
        <v>346</v>
      </c>
    </row>
    <row r="8060" spans="1:32" x14ac:dyDescent="0.25">
      <c r="A8060">
        <f t="shared" si="906"/>
        <v>8059</v>
      </c>
      <c r="B8060">
        <v>41286</v>
      </c>
      <c r="C8060" t="s">
        <v>382</v>
      </c>
      <c r="D8060" t="s">
        <v>40</v>
      </c>
      <c r="E8060" t="str">
        <f t="shared" si="907"/>
        <v>*</v>
      </c>
      <c r="F8060" t="str">
        <f t="shared" si="902"/>
        <v>*</v>
      </c>
      <c r="G8060" t="str">
        <f t="shared" si="908"/>
        <v>*</v>
      </c>
      <c r="I8060" t="str">
        <f t="shared" si="903"/>
        <v>*</v>
      </c>
      <c r="O8060">
        <f>VLOOKUP(T8060,$P$14:$S$19,2,TRUE)</f>
        <v>0.04</v>
      </c>
      <c r="T8060">
        <v>40</v>
      </c>
      <c r="U8060">
        <v>260.95999999999998</v>
      </c>
      <c r="V8060" s="5">
        <f t="shared" si="904"/>
        <v>0</v>
      </c>
      <c r="X8060" t="s">
        <v>22</v>
      </c>
      <c r="Y8060">
        <v>6.22</v>
      </c>
      <c r="Z8060" s="2">
        <f t="shared" si="905"/>
        <v>267.18</v>
      </c>
      <c r="AA8060" t="s">
        <v>15</v>
      </c>
      <c r="AB8060" t="s">
        <v>41</v>
      </c>
      <c r="AC8060" t="s">
        <v>32</v>
      </c>
      <c r="AD8060" t="s">
        <v>44</v>
      </c>
      <c r="AE8060" t="s">
        <v>19</v>
      </c>
      <c r="AF8060" t="s">
        <v>120</v>
      </c>
    </row>
    <row r="8061" spans="1:32" x14ac:dyDescent="0.25">
      <c r="A8061">
        <f t="shared" si="906"/>
        <v>8060</v>
      </c>
      <c r="B8061">
        <v>32994</v>
      </c>
      <c r="C8061" t="s">
        <v>382</v>
      </c>
      <c r="D8061" t="s">
        <v>36</v>
      </c>
      <c r="E8061" t="str">
        <f t="shared" si="907"/>
        <v>***</v>
      </c>
      <c r="F8061" t="str">
        <f t="shared" si="902"/>
        <v>***</v>
      </c>
      <c r="G8061" t="str">
        <f t="shared" si="908"/>
        <v>***</v>
      </c>
      <c r="I8061" t="str">
        <f t="shared" si="903"/>
        <v>***</v>
      </c>
      <c r="O8061">
        <f>VLOOKUP(T8061,$P$14:$S$19,2,TRUE)</f>
        <v>3.5999999999999997E-2</v>
      </c>
      <c r="T8061">
        <v>34</v>
      </c>
      <c r="U8061">
        <v>226.41</v>
      </c>
      <c r="V8061" s="5">
        <f t="shared" si="904"/>
        <v>0</v>
      </c>
      <c r="X8061" t="s">
        <v>22</v>
      </c>
      <c r="Y8061">
        <v>8.73</v>
      </c>
      <c r="Z8061" s="2">
        <f t="shared" si="905"/>
        <v>235.14</v>
      </c>
      <c r="AA8061" t="s">
        <v>56</v>
      </c>
      <c r="AB8061" t="s">
        <v>16</v>
      </c>
      <c r="AC8061" t="s">
        <v>32</v>
      </c>
      <c r="AD8061" t="s">
        <v>44</v>
      </c>
      <c r="AE8061" t="s">
        <v>19</v>
      </c>
      <c r="AF8061" t="s">
        <v>382</v>
      </c>
    </row>
    <row r="8062" spans="1:32" x14ac:dyDescent="0.25">
      <c r="A8062">
        <f t="shared" si="906"/>
        <v>8061</v>
      </c>
      <c r="B8062">
        <v>3810</v>
      </c>
      <c r="C8062" t="s">
        <v>382</v>
      </c>
      <c r="D8062" t="s">
        <v>36</v>
      </c>
      <c r="E8062" t="str">
        <f t="shared" si="907"/>
        <v>***</v>
      </c>
      <c r="F8062" t="str">
        <f t="shared" si="902"/>
        <v>***</v>
      </c>
      <c r="G8062" t="str">
        <f t="shared" si="908"/>
        <v>***</v>
      </c>
      <c r="I8062" t="str">
        <f t="shared" si="903"/>
        <v>***</v>
      </c>
      <c r="O8062">
        <f>VLOOKUP(T8062,$P$14:$S$19,2,TRUE)</f>
        <v>0.04</v>
      </c>
      <c r="T8062">
        <v>40</v>
      </c>
      <c r="U8062">
        <v>221.86</v>
      </c>
      <c r="V8062" s="5">
        <f t="shared" si="904"/>
        <v>0</v>
      </c>
      <c r="X8062" t="s">
        <v>22</v>
      </c>
      <c r="Y8062">
        <v>49</v>
      </c>
      <c r="Z8062" s="2">
        <f t="shared" si="905"/>
        <v>270.86</v>
      </c>
      <c r="AA8062" t="s">
        <v>64</v>
      </c>
      <c r="AB8062" t="s">
        <v>31</v>
      </c>
      <c r="AC8062" t="s">
        <v>32</v>
      </c>
      <c r="AD8062" t="s">
        <v>172</v>
      </c>
      <c r="AE8062" t="s">
        <v>58</v>
      </c>
      <c r="AF8062" t="s">
        <v>346</v>
      </c>
    </row>
    <row r="8063" spans="1:32" x14ac:dyDescent="0.25">
      <c r="A8063">
        <f t="shared" si="906"/>
        <v>8062</v>
      </c>
      <c r="B8063">
        <v>31684</v>
      </c>
      <c r="C8063" t="s">
        <v>382</v>
      </c>
      <c r="D8063" t="s">
        <v>36</v>
      </c>
      <c r="E8063" t="str">
        <f t="shared" si="907"/>
        <v>***</v>
      </c>
      <c r="F8063" t="str">
        <f t="shared" si="902"/>
        <v>***</v>
      </c>
      <c r="G8063" t="str">
        <f t="shared" si="908"/>
        <v>***</v>
      </c>
      <c r="I8063" t="str">
        <f t="shared" si="903"/>
        <v>***</v>
      </c>
      <c r="O8063">
        <f>VLOOKUP(T8063,$P$14:$S$19,2,TRUE)</f>
        <v>0.01</v>
      </c>
      <c r="T8063">
        <v>15</v>
      </c>
      <c r="U8063">
        <v>89.97</v>
      </c>
      <c r="V8063" s="5">
        <f t="shared" si="904"/>
        <v>0</v>
      </c>
      <c r="X8063" t="s">
        <v>22</v>
      </c>
      <c r="Y8063">
        <v>1.46</v>
      </c>
      <c r="Z8063" s="2">
        <f t="shared" si="905"/>
        <v>91.429999999999993</v>
      </c>
      <c r="AA8063" t="s">
        <v>43</v>
      </c>
      <c r="AB8063" t="s">
        <v>31</v>
      </c>
      <c r="AC8063" t="s">
        <v>32</v>
      </c>
      <c r="AD8063" t="s">
        <v>44</v>
      </c>
      <c r="AE8063" t="s">
        <v>34</v>
      </c>
      <c r="AF8063" t="s">
        <v>588</v>
      </c>
    </row>
    <row r="8064" spans="1:32" x14ac:dyDescent="0.25">
      <c r="A8064">
        <f t="shared" si="906"/>
        <v>8063</v>
      </c>
      <c r="B8064">
        <v>3810</v>
      </c>
      <c r="C8064" t="s">
        <v>382</v>
      </c>
      <c r="D8064" t="s">
        <v>36</v>
      </c>
      <c r="E8064" t="str">
        <f t="shared" si="907"/>
        <v>***</v>
      </c>
      <c r="F8064" t="str">
        <f t="shared" si="902"/>
        <v>***</v>
      </c>
      <c r="G8064" t="str">
        <f t="shared" si="908"/>
        <v>***</v>
      </c>
      <c r="I8064" t="str">
        <f t="shared" si="903"/>
        <v>***</v>
      </c>
      <c r="O8064">
        <f>VLOOKUP(T8064,$P$14:$S$19,2,TRUE)</f>
        <v>0.02</v>
      </c>
      <c r="T8064">
        <v>25</v>
      </c>
      <c r="U8064">
        <v>78.260000000000005</v>
      </c>
      <c r="V8064" s="5">
        <f t="shared" si="904"/>
        <v>0</v>
      </c>
      <c r="X8064" t="s">
        <v>14</v>
      </c>
      <c r="Y8064">
        <v>0.5</v>
      </c>
      <c r="Z8064" s="2">
        <f t="shared" si="905"/>
        <v>78.760000000000005</v>
      </c>
      <c r="AA8064" t="s">
        <v>64</v>
      </c>
      <c r="AB8064" t="s">
        <v>31</v>
      </c>
      <c r="AC8064" t="s">
        <v>32</v>
      </c>
      <c r="AD8064" t="s">
        <v>81</v>
      </c>
      <c r="AE8064" t="s">
        <v>19</v>
      </c>
      <c r="AF8064" t="s">
        <v>346</v>
      </c>
    </row>
    <row r="8065" spans="1:32" x14ac:dyDescent="0.25">
      <c r="A8065">
        <f t="shared" si="906"/>
        <v>8064</v>
      </c>
      <c r="B8065">
        <v>27841</v>
      </c>
      <c r="C8065" t="s">
        <v>382</v>
      </c>
      <c r="D8065" t="s">
        <v>21</v>
      </c>
      <c r="E8065" t="str">
        <f t="shared" si="907"/>
        <v>*</v>
      </c>
      <c r="F8065" t="str">
        <f t="shared" si="902"/>
        <v>**</v>
      </c>
      <c r="G8065" t="str">
        <f t="shared" si="908"/>
        <v>**</v>
      </c>
      <c r="I8065" t="str">
        <f t="shared" si="903"/>
        <v>**</v>
      </c>
      <c r="O8065">
        <f>VLOOKUP(T8065,$P$14:$S$19,2,TRUE)</f>
        <v>3.5999999999999997E-2</v>
      </c>
      <c r="T8065">
        <v>33</v>
      </c>
      <c r="U8065">
        <v>67.849999999999994</v>
      </c>
      <c r="V8065" s="5">
        <f t="shared" si="904"/>
        <v>0</v>
      </c>
      <c r="X8065" t="s">
        <v>22</v>
      </c>
      <c r="Y8065">
        <v>0.7</v>
      </c>
      <c r="Z8065" s="2">
        <f t="shared" si="905"/>
        <v>68.55</v>
      </c>
      <c r="AA8065" t="s">
        <v>52</v>
      </c>
      <c r="AB8065" t="s">
        <v>31</v>
      </c>
      <c r="AC8065" t="s">
        <v>32</v>
      </c>
      <c r="AD8065" t="s">
        <v>33</v>
      </c>
      <c r="AE8065" t="s">
        <v>34</v>
      </c>
      <c r="AF8065" t="s">
        <v>346</v>
      </c>
    </row>
    <row r="8066" spans="1:32" x14ac:dyDescent="0.25">
      <c r="A8066">
        <f t="shared" si="906"/>
        <v>8065</v>
      </c>
      <c r="B8066">
        <v>29410</v>
      </c>
      <c r="C8066" t="s">
        <v>631</v>
      </c>
      <c r="D8066" t="s">
        <v>36</v>
      </c>
      <c r="E8066" t="str">
        <f t="shared" si="907"/>
        <v>***</v>
      </c>
      <c r="F8066" t="str">
        <f t="shared" si="902"/>
        <v>***</v>
      </c>
      <c r="G8066" t="str">
        <f t="shared" si="908"/>
        <v>***</v>
      </c>
      <c r="I8066" t="str">
        <f t="shared" si="903"/>
        <v>***</v>
      </c>
      <c r="O8066">
        <f>VLOOKUP(T8066,$P$14:$S$19,2,TRUE)</f>
        <v>3.5999999999999997E-2</v>
      </c>
      <c r="T8066">
        <v>36</v>
      </c>
      <c r="U8066">
        <v>6057.27</v>
      </c>
      <c r="V8066" s="5">
        <f t="shared" si="904"/>
        <v>1</v>
      </c>
      <c r="X8066" t="s">
        <v>22</v>
      </c>
      <c r="Y8066">
        <v>4.2</v>
      </c>
      <c r="Z8066" s="2">
        <f t="shared" si="905"/>
        <v>6061.47</v>
      </c>
      <c r="AA8066" t="s">
        <v>23</v>
      </c>
      <c r="AB8066" t="s">
        <v>31</v>
      </c>
      <c r="AC8066" t="s">
        <v>25</v>
      </c>
      <c r="AD8066" t="s">
        <v>26</v>
      </c>
      <c r="AE8066" t="s">
        <v>19</v>
      </c>
      <c r="AF8066" t="s">
        <v>264</v>
      </c>
    </row>
    <row r="8067" spans="1:32" x14ac:dyDescent="0.25">
      <c r="A8067">
        <f t="shared" si="906"/>
        <v>8066</v>
      </c>
      <c r="B8067">
        <v>29410</v>
      </c>
      <c r="C8067" t="s">
        <v>631</v>
      </c>
      <c r="D8067" t="s">
        <v>36</v>
      </c>
      <c r="E8067" t="str">
        <f t="shared" si="907"/>
        <v>***</v>
      </c>
      <c r="F8067" t="str">
        <f t="shared" ref="F8067:F8130" si="909">VLOOKUP(D8067,$P$6:$S$10,2,FALSE)</f>
        <v>***</v>
      </c>
      <c r="G8067" t="str">
        <f t="shared" si="908"/>
        <v>***</v>
      </c>
      <c r="I8067" t="str">
        <f t="shared" ref="I8067:I8130" si="910">HLOOKUP(D8067,$J$18:$N$19,2,FALSE)</f>
        <v>***</v>
      </c>
      <c r="O8067">
        <f>VLOOKUP(T8067,$P$14:$S$19,2,TRUE)</f>
        <v>3.5999999999999997E-2</v>
      </c>
      <c r="T8067">
        <v>35</v>
      </c>
      <c r="U8067">
        <v>4186.53</v>
      </c>
      <c r="V8067" s="5">
        <f t="shared" ref="V8067:V8130" si="911">IF(U8067&gt;800,1,0)</f>
        <v>1</v>
      </c>
      <c r="X8067" t="s">
        <v>22</v>
      </c>
      <c r="Y8067">
        <v>7.11</v>
      </c>
      <c r="Z8067" s="2">
        <f t="shared" ref="Z8067:Z8130" si="912">U8067+Y8067</f>
        <v>4193.6399999999994</v>
      </c>
      <c r="AA8067" t="s">
        <v>23</v>
      </c>
      <c r="AB8067" t="s">
        <v>31</v>
      </c>
      <c r="AC8067" t="s">
        <v>25</v>
      </c>
      <c r="AD8067" t="s">
        <v>76</v>
      </c>
      <c r="AE8067" t="s">
        <v>27</v>
      </c>
      <c r="AF8067" t="s">
        <v>631</v>
      </c>
    </row>
    <row r="8068" spans="1:32" x14ac:dyDescent="0.25">
      <c r="A8068">
        <f t="shared" ref="A8068:A8131" si="913">A8067+1</f>
        <v>8067</v>
      </c>
      <c r="B8068">
        <v>31619</v>
      </c>
      <c r="C8068" t="s">
        <v>631</v>
      </c>
      <c r="D8068" t="s">
        <v>13</v>
      </c>
      <c r="E8068" t="str">
        <f t="shared" si="907"/>
        <v>*</v>
      </c>
      <c r="F8068" t="str">
        <f t="shared" si="909"/>
        <v>*</v>
      </c>
      <c r="G8068" t="str">
        <f t="shared" si="908"/>
        <v>*</v>
      </c>
      <c r="I8068" t="str">
        <f t="shared" si="910"/>
        <v>*</v>
      </c>
      <c r="O8068">
        <f>VLOOKUP(T8068,$P$14:$S$19,2,TRUE)</f>
        <v>0</v>
      </c>
      <c r="T8068">
        <v>9</v>
      </c>
      <c r="U8068">
        <v>383.23</v>
      </c>
      <c r="V8068" s="5">
        <f t="shared" si="911"/>
        <v>0</v>
      </c>
      <c r="X8068" t="s">
        <v>22</v>
      </c>
      <c r="Y8068">
        <v>9.1999999999999993</v>
      </c>
      <c r="Z8068" s="2">
        <f t="shared" si="912"/>
        <v>392.43</v>
      </c>
      <c r="AA8068" t="s">
        <v>15</v>
      </c>
      <c r="AB8068" t="s">
        <v>31</v>
      </c>
      <c r="AC8068" t="s">
        <v>17</v>
      </c>
      <c r="AD8068" t="s">
        <v>18</v>
      </c>
      <c r="AE8068" t="s">
        <v>34</v>
      </c>
      <c r="AF8068" t="s">
        <v>264</v>
      </c>
    </row>
    <row r="8069" spans="1:32" x14ac:dyDescent="0.25">
      <c r="A8069">
        <f t="shared" si="913"/>
        <v>8068</v>
      </c>
      <c r="B8069">
        <v>41412</v>
      </c>
      <c r="C8069" t="s">
        <v>631</v>
      </c>
      <c r="D8069" t="s">
        <v>30</v>
      </c>
      <c r="E8069" t="str">
        <f t="shared" ref="E8069:E8132" si="914">IF(D8069="Critical", "***","*")</f>
        <v>*</v>
      </c>
      <c r="F8069" t="str">
        <f t="shared" si="909"/>
        <v>*</v>
      </c>
      <c r="G8069" t="str">
        <f t="shared" ref="G8069:G8132" si="915">IF(D8069="Critical","***",IF(D8069="High","**","*"))</f>
        <v>*</v>
      </c>
      <c r="I8069" t="str">
        <f t="shared" si="910"/>
        <v>*</v>
      </c>
      <c r="O8069">
        <f>VLOOKUP(T8069,$P$14:$S$19,2,TRUE)</f>
        <v>0.04</v>
      </c>
      <c r="T8069">
        <v>47</v>
      </c>
      <c r="U8069">
        <v>263.81</v>
      </c>
      <c r="V8069" s="5">
        <f t="shared" si="911"/>
        <v>0</v>
      </c>
      <c r="X8069" t="s">
        <v>22</v>
      </c>
      <c r="Y8069">
        <v>7.78</v>
      </c>
      <c r="Z8069" s="2">
        <f t="shared" si="912"/>
        <v>271.58999999999997</v>
      </c>
      <c r="AA8069" t="s">
        <v>15</v>
      </c>
      <c r="AB8069" t="s">
        <v>16</v>
      </c>
      <c r="AC8069" t="s">
        <v>32</v>
      </c>
      <c r="AD8069" t="s">
        <v>49</v>
      </c>
      <c r="AE8069" t="s">
        <v>19</v>
      </c>
      <c r="AF8069" t="s">
        <v>264</v>
      </c>
    </row>
    <row r="8070" spans="1:32" x14ac:dyDescent="0.25">
      <c r="A8070">
        <f t="shared" si="913"/>
        <v>8069</v>
      </c>
      <c r="B8070">
        <v>38915</v>
      </c>
      <c r="C8070" t="s">
        <v>631</v>
      </c>
      <c r="D8070" t="s">
        <v>40</v>
      </c>
      <c r="E8070" t="str">
        <f t="shared" si="914"/>
        <v>*</v>
      </c>
      <c r="F8070" t="str">
        <f t="shared" si="909"/>
        <v>*</v>
      </c>
      <c r="G8070" t="str">
        <f t="shared" si="915"/>
        <v>*</v>
      </c>
      <c r="I8070" t="str">
        <f t="shared" si="910"/>
        <v>*</v>
      </c>
      <c r="O8070">
        <f>VLOOKUP(T8070,$P$14:$S$19,2,TRUE)</f>
        <v>3.5999999999999997E-2</v>
      </c>
      <c r="T8070">
        <v>34</v>
      </c>
      <c r="U8070">
        <v>253.6</v>
      </c>
      <c r="V8070" s="5">
        <f t="shared" si="911"/>
        <v>0</v>
      </c>
      <c r="X8070" t="s">
        <v>22</v>
      </c>
      <c r="Y8070">
        <v>4</v>
      </c>
      <c r="Z8070" s="2">
        <f t="shared" si="912"/>
        <v>257.60000000000002</v>
      </c>
      <c r="AA8070" t="s">
        <v>23</v>
      </c>
      <c r="AB8070" t="s">
        <v>31</v>
      </c>
      <c r="AC8070" t="s">
        <v>17</v>
      </c>
      <c r="AD8070" t="s">
        <v>18</v>
      </c>
      <c r="AE8070" t="s">
        <v>34</v>
      </c>
      <c r="AF8070" t="s">
        <v>264</v>
      </c>
    </row>
    <row r="8071" spans="1:32" x14ac:dyDescent="0.25">
      <c r="A8071">
        <f t="shared" si="913"/>
        <v>8070</v>
      </c>
      <c r="B8071">
        <v>31619</v>
      </c>
      <c r="C8071" t="s">
        <v>631</v>
      </c>
      <c r="D8071" t="s">
        <v>13</v>
      </c>
      <c r="E8071" t="str">
        <f t="shared" si="914"/>
        <v>*</v>
      </c>
      <c r="F8071" t="str">
        <f t="shared" si="909"/>
        <v>*</v>
      </c>
      <c r="G8071" t="str">
        <f t="shared" si="915"/>
        <v>*</v>
      </c>
      <c r="I8071" t="str">
        <f t="shared" si="910"/>
        <v>*</v>
      </c>
      <c r="O8071">
        <f>VLOOKUP(T8071,$P$14:$S$19,2,TRUE)</f>
        <v>0.01</v>
      </c>
      <c r="T8071">
        <v>11</v>
      </c>
      <c r="U8071">
        <v>114.87</v>
      </c>
      <c r="V8071" s="5">
        <f t="shared" si="911"/>
        <v>0</v>
      </c>
      <c r="X8071" t="s">
        <v>22</v>
      </c>
      <c r="Y8071">
        <v>3.99</v>
      </c>
      <c r="Z8071" s="2">
        <f t="shared" si="912"/>
        <v>118.86</v>
      </c>
      <c r="AA8071" t="s">
        <v>48</v>
      </c>
      <c r="AB8071" t="s">
        <v>31</v>
      </c>
      <c r="AC8071" t="s">
        <v>32</v>
      </c>
      <c r="AD8071" t="s">
        <v>172</v>
      </c>
      <c r="AE8071" t="s">
        <v>19</v>
      </c>
      <c r="AF8071" t="s">
        <v>552</v>
      </c>
    </row>
    <row r="8072" spans="1:32" x14ac:dyDescent="0.25">
      <c r="A8072">
        <f t="shared" si="913"/>
        <v>8071</v>
      </c>
      <c r="B8072">
        <v>38915</v>
      </c>
      <c r="C8072" t="s">
        <v>631</v>
      </c>
      <c r="D8072" t="s">
        <v>40</v>
      </c>
      <c r="E8072" t="str">
        <f t="shared" si="914"/>
        <v>*</v>
      </c>
      <c r="F8072" t="str">
        <f t="shared" si="909"/>
        <v>*</v>
      </c>
      <c r="G8072" t="str">
        <f t="shared" si="915"/>
        <v>*</v>
      </c>
      <c r="I8072" t="str">
        <f t="shared" si="910"/>
        <v>*</v>
      </c>
      <c r="O8072">
        <f>VLOOKUP(T8072,$P$14:$S$19,2,TRUE)</f>
        <v>0.01</v>
      </c>
      <c r="T8072">
        <v>12</v>
      </c>
      <c r="U8072">
        <v>96.73</v>
      </c>
      <c r="V8072" s="5">
        <f t="shared" si="911"/>
        <v>0</v>
      </c>
      <c r="X8072" t="s">
        <v>22</v>
      </c>
      <c r="Y8072">
        <v>9.23</v>
      </c>
      <c r="Z8072" s="2">
        <f t="shared" si="912"/>
        <v>105.96000000000001</v>
      </c>
      <c r="AA8072" t="s">
        <v>23</v>
      </c>
      <c r="AB8072" t="s">
        <v>31</v>
      </c>
      <c r="AC8072" t="s">
        <v>32</v>
      </c>
      <c r="AD8072" t="s">
        <v>172</v>
      </c>
      <c r="AE8072" t="s">
        <v>19</v>
      </c>
      <c r="AF8072" t="s">
        <v>186</v>
      </c>
    </row>
    <row r="8073" spans="1:32" x14ac:dyDescent="0.25">
      <c r="A8073">
        <f t="shared" si="913"/>
        <v>8072</v>
      </c>
      <c r="B8073">
        <v>47527</v>
      </c>
      <c r="C8073" t="s">
        <v>716</v>
      </c>
      <c r="D8073" t="s">
        <v>40</v>
      </c>
      <c r="E8073" t="str">
        <f t="shared" si="914"/>
        <v>*</v>
      </c>
      <c r="F8073" t="str">
        <f t="shared" si="909"/>
        <v>*</v>
      </c>
      <c r="G8073" t="str">
        <f t="shared" si="915"/>
        <v>*</v>
      </c>
      <c r="I8073" t="str">
        <f t="shared" si="910"/>
        <v>*</v>
      </c>
      <c r="O8073">
        <f>VLOOKUP(T8073,$P$14:$S$19,2,TRUE)</f>
        <v>0.04</v>
      </c>
      <c r="T8073">
        <v>48</v>
      </c>
      <c r="U8073">
        <v>12072.9</v>
      </c>
      <c r="V8073" s="5">
        <f t="shared" si="911"/>
        <v>1</v>
      </c>
      <c r="X8073" t="s">
        <v>37</v>
      </c>
      <c r="Y8073">
        <v>43.32</v>
      </c>
      <c r="Z8073" s="2">
        <f t="shared" si="912"/>
        <v>12116.22</v>
      </c>
      <c r="AA8073" t="s">
        <v>71</v>
      </c>
      <c r="AB8073" t="s">
        <v>41</v>
      </c>
      <c r="AC8073" t="s">
        <v>17</v>
      </c>
      <c r="AD8073" t="s">
        <v>38</v>
      </c>
      <c r="AE8073" t="s">
        <v>39</v>
      </c>
      <c r="AF8073" t="s">
        <v>786</v>
      </c>
    </row>
    <row r="8074" spans="1:32" x14ac:dyDescent="0.25">
      <c r="A8074">
        <f t="shared" si="913"/>
        <v>8073</v>
      </c>
      <c r="B8074">
        <v>50692</v>
      </c>
      <c r="C8074" t="s">
        <v>716</v>
      </c>
      <c r="D8074" t="s">
        <v>21</v>
      </c>
      <c r="E8074" t="str">
        <f t="shared" si="914"/>
        <v>*</v>
      </c>
      <c r="F8074" t="str">
        <f t="shared" si="909"/>
        <v>**</v>
      </c>
      <c r="G8074" t="str">
        <f t="shared" si="915"/>
        <v>**</v>
      </c>
      <c r="I8074" t="str">
        <f t="shared" si="910"/>
        <v>**</v>
      </c>
      <c r="O8074">
        <f>VLOOKUP(T8074,$P$14:$S$19,2,TRUE)</f>
        <v>0.04</v>
      </c>
      <c r="T8074">
        <v>47</v>
      </c>
      <c r="U8074">
        <v>5606.91</v>
      </c>
      <c r="V8074" s="5">
        <f t="shared" si="911"/>
        <v>1</v>
      </c>
      <c r="X8074" t="s">
        <v>37</v>
      </c>
      <c r="Y8074">
        <v>51.94</v>
      </c>
      <c r="Z8074" s="2">
        <f t="shared" si="912"/>
        <v>5658.8499999999995</v>
      </c>
      <c r="AA8074" t="s">
        <v>52</v>
      </c>
      <c r="AB8074" t="s">
        <v>31</v>
      </c>
      <c r="AC8074" t="s">
        <v>17</v>
      </c>
      <c r="AD8074" t="s">
        <v>66</v>
      </c>
      <c r="AE8074" t="s">
        <v>103</v>
      </c>
      <c r="AF8074" t="s">
        <v>177</v>
      </c>
    </row>
    <row r="8075" spans="1:32" x14ac:dyDescent="0.25">
      <c r="A8075">
        <f t="shared" si="913"/>
        <v>8074</v>
      </c>
      <c r="B8075">
        <v>36099</v>
      </c>
      <c r="C8075" t="s">
        <v>716</v>
      </c>
      <c r="D8075" t="s">
        <v>13</v>
      </c>
      <c r="E8075" t="str">
        <f t="shared" si="914"/>
        <v>*</v>
      </c>
      <c r="F8075" t="str">
        <f t="shared" si="909"/>
        <v>*</v>
      </c>
      <c r="G8075" t="str">
        <f t="shared" si="915"/>
        <v>*</v>
      </c>
      <c r="I8075" t="str">
        <f t="shared" si="910"/>
        <v>*</v>
      </c>
      <c r="O8075">
        <f>VLOOKUP(T8075,$P$14:$S$19,2,TRUE)</f>
        <v>0.01</v>
      </c>
      <c r="T8075">
        <v>15</v>
      </c>
      <c r="U8075">
        <v>926.3</v>
      </c>
      <c r="V8075" s="5">
        <f t="shared" si="911"/>
        <v>1</v>
      </c>
      <c r="X8075" t="s">
        <v>22</v>
      </c>
      <c r="Y8075">
        <v>35</v>
      </c>
      <c r="Z8075" s="2">
        <f t="shared" si="912"/>
        <v>961.3</v>
      </c>
      <c r="AA8075" t="s">
        <v>15</v>
      </c>
      <c r="AB8075" t="s">
        <v>41</v>
      </c>
      <c r="AC8075" t="s">
        <v>32</v>
      </c>
      <c r="AD8075" t="s">
        <v>74</v>
      </c>
      <c r="AE8075" t="s">
        <v>58</v>
      </c>
      <c r="AF8075" t="s">
        <v>412</v>
      </c>
    </row>
    <row r="8076" spans="1:32" x14ac:dyDescent="0.25">
      <c r="A8076">
        <f t="shared" si="913"/>
        <v>8075</v>
      </c>
      <c r="B8076">
        <v>15335</v>
      </c>
      <c r="C8076" t="s">
        <v>716</v>
      </c>
      <c r="D8076" t="s">
        <v>40</v>
      </c>
      <c r="E8076" t="str">
        <f t="shared" si="914"/>
        <v>*</v>
      </c>
      <c r="F8076" t="str">
        <f t="shared" si="909"/>
        <v>*</v>
      </c>
      <c r="G8076" t="str">
        <f t="shared" si="915"/>
        <v>*</v>
      </c>
      <c r="I8076" t="str">
        <f t="shared" si="910"/>
        <v>*</v>
      </c>
      <c r="O8076">
        <f>VLOOKUP(T8076,$P$14:$S$19,2,TRUE)</f>
        <v>0.02</v>
      </c>
      <c r="T8076">
        <v>26</v>
      </c>
      <c r="U8076">
        <v>765.96</v>
      </c>
      <c r="V8076" s="5">
        <f t="shared" si="911"/>
        <v>0</v>
      </c>
      <c r="X8076" t="s">
        <v>22</v>
      </c>
      <c r="Y8076">
        <v>1.99</v>
      </c>
      <c r="Z8076" s="2">
        <f t="shared" si="912"/>
        <v>767.95</v>
      </c>
      <c r="AA8076" t="s">
        <v>64</v>
      </c>
      <c r="AB8076" t="s">
        <v>16</v>
      </c>
      <c r="AC8076" t="s">
        <v>25</v>
      </c>
      <c r="AD8076" t="s">
        <v>42</v>
      </c>
      <c r="AE8076" t="s">
        <v>45</v>
      </c>
      <c r="AF8076" t="s">
        <v>177</v>
      </c>
    </row>
    <row r="8077" spans="1:32" x14ac:dyDescent="0.25">
      <c r="A8077">
        <f t="shared" si="913"/>
        <v>8076</v>
      </c>
      <c r="B8077">
        <v>40512</v>
      </c>
      <c r="C8077" t="s">
        <v>716</v>
      </c>
      <c r="D8077" t="s">
        <v>40</v>
      </c>
      <c r="E8077" t="str">
        <f t="shared" si="914"/>
        <v>*</v>
      </c>
      <c r="F8077" t="str">
        <f t="shared" si="909"/>
        <v>*</v>
      </c>
      <c r="G8077" t="str">
        <f t="shared" si="915"/>
        <v>*</v>
      </c>
      <c r="I8077" t="str">
        <f t="shared" si="910"/>
        <v>*</v>
      </c>
      <c r="O8077">
        <f>VLOOKUP(T8077,$P$14:$S$19,2,TRUE)</f>
        <v>0.04</v>
      </c>
      <c r="T8077">
        <v>41</v>
      </c>
      <c r="U8077">
        <v>405.83</v>
      </c>
      <c r="V8077" s="5">
        <f t="shared" si="911"/>
        <v>0</v>
      </c>
      <c r="X8077" t="s">
        <v>22</v>
      </c>
      <c r="Y8077">
        <v>1.39</v>
      </c>
      <c r="Z8077" s="2">
        <f t="shared" si="912"/>
        <v>407.21999999999997</v>
      </c>
      <c r="AA8077" t="s">
        <v>60</v>
      </c>
      <c r="AB8077" t="s">
        <v>41</v>
      </c>
      <c r="AC8077" t="s">
        <v>32</v>
      </c>
      <c r="AD8077" t="s">
        <v>78</v>
      </c>
      <c r="AE8077" t="s">
        <v>19</v>
      </c>
      <c r="AF8077" t="s">
        <v>786</v>
      </c>
    </row>
    <row r="8078" spans="1:32" x14ac:dyDescent="0.25">
      <c r="A8078">
        <f t="shared" si="913"/>
        <v>8077</v>
      </c>
      <c r="B8078">
        <v>59559</v>
      </c>
      <c r="C8078" t="s">
        <v>716</v>
      </c>
      <c r="D8078" t="s">
        <v>36</v>
      </c>
      <c r="E8078" t="str">
        <f t="shared" si="914"/>
        <v>***</v>
      </c>
      <c r="F8078" t="str">
        <f t="shared" si="909"/>
        <v>***</v>
      </c>
      <c r="G8078" t="str">
        <f t="shared" si="915"/>
        <v>***</v>
      </c>
      <c r="I8078" t="str">
        <f t="shared" si="910"/>
        <v>***</v>
      </c>
      <c r="O8078">
        <f>VLOOKUP(T8078,$P$14:$S$19,2,TRUE)</f>
        <v>3.5999999999999997E-2</v>
      </c>
      <c r="T8078">
        <v>30</v>
      </c>
      <c r="U8078">
        <v>397.17</v>
      </c>
      <c r="V8078" s="5">
        <f t="shared" si="911"/>
        <v>0</v>
      </c>
      <c r="X8078" t="s">
        <v>14</v>
      </c>
      <c r="Y8078">
        <v>5</v>
      </c>
      <c r="Z8078" s="2">
        <f t="shared" si="912"/>
        <v>402.17</v>
      </c>
      <c r="AA8078" t="s">
        <v>23</v>
      </c>
      <c r="AB8078" t="s">
        <v>41</v>
      </c>
      <c r="AC8078" t="s">
        <v>17</v>
      </c>
      <c r="AD8078" t="s">
        <v>18</v>
      </c>
      <c r="AE8078" t="s">
        <v>45</v>
      </c>
      <c r="AF8078" t="s">
        <v>716</v>
      </c>
    </row>
    <row r="8079" spans="1:32" x14ac:dyDescent="0.25">
      <c r="A8079">
        <f t="shared" si="913"/>
        <v>8078</v>
      </c>
      <c r="B8079">
        <v>50692</v>
      </c>
      <c r="C8079" t="s">
        <v>716</v>
      </c>
      <c r="D8079" t="s">
        <v>21</v>
      </c>
      <c r="E8079" t="str">
        <f t="shared" si="914"/>
        <v>*</v>
      </c>
      <c r="F8079" t="str">
        <f t="shared" si="909"/>
        <v>**</v>
      </c>
      <c r="G8079" t="str">
        <f t="shared" si="915"/>
        <v>**</v>
      </c>
      <c r="I8079" t="str">
        <f t="shared" si="910"/>
        <v>**</v>
      </c>
      <c r="O8079">
        <f>VLOOKUP(T8079,$P$14:$S$19,2,TRUE)</f>
        <v>0.02</v>
      </c>
      <c r="T8079">
        <v>28</v>
      </c>
      <c r="U8079">
        <v>327.95</v>
      </c>
      <c r="V8079" s="5">
        <f t="shared" si="911"/>
        <v>0</v>
      </c>
      <c r="X8079" t="s">
        <v>22</v>
      </c>
      <c r="Y8079">
        <v>5.14</v>
      </c>
      <c r="Z8079" s="2">
        <f t="shared" si="912"/>
        <v>333.09</v>
      </c>
      <c r="AA8079" t="s">
        <v>52</v>
      </c>
      <c r="AB8079" t="s">
        <v>31</v>
      </c>
      <c r="AC8079" t="s">
        <v>32</v>
      </c>
      <c r="AD8079" t="s">
        <v>49</v>
      </c>
      <c r="AE8079" t="s">
        <v>19</v>
      </c>
      <c r="AF8079" t="s">
        <v>177</v>
      </c>
    </row>
    <row r="8080" spans="1:32" x14ac:dyDescent="0.25">
      <c r="A8080">
        <f t="shared" si="913"/>
        <v>8079</v>
      </c>
      <c r="B8080">
        <v>25254</v>
      </c>
      <c r="C8080" t="s">
        <v>716</v>
      </c>
      <c r="D8080" t="s">
        <v>36</v>
      </c>
      <c r="E8080" t="str">
        <f t="shared" si="914"/>
        <v>***</v>
      </c>
      <c r="F8080" t="str">
        <f t="shared" si="909"/>
        <v>***</v>
      </c>
      <c r="G8080" t="str">
        <f t="shared" si="915"/>
        <v>***</v>
      </c>
      <c r="I8080" t="str">
        <f t="shared" si="910"/>
        <v>***</v>
      </c>
      <c r="O8080">
        <f>VLOOKUP(T8080,$P$14:$S$19,2,TRUE)</f>
        <v>3.5999999999999997E-2</v>
      </c>
      <c r="T8080">
        <v>35</v>
      </c>
      <c r="U8080">
        <v>299.68</v>
      </c>
      <c r="V8080" s="5">
        <f t="shared" si="911"/>
        <v>0</v>
      </c>
      <c r="X8080" t="s">
        <v>22</v>
      </c>
      <c r="Y8080">
        <v>5.6</v>
      </c>
      <c r="Z8080" s="2">
        <f t="shared" si="912"/>
        <v>305.28000000000003</v>
      </c>
      <c r="AA8080" t="s">
        <v>23</v>
      </c>
      <c r="AB8080" t="s">
        <v>24</v>
      </c>
      <c r="AC8080" t="s">
        <v>32</v>
      </c>
      <c r="AD8080" t="s">
        <v>49</v>
      </c>
      <c r="AE8080" t="s">
        <v>19</v>
      </c>
      <c r="AF8080" t="s">
        <v>177</v>
      </c>
    </row>
    <row r="8081" spans="1:32" x14ac:dyDescent="0.25">
      <c r="A8081">
        <f t="shared" si="913"/>
        <v>8080</v>
      </c>
      <c r="B8081">
        <v>23842</v>
      </c>
      <c r="C8081" t="s">
        <v>716</v>
      </c>
      <c r="D8081" t="s">
        <v>13</v>
      </c>
      <c r="E8081" t="str">
        <f t="shared" si="914"/>
        <v>*</v>
      </c>
      <c r="F8081" t="str">
        <f t="shared" si="909"/>
        <v>*</v>
      </c>
      <c r="G8081" t="str">
        <f t="shared" si="915"/>
        <v>*</v>
      </c>
      <c r="I8081" t="str">
        <f t="shared" si="910"/>
        <v>*</v>
      </c>
      <c r="O8081">
        <f>VLOOKUP(T8081,$P$14:$S$19,2,TRUE)</f>
        <v>0.02</v>
      </c>
      <c r="T8081">
        <v>20</v>
      </c>
      <c r="U8081">
        <v>127.16</v>
      </c>
      <c r="V8081" s="5">
        <f t="shared" si="911"/>
        <v>0</v>
      </c>
      <c r="X8081" t="s">
        <v>22</v>
      </c>
      <c r="Y8081">
        <v>6.92</v>
      </c>
      <c r="Z8081" s="2">
        <f t="shared" si="912"/>
        <v>134.07999999999998</v>
      </c>
      <c r="AA8081" t="s">
        <v>56</v>
      </c>
      <c r="AB8081" t="s">
        <v>16</v>
      </c>
      <c r="AC8081" t="s">
        <v>32</v>
      </c>
      <c r="AD8081" t="s">
        <v>44</v>
      </c>
      <c r="AE8081" t="s">
        <v>19</v>
      </c>
      <c r="AF8081" t="s">
        <v>413</v>
      </c>
    </row>
    <row r="8082" spans="1:32" x14ac:dyDescent="0.25">
      <c r="A8082">
        <f t="shared" si="913"/>
        <v>8081</v>
      </c>
      <c r="B8082">
        <v>22212</v>
      </c>
      <c r="C8082" t="s">
        <v>716</v>
      </c>
      <c r="D8082" t="s">
        <v>40</v>
      </c>
      <c r="E8082" t="str">
        <f t="shared" si="914"/>
        <v>*</v>
      </c>
      <c r="F8082" t="str">
        <f t="shared" si="909"/>
        <v>*</v>
      </c>
      <c r="G8082" t="str">
        <f t="shared" si="915"/>
        <v>*</v>
      </c>
      <c r="I8082" t="str">
        <f t="shared" si="910"/>
        <v>*</v>
      </c>
      <c r="O8082">
        <f>VLOOKUP(T8082,$P$14:$S$19,2,TRUE)</f>
        <v>0.01</v>
      </c>
      <c r="T8082">
        <v>19</v>
      </c>
      <c r="U8082">
        <v>116.22</v>
      </c>
      <c r="V8082" s="5">
        <f t="shared" si="911"/>
        <v>0</v>
      </c>
      <c r="X8082" t="s">
        <v>22</v>
      </c>
      <c r="Y8082">
        <v>1.49</v>
      </c>
      <c r="Z8082" s="2">
        <f t="shared" si="912"/>
        <v>117.71</v>
      </c>
      <c r="AA8082" t="s">
        <v>56</v>
      </c>
      <c r="AB8082" t="s">
        <v>41</v>
      </c>
      <c r="AC8082" t="s">
        <v>32</v>
      </c>
      <c r="AD8082" t="s">
        <v>49</v>
      </c>
      <c r="AE8082" t="s">
        <v>19</v>
      </c>
      <c r="AF8082" t="s">
        <v>786</v>
      </c>
    </row>
    <row r="8083" spans="1:32" x14ac:dyDescent="0.25">
      <c r="A8083">
        <f t="shared" si="913"/>
        <v>8082</v>
      </c>
      <c r="B8083">
        <v>36099</v>
      </c>
      <c r="C8083" t="s">
        <v>716</v>
      </c>
      <c r="D8083" t="s">
        <v>13</v>
      </c>
      <c r="E8083" t="str">
        <f t="shared" si="914"/>
        <v>*</v>
      </c>
      <c r="F8083" t="str">
        <f t="shared" si="909"/>
        <v>*</v>
      </c>
      <c r="G8083" t="str">
        <f t="shared" si="915"/>
        <v>*</v>
      </c>
      <c r="I8083" t="str">
        <f t="shared" si="910"/>
        <v>*</v>
      </c>
      <c r="O8083">
        <f>VLOOKUP(T8083,$P$14:$S$19,2,TRUE)</f>
        <v>3.5999999999999997E-2</v>
      </c>
      <c r="T8083">
        <v>32</v>
      </c>
      <c r="U8083">
        <v>85.49</v>
      </c>
      <c r="V8083" s="5">
        <f t="shared" si="911"/>
        <v>0</v>
      </c>
      <c r="X8083" t="s">
        <v>22</v>
      </c>
      <c r="Y8083">
        <v>0.7</v>
      </c>
      <c r="Z8083" s="2">
        <f t="shared" si="912"/>
        <v>86.19</v>
      </c>
      <c r="AA8083" t="s">
        <v>15</v>
      </c>
      <c r="AB8083" t="s">
        <v>41</v>
      </c>
      <c r="AC8083" t="s">
        <v>32</v>
      </c>
      <c r="AD8083" t="s">
        <v>33</v>
      </c>
      <c r="AE8083" t="s">
        <v>34</v>
      </c>
      <c r="AF8083" t="s">
        <v>412</v>
      </c>
    </row>
    <row r="8084" spans="1:32" x14ac:dyDescent="0.25">
      <c r="A8084">
        <f t="shared" si="913"/>
        <v>8083</v>
      </c>
      <c r="B8084">
        <v>36005</v>
      </c>
      <c r="C8084" t="s">
        <v>716</v>
      </c>
      <c r="D8084" t="s">
        <v>13</v>
      </c>
      <c r="E8084" t="str">
        <f t="shared" si="914"/>
        <v>*</v>
      </c>
      <c r="F8084" t="str">
        <f t="shared" si="909"/>
        <v>*</v>
      </c>
      <c r="G8084" t="str">
        <f t="shared" si="915"/>
        <v>*</v>
      </c>
      <c r="I8084" t="str">
        <f t="shared" si="910"/>
        <v>*</v>
      </c>
      <c r="O8084">
        <f>VLOOKUP(T8084,$P$14:$S$19,2,TRUE)</f>
        <v>0</v>
      </c>
      <c r="T8084">
        <v>1</v>
      </c>
      <c r="U8084">
        <v>29.65</v>
      </c>
      <c r="V8084" s="5">
        <f t="shared" si="911"/>
        <v>0</v>
      </c>
      <c r="X8084" t="s">
        <v>14</v>
      </c>
      <c r="Y8084">
        <v>7.69</v>
      </c>
      <c r="Z8084" s="2">
        <f t="shared" si="912"/>
        <v>37.339999999999996</v>
      </c>
      <c r="AA8084" t="s">
        <v>334</v>
      </c>
      <c r="AB8084" t="s">
        <v>24</v>
      </c>
      <c r="AC8084" t="s">
        <v>32</v>
      </c>
      <c r="AD8084" t="s">
        <v>74</v>
      </c>
      <c r="AE8084" t="s">
        <v>19</v>
      </c>
      <c r="AF8084" t="s">
        <v>178</v>
      </c>
    </row>
    <row r="8085" spans="1:32" x14ac:dyDescent="0.25">
      <c r="A8085">
        <f t="shared" si="913"/>
        <v>8084</v>
      </c>
      <c r="B8085">
        <v>20071</v>
      </c>
      <c r="C8085" t="s">
        <v>536</v>
      </c>
      <c r="D8085" t="s">
        <v>40</v>
      </c>
      <c r="E8085" t="str">
        <f t="shared" si="914"/>
        <v>*</v>
      </c>
      <c r="F8085" t="str">
        <f t="shared" si="909"/>
        <v>*</v>
      </c>
      <c r="G8085" t="str">
        <f t="shared" si="915"/>
        <v>*</v>
      </c>
      <c r="I8085" t="str">
        <f t="shared" si="910"/>
        <v>*</v>
      </c>
      <c r="O8085">
        <f>VLOOKUP(T8085,$P$14:$S$19,2,TRUE)</f>
        <v>3.5999999999999997E-2</v>
      </c>
      <c r="T8085">
        <v>31</v>
      </c>
      <c r="U8085">
        <v>789.94</v>
      </c>
      <c r="V8085" s="5">
        <f t="shared" si="911"/>
        <v>0</v>
      </c>
      <c r="X8085" t="s">
        <v>37</v>
      </c>
      <c r="Y8085">
        <v>14.36</v>
      </c>
      <c r="Z8085" s="2">
        <f t="shared" si="912"/>
        <v>804.30000000000007</v>
      </c>
      <c r="AA8085" t="s">
        <v>43</v>
      </c>
      <c r="AB8085" t="s">
        <v>41</v>
      </c>
      <c r="AC8085" t="s">
        <v>17</v>
      </c>
      <c r="AD8085" t="s">
        <v>38</v>
      </c>
      <c r="AE8085" t="s">
        <v>39</v>
      </c>
      <c r="AF8085" t="s">
        <v>455</v>
      </c>
    </row>
    <row r="8086" spans="1:32" x14ac:dyDescent="0.25">
      <c r="A8086">
        <f t="shared" si="913"/>
        <v>8085</v>
      </c>
      <c r="B8086">
        <v>56291</v>
      </c>
      <c r="C8086" t="s">
        <v>120</v>
      </c>
      <c r="D8086" t="s">
        <v>30</v>
      </c>
      <c r="E8086" t="str">
        <f t="shared" si="914"/>
        <v>*</v>
      </c>
      <c r="F8086" t="str">
        <f t="shared" si="909"/>
        <v>*</v>
      </c>
      <c r="G8086" t="str">
        <f t="shared" si="915"/>
        <v>*</v>
      </c>
      <c r="I8086" t="str">
        <f t="shared" si="910"/>
        <v>*</v>
      </c>
      <c r="O8086">
        <f>VLOOKUP(T8086,$P$14:$S$19,2,TRUE)</f>
        <v>0.02</v>
      </c>
      <c r="T8086">
        <v>22</v>
      </c>
      <c r="U8086">
        <v>11022.53</v>
      </c>
      <c r="V8086" s="5">
        <f t="shared" si="911"/>
        <v>1</v>
      </c>
      <c r="X8086" t="s">
        <v>37</v>
      </c>
      <c r="Y8086">
        <v>16.63</v>
      </c>
      <c r="Z8086" s="2">
        <f t="shared" si="912"/>
        <v>11039.16</v>
      </c>
      <c r="AA8086" t="s">
        <v>52</v>
      </c>
      <c r="AB8086" t="s">
        <v>31</v>
      </c>
      <c r="AC8086" t="s">
        <v>25</v>
      </c>
      <c r="AD8086" t="s">
        <v>76</v>
      </c>
      <c r="AE8086" t="s">
        <v>103</v>
      </c>
      <c r="AF8086" t="s">
        <v>588</v>
      </c>
    </row>
    <row r="8087" spans="1:32" x14ac:dyDescent="0.25">
      <c r="A8087">
        <f t="shared" si="913"/>
        <v>8086</v>
      </c>
      <c r="B8087">
        <v>56291</v>
      </c>
      <c r="C8087" t="s">
        <v>120</v>
      </c>
      <c r="D8087" t="s">
        <v>30</v>
      </c>
      <c r="E8087" t="str">
        <f t="shared" si="914"/>
        <v>*</v>
      </c>
      <c r="F8087" t="str">
        <f t="shared" si="909"/>
        <v>*</v>
      </c>
      <c r="G8087" t="str">
        <f t="shared" si="915"/>
        <v>*</v>
      </c>
      <c r="I8087" t="str">
        <f t="shared" si="910"/>
        <v>*</v>
      </c>
      <c r="O8087">
        <f>VLOOKUP(T8087,$P$14:$S$19,2,TRUE)</f>
        <v>0.04</v>
      </c>
      <c r="T8087">
        <v>47</v>
      </c>
      <c r="U8087">
        <v>1200.7</v>
      </c>
      <c r="V8087" s="5">
        <f t="shared" si="911"/>
        <v>1</v>
      </c>
      <c r="X8087" t="s">
        <v>22</v>
      </c>
      <c r="Y8087">
        <v>8.7899999999999991</v>
      </c>
      <c r="Z8087" s="2">
        <f t="shared" si="912"/>
        <v>1209.49</v>
      </c>
      <c r="AA8087" t="s">
        <v>52</v>
      </c>
      <c r="AB8087" t="s">
        <v>31</v>
      </c>
      <c r="AC8087" t="s">
        <v>32</v>
      </c>
      <c r="AD8087" t="s">
        <v>74</v>
      </c>
      <c r="AE8087" t="s">
        <v>19</v>
      </c>
      <c r="AF8087" t="s">
        <v>346</v>
      </c>
    </row>
    <row r="8088" spans="1:32" x14ac:dyDescent="0.25">
      <c r="A8088">
        <f t="shared" si="913"/>
        <v>8087</v>
      </c>
      <c r="B8088">
        <v>24261</v>
      </c>
      <c r="C8088" t="s">
        <v>120</v>
      </c>
      <c r="D8088" t="s">
        <v>36</v>
      </c>
      <c r="E8088" t="str">
        <f t="shared" si="914"/>
        <v>***</v>
      </c>
      <c r="F8088" t="str">
        <f t="shared" si="909"/>
        <v>***</v>
      </c>
      <c r="G8088" t="str">
        <f t="shared" si="915"/>
        <v>***</v>
      </c>
      <c r="I8088" t="str">
        <f t="shared" si="910"/>
        <v>***</v>
      </c>
      <c r="O8088">
        <f>VLOOKUP(T8088,$P$14:$S$19,2,TRUE)</f>
        <v>0.02</v>
      </c>
      <c r="T8088">
        <v>28</v>
      </c>
      <c r="U8088">
        <v>946.27</v>
      </c>
      <c r="V8088" s="5">
        <f t="shared" si="911"/>
        <v>1</v>
      </c>
      <c r="X8088" t="s">
        <v>22</v>
      </c>
      <c r="Y8088">
        <v>8.74</v>
      </c>
      <c r="Z8088" s="2">
        <f t="shared" si="912"/>
        <v>955.01</v>
      </c>
      <c r="AA8088" t="s">
        <v>56</v>
      </c>
      <c r="AB8088" t="s">
        <v>24</v>
      </c>
      <c r="AC8088" t="s">
        <v>32</v>
      </c>
      <c r="AD8088" t="s">
        <v>74</v>
      </c>
      <c r="AE8088" t="s">
        <v>19</v>
      </c>
      <c r="AF8088" t="s">
        <v>588</v>
      </c>
    </row>
    <row r="8089" spans="1:32" x14ac:dyDescent="0.25">
      <c r="A8089">
        <f t="shared" si="913"/>
        <v>8088</v>
      </c>
      <c r="B8089">
        <v>56291</v>
      </c>
      <c r="C8089" t="s">
        <v>120</v>
      </c>
      <c r="D8089" t="s">
        <v>30</v>
      </c>
      <c r="E8089" t="str">
        <f t="shared" si="914"/>
        <v>*</v>
      </c>
      <c r="F8089" t="str">
        <f t="shared" si="909"/>
        <v>*</v>
      </c>
      <c r="G8089" t="str">
        <f t="shared" si="915"/>
        <v>*</v>
      </c>
      <c r="I8089" t="str">
        <f t="shared" si="910"/>
        <v>*</v>
      </c>
      <c r="O8089">
        <f>VLOOKUP(T8089,$P$14:$S$19,2,TRUE)</f>
        <v>0.02</v>
      </c>
      <c r="T8089">
        <v>25</v>
      </c>
      <c r="U8089">
        <v>377.37</v>
      </c>
      <c r="V8089" s="5">
        <f t="shared" si="911"/>
        <v>0</v>
      </c>
      <c r="X8089" t="s">
        <v>22</v>
      </c>
      <c r="Y8089">
        <v>1.97</v>
      </c>
      <c r="Z8089" s="2">
        <f t="shared" si="912"/>
        <v>379.34000000000003</v>
      </c>
      <c r="AA8089" t="s">
        <v>52</v>
      </c>
      <c r="AB8089" t="s">
        <v>31</v>
      </c>
      <c r="AC8089" t="s">
        <v>32</v>
      </c>
      <c r="AD8089" t="s">
        <v>44</v>
      </c>
      <c r="AE8089" t="s">
        <v>34</v>
      </c>
      <c r="AF8089" t="s">
        <v>120</v>
      </c>
    </row>
    <row r="8090" spans="1:32" x14ac:dyDescent="0.25">
      <c r="A8090">
        <f t="shared" si="913"/>
        <v>8089</v>
      </c>
      <c r="B8090">
        <v>19204</v>
      </c>
      <c r="C8090" t="s">
        <v>186</v>
      </c>
      <c r="D8090" t="s">
        <v>40</v>
      </c>
      <c r="E8090" t="str">
        <f t="shared" si="914"/>
        <v>*</v>
      </c>
      <c r="F8090" t="str">
        <f t="shared" si="909"/>
        <v>*</v>
      </c>
      <c r="G8090" t="str">
        <f t="shared" si="915"/>
        <v>*</v>
      </c>
      <c r="I8090" t="str">
        <f t="shared" si="910"/>
        <v>*</v>
      </c>
      <c r="O8090">
        <f>VLOOKUP(T8090,$P$14:$S$19,2,TRUE)</f>
        <v>0.02</v>
      </c>
      <c r="T8090">
        <v>28</v>
      </c>
      <c r="U8090">
        <v>1642.05</v>
      </c>
      <c r="V8090" s="5">
        <f t="shared" si="911"/>
        <v>1</v>
      </c>
      <c r="X8090" t="s">
        <v>22</v>
      </c>
      <c r="Y8090">
        <v>4.8600000000000003</v>
      </c>
      <c r="Z8090" s="2">
        <f t="shared" si="912"/>
        <v>1646.9099999999999</v>
      </c>
      <c r="AA8090" t="s">
        <v>23</v>
      </c>
      <c r="AB8090" t="s">
        <v>31</v>
      </c>
      <c r="AC8090" t="s">
        <v>32</v>
      </c>
      <c r="AD8090" t="s">
        <v>44</v>
      </c>
      <c r="AE8090" t="s">
        <v>19</v>
      </c>
      <c r="AF8090" t="s">
        <v>265</v>
      </c>
    </row>
    <row r="8091" spans="1:32" x14ac:dyDescent="0.25">
      <c r="A8091">
        <f t="shared" si="913"/>
        <v>8090</v>
      </c>
      <c r="B8091">
        <v>18371</v>
      </c>
      <c r="C8091" t="s">
        <v>186</v>
      </c>
      <c r="D8091" t="s">
        <v>40</v>
      </c>
      <c r="E8091" t="str">
        <f t="shared" si="914"/>
        <v>*</v>
      </c>
      <c r="F8091" t="str">
        <f t="shared" si="909"/>
        <v>*</v>
      </c>
      <c r="G8091" t="str">
        <f t="shared" si="915"/>
        <v>*</v>
      </c>
      <c r="I8091" t="str">
        <f t="shared" si="910"/>
        <v>*</v>
      </c>
      <c r="O8091">
        <f>VLOOKUP(T8091,$P$14:$S$19,2,TRUE)</f>
        <v>3.5999999999999997E-2</v>
      </c>
      <c r="T8091">
        <v>30</v>
      </c>
      <c r="U8091">
        <v>1394.36</v>
      </c>
      <c r="V8091" s="5">
        <f t="shared" si="911"/>
        <v>1</v>
      </c>
      <c r="X8091" t="s">
        <v>22</v>
      </c>
      <c r="Y8091">
        <v>8.99</v>
      </c>
      <c r="Z8091" s="2">
        <f t="shared" si="912"/>
        <v>1403.35</v>
      </c>
      <c r="AA8091" t="s">
        <v>60</v>
      </c>
      <c r="AB8091" t="s">
        <v>41</v>
      </c>
      <c r="AC8091" t="s">
        <v>32</v>
      </c>
      <c r="AD8091" t="s">
        <v>33</v>
      </c>
      <c r="AE8091" t="s">
        <v>45</v>
      </c>
      <c r="AF8091" t="s">
        <v>186</v>
      </c>
    </row>
    <row r="8092" spans="1:32" x14ac:dyDescent="0.25">
      <c r="A8092">
        <f t="shared" si="913"/>
        <v>8091</v>
      </c>
      <c r="B8092">
        <v>37254</v>
      </c>
      <c r="C8092" t="s">
        <v>186</v>
      </c>
      <c r="D8092" t="s">
        <v>21</v>
      </c>
      <c r="E8092" t="str">
        <f t="shared" si="914"/>
        <v>*</v>
      </c>
      <c r="F8092" t="str">
        <f t="shared" si="909"/>
        <v>**</v>
      </c>
      <c r="G8092" t="str">
        <f t="shared" si="915"/>
        <v>**</v>
      </c>
      <c r="I8092" t="str">
        <f t="shared" si="910"/>
        <v>**</v>
      </c>
      <c r="O8092">
        <f>VLOOKUP(T8092,$P$14:$S$19,2,TRUE)</f>
        <v>0.02</v>
      </c>
      <c r="T8092">
        <v>28</v>
      </c>
      <c r="U8092">
        <v>739.94</v>
      </c>
      <c r="V8092" s="5">
        <f t="shared" si="911"/>
        <v>0</v>
      </c>
      <c r="X8092" t="s">
        <v>22</v>
      </c>
      <c r="Y8092">
        <v>1.39</v>
      </c>
      <c r="Z8092" s="2">
        <f t="shared" si="912"/>
        <v>741.33</v>
      </c>
      <c r="AA8092" t="s">
        <v>23</v>
      </c>
      <c r="AB8092" t="s">
        <v>16</v>
      </c>
      <c r="AC8092" t="s">
        <v>32</v>
      </c>
      <c r="AD8092" t="s">
        <v>78</v>
      </c>
      <c r="AE8092" t="s">
        <v>19</v>
      </c>
      <c r="AF8092" t="s">
        <v>264</v>
      </c>
    </row>
    <row r="8093" spans="1:32" x14ac:dyDescent="0.25">
      <c r="A8093">
        <f t="shared" si="913"/>
        <v>8092</v>
      </c>
      <c r="B8093">
        <v>19204</v>
      </c>
      <c r="C8093" t="s">
        <v>186</v>
      </c>
      <c r="D8093" t="s">
        <v>40</v>
      </c>
      <c r="E8093" t="str">
        <f t="shared" si="914"/>
        <v>*</v>
      </c>
      <c r="F8093" t="str">
        <f t="shared" si="909"/>
        <v>*</v>
      </c>
      <c r="G8093" t="str">
        <f t="shared" si="915"/>
        <v>*</v>
      </c>
      <c r="I8093" t="str">
        <f t="shared" si="910"/>
        <v>*</v>
      </c>
      <c r="O8093">
        <f>VLOOKUP(T8093,$P$14:$S$19,2,TRUE)</f>
        <v>0.02</v>
      </c>
      <c r="T8093">
        <v>27</v>
      </c>
      <c r="U8093">
        <v>233.92</v>
      </c>
      <c r="V8093" s="5">
        <f t="shared" si="911"/>
        <v>0</v>
      </c>
      <c r="X8093" t="s">
        <v>22</v>
      </c>
      <c r="Y8093">
        <v>8.5399999999999991</v>
      </c>
      <c r="Z8093" s="2">
        <f t="shared" si="912"/>
        <v>242.45999999999998</v>
      </c>
      <c r="AA8093" t="s">
        <v>23</v>
      </c>
      <c r="AB8093" t="s">
        <v>31</v>
      </c>
      <c r="AC8093" t="s">
        <v>17</v>
      </c>
      <c r="AD8093" t="s">
        <v>18</v>
      </c>
      <c r="AE8093" t="s">
        <v>45</v>
      </c>
      <c r="AF8093" t="s">
        <v>264</v>
      </c>
    </row>
    <row r="8094" spans="1:32" x14ac:dyDescent="0.25">
      <c r="A8094">
        <f t="shared" si="913"/>
        <v>8093</v>
      </c>
      <c r="B8094">
        <v>48385</v>
      </c>
      <c r="C8094" t="s">
        <v>186</v>
      </c>
      <c r="D8094" t="s">
        <v>40</v>
      </c>
      <c r="E8094" t="str">
        <f t="shared" si="914"/>
        <v>*</v>
      </c>
      <c r="F8094" t="str">
        <f t="shared" si="909"/>
        <v>*</v>
      </c>
      <c r="G8094" t="str">
        <f t="shared" si="915"/>
        <v>*</v>
      </c>
      <c r="I8094" t="str">
        <f t="shared" si="910"/>
        <v>*</v>
      </c>
      <c r="O8094">
        <f>VLOOKUP(T8094,$P$14:$S$19,2,TRUE)</f>
        <v>0.01</v>
      </c>
      <c r="T8094">
        <v>16</v>
      </c>
      <c r="U8094">
        <v>88.24</v>
      </c>
      <c r="V8094" s="5">
        <f t="shared" si="911"/>
        <v>0</v>
      </c>
      <c r="X8094" t="s">
        <v>22</v>
      </c>
      <c r="Y8094">
        <v>4.62</v>
      </c>
      <c r="Z8094" s="2">
        <f t="shared" si="912"/>
        <v>92.86</v>
      </c>
      <c r="AA8094" t="s">
        <v>56</v>
      </c>
      <c r="AB8094" t="s">
        <v>24</v>
      </c>
      <c r="AC8094" t="s">
        <v>25</v>
      </c>
      <c r="AD8094" t="s">
        <v>42</v>
      </c>
      <c r="AE8094" t="s">
        <v>45</v>
      </c>
      <c r="AF8094" t="s">
        <v>265</v>
      </c>
    </row>
    <row r="8095" spans="1:32" x14ac:dyDescent="0.25">
      <c r="A8095">
        <f t="shared" si="913"/>
        <v>8094</v>
      </c>
      <c r="B8095">
        <v>49155</v>
      </c>
      <c r="C8095" t="s">
        <v>786</v>
      </c>
      <c r="D8095" t="s">
        <v>13</v>
      </c>
      <c r="E8095" t="str">
        <f t="shared" si="914"/>
        <v>*</v>
      </c>
      <c r="F8095" t="str">
        <f t="shared" si="909"/>
        <v>*</v>
      </c>
      <c r="G8095" t="str">
        <f t="shared" si="915"/>
        <v>*</v>
      </c>
      <c r="I8095" t="str">
        <f t="shared" si="910"/>
        <v>*</v>
      </c>
      <c r="O8095">
        <f>VLOOKUP(T8095,$P$14:$S$19,2,TRUE)</f>
        <v>0.02</v>
      </c>
      <c r="T8095">
        <v>22</v>
      </c>
      <c r="U8095">
        <v>3760.3065000000001</v>
      </c>
      <c r="V8095" s="5">
        <f t="shared" si="911"/>
        <v>1</v>
      </c>
      <c r="X8095" t="s">
        <v>22</v>
      </c>
      <c r="Y8095">
        <v>8.99</v>
      </c>
      <c r="Z8095" s="2">
        <f t="shared" si="912"/>
        <v>3769.2964999999999</v>
      </c>
      <c r="AA8095" t="s">
        <v>60</v>
      </c>
      <c r="AB8095" t="s">
        <v>24</v>
      </c>
      <c r="AC8095" t="s">
        <v>25</v>
      </c>
      <c r="AD8095" t="s">
        <v>26</v>
      </c>
      <c r="AE8095" t="s">
        <v>19</v>
      </c>
      <c r="AF8095" t="s">
        <v>824</v>
      </c>
    </row>
    <row r="8096" spans="1:32" x14ac:dyDescent="0.25">
      <c r="A8096">
        <f t="shared" si="913"/>
        <v>8095</v>
      </c>
      <c r="B8096">
        <v>20966</v>
      </c>
      <c r="C8096" t="s">
        <v>786</v>
      </c>
      <c r="D8096" t="s">
        <v>13</v>
      </c>
      <c r="E8096" t="str">
        <f t="shared" si="914"/>
        <v>*</v>
      </c>
      <c r="F8096" t="str">
        <f t="shared" si="909"/>
        <v>*</v>
      </c>
      <c r="G8096" t="str">
        <f t="shared" si="915"/>
        <v>*</v>
      </c>
      <c r="I8096" t="str">
        <f t="shared" si="910"/>
        <v>*</v>
      </c>
      <c r="O8096">
        <f>VLOOKUP(T8096,$P$14:$S$19,2,TRUE)</f>
        <v>0.02</v>
      </c>
      <c r="T8096">
        <v>22</v>
      </c>
      <c r="U8096">
        <v>1194.06</v>
      </c>
      <c r="V8096" s="5">
        <f t="shared" si="911"/>
        <v>1</v>
      </c>
      <c r="X8096" t="s">
        <v>22</v>
      </c>
      <c r="Y8096">
        <v>14.83</v>
      </c>
      <c r="Z8096" s="2">
        <f t="shared" si="912"/>
        <v>1208.8899999999999</v>
      </c>
      <c r="AA8096" t="s">
        <v>64</v>
      </c>
      <c r="AB8096" t="s">
        <v>16</v>
      </c>
      <c r="AC8096" t="s">
        <v>17</v>
      </c>
      <c r="AD8096" t="s">
        <v>18</v>
      </c>
      <c r="AE8096" t="s">
        <v>19</v>
      </c>
      <c r="AF8096" t="s">
        <v>434</v>
      </c>
    </row>
    <row r="8097" spans="1:32" x14ac:dyDescent="0.25">
      <c r="A8097">
        <f t="shared" si="913"/>
        <v>8096</v>
      </c>
      <c r="B8097">
        <v>20966</v>
      </c>
      <c r="C8097" t="s">
        <v>786</v>
      </c>
      <c r="D8097" t="s">
        <v>13</v>
      </c>
      <c r="E8097" t="str">
        <f t="shared" si="914"/>
        <v>*</v>
      </c>
      <c r="F8097" t="str">
        <f t="shared" si="909"/>
        <v>*</v>
      </c>
      <c r="G8097" t="str">
        <f t="shared" si="915"/>
        <v>*</v>
      </c>
      <c r="I8097" t="str">
        <f t="shared" si="910"/>
        <v>*</v>
      </c>
      <c r="O8097">
        <f>VLOOKUP(T8097,$P$14:$S$19,2,TRUE)</f>
        <v>3.5999999999999997E-2</v>
      </c>
      <c r="T8097">
        <v>35</v>
      </c>
      <c r="U8097">
        <v>801.44</v>
      </c>
      <c r="V8097" s="5">
        <f t="shared" si="911"/>
        <v>1</v>
      </c>
      <c r="X8097" t="s">
        <v>22</v>
      </c>
      <c r="Y8097">
        <v>1.99</v>
      </c>
      <c r="Z8097" s="2">
        <f t="shared" si="912"/>
        <v>803.43000000000006</v>
      </c>
      <c r="AA8097" t="s">
        <v>64</v>
      </c>
      <c r="AB8097" t="s">
        <v>16</v>
      </c>
      <c r="AC8097" t="s">
        <v>25</v>
      </c>
      <c r="AD8097" t="s">
        <v>42</v>
      </c>
      <c r="AE8097" t="s">
        <v>45</v>
      </c>
      <c r="AF8097" t="s">
        <v>412</v>
      </c>
    </row>
    <row r="8098" spans="1:32" x14ac:dyDescent="0.25">
      <c r="A8098">
        <f t="shared" si="913"/>
        <v>8097</v>
      </c>
      <c r="B8098">
        <v>20966</v>
      </c>
      <c r="C8098" t="s">
        <v>786</v>
      </c>
      <c r="D8098" t="s">
        <v>13</v>
      </c>
      <c r="E8098" t="str">
        <f t="shared" si="914"/>
        <v>*</v>
      </c>
      <c r="F8098" t="str">
        <f t="shared" si="909"/>
        <v>*</v>
      </c>
      <c r="G8098" t="str">
        <f t="shared" si="915"/>
        <v>*</v>
      </c>
      <c r="I8098" t="str">
        <f t="shared" si="910"/>
        <v>*</v>
      </c>
      <c r="O8098">
        <f>VLOOKUP(T8098,$P$14:$S$19,2,TRUE)</f>
        <v>0.01</v>
      </c>
      <c r="T8098">
        <v>10</v>
      </c>
      <c r="U8098">
        <v>39.42</v>
      </c>
      <c r="V8098" s="5">
        <f t="shared" si="911"/>
        <v>0</v>
      </c>
      <c r="X8098" t="s">
        <v>22</v>
      </c>
      <c r="Y8098">
        <v>0.7</v>
      </c>
      <c r="Z8098" s="2">
        <f t="shared" si="912"/>
        <v>40.120000000000005</v>
      </c>
      <c r="AA8098" t="s">
        <v>64</v>
      </c>
      <c r="AB8098" t="s">
        <v>16</v>
      </c>
      <c r="AC8098" t="s">
        <v>32</v>
      </c>
      <c r="AD8098" t="s">
        <v>33</v>
      </c>
      <c r="AE8098" t="s">
        <v>34</v>
      </c>
      <c r="AF8098" t="s">
        <v>412</v>
      </c>
    </row>
    <row r="8099" spans="1:32" x14ac:dyDescent="0.25">
      <c r="A8099">
        <f t="shared" si="913"/>
        <v>8098</v>
      </c>
      <c r="B8099">
        <v>1127</v>
      </c>
      <c r="C8099" t="s">
        <v>918</v>
      </c>
      <c r="D8099" t="s">
        <v>30</v>
      </c>
      <c r="E8099" t="str">
        <f t="shared" si="914"/>
        <v>*</v>
      </c>
      <c r="F8099" t="str">
        <f t="shared" si="909"/>
        <v>*</v>
      </c>
      <c r="G8099" t="str">
        <f t="shared" si="915"/>
        <v>*</v>
      </c>
      <c r="I8099" t="str">
        <f t="shared" si="910"/>
        <v>*</v>
      </c>
      <c r="O8099">
        <f>VLOOKUP(T8099,$P$14:$S$19,2,TRUE)</f>
        <v>0.04</v>
      </c>
      <c r="T8099">
        <v>48</v>
      </c>
      <c r="U8099">
        <v>5340.5</v>
      </c>
      <c r="V8099" s="5">
        <f t="shared" si="911"/>
        <v>1</v>
      </c>
      <c r="X8099" t="s">
        <v>22</v>
      </c>
      <c r="Y8099">
        <v>13.99</v>
      </c>
      <c r="Z8099" s="2">
        <f t="shared" si="912"/>
        <v>5354.49</v>
      </c>
      <c r="AA8099" t="s">
        <v>23</v>
      </c>
      <c r="AB8099" t="s">
        <v>16</v>
      </c>
      <c r="AC8099" t="s">
        <v>17</v>
      </c>
      <c r="AD8099" t="s">
        <v>18</v>
      </c>
      <c r="AE8099" t="s">
        <v>27</v>
      </c>
      <c r="AF8099" t="s">
        <v>455</v>
      </c>
    </row>
    <row r="8100" spans="1:32" x14ac:dyDescent="0.25">
      <c r="A8100">
        <f t="shared" si="913"/>
        <v>8099</v>
      </c>
      <c r="B8100">
        <v>52419</v>
      </c>
      <c r="C8100" t="s">
        <v>346</v>
      </c>
      <c r="D8100" t="s">
        <v>21</v>
      </c>
      <c r="E8100" t="str">
        <f t="shared" si="914"/>
        <v>*</v>
      </c>
      <c r="F8100" t="str">
        <f t="shared" si="909"/>
        <v>**</v>
      </c>
      <c r="G8100" t="str">
        <f t="shared" si="915"/>
        <v>**</v>
      </c>
      <c r="I8100" t="str">
        <f t="shared" si="910"/>
        <v>**</v>
      </c>
      <c r="O8100">
        <f>VLOOKUP(T8100,$P$14:$S$19,2,TRUE)</f>
        <v>3.5999999999999997E-2</v>
      </c>
      <c r="T8100">
        <v>32</v>
      </c>
      <c r="U8100">
        <v>3500.49</v>
      </c>
      <c r="V8100" s="5">
        <f t="shared" si="911"/>
        <v>1</v>
      </c>
      <c r="X8100" t="s">
        <v>22</v>
      </c>
      <c r="Y8100">
        <v>8.64</v>
      </c>
      <c r="Z8100" s="2">
        <f t="shared" si="912"/>
        <v>3509.1299999999997</v>
      </c>
      <c r="AA8100" t="s">
        <v>60</v>
      </c>
      <c r="AB8100" t="s">
        <v>31</v>
      </c>
      <c r="AC8100" t="s">
        <v>32</v>
      </c>
      <c r="AD8100" t="s">
        <v>74</v>
      </c>
      <c r="AE8100" t="s">
        <v>19</v>
      </c>
      <c r="AF8100" t="s">
        <v>588</v>
      </c>
    </row>
    <row r="8101" spans="1:32" x14ac:dyDescent="0.25">
      <c r="A8101">
        <f t="shared" si="913"/>
        <v>8100</v>
      </c>
      <c r="B8101">
        <v>57537</v>
      </c>
      <c r="C8101" t="s">
        <v>346</v>
      </c>
      <c r="D8101" t="s">
        <v>40</v>
      </c>
      <c r="E8101" t="str">
        <f t="shared" si="914"/>
        <v>*</v>
      </c>
      <c r="F8101" t="str">
        <f t="shared" si="909"/>
        <v>*</v>
      </c>
      <c r="G8101" t="str">
        <f t="shared" si="915"/>
        <v>*</v>
      </c>
      <c r="I8101" t="str">
        <f t="shared" si="910"/>
        <v>*</v>
      </c>
      <c r="O8101">
        <f>VLOOKUP(T8101,$P$14:$S$19,2,TRUE)</f>
        <v>0.02</v>
      </c>
      <c r="T8101">
        <v>29</v>
      </c>
      <c r="U8101">
        <v>2948.63</v>
      </c>
      <c r="V8101" s="5">
        <f t="shared" si="911"/>
        <v>1</v>
      </c>
      <c r="X8101" t="s">
        <v>22</v>
      </c>
      <c r="Y8101">
        <v>7.18</v>
      </c>
      <c r="Z8101" s="2">
        <f t="shared" si="912"/>
        <v>2955.81</v>
      </c>
      <c r="AA8101" t="s">
        <v>73</v>
      </c>
      <c r="AB8101" t="s">
        <v>41</v>
      </c>
      <c r="AC8101" t="s">
        <v>25</v>
      </c>
      <c r="AD8101" t="s">
        <v>42</v>
      </c>
      <c r="AE8101" t="s">
        <v>19</v>
      </c>
      <c r="AF8101" t="s">
        <v>588</v>
      </c>
    </row>
    <row r="8102" spans="1:32" x14ac:dyDescent="0.25">
      <c r="A8102">
        <f t="shared" si="913"/>
        <v>8101</v>
      </c>
      <c r="B8102">
        <v>33479</v>
      </c>
      <c r="C8102" t="s">
        <v>346</v>
      </c>
      <c r="D8102" t="s">
        <v>36</v>
      </c>
      <c r="E8102" t="str">
        <f t="shared" si="914"/>
        <v>***</v>
      </c>
      <c r="F8102" t="str">
        <f t="shared" si="909"/>
        <v>***</v>
      </c>
      <c r="G8102" t="str">
        <f t="shared" si="915"/>
        <v>***</v>
      </c>
      <c r="I8102" t="str">
        <f t="shared" si="910"/>
        <v>***</v>
      </c>
      <c r="O8102">
        <f>VLOOKUP(T8102,$P$14:$S$19,2,TRUE)</f>
        <v>0.05</v>
      </c>
      <c r="T8102">
        <v>50</v>
      </c>
      <c r="U8102">
        <v>762.2</v>
      </c>
      <c r="V8102" s="5">
        <f t="shared" si="911"/>
        <v>0</v>
      </c>
      <c r="X8102" t="s">
        <v>22</v>
      </c>
      <c r="Y8102">
        <v>8.4</v>
      </c>
      <c r="Z8102" s="2">
        <f t="shared" si="912"/>
        <v>770.6</v>
      </c>
      <c r="AA8102" t="s">
        <v>56</v>
      </c>
      <c r="AB8102" t="s">
        <v>41</v>
      </c>
      <c r="AC8102" t="s">
        <v>32</v>
      </c>
      <c r="AD8102" t="s">
        <v>49</v>
      </c>
      <c r="AE8102" t="s">
        <v>19</v>
      </c>
      <c r="AF8102" t="s">
        <v>347</v>
      </c>
    </row>
    <row r="8103" spans="1:32" x14ac:dyDescent="0.25">
      <c r="A8103">
        <f t="shared" si="913"/>
        <v>8102</v>
      </c>
      <c r="B8103">
        <v>2885</v>
      </c>
      <c r="C8103" t="s">
        <v>346</v>
      </c>
      <c r="D8103" t="s">
        <v>30</v>
      </c>
      <c r="E8103" t="str">
        <f t="shared" si="914"/>
        <v>*</v>
      </c>
      <c r="F8103" t="str">
        <f t="shared" si="909"/>
        <v>*</v>
      </c>
      <c r="G8103" t="str">
        <f t="shared" si="915"/>
        <v>*</v>
      </c>
      <c r="I8103" t="str">
        <f t="shared" si="910"/>
        <v>*</v>
      </c>
      <c r="O8103">
        <f>VLOOKUP(T8103,$P$14:$S$19,2,TRUE)</f>
        <v>0.04</v>
      </c>
      <c r="T8103">
        <v>46</v>
      </c>
      <c r="U8103">
        <v>712.18</v>
      </c>
      <c r="V8103" s="5">
        <f t="shared" si="911"/>
        <v>0</v>
      </c>
      <c r="X8103" t="s">
        <v>22</v>
      </c>
      <c r="Y8103">
        <v>5.41</v>
      </c>
      <c r="Z8103" s="2">
        <f t="shared" si="912"/>
        <v>717.58999999999992</v>
      </c>
      <c r="AA8103" t="s">
        <v>73</v>
      </c>
      <c r="AB8103" t="s">
        <v>41</v>
      </c>
      <c r="AC8103" t="s">
        <v>32</v>
      </c>
      <c r="AD8103" t="s">
        <v>74</v>
      </c>
      <c r="AE8103" t="s">
        <v>19</v>
      </c>
      <c r="AF8103" t="s">
        <v>347</v>
      </c>
    </row>
    <row r="8104" spans="1:32" x14ac:dyDescent="0.25">
      <c r="A8104">
        <f t="shared" si="913"/>
        <v>8103</v>
      </c>
      <c r="B8104">
        <v>33479</v>
      </c>
      <c r="C8104" t="s">
        <v>346</v>
      </c>
      <c r="D8104" t="s">
        <v>36</v>
      </c>
      <c r="E8104" t="str">
        <f t="shared" si="914"/>
        <v>***</v>
      </c>
      <c r="F8104" t="str">
        <f t="shared" si="909"/>
        <v>***</v>
      </c>
      <c r="G8104" t="str">
        <f t="shared" si="915"/>
        <v>***</v>
      </c>
      <c r="I8104" t="str">
        <f t="shared" si="910"/>
        <v>***</v>
      </c>
      <c r="O8104">
        <f>VLOOKUP(T8104,$P$14:$S$19,2,TRUE)</f>
        <v>0.02</v>
      </c>
      <c r="T8104">
        <v>27</v>
      </c>
      <c r="U8104">
        <v>235.45</v>
      </c>
      <c r="V8104" s="5">
        <f t="shared" si="911"/>
        <v>0</v>
      </c>
      <c r="X8104" t="s">
        <v>22</v>
      </c>
      <c r="Y8104">
        <v>5.16</v>
      </c>
      <c r="Z8104" s="2">
        <f t="shared" si="912"/>
        <v>240.60999999999999</v>
      </c>
      <c r="AA8104" t="s">
        <v>56</v>
      </c>
      <c r="AB8104" t="s">
        <v>41</v>
      </c>
      <c r="AC8104" t="s">
        <v>32</v>
      </c>
      <c r="AD8104" t="s">
        <v>44</v>
      </c>
      <c r="AE8104" t="s">
        <v>34</v>
      </c>
      <c r="AF8104" t="s">
        <v>347</v>
      </c>
    </row>
    <row r="8105" spans="1:32" x14ac:dyDescent="0.25">
      <c r="A8105">
        <f t="shared" si="913"/>
        <v>8104</v>
      </c>
      <c r="B8105">
        <v>2885</v>
      </c>
      <c r="C8105" t="s">
        <v>346</v>
      </c>
      <c r="D8105" t="s">
        <v>30</v>
      </c>
      <c r="E8105" t="str">
        <f t="shared" si="914"/>
        <v>*</v>
      </c>
      <c r="F8105" t="str">
        <f t="shared" si="909"/>
        <v>*</v>
      </c>
      <c r="G8105" t="str">
        <f t="shared" si="915"/>
        <v>*</v>
      </c>
      <c r="I8105" t="str">
        <f t="shared" si="910"/>
        <v>*</v>
      </c>
      <c r="O8105">
        <f>VLOOKUP(T8105,$P$14:$S$19,2,TRUE)</f>
        <v>0.02</v>
      </c>
      <c r="T8105">
        <v>29</v>
      </c>
      <c r="U8105">
        <v>197.41</v>
      </c>
      <c r="V8105" s="5">
        <f t="shared" si="911"/>
        <v>0</v>
      </c>
      <c r="X8105" t="s">
        <v>22</v>
      </c>
      <c r="Y8105">
        <v>8.4</v>
      </c>
      <c r="Z8105" s="2">
        <f t="shared" si="912"/>
        <v>205.81</v>
      </c>
      <c r="AA8105" t="s">
        <v>73</v>
      </c>
      <c r="AB8105" t="s">
        <v>41</v>
      </c>
      <c r="AC8105" t="s">
        <v>32</v>
      </c>
      <c r="AD8105" t="s">
        <v>44</v>
      </c>
      <c r="AE8105" t="s">
        <v>19</v>
      </c>
      <c r="AF8105" t="s">
        <v>346</v>
      </c>
    </row>
    <row r="8106" spans="1:32" x14ac:dyDescent="0.25">
      <c r="A8106">
        <f t="shared" si="913"/>
        <v>8105</v>
      </c>
      <c r="B8106">
        <v>33479</v>
      </c>
      <c r="C8106" t="s">
        <v>346</v>
      </c>
      <c r="D8106" t="s">
        <v>36</v>
      </c>
      <c r="E8106" t="str">
        <f t="shared" si="914"/>
        <v>***</v>
      </c>
      <c r="F8106" t="str">
        <f t="shared" si="909"/>
        <v>***</v>
      </c>
      <c r="G8106" t="str">
        <f t="shared" si="915"/>
        <v>***</v>
      </c>
      <c r="I8106" t="str">
        <f t="shared" si="910"/>
        <v>***</v>
      </c>
      <c r="O8106">
        <f>VLOOKUP(T8106,$P$14:$S$19,2,TRUE)</f>
        <v>0.02</v>
      </c>
      <c r="T8106">
        <v>24</v>
      </c>
      <c r="U8106">
        <v>161.87</v>
      </c>
      <c r="V8106" s="5">
        <f t="shared" si="911"/>
        <v>0</v>
      </c>
      <c r="X8106" t="s">
        <v>22</v>
      </c>
      <c r="Y8106">
        <v>5.1100000000000003</v>
      </c>
      <c r="Z8106" s="2">
        <f t="shared" si="912"/>
        <v>166.98000000000002</v>
      </c>
      <c r="AA8106" t="s">
        <v>64</v>
      </c>
      <c r="AB8106" t="s">
        <v>41</v>
      </c>
      <c r="AC8106" t="s">
        <v>32</v>
      </c>
      <c r="AD8106" t="s">
        <v>44</v>
      </c>
      <c r="AE8106" t="s">
        <v>19</v>
      </c>
      <c r="AF8106" t="s">
        <v>347</v>
      </c>
    </row>
    <row r="8107" spans="1:32" x14ac:dyDescent="0.25">
      <c r="A8107">
        <f t="shared" si="913"/>
        <v>8106</v>
      </c>
      <c r="B8107">
        <v>57537</v>
      </c>
      <c r="C8107" t="s">
        <v>346</v>
      </c>
      <c r="D8107" t="s">
        <v>40</v>
      </c>
      <c r="E8107" t="str">
        <f t="shared" si="914"/>
        <v>*</v>
      </c>
      <c r="F8107" t="str">
        <f t="shared" si="909"/>
        <v>*</v>
      </c>
      <c r="G8107" t="str">
        <f t="shared" si="915"/>
        <v>*</v>
      </c>
      <c r="I8107" t="str">
        <f t="shared" si="910"/>
        <v>*</v>
      </c>
      <c r="O8107">
        <f>VLOOKUP(T8107,$P$14:$S$19,2,TRUE)</f>
        <v>0.01</v>
      </c>
      <c r="T8107">
        <v>13</v>
      </c>
      <c r="U8107">
        <v>76.38</v>
      </c>
      <c r="V8107" s="5">
        <f t="shared" si="911"/>
        <v>0</v>
      </c>
      <c r="X8107" t="s">
        <v>14</v>
      </c>
      <c r="Y8107">
        <v>5.24</v>
      </c>
      <c r="Z8107" s="2">
        <f t="shared" si="912"/>
        <v>81.61999999999999</v>
      </c>
      <c r="AA8107" t="s">
        <v>73</v>
      </c>
      <c r="AB8107" t="s">
        <v>41</v>
      </c>
      <c r="AC8107" t="s">
        <v>32</v>
      </c>
      <c r="AD8107" t="s">
        <v>49</v>
      </c>
      <c r="AE8107" t="s">
        <v>19</v>
      </c>
      <c r="AF8107" t="s">
        <v>588</v>
      </c>
    </row>
    <row r="8108" spans="1:32" x14ac:dyDescent="0.25">
      <c r="A8108">
        <f t="shared" si="913"/>
        <v>8107</v>
      </c>
      <c r="B8108">
        <v>57537</v>
      </c>
      <c r="C8108" t="s">
        <v>346</v>
      </c>
      <c r="D8108" t="s">
        <v>40</v>
      </c>
      <c r="E8108" t="str">
        <f t="shared" si="914"/>
        <v>*</v>
      </c>
      <c r="F8108" t="str">
        <f t="shared" si="909"/>
        <v>*</v>
      </c>
      <c r="G8108" t="str">
        <f t="shared" si="915"/>
        <v>*</v>
      </c>
      <c r="I8108" t="str">
        <f t="shared" si="910"/>
        <v>*</v>
      </c>
      <c r="O8108">
        <f>VLOOKUP(T8108,$P$14:$S$19,2,TRUE)</f>
        <v>0</v>
      </c>
      <c r="T8108">
        <v>4</v>
      </c>
      <c r="U8108">
        <v>18.329999999999998</v>
      </c>
      <c r="V8108" s="5">
        <f t="shared" si="911"/>
        <v>0</v>
      </c>
      <c r="X8108" t="s">
        <v>22</v>
      </c>
      <c r="Y8108">
        <v>2.97</v>
      </c>
      <c r="Z8108" s="2">
        <f t="shared" si="912"/>
        <v>21.299999999999997</v>
      </c>
      <c r="AA8108" t="s">
        <v>73</v>
      </c>
      <c r="AB8108" t="s">
        <v>41</v>
      </c>
      <c r="AC8108" t="s">
        <v>32</v>
      </c>
      <c r="AD8108" t="s">
        <v>44</v>
      </c>
      <c r="AE8108" t="s">
        <v>34</v>
      </c>
      <c r="AF8108" t="s">
        <v>346</v>
      </c>
    </row>
    <row r="8109" spans="1:32" x14ac:dyDescent="0.25">
      <c r="A8109">
        <f t="shared" si="913"/>
        <v>8108</v>
      </c>
      <c r="B8109">
        <v>4645</v>
      </c>
      <c r="C8109" t="s">
        <v>264</v>
      </c>
      <c r="D8109" t="s">
        <v>36</v>
      </c>
      <c r="E8109" t="str">
        <f t="shared" si="914"/>
        <v>***</v>
      </c>
      <c r="F8109" t="str">
        <f t="shared" si="909"/>
        <v>***</v>
      </c>
      <c r="G8109" t="str">
        <f t="shared" si="915"/>
        <v>***</v>
      </c>
      <c r="I8109" t="str">
        <f t="shared" si="910"/>
        <v>***</v>
      </c>
      <c r="O8109">
        <f>VLOOKUP(T8109,$P$14:$S$19,2,TRUE)</f>
        <v>0.01</v>
      </c>
      <c r="T8109">
        <v>11</v>
      </c>
      <c r="U8109">
        <v>3563.88</v>
      </c>
      <c r="V8109" s="5">
        <f t="shared" si="911"/>
        <v>1</v>
      </c>
      <c r="X8109" t="s">
        <v>22</v>
      </c>
      <c r="Y8109">
        <v>11.64</v>
      </c>
      <c r="Z8109" s="2">
        <f t="shared" si="912"/>
        <v>3575.52</v>
      </c>
      <c r="AA8109" t="s">
        <v>56</v>
      </c>
      <c r="AB8109" t="s">
        <v>24</v>
      </c>
      <c r="AC8109" t="s">
        <v>25</v>
      </c>
      <c r="AD8109" t="s">
        <v>57</v>
      </c>
      <c r="AE8109" t="s">
        <v>58</v>
      </c>
      <c r="AF8109" t="s">
        <v>603</v>
      </c>
    </row>
    <row r="8110" spans="1:32" x14ac:dyDescent="0.25">
      <c r="A8110">
        <f t="shared" si="913"/>
        <v>8109</v>
      </c>
      <c r="B8110">
        <v>8320</v>
      </c>
      <c r="C8110" t="s">
        <v>264</v>
      </c>
      <c r="D8110" t="s">
        <v>30</v>
      </c>
      <c r="E8110" t="str">
        <f t="shared" si="914"/>
        <v>*</v>
      </c>
      <c r="F8110" t="str">
        <f t="shared" si="909"/>
        <v>*</v>
      </c>
      <c r="G8110" t="str">
        <f t="shared" si="915"/>
        <v>*</v>
      </c>
      <c r="I8110" t="str">
        <f t="shared" si="910"/>
        <v>*</v>
      </c>
      <c r="O8110">
        <f>VLOOKUP(T8110,$P$14:$S$19,2,TRUE)</f>
        <v>3.5999999999999997E-2</v>
      </c>
      <c r="T8110">
        <v>35</v>
      </c>
      <c r="U8110">
        <v>1142.3599999999999</v>
      </c>
      <c r="V8110" s="5">
        <f t="shared" si="911"/>
        <v>1</v>
      </c>
      <c r="X8110" t="s">
        <v>22</v>
      </c>
      <c r="Y8110">
        <v>4</v>
      </c>
      <c r="Z8110" s="2">
        <f t="shared" si="912"/>
        <v>1146.3599999999999</v>
      </c>
      <c r="AA8110" t="s">
        <v>334</v>
      </c>
      <c r="AB8110" t="s">
        <v>41</v>
      </c>
      <c r="AC8110" t="s">
        <v>25</v>
      </c>
      <c r="AD8110" t="s">
        <v>42</v>
      </c>
      <c r="AE8110" t="s">
        <v>19</v>
      </c>
      <c r="AF8110" t="s">
        <v>424</v>
      </c>
    </row>
    <row r="8111" spans="1:32" x14ac:dyDescent="0.25">
      <c r="A8111">
        <f t="shared" si="913"/>
        <v>8110</v>
      </c>
      <c r="B8111">
        <v>4645</v>
      </c>
      <c r="C8111" t="s">
        <v>264</v>
      </c>
      <c r="D8111" t="s">
        <v>36</v>
      </c>
      <c r="E8111" t="str">
        <f t="shared" si="914"/>
        <v>***</v>
      </c>
      <c r="F8111" t="str">
        <f t="shared" si="909"/>
        <v>***</v>
      </c>
      <c r="G8111" t="str">
        <f t="shared" si="915"/>
        <v>***</v>
      </c>
      <c r="I8111" t="str">
        <f t="shared" si="910"/>
        <v>***</v>
      </c>
      <c r="O8111">
        <f>VLOOKUP(T8111,$P$14:$S$19,2,TRUE)</f>
        <v>3.5999999999999997E-2</v>
      </c>
      <c r="T8111">
        <v>30</v>
      </c>
      <c r="U8111">
        <v>920</v>
      </c>
      <c r="V8111" s="5">
        <f t="shared" si="911"/>
        <v>1</v>
      </c>
      <c r="X8111" t="s">
        <v>22</v>
      </c>
      <c r="Y8111">
        <v>4</v>
      </c>
      <c r="Z8111" s="2">
        <f t="shared" si="912"/>
        <v>924</v>
      </c>
      <c r="AA8111" t="s">
        <v>56</v>
      </c>
      <c r="AB8111" t="s">
        <v>24</v>
      </c>
      <c r="AC8111" t="s">
        <v>25</v>
      </c>
      <c r="AD8111" t="s">
        <v>42</v>
      </c>
      <c r="AE8111" t="s">
        <v>19</v>
      </c>
      <c r="AF8111" t="s">
        <v>264</v>
      </c>
    </row>
    <row r="8112" spans="1:32" x14ac:dyDescent="0.25">
      <c r="A8112">
        <f t="shared" si="913"/>
        <v>8111</v>
      </c>
      <c r="B8112">
        <v>2816</v>
      </c>
      <c r="C8112" t="s">
        <v>264</v>
      </c>
      <c r="D8112" t="s">
        <v>21</v>
      </c>
      <c r="E8112" t="str">
        <f t="shared" si="914"/>
        <v>*</v>
      </c>
      <c r="F8112" t="str">
        <f t="shared" si="909"/>
        <v>**</v>
      </c>
      <c r="G8112" t="str">
        <f t="shared" si="915"/>
        <v>**</v>
      </c>
      <c r="I8112" t="str">
        <f t="shared" si="910"/>
        <v>**</v>
      </c>
      <c r="O8112">
        <f>VLOOKUP(T8112,$P$14:$S$19,2,TRUE)</f>
        <v>3.5999999999999997E-2</v>
      </c>
      <c r="T8112">
        <v>35</v>
      </c>
      <c r="U8112">
        <v>787.56</v>
      </c>
      <c r="V8112" s="5">
        <f t="shared" si="911"/>
        <v>0</v>
      </c>
      <c r="X8112" t="s">
        <v>22</v>
      </c>
      <c r="Y8112">
        <v>2.87</v>
      </c>
      <c r="Z8112" s="2">
        <f t="shared" si="912"/>
        <v>790.43</v>
      </c>
      <c r="AA8112" t="s">
        <v>64</v>
      </c>
      <c r="AB8112" t="s">
        <v>31</v>
      </c>
      <c r="AC8112" t="s">
        <v>32</v>
      </c>
      <c r="AD8112" t="s">
        <v>33</v>
      </c>
      <c r="AE8112" t="s">
        <v>45</v>
      </c>
      <c r="AF8112" t="s">
        <v>265</v>
      </c>
    </row>
    <row r="8113" spans="1:32" x14ac:dyDescent="0.25">
      <c r="A8113">
        <f t="shared" si="913"/>
        <v>8112</v>
      </c>
      <c r="B8113">
        <v>54436</v>
      </c>
      <c r="C8113" t="s">
        <v>264</v>
      </c>
      <c r="D8113" t="s">
        <v>21</v>
      </c>
      <c r="E8113" t="str">
        <f t="shared" si="914"/>
        <v>*</v>
      </c>
      <c r="F8113" t="str">
        <f t="shared" si="909"/>
        <v>**</v>
      </c>
      <c r="G8113" t="str">
        <f t="shared" si="915"/>
        <v>**</v>
      </c>
      <c r="I8113" t="str">
        <f t="shared" si="910"/>
        <v>**</v>
      </c>
      <c r="O8113">
        <f>VLOOKUP(T8113,$P$14:$S$19,2,TRUE)</f>
        <v>0.01</v>
      </c>
      <c r="T8113">
        <v>17</v>
      </c>
      <c r="U8113">
        <v>705.85</v>
      </c>
      <c r="V8113" s="5">
        <f t="shared" si="911"/>
        <v>0</v>
      </c>
      <c r="X8113" t="s">
        <v>14</v>
      </c>
      <c r="Y8113">
        <v>1.99</v>
      </c>
      <c r="Z8113" s="2">
        <f t="shared" si="912"/>
        <v>707.84</v>
      </c>
      <c r="AA8113" t="s">
        <v>64</v>
      </c>
      <c r="AB8113" t="s">
        <v>31</v>
      </c>
      <c r="AC8113" t="s">
        <v>25</v>
      </c>
      <c r="AD8113" t="s">
        <v>42</v>
      </c>
      <c r="AE8113" t="s">
        <v>45</v>
      </c>
      <c r="AF8113" t="s">
        <v>264</v>
      </c>
    </row>
    <row r="8114" spans="1:32" x14ac:dyDescent="0.25">
      <c r="A8114">
        <f t="shared" si="913"/>
        <v>8113</v>
      </c>
      <c r="B8114">
        <v>59238</v>
      </c>
      <c r="C8114" t="s">
        <v>264</v>
      </c>
      <c r="D8114" t="s">
        <v>21</v>
      </c>
      <c r="E8114" t="str">
        <f t="shared" si="914"/>
        <v>*</v>
      </c>
      <c r="F8114" t="str">
        <f t="shared" si="909"/>
        <v>**</v>
      </c>
      <c r="G8114" t="str">
        <f t="shared" si="915"/>
        <v>**</v>
      </c>
      <c r="I8114" t="str">
        <f t="shared" si="910"/>
        <v>**</v>
      </c>
      <c r="O8114">
        <f>VLOOKUP(T8114,$P$14:$S$19,2,TRUE)</f>
        <v>0.01</v>
      </c>
      <c r="T8114">
        <v>11</v>
      </c>
      <c r="U8114">
        <v>455.88</v>
      </c>
      <c r="V8114" s="5">
        <f t="shared" si="911"/>
        <v>0</v>
      </c>
      <c r="X8114" t="s">
        <v>14</v>
      </c>
      <c r="Y8114">
        <v>8.99</v>
      </c>
      <c r="Z8114" s="2">
        <f t="shared" si="912"/>
        <v>464.87</v>
      </c>
      <c r="AA8114" t="s">
        <v>60</v>
      </c>
      <c r="AB8114" t="s">
        <v>31</v>
      </c>
      <c r="AC8114" t="s">
        <v>32</v>
      </c>
      <c r="AD8114" t="s">
        <v>33</v>
      </c>
      <c r="AE8114" t="s">
        <v>45</v>
      </c>
      <c r="AF8114" t="s">
        <v>265</v>
      </c>
    </row>
    <row r="8115" spans="1:32" x14ac:dyDescent="0.25">
      <c r="A8115">
        <f t="shared" si="913"/>
        <v>8114</v>
      </c>
      <c r="B8115">
        <v>54436</v>
      </c>
      <c r="C8115" t="s">
        <v>264</v>
      </c>
      <c r="D8115" t="s">
        <v>21</v>
      </c>
      <c r="E8115" t="str">
        <f t="shared" si="914"/>
        <v>*</v>
      </c>
      <c r="F8115" t="str">
        <f t="shared" si="909"/>
        <v>**</v>
      </c>
      <c r="G8115" t="str">
        <f t="shared" si="915"/>
        <v>**</v>
      </c>
      <c r="I8115" t="str">
        <f t="shared" si="910"/>
        <v>**</v>
      </c>
      <c r="O8115">
        <f>VLOOKUP(T8115,$P$14:$S$19,2,TRUE)</f>
        <v>3.5999999999999997E-2</v>
      </c>
      <c r="T8115">
        <v>37</v>
      </c>
      <c r="U8115">
        <v>321.3</v>
      </c>
      <c r="V8115" s="5">
        <f t="shared" si="911"/>
        <v>0</v>
      </c>
      <c r="X8115" t="s">
        <v>22</v>
      </c>
      <c r="Y8115">
        <v>2.83</v>
      </c>
      <c r="Z8115" s="2">
        <f t="shared" si="912"/>
        <v>324.13</v>
      </c>
      <c r="AA8115" t="s">
        <v>64</v>
      </c>
      <c r="AB8115" t="s">
        <v>31</v>
      </c>
      <c r="AC8115" t="s">
        <v>25</v>
      </c>
      <c r="AD8115" t="s">
        <v>42</v>
      </c>
      <c r="AE8115" t="s">
        <v>45</v>
      </c>
      <c r="AF8115" t="s">
        <v>265</v>
      </c>
    </row>
    <row r="8116" spans="1:32" x14ac:dyDescent="0.25">
      <c r="A8116">
        <f t="shared" si="913"/>
        <v>8115</v>
      </c>
      <c r="B8116">
        <v>8320</v>
      </c>
      <c r="C8116" t="s">
        <v>264</v>
      </c>
      <c r="D8116" t="s">
        <v>30</v>
      </c>
      <c r="E8116" t="str">
        <f t="shared" si="914"/>
        <v>*</v>
      </c>
      <c r="F8116" t="str">
        <f t="shared" si="909"/>
        <v>*</v>
      </c>
      <c r="G8116" t="str">
        <f t="shared" si="915"/>
        <v>*</v>
      </c>
      <c r="I8116" t="str">
        <f t="shared" si="910"/>
        <v>*</v>
      </c>
      <c r="O8116">
        <f>VLOOKUP(T8116,$P$14:$S$19,2,TRUE)</f>
        <v>0.02</v>
      </c>
      <c r="T8116">
        <v>22</v>
      </c>
      <c r="U8116">
        <v>150.34</v>
      </c>
      <c r="V8116" s="5">
        <f t="shared" si="911"/>
        <v>0</v>
      </c>
      <c r="X8116" t="s">
        <v>14</v>
      </c>
      <c r="Y8116">
        <v>5.14</v>
      </c>
      <c r="Z8116" s="2">
        <f t="shared" si="912"/>
        <v>155.47999999999999</v>
      </c>
      <c r="AA8116" t="s">
        <v>48</v>
      </c>
      <c r="AB8116" t="s">
        <v>41</v>
      </c>
      <c r="AC8116" t="s">
        <v>32</v>
      </c>
      <c r="AD8116" t="s">
        <v>44</v>
      </c>
      <c r="AE8116" t="s">
        <v>19</v>
      </c>
      <c r="AF8116" t="s">
        <v>603</v>
      </c>
    </row>
    <row r="8117" spans="1:32" x14ac:dyDescent="0.25">
      <c r="A8117">
        <f t="shared" si="913"/>
        <v>8116</v>
      </c>
      <c r="B8117">
        <v>54694</v>
      </c>
      <c r="C8117" t="s">
        <v>264</v>
      </c>
      <c r="D8117" t="s">
        <v>36</v>
      </c>
      <c r="E8117" t="str">
        <f t="shared" si="914"/>
        <v>***</v>
      </c>
      <c r="F8117" t="str">
        <f t="shared" si="909"/>
        <v>***</v>
      </c>
      <c r="G8117" t="str">
        <f t="shared" si="915"/>
        <v>***</v>
      </c>
      <c r="I8117" t="str">
        <f t="shared" si="910"/>
        <v>***</v>
      </c>
      <c r="O8117">
        <f>VLOOKUP(T8117,$P$14:$S$19,2,TRUE)</f>
        <v>0.04</v>
      </c>
      <c r="T8117">
        <v>43</v>
      </c>
      <c r="U8117">
        <v>112.63</v>
      </c>
      <c r="V8117" s="5">
        <f t="shared" si="911"/>
        <v>0</v>
      </c>
      <c r="X8117" t="s">
        <v>22</v>
      </c>
      <c r="Y8117">
        <v>6.35</v>
      </c>
      <c r="Z8117" s="2">
        <f t="shared" si="912"/>
        <v>118.97999999999999</v>
      </c>
      <c r="AA8117" t="s">
        <v>23</v>
      </c>
      <c r="AB8117" t="s">
        <v>16</v>
      </c>
      <c r="AC8117" t="s">
        <v>32</v>
      </c>
      <c r="AD8117" t="s">
        <v>78</v>
      </c>
      <c r="AE8117" t="s">
        <v>19</v>
      </c>
      <c r="AF8117" t="s">
        <v>264</v>
      </c>
    </row>
    <row r="8118" spans="1:32" x14ac:dyDescent="0.25">
      <c r="A8118">
        <f t="shared" si="913"/>
        <v>8117</v>
      </c>
      <c r="B8118">
        <v>4645</v>
      </c>
      <c r="C8118" t="s">
        <v>264</v>
      </c>
      <c r="D8118" t="s">
        <v>36</v>
      </c>
      <c r="E8118" t="str">
        <f t="shared" si="914"/>
        <v>***</v>
      </c>
      <c r="F8118" t="str">
        <f t="shared" si="909"/>
        <v>***</v>
      </c>
      <c r="G8118" t="str">
        <f t="shared" si="915"/>
        <v>***</v>
      </c>
      <c r="I8118" t="str">
        <f t="shared" si="910"/>
        <v>***</v>
      </c>
      <c r="O8118">
        <f>VLOOKUP(T8118,$P$14:$S$19,2,TRUE)</f>
        <v>0</v>
      </c>
      <c r="T8118">
        <v>7</v>
      </c>
      <c r="U8118">
        <v>104.2</v>
      </c>
      <c r="V8118" s="5">
        <f t="shared" si="911"/>
        <v>0</v>
      </c>
      <c r="X8118" t="s">
        <v>22</v>
      </c>
      <c r="Y8118">
        <v>3.5</v>
      </c>
      <c r="Z8118" s="2">
        <f t="shared" si="912"/>
        <v>107.7</v>
      </c>
      <c r="AA8118" t="s">
        <v>56</v>
      </c>
      <c r="AB8118" t="s">
        <v>24</v>
      </c>
      <c r="AC8118" t="s">
        <v>32</v>
      </c>
      <c r="AD8118" t="s">
        <v>172</v>
      </c>
      <c r="AE8118" t="s">
        <v>19</v>
      </c>
      <c r="AF8118" t="s">
        <v>603</v>
      </c>
    </row>
    <row r="8119" spans="1:32" x14ac:dyDescent="0.25">
      <c r="A8119">
        <f t="shared" si="913"/>
        <v>8118</v>
      </c>
      <c r="B8119">
        <v>21831</v>
      </c>
      <c r="C8119" t="s">
        <v>264</v>
      </c>
      <c r="D8119" t="s">
        <v>30</v>
      </c>
      <c r="E8119" t="str">
        <f t="shared" si="914"/>
        <v>*</v>
      </c>
      <c r="F8119" t="str">
        <f t="shared" si="909"/>
        <v>*</v>
      </c>
      <c r="G8119" t="str">
        <f t="shared" si="915"/>
        <v>*</v>
      </c>
      <c r="I8119" t="str">
        <f t="shared" si="910"/>
        <v>*</v>
      </c>
      <c r="O8119">
        <f>VLOOKUP(T8119,$P$14:$S$19,2,TRUE)</f>
        <v>0</v>
      </c>
      <c r="T8119">
        <v>6</v>
      </c>
      <c r="U8119">
        <v>28.39</v>
      </c>
      <c r="V8119" s="5">
        <f t="shared" si="911"/>
        <v>0</v>
      </c>
      <c r="X8119" t="s">
        <v>22</v>
      </c>
      <c r="Y8119">
        <v>0.49</v>
      </c>
      <c r="Z8119" s="2">
        <f t="shared" si="912"/>
        <v>28.88</v>
      </c>
      <c r="AA8119" t="s">
        <v>56</v>
      </c>
      <c r="AB8119" t="s">
        <v>16</v>
      </c>
      <c r="AC8119" t="s">
        <v>32</v>
      </c>
      <c r="AD8119" t="s">
        <v>81</v>
      </c>
      <c r="AE8119" t="s">
        <v>19</v>
      </c>
      <c r="AF8119" t="s">
        <v>264</v>
      </c>
    </row>
    <row r="8120" spans="1:32" x14ac:dyDescent="0.25">
      <c r="A8120">
        <f t="shared" si="913"/>
        <v>8119</v>
      </c>
      <c r="B8120">
        <v>53314</v>
      </c>
      <c r="C8120" t="s">
        <v>177</v>
      </c>
      <c r="D8120" t="s">
        <v>21</v>
      </c>
      <c r="E8120" t="str">
        <f t="shared" si="914"/>
        <v>*</v>
      </c>
      <c r="F8120" t="str">
        <f t="shared" si="909"/>
        <v>**</v>
      </c>
      <c r="G8120" t="str">
        <f t="shared" si="915"/>
        <v>**</v>
      </c>
      <c r="I8120" t="str">
        <f t="shared" si="910"/>
        <v>**</v>
      </c>
      <c r="O8120">
        <f>VLOOKUP(T8120,$P$14:$S$19,2,TRUE)</f>
        <v>3.5999999999999997E-2</v>
      </c>
      <c r="T8120">
        <v>33</v>
      </c>
      <c r="U8120">
        <v>2667.92</v>
      </c>
      <c r="V8120" s="5">
        <f t="shared" si="911"/>
        <v>1</v>
      </c>
      <c r="X8120" t="s">
        <v>22</v>
      </c>
      <c r="Y8120">
        <v>19.989999999999998</v>
      </c>
      <c r="Z8120" s="2">
        <f t="shared" si="912"/>
        <v>2687.91</v>
      </c>
      <c r="AA8120" t="s">
        <v>23</v>
      </c>
      <c r="AB8120" t="s">
        <v>41</v>
      </c>
      <c r="AC8120" t="s">
        <v>17</v>
      </c>
      <c r="AD8120" t="s">
        <v>18</v>
      </c>
      <c r="AE8120" t="s">
        <v>19</v>
      </c>
      <c r="AF8120" t="s">
        <v>177</v>
      </c>
    </row>
    <row r="8121" spans="1:32" x14ac:dyDescent="0.25">
      <c r="A8121">
        <f t="shared" si="913"/>
        <v>8120</v>
      </c>
      <c r="B8121">
        <v>53314</v>
      </c>
      <c r="C8121" t="s">
        <v>177</v>
      </c>
      <c r="D8121" t="s">
        <v>21</v>
      </c>
      <c r="E8121" t="str">
        <f t="shared" si="914"/>
        <v>*</v>
      </c>
      <c r="F8121" t="str">
        <f t="shared" si="909"/>
        <v>**</v>
      </c>
      <c r="G8121" t="str">
        <f t="shared" si="915"/>
        <v>**</v>
      </c>
      <c r="I8121" t="str">
        <f t="shared" si="910"/>
        <v>**</v>
      </c>
      <c r="O8121">
        <f>VLOOKUP(T8121,$P$14:$S$19,2,TRUE)</f>
        <v>0.01</v>
      </c>
      <c r="T8121">
        <v>15</v>
      </c>
      <c r="U8121">
        <v>2236.15</v>
      </c>
      <c r="V8121" s="5">
        <f t="shared" si="911"/>
        <v>1</v>
      </c>
      <c r="X8121" t="s">
        <v>37</v>
      </c>
      <c r="Y8121">
        <v>51.92</v>
      </c>
      <c r="Z8121" s="2">
        <f t="shared" si="912"/>
        <v>2288.0700000000002</v>
      </c>
      <c r="AA8121" t="s">
        <v>23</v>
      </c>
      <c r="AB8121" t="s">
        <v>41</v>
      </c>
      <c r="AC8121" t="s">
        <v>17</v>
      </c>
      <c r="AD8121" t="s">
        <v>66</v>
      </c>
      <c r="AE8121" t="s">
        <v>103</v>
      </c>
      <c r="AF8121" t="s">
        <v>178</v>
      </c>
    </row>
    <row r="8122" spans="1:32" x14ac:dyDescent="0.25">
      <c r="A8122">
        <f t="shared" si="913"/>
        <v>8121</v>
      </c>
      <c r="B8122">
        <v>358</v>
      </c>
      <c r="C8122" t="s">
        <v>177</v>
      </c>
      <c r="D8122" t="s">
        <v>21</v>
      </c>
      <c r="E8122" t="str">
        <f t="shared" si="914"/>
        <v>*</v>
      </c>
      <c r="F8122" t="str">
        <f t="shared" si="909"/>
        <v>**</v>
      </c>
      <c r="G8122" t="str">
        <f t="shared" si="915"/>
        <v>**</v>
      </c>
      <c r="I8122" t="str">
        <f t="shared" si="910"/>
        <v>**</v>
      </c>
      <c r="O8122">
        <f>VLOOKUP(T8122,$P$14:$S$19,2,TRUE)</f>
        <v>3.5999999999999997E-2</v>
      </c>
      <c r="T8122">
        <v>33</v>
      </c>
      <c r="U8122">
        <v>1640.9</v>
      </c>
      <c r="V8122" s="5">
        <f t="shared" si="911"/>
        <v>1</v>
      </c>
      <c r="X8122" t="s">
        <v>37</v>
      </c>
      <c r="Y8122">
        <v>54.11</v>
      </c>
      <c r="Z8122" s="2">
        <f t="shared" si="912"/>
        <v>1695.01</v>
      </c>
      <c r="AA8122" t="s">
        <v>56</v>
      </c>
      <c r="AB8122" t="s">
        <v>31</v>
      </c>
      <c r="AC8122" t="s">
        <v>17</v>
      </c>
      <c r="AD8122" t="s">
        <v>165</v>
      </c>
      <c r="AE8122" t="s">
        <v>103</v>
      </c>
      <c r="AF8122" t="s">
        <v>178</v>
      </c>
    </row>
    <row r="8123" spans="1:32" x14ac:dyDescent="0.25">
      <c r="A8123">
        <f t="shared" si="913"/>
        <v>8122</v>
      </c>
      <c r="B8123">
        <v>21249</v>
      </c>
      <c r="C8123" t="s">
        <v>177</v>
      </c>
      <c r="D8123" t="s">
        <v>13</v>
      </c>
      <c r="E8123" t="str">
        <f t="shared" si="914"/>
        <v>*</v>
      </c>
      <c r="F8123" t="str">
        <f t="shared" si="909"/>
        <v>*</v>
      </c>
      <c r="G8123" t="str">
        <f t="shared" si="915"/>
        <v>*</v>
      </c>
      <c r="I8123" t="str">
        <f t="shared" si="910"/>
        <v>*</v>
      </c>
      <c r="O8123">
        <f>VLOOKUP(T8123,$P$14:$S$19,2,TRUE)</f>
        <v>0</v>
      </c>
      <c r="T8123">
        <v>7</v>
      </c>
      <c r="U8123">
        <v>1260.2014999999999</v>
      </c>
      <c r="V8123" s="5">
        <f t="shared" si="911"/>
        <v>1</v>
      </c>
      <c r="X8123" t="s">
        <v>22</v>
      </c>
      <c r="Y8123">
        <v>8.99</v>
      </c>
      <c r="Z8123" s="2">
        <f t="shared" si="912"/>
        <v>1269.1914999999999</v>
      </c>
      <c r="AA8123" t="s">
        <v>52</v>
      </c>
      <c r="AB8123" t="s">
        <v>24</v>
      </c>
      <c r="AC8123" t="s">
        <v>25</v>
      </c>
      <c r="AD8123" t="s">
        <v>26</v>
      </c>
      <c r="AE8123" t="s">
        <v>19</v>
      </c>
      <c r="AF8123" t="s">
        <v>178</v>
      </c>
    </row>
    <row r="8124" spans="1:32" x14ac:dyDescent="0.25">
      <c r="A8124">
        <f t="shared" si="913"/>
        <v>8123</v>
      </c>
      <c r="B8124">
        <v>358</v>
      </c>
      <c r="C8124" t="s">
        <v>177</v>
      </c>
      <c r="D8124" t="s">
        <v>21</v>
      </c>
      <c r="E8124" t="str">
        <f t="shared" si="914"/>
        <v>*</v>
      </c>
      <c r="F8124" t="str">
        <f t="shared" si="909"/>
        <v>**</v>
      </c>
      <c r="G8124" t="str">
        <f t="shared" si="915"/>
        <v>**</v>
      </c>
      <c r="I8124" t="str">
        <f t="shared" si="910"/>
        <v>**</v>
      </c>
      <c r="O8124">
        <f>VLOOKUP(T8124,$P$14:$S$19,2,TRUE)</f>
        <v>3.5999999999999997E-2</v>
      </c>
      <c r="T8124">
        <v>33</v>
      </c>
      <c r="U8124">
        <v>1235.8699999999999</v>
      </c>
      <c r="V8124" s="5">
        <f t="shared" si="911"/>
        <v>1</v>
      </c>
      <c r="X8124" t="s">
        <v>22</v>
      </c>
      <c r="Y8124">
        <v>1.99</v>
      </c>
      <c r="Z8124" s="2">
        <f t="shared" si="912"/>
        <v>1237.8599999999999</v>
      </c>
      <c r="AA8124" t="s">
        <v>56</v>
      </c>
      <c r="AB8124" t="s">
        <v>31</v>
      </c>
      <c r="AC8124" t="s">
        <v>25</v>
      </c>
      <c r="AD8124" t="s">
        <v>42</v>
      </c>
      <c r="AE8124" t="s">
        <v>45</v>
      </c>
      <c r="AF8124" t="s">
        <v>177</v>
      </c>
    </row>
    <row r="8125" spans="1:32" x14ac:dyDescent="0.25">
      <c r="A8125">
        <f t="shared" si="913"/>
        <v>8124</v>
      </c>
      <c r="B8125">
        <v>21249</v>
      </c>
      <c r="C8125" t="s">
        <v>177</v>
      </c>
      <c r="D8125" t="s">
        <v>13</v>
      </c>
      <c r="E8125" t="str">
        <f t="shared" si="914"/>
        <v>*</v>
      </c>
      <c r="F8125" t="str">
        <f t="shared" si="909"/>
        <v>*</v>
      </c>
      <c r="G8125" t="str">
        <f t="shared" si="915"/>
        <v>*</v>
      </c>
      <c r="I8125" t="str">
        <f t="shared" si="910"/>
        <v>*</v>
      </c>
      <c r="O8125">
        <f>VLOOKUP(T8125,$P$14:$S$19,2,TRUE)</f>
        <v>0.02</v>
      </c>
      <c r="T8125">
        <v>22</v>
      </c>
      <c r="U8125">
        <v>1082.8</v>
      </c>
      <c r="V8125" s="5">
        <f t="shared" si="911"/>
        <v>1</v>
      </c>
      <c r="X8125" t="s">
        <v>22</v>
      </c>
      <c r="Y8125">
        <v>3.99</v>
      </c>
      <c r="Z8125" s="2">
        <f t="shared" si="912"/>
        <v>1086.79</v>
      </c>
      <c r="AA8125" t="s">
        <v>52</v>
      </c>
      <c r="AB8125" t="s">
        <v>24</v>
      </c>
      <c r="AC8125" t="s">
        <v>32</v>
      </c>
      <c r="AD8125" t="s">
        <v>172</v>
      </c>
      <c r="AE8125" t="s">
        <v>19</v>
      </c>
      <c r="AF8125" t="s">
        <v>178</v>
      </c>
    </row>
    <row r="8126" spans="1:32" x14ac:dyDescent="0.25">
      <c r="A8126">
        <f t="shared" si="913"/>
        <v>8125</v>
      </c>
      <c r="B8126">
        <v>18215</v>
      </c>
      <c r="C8126" t="s">
        <v>177</v>
      </c>
      <c r="D8126" t="s">
        <v>40</v>
      </c>
      <c r="E8126" t="str">
        <f t="shared" si="914"/>
        <v>*</v>
      </c>
      <c r="F8126" t="str">
        <f t="shared" si="909"/>
        <v>*</v>
      </c>
      <c r="G8126" t="str">
        <f t="shared" si="915"/>
        <v>*</v>
      </c>
      <c r="I8126" t="str">
        <f t="shared" si="910"/>
        <v>*</v>
      </c>
      <c r="O8126">
        <f>VLOOKUP(T8126,$P$14:$S$19,2,TRUE)</f>
        <v>0.02</v>
      </c>
      <c r="T8126">
        <v>29</v>
      </c>
      <c r="U8126">
        <v>965.82</v>
      </c>
      <c r="V8126" s="5">
        <f t="shared" si="911"/>
        <v>1</v>
      </c>
      <c r="X8126" t="s">
        <v>22</v>
      </c>
      <c r="Y8126">
        <v>5.5</v>
      </c>
      <c r="Z8126" s="2">
        <f t="shared" si="912"/>
        <v>971.32</v>
      </c>
      <c r="AA8126" t="s">
        <v>15</v>
      </c>
      <c r="AB8126" t="s">
        <v>41</v>
      </c>
      <c r="AC8126" t="s">
        <v>25</v>
      </c>
      <c r="AD8126" t="s">
        <v>42</v>
      </c>
      <c r="AE8126" t="s">
        <v>19</v>
      </c>
      <c r="AF8126" t="s">
        <v>416</v>
      </c>
    </row>
    <row r="8127" spans="1:32" x14ac:dyDescent="0.25">
      <c r="A8127">
        <f t="shared" si="913"/>
        <v>8126</v>
      </c>
      <c r="B8127">
        <v>45863</v>
      </c>
      <c r="C8127" t="s">
        <v>177</v>
      </c>
      <c r="D8127" t="s">
        <v>13</v>
      </c>
      <c r="E8127" t="str">
        <f t="shared" si="914"/>
        <v>*</v>
      </c>
      <c r="F8127" t="str">
        <f t="shared" si="909"/>
        <v>*</v>
      </c>
      <c r="G8127" t="str">
        <f t="shared" si="915"/>
        <v>*</v>
      </c>
      <c r="I8127" t="str">
        <f t="shared" si="910"/>
        <v>*</v>
      </c>
      <c r="O8127">
        <f>VLOOKUP(T8127,$P$14:$S$19,2,TRUE)</f>
        <v>0</v>
      </c>
      <c r="T8127">
        <v>5</v>
      </c>
      <c r="U8127">
        <v>845.61400000000003</v>
      </c>
      <c r="V8127" s="5">
        <f t="shared" si="911"/>
        <v>1</v>
      </c>
      <c r="X8127" t="s">
        <v>14</v>
      </c>
      <c r="Y8127">
        <v>4.2</v>
      </c>
      <c r="Z8127" s="2">
        <f t="shared" si="912"/>
        <v>849.81400000000008</v>
      </c>
      <c r="AA8127" t="s">
        <v>73</v>
      </c>
      <c r="AB8127" t="s">
        <v>41</v>
      </c>
      <c r="AC8127" t="s">
        <v>25</v>
      </c>
      <c r="AD8127" t="s">
        <v>26</v>
      </c>
      <c r="AE8127" t="s">
        <v>19</v>
      </c>
      <c r="AF8127" t="s">
        <v>824</v>
      </c>
    </row>
    <row r="8128" spans="1:32" x14ac:dyDescent="0.25">
      <c r="A8128">
        <f t="shared" si="913"/>
        <v>8127</v>
      </c>
      <c r="B8128">
        <v>8000</v>
      </c>
      <c r="C8128" t="s">
        <v>177</v>
      </c>
      <c r="D8128" t="s">
        <v>13</v>
      </c>
      <c r="E8128" t="str">
        <f t="shared" si="914"/>
        <v>*</v>
      </c>
      <c r="F8128" t="str">
        <f t="shared" si="909"/>
        <v>*</v>
      </c>
      <c r="G8128" t="str">
        <f t="shared" si="915"/>
        <v>*</v>
      </c>
      <c r="I8128" t="str">
        <f t="shared" si="910"/>
        <v>*</v>
      </c>
      <c r="O8128">
        <f>VLOOKUP(T8128,$P$14:$S$19,2,TRUE)</f>
        <v>0.01</v>
      </c>
      <c r="T8128">
        <v>10</v>
      </c>
      <c r="U8128">
        <v>149.25</v>
      </c>
      <c r="V8128" s="5">
        <f t="shared" si="911"/>
        <v>0</v>
      </c>
      <c r="X8128" t="s">
        <v>22</v>
      </c>
      <c r="Y8128">
        <v>8.4</v>
      </c>
      <c r="Z8128" s="2">
        <f t="shared" si="912"/>
        <v>157.65</v>
      </c>
      <c r="AA8128" t="s">
        <v>52</v>
      </c>
      <c r="AB8128" t="s">
        <v>24</v>
      </c>
      <c r="AC8128" t="s">
        <v>32</v>
      </c>
      <c r="AD8128" t="s">
        <v>49</v>
      </c>
      <c r="AE8128" t="s">
        <v>19</v>
      </c>
      <c r="AF8128" t="s">
        <v>178</v>
      </c>
    </row>
    <row r="8129" spans="1:32" x14ac:dyDescent="0.25">
      <c r="A8129">
        <f t="shared" si="913"/>
        <v>8128</v>
      </c>
      <c r="B8129">
        <v>4612</v>
      </c>
      <c r="C8129" t="s">
        <v>177</v>
      </c>
      <c r="D8129" t="s">
        <v>40</v>
      </c>
      <c r="E8129" t="str">
        <f t="shared" si="914"/>
        <v>*</v>
      </c>
      <c r="F8129" t="str">
        <f t="shared" si="909"/>
        <v>*</v>
      </c>
      <c r="G8129" t="str">
        <f t="shared" si="915"/>
        <v>*</v>
      </c>
      <c r="I8129" t="str">
        <f t="shared" si="910"/>
        <v>*</v>
      </c>
      <c r="O8129">
        <f>VLOOKUP(T8129,$P$14:$S$19,2,TRUE)</f>
        <v>0</v>
      </c>
      <c r="T8129">
        <v>9</v>
      </c>
      <c r="U8129">
        <v>89.55</v>
      </c>
      <c r="V8129" s="5">
        <f t="shared" si="911"/>
        <v>0</v>
      </c>
      <c r="X8129" t="s">
        <v>22</v>
      </c>
      <c r="Y8129">
        <v>49</v>
      </c>
      <c r="Z8129" s="2">
        <f t="shared" si="912"/>
        <v>138.55000000000001</v>
      </c>
      <c r="AA8129" t="s">
        <v>110</v>
      </c>
      <c r="AB8129" t="s">
        <v>31</v>
      </c>
      <c r="AC8129" t="s">
        <v>32</v>
      </c>
      <c r="AD8129" t="s">
        <v>172</v>
      </c>
      <c r="AE8129" t="s">
        <v>58</v>
      </c>
      <c r="AF8129" t="s">
        <v>178</v>
      </c>
    </row>
    <row r="8130" spans="1:32" x14ac:dyDescent="0.25">
      <c r="A8130">
        <f t="shared" si="913"/>
        <v>8129</v>
      </c>
      <c r="B8130">
        <v>55654</v>
      </c>
      <c r="C8130" t="s">
        <v>177</v>
      </c>
      <c r="D8130" t="s">
        <v>21</v>
      </c>
      <c r="E8130" t="str">
        <f t="shared" si="914"/>
        <v>*</v>
      </c>
      <c r="F8130" t="str">
        <f t="shared" si="909"/>
        <v>**</v>
      </c>
      <c r="G8130" t="str">
        <f t="shared" si="915"/>
        <v>**</v>
      </c>
      <c r="I8130" t="str">
        <f t="shared" si="910"/>
        <v>**</v>
      </c>
      <c r="O8130">
        <f>VLOOKUP(T8130,$P$14:$S$19,2,TRUE)</f>
        <v>0</v>
      </c>
      <c r="T8130">
        <v>2</v>
      </c>
      <c r="U8130">
        <v>17.3</v>
      </c>
      <c r="V8130" s="5">
        <f t="shared" si="911"/>
        <v>0</v>
      </c>
      <c r="X8130" t="s">
        <v>22</v>
      </c>
      <c r="Y8130">
        <v>2.83</v>
      </c>
      <c r="Z8130" s="2">
        <f t="shared" si="912"/>
        <v>20.130000000000003</v>
      </c>
      <c r="AA8130" t="s">
        <v>60</v>
      </c>
      <c r="AB8130" t="s">
        <v>41</v>
      </c>
      <c r="AC8130" t="s">
        <v>17</v>
      </c>
      <c r="AD8130" t="s">
        <v>18</v>
      </c>
      <c r="AE8130" t="s">
        <v>45</v>
      </c>
      <c r="AF8130" t="s">
        <v>178</v>
      </c>
    </row>
    <row r="8131" spans="1:32" x14ac:dyDescent="0.25">
      <c r="A8131">
        <f t="shared" si="913"/>
        <v>8130</v>
      </c>
      <c r="B8131">
        <v>8000</v>
      </c>
      <c r="C8131" t="s">
        <v>177</v>
      </c>
      <c r="D8131" t="s">
        <v>13</v>
      </c>
      <c r="E8131" t="str">
        <f t="shared" si="914"/>
        <v>*</v>
      </c>
      <c r="F8131" t="str">
        <f t="shared" ref="F8131:F8194" si="916">VLOOKUP(D8131,$P$6:$S$10,2,FALSE)</f>
        <v>*</v>
      </c>
      <c r="G8131" t="str">
        <f t="shared" si="915"/>
        <v>*</v>
      </c>
      <c r="I8131" t="str">
        <f t="shared" ref="I8131:I8194" si="917">HLOOKUP(D8131,$J$18:$N$19,2,FALSE)</f>
        <v>*</v>
      </c>
      <c r="O8131">
        <f>VLOOKUP(T8131,$P$14:$S$19,2,TRUE)</f>
        <v>0</v>
      </c>
      <c r="T8131">
        <v>1</v>
      </c>
      <c r="U8131">
        <v>10.14</v>
      </c>
      <c r="V8131" s="5">
        <f t="shared" ref="V8131:V8194" si="918">IF(U8131&gt;800,1,0)</f>
        <v>0</v>
      </c>
      <c r="X8131" t="s">
        <v>22</v>
      </c>
      <c r="Y8131">
        <v>5.24</v>
      </c>
      <c r="Z8131" s="2">
        <f t="shared" ref="Z8131:Z8194" si="919">U8131+Y8131</f>
        <v>15.38</v>
      </c>
      <c r="AA8131" t="s">
        <v>52</v>
      </c>
      <c r="AB8131" t="s">
        <v>24</v>
      </c>
      <c r="AC8131" t="s">
        <v>32</v>
      </c>
      <c r="AD8131" t="s">
        <v>49</v>
      </c>
      <c r="AE8131" t="s">
        <v>19</v>
      </c>
      <c r="AF8131" t="s">
        <v>178</v>
      </c>
    </row>
    <row r="8132" spans="1:32" x14ac:dyDescent="0.25">
      <c r="A8132">
        <f t="shared" ref="A8132:A8195" si="920">A8131+1</f>
        <v>8131</v>
      </c>
      <c r="B8132">
        <v>28992</v>
      </c>
      <c r="C8132" t="s">
        <v>455</v>
      </c>
      <c r="D8132" t="s">
        <v>36</v>
      </c>
      <c r="E8132" t="str">
        <f t="shared" si="914"/>
        <v>***</v>
      </c>
      <c r="F8132" t="str">
        <f t="shared" si="916"/>
        <v>***</v>
      </c>
      <c r="G8132" t="str">
        <f t="shared" si="915"/>
        <v>***</v>
      </c>
      <c r="I8132" t="str">
        <f t="shared" si="917"/>
        <v>***</v>
      </c>
      <c r="O8132">
        <f>VLOOKUP(T8132,$P$14:$S$19,2,TRUE)</f>
        <v>0.04</v>
      </c>
      <c r="T8132">
        <v>41</v>
      </c>
      <c r="U8132">
        <v>6863.95</v>
      </c>
      <c r="V8132" s="5">
        <f t="shared" si="918"/>
        <v>1</v>
      </c>
      <c r="X8132" t="s">
        <v>14</v>
      </c>
      <c r="Y8132">
        <v>19.989999999999998</v>
      </c>
      <c r="Z8132" s="2">
        <f t="shared" si="919"/>
        <v>6883.94</v>
      </c>
      <c r="AA8132" t="s">
        <v>52</v>
      </c>
      <c r="AB8132" t="s">
        <v>16</v>
      </c>
      <c r="AC8132" t="s">
        <v>32</v>
      </c>
      <c r="AD8132" t="s">
        <v>74</v>
      </c>
      <c r="AE8132" t="s">
        <v>19</v>
      </c>
      <c r="AF8132" t="s">
        <v>898</v>
      </c>
    </row>
    <row r="8133" spans="1:32" x14ac:dyDescent="0.25">
      <c r="A8133">
        <f t="shared" si="920"/>
        <v>8132</v>
      </c>
      <c r="B8133">
        <v>36708</v>
      </c>
      <c r="C8133" t="s">
        <v>455</v>
      </c>
      <c r="D8133" t="s">
        <v>30</v>
      </c>
      <c r="E8133" t="str">
        <f t="shared" ref="E8133:E8196" si="921">IF(D8133="Critical", "***","*")</f>
        <v>*</v>
      </c>
      <c r="F8133" t="str">
        <f t="shared" si="916"/>
        <v>*</v>
      </c>
      <c r="G8133" t="str">
        <f t="shared" ref="G8133:G8196" si="922">IF(D8133="Critical","***",IF(D8133="High","**","*"))</f>
        <v>*</v>
      </c>
      <c r="I8133" t="str">
        <f t="shared" si="917"/>
        <v>*</v>
      </c>
      <c r="O8133">
        <f>VLOOKUP(T8133,$P$14:$S$19,2,TRUE)</f>
        <v>0.02</v>
      </c>
      <c r="T8133">
        <v>25</v>
      </c>
      <c r="U8133">
        <v>2614.3705</v>
      </c>
      <c r="V8133" s="5">
        <f t="shared" si="918"/>
        <v>1</v>
      </c>
      <c r="X8133" t="s">
        <v>22</v>
      </c>
      <c r="Y8133">
        <v>7.69</v>
      </c>
      <c r="Z8133" s="2">
        <f t="shared" si="919"/>
        <v>2622.0605</v>
      </c>
      <c r="AA8133" t="s">
        <v>60</v>
      </c>
      <c r="AB8133" t="s">
        <v>31</v>
      </c>
      <c r="AC8133" t="s">
        <v>25</v>
      </c>
      <c r="AD8133" t="s">
        <v>26</v>
      </c>
      <c r="AE8133" t="s">
        <v>19</v>
      </c>
      <c r="AF8133" t="s">
        <v>735</v>
      </c>
    </row>
    <row r="8134" spans="1:32" x14ac:dyDescent="0.25">
      <c r="A8134">
        <f t="shared" si="920"/>
        <v>8133</v>
      </c>
      <c r="B8134">
        <v>55492</v>
      </c>
      <c r="C8134" t="s">
        <v>455</v>
      </c>
      <c r="D8134" t="s">
        <v>36</v>
      </c>
      <c r="E8134" t="str">
        <f t="shared" si="921"/>
        <v>***</v>
      </c>
      <c r="F8134" t="str">
        <f t="shared" si="916"/>
        <v>***</v>
      </c>
      <c r="G8134" t="str">
        <f t="shared" si="922"/>
        <v>***</v>
      </c>
      <c r="I8134" t="str">
        <f t="shared" si="917"/>
        <v>***</v>
      </c>
      <c r="O8134">
        <f>VLOOKUP(T8134,$P$14:$S$19,2,TRUE)</f>
        <v>0.01</v>
      </c>
      <c r="T8134">
        <v>10</v>
      </c>
      <c r="U8134">
        <v>1124.2439999999999</v>
      </c>
      <c r="V8134" s="5">
        <f t="shared" si="918"/>
        <v>1</v>
      </c>
      <c r="X8134" t="s">
        <v>14</v>
      </c>
      <c r="Y8134">
        <v>7.69</v>
      </c>
      <c r="Z8134" s="2">
        <f t="shared" si="919"/>
        <v>1131.934</v>
      </c>
      <c r="AA8134" t="s">
        <v>52</v>
      </c>
      <c r="AB8134" t="s">
        <v>31</v>
      </c>
      <c r="AC8134" t="s">
        <v>25</v>
      </c>
      <c r="AD8134" t="s">
        <v>26</v>
      </c>
      <c r="AE8134" t="s">
        <v>19</v>
      </c>
      <c r="AF8134" t="s">
        <v>735</v>
      </c>
    </row>
    <row r="8135" spans="1:32" x14ac:dyDescent="0.25">
      <c r="A8135">
        <f t="shared" si="920"/>
        <v>8134</v>
      </c>
      <c r="B8135">
        <v>26787</v>
      </c>
      <c r="C8135" t="s">
        <v>455</v>
      </c>
      <c r="D8135" t="s">
        <v>21</v>
      </c>
      <c r="E8135" t="str">
        <f t="shared" si="921"/>
        <v>*</v>
      </c>
      <c r="F8135" t="str">
        <f t="shared" si="916"/>
        <v>**</v>
      </c>
      <c r="G8135" t="str">
        <f t="shared" si="922"/>
        <v>**</v>
      </c>
      <c r="I8135" t="str">
        <f t="shared" si="917"/>
        <v>**</v>
      </c>
      <c r="O8135">
        <f>VLOOKUP(T8135,$P$14:$S$19,2,TRUE)</f>
        <v>0.02</v>
      </c>
      <c r="T8135">
        <v>25</v>
      </c>
      <c r="U8135">
        <v>1119.9100000000001</v>
      </c>
      <c r="V8135" s="5">
        <f t="shared" si="918"/>
        <v>1</v>
      </c>
      <c r="X8135" t="s">
        <v>14</v>
      </c>
      <c r="Y8135">
        <v>5.79</v>
      </c>
      <c r="Z8135" s="2">
        <f t="shared" si="919"/>
        <v>1125.7</v>
      </c>
      <c r="AA8135" t="s">
        <v>64</v>
      </c>
      <c r="AB8135" t="s">
        <v>24</v>
      </c>
      <c r="AC8135" t="s">
        <v>32</v>
      </c>
      <c r="AD8135" t="s">
        <v>44</v>
      </c>
      <c r="AE8135" t="s">
        <v>19</v>
      </c>
      <c r="AF8135" t="s">
        <v>735</v>
      </c>
    </row>
    <row r="8136" spans="1:32" x14ac:dyDescent="0.25">
      <c r="A8136">
        <f t="shared" si="920"/>
        <v>8135</v>
      </c>
      <c r="B8136">
        <v>22210</v>
      </c>
      <c r="C8136" t="s">
        <v>455</v>
      </c>
      <c r="D8136" t="s">
        <v>36</v>
      </c>
      <c r="E8136" t="str">
        <f t="shared" si="921"/>
        <v>***</v>
      </c>
      <c r="F8136" t="str">
        <f t="shared" si="916"/>
        <v>***</v>
      </c>
      <c r="G8136" t="str">
        <f t="shared" si="922"/>
        <v>***</v>
      </c>
      <c r="I8136" t="str">
        <f t="shared" si="917"/>
        <v>***</v>
      </c>
      <c r="O8136">
        <f>VLOOKUP(T8136,$P$14:$S$19,2,TRUE)</f>
        <v>3.5999999999999997E-2</v>
      </c>
      <c r="T8136">
        <v>37</v>
      </c>
      <c r="U8136">
        <v>1033.44</v>
      </c>
      <c r="V8136" s="5">
        <f t="shared" si="918"/>
        <v>1</v>
      </c>
      <c r="X8136" t="s">
        <v>22</v>
      </c>
      <c r="Y8136">
        <v>4.8600000000000003</v>
      </c>
      <c r="Z8136" s="2">
        <f t="shared" si="919"/>
        <v>1038.3</v>
      </c>
      <c r="AA8136" t="s">
        <v>73</v>
      </c>
      <c r="AB8136" t="s">
        <v>31</v>
      </c>
      <c r="AC8136" t="s">
        <v>32</v>
      </c>
      <c r="AD8136" t="s">
        <v>44</v>
      </c>
      <c r="AE8136" t="s">
        <v>34</v>
      </c>
      <c r="AF8136" t="s">
        <v>735</v>
      </c>
    </row>
    <row r="8137" spans="1:32" x14ac:dyDescent="0.25">
      <c r="A8137">
        <f t="shared" si="920"/>
        <v>8136</v>
      </c>
      <c r="B8137">
        <v>36708</v>
      </c>
      <c r="C8137" t="s">
        <v>455</v>
      </c>
      <c r="D8137" t="s">
        <v>30</v>
      </c>
      <c r="E8137" t="str">
        <f t="shared" si="921"/>
        <v>*</v>
      </c>
      <c r="F8137" t="str">
        <f t="shared" si="916"/>
        <v>*</v>
      </c>
      <c r="G8137" t="str">
        <f t="shared" si="922"/>
        <v>*</v>
      </c>
      <c r="I8137" t="str">
        <f t="shared" si="917"/>
        <v>*</v>
      </c>
      <c r="O8137">
        <f>VLOOKUP(T8137,$P$14:$S$19,2,TRUE)</f>
        <v>0.04</v>
      </c>
      <c r="T8137">
        <v>46</v>
      </c>
      <c r="U8137">
        <v>636.5</v>
      </c>
      <c r="V8137" s="5">
        <f t="shared" si="918"/>
        <v>0</v>
      </c>
      <c r="X8137" t="s">
        <v>22</v>
      </c>
      <c r="Y8137">
        <v>9.44</v>
      </c>
      <c r="Z8137" s="2">
        <f t="shared" si="919"/>
        <v>645.94000000000005</v>
      </c>
      <c r="AA8137" t="s">
        <v>60</v>
      </c>
      <c r="AB8137" t="s">
        <v>31</v>
      </c>
      <c r="AC8137" t="s">
        <v>25</v>
      </c>
      <c r="AD8137" t="s">
        <v>76</v>
      </c>
      <c r="AE8137" t="s">
        <v>27</v>
      </c>
      <c r="AF8137" t="s">
        <v>735</v>
      </c>
    </row>
    <row r="8138" spans="1:32" x14ac:dyDescent="0.25">
      <c r="A8138">
        <f t="shared" si="920"/>
        <v>8137</v>
      </c>
      <c r="B8138">
        <v>18852</v>
      </c>
      <c r="C8138" t="s">
        <v>455</v>
      </c>
      <c r="D8138" t="s">
        <v>21</v>
      </c>
      <c r="E8138" t="str">
        <f t="shared" si="921"/>
        <v>*</v>
      </c>
      <c r="F8138" t="str">
        <f t="shared" si="916"/>
        <v>**</v>
      </c>
      <c r="G8138" t="str">
        <f t="shared" si="922"/>
        <v>**</v>
      </c>
      <c r="I8138" t="str">
        <f t="shared" si="917"/>
        <v>**</v>
      </c>
      <c r="O8138">
        <f>VLOOKUP(T8138,$P$14:$S$19,2,TRUE)</f>
        <v>0.01</v>
      </c>
      <c r="T8138">
        <v>17</v>
      </c>
      <c r="U8138">
        <v>351.25</v>
      </c>
      <c r="V8138" s="5">
        <f t="shared" si="918"/>
        <v>0</v>
      </c>
      <c r="X8138" t="s">
        <v>14</v>
      </c>
      <c r="Y8138">
        <v>5.97</v>
      </c>
      <c r="Z8138" s="2">
        <f t="shared" si="919"/>
        <v>357.22</v>
      </c>
      <c r="AA8138" t="s">
        <v>52</v>
      </c>
      <c r="AB8138" t="s">
        <v>24</v>
      </c>
      <c r="AC8138" t="s">
        <v>32</v>
      </c>
      <c r="AD8138" t="s">
        <v>44</v>
      </c>
      <c r="AE8138" t="s">
        <v>19</v>
      </c>
      <c r="AF8138" t="s">
        <v>735</v>
      </c>
    </row>
    <row r="8139" spans="1:32" x14ac:dyDescent="0.25">
      <c r="A8139">
        <f t="shared" si="920"/>
        <v>8138</v>
      </c>
      <c r="B8139">
        <v>27715</v>
      </c>
      <c r="C8139" t="s">
        <v>455</v>
      </c>
      <c r="D8139" t="s">
        <v>21</v>
      </c>
      <c r="E8139" t="str">
        <f t="shared" si="921"/>
        <v>*</v>
      </c>
      <c r="F8139" t="str">
        <f t="shared" si="916"/>
        <v>**</v>
      </c>
      <c r="G8139" t="str">
        <f t="shared" si="922"/>
        <v>**</v>
      </c>
      <c r="I8139" t="str">
        <f t="shared" si="917"/>
        <v>**</v>
      </c>
      <c r="O8139">
        <f>VLOOKUP(T8139,$P$14:$S$19,2,TRUE)</f>
        <v>0.01</v>
      </c>
      <c r="T8139">
        <v>12</v>
      </c>
      <c r="U8139">
        <v>94.52</v>
      </c>
      <c r="V8139" s="5">
        <f t="shared" si="918"/>
        <v>0</v>
      </c>
      <c r="X8139" t="s">
        <v>22</v>
      </c>
      <c r="Y8139">
        <v>6.28</v>
      </c>
      <c r="Z8139" s="2">
        <f t="shared" si="919"/>
        <v>100.8</v>
      </c>
      <c r="AA8139" t="s">
        <v>48</v>
      </c>
      <c r="AB8139" t="s">
        <v>16</v>
      </c>
      <c r="AC8139" t="s">
        <v>32</v>
      </c>
      <c r="AD8139" t="s">
        <v>49</v>
      </c>
      <c r="AE8139" t="s">
        <v>19</v>
      </c>
      <c r="AF8139" t="s">
        <v>735</v>
      </c>
    </row>
    <row r="8140" spans="1:32" x14ac:dyDescent="0.25">
      <c r="A8140">
        <f t="shared" si="920"/>
        <v>8139</v>
      </c>
      <c r="B8140">
        <v>12096</v>
      </c>
      <c r="C8140" t="s">
        <v>588</v>
      </c>
      <c r="D8140" t="s">
        <v>40</v>
      </c>
      <c r="E8140" t="str">
        <f t="shared" si="921"/>
        <v>*</v>
      </c>
      <c r="F8140" t="str">
        <f t="shared" si="916"/>
        <v>*</v>
      </c>
      <c r="G8140" t="str">
        <f t="shared" si="922"/>
        <v>*</v>
      </c>
      <c r="I8140" t="str">
        <f t="shared" si="917"/>
        <v>*</v>
      </c>
      <c r="O8140">
        <f>VLOOKUP(T8140,$P$14:$S$19,2,TRUE)</f>
        <v>0.04</v>
      </c>
      <c r="T8140">
        <v>46</v>
      </c>
      <c r="U8140">
        <v>8009.5924999999997</v>
      </c>
      <c r="V8140" s="5">
        <f t="shared" si="918"/>
        <v>1</v>
      </c>
      <c r="X8140" t="s">
        <v>22</v>
      </c>
      <c r="Y8140">
        <v>8.08</v>
      </c>
      <c r="Z8140" s="2">
        <f t="shared" si="919"/>
        <v>8017.6724999999997</v>
      </c>
      <c r="AA8140" t="s">
        <v>43</v>
      </c>
      <c r="AB8140" t="s">
        <v>41</v>
      </c>
      <c r="AC8140" t="s">
        <v>25</v>
      </c>
      <c r="AD8140" t="s">
        <v>26</v>
      </c>
      <c r="AE8140" t="s">
        <v>19</v>
      </c>
      <c r="AF8140" t="s">
        <v>588</v>
      </c>
    </row>
    <row r="8141" spans="1:32" x14ac:dyDescent="0.25">
      <c r="A8141">
        <f t="shared" si="920"/>
        <v>8140</v>
      </c>
      <c r="B8141">
        <v>33729</v>
      </c>
      <c r="C8141" t="s">
        <v>588</v>
      </c>
      <c r="D8141" t="s">
        <v>30</v>
      </c>
      <c r="E8141" t="str">
        <f t="shared" si="921"/>
        <v>*</v>
      </c>
      <c r="F8141" t="str">
        <f t="shared" si="916"/>
        <v>*</v>
      </c>
      <c r="G8141" t="str">
        <f t="shared" si="922"/>
        <v>*</v>
      </c>
      <c r="I8141" t="str">
        <f t="shared" si="917"/>
        <v>*</v>
      </c>
      <c r="O8141">
        <f>VLOOKUP(T8141,$P$14:$S$19,2,TRUE)</f>
        <v>0.02</v>
      </c>
      <c r="T8141">
        <v>26</v>
      </c>
      <c r="U8141">
        <v>6995.56</v>
      </c>
      <c r="V8141" s="5">
        <f t="shared" si="918"/>
        <v>1</v>
      </c>
      <c r="X8141" t="s">
        <v>22</v>
      </c>
      <c r="Y8141">
        <v>35</v>
      </c>
      <c r="Z8141" s="2">
        <f t="shared" si="919"/>
        <v>7030.56</v>
      </c>
      <c r="AA8141" t="s">
        <v>15</v>
      </c>
      <c r="AB8141" t="s">
        <v>24</v>
      </c>
      <c r="AC8141" t="s">
        <v>32</v>
      </c>
      <c r="AD8141" t="s">
        <v>74</v>
      </c>
      <c r="AE8141" t="s">
        <v>58</v>
      </c>
      <c r="AF8141" t="s">
        <v>347</v>
      </c>
    </row>
    <row r="8142" spans="1:32" x14ac:dyDescent="0.25">
      <c r="A8142">
        <f t="shared" si="920"/>
        <v>8141</v>
      </c>
      <c r="B8142">
        <v>12096</v>
      </c>
      <c r="C8142" t="s">
        <v>588</v>
      </c>
      <c r="D8142" t="s">
        <v>40</v>
      </c>
      <c r="E8142" t="str">
        <f t="shared" si="921"/>
        <v>*</v>
      </c>
      <c r="F8142" t="str">
        <f t="shared" si="916"/>
        <v>*</v>
      </c>
      <c r="G8142" t="str">
        <f t="shared" si="922"/>
        <v>*</v>
      </c>
      <c r="I8142" t="str">
        <f t="shared" si="917"/>
        <v>*</v>
      </c>
      <c r="O8142">
        <f>VLOOKUP(T8142,$P$14:$S$19,2,TRUE)</f>
        <v>0.02</v>
      </c>
      <c r="T8142">
        <v>23</v>
      </c>
      <c r="U8142">
        <v>4689.66</v>
      </c>
      <c r="V8142" s="5">
        <f t="shared" si="918"/>
        <v>1</v>
      </c>
      <c r="X8142" t="s">
        <v>22</v>
      </c>
      <c r="Y8142">
        <v>11.54</v>
      </c>
      <c r="Z8142" s="2">
        <f t="shared" si="919"/>
        <v>4701.2</v>
      </c>
      <c r="AA8142" t="s">
        <v>43</v>
      </c>
      <c r="AB8142" t="s">
        <v>41</v>
      </c>
      <c r="AC8142" t="s">
        <v>17</v>
      </c>
      <c r="AD8142" t="s">
        <v>18</v>
      </c>
      <c r="AE8142" t="s">
        <v>58</v>
      </c>
      <c r="AF8142" t="s">
        <v>443</v>
      </c>
    </row>
    <row r="8143" spans="1:32" x14ac:dyDescent="0.25">
      <c r="A8143">
        <f t="shared" si="920"/>
        <v>8142</v>
      </c>
      <c r="B8143">
        <v>17157</v>
      </c>
      <c r="C8143" t="s">
        <v>588</v>
      </c>
      <c r="D8143" t="s">
        <v>13</v>
      </c>
      <c r="E8143" t="str">
        <f t="shared" si="921"/>
        <v>*</v>
      </c>
      <c r="F8143" t="str">
        <f t="shared" si="916"/>
        <v>*</v>
      </c>
      <c r="G8143" t="str">
        <f t="shared" si="922"/>
        <v>*</v>
      </c>
      <c r="I8143" t="str">
        <f t="shared" si="917"/>
        <v>*</v>
      </c>
      <c r="O8143">
        <f>VLOOKUP(T8143,$P$14:$S$19,2,TRUE)</f>
        <v>3.5999999999999997E-2</v>
      </c>
      <c r="T8143">
        <v>31</v>
      </c>
      <c r="U8143">
        <v>3081.471</v>
      </c>
      <c r="V8143" s="5">
        <f t="shared" si="918"/>
        <v>1</v>
      </c>
      <c r="X8143" t="s">
        <v>22</v>
      </c>
      <c r="Y8143">
        <v>4.2</v>
      </c>
      <c r="Z8143" s="2">
        <f t="shared" si="919"/>
        <v>3085.6709999999998</v>
      </c>
      <c r="AA8143" t="s">
        <v>334</v>
      </c>
      <c r="AB8143" t="s">
        <v>31</v>
      </c>
      <c r="AC8143" t="s">
        <v>25</v>
      </c>
      <c r="AD8143" t="s">
        <v>26</v>
      </c>
      <c r="AE8143" t="s">
        <v>19</v>
      </c>
      <c r="AF8143" t="s">
        <v>444</v>
      </c>
    </row>
    <row r="8144" spans="1:32" x14ac:dyDescent="0.25">
      <c r="A8144">
        <f t="shared" si="920"/>
        <v>8143</v>
      </c>
      <c r="B8144">
        <v>29537</v>
      </c>
      <c r="C8144" t="s">
        <v>588</v>
      </c>
      <c r="D8144" t="s">
        <v>13</v>
      </c>
      <c r="E8144" t="str">
        <f t="shared" si="921"/>
        <v>*</v>
      </c>
      <c r="F8144" t="str">
        <f t="shared" si="916"/>
        <v>*</v>
      </c>
      <c r="G8144" t="str">
        <f t="shared" si="922"/>
        <v>*</v>
      </c>
      <c r="I8144" t="str">
        <f t="shared" si="917"/>
        <v>*</v>
      </c>
      <c r="O8144">
        <f>VLOOKUP(T8144,$P$14:$S$19,2,TRUE)</f>
        <v>3.5999999999999997E-2</v>
      </c>
      <c r="T8144">
        <v>30</v>
      </c>
      <c r="U8144">
        <v>318.56</v>
      </c>
      <c r="V8144" s="5">
        <f t="shared" si="918"/>
        <v>0</v>
      </c>
      <c r="X8144" t="s">
        <v>14</v>
      </c>
      <c r="Y8144">
        <v>4.5</v>
      </c>
      <c r="Z8144" s="2">
        <f t="shared" si="919"/>
        <v>323.06</v>
      </c>
      <c r="AA8144" t="s">
        <v>23</v>
      </c>
      <c r="AB8144" t="s">
        <v>41</v>
      </c>
      <c r="AC8144" t="s">
        <v>32</v>
      </c>
      <c r="AD8144" t="s">
        <v>172</v>
      </c>
      <c r="AE8144" t="s">
        <v>19</v>
      </c>
      <c r="AF8144" t="s">
        <v>908</v>
      </c>
    </row>
    <row r="8145" spans="1:32" x14ac:dyDescent="0.25">
      <c r="A8145">
        <f t="shared" si="920"/>
        <v>8144</v>
      </c>
      <c r="B8145">
        <v>20354</v>
      </c>
      <c r="C8145" t="s">
        <v>588</v>
      </c>
      <c r="D8145" t="s">
        <v>36</v>
      </c>
      <c r="E8145" t="str">
        <f t="shared" si="921"/>
        <v>***</v>
      </c>
      <c r="F8145" t="str">
        <f t="shared" si="916"/>
        <v>***</v>
      </c>
      <c r="G8145" t="str">
        <f t="shared" si="922"/>
        <v>***</v>
      </c>
      <c r="I8145" t="str">
        <f t="shared" si="917"/>
        <v>***</v>
      </c>
      <c r="O8145">
        <f>VLOOKUP(T8145,$P$14:$S$19,2,TRUE)</f>
        <v>0.02</v>
      </c>
      <c r="T8145">
        <v>24</v>
      </c>
      <c r="U8145">
        <v>76.06</v>
      </c>
      <c r="V8145" s="5">
        <f t="shared" si="918"/>
        <v>0</v>
      </c>
      <c r="X8145" t="s">
        <v>22</v>
      </c>
      <c r="Y8145">
        <v>0.49</v>
      </c>
      <c r="Z8145" s="2">
        <f t="shared" si="919"/>
        <v>76.55</v>
      </c>
      <c r="AA8145" t="s">
        <v>52</v>
      </c>
      <c r="AB8145" t="s">
        <v>31</v>
      </c>
      <c r="AC8145" t="s">
        <v>32</v>
      </c>
      <c r="AD8145" t="s">
        <v>81</v>
      </c>
      <c r="AE8145" t="s">
        <v>19</v>
      </c>
      <c r="AF8145" t="s">
        <v>443</v>
      </c>
    </row>
    <row r="8146" spans="1:32" x14ac:dyDescent="0.25">
      <c r="A8146">
        <f t="shared" si="920"/>
        <v>8145</v>
      </c>
      <c r="B8146">
        <v>548</v>
      </c>
      <c r="C8146" t="s">
        <v>265</v>
      </c>
      <c r="D8146" t="s">
        <v>36</v>
      </c>
      <c r="E8146" t="str">
        <f t="shared" si="921"/>
        <v>***</v>
      </c>
      <c r="F8146" t="str">
        <f t="shared" si="916"/>
        <v>***</v>
      </c>
      <c r="G8146" t="str">
        <f t="shared" si="922"/>
        <v>***</v>
      </c>
      <c r="I8146" t="str">
        <f t="shared" si="917"/>
        <v>***</v>
      </c>
      <c r="O8146">
        <f>VLOOKUP(T8146,$P$14:$S$19,2,TRUE)</f>
        <v>0.02</v>
      </c>
      <c r="T8146">
        <v>26</v>
      </c>
      <c r="U8146">
        <v>2753.1925000000001</v>
      </c>
      <c r="V8146" s="5">
        <f t="shared" si="918"/>
        <v>1</v>
      </c>
      <c r="X8146" t="s">
        <v>22</v>
      </c>
      <c r="Y8146">
        <v>4.2</v>
      </c>
      <c r="Z8146" s="2">
        <f t="shared" si="919"/>
        <v>2757.3924999999999</v>
      </c>
      <c r="AA8146" t="s">
        <v>60</v>
      </c>
      <c r="AB8146" t="s">
        <v>41</v>
      </c>
      <c r="AC8146" t="s">
        <v>25</v>
      </c>
      <c r="AD8146" t="s">
        <v>26</v>
      </c>
      <c r="AE8146" t="s">
        <v>19</v>
      </c>
      <c r="AF8146" t="s">
        <v>424</v>
      </c>
    </row>
    <row r="8147" spans="1:32" x14ac:dyDescent="0.25">
      <c r="A8147">
        <f t="shared" si="920"/>
        <v>8146</v>
      </c>
      <c r="B8147">
        <v>960</v>
      </c>
      <c r="C8147" t="s">
        <v>265</v>
      </c>
      <c r="D8147" t="s">
        <v>40</v>
      </c>
      <c r="E8147" t="str">
        <f t="shared" si="921"/>
        <v>*</v>
      </c>
      <c r="F8147" t="str">
        <f t="shared" si="916"/>
        <v>*</v>
      </c>
      <c r="G8147" t="str">
        <f t="shared" si="922"/>
        <v>*</v>
      </c>
      <c r="I8147" t="str">
        <f t="shared" si="917"/>
        <v>*</v>
      </c>
      <c r="O8147">
        <f>VLOOKUP(T8147,$P$14:$S$19,2,TRUE)</f>
        <v>0.04</v>
      </c>
      <c r="T8147">
        <v>46</v>
      </c>
      <c r="U8147">
        <v>605.97</v>
      </c>
      <c r="V8147" s="5">
        <f t="shared" si="918"/>
        <v>0</v>
      </c>
      <c r="X8147" t="s">
        <v>22</v>
      </c>
      <c r="Y8147">
        <v>6.85</v>
      </c>
      <c r="Z8147" s="2">
        <f t="shared" si="919"/>
        <v>612.82000000000005</v>
      </c>
      <c r="AA8147" t="s">
        <v>23</v>
      </c>
      <c r="AB8147" t="s">
        <v>16</v>
      </c>
      <c r="AC8147" t="s">
        <v>17</v>
      </c>
      <c r="AD8147" t="s">
        <v>18</v>
      </c>
      <c r="AE8147" t="s">
        <v>34</v>
      </c>
      <c r="AF8147" t="s">
        <v>603</v>
      </c>
    </row>
    <row r="8148" spans="1:32" x14ac:dyDescent="0.25">
      <c r="A8148">
        <f t="shared" si="920"/>
        <v>8147</v>
      </c>
      <c r="B8148">
        <v>49059</v>
      </c>
      <c r="C8148" t="s">
        <v>265</v>
      </c>
      <c r="D8148" t="s">
        <v>40</v>
      </c>
      <c r="E8148" t="str">
        <f t="shared" si="921"/>
        <v>*</v>
      </c>
      <c r="F8148" t="str">
        <f t="shared" si="916"/>
        <v>*</v>
      </c>
      <c r="G8148" t="str">
        <f t="shared" si="922"/>
        <v>*</v>
      </c>
      <c r="I8148" t="str">
        <f t="shared" si="917"/>
        <v>*</v>
      </c>
      <c r="O8148">
        <f>VLOOKUP(T8148,$P$14:$S$19,2,TRUE)</f>
        <v>0</v>
      </c>
      <c r="T8148">
        <v>5</v>
      </c>
      <c r="U8148">
        <v>252.66</v>
      </c>
      <c r="V8148" s="5">
        <f t="shared" si="918"/>
        <v>0</v>
      </c>
      <c r="X8148" t="s">
        <v>22</v>
      </c>
      <c r="Y8148">
        <v>5.81</v>
      </c>
      <c r="Z8148" s="2">
        <f t="shared" si="919"/>
        <v>258.46999999999997</v>
      </c>
      <c r="AA8148" t="s">
        <v>15</v>
      </c>
      <c r="AB8148" t="s">
        <v>41</v>
      </c>
      <c r="AC8148" t="s">
        <v>32</v>
      </c>
      <c r="AD8148" t="s">
        <v>44</v>
      </c>
      <c r="AE8148" t="s">
        <v>19</v>
      </c>
      <c r="AF8148" t="s">
        <v>603</v>
      </c>
    </row>
    <row r="8149" spans="1:32" x14ac:dyDescent="0.25">
      <c r="A8149">
        <f t="shared" si="920"/>
        <v>8148</v>
      </c>
      <c r="B8149">
        <v>548</v>
      </c>
      <c r="C8149" t="s">
        <v>265</v>
      </c>
      <c r="D8149" t="s">
        <v>36</v>
      </c>
      <c r="E8149" t="str">
        <f t="shared" si="921"/>
        <v>***</v>
      </c>
      <c r="F8149" t="str">
        <f t="shared" si="916"/>
        <v>***</v>
      </c>
      <c r="G8149" t="str">
        <f t="shared" si="922"/>
        <v>***</v>
      </c>
      <c r="I8149" t="str">
        <f t="shared" si="917"/>
        <v>***</v>
      </c>
      <c r="O8149">
        <f>VLOOKUP(T8149,$P$14:$S$19,2,TRUE)</f>
        <v>0.02</v>
      </c>
      <c r="T8149">
        <v>29</v>
      </c>
      <c r="U8149">
        <v>202.95</v>
      </c>
      <c r="V8149" s="5">
        <f t="shared" si="918"/>
        <v>0</v>
      </c>
      <c r="X8149" t="s">
        <v>22</v>
      </c>
      <c r="Y8149">
        <v>5.9</v>
      </c>
      <c r="Z8149" s="2">
        <f t="shared" si="919"/>
        <v>208.85</v>
      </c>
      <c r="AA8149" t="s">
        <v>60</v>
      </c>
      <c r="AB8149" t="s">
        <v>41</v>
      </c>
      <c r="AC8149" t="s">
        <v>32</v>
      </c>
      <c r="AD8149" t="s">
        <v>44</v>
      </c>
      <c r="AE8149" t="s">
        <v>19</v>
      </c>
      <c r="AF8149" t="s">
        <v>603</v>
      </c>
    </row>
    <row r="8150" spans="1:32" x14ac:dyDescent="0.25">
      <c r="A8150">
        <f t="shared" si="920"/>
        <v>8149</v>
      </c>
      <c r="B8150">
        <v>548</v>
      </c>
      <c r="C8150" t="s">
        <v>265</v>
      </c>
      <c r="D8150" t="s">
        <v>36</v>
      </c>
      <c r="E8150" t="str">
        <f t="shared" si="921"/>
        <v>***</v>
      </c>
      <c r="F8150" t="str">
        <f t="shared" si="916"/>
        <v>***</v>
      </c>
      <c r="G8150" t="str">
        <f t="shared" si="922"/>
        <v>***</v>
      </c>
      <c r="I8150" t="str">
        <f t="shared" si="917"/>
        <v>***</v>
      </c>
      <c r="O8150">
        <f>VLOOKUP(T8150,$P$14:$S$19,2,TRUE)</f>
        <v>0.04</v>
      </c>
      <c r="T8150">
        <v>41</v>
      </c>
      <c r="U8150">
        <v>129.49</v>
      </c>
      <c r="V8150" s="5">
        <f t="shared" si="918"/>
        <v>0</v>
      </c>
      <c r="X8150" t="s">
        <v>22</v>
      </c>
      <c r="Y8150">
        <v>0.99</v>
      </c>
      <c r="Z8150" s="2">
        <f t="shared" si="919"/>
        <v>130.48000000000002</v>
      </c>
      <c r="AA8150" t="s">
        <v>60</v>
      </c>
      <c r="AB8150" t="s">
        <v>41</v>
      </c>
      <c r="AC8150" t="s">
        <v>32</v>
      </c>
      <c r="AD8150" t="s">
        <v>81</v>
      </c>
      <c r="AE8150" t="s">
        <v>19</v>
      </c>
      <c r="AF8150" t="s">
        <v>603</v>
      </c>
    </row>
    <row r="8151" spans="1:32" x14ac:dyDescent="0.25">
      <c r="A8151">
        <f t="shared" si="920"/>
        <v>8150</v>
      </c>
      <c r="B8151">
        <v>49059</v>
      </c>
      <c r="C8151" t="s">
        <v>265</v>
      </c>
      <c r="D8151" t="s">
        <v>40</v>
      </c>
      <c r="E8151" t="str">
        <f t="shared" si="921"/>
        <v>*</v>
      </c>
      <c r="F8151" t="str">
        <f t="shared" si="916"/>
        <v>*</v>
      </c>
      <c r="G8151" t="str">
        <f t="shared" si="922"/>
        <v>*</v>
      </c>
      <c r="I8151" t="str">
        <f t="shared" si="917"/>
        <v>*</v>
      </c>
      <c r="O8151">
        <f>VLOOKUP(T8151,$P$14:$S$19,2,TRUE)</f>
        <v>0.04</v>
      </c>
      <c r="T8151">
        <v>48</v>
      </c>
      <c r="U8151">
        <v>128</v>
      </c>
      <c r="V8151" s="5">
        <f t="shared" si="918"/>
        <v>0</v>
      </c>
      <c r="X8151" t="s">
        <v>22</v>
      </c>
      <c r="Y8151">
        <v>0.5</v>
      </c>
      <c r="Z8151" s="2">
        <f t="shared" si="919"/>
        <v>128.5</v>
      </c>
      <c r="AA8151" t="s">
        <v>15</v>
      </c>
      <c r="AB8151" t="s">
        <v>41</v>
      </c>
      <c r="AC8151" t="s">
        <v>32</v>
      </c>
      <c r="AD8151" t="s">
        <v>81</v>
      </c>
      <c r="AE8151" t="s">
        <v>19</v>
      </c>
      <c r="AF8151" t="s">
        <v>424</v>
      </c>
    </row>
    <row r="8152" spans="1:32" x14ac:dyDescent="0.25">
      <c r="A8152">
        <f t="shared" si="920"/>
        <v>8151</v>
      </c>
      <c r="B8152">
        <v>27745</v>
      </c>
      <c r="C8152" t="s">
        <v>416</v>
      </c>
      <c r="D8152" t="s">
        <v>13</v>
      </c>
      <c r="E8152" t="str">
        <f t="shared" si="921"/>
        <v>*</v>
      </c>
      <c r="F8152" t="str">
        <f t="shared" si="916"/>
        <v>*</v>
      </c>
      <c r="G8152" t="str">
        <f t="shared" si="922"/>
        <v>*</v>
      </c>
      <c r="I8152" t="str">
        <f t="shared" si="917"/>
        <v>*</v>
      </c>
      <c r="O8152">
        <f>VLOOKUP(T8152,$P$14:$S$19,2,TRUE)</f>
        <v>0.04</v>
      </c>
      <c r="T8152">
        <v>41</v>
      </c>
      <c r="U8152">
        <v>6126.93</v>
      </c>
      <c r="V8152" s="5">
        <f t="shared" si="918"/>
        <v>1</v>
      </c>
      <c r="X8152" t="s">
        <v>37</v>
      </c>
      <c r="Y8152">
        <v>80.2</v>
      </c>
      <c r="Z8152" s="2">
        <f t="shared" si="919"/>
        <v>6207.13</v>
      </c>
      <c r="AA8152" t="s">
        <v>48</v>
      </c>
      <c r="AB8152" t="s">
        <v>41</v>
      </c>
      <c r="AC8152" t="s">
        <v>17</v>
      </c>
      <c r="AD8152" t="s">
        <v>66</v>
      </c>
      <c r="AE8152" t="s">
        <v>103</v>
      </c>
      <c r="AF8152" t="s">
        <v>413</v>
      </c>
    </row>
    <row r="8153" spans="1:32" x14ac:dyDescent="0.25">
      <c r="A8153">
        <f t="shared" si="920"/>
        <v>8152</v>
      </c>
      <c r="B8153">
        <v>14529</v>
      </c>
      <c r="C8153" t="s">
        <v>416</v>
      </c>
      <c r="D8153" t="s">
        <v>13</v>
      </c>
      <c r="E8153" t="str">
        <f t="shared" si="921"/>
        <v>*</v>
      </c>
      <c r="F8153" t="str">
        <f t="shared" si="916"/>
        <v>*</v>
      </c>
      <c r="G8153" t="str">
        <f t="shared" si="922"/>
        <v>*</v>
      </c>
      <c r="I8153" t="str">
        <f t="shared" si="917"/>
        <v>*</v>
      </c>
      <c r="O8153">
        <f>VLOOKUP(T8153,$P$14:$S$19,2,TRUE)</f>
        <v>0.04</v>
      </c>
      <c r="T8153">
        <v>44</v>
      </c>
      <c r="U8153">
        <v>3819.42</v>
      </c>
      <c r="V8153" s="5">
        <f t="shared" si="918"/>
        <v>1</v>
      </c>
      <c r="X8153" t="s">
        <v>37</v>
      </c>
      <c r="Y8153">
        <v>42</v>
      </c>
      <c r="Z8153" s="2">
        <f t="shared" si="919"/>
        <v>3861.42</v>
      </c>
      <c r="AA8153" t="s">
        <v>15</v>
      </c>
      <c r="AB8153" t="s">
        <v>41</v>
      </c>
      <c r="AC8153" t="s">
        <v>17</v>
      </c>
      <c r="AD8153" t="s">
        <v>38</v>
      </c>
      <c r="AE8153" t="s">
        <v>39</v>
      </c>
      <c r="AF8153" t="s">
        <v>413</v>
      </c>
    </row>
    <row r="8154" spans="1:32" x14ac:dyDescent="0.25">
      <c r="A8154">
        <f t="shared" si="920"/>
        <v>8153</v>
      </c>
      <c r="B8154">
        <v>23906</v>
      </c>
      <c r="C8154" t="s">
        <v>416</v>
      </c>
      <c r="D8154" t="s">
        <v>36</v>
      </c>
      <c r="E8154" t="str">
        <f t="shared" si="921"/>
        <v>***</v>
      </c>
      <c r="F8154" t="str">
        <f t="shared" si="916"/>
        <v>***</v>
      </c>
      <c r="G8154" t="str">
        <f t="shared" si="922"/>
        <v>***</v>
      </c>
      <c r="I8154" t="str">
        <f t="shared" si="917"/>
        <v>***</v>
      </c>
      <c r="O8154">
        <f>VLOOKUP(T8154,$P$14:$S$19,2,TRUE)</f>
        <v>3.5999999999999997E-2</v>
      </c>
      <c r="T8154">
        <v>37</v>
      </c>
      <c r="U8154">
        <v>321.02</v>
      </c>
      <c r="V8154" s="5">
        <f t="shared" si="918"/>
        <v>0</v>
      </c>
      <c r="X8154" t="s">
        <v>14</v>
      </c>
      <c r="Y8154">
        <v>3.5</v>
      </c>
      <c r="Z8154" s="2">
        <f t="shared" si="919"/>
        <v>324.52</v>
      </c>
      <c r="AA8154" t="s">
        <v>56</v>
      </c>
      <c r="AB8154" t="s">
        <v>31</v>
      </c>
      <c r="AC8154" t="s">
        <v>32</v>
      </c>
      <c r="AD8154" t="s">
        <v>172</v>
      </c>
      <c r="AE8154" t="s">
        <v>19</v>
      </c>
      <c r="AF8154" t="s">
        <v>178</v>
      </c>
    </row>
    <row r="8155" spans="1:32" x14ac:dyDescent="0.25">
      <c r="A8155">
        <f t="shared" si="920"/>
        <v>8154</v>
      </c>
      <c r="B8155">
        <v>41574</v>
      </c>
      <c r="C8155" t="s">
        <v>416</v>
      </c>
      <c r="D8155" t="s">
        <v>21</v>
      </c>
      <c r="E8155" t="str">
        <f t="shared" si="921"/>
        <v>*</v>
      </c>
      <c r="F8155" t="str">
        <f t="shared" si="916"/>
        <v>**</v>
      </c>
      <c r="G8155" t="str">
        <f t="shared" si="922"/>
        <v>**</v>
      </c>
      <c r="I8155" t="str">
        <f t="shared" si="917"/>
        <v>**</v>
      </c>
      <c r="O8155">
        <f>VLOOKUP(T8155,$P$14:$S$19,2,TRUE)</f>
        <v>0.02</v>
      </c>
      <c r="T8155">
        <v>23</v>
      </c>
      <c r="U8155">
        <v>283.82</v>
      </c>
      <c r="V8155" s="5">
        <f t="shared" si="918"/>
        <v>0</v>
      </c>
      <c r="X8155" t="s">
        <v>22</v>
      </c>
      <c r="Y8155">
        <v>5.81</v>
      </c>
      <c r="Z8155" s="2">
        <f t="shared" si="919"/>
        <v>289.63</v>
      </c>
      <c r="AA8155" t="s">
        <v>15</v>
      </c>
      <c r="AB8155" t="s">
        <v>31</v>
      </c>
      <c r="AC8155" t="s">
        <v>32</v>
      </c>
      <c r="AD8155" t="s">
        <v>33</v>
      </c>
      <c r="AE8155" t="s">
        <v>45</v>
      </c>
      <c r="AF8155" t="s">
        <v>412</v>
      </c>
    </row>
    <row r="8156" spans="1:32" x14ac:dyDescent="0.25">
      <c r="A8156">
        <f t="shared" si="920"/>
        <v>8155</v>
      </c>
      <c r="B8156">
        <v>14529</v>
      </c>
      <c r="C8156" t="s">
        <v>416</v>
      </c>
      <c r="D8156" t="s">
        <v>13</v>
      </c>
      <c r="E8156" t="str">
        <f t="shared" si="921"/>
        <v>*</v>
      </c>
      <c r="F8156" t="str">
        <f t="shared" si="916"/>
        <v>*</v>
      </c>
      <c r="G8156" t="str">
        <f t="shared" si="922"/>
        <v>*</v>
      </c>
      <c r="I8156" t="str">
        <f t="shared" si="917"/>
        <v>*</v>
      </c>
      <c r="O8156">
        <f>VLOOKUP(T8156,$P$14:$S$19,2,TRUE)</f>
        <v>0.04</v>
      </c>
      <c r="T8156">
        <v>42</v>
      </c>
      <c r="U8156">
        <v>208.78</v>
      </c>
      <c r="V8156" s="5">
        <f t="shared" si="918"/>
        <v>0</v>
      </c>
      <c r="X8156" t="s">
        <v>22</v>
      </c>
      <c r="Y8156">
        <v>2.0299999999999998</v>
      </c>
      <c r="Z8156" s="2">
        <f t="shared" si="919"/>
        <v>210.81</v>
      </c>
      <c r="AA8156" t="s">
        <v>15</v>
      </c>
      <c r="AB8156" t="s">
        <v>41</v>
      </c>
      <c r="AC8156" t="s">
        <v>17</v>
      </c>
      <c r="AD8156" t="s">
        <v>18</v>
      </c>
      <c r="AE8156" t="s">
        <v>34</v>
      </c>
      <c r="AF8156" t="s">
        <v>412</v>
      </c>
    </row>
    <row r="8157" spans="1:32" x14ac:dyDescent="0.25">
      <c r="A8157">
        <f t="shared" si="920"/>
        <v>8156</v>
      </c>
      <c r="B8157">
        <v>46725</v>
      </c>
      <c r="C8157" t="s">
        <v>416</v>
      </c>
      <c r="D8157" t="s">
        <v>30</v>
      </c>
      <c r="E8157" t="str">
        <f t="shared" si="921"/>
        <v>*</v>
      </c>
      <c r="F8157" t="str">
        <f t="shared" si="916"/>
        <v>*</v>
      </c>
      <c r="G8157" t="str">
        <f t="shared" si="922"/>
        <v>*</v>
      </c>
      <c r="I8157" t="str">
        <f t="shared" si="917"/>
        <v>*</v>
      </c>
      <c r="O8157">
        <f>VLOOKUP(T8157,$P$14:$S$19,2,TRUE)</f>
        <v>0</v>
      </c>
      <c r="T8157">
        <v>8</v>
      </c>
      <c r="U8157">
        <v>137.41999999999999</v>
      </c>
      <c r="V8157" s="5">
        <f t="shared" si="918"/>
        <v>0</v>
      </c>
      <c r="X8157" t="s">
        <v>22</v>
      </c>
      <c r="Y8157">
        <v>6.25</v>
      </c>
      <c r="Z8157" s="2">
        <f t="shared" si="919"/>
        <v>143.66999999999999</v>
      </c>
      <c r="AA8157" t="s">
        <v>52</v>
      </c>
      <c r="AB8157" t="s">
        <v>16</v>
      </c>
      <c r="AC8157" t="s">
        <v>32</v>
      </c>
      <c r="AD8157" t="s">
        <v>74</v>
      </c>
      <c r="AE8157" t="s">
        <v>19</v>
      </c>
      <c r="AF8157" t="s">
        <v>178</v>
      </c>
    </row>
    <row r="8158" spans="1:32" x14ac:dyDescent="0.25">
      <c r="A8158">
        <f t="shared" si="920"/>
        <v>8157</v>
      </c>
      <c r="B8158">
        <v>46725</v>
      </c>
      <c r="C8158" t="s">
        <v>416</v>
      </c>
      <c r="D8158" t="s">
        <v>30</v>
      </c>
      <c r="E8158" t="str">
        <f t="shared" si="921"/>
        <v>*</v>
      </c>
      <c r="F8158" t="str">
        <f t="shared" si="916"/>
        <v>*</v>
      </c>
      <c r="G8158" t="str">
        <f t="shared" si="922"/>
        <v>*</v>
      </c>
      <c r="I8158" t="str">
        <f t="shared" si="917"/>
        <v>*</v>
      </c>
      <c r="O8158">
        <f>VLOOKUP(T8158,$P$14:$S$19,2,TRUE)</f>
        <v>0.01</v>
      </c>
      <c r="T8158">
        <v>13</v>
      </c>
      <c r="U8158">
        <v>80</v>
      </c>
      <c r="V8158" s="5">
        <f t="shared" si="918"/>
        <v>0</v>
      </c>
      <c r="X8158" t="s">
        <v>22</v>
      </c>
      <c r="Y8158">
        <v>1.2</v>
      </c>
      <c r="Z8158" s="2">
        <f t="shared" si="919"/>
        <v>81.2</v>
      </c>
      <c r="AA8158" t="s">
        <v>52</v>
      </c>
      <c r="AB8158" t="s">
        <v>16</v>
      </c>
      <c r="AC8158" t="s">
        <v>32</v>
      </c>
      <c r="AD8158" t="s">
        <v>33</v>
      </c>
      <c r="AE8158" t="s">
        <v>34</v>
      </c>
      <c r="AF8158" t="s">
        <v>412</v>
      </c>
    </row>
    <row r="8159" spans="1:32" x14ac:dyDescent="0.25">
      <c r="A8159">
        <f t="shared" si="920"/>
        <v>8158</v>
      </c>
      <c r="B8159">
        <v>19462</v>
      </c>
      <c r="C8159" t="s">
        <v>898</v>
      </c>
      <c r="D8159" t="s">
        <v>40</v>
      </c>
      <c r="E8159" t="str">
        <f t="shared" si="921"/>
        <v>*</v>
      </c>
      <c r="F8159" t="str">
        <f t="shared" si="916"/>
        <v>*</v>
      </c>
      <c r="G8159" t="str">
        <f t="shared" si="922"/>
        <v>*</v>
      </c>
      <c r="I8159" t="str">
        <f t="shared" si="917"/>
        <v>*</v>
      </c>
      <c r="O8159">
        <f>VLOOKUP(T8159,$P$14:$S$19,2,TRUE)</f>
        <v>0</v>
      </c>
      <c r="T8159">
        <v>2</v>
      </c>
      <c r="U8159">
        <v>206.68</v>
      </c>
      <c r="V8159" s="5">
        <f t="shared" si="918"/>
        <v>0</v>
      </c>
      <c r="X8159" t="s">
        <v>22</v>
      </c>
      <c r="Y8159">
        <v>35</v>
      </c>
      <c r="Z8159" s="2">
        <f t="shared" si="919"/>
        <v>241.68</v>
      </c>
      <c r="AA8159" t="s">
        <v>15</v>
      </c>
      <c r="AB8159" t="s">
        <v>41</v>
      </c>
      <c r="AC8159" t="s">
        <v>32</v>
      </c>
      <c r="AD8159" t="s">
        <v>74</v>
      </c>
      <c r="AE8159" t="s">
        <v>58</v>
      </c>
      <c r="AF8159" t="s">
        <v>735</v>
      </c>
    </row>
    <row r="8160" spans="1:32" x14ac:dyDescent="0.25">
      <c r="A8160">
        <f t="shared" si="920"/>
        <v>8159</v>
      </c>
      <c r="B8160">
        <v>38723</v>
      </c>
      <c r="C8160" t="s">
        <v>347</v>
      </c>
      <c r="D8160" t="s">
        <v>36</v>
      </c>
      <c r="E8160" t="str">
        <f t="shared" si="921"/>
        <v>***</v>
      </c>
      <c r="F8160" t="str">
        <f t="shared" si="916"/>
        <v>***</v>
      </c>
      <c r="G8160" t="str">
        <f t="shared" si="922"/>
        <v>***</v>
      </c>
      <c r="I8160" t="str">
        <f t="shared" si="917"/>
        <v>***</v>
      </c>
      <c r="O8160">
        <f>VLOOKUP(T8160,$P$14:$S$19,2,TRUE)</f>
        <v>3.5999999999999997E-2</v>
      </c>
      <c r="T8160">
        <v>39</v>
      </c>
      <c r="U8160">
        <v>2617.13</v>
      </c>
      <c r="V8160" s="5">
        <f t="shared" si="918"/>
        <v>1</v>
      </c>
      <c r="X8160" t="s">
        <v>22</v>
      </c>
      <c r="Y8160">
        <v>6.88</v>
      </c>
      <c r="Z8160" s="2">
        <f t="shared" si="919"/>
        <v>2624.01</v>
      </c>
      <c r="AA8160" t="s">
        <v>71</v>
      </c>
      <c r="AB8160" t="s">
        <v>41</v>
      </c>
      <c r="AC8160" t="s">
        <v>32</v>
      </c>
      <c r="AD8160" t="s">
        <v>74</v>
      </c>
      <c r="AE8160" t="s">
        <v>19</v>
      </c>
      <c r="AF8160" t="s">
        <v>322</v>
      </c>
    </row>
    <row r="8161" spans="1:32" x14ac:dyDescent="0.25">
      <c r="A8161">
        <f t="shared" si="920"/>
        <v>8160</v>
      </c>
      <c r="B8161">
        <v>39783</v>
      </c>
      <c r="C8161" t="s">
        <v>347</v>
      </c>
      <c r="D8161" t="s">
        <v>30</v>
      </c>
      <c r="E8161" t="str">
        <f t="shared" si="921"/>
        <v>*</v>
      </c>
      <c r="F8161" t="str">
        <f t="shared" si="916"/>
        <v>*</v>
      </c>
      <c r="G8161" t="str">
        <f t="shared" si="922"/>
        <v>*</v>
      </c>
      <c r="I8161" t="str">
        <f t="shared" si="917"/>
        <v>*</v>
      </c>
      <c r="O8161">
        <f>VLOOKUP(T8161,$P$14:$S$19,2,TRUE)</f>
        <v>3.5999999999999997E-2</v>
      </c>
      <c r="T8161">
        <v>31</v>
      </c>
      <c r="U8161">
        <v>295.97000000000003</v>
      </c>
      <c r="V8161" s="5">
        <f t="shared" si="918"/>
        <v>0</v>
      </c>
      <c r="X8161" t="s">
        <v>22</v>
      </c>
      <c r="Y8161">
        <v>5.6</v>
      </c>
      <c r="Z8161" s="2">
        <f t="shared" si="919"/>
        <v>301.57000000000005</v>
      </c>
      <c r="AA8161" t="s">
        <v>15</v>
      </c>
      <c r="AB8161" t="s">
        <v>31</v>
      </c>
      <c r="AC8161" t="s">
        <v>32</v>
      </c>
      <c r="AD8161" t="s">
        <v>49</v>
      </c>
      <c r="AE8161" t="s">
        <v>19</v>
      </c>
      <c r="AF8161" t="s">
        <v>322</v>
      </c>
    </row>
    <row r="8162" spans="1:32" x14ac:dyDescent="0.25">
      <c r="A8162">
        <f t="shared" si="920"/>
        <v>8161</v>
      </c>
      <c r="B8162">
        <v>33893</v>
      </c>
      <c r="C8162" t="s">
        <v>347</v>
      </c>
      <c r="D8162" t="s">
        <v>30</v>
      </c>
      <c r="E8162" t="str">
        <f t="shared" si="921"/>
        <v>*</v>
      </c>
      <c r="F8162" t="str">
        <f t="shared" si="916"/>
        <v>*</v>
      </c>
      <c r="G8162" t="str">
        <f t="shared" si="922"/>
        <v>*</v>
      </c>
      <c r="I8162" t="str">
        <f t="shared" si="917"/>
        <v>*</v>
      </c>
      <c r="O8162">
        <f>VLOOKUP(T8162,$P$14:$S$19,2,TRUE)</f>
        <v>0</v>
      </c>
      <c r="T8162">
        <v>6</v>
      </c>
      <c r="U8162">
        <v>232.21</v>
      </c>
      <c r="V8162" s="5">
        <f t="shared" si="918"/>
        <v>0</v>
      </c>
      <c r="X8162" t="s">
        <v>22</v>
      </c>
      <c r="Y8162">
        <v>14.72</v>
      </c>
      <c r="Z8162" s="2">
        <f t="shared" si="919"/>
        <v>246.93</v>
      </c>
      <c r="AA8162" t="s">
        <v>15</v>
      </c>
      <c r="AB8162" t="s">
        <v>16</v>
      </c>
      <c r="AC8162" t="s">
        <v>32</v>
      </c>
      <c r="AD8162" t="s">
        <v>78</v>
      </c>
      <c r="AE8162" t="s">
        <v>19</v>
      </c>
      <c r="AF8162" t="s">
        <v>322</v>
      </c>
    </row>
    <row r="8163" spans="1:32" x14ac:dyDescent="0.25">
      <c r="A8163">
        <f t="shared" si="920"/>
        <v>8162</v>
      </c>
      <c r="B8163">
        <v>38723</v>
      </c>
      <c r="C8163" t="s">
        <v>347</v>
      </c>
      <c r="D8163" t="s">
        <v>36</v>
      </c>
      <c r="E8163" t="str">
        <f t="shared" si="921"/>
        <v>***</v>
      </c>
      <c r="F8163" t="str">
        <f t="shared" si="916"/>
        <v>***</v>
      </c>
      <c r="G8163" t="str">
        <f t="shared" si="922"/>
        <v>***</v>
      </c>
      <c r="I8163" t="str">
        <f t="shared" si="917"/>
        <v>***</v>
      </c>
      <c r="O8163">
        <f>VLOOKUP(T8163,$P$14:$S$19,2,TRUE)</f>
        <v>0</v>
      </c>
      <c r="T8163">
        <v>9</v>
      </c>
      <c r="U8163">
        <v>169.27</v>
      </c>
      <c r="V8163" s="5">
        <f t="shared" si="918"/>
        <v>0</v>
      </c>
      <c r="X8163" t="s">
        <v>22</v>
      </c>
      <c r="Y8163">
        <v>4</v>
      </c>
      <c r="Z8163" s="2">
        <f t="shared" si="919"/>
        <v>173.27</v>
      </c>
      <c r="AA8163" t="s">
        <v>23</v>
      </c>
      <c r="AB8163" t="s">
        <v>41</v>
      </c>
      <c r="AC8163" t="s">
        <v>25</v>
      </c>
      <c r="AD8163" t="s">
        <v>42</v>
      </c>
      <c r="AE8163" t="s">
        <v>19</v>
      </c>
      <c r="AF8163" t="s">
        <v>443</v>
      </c>
    </row>
    <row r="8164" spans="1:32" x14ac:dyDescent="0.25">
      <c r="A8164">
        <f t="shared" si="920"/>
        <v>8163</v>
      </c>
      <c r="B8164">
        <v>17799</v>
      </c>
      <c r="C8164" t="s">
        <v>347</v>
      </c>
      <c r="D8164" t="s">
        <v>40</v>
      </c>
      <c r="E8164" t="str">
        <f t="shared" si="921"/>
        <v>*</v>
      </c>
      <c r="F8164" t="str">
        <f t="shared" si="916"/>
        <v>*</v>
      </c>
      <c r="G8164" t="str">
        <f t="shared" si="922"/>
        <v>*</v>
      </c>
      <c r="I8164" t="str">
        <f t="shared" si="917"/>
        <v>*</v>
      </c>
      <c r="O8164">
        <f>VLOOKUP(T8164,$P$14:$S$19,2,TRUE)</f>
        <v>0</v>
      </c>
      <c r="T8164">
        <v>8</v>
      </c>
      <c r="U8164">
        <v>149.51</v>
      </c>
      <c r="V8164" s="5">
        <f t="shared" si="918"/>
        <v>0</v>
      </c>
      <c r="X8164" t="s">
        <v>22</v>
      </c>
      <c r="Y8164">
        <v>12.39</v>
      </c>
      <c r="Z8164" s="2">
        <f t="shared" si="919"/>
        <v>161.89999999999998</v>
      </c>
      <c r="AA8164" t="s">
        <v>48</v>
      </c>
      <c r="AB8164" t="s">
        <v>16</v>
      </c>
      <c r="AC8164" t="s">
        <v>17</v>
      </c>
      <c r="AD8164" t="s">
        <v>18</v>
      </c>
      <c r="AE8164" t="s">
        <v>58</v>
      </c>
      <c r="AF8164" t="s">
        <v>322</v>
      </c>
    </row>
    <row r="8165" spans="1:32" x14ac:dyDescent="0.25">
      <c r="A8165">
        <f t="shared" si="920"/>
        <v>8164</v>
      </c>
      <c r="B8165">
        <v>39783</v>
      </c>
      <c r="C8165" t="s">
        <v>347</v>
      </c>
      <c r="D8165" t="s">
        <v>30</v>
      </c>
      <c r="E8165" t="str">
        <f t="shared" si="921"/>
        <v>*</v>
      </c>
      <c r="F8165" t="str">
        <f t="shared" si="916"/>
        <v>*</v>
      </c>
      <c r="G8165" t="str">
        <f t="shared" si="922"/>
        <v>*</v>
      </c>
      <c r="I8165" t="str">
        <f t="shared" si="917"/>
        <v>*</v>
      </c>
      <c r="O8165">
        <f>VLOOKUP(T8165,$P$14:$S$19,2,TRUE)</f>
        <v>0.02</v>
      </c>
      <c r="T8165">
        <v>29</v>
      </c>
      <c r="U8165">
        <v>94.5</v>
      </c>
      <c r="V8165" s="5">
        <f t="shared" si="918"/>
        <v>0</v>
      </c>
      <c r="X8165" t="s">
        <v>22</v>
      </c>
      <c r="Y8165">
        <v>0.5</v>
      </c>
      <c r="Z8165" s="2">
        <f t="shared" si="919"/>
        <v>95</v>
      </c>
      <c r="AA8165" t="s">
        <v>15</v>
      </c>
      <c r="AB8165" t="s">
        <v>31</v>
      </c>
      <c r="AC8165" t="s">
        <v>32</v>
      </c>
      <c r="AD8165" t="s">
        <v>81</v>
      </c>
      <c r="AE8165" t="s">
        <v>19</v>
      </c>
      <c r="AF8165" t="s">
        <v>443</v>
      </c>
    </row>
    <row r="8166" spans="1:32" x14ac:dyDescent="0.25">
      <c r="A8166">
        <f t="shared" si="920"/>
        <v>8165</v>
      </c>
      <c r="B8166">
        <v>33893</v>
      </c>
      <c r="C8166" t="s">
        <v>347</v>
      </c>
      <c r="D8166" t="s">
        <v>30</v>
      </c>
      <c r="E8166" t="str">
        <f t="shared" si="921"/>
        <v>*</v>
      </c>
      <c r="F8166" t="str">
        <f t="shared" si="916"/>
        <v>*</v>
      </c>
      <c r="G8166" t="str">
        <f t="shared" si="922"/>
        <v>*</v>
      </c>
      <c r="I8166" t="str">
        <f t="shared" si="917"/>
        <v>*</v>
      </c>
      <c r="O8166">
        <f>VLOOKUP(T8166,$P$14:$S$19,2,TRUE)</f>
        <v>0.01</v>
      </c>
      <c r="T8166">
        <v>16</v>
      </c>
      <c r="U8166">
        <v>88.3</v>
      </c>
      <c r="V8166" s="5">
        <f t="shared" si="918"/>
        <v>0</v>
      </c>
      <c r="X8166" t="s">
        <v>22</v>
      </c>
      <c r="Y8166">
        <v>2.27</v>
      </c>
      <c r="Z8166" s="2">
        <f t="shared" si="919"/>
        <v>90.57</v>
      </c>
      <c r="AA8166" t="s">
        <v>15</v>
      </c>
      <c r="AB8166" t="s">
        <v>16</v>
      </c>
      <c r="AC8166" t="s">
        <v>32</v>
      </c>
      <c r="AD8166" t="s">
        <v>33</v>
      </c>
      <c r="AE8166" t="s">
        <v>34</v>
      </c>
      <c r="AF8166" t="s">
        <v>443</v>
      </c>
    </row>
    <row r="8167" spans="1:32" x14ac:dyDescent="0.25">
      <c r="A8167">
        <f t="shared" si="920"/>
        <v>8166</v>
      </c>
      <c r="B8167">
        <v>39783</v>
      </c>
      <c r="C8167" t="s">
        <v>347</v>
      </c>
      <c r="D8167" t="s">
        <v>30</v>
      </c>
      <c r="E8167" t="str">
        <f t="shared" si="921"/>
        <v>*</v>
      </c>
      <c r="F8167" t="str">
        <f t="shared" si="916"/>
        <v>*</v>
      </c>
      <c r="G8167" t="str">
        <f t="shared" si="922"/>
        <v>*</v>
      </c>
      <c r="I8167" t="str">
        <f t="shared" si="917"/>
        <v>*</v>
      </c>
      <c r="O8167">
        <f>VLOOKUP(T8167,$P$14:$S$19,2,TRUE)</f>
        <v>0.01</v>
      </c>
      <c r="T8167">
        <v>19</v>
      </c>
      <c r="U8167">
        <v>82.43</v>
      </c>
      <c r="V8167" s="5">
        <f t="shared" si="918"/>
        <v>0</v>
      </c>
      <c r="X8167" t="s">
        <v>22</v>
      </c>
      <c r="Y8167">
        <v>6.89</v>
      </c>
      <c r="Z8167" s="2">
        <f t="shared" si="919"/>
        <v>89.320000000000007</v>
      </c>
      <c r="AA8167" t="s">
        <v>15</v>
      </c>
      <c r="AB8167" t="s">
        <v>31</v>
      </c>
      <c r="AC8167" t="s">
        <v>32</v>
      </c>
      <c r="AD8167" t="s">
        <v>172</v>
      </c>
      <c r="AE8167" t="s">
        <v>19</v>
      </c>
      <c r="AF8167" t="s">
        <v>322</v>
      </c>
    </row>
    <row r="8168" spans="1:32" x14ac:dyDescent="0.25">
      <c r="A8168">
        <f t="shared" si="920"/>
        <v>8167</v>
      </c>
      <c r="B8168">
        <v>13378</v>
      </c>
      <c r="C8168" t="s">
        <v>603</v>
      </c>
      <c r="D8168" t="s">
        <v>13</v>
      </c>
      <c r="E8168" t="str">
        <f t="shared" si="921"/>
        <v>*</v>
      </c>
      <c r="F8168" t="str">
        <f t="shared" si="916"/>
        <v>*</v>
      </c>
      <c r="G8168" t="str">
        <f t="shared" si="922"/>
        <v>*</v>
      </c>
      <c r="I8168" t="str">
        <f t="shared" si="917"/>
        <v>*</v>
      </c>
      <c r="O8168">
        <f>VLOOKUP(T8168,$P$14:$S$19,2,TRUE)</f>
        <v>0.01</v>
      </c>
      <c r="T8168">
        <v>16</v>
      </c>
      <c r="U8168">
        <v>96.04</v>
      </c>
      <c r="V8168" s="5">
        <f t="shared" si="918"/>
        <v>0</v>
      </c>
      <c r="X8168" t="s">
        <v>22</v>
      </c>
      <c r="Y8168">
        <v>5.3</v>
      </c>
      <c r="Z8168" s="2">
        <f t="shared" si="919"/>
        <v>101.34</v>
      </c>
      <c r="AA8168" t="s">
        <v>52</v>
      </c>
      <c r="AB8168" t="s">
        <v>31</v>
      </c>
      <c r="AC8168" t="s">
        <v>32</v>
      </c>
      <c r="AD8168" t="s">
        <v>53</v>
      </c>
      <c r="AE8168" t="s">
        <v>45</v>
      </c>
      <c r="AF8168" t="s">
        <v>339</v>
      </c>
    </row>
    <row r="8169" spans="1:32" x14ac:dyDescent="0.25">
      <c r="A8169">
        <f t="shared" si="920"/>
        <v>8168</v>
      </c>
      <c r="B8169">
        <v>6020</v>
      </c>
      <c r="C8169" t="s">
        <v>603</v>
      </c>
      <c r="D8169" t="s">
        <v>40</v>
      </c>
      <c r="E8169" t="str">
        <f t="shared" si="921"/>
        <v>*</v>
      </c>
      <c r="F8169" t="str">
        <f t="shared" si="916"/>
        <v>*</v>
      </c>
      <c r="G8169" t="str">
        <f t="shared" si="922"/>
        <v>*</v>
      </c>
      <c r="I8169" t="str">
        <f t="shared" si="917"/>
        <v>*</v>
      </c>
      <c r="O8169">
        <f>VLOOKUP(T8169,$P$14:$S$19,2,TRUE)</f>
        <v>0.02</v>
      </c>
      <c r="T8169">
        <v>23</v>
      </c>
      <c r="U8169">
        <v>66.09</v>
      </c>
      <c r="V8169" s="5">
        <f t="shared" si="918"/>
        <v>0</v>
      </c>
      <c r="X8169" t="s">
        <v>22</v>
      </c>
      <c r="Y8169">
        <v>0.99</v>
      </c>
      <c r="Z8169" s="2">
        <f t="shared" si="919"/>
        <v>67.08</v>
      </c>
      <c r="AA8169" t="s">
        <v>60</v>
      </c>
      <c r="AB8169" t="s">
        <v>31</v>
      </c>
      <c r="AC8169" t="s">
        <v>32</v>
      </c>
      <c r="AD8169" t="s">
        <v>81</v>
      </c>
      <c r="AE8169" t="s">
        <v>19</v>
      </c>
      <c r="AF8169" t="s">
        <v>425</v>
      </c>
    </row>
    <row r="8170" spans="1:32" x14ac:dyDescent="0.25">
      <c r="A8170">
        <f t="shared" si="920"/>
        <v>8169</v>
      </c>
      <c r="B8170">
        <v>35652</v>
      </c>
      <c r="C8170" t="s">
        <v>178</v>
      </c>
      <c r="D8170" t="s">
        <v>13</v>
      </c>
      <c r="E8170" t="str">
        <f t="shared" si="921"/>
        <v>*</v>
      </c>
      <c r="F8170" t="str">
        <f t="shared" si="916"/>
        <v>*</v>
      </c>
      <c r="G8170" t="str">
        <f t="shared" si="922"/>
        <v>*</v>
      </c>
      <c r="I8170" t="str">
        <f t="shared" si="917"/>
        <v>*</v>
      </c>
      <c r="O8170">
        <f>VLOOKUP(T8170,$P$14:$S$19,2,TRUE)</f>
        <v>0.02</v>
      </c>
      <c r="T8170">
        <v>21</v>
      </c>
      <c r="U8170">
        <v>2251.56</v>
      </c>
      <c r="V8170" s="5">
        <f t="shared" si="918"/>
        <v>1</v>
      </c>
      <c r="X8170" t="s">
        <v>37</v>
      </c>
      <c r="Y8170">
        <v>26.22</v>
      </c>
      <c r="Z8170" s="2">
        <f t="shared" si="919"/>
        <v>2277.7799999999997</v>
      </c>
      <c r="AA8170" t="s">
        <v>56</v>
      </c>
      <c r="AB8170" t="s">
        <v>31</v>
      </c>
      <c r="AC8170" t="s">
        <v>17</v>
      </c>
      <c r="AD8170" t="s">
        <v>165</v>
      </c>
      <c r="AE8170" t="s">
        <v>103</v>
      </c>
      <c r="AF8170" t="s">
        <v>824</v>
      </c>
    </row>
    <row r="8171" spans="1:32" x14ac:dyDescent="0.25">
      <c r="A8171">
        <f t="shared" si="920"/>
        <v>8170</v>
      </c>
      <c r="B8171">
        <v>17286</v>
      </c>
      <c r="C8171" t="s">
        <v>178</v>
      </c>
      <c r="D8171" t="s">
        <v>21</v>
      </c>
      <c r="E8171" t="str">
        <f t="shared" si="921"/>
        <v>*</v>
      </c>
      <c r="F8171" t="str">
        <f t="shared" si="916"/>
        <v>**</v>
      </c>
      <c r="G8171" t="str">
        <f t="shared" si="922"/>
        <v>**</v>
      </c>
      <c r="I8171" t="str">
        <f t="shared" si="917"/>
        <v>**</v>
      </c>
      <c r="O8171">
        <f>VLOOKUP(T8171,$P$14:$S$19,2,TRUE)</f>
        <v>0</v>
      </c>
      <c r="T8171">
        <v>7</v>
      </c>
      <c r="U8171">
        <v>1810.67</v>
      </c>
      <c r="V8171" s="5">
        <f t="shared" si="918"/>
        <v>1</v>
      </c>
      <c r="X8171" t="s">
        <v>37</v>
      </c>
      <c r="Y8171">
        <v>50</v>
      </c>
      <c r="Z8171" s="2">
        <f t="shared" si="919"/>
        <v>1860.67</v>
      </c>
      <c r="AA8171" t="s">
        <v>43</v>
      </c>
      <c r="AB8171" t="s">
        <v>24</v>
      </c>
      <c r="AC8171" t="s">
        <v>17</v>
      </c>
      <c r="AD8171" t="s">
        <v>38</v>
      </c>
      <c r="AE8171" t="s">
        <v>39</v>
      </c>
      <c r="AF8171" t="s">
        <v>412</v>
      </c>
    </row>
    <row r="8172" spans="1:32" x14ac:dyDescent="0.25">
      <c r="A8172">
        <f t="shared" si="920"/>
        <v>8171</v>
      </c>
      <c r="B8172">
        <v>45957</v>
      </c>
      <c r="C8172" t="s">
        <v>178</v>
      </c>
      <c r="D8172" t="s">
        <v>36</v>
      </c>
      <c r="E8172" t="str">
        <f t="shared" si="921"/>
        <v>***</v>
      </c>
      <c r="F8172" t="str">
        <f t="shared" si="916"/>
        <v>***</v>
      </c>
      <c r="G8172" t="str">
        <f t="shared" si="922"/>
        <v>***</v>
      </c>
      <c r="I8172" t="str">
        <f t="shared" si="917"/>
        <v>***</v>
      </c>
      <c r="O8172">
        <f>VLOOKUP(T8172,$P$14:$S$19,2,TRUE)</f>
        <v>0.02</v>
      </c>
      <c r="T8172">
        <v>20</v>
      </c>
      <c r="U8172">
        <v>759.84</v>
      </c>
      <c r="V8172" s="5">
        <f t="shared" si="918"/>
        <v>0</v>
      </c>
      <c r="X8172" t="s">
        <v>22</v>
      </c>
      <c r="Y8172">
        <v>1.99</v>
      </c>
      <c r="Z8172" s="2">
        <f t="shared" si="919"/>
        <v>761.83</v>
      </c>
      <c r="AA8172" t="s">
        <v>43</v>
      </c>
      <c r="AB8172" t="s">
        <v>41</v>
      </c>
      <c r="AC8172" t="s">
        <v>25</v>
      </c>
      <c r="AD8172" t="s">
        <v>42</v>
      </c>
      <c r="AE8172" t="s">
        <v>45</v>
      </c>
      <c r="AF8172" t="s">
        <v>824</v>
      </c>
    </row>
    <row r="8173" spans="1:32" x14ac:dyDescent="0.25">
      <c r="A8173">
        <f t="shared" si="920"/>
        <v>8172</v>
      </c>
      <c r="B8173">
        <v>30851</v>
      </c>
      <c r="C8173" t="s">
        <v>178</v>
      </c>
      <c r="D8173" t="s">
        <v>13</v>
      </c>
      <c r="E8173" t="str">
        <f t="shared" si="921"/>
        <v>*</v>
      </c>
      <c r="F8173" t="str">
        <f t="shared" si="916"/>
        <v>*</v>
      </c>
      <c r="G8173" t="str">
        <f t="shared" si="922"/>
        <v>*</v>
      </c>
      <c r="I8173" t="str">
        <f t="shared" si="917"/>
        <v>*</v>
      </c>
      <c r="O8173">
        <f>VLOOKUP(T8173,$P$14:$S$19,2,TRUE)</f>
        <v>0.01</v>
      </c>
      <c r="T8173">
        <v>16</v>
      </c>
      <c r="U8173">
        <v>336.29</v>
      </c>
      <c r="V8173" s="5">
        <f t="shared" si="918"/>
        <v>0</v>
      </c>
      <c r="X8173" t="s">
        <v>22</v>
      </c>
      <c r="Y8173">
        <v>8.99</v>
      </c>
      <c r="Z8173" s="2">
        <f t="shared" si="919"/>
        <v>345.28000000000003</v>
      </c>
      <c r="AA8173" t="s">
        <v>73</v>
      </c>
      <c r="AB8173" t="s">
        <v>16</v>
      </c>
      <c r="AC8173" t="s">
        <v>32</v>
      </c>
      <c r="AD8173" t="s">
        <v>33</v>
      </c>
      <c r="AE8173" t="s">
        <v>45</v>
      </c>
      <c r="AF8173" t="s">
        <v>434</v>
      </c>
    </row>
    <row r="8174" spans="1:32" x14ac:dyDescent="0.25">
      <c r="A8174">
        <f t="shared" si="920"/>
        <v>8173</v>
      </c>
      <c r="B8174">
        <v>25056</v>
      </c>
      <c r="C8174" t="s">
        <v>178</v>
      </c>
      <c r="D8174" t="s">
        <v>30</v>
      </c>
      <c r="E8174" t="str">
        <f t="shared" si="921"/>
        <v>*</v>
      </c>
      <c r="F8174" t="str">
        <f t="shared" si="916"/>
        <v>*</v>
      </c>
      <c r="G8174" t="str">
        <f t="shared" si="922"/>
        <v>*</v>
      </c>
      <c r="I8174" t="str">
        <f t="shared" si="917"/>
        <v>*</v>
      </c>
      <c r="O8174">
        <f>VLOOKUP(T8174,$P$14:$S$19,2,TRUE)</f>
        <v>0.04</v>
      </c>
      <c r="T8174">
        <v>41</v>
      </c>
      <c r="U8174">
        <v>295.12</v>
      </c>
      <c r="V8174" s="5">
        <f t="shared" si="918"/>
        <v>0</v>
      </c>
      <c r="X8174" t="s">
        <v>22</v>
      </c>
      <c r="Y8174">
        <v>8.19</v>
      </c>
      <c r="Z8174" s="2">
        <f t="shared" si="919"/>
        <v>303.31</v>
      </c>
      <c r="AA8174" t="s">
        <v>23</v>
      </c>
      <c r="AB8174" t="s">
        <v>31</v>
      </c>
      <c r="AC8174" t="s">
        <v>32</v>
      </c>
      <c r="AD8174" t="s">
        <v>44</v>
      </c>
      <c r="AE8174" t="s">
        <v>19</v>
      </c>
      <c r="AF8174" t="s">
        <v>824</v>
      </c>
    </row>
    <row r="8175" spans="1:32" x14ac:dyDescent="0.25">
      <c r="A8175">
        <f t="shared" si="920"/>
        <v>8174</v>
      </c>
      <c r="B8175">
        <v>45957</v>
      </c>
      <c r="C8175" t="s">
        <v>178</v>
      </c>
      <c r="D8175" t="s">
        <v>36</v>
      </c>
      <c r="E8175" t="str">
        <f t="shared" si="921"/>
        <v>***</v>
      </c>
      <c r="F8175" t="str">
        <f t="shared" si="916"/>
        <v>***</v>
      </c>
      <c r="G8175" t="str">
        <f t="shared" si="922"/>
        <v>***</v>
      </c>
      <c r="I8175" t="str">
        <f t="shared" si="917"/>
        <v>***</v>
      </c>
      <c r="O8175">
        <f>VLOOKUP(T8175,$P$14:$S$19,2,TRUE)</f>
        <v>0.01</v>
      </c>
      <c r="T8175">
        <v>19</v>
      </c>
      <c r="U8175">
        <v>147.38999999999999</v>
      </c>
      <c r="V8175" s="5">
        <f t="shared" si="918"/>
        <v>0</v>
      </c>
      <c r="X8175" t="s">
        <v>22</v>
      </c>
      <c r="Y8175">
        <v>5.83</v>
      </c>
      <c r="Z8175" s="2">
        <f t="shared" si="919"/>
        <v>153.22</v>
      </c>
      <c r="AA8175" t="s">
        <v>43</v>
      </c>
      <c r="AB8175" t="s">
        <v>41</v>
      </c>
      <c r="AC8175" t="s">
        <v>32</v>
      </c>
      <c r="AD8175" t="s">
        <v>44</v>
      </c>
      <c r="AE8175" t="s">
        <v>34</v>
      </c>
      <c r="AF8175" t="s">
        <v>824</v>
      </c>
    </row>
    <row r="8176" spans="1:32" x14ac:dyDescent="0.25">
      <c r="A8176">
        <f t="shared" si="920"/>
        <v>8175</v>
      </c>
      <c r="B8176">
        <v>11780</v>
      </c>
      <c r="C8176" t="s">
        <v>178</v>
      </c>
      <c r="D8176" t="s">
        <v>36</v>
      </c>
      <c r="E8176" t="str">
        <f t="shared" si="921"/>
        <v>***</v>
      </c>
      <c r="F8176" t="str">
        <f t="shared" si="916"/>
        <v>***</v>
      </c>
      <c r="G8176" t="str">
        <f t="shared" si="922"/>
        <v>***</v>
      </c>
      <c r="I8176" t="str">
        <f t="shared" si="917"/>
        <v>***</v>
      </c>
      <c r="O8176">
        <f>VLOOKUP(T8176,$P$14:$S$19,2,TRUE)</f>
        <v>0</v>
      </c>
      <c r="T8176">
        <v>7</v>
      </c>
      <c r="U8176">
        <v>54.23</v>
      </c>
      <c r="V8176" s="5">
        <f t="shared" si="918"/>
        <v>0</v>
      </c>
      <c r="X8176" t="s">
        <v>22</v>
      </c>
      <c r="Y8176">
        <v>5.47</v>
      </c>
      <c r="Z8176" s="2">
        <f t="shared" si="919"/>
        <v>59.699999999999996</v>
      </c>
      <c r="AA8176" t="s">
        <v>48</v>
      </c>
      <c r="AB8176" t="s">
        <v>24</v>
      </c>
      <c r="AC8176" t="s">
        <v>32</v>
      </c>
      <c r="AD8176" t="s">
        <v>44</v>
      </c>
      <c r="AE8176" t="s">
        <v>19</v>
      </c>
      <c r="AF8176" t="s">
        <v>412</v>
      </c>
    </row>
    <row r="8177" spans="1:32" x14ac:dyDescent="0.25">
      <c r="A8177">
        <f t="shared" si="920"/>
        <v>8176</v>
      </c>
      <c r="B8177">
        <v>21188</v>
      </c>
      <c r="C8177" t="s">
        <v>735</v>
      </c>
      <c r="D8177" t="s">
        <v>36</v>
      </c>
      <c r="E8177" t="str">
        <f t="shared" si="921"/>
        <v>***</v>
      </c>
      <c r="F8177" t="str">
        <f t="shared" si="916"/>
        <v>***</v>
      </c>
      <c r="G8177" t="str">
        <f t="shared" si="922"/>
        <v>***</v>
      </c>
      <c r="I8177" t="str">
        <f t="shared" si="917"/>
        <v>***</v>
      </c>
      <c r="O8177">
        <f>VLOOKUP(T8177,$P$14:$S$19,2,TRUE)</f>
        <v>0.02</v>
      </c>
      <c r="T8177">
        <v>29</v>
      </c>
      <c r="U8177">
        <v>21046.74</v>
      </c>
      <c r="V8177" s="5">
        <f t="shared" si="918"/>
        <v>1</v>
      </c>
      <c r="X8177" t="s">
        <v>22</v>
      </c>
      <c r="Y8177">
        <v>24.49</v>
      </c>
      <c r="Z8177" s="2">
        <f t="shared" si="919"/>
        <v>21071.230000000003</v>
      </c>
      <c r="AA8177" t="s">
        <v>56</v>
      </c>
      <c r="AB8177" t="s">
        <v>24</v>
      </c>
      <c r="AC8177" t="s">
        <v>25</v>
      </c>
      <c r="AD8177" t="s">
        <v>57</v>
      </c>
      <c r="AE8177" t="s">
        <v>58</v>
      </c>
      <c r="AF8177" t="s">
        <v>650</v>
      </c>
    </row>
    <row r="8178" spans="1:32" x14ac:dyDescent="0.25">
      <c r="A8178">
        <f t="shared" si="920"/>
        <v>8177</v>
      </c>
      <c r="B8178">
        <v>36229</v>
      </c>
      <c r="C8178" t="s">
        <v>443</v>
      </c>
      <c r="D8178" t="s">
        <v>30</v>
      </c>
      <c r="E8178" t="str">
        <f t="shared" si="921"/>
        <v>*</v>
      </c>
      <c r="F8178" t="str">
        <f t="shared" si="916"/>
        <v>*</v>
      </c>
      <c r="G8178" t="str">
        <f t="shared" si="922"/>
        <v>*</v>
      </c>
      <c r="I8178" t="str">
        <f t="shared" si="917"/>
        <v>*</v>
      </c>
      <c r="O8178">
        <f>VLOOKUP(T8178,$P$14:$S$19,2,TRUE)</f>
        <v>0.02</v>
      </c>
      <c r="T8178">
        <v>24</v>
      </c>
      <c r="U8178">
        <v>3590.33</v>
      </c>
      <c r="V8178" s="5">
        <f t="shared" si="918"/>
        <v>1</v>
      </c>
      <c r="X8178" t="s">
        <v>37</v>
      </c>
      <c r="Y8178">
        <v>43.75</v>
      </c>
      <c r="Z8178" s="2">
        <f t="shared" si="919"/>
        <v>3634.08</v>
      </c>
      <c r="AA8178" t="s">
        <v>23</v>
      </c>
      <c r="AB8178" t="s">
        <v>41</v>
      </c>
      <c r="AC8178" t="s">
        <v>17</v>
      </c>
      <c r="AD8178" t="s">
        <v>66</v>
      </c>
      <c r="AE8178" t="s">
        <v>103</v>
      </c>
      <c r="AF8178" t="s">
        <v>444</v>
      </c>
    </row>
    <row r="8179" spans="1:32" x14ac:dyDescent="0.25">
      <c r="A8179">
        <f t="shared" si="920"/>
        <v>8178</v>
      </c>
      <c r="B8179">
        <v>36229</v>
      </c>
      <c r="C8179" t="s">
        <v>443</v>
      </c>
      <c r="D8179" t="s">
        <v>30</v>
      </c>
      <c r="E8179" t="str">
        <f t="shared" si="921"/>
        <v>*</v>
      </c>
      <c r="F8179" t="str">
        <f t="shared" si="916"/>
        <v>*</v>
      </c>
      <c r="G8179" t="str">
        <f t="shared" si="922"/>
        <v>*</v>
      </c>
      <c r="I8179" t="str">
        <f t="shared" si="917"/>
        <v>*</v>
      </c>
      <c r="O8179">
        <f>VLOOKUP(T8179,$P$14:$S$19,2,TRUE)</f>
        <v>0.01</v>
      </c>
      <c r="T8179">
        <v>12</v>
      </c>
      <c r="U8179">
        <v>1465.29</v>
      </c>
      <c r="V8179" s="5">
        <f t="shared" si="918"/>
        <v>1</v>
      </c>
      <c r="X8179" t="s">
        <v>22</v>
      </c>
      <c r="Y8179">
        <v>7.11</v>
      </c>
      <c r="Z8179" s="2">
        <f t="shared" si="919"/>
        <v>1472.3999999999999</v>
      </c>
      <c r="AA8179" t="s">
        <v>23</v>
      </c>
      <c r="AB8179" t="s">
        <v>41</v>
      </c>
      <c r="AC8179" t="s">
        <v>25</v>
      </c>
      <c r="AD8179" t="s">
        <v>76</v>
      </c>
      <c r="AE8179" t="s">
        <v>27</v>
      </c>
      <c r="AF8179" t="s">
        <v>394</v>
      </c>
    </row>
    <row r="8180" spans="1:32" x14ac:dyDescent="0.25">
      <c r="A8180">
        <f t="shared" si="920"/>
        <v>8179</v>
      </c>
      <c r="B8180">
        <v>55170</v>
      </c>
      <c r="C8180" t="s">
        <v>443</v>
      </c>
      <c r="D8180" t="s">
        <v>36</v>
      </c>
      <c r="E8180" t="str">
        <f t="shared" si="921"/>
        <v>***</v>
      </c>
      <c r="F8180" t="str">
        <f t="shared" si="916"/>
        <v>***</v>
      </c>
      <c r="G8180" t="str">
        <f t="shared" si="922"/>
        <v>***</v>
      </c>
      <c r="I8180" t="str">
        <f t="shared" si="917"/>
        <v>***</v>
      </c>
      <c r="O8180">
        <f>VLOOKUP(T8180,$P$14:$S$19,2,TRUE)</f>
        <v>0.02</v>
      </c>
      <c r="T8180">
        <v>22</v>
      </c>
      <c r="U8180">
        <v>985.29</v>
      </c>
      <c r="V8180" s="5">
        <f t="shared" si="918"/>
        <v>1</v>
      </c>
      <c r="X8180" t="s">
        <v>14</v>
      </c>
      <c r="Y8180">
        <v>8.99</v>
      </c>
      <c r="Z8180" s="2">
        <f t="shared" si="919"/>
        <v>994.28</v>
      </c>
      <c r="AA8180" t="s">
        <v>15</v>
      </c>
      <c r="AB8180" t="s">
        <v>24</v>
      </c>
      <c r="AC8180" t="s">
        <v>32</v>
      </c>
      <c r="AD8180" t="s">
        <v>33</v>
      </c>
      <c r="AE8180" t="s">
        <v>45</v>
      </c>
      <c r="AF8180" t="s">
        <v>444</v>
      </c>
    </row>
    <row r="8181" spans="1:32" x14ac:dyDescent="0.25">
      <c r="A8181">
        <f t="shared" si="920"/>
        <v>8180</v>
      </c>
      <c r="B8181">
        <v>41440</v>
      </c>
      <c r="C8181" t="s">
        <v>424</v>
      </c>
      <c r="D8181" t="s">
        <v>21</v>
      </c>
      <c r="E8181" t="str">
        <f t="shared" si="921"/>
        <v>*</v>
      </c>
      <c r="F8181" t="str">
        <f t="shared" si="916"/>
        <v>**</v>
      </c>
      <c r="G8181" t="str">
        <f t="shared" si="922"/>
        <v>**</v>
      </c>
      <c r="I8181" t="str">
        <f t="shared" si="917"/>
        <v>**</v>
      </c>
      <c r="O8181">
        <f>VLOOKUP(T8181,$P$14:$S$19,2,TRUE)</f>
        <v>0.01</v>
      </c>
      <c r="T8181">
        <v>19</v>
      </c>
      <c r="U8181">
        <v>6070.96</v>
      </c>
      <c r="V8181" s="5">
        <f t="shared" si="918"/>
        <v>1</v>
      </c>
      <c r="X8181" t="s">
        <v>37</v>
      </c>
      <c r="Y8181">
        <v>54.12</v>
      </c>
      <c r="Z8181" s="2">
        <f t="shared" si="919"/>
        <v>6125.08</v>
      </c>
      <c r="AA8181" t="s">
        <v>15</v>
      </c>
      <c r="AB8181" t="s">
        <v>31</v>
      </c>
      <c r="AC8181" t="s">
        <v>17</v>
      </c>
      <c r="AD8181" t="s">
        <v>66</v>
      </c>
      <c r="AE8181" t="s">
        <v>103</v>
      </c>
      <c r="AF8181" t="s">
        <v>93</v>
      </c>
    </row>
    <row r="8182" spans="1:32" x14ac:dyDescent="0.25">
      <c r="A8182">
        <f t="shared" si="920"/>
        <v>8181</v>
      </c>
      <c r="B8182">
        <v>41440</v>
      </c>
      <c r="C8182" t="s">
        <v>424</v>
      </c>
      <c r="D8182" t="s">
        <v>21</v>
      </c>
      <c r="E8182" t="str">
        <f t="shared" si="921"/>
        <v>*</v>
      </c>
      <c r="F8182" t="str">
        <f t="shared" si="916"/>
        <v>**</v>
      </c>
      <c r="G8182" t="str">
        <f t="shared" si="922"/>
        <v>**</v>
      </c>
      <c r="I8182" t="str">
        <f t="shared" si="917"/>
        <v>**</v>
      </c>
      <c r="O8182">
        <f>VLOOKUP(T8182,$P$14:$S$19,2,TRUE)</f>
        <v>0.02</v>
      </c>
      <c r="T8182">
        <v>20</v>
      </c>
      <c r="U8182">
        <v>92.94</v>
      </c>
      <c r="V8182" s="5">
        <f t="shared" si="918"/>
        <v>0</v>
      </c>
      <c r="X8182" t="s">
        <v>22</v>
      </c>
      <c r="Y8182">
        <v>0.5</v>
      </c>
      <c r="Z8182" s="2">
        <f t="shared" si="919"/>
        <v>93.44</v>
      </c>
      <c r="AA8182" t="s">
        <v>15</v>
      </c>
      <c r="AB8182" t="s">
        <v>31</v>
      </c>
      <c r="AC8182" t="s">
        <v>32</v>
      </c>
      <c r="AD8182" t="s">
        <v>81</v>
      </c>
      <c r="AE8182" t="s">
        <v>19</v>
      </c>
      <c r="AF8182" t="s">
        <v>425</v>
      </c>
    </row>
    <row r="8183" spans="1:32" x14ac:dyDescent="0.25">
      <c r="A8183">
        <f t="shared" si="920"/>
        <v>8182</v>
      </c>
      <c r="B8183">
        <v>17988</v>
      </c>
      <c r="C8183" t="s">
        <v>412</v>
      </c>
      <c r="D8183" t="s">
        <v>13</v>
      </c>
      <c r="E8183" t="str">
        <f t="shared" si="921"/>
        <v>*</v>
      </c>
      <c r="F8183" t="str">
        <f t="shared" si="916"/>
        <v>*</v>
      </c>
      <c r="G8183" t="str">
        <f t="shared" si="922"/>
        <v>*</v>
      </c>
      <c r="I8183" t="str">
        <f t="shared" si="917"/>
        <v>*</v>
      </c>
      <c r="O8183">
        <f>VLOOKUP(T8183,$P$14:$S$19,2,TRUE)</f>
        <v>0.04</v>
      </c>
      <c r="T8183">
        <v>46</v>
      </c>
      <c r="U8183">
        <v>2660.6104999999998</v>
      </c>
      <c r="V8183" s="5">
        <f t="shared" si="918"/>
        <v>1</v>
      </c>
      <c r="X8183" t="s">
        <v>22</v>
      </c>
      <c r="Y8183">
        <v>8.99</v>
      </c>
      <c r="Z8183" s="2">
        <f t="shared" si="919"/>
        <v>2669.6004999999996</v>
      </c>
      <c r="AA8183" t="s">
        <v>60</v>
      </c>
      <c r="AB8183" t="s">
        <v>24</v>
      </c>
      <c r="AC8183" t="s">
        <v>25</v>
      </c>
      <c r="AD8183" t="s">
        <v>26</v>
      </c>
      <c r="AE8183" t="s">
        <v>19</v>
      </c>
      <c r="AF8183" t="s">
        <v>413</v>
      </c>
    </row>
    <row r="8184" spans="1:32" x14ac:dyDescent="0.25">
      <c r="A8184">
        <f t="shared" si="920"/>
        <v>8183</v>
      </c>
      <c r="B8184">
        <v>1863</v>
      </c>
      <c r="C8184" t="s">
        <v>412</v>
      </c>
      <c r="D8184" t="s">
        <v>30</v>
      </c>
      <c r="E8184" t="str">
        <f t="shared" si="921"/>
        <v>*</v>
      </c>
      <c r="F8184" t="str">
        <f t="shared" si="916"/>
        <v>*</v>
      </c>
      <c r="G8184" t="str">
        <f t="shared" si="922"/>
        <v>*</v>
      </c>
      <c r="I8184" t="str">
        <f t="shared" si="917"/>
        <v>*</v>
      </c>
      <c r="O8184">
        <f>VLOOKUP(T8184,$P$14:$S$19,2,TRUE)</f>
        <v>0.02</v>
      </c>
      <c r="T8184">
        <v>26</v>
      </c>
      <c r="U8184">
        <v>2415.38</v>
      </c>
      <c r="V8184" s="5">
        <f t="shared" si="918"/>
        <v>1</v>
      </c>
      <c r="X8184" t="s">
        <v>37</v>
      </c>
      <c r="Y8184">
        <v>74.349999999999994</v>
      </c>
      <c r="Z8184" s="2">
        <f t="shared" si="919"/>
        <v>2489.73</v>
      </c>
      <c r="AA8184" t="s">
        <v>56</v>
      </c>
      <c r="AB8184" t="s">
        <v>24</v>
      </c>
      <c r="AC8184" t="s">
        <v>17</v>
      </c>
      <c r="AD8184" t="s">
        <v>38</v>
      </c>
      <c r="AE8184" t="s">
        <v>39</v>
      </c>
      <c r="AF8184" t="s">
        <v>824</v>
      </c>
    </row>
    <row r="8185" spans="1:32" x14ac:dyDescent="0.25">
      <c r="A8185">
        <f t="shared" si="920"/>
        <v>8184</v>
      </c>
      <c r="B8185">
        <v>42565</v>
      </c>
      <c r="C8185" t="s">
        <v>412</v>
      </c>
      <c r="D8185" t="s">
        <v>13</v>
      </c>
      <c r="E8185" t="str">
        <f t="shared" si="921"/>
        <v>*</v>
      </c>
      <c r="F8185" t="str">
        <f t="shared" si="916"/>
        <v>*</v>
      </c>
      <c r="G8185" t="str">
        <f t="shared" si="922"/>
        <v>*</v>
      </c>
      <c r="I8185" t="str">
        <f t="shared" si="917"/>
        <v>*</v>
      </c>
      <c r="O8185">
        <f>VLOOKUP(T8185,$P$14:$S$19,2,TRUE)</f>
        <v>3.5999999999999997E-2</v>
      </c>
      <c r="T8185">
        <v>33</v>
      </c>
      <c r="U8185">
        <v>283.8</v>
      </c>
      <c r="V8185" s="5">
        <f t="shared" si="918"/>
        <v>0</v>
      </c>
      <c r="X8185" t="s">
        <v>22</v>
      </c>
      <c r="Y8185">
        <v>2.99</v>
      </c>
      <c r="Z8185" s="2">
        <f t="shared" si="919"/>
        <v>286.79000000000002</v>
      </c>
      <c r="AA8185" t="s">
        <v>64</v>
      </c>
      <c r="AB8185" t="s">
        <v>41</v>
      </c>
      <c r="AC8185" t="s">
        <v>32</v>
      </c>
      <c r="AD8185" t="s">
        <v>49</v>
      </c>
      <c r="AE8185" t="s">
        <v>19</v>
      </c>
      <c r="AF8185" t="s">
        <v>732</v>
      </c>
    </row>
    <row r="8186" spans="1:32" x14ac:dyDescent="0.25">
      <c r="A8186">
        <f t="shared" si="920"/>
        <v>8185</v>
      </c>
      <c r="B8186">
        <v>3363</v>
      </c>
      <c r="C8186" t="s">
        <v>575</v>
      </c>
      <c r="D8186" t="s">
        <v>21</v>
      </c>
      <c r="E8186" t="str">
        <f t="shared" si="921"/>
        <v>*</v>
      </c>
      <c r="F8186" t="str">
        <f t="shared" si="916"/>
        <v>**</v>
      </c>
      <c r="G8186" t="str">
        <f t="shared" si="922"/>
        <v>**</v>
      </c>
      <c r="I8186" t="str">
        <f t="shared" si="917"/>
        <v>**</v>
      </c>
      <c r="O8186">
        <f>VLOOKUP(T8186,$P$14:$S$19,2,TRUE)</f>
        <v>0.02</v>
      </c>
      <c r="T8186">
        <v>21</v>
      </c>
      <c r="U8186">
        <v>8185.89</v>
      </c>
      <c r="V8186" s="5">
        <f t="shared" si="918"/>
        <v>1</v>
      </c>
      <c r="X8186" t="s">
        <v>22</v>
      </c>
      <c r="Y8186">
        <v>11.37</v>
      </c>
      <c r="Z8186" s="2">
        <f t="shared" si="919"/>
        <v>8197.26</v>
      </c>
      <c r="AA8186" t="s">
        <v>23</v>
      </c>
      <c r="AB8186" t="s">
        <v>41</v>
      </c>
      <c r="AC8186" t="s">
        <v>32</v>
      </c>
      <c r="AD8186" t="s">
        <v>74</v>
      </c>
      <c r="AE8186" t="s">
        <v>19</v>
      </c>
      <c r="AF8186" t="s">
        <v>575</v>
      </c>
    </row>
    <row r="8187" spans="1:32" x14ac:dyDescent="0.25">
      <c r="A8187">
        <f t="shared" si="920"/>
        <v>8186</v>
      </c>
      <c r="B8187">
        <v>18593</v>
      </c>
      <c r="C8187" t="s">
        <v>575</v>
      </c>
      <c r="D8187" t="s">
        <v>21</v>
      </c>
      <c r="E8187" t="str">
        <f t="shared" si="921"/>
        <v>*</v>
      </c>
      <c r="F8187" t="str">
        <f t="shared" si="916"/>
        <v>**</v>
      </c>
      <c r="G8187" t="str">
        <f t="shared" si="922"/>
        <v>**</v>
      </c>
      <c r="I8187" t="str">
        <f t="shared" si="917"/>
        <v>**</v>
      </c>
      <c r="O8187">
        <f>VLOOKUP(T8187,$P$14:$S$19,2,TRUE)</f>
        <v>0.02</v>
      </c>
      <c r="T8187">
        <v>23</v>
      </c>
      <c r="U8187">
        <v>6572.04</v>
      </c>
      <c r="V8187" s="5">
        <f t="shared" si="918"/>
        <v>1</v>
      </c>
      <c r="X8187" t="s">
        <v>22</v>
      </c>
      <c r="Y8187">
        <v>7.18</v>
      </c>
      <c r="Z8187" s="2">
        <f t="shared" si="919"/>
        <v>6579.22</v>
      </c>
      <c r="AA8187" t="s">
        <v>56</v>
      </c>
      <c r="AB8187" t="s">
        <v>31</v>
      </c>
      <c r="AC8187" t="s">
        <v>25</v>
      </c>
      <c r="AD8187" t="s">
        <v>42</v>
      </c>
      <c r="AE8187" t="s">
        <v>19</v>
      </c>
      <c r="AF8187" t="s">
        <v>650</v>
      </c>
    </row>
    <row r="8188" spans="1:32" x14ac:dyDescent="0.25">
      <c r="A8188">
        <f t="shared" si="920"/>
        <v>8187</v>
      </c>
      <c r="B8188">
        <v>6086</v>
      </c>
      <c r="C8188" t="s">
        <v>575</v>
      </c>
      <c r="D8188" t="s">
        <v>36</v>
      </c>
      <c r="E8188" t="str">
        <f t="shared" si="921"/>
        <v>***</v>
      </c>
      <c r="F8188" t="str">
        <f t="shared" si="916"/>
        <v>***</v>
      </c>
      <c r="G8188" t="str">
        <f t="shared" si="922"/>
        <v>***</v>
      </c>
      <c r="I8188" t="str">
        <f t="shared" si="917"/>
        <v>***</v>
      </c>
      <c r="O8188">
        <f>VLOOKUP(T8188,$P$14:$S$19,2,TRUE)</f>
        <v>0.04</v>
      </c>
      <c r="T8188">
        <v>48</v>
      </c>
      <c r="U8188">
        <v>1734.72</v>
      </c>
      <c r="V8188" s="5">
        <f t="shared" si="918"/>
        <v>1</v>
      </c>
      <c r="X8188" t="s">
        <v>22</v>
      </c>
      <c r="Y8188">
        <v>19.989999999999998</v>
      </c>
      <c r="Z8188" s="2">
        <f t="shared" si="919"/>
        <v>1754.71</v>
      </c>
      <c r="AA8188" t="s">
        <v>52</v>
      </c>
      <c r="AB8188" t="s">
        <v>31</v>
      </c>
      <c r="AC8188" t="s">
        <v>32</v>
      </c>
      <c r="AD8188" t="s">
        <v>44</v>
      </c>
      <c r="AE8188" t="s">
        <v>19</v>
      </c>
      <c r="AF8188" t="s">
        <v>405</v>
      </c>
    </row>
    <row r="8189" spans="1:32" x14ac:dyDescent="0.25">
      <c r="A8189">
        <f t="shared" si="920"/>
        <v>8188</v>
      </c>
      <c r="B8189">
        <v>18593</v>
      </c>
      <c r="C8189" t="s">
        <v>575</v>
      </c>
      <c r="D8189" t="s">
        <v>21</v>
      </c>
      <c r="E8189" t="str">
        <f t="shared" si="921"/>
        <v>*</v>
      </c>
      <c r="F8189" t="str">
        <f t="shared" si="916"/>
        <v>**</v>
      </c>
      <c r="G8189" t="str">
        <f t="shared" si="922"/>
        <v>**</v>
      </c>
      <c r="I8189" t="str">
        <f t="shared" si="917"/>
        <v>**</v>
      </c>
      <c r="O8189">
        <f>VLOOKUP(T8189,$P$14:$S$19,2,TRUE)</f>
        <v>0.01</v>
      </c>
      <c r="T8189">
        <v>19</v>
      </c>
      <c r="U8189">
        <v>1051.992</v>
      </c>
      <c r="V8189" s="5">
        <f t="shared" si="918"/>
        <v>1</v>
      </c>
      <c r="X8189" t="s">
        <v>37</v>
      </c>
      <c r="Y8189">
        <v>89.3</v>
      </c>
      <c r="Z8189" s="2">
        <f t="shared" si="919"/>
        <v>1141.2919999999999</v>
      </c>
      <c r="AA8189" t="s">
        <v>56</v>
      </c>
      <c r="AB8189" t="s">
        <v>31</v>
      </c>
      <c r="AC8189" t="s">
        <v>17</v>
      </c>
      <c r="AD8189" t="s">
        <v>66</v>
      </c>
      <c r="AE8189" t="s">
        <v>103</v>
      </c>
      <c r="AF8189" t="s">
        <v>405</v>
      </c>
    </row>
    <row r="8190" spans="1:32" x14ac:dyDescent="0.25">
      <c r="A8190">
        <f t="shared" si="920"/>
        <v>8189</v>
      </c>
      <c r="B8190">
        <v>2658</v>
      </c>
      <c r="C8190" t="s">
        <v>575</v>
      </c>
      <c r="D8190" t="s">
        <v>40</v>
      </c>
      <c r="E8190" t="str">
        <f t="shared" si="921"/>
        <v>*</v>
      </c>
      <c r="F8190" t="str">
        <f t="shared" si="916"/>
        <v>*</v>
      </c>
      <c r="G8190" t="str">
        <f t="shared" si="922"/>
        <v>*</v>
      </c>
      <c r="I8190" t="str">
        <f t="shared" si="917"/>
        <v>*</v>
      </c>
      <c r="O8190">
        <f>VLOOKUP(T8190,$P$14:$S$19,2,TRUE)</f>
        <v>3.5999999999999997E-2</v>
      </c>
      <c r="T8190">
        <v>32</v>
      </c>
      <c r="U8190">
        <v>473</v>
      </c>
      <c r="V8190" s="5">
        <f t="shared" si="918"/>
        <v>0</v>
      </c>
      <c r="X8190" t="s">
        <v>14</v>
      </c>
      <c r="Y8190">
        <v>10.68</v>
      </c>
      <c r="Z8190" s="2">
        <f t="shared" si="919"/>
        <v>483.68</v>
      </c>
      <c r="AA8190" t="s">
        <v>48</v>
      </c>
      <c r="AB8190" t="s">
        <v>24</v>
      </c>
      <c r="AC8190" t="s">
        <v>32</v>
      </c>
      <c r="AD8190" t="s">
        <v>74</v>
      </c>
      <c r="AE8190" t="s">
        <v>19</v>
      </c>
      <c r="AF8190" t="s">
        <v>575</v>
      </c>
    </row>
    <row r="8191" spans="1:32" x14ac:dyDescent="0.25">
      <c r="A8191">
        <f t="shared" si="920"/>
        <v>8190</v>
      </c>
      <c r="B8191">
        <v>45606</v>
      </c>
      <c r="C8191" t="s">
        <v>575</v>
      </c>
      <c r="D8191" t="s">
        <v>40</v>
      </c>
      <c r="E8191" t="str">
        <f t="shared" si="921"/>
        <v>*</v>
      </c>
      <c r="F8191" t="str">
        <f t="shared" si="916"/>
        <v>*</v>
      </c>
      <c r="G8191" t="str">
        <f t="shared" si="922"/>
        <v>*</v>
      </c>
      <c r="I8191" t="str">
        <f t="shared" si="917"/>
        <v>*</v>
      </c>
      <c r="O8191">
        <f>VLOOKUP(T8191,$P$14:$S$19,2,TRUE)</f>
        <v>3.5999999999999997E-2</v>
      </c>
      <c r="T8191">
        <v>38</v>
      </c>
      <c r="U8191">
        <v>325.75</v>
      </c>
      <c r="V8191" s="5">
        <f t="shared" si="918"/>
        <v>0</v>
      </c>
      <c r="X8191" t="s">
        <v>22</v>
      </c>
      <c r="Y8191">
        <v>8.5399999999999991</v>
      </c>
      <c r="Z8191" s="2">
        <f t="shared" si="919"/>
        <v>334.29</v>
      </c>
      <c r="AA8191" t="s">
        <v>62</v>
      </c>
      <c r="AB8191" t="s">
        <v>31</v>
      </c>
      <c r="AC8191" t="s">
        <v>17</v>
      </c>
      <c r="AD8191" t="s">
        <v>18</v>
      </c>
      <c r="AE8191" t="s">
        <v>45</v>
      </c>
      <c r="AF8191" t="s">
        <v>405</v>
      </c>
    </row>
    <row r="8192" spans="1:32" x14ac:dyDescent="0.25">
      <c r="A8192">
        <f t="shared" si="920"/>
        <v>8191</v>
      </c>
      <c r="B8192">
        <v>2658</v>
      </c>
      <c r="C8192" t="s">
        <v>575</v>
      </c>
      <c r="D8192" t="s">
        <v>40</v>
      </c>
      <c r="E8192" t="str">
        <f t="shared" si="921"/>
        <v>*</v>
      </c>
      <c r="F8192" t="str">
        <f t="shared" si="916"/>
        <v>*</v>
      </c>
      <c r="G8192" t="str">
        <f t="shared" si="922"/>
        <v>*</v>
      </c>
      <c r="I8192" t="str">
        <f t="shared" si="917"/>
        <v>*</v>
      </c>
      <c r="O8192">
        <f>VLOOKUP(T8192,$P$14:$S$19,2,TRUE)</f>
        <v>3.5999999999999997E-2</v>
      </c>
      <c r="T8192">
        <v>34</v>
      </c>
      <c r="U8192">
        <v>229.51</v>
      </c>
      <c r="V8192" s="5">
        <f t="shared" si="918"/>
        <v>0</v>
      </c>
      <c r="X8192" t="s">
        <v>22</v>
      </c>
      <c r="Y8192">
        <v>9.5399999999999991</v>
      </c>
      <c r="Z8192" s="2">
        <f t="shared" si="919"/>
        <v>239.04999999999998</v>
      </c>
      <c r="AA8192" t="s">
        <v>48</v>
      </c>
      <c r="AB8192" t="s">
        <v>24</v>
      </c>
      <c r="AC8192" t="s">
        <v>32</v>
      </c>
      <c r="AD8192" t="s">
        <v>44</v>
      </c>
      <c r="AE8192" t="s">
        <v>19</v>
      </c>
      <c r="AF8192" t="s">
        <v>650</v>
      </c>
    </row>
    <row r="8193" spans="1:32" x14ac:dyDescent="0.25">
      <c r="A8193">
        <f t="shared" si="920"/>
        <v>8192</v>
      </c>
      <c r="B8193">
        <v>45606</v>
      </c>
      <c r="C8193" t="s">
        <v>575</v>
      </c>
      <c r="D8193" t="s">
        <v>40</v>
      </c>
      <c r="E8193" t="str">
        <f t="shared" si="921"/>
        <v>*</v>
      </c>
      <c r="F8193" t="str">
        <f t="shared" si="916"/>
        <v>*</v>
      </c>
      <c r="G8193" t="str">
        <f t="shared" si="922"/>
        <v>*</v>
      </c>
      <c r="I8193" t="str">
        <f t="shared" si="917"/>
        <v>*</v>
      </c>
      <c r="O8193">
        <f>VLOOKUP(T8193,$P$14:$S$19,2,TRUE)</f>
        <v>0.02</v>
      </c>
      <c r="T8193">
        <v>24</v>
      </c>
      <c r="U8193">
        <v>136.41999999999999</v>
      </c>
      <c r="V8193" s="5">
        <f t="shared" si="918"/>
        <v>0</v>
      </c>
      <c r="X8193" t="s">
        <v>22</v>
      </c>
      <c r="Y8193">
        <v>2.27</v>
      </c>
      <c r="Z8193" s="2">
        <f t="shared" si="919"/>
        <v>138.69</v>
      </c>
      <c r="AA8193" t="s">
        <v>62</v>
      </c>
      <c r="AB8193" t="s">
        <v>31</v>
      </c>
      <c r="AC8193" t="s">
        <v>32</v>
      </c>
      <c r="AD8193" t="s">
        <v>33</v>
      </c>
      <c r="AE8193" t="s">
        <v>34</v>
      </c>
      <c r="AF8193" t="s">
        <v>650</v>
      </c>
    </row>
    <row r="8194" spans="1:32" x14ac:dyDescent="0.25">
      <c r="A8194">
        <f t="shared" si="920"/>
        <v>8193</v>
      </c>
      <c r="B8194">
        <v>41184</v>
      </c>
      <c r="C8194" t="s">
        <v>575</v>
      </c>
      <c r="D8194" t="s">
        <v>21</v>
      </c>
      <c r="E8194" t="str">
        <f t="shared" si="921"/>
        <v>*</v>
      </c>
      <c r="F8194" t="str">
        <f t="shared" si="916"/>
        <v>**</v>
      </c>
      <c r="G8194" t="str">
        <f t="shared" si="922"/>
        <v>**</v>
      </c>
      <c r="I8194" t="str">
        <f t="shared" si="917"/>
        <v>**</v>
      </c>
      <c r="O8194">
        <f>VLOOKUP(T8194,$P$14:$S$19,2,TRUE)</f>
        <v>0</v>
      </c>
      <c r="T8194">
        <v>7</v>
      </c>
      <c r="U8194">
        <v>120.03</v>
      </c>
      <c r="V8194" s="5">
        <f t="shared" si="918"/>
        <v>0</v>
      </c>
      <c r="X8194" t="s">
        <v>22</v>
      </c>
      <c r="Y8194">
        <v>11.25</v>
      </c>
      <c r="Z8194" s="2">
        <f t="shared" si="919"/>
        <v>131.28</v>
      </c>
      <c r="AA8194" t="s">
        <v>43</v>
      </c>
      <c r="AB8194" t="s">
        <v>41</v>
      </c>
      <c r="AC8194" t="s">
        <v>32</v>
      </c>
      <c r="AD8194" t="s">
        <v>74</v>
      </c>
      <c r="AE8194" t="s">
        <v>19</v>
      </c>
      <c r="AF8194" t="s">
        <v>405</v>
      </c>
    </row>
    <row r="8195" spans="1:32" x14ac:dyDescent="0.25">
      <c r="A8195">
        <f t="shared" si="920"/>
        <v>8194</v>
      </c>
      <c r="B8195">
        <v>18375</v>
      </c>
      <c r="C8195" t="s">
        <v>575</v>
      </c>
      <c r="D8195" t="s">
        <v>13</v>
      </c>
      <c r="E8195" t="str">
        <f t="shared" si="921"/>
        <v>*</v>
      </c>
      <c r="F8195" t="str">
        <f t="shared" ref="F8195:F8258" si="923">VLOOKUP(D8195,$P$6:$S$10,2,FALSE)</f>
        <v>*</v>
      </c>
      <c r="G8195" t="str">
        <f t="shared" si="922"/>
        <v>*</v>
      </c>
      <c r="I8195" t="str">
        <f t="shared" ref="I8195:I8258" si="924">HLOOKUP(D8195,$J$18:$N$19,2,FALSE)</f>
        <v>*</v>
      </c>
      <c r="O8195">
        <f>VLOOKUP(T8195,$P$14:$S$19,2,TRUE)</f>
        <v>0.02</v>
      </c>
      <c r="T8195">
        <v>20</v>
      </c>
      <c r="U8195">
        <v>76.89</v>
      </c>
      <c r="V8195" s="5">
        <f t="shared" ref="V8195:V8258" si="925">IF(U8195&gt;800,1,0)</f>
        <v>0</v>
      </c>
      <c r="X8195" t="s">
        <v>22</v>
      </c>
      <c r="Y8195">
        <v>0.5</v>
      </c>
      <c r="Z8195" s="2">
        <f t="shared" ref="Z8195:Z8258" si="926">U8195+Y8195</f>
        <v>77.39</v>
      </c>
      <c r="AA8195" t="s">
        <v>52</v>
      </c>
      <c r="AB8195" t="s">
        <v>24</v>
      </c>
      <c r="AC8195" t="s">
        <v>32</v>
      </c>
      <c r="AD8195" t="s">
        <v>81</v>
      </c>
      <c r="AE8195" t="s">
        <v>19</v>
      </c>
      <c r="AF8195" t="s">
        <v>773</v>
      </c>
    </row>
    <row r="8196" spans="1:32" x14ac:dyDescent="0.25">
      <c r="A8196">
        <f t="shared" ref="A8196:A8259" si="927">A8195+1</f>
        <v>8195</v>
      </c>
      <c r="B8196">
        <v>3556</v>
      </c>
      <c r="C8196" t="s">
        <v>322</v>
      </c>
      <c r="D8196" t="s">
        <v>30</v>
      </c>
      <c r="E8196" t="str">
        <f t="shared" si="921"/>
        <v>*</v>
      </c>
      <c r="F8196" t="str">
        <f t="shared" si="923"/>
        <v>*</v>
      </c>
      <c r="G8196" t="str">
        <f t="shared" si="922"/>
        <v>*</v>
      </c>
      <c r="I8196" t="str">
        <f t="shared" si="924"/>
        <v>*</v>
      </c>
      <c r="O8196">
        <f>VLOOKUP(T8196,$P$14:$S$19,2,TRUE)</f>
        <v>0.04</v>
      </c>
      <c r="T8196">
        <v>41</v>
      </c>
      <c r="U8196">
        <v>4933.99</v>
      </c>
      <c r="V8196" s="5">
        <f t="shared" si="925"/>
        <v>1</v>
      </c>
      <c r="X8196" t="s">
        <v>22</v>
      </c>
      <c r="Y8196">
        <v>12.65</v>
      </c>
      <c r="Z8196" s="2">
        <f t="shared" si="926"/>
        <v>4946.6399999999994</v>
      </c>
      <c r="AA8196" t="s">
        <v>71</v>
      </c>
      <c r="AB8196" t="s">
        <v>41</v>
      </c>
      <c r="AC8196" t="s">
        <v>17</v>
      </c>
      <c r="AD8196" t="s">
        <v>38</v>
      </c>
      <c r="AE8196" t="s">
        <v>27</v>
      </c>
      <c r="AF8196" t="s">
        <v>322</v>
      </c>
    </row>
    <row r="8197" spans="1:32" x14ac:dyDescent="0.25">
      <c r="A8197">
        <f t="shared" si="927"/>
        <v>8196</v>
      </c>
      <c r="B8197">
        <v>30913</v>
      </c>
      <c r="C8197" t="s">
        <v>322</v>
      </c>
      <c r="D8197" t="s">
        <v>40</v>
      </c>
      <c r="E8197" t="str">
        <f t="shared" ref="E8197:E8260" si="928">IF(D8197="Critical", "***","*")</f>
        <v>*</v>
      </c>
      <c r="F8197" t="str">
        <f t="shared" si="923"/>
        <v>*</v>
      </c>
      <c r="G8197" t="str">
        <f t="shared" ref="G8197:G8260" si="929">IF(D8197="Critical","***",IF(D8197="High","**","*"))</f>
        <v>*</v>
      </c>
      <c r="I8197" t="str">
        <f t="shared" si="924"/>
        <v>*</v>
      </c>
      <c r="O8197">
        <f>VLOOKUP(T8197,$P$14:$S$19,2,TRUE)</f>
        <v>3.5999999999999997E-2</v>
      </c>
      <c r="T8197">
        <v>36</v>
      </c>
      <c r="U8197">
        <v>795.52</v>
      </c>
      <c r="V8197" s="5">
        <f t="shared" si="925"/>
        <v>0</v>
      </c>
      <c r="X8197" t="s">
        <v>22</v>
      </c>
      <c r="Y8197">
        <v>1.99</v>
      </c>
      <c r="Z8197" s="2">
        <f t="shared" si="926"/>
        <v>797.51</v>
      </c>
      <c r="AA8197" t="s">
        <v>56</v>
      </c>
      <c r="AB8197" t="s">
        <v>31</v>
      </c>
      <c r="AC8197" t="s">
        <v>25</v>
      </c>
      <c r="AD8197" t="s">
        <v>42</v>
      </c>
      <c r="AE8197" t="s">
        <v>45</v>
      </c>
      <c r="AF8197" t="s">
        <v>394</v>
      </c>
    </row>
    <row r="8198" spans="1:32" x14ac:dyDescent="0.25">
      <c r="A8198">
        <f t="shared" si="927"/>
        <v>8197</v>
      </c>
      <c r="B8198">
        <v>59585</v>
      </c>
      <c r="C8198" t="s">
        <v>322</v>
      </c>
      <c r="D8198" t="s">
        <v>21</v>
      </c>
      <c r="E8198" t="str">
        <f t="shared" si="928"/>
        <v>*</v>
      </c>
      <c r="F8198" t="str">
        <f t="shared" si="923"/>
        <v>**</v>
      </c>
      <c r="G8198" t="str">
        <f t="shared" si="929"/>
        <v>**</v>
      </c>
      <c r="I8198" t="str">
        <f t="shared" si="924"/>
        <v>**</v>
      </c>
      <c r="O8198">
        <f>VLOOKUP(T8198,$P$14:$S$19,2,TRUE)</f>
        <v>0.04</v>
      </c>
      <c r="T8198">
        <v>45</v>
      </c>
      <c r="U8198">
        <v>712.04</v>
      </c>
      <c r="V8198" s="5">
        <f t="shared" si="925"/>
        <v>0</v>
      </c>
      <c r="X8198" t="s">
        <v>22</v>
      </c>
      <c r="Y8198">
        <v>9.4</v>
      </c>
      <c r="Z8198" s="2">
        <f t="shared" si="926"/>
        <v>721.43999999999994</v>
      </c>
      <c r="AA8198" t="s">
        <v>62</v>
      </c>
      <c r="AB8198" t="s">
        <v>16</v>
      </c>
      <c r="AC8198" t="s">
        <v>25</v>
      </c>
      <c r="AD8198" t="s">
        <v>76</v>
      </c>
      <c r="AE8198" t="s">
        <v>19</v>
      </c>
      <c r="AF8198" t="s">
        <v>444</v>
      </c>
    </row>
    <row r="8199" spans="1:32" x14ac:dyDescent="0.25">
      <c r="A8199">
        <f t="shared" si="927"/>
        <v>8198</v>
      </c>
      <c r="B8199">
        <v>25443</v>
      </c>
      <c r="C8199" t="s">
        <v>322</v>
      </c>
      <c r="D8199" t="s">
        <v>40</v>
      </c>
      <c r="E8199" t="str">
        <f t="shared" si="928"/>
        <v>*</v>
      </c>
      <c r="F8199" t="str">
        <f t="shared" si="923"/>
        <v>*</v>
      </c>
      <c r="G8199" t="str">
        <f t="shared" si="929"/>
        <v>*</v>
      </c>
      <c r="I8199" t="str">
        <f t="shared" si="924"/>
        <v>*</v>
      </c>
      <c r="O8199">
        <f>VLOOKUP(T8199,$P$14:$S$19,2,TRUE)</f>
        <v>3.5999999999999997E-2</v>
      </c>
      <c r="T8199">
        <v>33</v>
      </c>
      <c r="U8199">
        <v>570.24</v>
      </c>
      <c r="V8199" s="5">
        <f t="shared" si="925"/>
        <v>0</v>
      </c>
      <c r="X8199" t="s">
        <v>22</v>
      </c>
      <c r="Y8199">
        <v>11.28</v>
      </c>
      <c r="Z8199" s="2">
        <f t="shared" si="926"/>
        <v>581.52</v>
      </c>
      <c r="AA8199" t="s">
        <v>60</v>
      </c>
      <c r="AB8199" t="s">
        <v>31</v>
      </c>
      <c r="AC8199" t="s">
        <v>25</v>
      </c>
      <c r="AD8199" t="s">
        <v>76</v>
      </c>
      <c r="AE8199" t="s">
        <v>27</v>
      </c>
      <c r="AF8199" t="s">
        <v>322</v>
      </c>
    </row>
    <row r="8200" spans="1:32" x14ac:dyDescent="0.25">
      <c r="A8200">
        <f t="shared" si="927"/>
        <v>8199</v>
      </c>
      <c r="B8200">
        <v>30913</v>
      </c>
      <c r="C8200" t="s">
        <v>322</v>
      </c>
      <c r="D8200" t="s">
        <v>40</v>
      </c>
      <c r="E8200" t="str">
        <f t="shared" si="928"/>
        <v>*</v>
      </c>
      <c r="F8200" t="str">
        <f t="shared" si="923"/>
        <v>*</v>
      </c>
      <c r="G8200" t="str">
        <f t="shared" si="929"/>
        <v>*</v>
      </c>
      <c r="I8200" t="str">
        <f t="shared" si="924"/>
        <v>*</v>
      </c>
      <c r="O8200">
        <f>VLOOKUP(T8200,$P$14:$S$19,2,TRUE)</f>
        <v>0.02</v>
      </c>
      <c r="T8200">
        <v>24</v>
      </c>
      <c r="U8200">
        <v>496.62</v>
      </c>
      <c r="V8200" s="5">
        <f t="shared" si="925"/>
        <v>0</v>
      </c>
      <c r="X8200" t="s">
        <v>14</v>
      </c>
      <c r="Y8200">
        <v>10.49</v>
      </c>
      <c r="Z8200" s="2">
        <f t="shared" si="926"/>
        <v>507.11</v>
      </c>
      <c r="AA8200" t="s">
        <v>56</v>
      </c>
      <c r="AB8200" t="s">
        <v>31</v>
      </c>
      <c r="AC8200" t="s">
        <v>17</v>
      </c>
      <c r="AD8200" t="s">
        <v>18</v>
      </c>
      <c r="AE8200" t="s">
        <v>19</v>
      </c>
      <c r="AF8200" t="s">
        <v>394</v>
      </c>
    </row>
    <row r="8201" spans="1:32" x14ac:dyDescent="0.25">
      <c r="A8201">
        <f t="shared" si="927"/>
        <v>8200</v>
      </c>
      <c r="B8201">
        <v>3556</v>
      </c>
      <c r="C8201" t="s">
        <v>322</v>
      </c>
      <c r="D8201" t="s">
        <v>30</v>
      </c>
      <c r="E8201" t="str">
        <f t="shared" si="928"/>
        <v>*</v>
      </c>
      <c r="F8201" t="str">
        <f t="shared" si="923"/>
        <v>*</v>
      </c>
      <c r="G8201" t="str">
        <f t="shared" si="929"/>
        <v>*</v>
      </c>
      <c r="I8201" t="str">
        <f t="shared" si="924"/>
        <v>*</v>
      </c>
      <c r="O8201">
        <f>VLOOKUP(T8201,$P$14:$S$19,2,TRUE)</f>
        <v>0.04</v>
      </c>
      <c r="T8201">
        <v>48</v>
      </c>
      <c r="U8201">
        <v>269.37</v>
      </c>
      <c r="V8201" s="5">
        <f t="shared" si="925"/>
        <v>0</v>
      </c>
      <c r="X8201" t="s">
        <v>22</v>
      </c>
      <c r="Y8201">
        <v>5.01</v>
      </c>
      <c r="Z8201" s="2">
        <f t="shared" si="926"/>
        <v>274.38</v>
      </c>
      <c r="AA8201" t="s">
        <v>71</v>
      </c>
      <c r="AB8201" t="s">
        <v>41</v>
      </c>
      <c r="AC8201" t="s">
        <v>32</v>
      </c>
      <c r="AD8201" t="s">
        <v>49</v>
      </c>
      <c r="AE8201" t="s">
        <v>19</v>
      </c>
      <c r="AF8201" t="s">
        <v>605</v>
      </c>
    </row>
    <row r="8202" spans="1:32" x14ac:dyDescent="0.25">
      <c r="A8202">
        <f t="shared" si="927"/>
        <v>8201</v>
      </c>
      <c r="B8202">
        <v>37158</v>
      </c>
      <c r="C8202" t="s">
        <v>322</v>
      </c>
      <c r="D8202" t="s">
        <v>13</v>
      </c>
      <c r="E8202" t="str">
        <f t="shared" si="928"/>
        <v>*</v>
      </c>
      <c r="F8202" t="str">
        <f t="shared" si="923"/>
        <v>*</v>
      </c>
      <c r="G8202" t="str">
        <f t="shared" si="929"/>
        <v>*</v>
      </c>
      <c r="I8202" t="str">
        <f t="shared" si="924"/>
        <v>*</v>
      </c>
      <c r="O8202">
        <f>VLOOKUP(T8202,$P$14:$S$19,2,TRUE)</f>
        <v>0.02</v>
      </c>
      <c r="T8202">
        <v>25</v>
      </c>
      <c r="U8202">
        <v>172.04</v>
      </c>
      <c r="V8202" s="5">
        <f t="shared" si="925"/>
        <v>0</v>
      </c>
      <c r="X8202" t="s">
        <v>22</v>
      </c>
      <c r="Y8202">
        <v>7.37</v>
      </c>
      <c r="Z8202" s="2">
        <f t="shared" si="926"/>
        <v>179.41</v>
      </c>
      <c r="AA8202" t="s">
        <v>15</v>
      </c>
      <c r="AB8202" t="s">
        <v>16</v>
      </c>
      <c r="AC8202" t="s">
        <v>32</v>
      </c>
      <c r="AD8202" t="s">
        <v>44</v>
      </c>
      <c r="AE8202" t="s">
        <v>19</v>
      </c>
      <c r="AF8202" t="s">
        <v>476</v>
      </c>
    </row>
    <row r="8203" spans="1:32" x14ac:dyDescent="0.25">
      <c r="A8203">
        <f t="shared" si="927"/>
        <v>8202</v>
      </c>
      <c r="B8203">
        <v>30913</v>
      </c>
      <c r="C8203" t="s">
        <v>322</v>
      </c>
      <c r="D8203" t="s">
        <v>40</v>
      </c>
      <c r="E8203" t="str">
        <f t="shared" si="928"/>
        <v>*</v>
      </c>
      <c r="F8203" t="str">
        <f t="shared" si="923"/>
        <v>*</v>
      </c>
      <c r="G8203" t="str">
        <f t="shared" si="929"/>
        <v>*</v>
      </c>
      <c r="I8203" t="str">
        <f t="shared" si="924"/>
        <v>*</v>
      </c>
      <c r="O8203">
        <f>VLOOKUP(T8203,$P$14:$S$19,2,TRUE)</f>
        <v>0.02</v>
      </c>
      <c r="T8203">
        <v>23</v>
      </c>
      <c r="U8203">
        <v>143.1</v>
      </c>
      <c r="V8203" s="5">
        <f t="shared" si="925"/>
        <v>0</v>
      </c>
      <c r="X8203" t="s">
        <v>22</v>
      </c>
      <c r="Y8203">
        <v>1.49</v>
      </c>
      <c r="Z8203" s="2">
        <f t="shared" si="926"/>
        <v>144.59</v>
      </c>
      <c r="AA8203" t="s">
        <v>56</v>
      </c>
      <c r="AB8203" t="s">
        <v>31</v>
      </c>
      <c r="AC8203" t="s">
        <v>32</v>
      </c>
      <c r="AD8203" t="s">
        <v>49</v>
      </c>
      <c r="AE8203" t="s">
        <v>19</v>
      </c>
      <c r="AF8203" t="s">
        <v>444</v>
      </c>
    </row>
    <row r="8204" spans="1:32" x14ac:dyDescent="0.25">
      <c r="A8204">
        <f t="shared" si="927"/>
        <v>8203</v>
      </c>
      <c r="B8204">
        <v>30913</v>
      </c>
      <c r="C8204" t="s">
        <v>322</v>
      </c>
      <c r="D8204" t="s">
        <v>40</v>
      </c>
      <c r="E8204" t="str">
        <f t="shared" si="928"/>
        <v>*</v>
      </c>
      <c r="F8204" t="str">
        <f t="shared" si="923"/>
        <v>*</v>
      </c>
      <c r="G8204" t="str">
        <f t="shared" si="929"/>
        <v>*</v>
      </c>
      <c r="I8204" t="str">
        <f t="shared" si="924"/>
        <v>*</v>
      </c>
      <c r="O8204">
        <f>VLOOKUP(T8204,$P$14:$S$19,2,TRUE)</f>
        <v>0.04</v>
      </c>
      <c r="T8204">
        <v>44</v>
      </c>
      <c r="U8204">
        <v>126.36</v>
      </c>
      <c r="V8204" s="5">
        <f t="shared" si="925"/>
        <v>0</v>
      </c>
      <c r="X8204" t="s">
        <v>22</v>
      </c>
      <c r="Y8204">
        <v>0.5</v>
      </c>
      <c r="Z8204" s="2">
        <f t="shared" si="926"/>
        <v>126.86</v>
      </c>
      <c r="AA8204" t="s">
        <v>56</v>
      </c>
      <c r="AB8204" t="s">
        <v>31</v>
      </c>
      <c r="AC8204" t="s">
        <v>32</v>
      </c>
      <c r="AD8204" t="s">
        <v>81</v>
      </c>
      <c r="AE8204" t="s">
        <v>19</v>
      </c>
      <c r="AF8204" t="s">
        <v>394</v>
      </c>
    </row>
    <row r="8205" spans="1:32" x14ac:dyDescent="0.25">
      <c r="A8205">
        <f t="shared" si="927"/>
        <v>8204</v>
      </c>
      <c r="B8205">
        <v>49088</v>
      </c>
      <c r="C8205" t="s">
        <v>425</v>
      </c>
      <c r="D8205" t="s">
        <v>36</v>
      </c>
      <c r="E8205" t="str">
        <f t="shared" si="928"/>
        <v>***</v>
      </c>
      <c r="F8205" t="str">
        <f t="shared" si="923"/>
        <v>***</v>
      </c>
      <c r="G8205" t="str">
        <f t="shared" si="929"/>
        <v>***</v>
      </c>
      <c r="I8205" t="str">
        <f t="shared" si="924"/>
        <v>***</v>
      </c>
      <c r="O8205">
        <f>VLOOKUP(T8205,$P$14:$S$19,2,TRUE)</f>
        <v>0.01</v>
      </c>
      <c r="T8205">
        <v>15</v>
      </c>
      <c r="U8205">
        <v>4012.58</v>
      </c>
      <c r="V8205" s="5">
        <f t="shared" si="925"/>
        <v>1</v>
      </c>
      <c r="X8205" t="s">
        <v>14</v>
      </c>
      <c r="Y8205">
        <v>35</v>
      </c>
      <c r="Z8205" s="2">
        <f t="shared" si="926"/>
        <v>4047.58</v>
      </c>
      <c r="AA8205" t="s">
        <v>71</v>
      </c>
      <c r="AB8205" t="s">
        <v>16</v>
      </c>
      <c r="AC8205" t="s">
        <v>32</v>
      </c>
      <c r="AD8205" t="s">
        <v>74</v>
      </c>
      <c r="AE8205" t="s">
        <v>58</v>
      </c>
      <c r="AF8205" t="s">
        <v>552</v>
      </c>
    </row>
    <row r="8206" spans="1:32" x14ac:dyDescent="0.25">
      <c r="A8206">
        <f t="shared" si="927"/>
        <v>8205</v>
      </c>
      <c r="B8206">
        <v>49735</v>
      </c>
      <c r="C8206" t="s">
        <v>425</v>
      </c>
      <c r="D8206" t="s">
        <v>30</v>
      </c>
      <c r="E8206" t="str">
        <f t="shared" si="928"/>
        <v>*</v>
      </c>
      <c r="F8206" t="str">
        <f t="shared" si="923"/>
        <v>*</v>
      </c>
      <c r="G8206" t="str">
        <f t="shared" si="929"/>
        <v>*</v>
      </c>
      <c r="I8206" t="str">
        <f t="shared" si="924"/>
        <v>*</v>
      </c>
      <c r="O8206">
        <f>VLOOKUP(T8206,$P$14:$S$19,2,TRUE)</f>
        <v>3.5999999999999997E-2</v>
      </c>
      <c r="T8206">
        <v>32</v>
      </c>
      <c r="U8206">
        <v>1929.19</v>
      </c>
      <c r="V8206" s="5">
        <f t="shared" si="925"/>
        <v>1</v>
      </c>
      <c r="X8206" t="s">
        <v>22</v>
      </c>
      <c r="Y8206">
        <v>4.5</v>
      </c>
      <c r="Z8206" s="2">
        <f t="shared" si="926"/>
        <v>1933.69</v>
      </c>
      <c r="AA8206" t="s">
        <v>60</v>
      </c>
      <c r="AB8206" t="s">
        <v>31</v>
      </c>
      <c r="AC8206" t="s">
        <v>32</v>
      </c>
      <c r="AD8206" t="s">
        <v>172</v>
      </c>
      <c r="AE8206" t="s">
        <v>19</v>
      </c>
      <c r="AF8206" t="s">
        <v>552</v>
      </c>
    </row>
    <row r="8207" spans="1:32" x14ac:dyDescent="0.25">
      <c r="A8207">
        <f t="shared" si="927"/>
        <v>8206</v>
      </c>
      <c r="B8207">
        <v>49088</v>
      </c>
      <c r="C8207" t="s">
        <v>425</v>
      </c>
      <c r="D8207" t="s">
        <v>36</v>
      </c>
      <c r="E8207" t="str">
        <f t="shared" si="928"/>
        <v>***</v>
      </c>
      <c r="F8207" t="str">
        <f t="shared" si="923"/>
        <v>***</v>
      </c>
      <c r="G8207" t="str">
        <f t="shared" si="929"/>
        <v>***</v>
      </c>
      <c r="I8207" t="str">
        <f t="shared" si="924"/>
        <v>***</v>
      </c>
      <c r="O8207">
        <f>VLOOKUP(T8207,$P$14:$S$19,2,TRUE)</f>
        <v>3.5999999999999997E-2</v>
      </c>
      <c r="T8207">
        <v>31</v>
      </c>
      <c r="U8207">
        <v>1295.54</v>
      </c>
      <c r="V8207" s="5">
        <f t="shared" si="925"/>
        <v>1</v>
      </c>
      <c r="X8207" t="s">
        <v>22</v>
      </c>
      <c r="Y8207">
        <v>17.48</v>
      </c>
      <c r="Z8207" s="2">
        <f t="shared" si="926"/>
        <v>1313.02</v>
      </c>
      <c r="AA8207" t="s">
        <v>71</v>
      </c>
      <c r="AB8207" t="s">
        <v>16</v>
      </c>
      <c r="AC8207" t="s">
        <v>32</v>
      </c>
      <c r="AD8207" t="s">
        <v>44</v>
      </c>
      <c r="AE8207" t="s">
        <v>19</v>
      </c>
      <c r="AF8207" t="s">
        <v>93</v>
      </c>
    </row>
    <row r="8208" spans="1:32" x14ac:dyDescent="0.25">
      <c r="A8208">
        <f t="shared" si="927"/>
        <v>8207</v>
      </c>
      <c r="B8208">
        <v>55265</v>
      </c>
      <c r="C8208" t="s">
        <v>425</v>
      </c>
      <c r="D8208" t="s">
        <v>13</v>
      </c>
      <c r="E8208" t="str">
        <f t="shared" si="928"/>
        <v>*</v>
      </c>
      <c r="F8208" t="str">
        <f t="shared" si="923"/>
        <v>*</v>
      </c>
      <c r="G8208" t="str">
        <f t="shared" si="929"/>
        <v>*</v>
      </c>
      <c r="I8208" t="str">
        <f t="shared" si="924"/>
        <v>*</v>
      </c>
      <c r="O8208">
        <f>VLOOKUP(T8208,$P$14:$S$19,2,TRUE)</f>
        <v>3.5999999999999997E-2</v>
      </c>
      <c r="T8208">
        <v>39</v>
      </c>
      <c r="U8208">
        <v>706.39250000000004</v>
      </c>
      <c r="V8208" s="5">
        <f t="shared" si="925"/>
        <v>0</v>
      </c>
      <c r="X8208" t="s">
        <v>22</v>
      </c>
      <c r="Y8208">
        <v>0.99</v>
      </c>
      <c r="Z8208" s="2">
        <f t="shared" si="926"/>
        <v>707.38250000000005</v>
      </c>
      <c r="AA8208" t="s">
        <v>23</v>
      </c>
      <c r="AB8208" t="s">
        <v>31</v>
      </c>
      <c r="AC8208" t="s">
        <v>25</v>
      </c>
      <c r="AD8208" t="s">
        <v>26</v>
      </c>
      <c r="AE8208" t="s">
        <v>34</v>
      </c>
      <c r="AF8208" t="s">
        <v>340</v>
      </c>
    </row>
    <row r="8209" spans="1:32" x14ac:dyDescent="0.25">
      <c r="A8209">
        <f t="shared" si="927"/>
        <v>8208</v>
      </c>
      <c r="B8209">
        <v>53153</v>
      </c>
      <c r="C8209" t="s">
        <v>425</v>
      </c>
      <c r="D8209" t="s">
        <v>36</v>
      </c>
      <c r="E8209" t="str">
        <f t="shared" si="928"/>
        <v>***</v>
      </c>
      <c r="F8209" t="str">
        <f t="shared" si="923"/>
        <v>***</v>
      </c>
      <c r="G8209" t="str">
        <f t="shared" si="929"/>
        <v>***</v>
      </c>
      <c r="I8209" t="str">
        <f t="shared" si="924"/>
        <v>***</v>
      </c>
      <c r="O8209">
        <f>VLOOKUP(T8209,$P$14:$S$19,2,TRUE)</f>
        <v>0.02</v>
      </c>
      <c r="T8209">
        <v>29</v>
      </c>
      <c r="U8209">
        <v>575.36</v>
      </c>
      <c r="V8209" s="5">
        <f t="shared" si="925"/>
        <v>0</v>
      </c>
      <c r="X8209" t="s">
        <v>22</v>
      </c>
      <c r="Y8209">
        <v>3.99</v>
      </c>
      <c r="Z8209" s="2">
        <f t="shared" si="926"/>
        <v>579.35</v>
      </c>
      <c r="AA8209" t="s">
        <v>60</v>
      </c>
      <c r="AB8209" t="s">
        <v>31</v>
      </c>
      <c r="AC8209" t="s">
        <v>32</v>
      </c>
      <c r="AD8209" t="s">
        <v>172</v>
      </c>
      <c r="AE8209" t="s">
        <v>19</v>
      </c>
      <c r="AF8209" t="s">
        <v>552</v>
      </c>
    </row>
    <row r="8210" spans="1:32" x14ac:dyDescent="0.25">
      <c r="A8210">
        <f t="shared" si="927"/>
        <v>8209</v>
      </c>
      <c r="B8210">
        <v>49088</v>
      </c>
      <c r="C8210" t="s">
        <v>425</v>
      </c>
      <c r="D8210" t="s">
        <v>36</v>
      </c>
      <c r="E8210" t="str">
        <f t="shared" si="928"/>
        <v>***</v>
      </c>
      <c r="F8210" t="str">
        <f t="shared" si="923"/>
        <v>***</v>
      </c>
      <c r="G8210" t="str">
        <f t="shared" si="929"/>
        <v>***</v>
      </c>
      <c r="I8210" t="str">
        <f t="shared" si="924"/>
        <v>***</v>
      </c>
      <c r="O8210">
        <f>VLOOKUP(T8210,$P$14:$S$19,2,TRUE)</f>
        <v>0.01</v>
      </c>
      <c r="T8210">
        <v>16</v>
      </c>
      <c r="U8210">
        <v>130.11000000000001</v>
      </c>
      <c r="V8210" s="5">
        <f t="shared" si="925"/>
        <v>0</v>
      </c>
      <c r="X8210" t="s">
        <v>22</v>
      </c>
      <c r="Y8210">
        <v>2.83</v>
      </c>
      <c r="Z8210" s="2">
        <f t="shared" si="926"/>
        <v>132.94000000000003</v>
      </c>
      <c r="AA8210" t="s">
        <v>71</v>
      </c>
      <c r="AB8210" t="s">
        <v>16</v>
      </c>
      <c r="AC8210" t="s">
        <v>25</v>
      </c>
      <c r="AD8210" t="s">
        <v>42</v>
      </c>
      <c r="AE8210" t="s">
        <v>45</v>
      </c>
      <c r="AF8210" t="s">
        <v>552</v>
      </c>
    </row>
    <row r="8211" spans="1:32" x14ac:dyDescent="0.25">
      <c r="A8211">
        <f t="shared" si="927"/>
        <v>8210</v>
      </c>
      <c r="B8211">
        <v>33763</v>
      </c>
      <c r="C8211" t="s">
        <v>824</v>
      </c>
      <c r="D8211" t="s">
        <v>30</v>
      </c>
      <c r="E8211" t="str">
        <f t="shared" si="928"/>
        <v>*</v>
      </c>
      <c r="F8211" t="str">
        <f t="shared" si="923"/>
        <v>*</v>
      </c>
      <c r="G8211" t="str">
        <f t="shared" si="929"/>
        <v>*</v>
      </c>
      <c r="I8211" t="str">
        <f t="shared" si="924"/>
        <v>*</v>
      </c>
      <c r="O8211">
        <f>VLOOKUP(T8211,$P$14:$S$19,2,TRUE)</f>
        <v>0.02</v>
      </c>
      <c r="T8211">
        <v>23</v>
      </c>
      <c r="U8211">
        <v>10791.38</v>
      </c>
      <c r="V8211" s="5">
        <f t="shared" si="925"/>
        <v>1</v>
      </c>
      <c r="X8211" t="s">
        <v>22</v>
      </c>
      <c r="Y8211">
        <v>24.49</v>
      </c>
      <c r="Z8211" s="2">
        <f t="shared" si="926"/>
        <v>10815.869999999999</v>
      </c>
      <c r="AA8211" t="s">
        <v>62</v>
      </c>
      <c r="AB8211" t="s">
        <v>31</v>
      </c>
      <c r="AC8211" t="s">
        <v>25</v>
      </c>
      <c r="AD8211" t="s">
        <v>57</v>
      </c>
      <c r="AE8211" t="s">
        <v>58</v>
      </c>
      <c r="AF8211" t="s">
        <v>434</v>
      </c>
    </row>
    <row r="8212" spans="1:32" x14ac:dyDescent="0.25">
      <c r="A8212">
        <f t="shared" si="927"/>
        <v>8211</v>
      </c>
      <c r="B8212">
        <v>41351</v>
      </c>
      <c r="C8212" t="s">
        <v>824</v>
      </c>
      <c r="D8212" t="s">
        <v>30</v>
      </c>
      <c r="E8212" t="str">
        <f t="shared" si="928"/>
        <v>*</v>
      </c>
      <c r="F8212" t="str">
        <f t="shared" si="923"/>
        <v>*</v>
      </c>
      <c r="G8212" t="str">
        <f t="shared" si="929"/>
        <v>*</v>
      </c>
      <c r="I8212" t="str">
        <f t="shared" si="924"/>
        <v>*</v>
      </c>
      <c r="O8212">
        <f>VLOOKUP(T8212,$P$14:$S$19,2,TRUE)</f>
        <v>0.04</v>
      </c>
      <c r="T8212">
        <v>48</v>
      </c>
      <c r="U8212">
        <v>8273.2795000000006</v>
      </c>
      <c r="V8212" s="5">
        <f t="shared" si="925"/>
        <v>1</v>
      </c>
      <c r="X8212" t="s">
        <v>22</v>
      </c>
      <c r="Y8212">
        <v>8.99</v>
      </c>
      <c r="Z8212" s="2">
        <f t="shared" si="926"/>
        <v>8282.2695000000003</v>
      </c>
      <c r="AA8212" t="s">
        <v>73</v>
      </c>
      <c r="AB8212" t="s">
        <v>16</v>
      </c>
      <c r="AC8212" t="s">
        <v>25</v>
      </c>
      <c r="AD8212" t="s">
        <v>26</v>
      </c>
      <c r="AE8212" t="s">
        <v>19</v>
      </c>
      <c r="AF8212" t="s">
        <v>413</v>
      </c>
    </row>
    <row r="8213" spans="1:32" x14ac:dyDescent="0.25">
      <c r="A8213">
        <f t="shared" si="927"/>
        <v>8212</v>
      </c>
      <c r="B8213">
        <v>32455</v>
      </c>
      <c r="C8213" t="s">
        <v>824</v>
      </c>
      <c r="D8213" t="s">
        <v>21</v>
      </c>
      <c r="E8213" t="str">
        <f t="shared" si="928"/>
        <v>*</v>
      </c>
      <c r="F8213" t="str">
        <f t="shared" si="923"/>
        <v>**</v>
      </c>
      <c r="G8213" t="str">
        <f t="shared" si="929"/>
        <v>**</v>
      </c>
      <c r="I8213" t="str">
        <f t="shared" si="924"/>
        <v>**</v>
      </c>
      <c r="O8213">
        <f>VLOOKUP(T8213,$P$14:$S$19,2,TRUE)</f>
        <v>0.04</v>
      </c>
      <c r="T8213">
        <v>43</v>
      </c>
      <c r="U8213">
        <v>4620.53</v>
      </c>
      <c r="V8213" s="5">
        <f t="shared" si="925"/>
        <v>1</v>
      </c>
      <c r="X8213" t="s">
        <v>22</v>
      </c>
      <c r="Y8213">
        <v>19.989999999999998</v>
      </c>
      <c r="Z8213" s="2">
        <f t="shared" si="926"/>
        <v>4640.5199999999995</v>
      </c>
      <c r="AA8213" t="s">
        <v>60</v>
      </c>
      <c r="AB8213" t="s">
        <v>31</v>
      </c>
      <c r="AC8213" t="s">
        <v>25</v>
      </c>
      <c r="AD8213" t="s">
        <v>42</v>
      </c>
      <c r="AE8213" t="s">
        <v>19</v>
      </c>
      <c r="AF8213" t="s">
        <v>413</v>
      </c>
    </row>
    <row r="8214" spans="1:32" x14ac:dyDescent="0.25">
      <c r="A8214">
        <f t="shared" si="927"/>
        <v>8213</v>
      </c>
      <c r="B8214">
        <v>36773</v>
      </c>
      <c r="C8214" t="s">
        <v>824</v>
      </c>
      <c r="D8214" t="s">
        <v>30</v>
      </c>
      <c r="E8214" t="str">
        <f t="shared" si="928"/>
        <v>*</v>
      </c>
      <c r="F8214" t="str">
        <f t="shared" si="923"/>
        <v>*</v>
      </c>
      <c r="G8214" t="str">
        <f t="shared" si="929"/>
        <v>*</v>
      </c>
      <c r="I8214" t="str">
        <f t="shared" si="924"/>
        <v>*</v>
      </c>
      <c r="O8214">
        <f>VLOOKUP(T8214,$P$14:$S$19,2,TRUE)</f>
        <v>0.02</v>
      </c>
      <c r="T8214">
        <v>24</v>
      </c>
      <c r="U8214">
        <v>2048.7800000000002</v>
      </c>
      <c r="V8214" s="5">
        <f t="shared" si="925"/>
        <v>1</v>
      </c>
      <c r="X8214" t="s">
        <v>22</v>
      </c>
      <c r="Y8214">
        <v>5.01</v>
      </c>
      <c r="Z8214" s="2">
        <f t="shared" si="926"/>
        <v>2053.7900000000004</v>
      </c>
      <c r="AA8214" t="s">
        <v>56</v>
      </c>
      <c r="AB8214" t="s">
        <v>24</v>
      </c>
      <c r="AC8214" t="s">
        <v>32</v>
      </c>
      <c r="AD8214" t="s">
        <v>78</v>
      </c>
      <c r="AE8214" t="s">
        <v>19</v>
      </c>
      <c r="AF8214" t="s">
        <v>434</v>
      </c>
    </row>
    <row r="8215" spans="1:32" x14ac:dyDescent="0.25">
      <c r="A8215">
        <f t="shared" si="927"/>
        <v>8214</v>
      </c>
      <c r="B8215">
        <v>29504</v>
      </c>
      <c r="C8215" t="s">
        <v>824</v>
      </c>
      <c r="D8215" t="s">
        <v>30</v>
      </c>
      <c r="E8215" t="str">
        <f t="shared" si="928"/>
        <v>*</v>
      </c>
      <c r="F8215" t="str">
        <f t="shared" si="923"/>
        <v>*</v>
      </c>
      <c r="G8215" t="str">
        <f t="shared" si="929"/>
        <v>*</v>
      </c>
      <c r="I8215" t="str">
        <f t="shared" si="924"/>
        <v>*</v>
      </c>
      <c r="O8215">
        <f>VLOOKUP(T8215,$P$14:$S$19,2,TRUE)</f>
        <v>0.02</v>
      </c>
      <c r="T8215">
        <v>20</v>
      </c>
      <c r="U8215">
        <v>1485.06</v>
      </c>
      <c r="V8215" s="5">
        <f t="shared" si="925"/>
        <v>1</v>
      </c>
      <c r="X8215" t="s">
        <v>37</v>
      </c>
      <c r="Y8215">
        <v>26.85</v>
      </c>
      <c r="Z8215" s="2">
        <f t="shared" si="926"/>
        <v>1511.9099999999999</v>
      </c>
      <c r="AA8215" t="s">
        <v>73</v>
      </c>
      <c r="AB8215" t="s">
        <v>24</v>
      </c>
      <c r="AC8215" t="s">
        <v>17</v>
      </c>
      <c r="AD8215" t="s">
        <v>165</v>
      </c>
      <c r="AE8215" t="s">
        <v>103</v>
      </c>
      <c r="AF8215" t="s">
        <v>434</v>
      </c>
    </row>
    <row r="8216" spans="1:32" x14ac:dyDescent="0.25">
      <c r="A8216">
        <f t="shared" si="927"/>
        <v>8215</v>
      </c>
      <c r="B8216">
        <v>29504</v>
      </c>
      <c r="C8216" t="s">
        <v>824</v>
      </c>
      <c r="D8216" t="s">
        <v>30</v>
      </c>
      <c r="E8216" t="str">
        <f t="shared" si="928"/>
        <v>*</v>
      </c>
      <c r="F8216" t="str">
        <f t="shared" si="923"/>
        <v>*</v>
      </c>
      <c r="G8216" t="str">
        <f t="shared" si="929"/>
        <v>*</v>
      </c>
      <c r="I8216" t="str">
        <f t="shared" si="924"/>
        <v>*</v>
      </c>
      <c r="O8216">
        <f>VLOOKUP(T8216,$P$14:$S$19,2,TRUE)</f>
        <v>3.5999999999999997E-2</v>
      </c>
      <c r="T8216">
        <v>34</v>
      </c>
      <c r="U8216">
        <v>1211.18</v>
      </c>
      <c r="V8216" s="5">
        <f t="shared" si="925"/>
        <v>1</v>
      </c>
      <c r="X8216" t="s">
        <v>22</v>
      </c>
      <c r="Y8216">
        <v>13.26</v>
      </c>
      <c r="Z8216" s="2">
        <f t="shared" si="926"/>
        <v>1224.44</v>
      </c>
      <c r="AA8216" t="s">
        <v>73</v>
      </c>
      <c r="AB8216" t="s">
        <v>24</v>
      </c>
      <c r="AC8216" t="s">
        <v>32</v>
      </c>
      <c r="AD8216" t="s">
        <v>44</v>
      </c>
      <c r="AE8216" t="s">
        <v>19</v>
      </c>
      <c r="AF8216" t="s">
        <v>824</v>
      </c>
    </row>
    <row r="8217" spans="1:32" x14ac:dyDescent="0.25">
      <c r="A8217">
        <f t="shared" si="927"/>
        <v>8216</v>
      </c>
      <c r="B8217">
        <v>2631</v>
      </c>
      <c r="C8217" t="s">
        <v>824</v>
      </c>
      <c r="D8217" t="s">
        <v>13</v>
      </c>
      <c r="E8217" t="str">
        <f t="shared" si="928"/>
        <v>*</v>
      </c>
      <c r="F8217" t="str">
        <f t="shared" si="923"/>
        <v>*</v>
      </c>
      <c r="G8217" t="str">
        <f t="shared" si="929"/>
        <v>*</v>
      </c>
      <c r="I8217" t="str">
        <f t="shared" si="924"/>
        <v>*</v>
      </c>
      <c r="O8217">
        <f>VLOOKUP(T8217,$P$14:$S$19,2,TRUE)</f>
        <v>0.02</v>
      </c>
      <c r="T8217">
        <v>27</v>
      </c>
      <c r="U8217">
        <v>1078.49</v>
      </c>
      <c r="V8217" s="5">
        <f t="shared" si="925"/>
        <v>1</v>
      </c>
      <c r="X8217" t="s">
        <v>22</v>
      </c>
      <c r="Y8217">
        <v>1.99</v>
      </c>
      <c r="Z8217" s="2">
        <f t="shared" si="926"/>
        <v>1080.48</v>
      </c>
      <c r="AA8217" t="s">
        <v>110</v>
      </c>
      <c r="AB8217" t="s">
        <v>31</v>
      </c>
      <c r="AC8217" t="s">
        <v>25</v>
      </c>
      <c r="AD8217" t="s">
        <v>42</v>
      </c>
      <c r="AE8217" t="s">
        <v>45</v>
      </c>
      <c r="AF8217" t="s">
        <v>434</v>
      </c>
    </row>
    <row r="8218" spans="1:32" x14ac:dyDescent="0.25">
      <c r="A8218">
        <f t="shared" si="927"/>
        <v>8217</v>
      </c>
      <c r="B8218">
        <v>58247</v>
      </c>
      <c r="C8218" t="s">
        <v>650</v>
      </c>
      <c r="D8218" t="s">
        <v>30</v>
      </c>
      <c r="E8218" t="str">
        <f t="shared" si="928"/>
        <v>*</v>
      </c>
      <c r="F8218" t="str">
        <f t="shared" si="923"/>
        <v>*</v>
      </c>
      <c r="G8218" t="str">
        <f t="shared" si="929"/>
        <v>*</v>
      </c>
      <c r="I8218" t="str">
        <f t="shared" si="924"/>
        <v>*</v>
      </c>
      <c r="O8218">
        <f>VLOOKUP(T8218,$P$14:$S$19,2,TRUE)</f>
        <v>0</v>
      </c>
      <c r="T8218">
        <v>8</v>
      </c>
      <c r="U8218">
        <v>1058.82</v>
      </c>
      <c r="V8218" s="5">
        <f t="shared" si="925"/>
        <v>1</v>
      </c>
      <c r="X8218" t="s">
        <v>22</v>
      </c>
      <c r="Y8218">
        <v>0.99</v>
      </c>
      <c r="Z8218" s="2">
        <f t="shared" si="926"/>
        <v>1059.81</v>
      </c>
      <c r="AA8218" t="s">
        <v>15</v>
      </c>
      <c r="AB8218" t="s">
        <v>41</v>
      </c>
      <c r="AC8218" t="s">
        <v>32</v>
      </c>
      <c r="AD8218" t="s">
        <v>172</v>
      </c>
      <c r="AE8218" t="s">
        <v>19</v>
      </c>
      <c r="AF8218" t="s">
        <v>650</v>
      </c>
    </row>
    <row r="8219" spans="1:32" x14ac:dyDescent="0.25">
      <c r="A8219">
        <f t="shared" si="927"/>
        <v>8218</v>
      </c>
      <c r="B8219">
        <v>52711</v>
      </c>
      <c r="C8219" t="s">
        <v>650</v>
      </c>
      <c r="D8219" t="s">
        <v>30</v>
      </c>
      <c r="E8219" t="str">
        <f t="shared" si="928"/>
        <v>*</v>
      </c>
      <c r="F8219" t="str">
        <f t="shared" si="923"/>
        <v>*</v>
      </c>
      <c r="G8219" t="str">
        <f t="shared" si="929"/>
        <v>*</v>
      </c>
      <c r="I8219" t="str">
        <f t="shared" si="924"/>
        <v>*</v>
      </c>
      <c r="O8219">
        <f>VLOOKUP(T8219,$P$14:$S$19,2,TRUE)</f>
        <v>0.04</v>
      </c>
      <c r="T8219">
        <v>41</v>
      </c>
      <c r="U8219">
        <v>755.19</v>
      </c>
      <c r="V8219" s="5">
        <f t="shared" si="925"/>
        <v>0</v>
      </c>
      <c r="X8219" t="s">
        <v>22</v>
      </c>
      <c r="Y8219">
        <v>8.99</v>
      </c>
      <c r="Z8219" s="2">
        <f t="shared" si="926"/>
        <v>764.18000000000006</v>
      </c>
      <c r="AA8219" t="s">
        <v>73</v>
      </c>
      <c r="AB8219" t="s">
        <v>41</v>
      </c>
      <c r="AC8219" t="s">
        <v>17</v>
      </c>
      <c r="AD8219" t="s">
        <v>18</v>
      </c>
      <c r="AE8219" t="s">
        <v>45</v>
      </c>
      <c r="AF8219" t="s">
        <v>803</v>
      </c>
    </row>
    <row r="8220" spans="1:32" x14ac:dyDescent="0.25">
      <c r="A8220">
        <f t="shared" si="927"/>
        <v>8219</v>
      </c>
      <c r="B8220">
        <v>52711</v>
      </c>
      <c r="C8220" t="s">
        <v>650</v>
      </c>
      <c r="D8220" t="s">
        <v>30</v>
      </c>
      <c r="E8220" t="str">
        <f t="shared" si="928"/>
        <v>*</v>
      </c>
      <c r="F8220" t="str">
        <f t="shared" si="923"/>
        <v>*</v>
      </c>
      <c r="G8220" t="str">
        <f t="shared" si="929"/>
        <v>*</v>
      </c>
      <c r="I8220" t="str">
        <f t="shared" si="924"/>
        <v>*</v>
      </c>
      <c r="O8220">
        <f>VLOOKUP(T8220,$P$14:$S$19,2,TRUE)</f>
        <v>0</v>
      </c>
      <c r="T8220">
        <v>7</v>
      </c>
      <c r="U8220">
        <v>220.79</v>
      </c>
      <c r="V8220" s="5">
        <f t="shared" si="925"/>
        <v>0</v>
      </c>
      <c r="X8220" t="s">
        <v>22</v>
      </c>
      <c r="Y8220">
        <v>4</v>
      </c>
      <c r="Z8220" s="2">
        <f t="shared" si="926"/>
        <v>224.79</v>
      </c>
      <c r="AA8220" t="s">
        <v>73</v>
      </c>
      <c r="AB8220" t="s">
        <v>41</v>
      </c>
      <c r="AC8220" t="s">
        <v>25</v>
      </c>
      <c r="AD8220" t="s">
        <v>42</v>
      </c>
      <c r="AE8220" t="s">
        <v>19</v>
      </c>
      <c r="AF8220" t="s">
        <v>803</v>
      </c>
    </row>
    <row r="8221" spans="1:32" x14ac:dyDescent="0.25">
      <c r="A8221">
        <f t="shared" si="927"/>
        <v>8220</v>
      </c>
      <c r="B8221">
        <v>52711</v>
      </c>
      <c r="C8221" t="s">
        <v>650</v>
      </c>
      <c r="D8221" t="s">
        <v>30</v>
      </c>
      <c r="E8221" t="str">
        <f t="shared" si="928"/>
        <v>*</v>
      </c>
      <c r="F8221" t="str">
        <f t="shared" si="923"/>
        <v>*</v>
      </c>
      <c r="G8221" t="str">
        <f t="shared" si="929"/>
        <v>*</v>
      </c>
      <c r="I8221" t="str">
        <f t="shared" si="924"/>
        <v>*</v>
      </c>
      <c r="O8221">
        <f>VLOOKUP(T8221,$P$14:$S$19,2,TRUE)</f>
        <v>3.5999999999999997E-2</v>
      </c>
      <c r="T8221">
        <v>37</v>
      </c>
      <c r="U8221">
        <v>201.14</v>
      </c>
      <c r="V8221" s="5">
        <f t="shared" si="925"/>
        <v>0</v>
      </c>
      <c r="X8221" t="s">
        <v>22</v>
      </c>
      <c r="Y8221">
        <v>3.37</v>
      </c>
      <c r="Z8221" s="2">
        <f t="shared" si="926"/>
        <v>204.51</v>
      </c>
      <c r="AA8221" t="s">
        <v>23</v>
      </c>
      <c r="AB8221" t="s">
        <v>41</v>
      </c>
      <c r="AC8221" t="s">
        <v>32</v>
      </c>
      <c r="AD8221" t="s">
        <v>114</v>
      </c>
      <c r="AE8221" t="s">
        <v>34</v>
      </c>
      <c r="AF8221" t="s">
        <v>650</v>
      </c>
    </row>
    <row r="8222" spans="1:32" x14ac:dyDescent="0.25">
      <c r="A8222">
        <f t="shared" si="927"/>
        <v>8221</v>
      </c>
      <c r="B8222">
        <v>22149</v>
      </c>
      <c r="C8222" t="s">
        <v>650</v>
      </c>
      <c r="D8222" t="s">
        <v>13</v>
      </c>
      <c r="E8222" t="str">
        <f t="shared" si="928"/>
        <v>*</v>
      </c>
      <c r="F8222" t="str">
        <f t="shared" si="923"/>
        <v>*</v>
      </c>
      <c r="G8222" t="str">
        <f t="shared" si="929"/>
        <v>*</v>
      </c>
      <c r="I8222" t="str">
        <f t="shared" si="924"/>
        <v>*</v>
      </c>
      <c r="O8222">
        <f>VLOOKUP(T8222,$P$14:$S$19,2,TRUE)</f>
        <v>0.04</v>
      </c>
      <c r="T8222">
        <v>47</v>
      </c>
      <c r="U8222">
        <v>191.13</v>
      </c>
      <c r="V8222" s="5">
        <f t="shared" si="925"/>
        <v>0</v>
      </c>
      <c r="X8222" t="s">
        <v>22</v>
      </c>
      <c r="Y8222">
        <v>1.2</v>
      </c>
      <c r="Z8222" s="2">
        <f t="shared" si="926"/>
        <v>192.32999999999998</v>
      </c>
      <c r="AA8222" t="s">
        <v>334</v>
      </c>
      <c r="AB8222" t="s">
        <v>24</v>
      </c>
      <c r="AC8222" t="s">
        <v>32</v>
      </c>
      <c r="AD8222" t="s">
        <v>33</v>
      </c>
      <c r="AE8222" t="s">
        <v>34</v>
      </c>
      <c r="AF8222" t="s">
        <v>803</v>
      </c>
    </row>
    <row r="8223" spans="1:32" x14ac:dyDescent="0.25">
      <c r="A8223">
        <f t="shared" si="927"/>
        <v>8222</v>
      </c>
      <c r="B8223">
        <v>58247</v>
      </c>
      <c r="C8223" t="s">
        <v>650</v>
      </c>
      <c r="D8223" t="s">
        <v>30</v>
      </c>
      <c r="E8223" t="str">
        <f t="shared" si="928"/>
        <v>*</v>
      </c>
      <c r="F8223" t="str">
        <f t="shared" si="923"/>
        <v>*</v>
      </c>
      <c r="G8223" t="str">
        <f t="shared" si="929"/>
        <v>*</v>
      </c>
      <c r="I8223" t="str">
        <f t="shared" si="924"/>
        <v>*</v>
      </c>
      <c r="O8223">
        <f>VLOOKUP(T8223,$P$14:$S$19,2,TRUE)</f>
        <v>0.01</v>
      </c>
      <c r="T8223">
        <v>14</v>
      </c>
      <c r="U8223">
        <v>92.07</v>
      </c>
      <c r="V8223" s="5">
        <f t="shared" si="925"/>
        <v>0</v>
      </c>
      <c r="X8223" t="s">
        <v>22</v>
      </c>
      <c r="Y8223">
        <v>7.86</v>
      </c>
      <c r="Z8223" s="2">
        <f t="shared" si="926"/>
        <v>99.929999999999993</v>
      </c>
      <c r="AA8223" t="s">
        <v>15</v>
      </c>
      <c r="AB8223" t="s">
        <v>41</v>
      </c>
      <c r="AC8223" t="s">
        <v>32</v>
      </c>
      <c r="AD8223" t="s">
        <v>44</v>
      </c>
      <c r="AE8223" t="s">
        <v>19</v>
      </c>
      <c r="AF8223" t="s">
        <v>803</v>
      </c>
    </row>
    <row r="8224" spans="1:32" x14ac:dyDescent="0.25">
      <c r="A8224">
        <f t="shared" si="927"/>
        <v>8223</v>
      </c>
      <c r="B8224">
        <v>22149</v>
      </c>
      <c r="C8224" t="s">
        <v>650</v>
      </c>
      <c r="D8224" t="s">
        <v>13</v>
      </c>
      <c r="E8224" t="str">
        <f t="shared" si="928"/>
        <v>*</v>
      </c>
      <c r="F8224" t="str">
        <f t="shared" si="923"/>
        <v>*</v>
      </c>
      <c r="G8224" t="str">
        <f t="shared" si="929"/>
        <v>*</v>
      </c>
      <c r="I8224" t="str">
        <f t="shared" si="924"/>
        <v>*</v>
      </c>
      <c r="O8224">
        <f>VLOOKUP(T8224,$P$14:$S$19,2,TRUE)</f>
        <v>0.01</v>
      </c>
      <c r="T8224">
        <v>17</v>
      </c>
      <c r="U8224">
        <v>48.24</v>
      </c>
      <c r="V8224" s="5">
        <f t="shared" si="925"/>
        <v>0</v>
      </c>
      <c r="X8224" t="s">
        <v>22</v>
      </c>
      <c r="Y8224">
        <v>1.01</v>
      </c>
      <c r="Z8224" s="2">
        <f t="shared" si="926"/>
        <v>49.25</v>
      </c>
      <c r="AA8224" t="s">
        <v>71</v>
      </c>
      <c r="AB8224" t="s">
        <v>24</v>
      </c>
      <c r="AC8224" t="s">
        <v>32</v>
      </c>
      <c r="AD8224" t="s">
        <v>33</v>
      </c>
      <c r="AE8224" t="s">
        <v>34</v>
      </c>
      <c r="AF8224" t="s">
        <v>406</v>
      </c>
    </row>
    <row r="8225" spans="1:32" x14ac:dyDescent="0.25">
      <c r="A8225">
        <f t="shared" si="927"/>
        <v>8224</v>
      </c>
      <c r="B8225">
        <v>22055</v>
      </c>
      <c r="C8225" t="s">
        <v>444</v>
      </c>
      <c r="D8225" t="s">
        <v>40</v>
      </c>
      <c r="E8225" t="str">
        <f t="shared" si="928"/>
        <v>*</v>
      </c>
      <c r="F8225" t="str">
        <f t="shared" si="923"/>
        <v>*</v>
      </c>
      <c r="G8225" t="str">
        <f t="shared" si="929"/>
        <v>*</v>
      </c>
      <c r="I8225" t="str">
        <f t="shared" si="924"/>
        <v>*</v>
      </c>
      <c r="O8225">
        <f>VLOOKUP(T8225,$P$14:$S$19,2,TRUE)</f>
        <v>0.04</v>
      </c>
      <c r="T8225">
        <v>40</v>
      </c>
      <c r="U8225">
        <v>6147.24</v>
      </c>
      <c r="V8225" s="5">
        <f t="shared" si="925"/>
        <v>1</v>
      </c>
      <c r="X8225" t="s">
        <v>37</v>
      </c>
      <c r="Y8225">
        <v>30</v>
      </c>
      <c r="Z8225" s="2">
        <f t="shared" si="926"/>
        <v>6177.24</v>
      </c>
      <c r="AA8225" t="s">
        <v>52</v>
      </c>
      <c r="AB8225" t="s">
        <v>31</v>
      </c>
      <c r="AC8225" t="s">
        <v>17</v>
      </c>
      <c r="AD8225" t="s">
        <v>38</v>
      </c>
      <c r="AE8225" t="s">
        <v>39</v>
      </c>
      <c r="AF8225" t="s">
        <v>605</v>
      </c>
    </row>
    <row r="8226" spans="1:32" x14ac:dyDescent="0.25">
      <c r="A8226">
        <f t="shared" si="927"/>
        <v>8225</v>
      </c>
      <c r="B8226">
        <v>45571</v>
      </c>
      <c r="C8226" t="s">
        <v>444</v>
      </c>
      <c r="D8226" t="s">
        <v>40</v>
      </c>
      <c r="E8226" t="str">
        <f t="shared" si="928"/>
        <v>*</v>
      </c>
      <c r="F8226" t="str">
        <f t="shared" si="923"/>
        <v>*</v>
      </c>
      <c r="G8226" t="str">
        <f t="shared" si="929"/>
        <v>*</v>
      </c>
      <c r="I8226" t="str">
        <f t="shared" si="924"/>
        <v>*</v>
      </c>
      <c r="O8226">
        <f>VLOOKUP(T8226,$P$14:$S$19,2,TRUE)</f>
        <v>0.04</v>
      </c>
      <c r="T8226">
        <v>47</v>
      </c>
      <c r="U8226">
        <v>5975.0495000000001</v>
      </c>
      <c r="V8226" s="5">
        <f t="shared" si="925"/>
        <v>1</v>
      </c>
      <c r="X8226" t="s">
        <v>22</v>
      </c>
      <c r="Y8226">
        <v>8.99</v>
      </c>
      <c r="Z8226" s="2">
        <f t="shared" si="926"/>
        <v>5984.0394999999999</v>
      </c>
      <c r="AA8226" t="s">
        <v>64</v>
      </c>
      <c r="AB8226" t="s">
        <v>16</v>
      </c>
      <c r="AC8226" t="s">
        <v>25</v>
      </c>
      <c r="AD8226" t="s">
        <v>26</v>
      </c>
      <c r="AE8226" t="s">
        <v>19</v>
      </c>
      <c r="AF8226" t="s">
        <v>605</v>
      </c>
    </row>
    <row r="8227" spans="1:32" x14ac:dyDescent="0.25">
      <c r="A8227">
        <f t="shared" si="927"/>
        <v>8226</v>
      </c>
      <c r="B8227">
        <v>17187</v>
      </c>
      <c r="C8227" t="s">
        <v>444</v>
      </c>
      <c r="D8227" t="s">
        <v>21</v>
      </c>
      <c r="E8227" t="str">
        <f t="shared" si="928"/>
        <v>*</v>
      </c>
      <c r="F8227" t="str">
        <f t="shared" si="923"/>
        <v>**</v>
      </c>
      <c r="G8227" t="str">
        <f t="shared" si="929"/>
        <v>**</v>
      </c>
      <c r="I8227" t="str">
        <f t="shared" si="924"/>
        <v>**</v>
      </c>
      <c r="O8227">
        <f>VLOOKUP(T8227,$P$14:$S$19,2,TRUE)</f>
        <v>0</v>
      </c>
      <c r="T8227">
        <v>4</v>
      </c>
      <c r="U8227">
        <v>2951.97</v>
      </c>
      <c r="V8227" s="5">
        <f t="shared" si="925"/>
        <v>1</v>
      </c>
      <c r="X8227" t="s">
        <v>37</v>
      </c>
      <c r="Y8227">
        <v>16.059999999999999</v>
      </c>
      <c r="Z8227" s="2">
        <f t="shared" si="926"/>
        <v>2968.0299999999997</v>
      </c>
      <c r="AA8227" t="s">
        <v>23</v>
      </c>
      <c r="AB8227" t="s">
        <v>31</v>
      </c>
      <c r="AC8227" t="s">
        <v>25</v>
      </c>
      <c r="AD8227" t="s">
        <v>76</v>
      </c>
      <c r="AE8227" t="s">
        <v>39</v>
      </c>
      <c r="AF8227" t="s">
        <v>605</v>
      </c>
    </row>
    <row r="8228" spans="1:32" x14ac:dyDescent="0.25">
      <c r="A8228">
        <f t="shared" si="927"/>
        <v>8227</v>
      </c>
      <c r="B8228">
        <v>19361</v>
      </c>
      <c r="C8228" t="s">
        <v>444</v>
      </c>
      <c r="D8228" t="s">
        <v>13</v>
      </c>
      <c r="E8228" t="str">
        <f t="shared" si="928"/>
        <v>*</v>
      </c>
      <c r="F8228" t="str">
        <f t="shared" si="923"/>
        <v>*</v>
      </c>
      <c r="G8228" t="str">
        <f t="shared" si="929"/>
        <v>*</v>
      </c>
      <c r="I8228" t="str">
        <f t="shared" si="924"/>
        <v>*</v>
      </c>
      <c r="O8228">
        <f>VLOOKUP(T8228,$P$14:$S$19,2,TRUE)</f>
        <v>0.02</v>
      </c>
      <c r="T8228">
        <v>21</v>
      </c>
      <c r="U8228">
        <v>788.85</v>
      </c>
      <c r="V8228" s="5">
        <f t="shared" si="925"/>
        <v>0</v>
      </c>
      <c r="X8228" t="s">
        <v>22</v>
      </c>
      <c r="Y8228">
        <v>2.99</v>
      </c>
      <c r="Z8228" s="2">
        <f t="shared" si="926"/>
        <v>791.84</v>
      </c>
      <c r="AA8228" t="s">
        <v>64</v>
      </c>
      <c r="AB8228" t="s">
        <v>16</v>
      </c>
      <c r="AC8228" t="s">
        <v>32</v>
      </c>
      <c r="AD8228" t="s">
        <v>49</v>
      </c>
      <c r="AE8228" t="s">
        <v>19</v>
      </c>
      <c r="AF8228" s="1">
        <v>40949</v>
      </c>
    </row>
    <row r="8229" spans="1:32" x14ac:dyDescent="0.25">
      <c r="A8229">
        <f t="shared" si="927"/>
        <v>8228</v>
      </c>
      <c r="B8229">
        <v>45571</v>
      </c>
      <c r="C8229" t="s">
        <v>444</v>
      </c>
      <c r="D8229" t="s">
        <v>40</v>
      </c>
      <c r="E8229" t="str">
        <f t="shared" si="928"/>
        <v>*</v>
      </c>
      <c r="F8229" t="str">
        <f t="shared" si="923"/>
        <v>*</v>
      </c>
      <c r="G8229" t="str">
        <f t="shared" si="929"/>
        <v>*</v>
      </c>
      <c r="I8229" t="str">
        <f t="shared" si="924"/>
        <v>*</v>
      </c>
      <c r="O8229">
        <f>VLOOKUP(T8229,$P$14:$S$19,2,TRUE)</f>
        <v>0.04</v>
      </c>
      <c r="T8229">
        <v>44</v>
      </c>
      <c r="U8229">
        <v>720.52</v>
      </c>
      <c r="V8229" s="5">
        <f t="shared" si="925"/>
        <v>0</v>
      </c>
      <c r="X8229" t="s">
        <v>22</v>
      </c>
      <c r="Y8229">
        <v>8.51</v>
      </c>
      <c r="Z8229" s="2">
        <f t="shared" si="926"/>
        <v>729.03</v>
      </c>
      <c r="AA8229" t="s">
        <v>64</v>
      </c>
      <c r="AB8229" t="s">
        <v>16</v>
      </c>
      <c r="AC8229" t="s">
        <v>25</v>
      </c>
      <c r="AD8229" t="s">
        <v>76</v>
      </c>
      <c r="AE8229" t="s">
        <v>27</v>
      </c>
      <c r="AF8229" t="s">
        <v>605</v>
      </c>
    </row>
    <row r="8230" spans="1:32" x14ac:dyDescent="0.25">
      <c r="A8230">
        <f t="shared" si="927"/>
        <v>8229</v>
      </c>
      <c r="B8230">
        <v>19361</v>
      </c>
      <c r="C8230" t="s">
        <v>444</v>
      </c>
      <c r="D8230" t="s">
        <v>13</v>
      </c>
      <c r="E8230" t="str">
        <f t="shared" si="928"/>
        <v>*</v>
      </c>
      <c r="F8230" t="str">
        <f t="shared" si="923"/>
        <v>*</v>
      </c>
      <c r="G8230" t="str">
        <f t="shared" si="929"/>
        <v>*</v>
      </c>
      <c r="I8230" t="str">
        <f t="shared" si="924"/>
        <v>*</v>
      </c>
      <c r="O8230">
        <f>VLOOKUP(T8230,$P$14:$S$19,2,TRUE)</f>
        <v>0.02</v>
      </c>
      <c r="T8230">
        <v>21</v>
      </c>
      <c r="U8230">
        <v>535.57000000000005</v>
      </c>
      <c r="V8230" s="5">
        <f t="shared" si="925"/>
        <v>0</v>
      </c>
      <c r="X8230" t="s">
        <v>22</v>
      </c>
      <c r="Y8230">
        <v>8.99</v>
      </c>
      <c r="Z8230" s="2">
        <f t="shared" si="926"/>
        <v>544.56000000000006</v>
      </c>
      <c r="AA8230" t="s">
        <v>60</v>
      </c>
      <c r="AB8230" t="s">
        <v>16</v>
      </c>
      <c r="AC8230" t="s">
        <v>17</v>
      </c>
      <c r="AD8230" t="s">
        <v>18</v>
      </c>
      <c r="AE8230" t="s">
        <v>45</v>
      </c>
      <c r="AF8230" t="s">
        <v>605</v>
      </c>
    </row>
    <row r="8231" spans="1:32" x14ac:dyDescent="0.25">
      <c r="A8231">
        <f t="shared" si="927"/>
        <v>8230</v>
      </c>
      <c r="B8231">
        <v>45571</v>
      </c>
      <c r="C8231" t="s">
        <v>444</v>
      </c>
      <c r="D8231" t="s">
        <v>40</v>
      </c>
      <c r="E8231" t="str">
        <f t="shared" si="928"/>
        <v>*</v>
      </c>
      <c r="F8231" t="str">
        <f t="shared" si="923"/>
        <v>*</v>
      </c>
      <c r="G8231" t="str">
        <f t="shared" si="929"/>
        <v>*</v>
      </c>
      <c r="I8231" t="str">
        <f t="shared" si="924"/>
        <v>*</v>
      </c>
      <c r="O8231">
        <f>VLOOKUP(T8231,$P$14:$S$19,2,TRUE)</f>
        <v>0.04</v>
      </c>
      <c r="T8231">
        <v>43</v>
      </c>
      <c r="U8231">
        <v>528.53</v>
      </c>
      <c r="V8231" s="5">
        <f t="shared" si="925"/>
        <v>0</v>
      </c>
      <c r="X8231" t="s">
        <v>22</v>
      </c>
      <c r="Y8231">
        <v>4.8099999999999996</v>
      </c>
      <c r="Z8231" s="2">
        <f t="shared" si="926"/>
        <v>533.33999999999992</v>
      </c>
      <c r="AA8231" t="s">
        <v>64</v>
      </c>
      <c r="AB8231" t="s">
        <v>16</v>
      </c>
      <c r="AC8231" t="s">
        <v>32</v>
      </c>
      <c r="AD8231" t="s">
        <v>74</v>
      </c>
      <c r="AE8231" t="s">
        <v>19</v>
      </c>
      <c r="AF8231" t="s">
        <v>394</v>
      </c>
    </row>
    <row r="8232" spans="1:32" x14ac:dyDescent="0.25">
      <c r="A8232">
        <f t="shared" si="927"/>
        <v>8231</v>
      </c>
      <c r="B8232">
        <v>19361</v>
      </c>
      <c r="C8232" t="s">
        <v>444</v>
      </c>
      <c r="D8232" t="s">
        <v>13</v>
      </c>
      <c r="E8232" t="str">
        <f t="shared" si="928"/>
        <v>*</v>
      </c>
      <c r="F8232" t="str">
        <f t="shared" si="923"/>
        <v>*</v>
      </c>
      <c r="G8232" t="str">
        <f t="shared" si="929"/>
        <v>*</v>
      </c>
      <c r="I8232" t="str">
        <f t="shared" si="924"/>
        <v>*</v>
      </c>
      <c r="O8232">
        <f>VLOOKUP(T8232,$P$14:$S$19,2,TRUE)</f>
        <v>0.04</v>
      </c>
      <c r="T8232">
        <v>43</v>
      </c>
      <c r="U8232">
        <v>364.59</v>
      </c>
      <c r="V8232" s="5">
        <f t="shared" si="925"/>
        <v>0</v>
      </c>
      <c r="X8232" t="s">
        <v>22</v>
      </c>
      <c r="Y8232">
        <v>5.16</v>
      </c>
      <c r="Z8232" s="2">
        <f t="shared" si="926"/>
        <v>369.75</v>
      </c>
      <c r="AA8232" t="s">
        <v>64</v>
      </c>
      <c r="AB8232" t="s">
        <v>16</v>
      </c>
      <c r="AC8232" t="s">
        <v>32</v>
      </c>
      <c r="AD8232" t="s">
        <v>44</v>
      </c>
      <c r="AE8232" t="s">
        <v>34</v>
      </c>
      <c r="AF8232" t="s">
        <v>158</v>
      </c>
    </row>
    <row r="8233" spans="1:32" x14ac:dyDescent="0.25">
      <c r="A8233">
        <f t="shared" si="927"/>
        <v>8232</v>
      </c>
      <c r="B8233">
        <v>4583</v>
      </c>
      <c r="C8233" t="s">
        <v>552</v>
      </c>
      <c r="D8233" t="s">
        <v>40</v>
      </c>
      <c r="E8233" t="str">
        <f t="shared" si="928"/>
        <v>*</v>
      </c>
      <c r="F8233" t="str">
        <f t="shared" si="923"/>
        <v>*</v>
      </c>
      <c r="G8233" t="str">
        <f t="shared" si="929"/>
        <v>*</v>
      </c>
      <c r="I8233" t="str">
        <f t="shared" si="924"/>
        <v>*</v>
      </c>
      <c r="O8233">
        <f>VLOOKUP(T8233,$P$14:$S$19,2,TRUE)</f>
        <v>0.04</v>
      </c>
      <c r="T8233">
        <v>44</v>
      </c>
      <c r="U8233">
        <v>3021.64</v>
      </c>
      <c r="V8233" s="5">
        <f t="shared" si="925"/>
        <v>1</v>
      </c>
      <c r="X8233" t="s">
        <v>37</v>
      </c>
      <c r="Y8233">
        <v>30</v>
      </c>
      <c r="Z8233" s="2">
        <f t="shared" si="926"/>
        <v>3051.64</v>
      </c>
      <c r="AA8233" t="s">
        <v>60</v>
      </c>
      <c r="AB8233" t="s">
        <v>31</v>
      </c>
      <c r="AC8233" t="s">
        <v>17</v>
      </c>
      <c r="AD8233" t="s">
        <v>38</v>
      </c>
      <c r="AE8233" t="s">
        <v>39</v>
      </c>
      <c r="AF8233" t="s">
        <v>339</v>
      </c>
    </row>
    <row r="8234" spans="1:32" x14ac:dyDescent="0.25">
      <c r="A8234">
        <f t="shared" si="927"/>
        <v>8233</v>
      </c>
      <c r="B8234">
        <v>55138</v>
      </c>
      <c r="C8234" t="s">
        <v>552</v>
      </c>
      <c r="D8234" t="s">
        <v>21</v>
      </c>
      <c r="E8234" t="str">
        <f t="shared" si="928"/>
        <v>*</v>
      </c>
      <c r="F8234" t="str">
        <f t="shared" si="923"/>
        <v>**</v>
      </c>
      <c r="G8234" t="str">
        <f t="shared" si="929"/>
        <v>**</v>
      </c>
      <c r="I8234" t="str">
        <f t="shared" si="924"/>
        <v>**</v>
      </c>
      <c r="O8234">
        <f>VLOOKUP(T8234,$P$14:$S$19,2,TRUE)</f>
        <v>0.02</v>
      </c>
      <c r="T8234">
        <v>22</v>
      </c>
      <c r="U8234">
        <v>1132.54</v>
      </c>
      <c r="V8234" s="5">
        <f t="shared" si="925"/>
        <v>1</v>
      </c>
      <c r="X8234" t="s">
        <v>22</v>
      </c>
      <c r="Y8234">
        <v>35</v>
      </c>
      <c r="Z8234" s="2">
        <f t="shared" si="926"/>
        <v>1167.54</v>
      </c>
      <c r="AA8234" t="s">
        <v>64</v>
      </c>
      <c r="AB8234" t="s">
        <v>31</v>
      </c>
      <c r="AC8234" t="s">
        <v>32</v>
      </c>
      <c r="AD8234" t="s">
        <v>74</v>
      </c>
      <c r="AE8234" t="s">
        <v>58</v>
      </c>
      <c r="AF8234" t="s">
        <v>93</v>
      </c>
    </row>
    <row r="8235" spans="1:32" x14ac:dyDescent="0.25">
      <c r="A8235">
        <f t="shared" si="927"/>
        <v>8234</v>
      </c>
      <c r="B8235">
        <v>53190</v>
      </c>
      <c r="C8235" t="s">
        <v>552</v>
      </c>
      <c r="D8235" t="s">
        <v>40</v>
      </c>
      <c r="E8235" t="str">
        <f t="shared" si="928"/>
        <v>*</v>
      </c>
      <c r="F8235" t="str">
        <f t="shared" si="923"/>
        <v>*</v>
      </c>
      <c r="G8235" t="str">
        <f t="shared" si="929"/>
        <v>*</v>
      </c>
      <c r="I8235" t="str">
        <f t="shared" si="924"/>
        <v>*</v>
      </c>
      <c r="O8235">
        <f>VLOOKUP(T8235,$P$14:$S$19,2,TRUE)</f>
        <v>0</v>
      </c>
      <c r="T8235">
        <v>9</v>
      </c>
      <c r="U8235">
        <v>477.05399999999997</v>
      </c>
      <c r="V8235" s="5">
        <f t="shared" si="925"/>
        <v>0</v>
      </c>
      <c r="X8235" t="s">
        <v>22</v>
      </c>
      <c r="Y8235">
        <v>3.99</v>
      </c>
      <c r="Z8235" s="2">
        <f t="shared" si="926"/>
        <v>481.04399999999998</v>
      </c>
      <c r="AA8235" t="s">
        <v>15</v>
      </c>
      <c r="AB8235" t="s">
        <v>41</v>
      </c>
      <c r="AC8235" t="s">
        <v>25</v>
      </c>
      <c r="AD8235" t="s">
        <v>26</v>
      </c>
      <c r="AE8235" t="s">
        <v>19</v>
      </c>
      <c r="AF8235" t="s">
        <v>93</v>
      </c>
    </row>
    <row r="8236" spans="1:32" x14ac:dyDescent="0.25">
      <c r="A8236">
        <f t="shared" si="927"/>
        <v>8235</v>
      </c>
      <c r="B8236">
        <v>42022</v>
      </c>
      <c r="C8236" t="s">
        <v>552</v>
      </c>
      <c r="D8236" t="s">
        <v>40</v>
      </c>
      <c r="E8236" t="str">
        <f t="shared" si="928"/>
        <v>*</v>
      </c>
      <c r="F8236" t="str">
        <f t="shared" si="923"/>
        <v>*</v>
      </c>
      <c r="G8236" t="str">
        <f t="shared" si="929"/>
        <v>*</v>
      </c>
      <c r="I8236" t="str">
        <f t="shared" si="924"/>
        <v>*</v>
      </c>
      <c r="O8236">
        <f>VLOOKUP(T8236,$P$14:$S$19,2,TRUE)</f>
        <v>0.04</v>
      </c>
      <c r="T8236">
        <v>45</v>
      </c>
      <c r="U8236">
        <v>338.85</v>
      </c>
      <c r="V8236" s="5">
        <f t="shared" si="925"/>
        <v>0</v>
      </c>
      <c r="X8236" t="s">
        <v>22</v>
      </c>
      <c r="Y8236">
        <v>7.72</v>
      </c>
      <c r="Z8236" s="2">
        <f t="shared" si="926"/>
        <v>346.57000000000005</v>
      </c>
      <c r="AA8236" t="s">
        <v>23</v>
      </c>
      <c r="AB8236" t="s">
        <v>41</v>
      </c>
      <c r="AC8236" t="s">
        <v>32</v>
      </c>
      <c r="AD8236" t="s">
        <v>49</v>
      </c>
      <c r="AE8236" t="s">
        <v>19</v>
      </c>
      <c r="AF8236" t="s">
        <v>93</v>
      </c>
    </row>
    <row r="8237" spans="1:32" x14ac:dyDescent="0.25">
      <c r="A8237">
        <f t="shared" si="927"/>
        <v>8236</v>
      </c>
      <c r="B8237">
        <v>53190</v>
      </c>
      <c r="C8237" t="s">
        <v>552</v>
      </c>
      <c r="D8237" t="s">
        <v>40</v>
      </c>
      <c r="E8237" t="str">
        <f t="shared" si="928"/>
        <v>*</v>
      </c>
      <c r="F8237" t="str">
        <f t="shared" si="923"/>
        <v>*</v>
      </c>
      <c r="G8237" t="str">
        <f t="shared" si="929"/>
        <v>*</v>
      </c>
      <c r="I8237" t="str">
        <f t="shared" si="924"/>
        <v>*</v>
      </c>
      <c r="O8237">
        <f>VLOOKUP(T8237,$P$14:$S$19,2,TRUE)</f>
        <v>0.01</v>
      </c>
      <c r="T8237">
        <v>10</v>
      </c>
      <c r="U8237">
        <v>268.18</v>
      </c>
      <c r="V8237" s="5">
        <f t="shared" si="925"/>
        <v>0</v>
      </c>
      <c r="X8237" t="s">
        <v>22</v>
      </c>
      <c r="Y8237">
        <v>1.49</v>
      </c>
      <c r="Z8237" s="2">
        <f t="shared" si="926"/>
        <v>269.67</v>
      </c>
      <c r="AA8237" t="s">
        <v>15</v>
      </c>
      <c r="AB8237" t="s">
        <v>41</v>
      </c>
      <c r="AC8237" t="s">
        <v>32</v>
      </c>
      <c r="AD8237" t="s">
        <v>49</v>
      </c>
      <c r="AE8237" t="s">
        <v>19</v>
      </c>
      <c r="AF8237" t="s">
        <v>94</v>
      </c>
    </row>
    <row r="8238" spans="1:32" x14ac:dyDescent="0.25">
      <c r="A8238">
        <f t="shared" si="927"/>
        <v>8237</v>
      </c>
      <c r="B8238">
        <v>29826</v>
      </c>
      <c r="C8238" t="s">
        <v>552</v>
      </c>
      <c r="D8238" t="s">
        <v>36</v>
      </c>
      <c r="E8238" t="str">
        <f t="shared" si="928"/>
        <v>***</v>
      </c>
      <c r="F8238" t="str">
        <f t="shared" si="923"/>
        <v>***</v>
      </c>
      <c r="G8238" t="str">
        <f t="shared" si="929"/>
        <v>***</v>
      </c>
      <c r="I8238" t="str">
        <f t="shared" si="924"/>
        <v>***</v>
      </c>
      <c r="O8238">
        <f>VLOOKUP(T8238,$P$14:$S$19,2,TRUE)</f>
        <v>0</v>
      </c>
      <c r="T8238">
        <v>9</v>
      </c>
      <c r="U8238">
        <v>157.63</v>
      </c>
      <c r="V8238" s="5">
        <f t="shared" si="925"/>
        <v>0</v>
      </c>
      <c r="X8238" t="s">
        <v>22</v>
      </c>
      <c r="Y8238">
        <v>4</v>
      </c>
      <c r="Z8238" s="2">
        <f t="shared" si="926"/>
        <v>161.63</v>
      </c>
      <c r="AA8238" t="s">
        <v>15</v>
      </c>
      <c r="AB8238" t="s">
        <v>16</v>
      </c>
      <c r="AC8238" t="s">
        <v>25</v>
      </c>
      <c r="AD8238" t="s">
        <v>42</v>
      </c>
      <c r="AE8238" t="s">
        <v>19</v>
      </c>
      <c r="AF8238" t="s">
        <v>93</v>
      </c>
    </row>
    <row r="8239" spans="1:32" x14ac:dyDescent="0.25">
      <c r="A8239">
        <f t="shared" si="927"/>
        <v>8238</v>
      </c>
      <c r="B8239">
        <v>28420</v>
      </c>
      <c r="C8239" t="s">
        <v>552</v>
      </c>
      <c r="D8239" t="s">
        <v>13</v>
      </c>
      <c r="E8239" t="str">
        <f t="shared" si="928"/>
        <v>*</v>
      </c>
      <c r="F8239" t="str">
        <f t="shared" si="923"/>
        <v>*</v>
      </c>
      <c r="G8239" t="str">
        <f t="shared" si="929"/>
        <v>*</v>
      </c>
      <c r="I8239" t="str">
        <f t="shared" si="924"/>
        <v>*</v>
      </c>
      <c r="O8239">
        <f>VLOOKUP(T8239,$P$14:$S$19,2,TRUE)</f>
        <v>0</v>
      </c>
      <c r="T8239">
        <v>2</v>
      </c>
      <c r="U8239">
        <v>45.64</v>
      </c>
      <c r="V8239" s="5">
        <f t="shared" si="925"/>
        <v>0</v>
      </c>
      <c r="X8239" t="s">
        <v>14</v>
      </c>
      <c r="Y8239">
        <v>1.39</v>
      </c>
      <c r="Z8239" s="2">
        <f t="shared" si="926"/>
        <v>47.03</v>
      </c>
      <c r="AA8239" t="s">
        <v>23</v>
      </c>
      <c r="AB8239" t="s">
        <v>31</v>
      </c>
      <c r="AC8239" t="s">
        <v>32</v>
      </c>
      <c r="AD8239" t="s">
        <v>78</v>
      </c>
      <c r="AE8239" t="s">
        <v>19</v>
      </c>
      <c r="AF8239" t="s">
        <v>552</v>
      </c>
    </row>
    <row r="8240" spans="1:32" x14ac:dyDescent="0.25">
      <c r="A8240">
        <f t="shared" si="927"/>
        <v>8239</v>
      </c>
      <c r="B8240">
        <v>42022</v>
      </c>
      <c r="C8240" t="s">
        <v>552</v>
      </c>
      <c r="D8240" t="s">
        <v>40</v>
      </c>
      <c r="E8240" t="str">
        <f t="shared" si="928"/>
        <v>*</v>
      </c>
      <c r="F8240" t="str">
        <f t="shared" si="923"/>
        <v>*</v>
      </c>
      <c r="G8240" t="str">
        <f t="shared" si="929"/>
        <v>*</v>
      </c>
      <c r="I8240" t="str">
        <f t="shared" si="924"/>
        <v>*</v>
      </c>
      <c r="O8240">
        <f>VLOOKUP(T8240,$P$14:$S$19,2,TRUE)</f>
        <v>0.01</v>
      </c>
      <c r="T8240">
        <v>11</v>
      </c>
      <c r="U8240">
        <v>43.25</v>
      </c>
      <c r="V8240" s="5">
        <f t="shared" si="925"/>
        <v>0</v>
      </c>
      <c r="X8240" t="s">
        <v>22</v>
      </c>
      <c r="Y8240">
        <v>2</v>
      </c>
      <c r="Z8240" s="2">
        <f t="shared" si="926"/>
        <v>45.25</v>
      </c>
      <c r="AA8240" t="s">
        <v>23</v>
      </c>
      <c r="AB8240" t="s">
        <v>41</v>
      </c>
      <c r="AC8240" t="s">
        <v>32</v>
      </c>
      <c r="AD8240" t="s">
        <v>114</v>
      </c>
      <c r="AE8240" t="s">
        <v>34</v>
      </c>
      <c r="AF8240" t="s">
        <v>93</v>
      </c>
    </row>
    <row r="8241" spans="1:32" x14ac:dyDescent="0.25">
      <c r="A8241">
        <f t="shared" si="927"/>
        <v>8240</v>
      </c>
      <c r="B8241">
        <v>41508</v>
      </c>
      <c r="C8241" t="s">
        <v>413</v>
      </c>
      <c r="D8241" t="s">
        <v>21</v>
      </c>
      <c r="E8241" t="str">
        <f t="shared" si="928"/>
        <v>*</v>
      </c>
      <c r="F8241" t="str">
        <f t="shared" si="923"/>
        <v>**</v>
      </c>
      <c r="G8241" t="str">
        <f t="shared" si="929"/>
        <v>**</v>
      </c>
      <c r="I8241" t="str">
        <f t="shared" si="924"/>
        <v>**</v>
      </c>
      <c r="O8241">
        <f>VLOOKUP(T8241,$P$14:$S$19,2,TRUE)</f>
        <v>3.5999999999999997E-2</v>
      </c>
      <c r="T8241">
        <v>39</v>
      </c>
      <c r="U8241">
        <v>18561.310000000001</v>
      </c>
      <c r="V8241" s="5">
        <f t="shared" si="925"/>
        <v>1</v>
      </c>
      <c r="X8241" t="s">
        <v>37</v>
      </c>
      <c r="Y8241">
        <v>26</v>
      </c>
      <c r="Z8241" s="2">
        <f t="shared" si="926"/>
        <v>18587.310000000001</v>
      </c>
      <c r="AA8241" t="s">
        <v>23</v>
      </c>
      <c r="AB8241" t="s">
        <v>41</v>
      </c>
      <c r="AC8241" t="s">
        <v>17</v>
      </c>
      <c r="AD8241" t="s">
        <v>38</v>
      </c>
      <c r="AE8241" t="s">
        <v>39</v>
      </c>
      <c r="AF8241" t="s">
        <v>435</v>
      </c>
    </row>
    <row r="8242" spans="1:32" x14ac:dyDescent="0.25">
      <c r="A8242">
        <f t="shared" si="927"/>
        <v>8241</v>
      </c>
      <c r="B8242">
        <v>28832</v>
      </c>
      <c r="C8242" t="s">
        <v>413</v>
      </c>
      <c r="D8242" t="s">
        <v>40</v>
      </c>
      <c r="E8242" t="str">
        <f t="shared" si="928"/>
        <v>*</v>
      </c>
      <c r="F8242" t="str">
        <f t="shared" si="923"/>
        <v>*</v>
      </c>
      <c r="G8242" t="str">
        <f t="shared" si="929"/>
        <v>*</v>
      </c>
      <c r="I8242" t="str">
        <f t="shared" si="924"/>
        <v>*</v>
      </c>
      <c r="O8242">
        <f>VLOOKUP(T8242,$P$14:$S$19,2,TRUE)</f>
        <v>0.04</v>
      </c>
      <c r="T8242">
        <v>46</v>
      </c>
      <c r="U8242">
        <v>1500.84</v>
      </c>
      <c r="V8242" s="5">
        <f t="shared" si="925"/>
        <v>1</v>
      </c>
      <c r="X8242" t="s">
        <v>14</v>
      </c>
      <c r="Y8242">
        <v>14.72</v>
      </c>
      <c r="Z8242" s="2">
        <f t="shared" si="926"/>
        <v>1515.56</v>
      </c>
      <c r="AA8242" t="s">
        <v>48</v>
      </c>
      <c r="AB8242" t="s">
        <v>31</v>
      </c>
      <c r="AC8242" t="s">
        <v>32</v>
      </c>
      <c r="AD8242" t="s">
        <v>78</v>
      </c>
      <c r="AE8242" t="s">
        <v>19</v>
      </c>
      <c r="AF8242" t="s">
        <v>434</v>
      </c>
    </row>
    <row r="8243" spans="1:32" x14ac:dyDescent="0.25">
      <c r="A8243">
        <f t="shared" si="927"/>
        <v>8242</v>
      </c>
      <c r="B8243">
        <v>57344</v>
      </c>
      <c r="C8243" t="s">
        <v>413</v>
      </c>
      <c r="D8243" t="s">
        <v>21</v>
      </c>
      <c r="E8243" t="str">
        <f t="shared" si="928"/>
        <v>*</v>
      </c>
      <c r="F8243" t="str">
        <f t="shared" si="923"/>
        <v>**</v>
      </c>
      <c r="G8243" t="str">
        <f t="shared" si="929"/>
        <v>**</v>
      </c>
      <c r="I8243" t="str">
        <f t="shared" si="924"/>
        <v>**</v>
      </c>
      <c r="O8243">
        <f>VLOOKUP(T8243,$P$14:$S$19,2,TRUE)</f>
        <v>0.04</v>
      </c>
      <c r="T8243">
        <v>47</v>
      </c>
      <c r="U8243">
        <v>1060.0605</v>
      </c>
      <c r="V8243" s="5">
        <f t="shared" si="925"/>
        <v>1</v>
      </c>
      <c r="X8243" t="s">
        <v>22</v>
      </c>
      <c r="Y8243">
        <v>8.59</v>
      </c>
      <c r="Z8243" s="2">
        <f t="shared" si="926"/>
        <v>1068.6505</v>
      </c>
      <c r="AA8243" t="s">
        <v>43</v>
      </c>
      <c r="AB8243" t="s">
        <v>31</v>
      </c>
      <c r="AC8243" t="s">
        <v>25</v>
      </c>
      <c r="AD8243" t="s">
        <v>26</v>
      </c>
      <c r="AE8243" t="s">
        <v>27</v>
      </c>
      <c r="AF8243" t="s">
        <v>435</v>
      </c>
    </row>
    <row r="8244" spans="1:32" x14ac:dyDescent="0.25">
      <c r="A8244">
        <f t="shared" si="927"/>
        <v>8243</v>
      </c>
      <c r="B8244">
        <v>5543</v>
      </c>
      <c r="C8244" t="s">
        <v>413</v>
      </c>
      <c r="D8244" t="s">
        <v>40</v>
      </c>
      <c r="E8244" t="str">
        <f t="shared" si="928"/>
        <v>*</v>
      </c>
      <c r="F8244" t="str">
        <f t="shared" si="923"/>
        <v>*</v>
      </c>
      <c r="G8244" t="str">
        <f t="shared" si="929"/>
        <v>*</v>
      </c>
      <c r="I8244" t="str">
        <f t="shared" si="924"/>
        <v>*</v>
      </c>
      <c r="O8244">
        <f>VLOOKUP(T8244,$P$14:$S$19,2,TRUE)</f>
        <v>0.01</v>
      </c>
      <c r="T8244">
        <v>15</v>
      </c>
      <c r="U8244">
        <v>703.54</v>
      </c>
      <c r="V8244" s="5">
        <f t="shared" si="925"/>
        <v>0</v>
      </c>
      <c r="X8244" t="s">
        <v>22</v>
      </c>
      <c r="Y8244">
        <v>3.99</v>
      </c>
      <c r="Z8244" s="2">
        <f t="shared" si="926"/>
        <v>707.53</v>
      </c>
      <c r="AA8244" t="s">
        <v>52</v>
      </c>
      <c r="AB8244" t="s">
        <v>31</v>
      </c>
      <c r="AC8244" t="s">
        <v>32</v>
      </c>
      <c r="AD8244" t="s">
        <v>172</v>
      </c>
      <c r="AE8244" t="s">
        <v>19</v>
      </c>
      <c r="AF8244" t="s">
        <v>435</v>
      </c>
    </row>
    <row r="8245" spans="1:32" x14ac:dyDescent="0.25">
      <c r="A8245">
        <f t="shared" si="927"/>
        <v>8244</v>
      </c>
      <c r="B8245">
        <v>40103</v>
      </c>
      <c r="C8245" t="s">
        <v>413</v>
      </c>
      <c r="D8245" t="s">
        <v>30</v>
      </c>
      <c r="E8245" t="str">
        <f t="shared" si="928"/>
        <v>*</v>
      </c>
      <c r="F8245" t="str">
        <f t="shared" si="923"/>
        <v>*</v>
      </c>
      <c r="G8245" t="str">
        <f t="shared" si="929"/>
        <v>*</v>
      </c>
      <c r="I8245" t="str">
        <f t="shared" si="924"/>
        <v>*</v>
      </c>
      <c r="O8245">
        <f>VLOOKUP(T8245,$P$14:$S$19,2,TRUE)</f>
        <v>0</v>
      </c>
      <c r="T8245">
        <v>7</v>
      </c>
      <c r="U8245">
        <v>353.02</v>
      </c>
      <c r="V8245" s="5">
        <f t="shared" si="925"/>
        <v>0</v>
      </c>
      <c r="X8245" t="s">
        <v>22</v>
      </c>
      <c r="Y8245">
        <v>5.0999999999999996</v>
      </c>
      <c r="Z8245" s="2">
        <f t="shared" si="926"/>
        <v>358.12</v>
      </c>
      <c r="AA8245" t="s">
        <v>23</v>
      </c>
      <c r="AB8245" t="s">
        <v>24</v>
      </c>
      <c r="AC8245" t="s">
        <v>32</v>
      </c>
      <c r="AD8245" t="s">
        <v>172</v>
      </c>
      <c r="AE8245" t="s">
        <v>27</v>
      </c>
      <c r="AF8245" t="s">
        <v>691</v>
      </c>
    </row>
    <row r="8246" spans="1:32" x14ac:dyDescent="0.25">
      <c r="A8246">
        <f t="shared" si="927"/>
        <v>8245</v>
      </c>
      <c r="B8246">
        <v>51814</v>
      </c>
      <c r="C8246" t="s">
        <v>413</v>
      </c>
      <c r="D8246" t="s">
        <v>36</v>
      </c>
      <c r="E8246" t="str">
        <f t="shared" si="928"/>
        <v>***</v>
      </c>
      <c r="F8246" t="str">
        <f t="shared" si="923"/>
        <v>***</v>
      </c>
      <c r="G8246" t="str">
        <f t="shared" si="929"/>
        <v>***</v>
      </c>
      <c r="I8246" t="str">
        <f t="shared" si="924"/>
        <v>***</v>
      </c>
      <c r="O8246">
        <f>VLOOKUP(T8246,$P$14:$S$19,2,TRUE)</f>
        <v>0.01</v>
      </c>
      <c r="T8246">
        <v>13</v>
      </c>
      <c r="U8246">
        <v>104.51</v>
      </c>
      <c r="V8246" s="5">
        <f t="shared" si="925"/>
        <v>0</v>
      </c>
      <c r="X8246" t="s">
        <v>22</v>
      </c>
      <c r="Y8246">
        <v>4.71</v>
      </c>
      <c r="Z8246" s="2">
        <f t="shared" si="926"/>
        <v>109.22</v>
      </c>
      <c r="AA8246" t="s">
        <v>64</v>
      </c>
      <c r="AB8246" t="s">
        <v>41</v>
      </c>
      <c r="AC8246" t="s">
        <v>32</v>
      </c>
      <c r="AD8246" t="s">
        <v>49</v>
      </c>
      <c r="AE8246" t="s">
        <v>19</v>
      </c>
      <c r="AF8246" t="s">
        <v>435</v>
      </c>
    </row>
    <row r="8247" spans="1:32" x14ac:dyDescent="0.25">
      <c r="A8247">
        <f t="shared" si="927"/>
        <v>8246</v>
      </c>
      <c r="B8247">
        <v>28832</v>
      </c>
      <c r="C8247" t="s">
        <v>413</v>
      </c>
      <c r="D8247" t="s">
        <v>40</v>
      </c>
      <c r="E8247" t="str">
        <f t="shared" si="928"/>
        <v>*</v>
      </c>
      <c r="F8247" t="str">
        <f t="shared" si="923"/>
        <v>*</v>
      </c>
      <c r="G8247" t="str">
        <f t="shared" si="929"/>
        <v>*</v>
      </c>
      <c r="I8247" t="str">
        <f t="shared" si="924"/>
        <v>*</v>
      </c>
      <c r="O8247">
        <f>VLOOKUP(T8247,$P$14:$S$19,2,TRUE)</f>
        <v>0.04</v>
      </c>
      <c r="T8247">
        <v>45</v>
      </c>
      <c r="U8247">
        <v>98.64</v>
      </c>
      <c r="V8247" s="5">
        <f t="shared" si="925"/>
        <v>0</v>
      </c>
      <c r="X8247" t="s">
        <v>22</v>
      </c>
      <c r="Y8247">
        <v>1.49</v>
      </c>
      <c r="Z8247" s="2">
        <f t="shared" si="926"/>
        <v>100.13</v>
      </c>
      <c r="AA8247" t="s">
        <v>48</v>
      </c>
      <c r="AB8247" t="s">
        <v>31</v>
      </c>
      <c r="AC8247" t="s">
        <v>32</v>
      </c>
      <c r="AD8247" t="s">
        <v>49</v>
      </c>
      <c r="AE8247" t="s">
        <v>19</v>
      </c>
      <c r="AF8247" t="s">
        <v>435</v>
      </c>
    </row>
    <row r="8248" spans="1:32" x14ac:dyDescent="0.25">
      <c r="A8248">
        <f t="shared" si="927"/>
        <v>8247</v>
      </c>
      <c r="B8248">
        <v>27654</v>
      </c>
      <c r="C8248" t="s">
        <v>413</v>
      </c>
      <c r="D8248" t="s">
        <v>21</v>
      </c>
      <c r="E8248" t="str">
        <f t="shared" si="928"/>
        <v>*</v>
      </c>
      <c r="F8248" t="str">
        <f t="shared" si="923"/>
        <v>**</v>
      </c>
      <c r="G8248" t="str">
        <f t="shared" si="929"/>
        <v>**</v>
      </c>
      <c r="I8248" t="str">
        <f t="shared" si="924"/>
        <v>**</v>
      </c>
      <c r="O8248">
        <f>VLOOKUP(T8248,$P$14:$S$19,2,TRUE)</f>
        <v>0.01</v>
      </c>
      <c r="T8248">
        <v>12</v>
      </c>
      <c r="U8248">
        <v>94.83</v>
      </c>
      <c r="V8248" s="5">
        <f t="shared" si="925"/>
        <v>0</v>
      </c>
      <c r="X8248" t="s">
        <v>22</v>
      </c>
      <c r="Y8248">
        <v>1.39</v>
      </c>
      <c r="Z8248" s="2">
        <f t="shared" si="926"/>
        <v>96.22</v>
      </c>
      <c r="AA8248" t="s">
        <v>23</v>
      </c>
      <c r="AB8248" t="s">
        <v>41</v>
      </c>
      <c r="AC8248" t="s">
        <v>32</v>
      </c>
      <c r="AD8248" t="s">
        <v>78</v>
      </c>
      <c r="AE8248" t="s">
        <v>19</v>
      </c>
      <c r="AF8248" t="s">
        <v>435</v>
      </c>
    </row>
    <row r="8249" spans="1:32" x14ac:dyDescent="0.25">
      <c r="A8249">
        <f t="shared" si="927"/>
        <v>8248</v>
      </c>
      <c r="B8249">
        <v>5543</v>
      </c>
      <c r="C8249" t="s">
        <v>413</v>
      </c>
      <c r="D8249" t="s">
        <v>40</v>
      </c>
      <c r="E8249" t="str">
        <f t="shared" si="928"/>
        <v>*</v>
      </c>
      <c r="F8249" t="str">
        <f t="shared" si="923"/>
        <v>*</v>
      </c>
      <c r="G8249" t="str">
        <f t="shared" si="929"/>
        <v>*</v>
      </c>
      <c r="I8249" t="str">
        <f t="shared" si="924"/>
        <v>*</v>
      </c>
      <c r="O8249">
        <f>VLOOKUP(T8249,$P$14:$S$19,2,TRUE)</f>
        <v>0.02</v>
      </c>
      <c r="T8249">
        <v>27</v>
      </c>
      <c r="U8249">
        <v>67.3</v>
      </c>
      <c r="V8249" s="5">
        <f t="shared" si="925"/>
        <v>0</v>
      </c>
      <c r="X8249" t="s">
        <v>22</v>
      </c>
      <c r="Y8249">
        <v>5</v>
      </c>
      <c r="Z8249" s="2">
        <f t="shared" si="926"/>
        <v>72.3</v>
      </c>
      <c r="AA8249" t="s">
        <v>52</v>
      </c>
      <c r="AB8249" t="s">
        <v>31</v>
      </c>
      <c r="AC8249" t="s">
        <v>32</v>
      </c>
      <c r="AD8249" t="s">
        <v>53</v>
      </c>
      <c r="AE8249" t="s">
        <v>34</v>
      </c>
      <c r="AF8249" t="s">
        <v>435</v>
      </c>
    </row>
    <row r="8250" spans="1:32" x14ac:dyDescent="0.25">
      <c r="A8250">
        <f t="shared" si="927"/>
        <v>8249</v>
      </c>
      <c r="B8250">
        <v>5543</v>
      </c>
      <c r="C8250" t="s">
        <v>413</v>
      </c>
      <c r="D8250" t="s">
        <v>40</v>
      </c>
      <c r="E8250" t="str">
        <f t="shared" si="928"/>
        <v>*</v>
      </c>
      <c r="F8250" t="str">
        <f t="shared" si="923"/>
        <v>*</v>
      </c>
      <c r="G8250" t="str">
        <f t="shared" si="929"/>
        <v>*</v>
      </c>
      <c r="I8250" t="str">
        <f t="shared" si="924"/>
        <v>*</v>
      </c>
      <c r="O8250">
        <f>VLOOKUP(T8250,$P$14:$S$19,2,TRUE)</f>
        <v>0</v>
      </c>
      <c r="T8250">
        <v>6</v>
      </c>
      <c r="U8250">
        <v>65.930000000000007</v>
      </c>
      <c r="V8250" s="5">
        <f t="shared" si="925"/>
        <v>0</v>
      </c>
      <c r="X8250" t="s">
        <v>22</v>
      </c>
      <c r="Y8250">
        <v>1.79</v>
      </c>
      <c r="Z8250" s="2">
        <f t="shared" si="926"/>
        <v>67.720000000000013</v>
      </c>
      <c r="AA8250" t="s">
        <v>52</v>
      </c>
      <c r="AB8250" t="s">
        <v>31</v>
      </c>
      <c r="AC8250" t="s">
        <v>32</v>
      </c>
      <c r="AD8250" t="s">
        <v>44</v>
      </c>
      <c r="AE8250" t="s">
        <v>34</v>
      </c>
      <c r="AF8250" t="s">
        <v>691</v>
      </c>
    </row>
    <row r="8251" spans="1:32" x14ac:dyDescent="0.25">
      <c r="A8251">
        <f t="shared" si="927"/>
        <v>8250</v>
      </c>
      <c r="B8251">
        <v>31233</v>
      </c>
      <c r="C8251" t="s">
        <v>405</v>
      </c>
      <c r="D8251" t="s">
        <v>13</v>
      </c>
      <c r="E8251" t="str">
        <f t="shared" si="928"/>
        <v>*</v>
      </c>
      <c r="F8251" t="str">
        <f t="shared" si="923"/>
        <v>*</v>
      </c>
      <c r="G8251" t="str">
        <f t="shared" si="929"/>
        <v>*</v>
      </c>
      <c r="I8251" t="str">
        <f t="shared" si="924"/>
        <v>*</v>
      </c>
      <c r="O8251">
        <f>VLOOKUP(T8251,$P$14:$S$19,2,TRUE)</f>
        <v>0.01</v>
      </c>
      <c r="T8251">
        <v>19</v>
      </c>
      <c r="U8251">
        <v>4245.93</v>
      </c>
      <c r="V8251" s="5">
        <f t="shared" si="925"/>
        <v>1</v>
      </c>
      <c r="X8251" t="s">
        <v>22</v>
      </c>
      <c r="Y8251">
        <v>69</v>
      </c>
      <c r="Z8251" s="2">
        <f t="shared" si="926"/>
        <v>4314.93</v>
      </c>
      <c r="AA8251" t="s">
        <v>48</v>
      </c>
      <c r="AB8251" t="s">
        <v>41</v>
      </c>
      <c r="AC8251" t="s">
        <v>17</v>
      </c>
      <c r="AD8251" t="s">
        <v>66</v>
      </c>
      <c r="AE8251" t="s">
        <v>58</v>
      </c>
      <c r="AF8251" s="1">
        <v>40612</v>
      </c>
    </row>
    <row r="8252" spans="1:32" x14ac:dyDescent="0.25">
      <c r="A8252">
        <f t="shared" si="927"/>
        <v>8251</v>
      </c>
      <c r="B8252">
        <v>31233</v>
      </c>
      <c r="C8252" t="s">
        <v>405</v>
      </c>
      <c r="D8252" t="s">
        <v>13</v>
      </c>
      <c r="E8252" t="str">
        <f t="shared" si="928"/>
        <v>*</v>
      </c>
      <c r="F8252" t="str">
        <f t="shared" si="923"/>
        <v>*</v>
      </c>
      <c r="G8252" t="str">
        <f t="shared" si="929"/>
        <v>*</v>
      </c>
      <c r="I8252" t="str">
        <f t="shared" si="924"/>
        <v>*</v>
      </c>
      <c r="O8252">
        <f>VLOOKUP(T8252,$P$14:$S$19,2,TRUE)</f>
        <v>0.04</v>
      </c>
      <c r="T8252">
        <v>41</v>
      </c>
      <c r="U8252">
        <v>1298.29</v>
      </c>
      <c r="V8252" s="5">
        <f t="shared" si="925"/>
        <v>1</v>
      </c>
      <c r="X8252" t="s">
        <v>22</v>
      </c>
      <c r="Y8252">
        <v>1.99</v>
      </c>
      <c r="Z8252" s="2">
        <f t="shared" si="926"/>
        <v>1300.28</v>
      </c>
      <c r="AA8252" t="s">
        <v>48</v>
      </c>
      <c r="AB8252" t="s">
        <v>41</v>
      </c>
      <c r="AC8252" t="s">
        <v>25</v>
      </c>
      <c r="AD8252" t="s">
        <v>42</v>
      </c>
      <c r="AE8252" t="s">
        <v>45</v>
      </c>
      <c r="AF8252" t="s">
        <v>406</v>
      </c>
    </row>
    <row r="8253" spans="1:32" x14ac:dyDescent="0.25">
      <c r="A8253">
        <f t="shared" si="927"/>
        <v>8252</v>
      </c>
      <c r="B8253">
        <v>45794</v>
      </c>
      <c r="C8253" t="s">
        <v>405</v>
      </c>
      <c r="D8253" t="s">
        <v>36</v>
      </c>
      <c r="E8253" t="str">
        <f t="shared" si="928"/>
        <v>***</v>
      </c>
      <c r="F8253" t="str">
        <f t="shared" si="923"/>
        <v>***</v>
      </c>
      <c r="G8253" t="str">
        <f t="shared" si="929"/>
        <v>***</v>
      </c>
      <c r="I8253" t="str">
        <f t="shared" si="924"/>
        <v>***</v>
      </c>
      <c r="O8253">
        <f>VLOOKUP(T8253,$P$14:$S$19,2,TRUE)</f>
        <v>0.02</v>
      </c>
      <c r="T8253">
        <v>28</v>
      </c>
      <c r="U8253">
        <v>1208.3499999999999</v>
      </c>
      <c r="V8253" s="5">
        <f t="shared" si="925"/>
        <v>1</v>
      </c>
      <c r="X8253" t="s">
        <v>22</v>
      </c>
      <c r="Y8253">
        <v>10.25</v>
      </c>
      <c r="Z8253" s="2">
        <f t="shared" si="926"/>
        <v>1218.5999999999999</v>
      </c>
      <c r="AA8253" t="s">
        <v>64</v>
      </c>
      <c r="AB8253" t="s">
        <v>16</v>
      </c>
      <c r="AC8253" t="s">
        <v>25</v>
      </c>
      <c r="AD8253" t="s">
        <v>42</v>
      </c>
      <c r="AE8253" t="s">
        <v>19</v>
      </c>
      <c r="AF8253" t="s">
        <v>773</v>
      </c>
    </row>
    <row r="8254" spans="1:32" x14ac:dyDescent="0.25">
      <c r="A8254">
        <f t="shared" si="927"/>
        <v>8253</v>
      </c>
      <c r="B8254">
        <v>15621</v>
      </c>
      <c r="C8254" t="s">
        <v>405</v>
      </c>
      <c r="D8254" t="s">
        <v>36</v>
      </c>
      <c r="E8254" t="str">
        <f t="shared" si="928"/>
        <v>***</v>
      </c>
      <c r="F8254" t="str">
        <f t="shared" si="923"/>
        <v>***</v>
      </c>
      <c r="G8254" t="str">
        <f t="shared" si="929"/>
        <v>***</v>
      </c>
      <c r="I8254" t="str">
        <f t="shared" si="924"/>
        <v>***</v>
      </c>
      <c r="O8254">
        <f>VLOOKUP(T8254,$P$14:$S$19,2,TRUE)</f>
        <v>3.5999999999999997E-2</v>
      </c>
      <c r="T8254">
        <v>39</v>
      </c>
      <c r="U8254">
        <v>1105.6600000000001</v>
      </c>
      <c r="V8254" s="5">
        <f t="shared" si="925"/>
        <v>1</v>
      </c>
      <c r="X8254" t="s">
        <v>22</v>
      </c>
      <c r="Y8254">
        <v>13.99</v>
      </c>
      <c r="Z8254" s="2">
        <f t="shared" si="926"/>
        <v>1119.6500000000001</v>
      </c>
      <c r="AA8254" t="s">
        <v>15</v>
      </c>
      <c r="AB8254" t="s">
        <v>16</v>
      </c>
      <c r="AC8254" t="s">
        <v>32</v>
      </c>
      <c r="AD8254" t="s">
        <v>74</v>
      </c>
      <c r="AE8254" t="s">
        <v>27</v>
      </c>
      <c r="AF8254" t="s">
        <v>405</v>
      </c>
    </row>
    <row r="8255" spans="1:32" x14ac:dyDescent="0.25">
      <c r="A8255">
        <f t="shared" si="927"/>
        <v>8254</v>
      </c>
      <c r="B8255">
        <v>31233</v>
      </c>
      <c r="C8255" t="s">
        <v>405</v>
      </c>
      <c r="D8255" t="s">
        <v>13</v>
      </c>
      <c r="E8255" t="str">
        <f t="shared" si="928"/>
        <v>*</v>
      </c>
      <c r="F8255" t="str">
        <f t="shared" si="923"/>
        <v>*</v>
      </c>
      <c r="G8255" t="str">
        <f t="shared" si="929"/>
        <v>*</v>
      </c>
      <c r="I8255" t="str">
        <f t="shared" si="924"/>
        <v>*</v>
      </c>
      <c r="O8255">
        <f>VLOOKUP(T8255,$P$14:$S$19,2,TRUE)</f>
        <v>3.5999999999999997E-2</v>
      </c>
      <c r="T8255">
        <v>35</v>
      </c>
      <c r="U8255">
        <v>590.32000000000005</v>
      </c>
      <c r="V8255" s="5">
        <f t="shared" si="925"/>
        <v>0</v>
      </c>
      <c r="X8255" t="s">
        <v>22</v>
      </c>
      <c r="Y8255">
        <v>8.99</v>
      </c>
      <c r="Z8255" s="2">
        <f t="shared" si="926"/>
        <v>599.31000000000006</v>
      </c>
      <c r="AA8255" t="s">
        <v>48</v>
      </c>
      <c r="AB8255" t="s">
        <v>41</v>
      </c>
      <c r="AC8255" t="s">
        <v>32</v>
      </c>
      <c r="AD8255" t="s">
        <v>33</v>
      </c>
      <c r="AE8255" t="s">
        <v>45</v>
      </c>
      <c r="AF8255" t="s">
        <v>406</v>
      </c>
    </row>
    <row r="8256" spans="1:32" x14ac:dyDescent="0.25">
      <c r="A8256">
        <f t="shared" si="927"/>
        <v>8255</v>
      </c>
      <c r="B8256">
        <v>38758</v>
      </c>
      <c r="C8256" t="s">
        <v>405</v>
      </c>
      <c r="D8256" t="s">
        <v>30</v>
      </c>
      <c r="E8256" t="str">
        <f t="shared" si="928"/>
        <v>*</v>
      </c>
      <c r="F8256" t="str">
        <f t="shared" si="923"/>
        <v>*</v>
      </c>
      <c r="G8256" t="str">
        <f t="shared" si="929"/>
        <v>*</v>
      </c>
      <c r="I8256" t="str">
        <f t="shared" si="924"/>
        <v>*</v>
      </c>
      <c r="O8256">
        <f>VLOOKUP(T8256,$P$14:$S$19,2,TRUE)</f>
        <v>0</v>
      </c>
      <c r="T8256">
        <v>7</v>
      </c>
      <c r="U8256">
        <v>497.2</v>
      </c>
      <c r="V8256" s="5">
        <f t="shared" si="925"/>
        <v>0</v>
      </c>
      <c r="X8256" t="s">
        <v>22</v>
      </c>
      <c r="Y8256">
        <v>49</v>
      </c>
      <c r="Z8256" s="2">
        <f t="shared" si="926"/>
        <v>546.20000000000005</v>
      </c>
      <c r="AA8256" t="s">
        <v>15</v>
      </c>
      <c r="AB8256" t="s">
        <v>16</v>
      </c>
      <c r="AC8256" t="s">
        <v>32</v>
      </c>
      <c r="AD8256" t="s">
        <v>172</v>
      </c>
      <c r="AE8256" t="s">
        <v>58</v>
      </c>
      <c r="AF8256" t="s">
        <v>773</v>
      </c>
    </row>
    <row r="8257" spans="1:32" x14ac:dyDescent="0.25">
      <c r="A8257">
        <f t="shared" si="927"/>
        <v>8256</v>
      </c>
      <c r="B8257">
        <v>15621</v>
      </c>
      <c r="C8257" t="s">
        <v>405</v>
      </c>
      <c r="D8257" t="s">
        <v>36</v>
      </c>
      <c r="E8257" t="str">
        <f t="shared" si="928"/>
        <v>***</v>
      </c>
      <c r="F8257" t="str">
        <f t="shared" si="923"/>
        <v>***</v>
      </c>
      <c r="G8257" t="str">
        <f t="shared" si="929"/>
        <v>***</v>
      </c>
      <c r="I8257" t="str">
        <f t="shared" si="924"/>
        <v>***</v>
      </c>
      <c r="O8257">
        <f>VLOOKUP(T8257,$P$14:$S$19,2,TRUE)</f>
        <v>0.01</v>
      </c>
      <c r="T8257">
        <v>18</v>
      </c>
      <c r="U8257">
        <v>35.51</v>
      </c>
      <c r="V8257" s="5">
        <f t="shared" si="925"/>
        <v>0</v>
      </c>
      <c r="X8257" t="s">
        <v>14</v>
      </c>
      <c r="Y8257">
        <v>1.57</v>
      </c>
      <c r="Z8257" s="2">
        <f t="shared" si="926"/>
        <v>37.08</v>
      </c>
      <c r="AA8257" t="s">
        <v>15</v>
      </c>
      <c r="AB8257" t="s">
        <v>16</v>
      </c>
      <c r="AC8257" t="s">
        <v>32</v>
      </c>
      <c r="AD8257" t="s">
        <v>33</v>
      </c>
      <c r="AE8257" t="s">
        <v>34</v>
      </c>
      <c r="AF8257" t="s">
        <v>803</v>
      </c>
    </row>
    <row r="8258" spans="1:32" x14ac:dyDescent="0.25">
      <c r="A8258">
        <f t="shared" si="927"/>
        <v>8257</v>
      </c>
      <c r="B8258">
        <v>31233</v>
      </c>
      <c r="C8258" t="s">
        <v>405</v>
      </c>
      <c r="D8258" t="s">
        <v>13</v>
      </c>
      <c r="E8258" t="str">
        <f t="shared" si="928"/>
        <v>*</v>
      </c>
      <c r="F8258" t="str">
        <f t="shared" si="923"/>
        <v>*</v>
      </c>
      <c r="G8258" t="str">
        <f t="shared" si="929"/>
        <v>*</v>
      </c>
      <c r="I8258" t="str">
        <f t="shared" si="924"/>
        <v>*</v>
      </c>
      <c r="O8258">
        <f>VLOOKUP(T8258,$P$14:$S$19,2,TRUE)</f>
        <v>0</v>
      </c>
      <c r="T8258">
        <v>3</v>
      </c>
      <c r="U8258">
        <v>19.34</v>
      </c>
      <c r="V8258" s="5">
        <f t="shared" si="925"/>
        <v>0</v>
      </c>
      <c r="X8258" t="s">
        <v>22</v>
      </c>
      <c r="Y8258">
        <v>5.0199999999999996</v>
      </c>
      <c r="Z8258" s="2">
        <f t="shared" si="926"/>
        <v>24.36</v>
      </c>
      <c r="AA8258" t="s">
        <v>48</v>
      </c>
      <c r="AB8258" t="s">
        <v>41</v>
      </c>
      <c r="AC8258" t="s">
        <v>32</v>
      </c>
      <c r="AD8258" t="s">
        <v>44</v>
      </c>
      <c r="AE8258" t="s">
        <v>19</v>
      </c>
      <c r="AF8258" t="s">
        <v>773</v>
      </c>
    </row>
    <row r="8259" spans="1:32" x14ac:dyDescent="0.25">
      <c r="A8259">
        <f t="shared" si="927"/>
        <v>8258</v>
      </c>
      <c r="B8259">
        <v>23648</v>
      </c>
      <c r="C8259" t="s">
        <v>394</v>
      </c>
      <c r="D8259" t="s">
        <v>36</v>
      </c>
      <c r="E8259" t="str">
        <f t="shared" si="928"/>
        <v>***</v>
      </c>
      <c r="F8259" t="str">
        <f t="shared" ref="F8259:F8322" si="930">VLOOKUP(D8259,$P$6:$S$10,2,FALSE)</f>
        <v>***</v>
      </c>
      <c r="G8259" t="str">
        <f t="shared" si="929"/>
        <v>***</v>
      </c>
      <c r="I8259" t="str">
        <f t="shared" ref="I8259:I8322" si="931">HLOOKUP(D8259,$J$18:$N$19,2,FALSE)</f>
        <v>***</v>
      </c>
      <c r="O8259">
        <f>VLOOKUP(T8259,$P$14:$S$19,2,TRUE)</f>
        <v>0.04</v>
      </c>
      <c r="T8259">
        <v>44</v>
      </c>
      <c r="U8259">
        <v>6768.16</v>
      </c>
      <c r="V8259" s="5">
        <f t="shared" ref="V8259:V8322" si="932">IF(U8259&gt;800,1,0)</f>
        <v>1</v>
      </c>
      <c r="X8259" t="s">
        <v>22</v>
      </c>
      <c r="Y8259">
        <v>6.5</v>
      </c>
      <c r="Z8259" s="2">
        <f t="shared" ref="Z8259:Z8322" si="933">U8259+Y8259</f>
        <v>6774.66</v>
      </c>
      <c r="AA8259" t="s">
        <v>60</v>
      </c>
      <c r="AB8259" t="s">
        <v>31</v>
      </c>
      <c r="AC8259" t="s">
        <v>25</v>
      </c>
      <c r="AD8259" t="s">
        <v>42</v>
      </c>
      <c r="AE8259" t="s">
        <v>19</v>
      </c>
      <c r="AF8259" t="s">
        <v>605</v>
      </c>
    </row>
    <row r="8260" spans="1:32" x14ac:dyDescent="0.25">
      <c r="A8260">
        <f t="shared" ref="A8260:A8323" si="934">A8259+1</f>
        <v>8259</v>
      </c>
      <c r="B8260">
        <v>35554</v>
      </c>
      <c r="C8260" t="s">
        <v>394</v>
      </c>
      <c r="D8260" t="s">
        <v>30</v>
      </c>
      <c r="E8260" t="str">
        <f t="shared" si="928"/>
        <v>*</v>
      </c>
      <c r="F8260" t="str">
        <f t="shared" si="930"/>
        <v>*</v>
      </c>
      <c r="G8260" t="str">
        <f t="shared" si="929"/>
        <v>*</v>
      </c>
      <c r="I8260" t="str">
        <f t="shared" si="931"/>
        <v>*</v>
      </c>
      <c r="O8260">
        <f>VLOOKUP(T8260,$P$14:$S$19,2,TRUE)</f>
        <v>3.5999999999999997E-2</v>
      </c>
      <c r="T8260">
        <v>34</v>
      </c>
      <c r="U8260">
        <v>4581.54</v>
      </c>
      <c r="V8260" s="5">
        <f t="shared" si="932"/>
        <v>1</v>
      </c>
      <c r="X8260" t="s">
        <v>37</v>
      </c>
      <c r="Y8260">
        <v>54.74</v>
      </c>
      <c r="Z8260" s="2">
        <f t="shared" si="933"/>
        <v>4636.28</v>
      </c>
      <c r="AA8260" t="s">
        <v>23</v>
      </c>
      <c r="AB8260" t="s">
        <v>16</v>
      </c>
      <c r="AC8260" t="s">
        <v>17</v>
      </c>
      <c r="AD8260" t="s">
        <v>165</v>
      </c>
      <c r="AE8260" t="s">
        <v>103</v>
      </c>
      <c r="AF8260" t="s">
        <v>933</v>
      </c>
    </row>
    <row r="8261" spans="1:32" x14ac:dyDescent="0.25">
      <c r="A8261">
        <f t="shared" si="934"/>
        <v>8260</v>
      </c>
      <c r="B8261">
        <v>55655</v>
      </c>
      <c r="C8261" t="s">
        <v>394</v>
      </c>
      <c r="D8261" t="s">
        <v>13</v>
      </c>
      <c r="E8261" t="str">
        <f t="shared" ref="E8261:E8324" si="935">IF(D8261="Critical", "***","*")</f>
        <v>*</v>
      </c>
      <c r="F8261" t="str">
        <f t="shared" si="930"/>
        <v>*</v>
      </c>
      <c r="G8261" t="str">
        <f t="shared" ref="G8261:G8324" si="936">IF(D8261="Critical","***",IF(D8261="High","**","*"))</f>
        <v>*</v>
      </c>
      <c r="I8261" t="str">
        <f t="shared" si="931"/>
        <v>*</v>
      </c>
      <c r="O8261">
        <f>VLOOKUP(T8261,$P$14:$S$19,2,TRUE)</f>
        <v>3.5999999999999997E-2</v>
      </c>
      <c r="T8261">
        <v>33</v>
      </c>
      <c r="U8261">
        <v>3671.1415000000002</v>
      </c>
      <c r="V8261" s="5">
        <f t="shared" si="932"/>
        <v>1</v>
      </c>
      <c r="X8261" t="s">
        <v>22</v>
      </c>
      <c r="Y8261">
        <v>8.99</v>
      </c>
      <c r="Z8261" s="2">
        <f t="shared" si="933"/>
        <v>3680.1315</v>
      </c>
      <c r="AA8261" t="s">
        <v>60</v>
      </c>
      <c r="AB8261" t="s">
        <v>41</v>
      </c>
      <c r="AC8261" t="s">
        <v>25</v>
      </c>
      <c r="AD8261" t="s">
        <v>26</v>
      </c>
      <c r="AE8261" t="s">
        <v>19</v>
      </c>
      <c r="AF8261" t="s">
        <v>933</v>
      </c>
    </row>
    <row r="8262" spans="1:32" x14ac:dyDescent="0.25">
      <c r="A8262">
        <f t="shared" si="934"/>
        <v>8261</v>
      </c>
      <c r="B8262">
        <v>13984</v>
      </c>
      <c r="C8262" t="s">
        <v>394</v>
      </c>
      <c r="D8262" t="s">
        <v>36</v>
      </c>
      <c r="E8262" t="str">
        <f t="shared" si="935"/>
        <v>***</v>
      </c>
      <c r="F8262" t="str">
        <f t="shared" si="930"/>
        <v>***</v>
      </c>
      <c r="G8262" t="str">
        <f t="shared" si="936"/>
        <v>***</v>
      </c>
      <c r="I8262" t="str">
        <f t="shared" si="931"/>
        <v>***</v>
      </c>
      <c r="O8262">
        <f>VLOOKUP(T8262,$P$14:$S$19,2,TRUE)</f>
        <v>3.5999999999999997E-2</v>
      </c>
      <c r="T8262">
        <v>30</v>
      </c>
      <c r="U8262">
        <v>2052.8200000000002</v>
      </c>
      <c r="V8262" s="5">
        <f t="shared" si="932"/>
        <v>1</v>
      </c>
      <c r="X8262" t="s">
        <v>22</v>
      </c>
      <c r="Y8262">
        <v>37.58</v>
      </c>
      <c r="Z8262" s="2">
        <f t="shared" si="933"/>
        <v>2090.4</v>
      </c>
      <c r="AA8262" t="s">
        <v>15</v>
      </c>
      <c r="AB8262" t="s">
        <v>41</v>
      </c>
      <c r="AC8262" t="s">
        <v>17</v>
      </c>
      <c r="AD8262" t="s">
        <v>18</v>
      </c>
      <c r="AE8262" t="s">
        <v>34</v>
      </c>
      <c r="AF8262" t="s">
        <v>394</v>
      </c>
    </row>
    <row r="8263" spans="1:32" x14ac:dyDescent="0.25">
      <c r="A8263">
        <f t="shared" si="934"/>
        <v>8262</v>
      </c>
      <c r="B8263">
        <v>11650</v>
      </c>
      <c r="C8263" t="s">
        <v>394</v>
      </c>
      <c r="D8263" t="s">
        <v>30</v>
      </c>
      <c r="E8263" t="str">
        <f t="shared" si="935"/>
        <v>*</v>
      </c>
      <c r="F8263" t="str">
        <f t="shared" si="930"/>
        <v>*</v>
      </c>
      <c r="G8263" t="str">
        <f t="shared" si="936"/>
        <v>*</v>
      </c>
      <c r="I8263" t="str">
        <f t="shared" si="931"/>
        <v>*</v>
      </c>
      <c r="O8263">
        <f>VLOOKUP(T8263,$P$14:$S$19,2,TRUE)</f>
        <v>0.02</v>
      </c>
      <c r="T8263">
        <v>26</v>
      </c>
      <c r="U8263">
        <v>1090.4000000000001</v>
      </c>
      <c r="V8263" s="5">
        <f t="shared" si="932"/>
        <v>1</v>
      </c>
      <c r="X8263" t="s">
        <v>22</v>
      </c>
      <c r="Y8263">
        <v>8.99</v>
      </c>
      <c r="Z8263" s="2">
        <f t="shared" si="933"/>
        <v>1099.3900000000001</v>
      </c>
      <c r="AA8263" t="s">
        <v>52</v>
      </c>
      <c r="AB8263" t="s">
        <v>41</v>
      </c>
      <c r="AC8263" t="s">
        <v>32</v>
      </c>
      <c r="AD8263" t="s">
        <v>33</v>
      </c>
      <c r="AE8263" t="s">
        <v>45</v>
      </c>
      <c r="AF8263" t="s">
        <v>933</v>
      </c>
    </row>
    <row r="8264" spans="1:32" x14ac:dyDescent="0.25">
      <c r="A8264">
        <f t="shared" si="934"/>
        <v>8263</v>
      </c>
      <c r="B8264">
        <v>11650</v>
      </c>
      <c r="C8264" t="s">
        <v>394</v>
      </c>
      <c r="D8264" t="s">
        <v>30</v>
      </c>
      <c r="E8264" t="str">
        <f t="shared" si="935"/>
        <v>*</v>
      </c>
      <c r="F8264" t="str">
        <f t="shared" si="930"/>
        <v>*</v>
      </c>
      <c r="G8264" t="str">
        <f t="shared" si="936"/>
        <v>*</v>
      </c>
      <c r="I8264" t="str">
        <f t="shared" si="931"/>
        <v>*</v>
      </c>
      <c r="O8264">
        <f>VLOOKUP(T8264,$P$14:$S$19,2,TRUE)</f>
        <v>3.5999999999999997E-2</v>
      </c>
      <c r="T8264">
        <v>30</v>
      </c>
      <c r="U8264">
        <v>243.49</v>
      </c>
      <c r="V8264" s="5">
        <f t="shared" si="932"/>
        <v>0</v>
      </c>
      <c r="X8264" t="s">
        <v>22</v>
      </c>
      <c r="Y8264">
        <v>2.38</v>
      </c>
      <c r="Z8264" s="2">
        <f t="shared" si="933"/>
        <v>245.87</v>
      </c>
      <c r="AA8264" t="s">
        <v>52</v>
      </c>
      <c r="AB8264" t="s">
        <v>41</v>
      </c>
      <c r="AC8264" t="s">
        <v>25</v>
      </c>
      <c r="AD8264" t="s">
        <v>42</v>
      </c>
      <c r="AE8264" t="s">
        <v>45</v>
      </c>
      <c r="AF8264" t="s">
        <v>605</v>
      </c>
    </row>
    <row r="8265" spans="1:32" x14ac:dyDescent="0.25">
      <c r="A8265">
        <f t="shared" si="934"/>
        <v>8264</v>
      </c>
      <c r="B8265">
        <v>19425</v>
      </c>
      <c r="C8265" t="s">
        <v>394</v>
      </c>
      <c r="D8265" t="s">
        <v>30</v>
      </c>
      <c r="E8265" t="str">
        <f t="shared" si="935"/>
        <v>*</v>
      </c>
      <c r="F8265" t="str">
        <f t="shared" si="930"/>
        <v>*</v>
      </c>
      <c r="G8265" t="str">
        <f t="shared" si="936"/>
        <v>*</v>
      </c>
      <c r="I8265" t="str">
        <f t="shared" si="931"/>
        <v>*</v>
      </c>
      <c r="O8265">
        <f>VLOOKUP(T8265,$P$14:$S$19,2,TRUE)</f>
        <v>3.5999999999999997E-2</v>
      </c>
      <c r="T8265">
        <v>34</v>
      </c>
      <c r="U8265">
        <v>210.24</v>
      </c>
      <c r="V8265" s="5">
        <f t="shared" si="932"/>
        <v>0</v>
      </c>
      <c r="X8265" t="s">
        <v>22</v>
      </c>
      <c r="Y8265">
        <v>3.6</v>
      </c>
      <c r="Z8265" s="2">
        <f t="shared" si="933"/>
        <v>213.84</v>
      </c>
      <c r="AA8265" t="s">
        <v>56</v>
      </c>
      <c r="AB8265" t="s">
        <v>41</v>
      </c>
      <c r="AC8265" t="s">
        <v>32</v>
      </c>
      <c r="AD8265" t="s">
        <v>53</v>
      </c>
      <c r="AE8265" t="s">
        <v>45</v>
      </c>
      <c r="AF8265" t="s">
        <v>605</v>
      </c>
    </row>
    <row r="8266" spans="1:32" x14ac:dyDescent="0.25">
      <c r="A8266">
        <f t="shared" si="934"/>
        <v>8265</v>
      </c>
      <c r="B8266">
        <v>52320</v>
      </c>
      <c r="C8266" t="s">
        <v>394</v>
      </c>
      <c r="D8266" t="s">
        <v>13</v>
      </c>
      <c r="E8266" t="str">
        <f t="shared" si="935"/>
        <v>*</v>
      </c>
      <c r="F8266" t="str">
        <f t="shared" si="930"/>
        <v>*</v>
      </c>
      <c r="G8266" t="str">
        <f t="shared" si="936"/>
        <v>*</v>
      </c>
      <c r="I8266" t="str">
        <f t="shared" si="931"/>
        <v>*</v>
      </c>
      <c r="O8266">
        <f>VLOOKUP(T8266,$P$14:$S$19,2,TRUE)</f>
        <v>0.04</v>
      </c>
      <c r="T8266">
        <v>41</v>
      </c>
      <c r="U8266">
        <v>112.6</v>
      </c>
      <c r="V8266" s="5">
        <f t="shared" si="932"/>
        <v>0</v>
      </c>
      <c r="X8266" t="s">
        <v>22</v>
      </c>
      <c r="Y8266">
        <v>1.01</v>
      </c>
      <c r="Z8266" s="2">
        <f t="shared" si="933"/>
        <v>113.61</v>
      </c>
      <c r="AA8266" t="s">
        <v>56</v>
      </c>
      <c r="AB8266" t="s">
        <v>41</v>
      </c>
      <c r="AC8266" t="s">
        <v>32</v>
      </c>
      <c r="AD8266" t="s">
        <v>33</v>
      </c>
      <c r="AE8266" t="s">
        <v>34</v>
      </c>
      <c r="AF8266" t="s">
        <v>908</v>
      </c>
    </row>
    <row r="8267" spans="1:32" x14ac:dyDescent="0.25">
      <c r="A8267">
        <f t="shared" si="934"/>
        <v>8266</v>
      </c>
      <c r="B8267">
        <v>23648</v>
      </c>
      <c r="C8267" t="s">
        <v>394</v>
      </c>
      <c r="D8267" t="s">
        <v>36</v>
      </c>
      <c r="E8267" t="str">
        <f t="shared" si="935"/>
        <v>***</v>
      </c>
      <c r="F8267" t="str">
        <f t="shared" si="930"/>
        <v>***</v>
      </c>
      <c r="G8267" t="str">
        <f t="shared" si="936"/>
        <v>***</v>
      </c>
      <c r="I8267" t="str">
        <f t="shared" si="931"/>
        <v>***</v>
      </c>
      <c r="O8267">
        <f>VLOOKUP(T8267,$P$14:$S$19,2,TRUE)</f>
        <v>0</v>
      </c>
      <c r="T8267">
        <v>4</v>
      </c>
      <c r="U8267">
        <v>10.65</v>
      </c>
      <c r="V8267" s="5">
        <f t="shared" si="932"/>
        <v>0</v>
      </c>
      <c r="X8267" t="s">
        <v>22</v>
      </c>
      <c r="Y8267">
        <v>0.5</v>
      </c>
      <c r="Z8267" s="2">
        <f t="shared" si="933"/>
        <v>11.15</v>
      </c>
      <c r="AA8267" t="s">
        <v>60</v>
      </c>
      <c r="AB8267" t="s">
        <v>31</v>
      </c>
      <c r="AC8267" t="s">
        <v>32</v>
      </c>
      <c r="AD8267" t="s">
        <v>81</v>
      </c>
      <c r="AE8267" t="s">
        <v>19</v>
      </c>
      <c r="AF8267" t="s">
        <v>605</v>
      </c>
    </row>
    <row r="8268" spans="1:32" x14ac:dyDescent="0.25">
      <c r="A8268">
        <f t="shared" si="934"/>
        <v>8267</v>
      </c>
      <c r="B8268">
        <v>23136</v>
      </c>
      <c r="C8268" t="s">
        <v>93</v>
      </c>
      <c r="D8268" t="s">
        <v>30</v>
      </c>
      <c r="E8268" t="str">
        <f t="shared" si="935"/>
        <v>*</v>
      </c>
      <c r="F8268" t="str">
        <f t="shared" si="930"/>
        <v>*</v>
      </c>
      <c r="G8268" t="str">
        <f t="shared" si="936"/>
        <v>*</v>
      </c>
      <c r="I8268" t="str">
        <f t="shared" si="931"/>
        <v>*</v>
      </c>
      <c r="O8268">
        <f>VLOOKUP(T8268,$P$14:$S$19,2,TRUE)</f>
        <v>0.04</v>
      </c>
      <c r="T8268">
        <v>41</v>
      </c>
      <c r="U8268">
        <v>9312.52</v>
      </c>
      <c r="V8268" s="5">
        <f t="shared" si="932"/>
        <v>1</v>
      </c>
      <c r="X8268" t="s">
        <v>22</v>
      </c>
      <c r="Y8268">
        <v>18.059999999999999</v>
      </c>
      <c r="Z8268" s="2">
        <f t="shared" si="933"/>
        <v>9330.58</v>
      </c>
      <c r="AA8268" t="s">
        <v>15</v>
      </c>
      <c r="AB8268" t="s">
        <v>24</v>
      </c>
      <c r="AC8268" t="s">
        <v>17</v>
      </c>
      <c r="AD8268" t="s">
        <v>38</v>
      </c>
      <c r="AE8268" t="s">
        <v>58</v>
      </c>
      <c r="AF8268" t="s">
        <v>339</v>
      </c>
    </row>
    <row r="8269" spans="1:32" x14ac:dyDescent="0.25">
      <c r="A8269">
        <f t="shared" si="934"/>
        <v>8268</v>
      </c>
      <c r="B8269">
        <v>16133</v>
      </c>
      <c r="C8269" t="s">
        <v>93</v>
      </c>
      <c r="D8269" t="s">
        <v>36</v>
      </c>
      <c r="E8269" t="str">
        <f t="shared" si="935"/>
        <v>***</v>
      </c>
      <c r="F8269" t="str">
        <f t="shared" si="930"/>
        <v>***</v>
      </c>
      <c r="G8269" t="str">
        <f t="shared" si="936"/>
        <v>***</v>
      </c>
      <c r="I8269" t="str">
        <f t="shared" si="931"/>
        <v>***</v>
      </c>
      <c r="O8269">
        <f>VLOOKUP(T8269,$P$14:$S$19,2,TRUE)</f>
        <v>0.01</v>
      </c>
      <c r="T8269">
        <v>16</v>
      </c>
      <c r="U8269">
        <v>3083.04</v>
      </c>
      <c r="V8269" s="5">
        <f t="shared" si="932"/>
        <v>1</v>
      </c>
      <c r="X8269" t="s">
        <v>37</v>
      </c>
      <c r="Y8269">
        <v>15.59</v>
      </c>
      <c r="Z8269" s="2">
        <f t="shared" si="933"/>
        <v>3098.63</v>
      </c>
      <c r="AA8269" t="s">
        <v>73</v>
      </c>
      <c r="AB8269" t="s">
        <v>24</v>
      </c>
      <c r="AC8269" t="s">
        <v>25</v>
      </c>
      <c r="AD8269" t="s">
        <v>76</v>
      </c>
      <c r="AE8269" t="s">
        <v>39</v>
      </c>
      <c r="AF8269" t="s">
        <v>93</v>
      </c>
    </row>
    <row r="8270" spans="1:32" x14ac:dyDescent="0.25">
      <c r="A8270">
        <f t="shared" si="934"/>
        <v>8269</v>
      </c>
      <c r="B8270">
        <v>3522</v>
      </c>
      <c r="C8270" t="s">
        <v>93</v>
      </c>
      <c r="D8270" t="s">
        <v>13</v>
      </c>
      <c r="E8270" t="str">
        <f t="shared" si="935"/>
        <v>*</v>
      </c>
      <c r="F8270" t="str">
        <f t="shared" si="930"/>
        <v>*</v>
      </c>
      <c r="G8270" t="str">
        <f t="shared" si="936"/>
        <v>*</v>
      </c>
      <c r="I8270" t="str">
        <f t="shared" si="931"/>
        <v>*</v>
      </c>
      <c r="O8270">
        <f>VLOOKUP(T8270,$P$14:$S$19,2,TRUE)</f>
        <v>3.5999999999999997E-2</v>
      </c>
      <c r="T8270">
        <v>33</v>
      </c>
      <c r="U8270">
        <v>1935.17</v>
      </c>
      <c r="V8270" s="5">
        <f t="shared" si="932"/>
        <v>1</v>
      </c>
      <c r="X8270" t="s">
        <v>22</v>
      </c>
      <c r="Y8270">
        <v>49</v>
      </c>
      <c r="Z8270" s="2">
        <f t="shared" si="933"/>
        <v>1984.17</v>
      </c>
      <c r="AA8270" t="s">
        <v>73</v>
      </c>
      <c r="AB8270" t="s">
        <v>16</v>
      </c>
      <c r="AC8270" t="s">
        <v>32</v>
      </c>
      <c r="AD8270" t="s">
        <v>172</v>
      </c>
      <c r="AE8270" t="s">
        <v>58</v>
      </c>
      <c r="AF8270" s="1">
        <v>39854</v>
      </c>
    </row>
    <row r="8271" spans="1:32" x14ac:dyDescent="0.25">
      <c r="A8271">
        <f t="shared" si="934"/>
        <v>8270</v>
      </c>
      <c r="B8271">
        <v>18754</v>
      </c>
      <c r="C8271" t="s">
        <v>93</v>
      </c>
      <c r="D8271" t="s">
        <v>30</v>
      </c>
      <c r="E8271" t="str">
        <f t="shared" si="935"/>
        <v>*</v>
      </c>
      <c r="F8271" t="str">
        <f t="shared" si="930"/>
        <v>*</v>
      </c>
      <c r="G8271" t="str">
        <f t="shared" si="936"/>
        <v>*</v>
      </c>
      <c r="I8271" t="str">
        <f t="shared" si="931"/>
        <v>*</v>
      </c>
      <c r="O8271">
        <f>VLOOKUP(T8271,$P$14:$S$19,2,TRUE)</f>
        <v>3.5999999999999997E-2</v>
      </c>
      <c r="T8271">
        <v>32</v>
      </c>
      <c r="U8271">
        <v>1725.0325</v>
      </c>
      <c r="V8271" s="5">
        <f t="shared" si="932"/>
        <v>1</v>
      </c>
      <c r="X8271" t="s">
        <v>22</v>
      </c>
      <c r="Y8271">
        <v>8.99</v>
      </c>
      <c r="Z8271" s="2">
        <f t="shared" si="933"/>
        <v>1734.0225</v>
      </c>
      <c r="AA8271" t="s">
        <v>71</v>
      </c>
      <c r="AB8271" t="s">
        <v>24</v>
      </c>
      <c r="AC8271" t="s">
        <v>25</v>
      </c>
      <c r="AD8271" t="s">
        <v>26</v>
      </c>
      <c r="AE8271" t="s">
        <v>19</v>
      </c>
      <c r="AF8271" t="s">
        <v>339</v>
      </c>
    </row>
    <row r="8272" spans="1:32" x14ac:dyDescent="0.25">
      <c r="A8272">
        <f t="shared" si="934"/>
        <v>8271</v>
      </c>
      <c r="B8272">
        <v>28135</v>
      </c>
      <c r="C8272" t="s">
        <v>93</v>
      </c>
      <c r="D8272" t="s">
        <v>36</v>
      </c>
      <c r="E8272" t="str">
        <f t="shared" si="935"/>
        <v>***</v>
      </c>
      <c r="F8272" t="str">
        <f t="shared" si="930"/>
        <v>***</v>
      </c>
      <c r="G8272" t="str">
        <f t="shared" si="936"/>
        <v>***</v>
      </c>
      <c r="I8272" t="str">
        <f t="shared" si="931"/>
        <v>***</v>
      </c>
      <c r="O8272">
        <f>VLOOKUP(T8272,$P$14:$S$19,2,TRUE)</f>
        <v>3.5999999999999997E-2</v>
      </c>
      <c r="T8272">
        <v>37</v>
      </c>
      <c r="U8272">
        <v>1601.24</v>
      </c>
      <c r="V8272" s="5">
        <f t="shared" si="932"/>
        <v>1</v>
      </c>
      <c r="X8272" t="s">
        <v>22</v>
      </c>
      <c r="Y8272">
        <v>5.0999999999999996</v>
      </c>
      <c r="Z8272" s="2">
        <f t="shared" si="933"/>
        <v>1606.34</v>
      </c>
      <c r="AA8272" t="s">
        <v>43</v>
      </c>
      <c r="AB8272" t="s">
        <v>31</v>
      </c>
      <c r="AC8272" t="s">
        <v>32</v>
      </c>
      <c r="AD8272" t="s">
        <v>172</v>
      </c>
      <c r="AE8272" t="s">
        <v>27</v>
      </c>
      <c r="AF8272" t="s">
        <v>94</v>
      </c>
    </row>
    <row r="8273" spans="1:32" x14ac:dyDescent="0.25">
      <c r="A8273">
        <f t="shared" si="934"/>
        <v>8272</v>
      </c>
      <c r="B8273">
        <v>18754</v>
      </c>
      <c r="C8273" t="s">
        <v>93</v>
      </c>
      <c r="D8273" t="s">
        <v>30</v>
      </c>
      <c r="E8273" t="str">
        <f t="shared" si="935"/>
        <v>*</v>
      </c>
      <c r="F8273" t="str">
        <f t="shared" si="930"/>
        <v>*</v>
      </c>
      <c r="G8273" t="str">
        <f t="shared" si="936"/>
        <v>*</v>
      </c>
      <c r="I8273" t="str">
        <f t="shared" si="931"/>
        <v>*</v>
      </c>
      <c r="O8273">
        <f>VLOOKUP(T8273,$P$14:$S$19,2,TRUE)</f>
        <v>0</v>
      </c>
      <c r="T8273">
        <v>8</v>
      </c>
      <c r="U8273">
        <v>1217.6199999999999</v>
      </c>
      <c r="V8273" s="5">
        <f t="shared" si="932"/>
        <v>1</v>
      </c>
      <c r="X8273" t="s">
        <v>37</v>
      </c>
      <c r="Y8273">
        <v>36.090000000000003</v>
      </c>
      <c r="Z8273" s="2">
        <f t="shared" si="933"/>
        <v>1253.7099999999998</v>
      </c>
      <c r="AA8273" t="s">
        <v>71</v>
      </c>
      <c r="AB8273" t="s">
        <v>24</v>
      </c>
      <c r="AC8273" t="s">
        <v>17</v>
      </c>
      <c r="AD8273" t="s">
        <v>165</v>
      </c>
      <c r="AE8273" t="s">
        <v>103</v>
      </c>
      <c r="AF8273" t="s">
        <v>94</v>
      </c>
    </row>
    <row r="8274" spans="1:32" x14ac:dyDescent="0.25">
      <c r="A8274">
        <f t="shared" si="934"/>
        <v>8273</v>
      </c>
      <c r="B8274">
        <v>3522</v>
      </c>
      <c r="C8274" t="s">
        <v>93</v>
      </c>
      <c r="D8274" t="s">
        <v>13</v>
      </c>
      <c r="E8274" t="str">
        <f t="shared" si="935"/>
        <v>*</v>
      </c>
      <c r="F8274" t="str">
        <f t="shared" si="930"/>
        <v>*</v>
      </c>
      <c r="G8274" t="str">
        <f t="shared" si="936"/>
        <v>*</v>
      </c>
      <c r="I8274" t="str">
        <f t="shared" si="931"/>
        <v>*</v>
      </c>
      <c r="O8274">
        <f>VLOOKUP(T8274,$P$14:$S$19,2,TRUE)</f>
        <v>0.02</v>
      </c>
      <c r="T8274">
        <v>27</v>
      </c>
      <c r="U8274">
        <v>812.68</v>
      </c>
      <c r="V8274" s="5">
        <f t="shared" si="932"/>
        <v>1</v>
      </c>
      <c r="X8274" t="s">
        <v>22</v>
      </c>
      <c r="Y8274">
        <v>1.99</v>
      </c>
      <c r="Z8274" s="2">
        <f t="shared" si="933"/>
        <v>814.67</v>
      </c>
      <c r="AA8274" t="s">
        <v>73</v>
      </c>
      <c r="AB8274" t="s">
        <v>16</v>
      </c>
      <c r="AC8274" t="s">
        <v>25</v>
      </c>
      <c r="AD8274" t="s">
        <v>42</v>
      </c>
      <c r="AE8274" t="s">
        <v>45</v>
      </c>
      <c r="AF8274" t="s">
        <v>94</v>
      </c>
    </row>
    <row r="8275" spans="1:32" x14ac:dyDescent="0.25">
      <c r="A8275">
        <f t="shared" si="934"/>
        <v>8274</v>
      </c>
      <c r="B8275">
        <v>28135</v>
      </c>
      <c r="C8275" t="s">
        <v>93</v>
      </c>
      <c r="D8275" t="s">
        <v>36</v>
      </c>
      <c r="E8275" t="str">
        <f t="shared" si="935"/>
        <v>***</v>
      </c>
      <c r="F8275" t="str">
        <f t="shared" si="930"/>
        <v>***</v>
      </c>
      <c r="G8275" t="str">
        <f t="shared" si="936"/>
        <v>***</v>
      </c>
      <c r="I8275" t="str">
        <f t="shared" si="931"/>
        <v>***</v>
      </c>
      <c r="O8275">
        <f>VLOOKUP(T8275,$P$14:$S$19,2,TRUE)</f>
        <v>0.04</v>
      </c>
      <c r="T8275">
        <v>40</v>
      </c>
      <c r="U8275">
        <v>501.31</v>
      </c>
      <c r="V8275" s="5">
        <f t="shared" si="932"/>
        <v>0</v>
      </c>
      <c r="X8275" t="s">
        <v>22</v>
      </c>
      <c r="Y8275">
        <v>3.14</v>
      </c>
      <c r="Z8275" s="2">
        <f t="shared" si="933"/>
        <v>504.45</v>
      </c>
      <c r="AA8275" t="s">
        <v>43</v>
      </c>
      <c r="AB8275" t="s">
        <v>31</v>
      </c>
      <c r="AC8275" t="s">
        <v>32</v>
      </c>
      <c r="AD8275" t="s">
        <v>53</v>
      </c>
      <c r="AE8275" t="s">
        <v>45</v>
      </c>
      <c r="AF8275" t="s">
        <v>93</v>
      </c>
    </row>
    <row r="8276" spans="1:32" x14ac:dyDescent="0.25">
      <c r="A8276">
        <f t="shared" si="934"/>
        <v>8275</v>
      </c>
      <c r="B8276">
        <v>23136</v>
      </c>
      <c r="C8276" t="s">
        <v>93</v>
      </c>
      <c r="D8276" t="s">
        <v>30</v>
      </c>
      <c r="E8276" t="str">
        <f t="shared" si="935"/>
        <v>*</v>
      </c>
      <c r="F8276" t="str">
        <f t="shared" si="930"/>
        <v>*</v>
      </c>
      <c r="G8276" t="str">
        <f t="shared" si="936"/>
        <v>*</v>
      </c>
      <c r="I8276" t="str">
        <f t="shared" si="931"/>
        <v>*</v>
      </c>
      <c r="O8276">
        <f>VLOOKUP(T8276,$P$14:$S$19,2,TRUE)</f>
        <v>0.04</v>
      </c>
      <c r="T8276">
        <v>43</v>
      </c>
      <c r="U8276">
        <v>220.47</v>
      </c>
      <c r="V8276" s="5">
        <f t="shared" si="932"/>
        <v>0</v>
      </c>
      <c r="X8276" t="s">
        <v>22</v>
      </c>
      <c r="Y8276">
        <v>4.62</v>
      </c>
      <c r="Z8276" s="2">
        <f t="shared" si="933"/>
        <v>225.09</v>
      </c>
      <c r="AA8276" t="s">
        <v>15</v>
      </c>
      <c r="AB8276" t="s">
        <v>24</v>
      </c>
      <c r="AC8276" t="s">
        <v>25</v>
      </c>
      <c r="AD8276" t="s">
        <v>42</v>
      </c>
      <c r="AE8276" t="s">
        <v>45</v>
      </c>
      <c r="AF8276" t="s">
        <v>339</v>
      </c>
    </row>
    <row r="8277" spans="1:32" x14ac:dyDescent="0.25">
      <c r="A8277">
        <f t="shared" si="934"/>
        <v>8276</v>
      </c>
      <c r="B8277">
        <v>12903</v>
      </c>
      <c r="C8277" t="s">
        <v>93</v>
      </c>
      <c r="D8277" t="s">
        <v>36</v>
      </c>
      <c r="E8277" t="str">
        <f t="shared" si="935"/>
        <v>***</v>
      </c>
      <c r="F8277" t="str">
        <f t="shared" si="930"/>
        <v>***</v>
      </c>
      <c r="G8277" t="str">
        <f t="shared" si="936"/>
        <v>***</v>
      </c>
      <c r="I8277" t="str">
        <f t="shared" si="931"/>
        <v>***</v>
      </c>
      <c r="O8277">
        <f>VLOOKUP(T8277,$P$14:$S$19,2,TRUE)</f>
        <v>0</v>
      </c>
      <c r="T8277">
        <v>2</v>
      </c>
      <c r="U8277">
        <v>63.427</v>
      </c>
      <c r="V8277" s="5">
        <f t="shared" si="932"/>
        <v>0</v>
      </c>
      <c r="X8277" t="s">
        <v>22</v>
      </c>
      <c r="Y8277">
        <v>5</v>
      </c>
      <c r="Z8277" s="2">
        <f t="shared" si="933"/>
        <v>68.426999999999992</v>
      </c>
      <c r="AA8277" t="s">
        <v>64</v>
      </c>
      <c r="AB8277" t="s">
        <v>16</v>
      </c>
      <c r="AC8277" t="s">
        <v>25</v>
      </c>
      <c r="AD8277" t="s">
        <v>26</v>
      </c>
      <c r="AE8277" t="s">
        <v>34</v>
      </c>
      <c r="AF8277" t="s">
        <v>94</v>
      </c>
    </row>
    <row r="8278" spans="1:32" x14ac:dyDescent="0.25">
      <c r="A8278">
        <f t="shared" si="934"/>
        <v>8277</v>
      </c>
      <c r="B8278">
        <v>16133</v>
      </c>
      <c r="C8278" t="s">
        <v>93</v>
      </c>
      <c r="D8278" t="s">
        <v>36</v>
      </c>
      <c r="E8278" t="str">
        <f t="shared" si="935"/>
        <v>***</v>
      </c>
      <c r="F8278" t="str">
        <f t="shared" si="930"/>
        <v>***</v>
      </c>
      <c r="G8278" t="str">
        <f t="shared" si="936"/>
        <v>***</v>
      </c>
      <c r="I8278" t="str">
        <f t="shared" si="931"/>
        <v>***</v>
      </c>
      <c r="O8278">
        <f>VLOOKUP(T8278,$P$14:$S$19,2,TRUE)</f>
        <v>0</v>
      </c>
      <c r="T8278">
        <v>1</v>
      </c>
      <c r="U8278">
        <v>27.96</v>
      </c>
      <c r="V8278" s="5">
        <f t="shared" si="932"/>
        <v>0</v>
      </c>
      <c r="X8278" t="s">
        <v>22</v>
      </c>
      <c r="Y8278">
        <v>13.56</v>
      </c>
      <c r="Z8278" s="2">
        <f t="shared" si="933"/>
        <v>41.52</v>
      </c>
      <c r="AA8278" t="s">
        <v>71</v>
      </c>
      <c r="AB8278" t="s">
        <v>24</v>
      </c>
      <c r="AC8278" t="s">
        <v>17</v>
      </c>
      <c r="AD8278" t="s">
        <v>18</v>
      </c>
      <c r="AE8278" t="s">
        <v>58</v>
      </c>
      <c r="AF8278" t="s">
        <v>94</v>
      </c>
    </row>
    <row r="8279" spans="1:32" x14ac:dyDescent="0.25">
      <c r="A8279">
        <f t="shared" si="934"/>
        <v>8278</v>
      </c>
      <c r="B8279">
        <v>17249</v>
      </c>
      <c r="C8279" t="s">
        <v>434</v>
      </c>
      <c r="D8279" t="s">
        <v>13</v>
      </c>
      <c r="E8279" t="str">
        <f t="shared" si="935"/>
        <v>*</v>
      </c>
      <c r="F8279" t="str">
        <f t="shared" si="930"/>
        <v>*</v>
      </c>
      <c r="G8279" t="str">
        <f t="shared" si="936"/>
        <v>*</v>
      </c>
      <c r="I8279" t="str">
        <f t="shared" si="931"/>
        <v>*</v>
      </c>
      <c r="O8279">
        <f>VLOOKUP(T8279,$P$14:$S$19,2,TRUE)</f>
        <v>3.5999999999999997E-2</v>
      </c>
      <c r="T8279">
        <v>37</v>
      </c>
      <c r="U8279">
        <v>2911.64</v>
      </c>
      <c r="V8279" s="5">
        <f t="shared" si="932"/>
        <v>1</v>
      </c>
      <c r="X8279" t="s">
        <v>22</v>
      </c>
      <c r="Y8279">
        <v>14.52</v>
      </c>
      <c r="Z8279" s="2">
        <f t="shared" si="933"/>
        <v>2926.16</v>
      </c>
      <c r="AA8279" t="s">
        <v>23</v>
      </c>
      <c r="AB8279" t="s">
        <v>31</v>
      </c>
      <c r="AC8279" t="s">
        <v>25</v>
      </c>
      <c r="AD8279" t="s">
        <v>42</v>
      </c>
      <c r="AE8279" t="s">
        <v>19</v>
      </c>
      <c r="AF8279" t="s">
        <v>691</v>
      </c>
    </row>
    <row r="8280" spans="1:32" x14ac:dyDescent="0.25">
      <c r="A8280">
        <f t="shared" si="934"/>
        <v>8279</v>
      </c>
      <c r="B8280">
        <v>33505</v>
      </c>
      <c r="C8280" t="s">
        <v>434</v>
      </c>
      <c r="D8280" t="s">
        <v>13</v>
      </c>
      <c r="E8280" t="str">
        <f t="shared" si="935"/>
        <v>*</v>
      </c>
      <c r="F8280" t="str">
        <f t="shared" si="930"/>
        <v>*</v>
      </c>
      <c r="G8280" t="str">
        <f t="shared" si="936"/>
        <v>*</v>
      </c>
      <c r="I8280" t="str">
        <f t="shared" si="931"/>
        <v>*</v>
      </c>
      <c r="O8280">
        <f>VLOOKUP(T8280,$P$14:$S$19,2,TRUE)</f>
        <v>3.5999999999999997E-2</v>
      </c>
      <c r="T8280">
        <v>35</v>
      </c>
      <c r="U8280">
        <v>2463.2404999999999</v>
      </c>
      <c r="V8280" s="5">
        <f t="shared" si="932"/>
        <v>1</v>
      </c>
      <c r="X8280" t="s">
        <v>14</v>
      </c>
      <c r="Y8280">
        <v>10.78</v>
      </c>
      <c r="Z8280" s="2">
        <f t="shared" si="933"/>
        <v>2474.0205000000001</v>
      </c>
      <c r="AA8280" t="s">
        <v>23</v>
      </c>
      <c r="AB8280" t="s">
        <v>16</v>
      </c>
      <c r="AC8280" t="s">
        <v>25</v>
      </c>
      <c r="AD8280" t="s">
        <v>26</v>
      </c>
      <c r="AE8280" t="s">
        <v>19</v>
      </c>
      <c r="AF8280" t="s">
        <v>434</v>
      </c>
    </row>
    <row r="8281" spans="1:32" x14ac:dyDescent="0.25">
      <c r="A8281">
        <f t="shared" si="934"/>
        <v>8280</v>
      </c>
      <c r="B8281">
        <v>773</v>
      </c>
      <c r="C8281" t="s">
        <v>434</v>
      </c>
      <c r="D8281" t="s">
        <v>40</v>
      </c>
      <c r="E8281" t="str">
        <f t="shared" si="935"/>
        <v>*</v>
      </c>
      <c r="F8281" t="str">
        <f t="shared" si="930"/>
        <v>*</v>
      </c>
      <c r="G8281" t="str">
        <f t="shared" si="936"/>
        <v>*</v>
      </c>
      <c r="I8281" t="str">
        <f t="shared" si="931"/>
        <v>*</v>
      </c>
      <c r="O8281">
        <f>VLOOKUP(T8281,$P$14:$S$19,2,TRUE)</f>
        <v>3.5999999999999997E-2</v>
      </c>
      <c r="T8281">
        <v>38</v>
      </c>
      <c r="U8281">
        <v>2071.3395</v>
      </c>
      <c r="V8281" s="5">
        <f t="shared" si="932"/>
        <v>1</v>
      </c>
      <c r="X8281" t="s">
        <v>22</v>
      </c>
      <c r="Y8281">
        <v>8.99</v>
      </c>
      <c r="Z8281" s="2">
        <f t="shared" si="933"/>
        <v>2080.3294999999998</v>
      </c>
      <c r="AA8281" t="s">
        <v>62</v>
      </c>
      <c r="AB8281" t="s">
        <v>41</v>
      </c>
      <c r="AC8281" t="s">
        <v>25</v>
      </c>
      <c r="AD8281" t="s">
        <v>26</v>
      </c>
      <c r="AE8281" t="s">
        <v>19</v>
      </c>
      <c r="AF8281" t="s">
        <v>435</v>
      </c>
    </row>
    <row r="8282" spans="1:32" x14ac:dyDescent="0.25">
      <c r="A8282">
        <f t="shared" si="934"/>
        <v>8281</v>
      </c>
      <c r="B8282">
        <v>10657</v>
      </c>
      <c r="C8282" t="s">
        <v>434</v>
      </c>
      <c r="D8282" t="s">
        <v>40</v>
      </c>
      <c r="E8282" t="str">
        <f t="shared" si="935"/>
        <v>*</v>
      </c>
      <c r="F8282" t="str">
        <f t="shared" si="930"/>
        <v>*</v>
      </c>
      <c r="G8282" t="str">
        <f t="shared" si="936"/>
        <v>*</v>
      </c>
      <c r="I8282" t="str">
        <f t="shared" si="931"/>
        <v>*</v>
      </c>
      <c r="O8282">
        <f>VLOOKUP(T8282,$P$14:$S$19,2,TRUE)</f>
        <v>0</v>
      </c>
      <c r="T8282">
        <v>8</v>
      </c>
      <c r="U8282">
        <v>1848.52</v>
      </c>
      <c r="V8282" s="5">
        <f t="shared" si="932"/>
        <v>1</v>
      </c>
      <c r="X8282" t="s">
        <v>37</v>
      </c>
      <c r="Y8282">
        <v>69.64</v>
      </c>
      <c r="Z8282" s="2">
        <f t="shared" si="933"/>
        <v>1918.16</v>
      </c>
      <c r="AA8282" t="s">
        <v>73</v>
      </c>
      <c r="AB8282" t="s">
        <v>16</v>
      </c>
      <c r="AC8282" t="s">
        <v>17</v>
      </c>
      <c r="AD8282" t="s">
        <v>66</v>
      </c>
      <c r="AE8282" t="s">
        <v>103</v>
      </c>
      <c r="AF8282" t="s">
        <v>435</v>
      </c>
    </row>
    <row r="8283" spans="1:32" x14ac:dyDescent="0.25">
      <c r="A8283">
        <f t="shared" si="934"/>
        <v>8282</v>
      </c>
      <c r="B8283">
        <v>17858</v>
      </c>
      <c r="C8283" t="s">
        <v>434</v>
      </c>
      <c r="D8283" t="s">
        <v>40</v>
      </c>
      <c r="E8283" t="str">
        <f t="shared" si="935"/>
        <v>*</v>
      </c>
      <c r="F8283" t="str">
        <f t="shared" si="930"/>
        <v>*</v>
      </c>
      <c r="G8283" t="str">
        <f t="shared" si="936"/>
        <v>*</v>
      </c>
      <c r="I8283" t="str">
        <f t="shared" si="931"/>
        <v>*</v>
      </c>
      <c r="O8283">
        <f>VLOOKUP(T8283,$P$14:$S$19,2,TRUE)</f>
        <v>0.04</v>
      </c>
      <c r="T8283">
        <v>46</v>
      </c>
      <c r="U8283">
        <v>1048.3900000000001</v>
      </c>
      <c r="V8283" s="5">
        <f t="shared" si="932"/>
        <v>1</v>
      </c>
      <c r="X8283" t="s">
        <v>14</v>
      </c>
      <c r="Y8283">
        <v>7.58</v>
      </c>
      <c r="Z8283" s="2">
        <f t="shared" si="933"/>
        <v>1055.97</v>
      </c>
      <c r="AA8283" t="s">
        <v>23</v>
      </c>
      <c r="AB8283" t="s">
        <v>16</v>
      </c>
      <c r="AC8283" t="s">
        <v>17</v>
      </c>
      <c r="AD8283" t="s">
        <v>18</v>
      </c>
      <c r="AE8283" t="s">
        <v>19</v>
      </c>
      <c r="AF8283" t="s">
        <v>435</v>
      </c>
    </row>
    <row r="8284" spans="1:32" x14ac:dyDescent="0.25">
      <c r="A8284">
        <f t="shared" si="934"/>
        <v>8283</v>
      </c>
      <c r="B8284">
        <v>17858</v>
      </c>
      <c r="C8284" t="s">
        <v>434</v>
      </c>
      <c r="D8284" t="s">
        <v>40</v>
      </c>
      <c r="E8284" t="str">
        <f t="shared" si="935"/>
        <v>*</v>
      </c>
      <c r="F8284" t="str">
        <f t="shared" si="930"/>
        <v>*</v>
      </c>
      <c r="G8284" t="str">
        <f t="shared" si="936"/>
        <v>*</v>
      </c>
      <c r="I8284" t="str">
        <f t="shared" si="931"/>
        <v>*</v>
      </c>
      <c r="O8284">
        <f>VLOOKUP(T8284,$P$14:$S$19,2,TRUE)</f>
        <v>0.01</v>
      </c>
      <c r="T8284">
        <v>12</v>
      </c>
      <c r="U8284">
        <v>385.7</v>
      </c>
      <c r="V8284" s="5">
        <f t="shared" si="932"/>
        <v>0</v>
      </c>
      <c r="X8284" t="s">
        <v>22</v>
      </c>
      <c r="Y8284">
        <v>6.5</v>
      </c>
      <c r="Z8284" s="2">
        <f t="shared" si="933"/>
        <v>392.2</v>
      </c>
      <c r="AA8284" t="s">
        <v>23</v>
      </c>
      <c r="AB8284" t="s">
        <v>16</v>
      </c>
      <c r="AC8284" t="s">
        <v>25</v>
      </c>
      <c r="AD8284" t="s">
        <v>42</v>
      </c>
      <c r="AE8284" t="s">
        <v>19</v>
      </c>
      <c r="AF8284" t="s">
        <v>435</v>
      </c>
    </row>
    <row r="8285" spans="1:32" x14ac:dyDescent="0.25">
      <c r="A8285">
        <f t="shared" si="934"/>
        <v>8284</v>
      </c>
      <c r="B8285">
        <v>10657</v>
      </c>
      <c r="C8285" t="s">
        <v>434</v>
      </c>
      <c r="D8285" t="s">
        <v>40</v>
      </c>
      <c r="E8285" t="str">
        <f t="shared" si="935"/>
        <v>*</v>
      </c>
      <c r="F8285" t="str">
        <f t="shared" si="930"/>
        <v>*</v>
      </c>
      <c r="G8285" t="str">
        <f t="shared" si="936"/>
        <v>*</v>
      </c>
      <c r="I8285" t="str">
        <f t="shared" si="931"/>
        <v>*</v>
      </c>
      <c r="O8285">
        <f>VLOOKUP(T8285,$P$14:$S$19,2,TRUE)</f>
        <v>0.04</v>
      </c>
      <c r="T8285">
        <v>44</v>
      </c>
      <c r="U8285">
        <v>289.94</v>
      </c>
      <c r="V8285" s="5">
        <f t="shared" si="932"/>
        <v>0</v>
      </c>
      <c r="X8285" t="s">
        <v>22</v>
      </c>
      <c r="Y8285">
        <v>6.22</v>
      </c>
      <c r="Z8285" s="2">
        <f t="shared" si="933"/>
        <v>296.16000000000003</v>
      </c>
      <c r="AA8285" t="s">
        <v>73</v>
      </c>
      <c r="AB8285" t="s">
        <v>16</v>
      </c>
      <c r="AC8285" t="s">
        <v>32</v>
      </c>
      <c r="AD8285" t="s">
        <v>44</v>
      </c>
      <c r="AE8285" t="s">
        <v>19</v>
      </c>
      <c r="AF8285" t="s">
        <v>691</v>
      </c>
    </row>
    <row r="8286" spans="1:32" x14ac:dyDescent="0.25">
      <c r="A8286">
        <f t="shared" si="934"/>
        <v>8285</v>
      </c>
      <c r="B8286">
        <v>17858</v>
      </c>
      <c r="C8286" t="s">
        <v>434</v>
      </c>
      <c r="D8286" t="s">
        <v>40</v>
      </c>
      <c r="E8286" t="str">
        <f t="shared" si="935"/>
        <v>*</v>
      </c>
      <c r="F8286" t="str">
        <f t="shared" si="930"/>
        <v>*</v>
      </c>
      <c r="G8286" t="str">
        <f t="shared" si="936"/>
        <v>*</v>
      </c>
      <c r="I8286" t="str">
        <f t="shared" si="931"/>
        <v>*</v>
      </c>
      <c r="O8286">
        <f>VLOOKUP(T8286,$P$14:$S$19,2,TRUE)</f>
        <v>0.02</v>
      </c>
      <c r="T8286">
        <v>21</v>
      </c>
      <c r="U8286">
        <v>187.14</v>
      </c>
      <c r="V8286" s="5">
        <f t="shared" si="932"/>
        <v>0</v>
      </c>
      <c r="X8286" t="s">
        <v>22</v>
      </c>
      <c r="Y8286">
        <v>1.99</v>
      </c>
      <c r="Z8286" s="2">
        <f t="shared" si="933"/>
        <v>189.13</v>
      </c>
      <c r="AA8286" t="s">
        <v>23</v>
      </c>
      <c r="AB8286" t="s">
        <v>16</v>
      </c>
      <c r="AC8286" t="s">
        <v>25</v>
      </c>
      <c r="AD8286" t="s">
        <v>42</v>
      </c>
      <c r="AE8286" t="s">
        <v>45</v>
      </c>
      <c r="AF8286" t="s">
        <v>691</v>
      </c>
    </row>
    <row r="8287" spans="1:32" x14ac:dyDescent="0.25">
      <c r="A8287">
        <f t="shared" si="934"/>
        <v>8286</v>
      </c>
      <c r="B8287">
        <v>33505</v>
      </c>
      <c r="C8287" t="s">
        <v>434</v>
      </c>
      <c r="D8287" t="s">
        <v>13</v>
      </c>
      <c r="E8287" t="str">
        <f t="shared" si="935"/>
        <v>*</v>
      </c>
      <c r="F8287" t="str">
        <f t="shared" si="930"/>
        <v>*</v>
      </c>
      <c r="G8287" t="str">
        <f t="shared" si="936"/>
        <v>*</v>
      </c>
      <c r="I8287" t="str">
        <f t="shared" si="931"/>
        <v>*</v>
      </c>
      <c r="O8287">
        <f>VLOOKUP(T8287,$P$14:$S$19,2,TRUE)</f>
        <v>3.5999999999999997E-2</v>
      </c>
      <c r="T8287">
        <v>32</v>
      </c>
      <c r="U8287">
        <v>117.78</v>
      </c>
      <c r="V8287" s="5">
        <f t="shared" si="932"/>
        <v>0</v>
      </c>
      <c r="X8287" t="s">
        <v>22</v>
      </c>
      <c r="Y8287">
        <v>1.3</v>
      </c>
      <c r="Z8287" s="2">
        <f t="shared" si="933"/>
        <v>119.08</v>
      </c>
      <c r="AA8287" t="s">
        <v>23</v>
      </c>
      <c r="AB8287" t="s">
        <v>16</v>
      </c>
      <c r="AC8287" t="s">
        <v>32</v>
      </c>
      <c r="AD8287" t="s">
        <v>44</v>
      </c>
      <c r="AE8287" t="s">
        <v>34</v>
      </c>
      <c r="AF8287" t="s">
        <v>732</v>
      </c>
    </row>
    <row r="8288" spans="1:32" x14ac:dyDescent="0.25">
      <c r="A8288">
        <f t="shared" si="934"/>
        <v>8287</v>
      </c>
      <c r="B8288">
        <v>18085</v>
      </c>
      <c r="C8288" t="s">
        <v>803</v>
      </c>
      <c r="D8288" t="s">
        <v>21</v>
      </c>
      <c r="E8288" t="str">
        <f t="shared" si="935"/>
        <v>*</v>
      </c>
      <c r="F8288" t="str">
        <f t="shared" si="930"/>
        <v>**</v>
      </c>
      <c r="G8288" t="str">
        <f t="shared" si="936"/>
        <v>**</v>
      </c>
      <c r="I8288" t="str">
        <f t="shared" si="931"/>
        <v>**</v>
      </c>
      <c r="O8288">
        <f>VLOOKUP(T8288,$P$14:$S$19,2,TRUE)</f>
        <v>0.02</v>
      </c>
      <c r="T8288">
        <v>23</v>
      </c>
      <c r="U8288">
        <v>8127.51</v>
      </c>
      <c r="V8288" s="5">
        <f t="shared" si="932"/>
        <v>1</v>
      </c>
      <c r="X8288" t="s">
        <v>37</v>
      </c>
      <c r="Y8288">
        <v>40.19</v>
      </c>
      <c r="Z8288" s="2">
        <f t="shared" si="933"/>
        <v>8167.7</v>
      </c>
      <c r="AA8288" t="s">
        <v>23</v>
      </c>
      <c r="AB8288" t="s">
        <v>31</v>
      </c>
      <c r="AC8288" t="s">
        <v>17</v>
      </c>
      <c r="AD8288" t="s">
        <v>66</v>
      </c>
      <c r="AE8288" t="s">
        <v>103</v>
      </c>
      <c r="AF8288" t="s">
        <v>774</v>
      </c>
    </row>
    <row r="8289" spans="1:32" x14ac:dyDescent="0.25">
      <c r="A8289">
        <f t="shared" si="934"/>
        <v>8288</v>
      </c>
      <c r="B8289">
        <v>18085</v>
      </c>
      <c r="C8289" t="s">
        <v>803</v>
      </c>
      <c r="D8289" t="s">
        <v>21</v>
      </c>
      <c r="E8289" t="str">
        <f t="shared" si="935"/>
        <v>*</v>
      </c>
      <c r="F8289" t="str">
        <f t="shared" si="930"/>
        <v>**</v>
      </c>
      <c r="G8289" t="str">
        <f t="shared" si="936"/>
        <v>**</v>
      </c>
      <c r="I8289" t="str">
        <f t="shared" si="931"/>
        <v>**</v>
      </c>
      <c r="O8289">
        <f>VLOOKUP(T8289,$P$14:$S$19,2,TRUE)</f>
        <v>3.5999999999999997E-2</v>
      </c>
      <c r="T8289">
        <v>33</v>
      </c>
      <c r="U8289">
        <v>5352.9345000000003</v>
      </c>
      <c r="V8289" s="5">
        <f t="shared" si="932"/>
        <v>1</v>
      </c>
      <c r="X8289" t="s">
        <v>22</v>
      </c>
      <c r="Y8289">
        <v>4.2</v>
      </c>
      <c r="Z8289" s="2">
        <f t="shared" si="933"/>
        <v>5357.1345000000001</v>
      </c>
      <c r="AA8289" t="s">
        <v>23</v>
      </c>
      <c r="AB8289" t="s">
        <v>31</v>
      </c>
      <c r="AC8289" t="s">
        <v>25</v>
      </c>
      <c r="AD8289" t="s">
        <v>26</v>
      </c>
      <c r="AE8289" t="s">
        <v>19</v>
      </c>
      <c r="AF8289" t="s">
        <v>773</v>
      </c>
    </row>
    <row r="8290" spans="1:32" x14ac:dyDescent="0.25">
      <c r="A8290">
        <f t="shared" si="934"/>
        <v>8289</v>
      </c>
      <c r="B8290">
        <v>24996</v>
      </c>
      <c r="C8290" t="s">
        <v>803</v>
      </c>
      <c r="D8290" t="s">
        <v>36</v>
      </c>
      <c r="E8290" t="str">
        <f t="shared" si="935"/>
        <v>***</v>
      </c>
      <c r="F8290" t="str">
        <f t="shared" si="930"/>
        <v>***</v>
      </c>
      <c r="G8290" t="str">
        <f t="shared" si="936"/>
        <v>***</v>
      </c>
      <c r="I8290" t="str">
        <f t="shared" si="931"/>
        <v>***</v>
      </c>
      <c r="O8290">
        <f>VLOOKUP(T8290,$P$14:$S$19,2,TRUE)</f>
        <v>3.5999999999999997E-2</v>
      </c>
      <c r="T8290">
        <v>36</v>
      </c>
      <c r="U8290">
        <v>1793.24</v>
      </c>
      <c r="V8290" s="5">
        <f t="shared" si="932"/>
        <v>1</v>
      </c>
      <c r="X8290" t="s">
        <v>22</v>
      </c>
      <c r="Y8290">
        <v>5.0999999999999996</v>
      </c>
      <c r="Z8290" s="2">
        <f t="shared" si="933"/>
        <v>1798.34</v>
      </c>
      <c r="AA8290" t="s">
        <v>56</v>
      </c>
      <c r="AB8290" t="s">
        <v>16</v>
      </c>
      <c r="AC8290" t="s">
        <v>32</v>
      </c>
      <c r="AD8290" t="s">
        <v>172</v>
      </c>
      <c r="AE8290" t="s">
        <v>27</v>
      </c>
      <c r="AF8290" t="s">
        <v>773</v>
      </c>
    </row>
    <row r="8291" spans="1:32" x14ac:dyDescent="0.25">
      <c r="A8291">
        <f t="shared" si="934"/>
        <v>8290</v>
      </c>
      <c r="B8291">
        <v>24996</v>
      </c>
      <c r="C8291" t="s">
        <v>803</v>
      </c>
      <c r="D8291" t="s">
        <v>36</v>
      </c>
      <c r="E8291" t="str">
        <f t="shared" si="935"/>
        <v>***</v>
      </c>
      <c r="F8291" t="str">
        <f t="shared" si="930"/>
        <v>***</v>
      </c>
      <c r="G8291" t="str">
        <f t="shared" si="936"/>
        <v>***</v>
      </c>
      <c r="I8291" t="str">
        <f t="shared" si="931"/>
        <v>***</v>
      </c>
      <c r="O8291">
        <f>VLOOKUP(T8291,$P$14:$S$19,2,TRUE)</f>
        <v>0</v>
      </c>
      <c r="T8291">
        <v>2</v>
      </c>
      <c r="U8291">
        <v>143.667</v>
      </c>
      <c r="V8291" s="5">
        <f t="shared" si="932"/>
        <v>0</v>
      </c>
      <c r="X8291" t="s">
        <v>22</v>
      </c>
      <c r="Y8291">
        <v>1.25</v>
      </c>
      <c r="Z8291" s="2">
        <f t="shared" si="933"/>
        <v>144.917</v>
      </c>
      <c r="AA8291" t="s">
        <v>56</v>
      </c>
      <c r="AB8291" t="s">
        <v>16</v>
      </c>
      <c r="AC8291" t="s">
        <v>25</v>
      </c>
      <c r="AD8291" t="s">
        <v>26</v>
      </c>
      <c r="AE8291" t="s">
        <v>45</v>
      </c>
      <c r="AF8291" t="s">
        <v>774</v>
      </c>
    </row>
    <row r="8292" spans="1:32" x14ac:dyDescent="0.25">
      <c r="A8292">
        <f t="shared" si="934"/>
        <v>8291</v>
      </c>
      <c r="B8292">
        <v>51107</v>
      </c>
      <c r="C8292" t="s">
        <v>605</v>
      </c>
      <c r="D8292" t="s">
        <v>30</v>
      </c>
      <c r="E8292" t="str">
        <f t="shared" si="935"/>
        <v>*</v>
      </c>
      <c r="F8292" t="str">
        <f t="shared" si="930"/>
        <v>*</v>
      </c>
      <c r="G8292" t="str">
        <f t="shared" si="936"/>
        <v>*</v>
      </c>
      <c r="I8292" t="str">
        <f t="shared" si="931"/>
        <v>*</v>
      </c>
      <c r="O8292">
        <f>VLOOKUP(T8292,$P$14:$S$19,2,TRUE)</f>
        <v>3.5999999999999997E-2</v>
      </c>
      <c r="T8292">
        <v>36</v>
      </c>
      <c r="U8292">
        <v>772.67</v>
      </c>
      <c r="V8292" s="5">
        <f t="shared" si="932"/>
        <v>0</v>
      </c>
      <c r="X8292" t="s">
        <v>22</v>
      </c>
      <c r="Y8292">
        <v>2.99</v>
      </c>
      <c r="Z8292" s="2">
        <f t="shared" si="933"/>
        <v>775.66</v>
      </c>
      <c r="AA8292" t="s">
        <v>71</v>
      </c>
      <c r="AB8292" t="s">
        <v>31</v>
      </c>
      <c r="AC8292" t="s">
        <v>32</v>
      </c>
      <c r="AD8292" t="s">
        <v>49</v>
      </c>
      <c r="AE8292" t="s">
        <v>19</v>
      </c>
      <c r="AF8292" t="s">
        <v>933</v>
      </c>
    </row>
    <row r="8293" spans="1:32" x14ac:dyDescent="0.25">
      <c r="A8293">
        <f t="shared" si="934"/>
        <v>8292</v>
      </c>
      <c r="B8293">
        <v>21792</v>
      </c>
      <c r="C8293" t="s">
        <v>605</v>
      </c>
      <c r="D8293" t="s">
        <v>30</v>
      </c>
      <c r="E8293" t="str">
        <f t="shared" si="935"/>
        <v>*</v>
      </c>
      <c r="F8293" t="str">
        <f t="shared" si="930"/>
        <v>*</v>
      </c>
      <c r="G8293" t="str">
        <f t="shared" si="936"/>
        <v>*</v>
      </c>
      <c r="I8293" t="str">
        <f t="shared" si="931"/>
        <v>*</v>
      </c>
      <c r="O8293">
        <f>VLOOKUP(T8293,$P$14:$S$19,2,TRUE)</f>
        <v>0.02</v>
      </c>
      <c r="T8293">
        <v>26</v>
      </c>
      <c r="U8293">
        <v>362.76</v>
      </c>
      <c r="V8293" s="5">
        <f t="shared" si="932"/>
        <v>0</v>
      </c>
      <c r="X8293" t="s">
        <v>22</v>
      </c>
      <c r="Y8293">
        <v>6.46</v>
      </c>
      <c r="Z8293" s="2">
        <f t="shared" si="933"/>
        <v>369.21999999999997</v>
      </c>
      <c r="AA8293" t="s">
        <v>56</v>
      </c>
      <c r="AB8293" t="s">
        <v>16</v>
      </c>
      <c r="AC8293" t="s">
        <v>32</v>
      </c>
      <c r="AD8293" t="s">
        <v>49</v>
      </c>
      <c r="AE8293" t="s">
        <v>19</v>
      </c>
      <c r="AF8293" t="s">
        <v>476</v>
      </c>
    </row>
    <row r="8294" spans="1:32" x14ac:dyDescent="0.25">
      <c r="A8294">
        <f t="shared" si="934"/>
        <v>8293</v>
      </c>
      <c r="B8294">
        <v>39972</v>
      </c>
      <c r="C8294" t="s">
        <v>605</v>
      </c>
      <c r="D8294" t="s">
        <v>30</v>
      </c>
      <c r="E8294" t="str">
        <f t="shared" si="935"/>
        <v>*</v>
      </c>
      <c r="F8294" t="str">
        <f t="shared" si="930"/>
        <v>*</v>
      </c>
      <c r="G8294" t="str">
        <f t="shared" si="936"/>
        <v>*</v>
      </c>
      <c r="I8294" t="str">
        <f t="shared" si="931"/>
        <v>*</v>
      </c>
      <c r="O8294">
        <f>VLOOKUP(T8294,$P$14:$S$19,2,TRUE)</f>
        <v>3.5999999999999997E-2</v>
      </c>
      <c r="T8294">
        <v>35</v>
      </c>
      <c r="U8294">
        <v>224.58</v>
      </c>
      <c r="V8294" s="5">
        <f t="shared" si="932"/>
        <v>0</v>
      </c>
      <c r="X8294" t="s">
        <v>22</v>
      </c>
      <c r="Y8294">
        <v>0.5</v>
      </c>
      <c r="Z8294" s="2">
        <f t="shared" si="933"/>
        <v>225.08</v>
      </c>
      <c r="AA8294" t="s">
        <v>52</v>
      </c>
      <c r="AB8294" t="s">
        <v>31</v>
      </c>
      <c r="AC8294" t="s">
        <v>32</v>
      </c>
      <c r="AD8294" t="s">
        <v>81</v>
      </c>
      <c r="AE8294" t="s">
        <v>19</v>
      </c>
      <c r="AF8294" t="s">
        <v>933</v>
      </c>
    </row>
    <row r="8295" spans="1:32" x14ac:dyDescent="0.25">
      <c r="A8295">
        <f t="shared" si="934"/>
        <v>8294</v>
      </c>
      <c r="B8295">
        <v>39972</v>
      </c>
      <c r="C8295" t="s">
        <v>605</v>
      </c>
      <c r="D8295" t="s">
        <v>30</v>
      </c>
      <c r="E8295" t="str">
        <f t="shared" si="935"/>
        <v>*</v>
      </c>
      <c r="F8295" t="str">
        <f t="shared" si="930"/>
        <v>*</v>
      </c>
      <c r="G8295" t="str">
        <f t="shared" si="936"/>
        <v>*</v>
      </c>
      <c r="I8295" t="str">
        <f t="shared" si="931"/>
        <v>*</v>
      </c>
      <c r="O8295">
        <f>VLOOKUP(T8295,$P$14:$S$19,2,TRUE)</f>
        <v>3.5999999999999997E-2</v>
      </c>
      <c r="T8295">
        <v>36</v>
      </c>
      <c r="U8295">
        <v>138.59</v>
      </c>
      <c r="V8295" s="5">
        <f t="shared" si="932"/>
        <v>0</v>
      </c>
      <c r="X8295" t="s">
        <v>22</v>
      </c>
      <c r="Y8295">
        <v>0.5</v>
      </c>
      <c r="Z8295" s="2">
        <f t="shared" si="933"/>
        <v>139.09</v>
      </c>
      <c r="AA8295" t="s">
        <v>52</v>
      </c>
      <c r="AB8295" t="s">
        <v>31</v>
      </c>
      <c r="AC8295" t="s">
        <v>32</v>
      </c>
      <c r="AD8295" t="s">
        <v>81</v>
      </c>
      <c r="AE8295" t="s">
        <v>19</v>
      </c>
      <c r="AF8295" t="s">
        <v>476</v>
      </c>
    </row>
    <row r="8296" spans="1:32" x14ac:dyDescent="0.25">
      <c r="A8296">
        <f t="shared" si="934"/>
        <v>8295</v>
      </c>
      <c r="B8296">
        <v>39972</v>
      </c>
      <c r="C8296" t="s">
        <v>605</v>
      </c>
      <c r="D8296" t="s">
        <v>30</v>
      </c>
      <c r="E8296" t="str">
        <f t="shared" si="935"/>
        <v>*</v>
      </c>
      <c r="F8296" t="str">
        <f t="shared" si="930"/>
        <v>*</v>
      </c>
      <c r="G8296" t="str">
        <f t="shared" si="936"/>
        <v>*</v>
      </c>
      <c r="I8296" t="str">
        <f t="shared" si="931"/>
        <v>*</v>
      </c>
      <c r="O8296">
        <f>VLOOKUP(T8296,$P$14:$S$19,2,TRUE)</f>
        <v>0.01</v>
      </c>
      <c r="T8296">
        <v>19</v>
      </c>
      <c r="U8296">
        <v>97.06</v>
      </c>
      <c r="V8296" s="5">
        <f t="shared" si="932"/>
        <v>0</v>
      </c>
      <c r="X8296" t="s">
        <v>22</v>
      </c>
      <c r="Y8296">
        <v>2.99</v>
      </c>
      <c r="Z8296" s="2">
        <f t="shared" si="933"/>
        <v>100.05</v>
      </c>
      <c r="AA8296" t="s">
        <v>52</v>
      </c>
      <c r="AB8296" t="s">
        <v>31</v>
      </c>
      <c r="AC8296" t="s">
        <v>32</v>
      </c>
      <c r="AD8296" t="s">
        <v>49</v>
      </c>
      <c r="AE8296" t="s">
        <v>19</v>
      </c>
      <c r="AF8296" t="s">
        <v>908</v>
      </c>
    </row>
    <row r="8297" spans="1:32" x14ac:dyDescent="0.25">
      <c r="A8297">
        <f t="shared" si="934"/>
        <v>8296</v>
      </c>
      <c r="B8297">
        <v>41542</v>
      </c>
      <c r="C8297" t="s">
        <v>339</v>
      </c>
      <c r="D8297" t="s">
        <v>21</v>
      </c>
      <c r="E8297" t="str">
        <f t="shared" si="935"/>
        <v>*</v>
      </c>
      <c r="F8297" t="str">
        <f t="shared" si="930"/>
        <v>**</v>
      </c>
      <c r="G8297" t="str">
        <f t="shared" si="936"/>
        <v>**</v>
      </c>
      <c r="I8297" t="str">
        <f t="shared" si="931"/>
        <v>**</v>
      </c>
      <c r="O8297">
        <f>VLOOKUP(T8297,$P$14:$S$19,2,TRUE)</f>
        <v>0.04</v>
      </c>
      <c r="T8297">
        <v>47</v>
      </c>
      <c r="U8297">
        <v>6181.48</v>
      </c>
      <c r="V8297" s="5">
        <f t="shared" si="932"/>
        <v>1</v>
      </c>
      <c r="X8297" t="s">
        <v>37</v>
      </c>
      <c r="Y8297">
        <v>51.94</v>
      </c>
      <c r="Z8297" s="2">
        <f t="shared" si="933"/>
        <v>6233.4199999999992</v>
      </c>
      <c r="AA8297" t="s">
        <v>64</v>
      </c>
      <c r="AB8297" t="s">
        <v>31</v>
      </c>
      <c r="AC8297" t="s">
        <v>17</v>
      </c>
      <c r="AD8297" t="s">
        <v>66</v>
      </c>
      <c r="AE8297" t="s">
        <v>103</v>
      </c>
      <c r="AF8297" t="s">
        <v>94</v>
      </c>
    </row>
    <row r="8298" spans="1:32" x14ac:dyDescent="0.25">
      <c r="A8298">
        <f t="shared" si="934"/>
        <v>8297</v>
      </c>
      <c r="B8298">
        <v>19075</v>
      </c>
      <c r="C8298" t="s">
        <v>339</v>
      </c>
      <c r="D8298" t="s">
        <v>36</v>
      </c>
      <c r="E8298" t="str">
        <f t="shared" si="935"/>
        <v>***</v>
      </c>
      <c r="F8298" t="str">
        <f t="shared" si="930"/>
        <v>***</v>
      </c>
      <c r="G8298" t="str">
        <f t="shared" si="936"/>
        <v>***</v>
      </c>
      <c r="I8298" t="str">
        <f t="shared" si="931"/>
        <v>***</v>
      </c>
      <c r="O8298">
        <f>VLOOKUP(T8298,$P$14:$S$19,2,TRUE)</f>
        <v>3.5999999999999997E-2</v>
      </c>
      <c r="T8298">
        <v>36</v>
      </c>
      <c r="U8298">
        <v>1841.6</v>
      </c>
      <c r="V8298" s="5">
        <f t="shared" si="932"/>
        <v>1</v>
      </c>
      <c r="X8298" t="s">
        <v>22</v>
      </c>
      <c r="Y8298">
        <v>6.5</v>
      </c>
      <c r="Z8298" s="2">
        <f t="shared" si="933"/>
        <v>1848.1</v>
      </c>
      <c r="AA8298" t="s">
        <v>60</v>
      </c>
      <c r="AB8298" t="s">
        <v>41</v>
      </c>
      <c r="AC8298" t="s">
        <v>25</v>
      </c>
      <c r="AD8298" t="s">
        <v>42</v>
      </c>
      <c r="AE8298" t="s">
        <v>19</v>
      </c>
      <c r="AF8298" t="s">
        <v>94</v>
      </c>
    </row>
    <row r="8299" spans="1:32" x14ac:dyDescent="0.25">
      <c r="A8299">
        <f t="shared" si="934"/>
        <v>8298</v>
      </c>
      <c r="B8299">
        <v>31175</v>
      </c>
      <c r="C8299" t="s">
        <v>339</v>
      </c>
      <c r="D8299" t="s">
        <v>36</v>
      </c>
      <c r="E8299" t="str">
        <f t="shared" si="935"/>
        <v>***</v>
      </c>
      <c r="F8299" t="str">
        <f t="shared" si="930"/>
        <v>***</v>
      </c>
      <c r="G8299" t="str">
        <f t="shared" si="936"/>
        <v>***</v>
      </c>
      <c r="I8299" t="str">
        <f t="shared" si="931"/>
        <v>***</v>
      </c>
      <c r="O8299">
        <f>VLOOKUP(T8299,$P$14:$S$19,2,TRUE)</f>
        <v>0.02</v>
      </c>
      <c r="T8299">
        <v>26</v>
      </c>
      <c r="U8299">
        <v>539.66</v>
      </c>
      <c r="V8299" s="5">
        <f t="shared" si="932"/>
        <v>0</v>
      </c>
      <c r="X8299" t="s">
        <v>14</v>
      </c>
      <c r="Y8299">
        <v>5.97</v>
      </c>
      <c r="Z8299" s="2">
        <f t="shared" si="933"/>
        <v>545.63</v>
      </c>
      <c r="AA8299" t="s">
        <v>60</v>
      </c>
      <c r="AB8299" t="s">
        <v>31</v>
      </c>
      <c r="AC8299" t="s">
        <v>32</v>
      </c>
      <c r="AD8299" t="s">
        <v>44</v>
      </c>
      <c r="AE8299" t="s">
        <v>19</v>
      </c>
      <c r="AF8299" t="s">
        <v>151</v>
      </c>
    </row>
    <row r="8300" spans="1:32" x14ac:dyDescent="0.25">
      <c r="A8300">
        <f t="shared" si="934"/>
        <v>8299</v>
      </c>
      <c r="B8300">
        <v>20069</v>
      </c>
      <c r="C8300" t="s">
        <v>339</v>
      </c>
      <c r="D8300" t="s">
        <v>36</v>
      </c>
      <c r="E8300" t="str">
        <f t="shared" si="935"/>
        <v>***</v>
      </c>
      <c r="F8300" t="str">
        <f t="shared" si="930"/>
        <v>***</v>
      </c>
      <c r="G8300" t="str">
        <f t="shared" si="936"/>
        <v>***</v>
      </c>
      <c r="I8300" t="str">
        <f t="shared" si="931"/>
        <v>***</v>
      </c>
      <c r="O8300">
        <f>VLOOKUP(T8300,$P$14:$S$19,2,TRUE)</f>
        <v>0</v>
      </c>
      <c r="T8300">
        <v>6</v>
      </c>
      <c r="U8300">
        <v>247.15</v>
      </c>
      <c r="V8300" s="5">
        <f t="shared" si="932"/>
        <v>0</v>
      </c>
      <c r="X8300" t="s">
        <v>22</v>
      </c>
      <c r="Y8300">
        <v>18.98</v>
      </c>
      <c r="Z8300" s="2">
        <f t="shared" si="933"/>
        <v>266.13</v>
      </c>
      <c r="AA8300" t="s">
        <v>64</v>
      </c>
      <c r="AB8300" t="s">
        <v>31</v>
      </c>
      <c r="AC8300" t="s">
        <v>17</v>
      </c>
      <c r="AD8300" t="s">
        <v>18</v>
      </c>
      <c r="AE8300" t="s">
        <v>19</v>
      </c>
      <c r="AF8300" t="s">
        <v>340</v>
      </c>
    </row>
    <row r="8301" spans="1:32" x14ac:dyDescent="0.25">
      <c r="A8301">
        <f t="shared" si="934"/>
        <v>8300</v>
      </c>
      <c r="B8301">
        <v>37925</v>
      </c>
      <c r="C8301" t="s">
        <v>435</v>
      </c>
      <c r="D8301" t="s">
        <v>40</v>
      </c>
      <c r="E8301" t="str">
        <f t="shared" si="935"/>
        <v>*</v>
      </c>
      <c r="F8301" t="str">
        <f t="shared" si="930"/>
        <v>*</v>
      </c>
      <c r="G8301" t="str">
        <f t="shared" si="936"/>
        <v>*</v>
      </c>
      <c r="I8301" t="str">
        <f t="shared" si="931"/>
        <v>*</v>
      </c>
      <c r="O8301">
        <f>VLOOKUP(T8301,$P$14:$S$19,2,TRUE)</f>
        <v>0.04</v>
      </c>
      <c r="T8301">
        <v>46</v>
      </c>
      <c r="U8301">
        <v>3780.16</v>
      </c>
      <c r="V8301" s="5">
        <f t="shared" si="932"/>
        <v>1</v>
      </c>
      <c r="X8301" t="s">
        <v>37</v>
      </c>
      <c r="Y8301">
        <v>14</v>
      </c>
      <c r="Z8301" s="2">
        <f t="shared" si="933"/>
        <v>3794.16</v>
      </c>
      <c r="AA8301" t="s">
        <v>15</v>
      </c>
      <c r="AB8301" t="s">
        <v>31</v>
      </c>
      <c r="AC8301" t="s">
        <v>25</v>
      </c>
      <c r="AD8301" t="s">
        <v>76</v>
      </c>
      <c r="AE8301" t="s">
        <v>39</v>
      </c>
      <c r="AF8301" t="s">
        <v>691</v>
      </c>
    </row>
    <row r="8302" spans="1:32" x14ac:dyDescent="0.25">
      <c r="A8302">
        <f t="shared" si="934"/>
        <v>8301</v>
      </c>
      <c r="B8302">
        <v>57477</v>
      </c>
      <c r="C8302" t="s">
        <v>435</v>
      </c>
      <c r="D8302" t="s">
        <v>21</v>
      </c>
      <c r="E8302" t="str">
        <f t="shared" si="935"/>
        <v>*</v>
      </c>
      <c r="F8302" t="str">
        <f t="shared" si="930"/>
        <v>**</v>
      </c>
      <c r="G8302" t="str">
        <f t="shared" si="936"/>
        <v>**</v>
      </c>
      <c r="I8302" t="str">
        <f t="shared" si="931"/>
        <v>**</v>
      </c>
      <c r="O8302">
        <f>VLOOKUP(T8302,$P$14:$S$19,2,TRUE)</f>
        <v>0.04</v>
      </c>
      <c r="T8302">
        <v>45</v>
      </c>
      <c r="U8302">
        <v>3086.5115000000001</v>
      </c>
      <c r="V8302" s="5">
        <f t="shared" si="932"/>
        <v>1</v>
      </c>
      <c r="X8302" t="s">
        <v>22</v>
      </c>
      <c r="Y8302">
        <v>2.5</v>
      </c>
      <c r="Z8302" s="2">
        <f t="shared" si="933"/>
        <v>3089.0115000000001</v>
      </c>
      <c r="AA8302" t="s">
        <v>64</v>
      </c>
      <c r="AB8302" t="s">
        <v>41</v>
      </c>
      <c r="AC8302" t="s">
        <v>25</v>
      </c>
      <c r="AD8302" t="s">
        <v>26</v>
      </c>
      <c r="AE8302" t="s">
        <v>19</v>
      </c>
      <c r="AF8302" t="s">
        <v>691</v>
      </c>
    </row>
    <row r="8303" spans="1:32" x14ac:dyDescent="0.25">
      <c r="A8303">
        <f t="shared" si="934"/>
        <v>8302</v>
      </c>
      <c r="B8303">
        <v>37925</v>
      </c>
      <c r="C8303" t="s">
        <v>435</v>
      </c>
      <c r="D8303" t="s">
        <v>40</v>
      </c>
      <c r="E8303" t="str">
        <f t="shared" si="935"/>
        <v>*</v>
      </c>
      <c r="F8303" t="str">
        <f t="shared" si="930"/>
        <v>*</v>
      </c>
      <c r="G8303" t="str">
        <f t="shared" si="936"/>
        <v>*</v>
      </c>
      <c r="I8303" t="str">
        <f t="shared" si="931"/>
        <v>*</v>
      </c>
      <c r="O8303">
        <f>VLOOKUP(T8303,$P$14:$S$19,2,TRUE)</f>
        <v>3.5999999999999997E-2</v>
      </c>
      <c r="T8303">
        <v>31</v>
      </c>
      <c r="U8303">
        <v>1784.048</v>
      </c>
      <c r="V8303" s="5">
        <f t="shared" si="932"/>
        <v>1</v>
      </c>
      <c r="X8303" t="s">
        <v>22</v>
      </c>
      <c r="Y8303">
        <v>3.99</v>
      </c>
      <c r="Z8303" s="2">
        <f t="shared" si="933"/>
        <v>1788.038</v>
      </c>
      <c r="AA8303" t="s">
        <v>15</v>
      </c>
      <c r="AB8303" t="s">
        <v>31</v>
      </c>
      <c r="AC8303" t="s">
        <v>25</v>
      </c>
      <c r="AD8303" t="s">
        <v>26</v>
      </c>
      <c r="AE8303" t="s">
        <v>19</v>
      </c>
      <c r="AF8303" t="s">
        <v>691</v>
      </c>
    </row>
    <row r="8304" spans="1:32" x14ac:dyDescent="0.25">
      <c r="A8304">
        <f t="shared" si="934"/>
        <v>8303</v>
      </c>
      <c r="B8304">
        <v>416</v>
      </c>
      <c r="C8304" t="s">
        <v>435</v>
      </c>
      <c r="D8304" t="s">
        <v>13</v>
      </c>
      <c r="E8304" t="str">
        <f t="shared" si="935"/>
        <v>*</v>
      </c>
      <c r="F8304" t="str">
        <f t="shared" si="930"/>
        <v>*</v>
      </c>
      <c r="G8304" t="str">
        <f t="shared" si="936"/>
        <v>*</v>
      </c>
      <c r="I8304" t="str">
        <f t="shared" si="931"/>
        <v>*</v>
      </c>
      <c r="O8304">
        <f>VLOOKUP(T8304,$P$14:$S$19,2,TRUE)</f>
        <v>0.02</v>
      </c>
      <c r="T8304">
        <v>20</v>
      </c>
      <c r="U8304">
        <v>1156.6714999999999</v>
      </c>
      <c r="V8304" s="5">
        <f t="shared" si="932"/>
        <v>1</v>
      </c>
      <c r="X8304" t="s">
        <v>14</v>
      </c>
      <c r="Y8304">
        <v>7.69</v>
      </c>
      <c r="Z8304" s="2">
        <f t="shared" si="933"/>
        <v>1164.3615</v>
      </c>
      <c r="AA8304" t="s">
        <v>23</v>
      </c>
      <c r="AB8304" t="s">
        <v>16</v>
      </c>
      <c r="AC8304" t="s">
        <v>25</v>
      </c>
      <c r="AD8304" t="s">
        <v>26</v>
      </c>
      <c r="AE8304" t="s">
        <v>19</v>
      </c>
      <c r="AF8304" s="1">
        <v>40188</v>
      </c>
    </row>
    <row r="8305" spans="1:32" x14ac:dyDescent="0.25">
      <c r="A8305">
        <f t="shared" si="934"/>
        <v>8304</v>
      </c>
      <c r="B8305">
        <v>30884</v>
      </c>
      <c r="C8305" t="s">
        <v>435</v>
      </c>
      <c r="D8305" t="s">
        <v>13</v>
      </c>
      <c r="E8305" t="str">
        <f t="shared" si="935"/>
        <v>*</v>
      </c>
      <c r="F8305" t="str">
        <f t="shared" si="930"/>
        <v>*</v>
      </c>
      <c r="G8305" t="str">
        <f t="shared" si="936"/>
        <v>*</v>
      </c>
      <c r="I8305" t="str">
        <f t="shared" si="931"/>
        <v>*</v>
      </c>
      <c r="O8305">
        <f>VLOOKUP(T8305,$P$14:$S$19,2,TRUE)</f>
        <v>0</v>
      </c>
      <c r="T8305">
        <v>6</v>
      </c>
      <c r="U8305">
        <v>763.44799999999998</v>
      </c>
      <c r="V8305" s="5">
        <f t="shared" si="932"/>
        <v>0</v>
      </c>
      <c r="X8305" t="s">
        <v>37</v>
      </c>
      <c r="Y8305">
        <v>80.2</v>
      </c>
      <c r="Z8305" s="2">
        <f t="shared" si="933"/>
        <v>843.64800000000002</v>
      </c>
      <c r="AA8305" t="s">
        <v>71</v>
      </c>
      <c r="AB8305" t="s">
        <v>31</v>
      </c>
      <c r="AC8305" t="s">
        <v>17</v>
      </c>
      <c r="AD8305" t="s">
        <v>66</v>
      </c>
      <c r="AE8305" t="s">
        <v>103</v>
      </c>
      <c r="AF8305" s="1">
        <v>40188</v>
      </c>
    </row>
    <row r="8306" spans="1:32" x14ac:dyDescent="0.25">
      <c r="A8306">
        <f t="shared" si="934"/>
        <v>8305</v>
      </c>
      <c r="B8306">
        <v>57477</v>
      </c>
      <c r="C8306" t="s">
        <v>435</v>
      </c>
      <c r="D8306" t="s">
        <v>21</v>
      </c>
      <c r="E8306" t="str">
        <f t="shared" si="935"/>
        <v>*</v>
      </c>
      <c r="F8306" t="str">
        <f t="shared" si="930"/>
        <v>**</v>
      </c>
      <c r="G8306" t="str">
        <f t="shared" si="936"/>
        <v>**</v>
      </c>
      <c r="I8306" t="str">
        <f t="shared" si="931"/>
        <v>**</v>
      </c>
      <c r="O8306">
        <f>VLOOKUP(T8306,$P$14:$S$19,2,TRUE)</f>
        <v>0.05</v>
      </c>
      <c r="T8306">
        <v>50</v>
      </c>
      <c r="U8306">
        <v>745.48</v>
      </c>
      <c r="V8306" s="5">
        <f t="shared" si="932"/>
        <v>0</v>
      </c>
      <c r="X8306" t="s">
        <v>22</v>
      </c>
      <c r="Y8306">
        <v>3.5</v>
      </c>
      <c r="Z8306" s="2">
        <f t="shared" si="933"/>
        <v>748.98</v>
      </c>
      <c r="AA8306" t="s">
        <v>64</v>
      </c>
      <c r="AB8306" t="s">
        <v>41</v>
      </c>
      <c r="AC8306" t="s">
        <v>32</v>
      </c>
      <c r="AD8306" t="s">
        <v>172</v>
      </c>
      <c r="AE8306" t="s">
        <v>19</v>
      </c>
      <c r="AF8306" t="s">
        <v>326</v>
      </c>
    </row>
    <row r="8307" spans="1:32" x14ac:dyDescent="0.25">
      <c r="A8307">
        <f t="shared" si="934"/>
        <v>8306</v>
      </c>
      <c r="B8307">
        <v>14950</v>
      </c>
      <c r="C8307" t="s">
        <v>435</v>
      </c>
      <c r="D8307" t="s">
        <v>13</v>
      </c>
      <c r="E8307" t="str">
        <f t="shared" si="935"/>
        <v>*</v>
      </c>
      <c r="F8307" t="str">
        <f t="shared" si="930"/>
        <v>*</v>
      </c>
      <c r="G8307" t="str">
        <f t="shared" si="936"/>
        <v>*</v>
      </c>
      <c r="I8307" t="str">
        <f t="shared" si="931"/>
        <v>*</v>
      </c>
      <c r="O8307">
        <f>VLOOKUP(T8307,$P$14:$S$19,2,TRUE)</f>
        <v>0.04</v>
      </c>
      <c r="T8307">
        <v>48</v>
      </c>
      <c r="U8307">
        <v>525</v>
      </c>
      <c r="V8307" s="5">
        <f t="shared" si="932"/>
        <v>0</v>
      </c>
      <c r="X8307" t="s">
        <v>22</v>
      </c>
      <c r="Y8307">
        <v>2.89</v>
      </c>
      <c r="Z8307" s="2">
        <f t="shared" si="933"/>
        <v>527.89</v>
      </c>
      <c r="AA8307" t="s">
        <v>48</v>
      </c>
      <c r="AB8307" t="s">
        <v>24</v>
      </c>
      <c r="AC8307" t="s">
        <v>32</v>
      </c>
      <c r="AD8307" t="s">
        <v>33</v>
      </c>
      <c r="AE8307" t="s">
        <v>45</v>
      </c>
      <c r="AF8307" t="s">
        <v>435</v>
      </c>
    </row>
    <row r="8308" spans="1:32" x14ac:dyDescent="0.25">
      <c r="A8308">
        <f t="shared" si="934"/>
        <v>8307</v>
      </c>
      <c r="B8308">
        <v>39238</v>
      </c>
      <c r="C8308" t="s">
        <v>435</v>
      </c>
      <c r="D8308" t="s">
        <v>36</v>
      </c>
      <c r="E8308" t="str">
        <f t="shared" si="935"/>
        <v>***</v>
      </c>
      <c r="F8308" t="str">
        <f t="shared" si="930"/>
        <v>***</v>
      </c>
      <c r="G8308" t="str">
        <f t="shared" si="936"/>
        <v>***</v>
      </c>
      <c r="I8308" t="str">
        <f t="shared" si="931"/>
        <v>***</v>
      </c>
      <c r="O8308">
        <f>VLOOKUP(T8308,$P$14:$S$19,2,TRUE)</f>
        <v>0</v>
      </c>
      <c r="T8308">
        <v>9</v>
      </c>
      <c r="U8308">
        <v>373.48</v>
      </c>
      <c r="V8308" s="5">
        <f t="shared" si="932"/>
        <v>0</v>
      </c>
      <c r="X8308" t="s">
        <v>14</v>
      </c>
      <c r="Y8308">
        <v>2.99</v>
      </c>
      <c r="Z8308" s="2">
        <f t="shared" si="933"/>
        <v>376.47</v>
      </c>
      <c r="AA8308" t="s">
        <v>52</v>
      </c>
      <c r="AB8308" t="s">
        <v>31</v>
      </c>
      <c r="AC8308" t="s">
        <v>32</v>
      </c>
      <c r="AD8308" t="s">
        <v>49</v>
      </c>
      <c r="AE8308" t="s">
        <v>19</v>
      </c>
      <c r="AF8308" t="s">
        <v>691</v>
      </c>
    </row>
    <row r="8309" spans="1:32" x14ac:dyDescent="0.25">
      <c r="A8309">
        <f t="shared" si="934"/>
        <v>8308</v>
      </c>
      <c r="B8309">
        <v>53381</v>
      </c>
      <c r="C8309" t="s">
        <v>435</v>
      </c>
      <c r="D8309" t="s">
        <v>36</v>
      </c>
      <c r="E8309" t="str">
        <f t="shared" si="935"/>
        <v>***</v>
      </c>
      <c r="F8309" t="str">
        <f t="shared" si="930"/>
        <v>***</v>
      </c>
      <c r="G8309" t="str">
        <f t="shared" si="936"/>
        <v>***</v>
      </c>
      <c r="I8309" t="str">
        <f t="shared" si="931"/>
        <v>***</v>
      </c>
      <c r="O8309">
        <f>VLOOKUP(T8309,$P$14:$S$19,2,TRUE)</f>
        <v>0.02</v>
      </c>
      <c r="T8309">
        <v>26</v>
      </c>
      <c r="U8309">
        <v>287.43</v>
      </c>
      <c r="V8309" s="5">
        <f t="shared" si="932"/>
        <v>0</v>
      </c>
      <c r="X8309" t="s">
        <v>22</v>
      </c>
      <c r="Y8309">
        <v>4.8</v>
      </c>
      <c r="Z8309" s="2">
        <f t="shared" si="933"/>
        <v>292.23</v>
      </c>
      <c r="AA8309" t="s">
        <v>15</v>
      </c>
      <c r="AB8309" t="s">
        <v>31</v>
      </c>
      <c r="AC8309" t="s">
        <v>32</v>
      </c>
      <c r="AD8309" t="s">
        <v>78</v>
      </c>
      <c r="AE8309" t="s">
        <v>19</v>
      </c>
      <c r="AF8309" t="s">
        <v>691</v>
      </c>
    </row>
    <row r="8310" spans="1:32" x14ac:dyDescent="0.25">
      <c r="A8310">
        <f t="shared" si="934"/>
        <v>8309</v>
      </c>
      <c r="B8310">
        <v>18597</v>
      </c>
      <c r="C8310" t="s">
        <v>435</v>
      </c>
      <c r="D8310" t="s">
        <v>40</v>
      </c>
      <c r="E8310" t="str">
        <f t="shared" si="935"/>
        <v>*</v>
      </c>
      <c r="F8310" t="str">
        <f t="shared" si="930"/>
        <v>*</v>
      </c>
      <c r="G8310" t="str">
        <f t="shared" si="936"/>
        <v>*</v>
      </c>
      <c r="I8310" t="str">
        <f t="shared" si="931"/>
        <v>*</v>
      </c>
      <c r="O8310">
        <f>VLOOKUP(T8310,$P$14:$S$19,2,TRUE)</f>
        <v>3.5999999999999997E-2</v>
      </c>
      <c r="T8310">
        <v>37</v>
      </c>
      <c r="U8310">
        <v>101.2</v>
      </c>
      <c r="V8310" s="5">
        <f t="shared" si="932"/>
        <v>0</v>
      </c>
      <c r="X8310" t="s">
        <v>22</v>
      </c>
      <c r="Y8310">
        <v>0.5</v>
      </c>
      <c r="Z8310" s="2">
        <f t="shared" si="933"/>
        <v>101.7</v>
      </c>
      <c r="AA8310" t="s">
        <v>60</v>
      </c>
      <c r="AB8310" t="s">
        <v>16</v>
      </c>
      <c r="AC8310" t="s">
        <v>32</v>
      </c>
      <c r="AD8310" t="s">
        <v>81</v>
      </c>
      <c r="AE8310" t="s">
        <v>19</v>
      </c>
      <c r="AF8310" t="s">
        <v>691</v>
      </c>
    </row>
    <row r="8311" spans="1:32" x14ac:dyDescent="0.25">
      <c r="A8311">
        <f t="shared" si="934"/>
        <v>8310</v>
      </c>
      <c r="B8311">
        <v>6753</v>
      </c>
      <c r="C8311" t="s">
        <v>435</v>
      </c>
      <c r="D8311" t="s">
        <v>13</v>
      </c>
      <c r="E8311" t="str">
        <f t="shared" si="935"/>
        <v>*</v>
      </c>
      <c r="F8311" t="str">
        <f t="shared" si="930"/>
        <v>*</v>
      </c>
      <c r="G8311" t="str">
        <f t="shared" si="936"/>
        <v>*</v>
      </c>
      <c r="I8311" t="str">
        <f t="shared" si="931"/>
        <v>*</v>
      </c>
      <c r="O8311">
        <f>VLOOKUP(T8311,$P$14:$S$19,2,TRUE)</f>
        <v>0</v>
      </c>
      <c r="T8311">
        <v>7</v>
      </c>
      <c r="U8311">
        <v>53.14</v>
      </c>
      <c r="V8311" s="5">
        <f t="shared" si="932"/>
        <v>0</v>
      </c>
      <c r="X8311" t="s">
        <v>22</v>
      </c>
      <c r="Y8311">
        <v>4.95</v>
      </c>
      <c r="Z8311" s="2">
        <f t="shared" si="933"/>
        <v>58.09</v>
      </c>
      <c r="AA8311" t="s">
        <v>48</v>
      </c>
      <c r="AB8311" t="s">
        <v>24</v>
      </c>
      <c r="AC8311" t="s">
        <v>17</v>
      </c>
      <c r="AD8311" t="s">
        <v>18</v>
      </c>
      <c r="AE8311" t="s">
        <v>45</v>
      </c>
      <c r="AF8311" t="s">
        <v>326</v>
      </c>
    </row>
    <row r="8312" spans="1:32" x14ac:dyDescent="0.25">
      <c r="A8312">
        <f t="shared" si="934"/>
        <v>8311</v>
      </c>
      <c r="B8312">
        <v>22661</v>
      </c>
      <c r="C8312" t="s">
        <v>435</v>
      </c>
      <c r="D8312" t="s">
        <v>30</v>
      </c>
      <c r="E8312" t="str">
        <f t="shared" si="935"/>
        <v>*</v>
      </c>
      <c r="F8312" t="str">
        <f t="shared" si="930"/>
        <v>*</v>
      </c>
      <c r="G8312" t="str">
        <f t="shared" si="936"/>
        <v>*</v>
      </c>
      <c r="I8312" t="str">
        <f t="shared" si="931"/>
        <v>*</v>
      </c>
      <c r="O8312">
        <f>VLOOKUP(T8312,$P$14:$S$19,2,TRUE)</f>
        <v>0.01</v>
      </c>
      <c r="T8312">
        <v>11</v>
      </c>
      <c r="U8312">
        <v>18.260000000000002</v>
      </c>
      <c r="V8312" s="5">
        <f t="shared" si="932"/>
        <v>0</v>
      </c>
      <c r="X8312" t="s">
        <v>22</v>
      </c>
      <c r="Y8312">
        <v>0.7</v>
      </c>
      <c r="Z8312" s="2">
        <f t="shared" si="933"/>
        <v>18.96</v>
      </c>
      <c r="AA8312" t="s">
        <v>48</v>
      </c>
      <c r="AB8312" t="s">
        <v>31</v>
      </c>
      <c r="AC8312" t="s">
        <v>32</v>
      </c>
      <c r="AD8312" t="s">
        <v>33</v>
      </c>
      <c r="AE8312" t="s">
        <v>34</v>
      </c>
      <c r="AF8312" t="s">
        <v>732</v>
      </c>
    </row>
    <row r="8313" spans="1:32" x14ac:dyDescent="0.25">
      <c r="A8313">
        <f t="shared" si="934"/>
        <v>8312</v>
      </c>
      <c r="B8313">
        <v>45601</v>
      </c>
      <c r="C8313" t="s">
        <v>773</v>
      </c>
      <c r="D8313" t="s">
        <v>21</v>
      </c>
      <c r="E8313" t="str">
        <f t="shared" si="935"/>
        <v>*</v>
      </c>
      <c r="F8313" t="str">
        <f t="shared" si="930"/>
        <v>**</v>
      </c>
      <c r="G8313" t="str">
        <f t="shared" si="936"/>
        <v>**</v>
      </c>
      <c r="I8313" t="str">
        <f t="shared" si="931"/>
        <v>**</v>
      </c>
      <c r="O8313">
        <f>VLOOKUP(T8313,$P$14:$S$19,2,TRUE)</f>
        <v>0.04</v>
      </c>
      <c r="T8313">
        <v>47</v>
      </c>
      <c r="U8313">
        <v>945.03</v>
      </c>
      <c r="V8313" s="5">
        <f t="shared" si="932"/>
        <v>1</v>
      </c>
      <c r="X8313" t="s">
        <v>22</v>
      </c>
      <c r="Y8313">
        <v>5.97</v>
      </c>
      <c r="Z8313" s="2">
        <f t="shared" si="933"/>
        <v>951</v>
      </c>
      <c r="AA8313" t="s">
        <v>62</v>
      </c>
      <c r="AB8313" t="s">
        <v>31</v>
      </c>
      <c r="AC8313" t="s">
        <v>32</v>
      </c>
      <c r="AD8313" t="s">
        <v>44</v>
      </c>
      <c r="AE8313" t="s">
        <v>19</v>
      </c>
      <c r="AF8313" t="s">
        <v>406</v>
      </c>
    </row>
    <row r="8314" spans="1:32" x14ac:dyDescent="0.25">
      <c r="A8314">
        <f t="shared" si="934"/>
        <v>8313</v>
      </c>
      <c r="B8314">
        <v>58947</v>
      </c>
      <c r="C8314" t="s">
        <v>773</v>
      </c>
      <c r="D8314" t="s">
        <v>30</v>
      </c>
      <c r="E8314" t="str">
        <f t="shared" si="935"/>
        <v>*</v>
      </c>
      <c r="F8314" t="str">
        <f t="shared" si="930"/>
        <v>*</v>
      </c>
      <c r="G8314" t="str">
        <f t="shared" si="936"/>
        <v>*</v>
      </c>
      <c r="I8314" t="str">
        <f t="shared" si="931"/>
        <v>*</v>
      </c>
      <c r="O8314">
        <f>VLOOKUP(T8314,$P$14:$S$19,2,TRUE)</f>
        <v>0.04</v>
      </c>
      <c r="T8314">
        <v>48</v>
      </c>
      <c r="U8314">
        <v>410.15</v>
      </c>
      <c r="V8314" s="5">
        <f t="shared" si="932"/>
        <v>0</v>
      </c>
      <c r="X8314" t="s">
        <v>22</v>
      </c>
      <c r="Y8314">
        <v>2.87</v>
      </c>
      <c r="Z8314" s="2">
        <f t="shared" si="933"/>
        <v>413.02</v>
      </c>
      <c r="AA8314" t="s">
        <v>64</v>
      </c>
      <c r="AB8314" t="s">
        <v>41</v>
      </c>
      <c r="AC8314" t="s">
        <v>32</v>
      </c>
      <c r="AD8314" t="s">
        <v>44</v>
      </c>
      <c r="AE8314" t="s">
        <v>34</v>
      </c>
      <c r="AF8314" t="s">
        <v>773</v>
      </c>
    </row>
    <row r="8315" spans="1:32" x14ac:dyDescent="0.25">
      <c r="A8315">
        <f t="shared" si="934"/>
        <v>8314</v>
      </c>
      <c r="B8315">
        <v>56929</v>
      </c>
      <c r="C8315" t="s">
        <v>773</v>
      </c>
      <c r="D8315" t="s">
        <v>21</v>
      </c>
      <c r="E8315" t="str">
        <f t="shared" si="935"/>
        <v>*</v>
      </c>
      <c r="F8315" t="str">
        <f t="shared" si="930"/>
        <v>**</v>
      </c>
      <c r="G8315" t="str">
        <f t="shared" si="936"/>
        <v>**</v>
      </c>
      <c r="I8315" t="str">
        <f t="shared" si="931"/>
        <v>**</v>
      </c>
      <c r="O8315">
        <f>VLOOKUP(T8315,$P$14:$S$19,2,TRUE)</f>
        <v>0.02</v>
      </c>
      <c r="T8315">
        <v>22</v>
      </c>
      <c r="U8315">
        <v>205.88</v>
      </c>
      <c r="V8315" s="5">
        <f t="shared" si="932"/>
        <v>0</v>
      </c>
      <c r="X8315" t="s">
        <v>22</v>
      </c>
      <c r="Y8315">
        <v>1.99</v>
      </c>
      <c r="Z8315" s="2">
        <f t="shared" si="933"/>
        <v>207.87</v>
      </c>
      <c r="AA8315" t="s">
        <v>56</v>
      </c>
      <c r="AB8315" t="s">
        <v>41</v>
      </c>
      <c r="AC8315" t="s">
        <v>25</v>
      </c>
      <c r="AD8315" t="s">
        <v>42</v>
      </c>
      <c r="AE8315" t="s">
        <v>45</v>
      </c>
      <c r="AF8315" t="s">
        <v>406</v>
      </c>
    </row>
    <row r="8316" spans="1:32" x14ac:dyDescent="0.25">
      <c r="A8316">
        <f t="shared" si="934"/>
        <v>8315</v>
      </c>
      <c r="B8316">
        <v>58947</v>
      </c>
      <c r="C8316" t="s">
        <v>773</v>
      </c>
      <c r="D8316" t="s">
        <v>30</v>
      </c>
      <c r="E8316" t="str">
        <f t="shared" si="935"/>
        <v>*</v>
      </c>
      <c r="F8316" t="str">
        <f t="shared" si="930"/>
        <v>*</v>
      </c>
      <c r="G8316" t="str">
        <f t="shared" si="936"/>
        <v>*</v>
      </c>
      <c r="I8316" t="str">
        <f t="shared" si="931"/>
        <v>*</v>
      </c>
      <c r="O8316">
        <f>VLOOKUP(T8316,$P$14:$S$19,2,TRUE)</f>
        <v>0.02</v>
      </c>
      <c r="T8316">
        <v>28</v>
      </c>
      <c r="U8316">
        <v>135.72</v>
      </c>
      <c r="V8316" s="5">
        <f t="shared" si="932"/>
        <v>0</v>
      </c>
      <c r="X8316" t="s">
        <v>22</v>
      </c>
      <c r="Y8316">
        <v>5.0199999999999996</v>
      </c>
      <c r="Z8316" s="2">
        <f t="shared" si="933"/>
        <v>140.74</v>
      </c>
      <c r="AA8316" t="s">
        <v>64</v>
      </c>
      <c r="AB8316" t="s">
        <v>41</v>
      </c>
      <c r="AC8316" t="s">
        <v>32</v>
      </c>
      <c r="AD8316" t="s">
        <v>44</v>
      </c>
      <c r="AE8316" t="s">
        <v>19</v>
      </c>
      <c r="AF8316" t="s">
        <v>774</v>
      </c>
    </row>
    <row r="8317" spans="1:32" x14ac:dyDescent="0.25">
      <c r="A8317">
        <f t="shared" si="934"/>
        <v>8316</v>
      </c>
      <c r="B8317">
        <v>49441</v>
      </c>
      <c r="C8317" t="s">
        <v>94</v>
      </c>
      <c r="D8317" t="s">
        <v>40</v>
      </c>
      <c r="E8317" t="str">
        <f t="shared" si="935"/>
        <v>*</v>
      </c>
      <c r="F8317" t="str">
        <f t="shared" si="930"/>
        <v>*</v>
      </c>
      <c r="G8317" t="str">
        <f t="shared" si="936"/>
        <v>*</v>
      </c>
      <c r="I8317" t="str">
        <f t="shared" si="931"/>
        <v>*</v>
      </c>
      <c r="O8317">
        <f>VLOOKUP(T8317,$P$14:$S$19,2,TRUE)</f>
        <v>0.04</v>
      </c>
      <c r="T8317">
        <v>49</v>
      </c>
      <c r="U8317">
        <v>1981.26</v>
      </c>
      <c r="V8317" s="5">
        <f t="shared" si="932"/>
        <v>1</v>
      </c>
      <c r="X8317" t="s">
        <v>14</v>
      </c>
      <c r="Y8317">
        <v>8.66</v>
      </c>
      <c r="Z8317" s="2">
        <f t="shared" si="933"/>
        <v>1989.92</v>
      </c>
      <c r="AA8317" t="s">
        <v>64</v>
      </c>
      <c r="AB8317" t="s">
        <v>41</v>
      </c>
      <c r="AC8317" t="s">
        <v>17</v>
      </c>
      <c r="AD8317" t="s">
        <v>18</v>
      </c>
      <c r="AE8317" t="s">
        <v>27</v>
      </c>
      <c r="AF8317" t="s">
        <v>340</v>
      </c>
    </row>
    <row r="8318" spans="1:32" x14ac:dyDescent="0.25">
      <c r="A8318">
        <f t="shared" si="934"/>
        <v>8317</v>
      </c>
      <c r="B8318">
        <v>25953</v>
      </c>
      <c r="C8318" t="s">
        <v>94</v>
      </c>
      <c r="D8318" t="s">
        <v>36</v>
      </c>
      <c r="E8318" t="str">
        <f t="shared" si="935"/>
        <v>***</v>
      </c>
      <c r="F8318" t="str">
        <f t="shared" si="930"/>
        <v>***</v>
      </c>
      <c r="G8318" t="str">
        <f t="shared" si="936"/>
        <v>***</v>
      </c>
      <c r="I8318" t="str">
        <f t="shared" si="931"/>
        <v>***</v>
      </c>
      <c r="O8318">
        <f>VLOOKUP(T8318,$P$14:$S$19,2,TRUE)</f>
        <v>0.01</v>
      </c>
      <c r="T8318">
        <v>19</v>
      </c>
      <c r="U8318">
        <v>1972.884</v>
      </c>
      <c r="V8318" s="5">
        <f t="shared" si="932"/>
        <v>1</v>
      </c>
      <c r="X8318" t="s">
        <v>22</v>
      </c>
      <c r="Y8318">
        <v>7.69</v>
      </c>
      <c r="Z8318" s="2">
        <f t="shared" si="933"/>
        <v>1980.5740000000001</v>
      </c>
      <c r="AA8318" t="s">
        <v>60</v>
      </c>
      <c r="AB8318" t="s">
        <v>31</v>
      </c>
      <c r="AC8318" t="s">
        <v>25</v>
      </c>
      <c r="AD8318" t="s">
        <v>26</v>
      </c>
      <c r="AE8318" t="s">
        <v>19</v>
      </c>
      <c r="AF8318" t="s">
        <v>340</v>
      </c>
    </row>
    <row r="8319" spans="1:32" x14ac:dyDescent="0.25">
      <c r="A8319">
        <f t="shared" si="934"/>
        <v>8318</v>
      </c>
      <c r="B8319">
        <v>25953</v>
      </c>
      <c r="C8319" t="s">
        <v>94</v>
      </c>
      <c r="D8319" t="s">
        <v>36</v>
      </c>
      <c r="E8319" t="str">
        <f t="shared" si="935"/>
        <v>***</v>
      </c>
      <c r="F8319" t="str">
        <f t="shared" si="930"/>
        <v>***</v>
      </c>
      <c r="G8319" t="str">
        <f t="shared" si="936"/>
        <v>***</v>
      </c>
      <c r="I8319" t="str">
        <f t="shared" si="931"/>
        <v>***</v>
      </c>
      <c r="O8319">
        <f>VLOOKUP(T8319,$P$14:$S$19,2,TRUE)</f>
        <v>0.02</v>
      </c>
      <c r="T8319">
        <v>27</v>
      </c>
      <c r="U8319">
        <v>258.54000000000002</v>
      </c>
      <c r="V8319" s="5">
        <f t="shared" si="932"/>
        <v>0</v>
      </c>
      <c r="X8319" t="s">
        <v>22</v>
      </c>
      <c r="Y8319">
        <v>4.82</v>
      </c>
      <c r="Z8319" s="2">
        <f t="shared" si="933"/>
        <v>263.36</v>
      </c>
      <c r="AA8319" t="s">
        <v>60</v>
      </c>
      <c r="AB8319" t="s">
        <v>31</v>
      </c>
      <c r="AC8319" t="s">
        <v>32</v>
      </c>
      <c r="AD8319" t="s">
        <v>33</v>
      </c>
      <c r="AE8319" t="s">
        <v>34</v>
      </c>
      <c r="AF8319" t="s">
        <v>340</v>
      </c>
    </row>
    <row r="8320" spans="1:32" x14ac:dyDescent="0.25">
      <c r="A8320">
        <f t="shared" si="934"/>
        <v>8319</v>
      </c>
      <c r="B8320">
        <v>12007</v>
      </c>
      <c r="C8320" t="s">
        <v>94</v>
      </c>
      <c r="D8320" t="s">
        <v>30</v>
      </c>
      <c r="E8320" t="str">
        <f t="shared" si="935"/>
        <v>*</v>
      </c>
      <c r="F8320" t="str">
        <f t="shared" si="930"/>
        <v>*</v>
      </c>
      <c r="G8320" t="str">
        <f t="shared" si="936"/>
        <v>*</v>
      </c>
      <c r="I8320" t="str">
        <f t="shared" si="931"/>
        <v>*</v>
      </c>
      <c r="O8320">
        <f>VLOOKUP(T8320,$P$14:$S$19,2,TRUE)</f>
        <v>0.04</v>
      </c>
      <c r="T8320">
        <v>42</v>
      </c>
      <c r="U8320">
        <v>152.26</v>
      </c>
      <c r="V8320" s="5">
        <f t="shared" si="932"/>
        <v>0</v>
      </c>
      <c r="X8320" t="s">
        <v>22</v>
      </c>
      <c r="Y8320">
        <v>0.5</v>
      </c>
      <c r="Z8320" s="2">
        <f t="shared" si="933"/>
        <v>152.76</v>
      </c>
      <c r="AA8320" t="s">
        <v>48</v>
      </c>
      <c r="AB8320" t="s">
        <v>31</v>
      </c>
      <c r="AC8320" t="s">
        <v>32</v>
      </c>
      <c r="AD8320" t="s">
        <v>81</v>
      </c>
      <c r="AE8320" t="s">
        <v>19</v>
      </c>
      <c r="AF8320" t="s">
        <v>151</v>
      </c>
    </row>
    <row r="8321" spans="1:32" x14ac:dyDescent="0.25">
      <c r="A8321">
        <f t="shared" si="934"/>
        <v>8320</v>
      </c>
      <c r="B8321">
        <v>39140</v>
      </c>
      <c r="C8321" t="s">
        <v>691</v>
      </c>
      <c r="D8321" t="s">
        <v>13</v>
      </c>
      <c r="E8321" t="str">
        <f t="shared" si="935"/>
        <v>*</v>
      </c>
      <c r="F8321" t="str">
        <f t="shared" si="930"/>
        <v>*</v>
      </c>
      <c r="G8321" t="str">
        <f t="shared" si="936"/>
        <v>*</v>
      </c>
      <c r="I8321" t="str">
        <f t="shared" si="931"/>
        <v>*</v>
      </c>
      <c r="O8321">
        <f>VLOOKUP(T8321,$P$14:$S$19,2,TRUE)</f>
        <v>0.02</v>
      </c>
      <c r="T8321">
        <v>26</v>
      </c>
      <c r="U8321">
        <v>2268.91</v>
      </c>
      <c r="V8321" s="5">
        <f t="shared" si="932"/>
        <v>1</v>
      </c>
      <c r="X8321" t="s">
        <v>37</v>
      </c>
      <c r="Y8321">
        <v>55.81</v>
      </c>
      <c r="Z8321" s="2">
        <f t="shared" si="933"/>
        <v>2324.7199999999998</v>
      </c>
      <c r="AA8321" t="s">
        <v>56</v>
      </c>
      <c r="AB8321" t="s">
        <v>16</v>
      </c>
      <c r="AC8321" t="s">
        <v>17</v>
      </c>
      <c r="AD8321" t="s">
        <v>165</v>
      </c>
      <c r="AE8321" t="s">
        <v>103</v>
      </c>
      <c r="AF8321" s="1">
        <v>40219</v>
      </c>
    </row>
    <row r="8322" spans="1:32" x14ac:dyDescent="0.25">
      <c r="A8322">
        <f t="shared" si="934"/>
        <v>8321</v>
      </c>
      <c r="B8322">
        <v>15906</v>
      </c>
      <c r="C8322" t="s">
        <v>691</v>
      </c>
      <c r="D8322" t="s">
        <v>13</v>
      </c>
      <c r="E8322" t="str">
        <f t="shared" si="935"/>
        <v>*</v>
      </c>
      <c r="F8322" t="str">
        <f t="shared" si="930"/>
        <v>*</v>
      </c>
      <c r="G8322" t="str">
        <f t="shared" si="936"/>
        <v>*</v>
      </c>
      <c r="I8322" t="str">
        <f t="shared" si="931"/>
        <v>*</v>
      </c>
      <c r="O8322">
        <f>VLOOKUP(T8322,$P$14:$S$19,2,TRUE)</f>
        <v>0</v>
      </c>
      <c r="T8322">
        <v>8</v>
      </c>
      <c r="U8322">
        <v>2174.96</v>
      </c>
      <c r="V8322" s="5">
        <f t="shared" si="932"/>
        <v>1</v>
      </c>
      <c r="X8322" t="s">
        <v>37</v>
      </c>
      <c r="Y8322">
        <v>17.86</v>
      </c>
      <c r="Z8322" s="2">
        <f t="shared" si="933"/>
        <v>2192.8200000000002</v>
      </c>
      <c r="AA8322" t="s">
        <v>64</v>
      </c>
      <c r="AB8322" t="s">
        <v>31</v>
      </c>
      <c r="AC8322" t="s">
        <v>25</v>
      </c>
      <c r="AD8322" t="s">
        <v>76</v>
      </c>
      <c r="AE8322" t="s">
        <v>39</v>
      </c>
      <c r="AF8322" t="s">
        <v>732</v>
      </c>
    </row>
    <row r="8323" spans="1:32" x14ac:dyDescent="0.25">
      <c r="A8323">
        <f t="shared" si="934"/>
        <v>8322</v>
      </c>
      <c r="B8323">
        <v>30787</v>
      </c>
      <c r="C8323" t="s">
        <v>774</v>
      </c>
      <c r="D8323" t="s">
        <v>21</v>
      </c>
      <c r="E8323" t="str">
        <f t="shared" si="935"/>
        <v>*</v>
      </c>
      <c r="F8323" t="str">
        <f t="shared" ref="F8323:F8386" si="937">VLOOKUP(D8323,$P$6:$S$10,2,FALSE)</f>
        <v>**</v>
      </c>
      <c r="G8323" t="str">
        <f t="shared" si="936"/>
        <v>**</v>
      </c>
      <c r="I8323" t="str">
        <f t="shared" ref="I8323:I8386" si="938">HLOOKUP(D8323,$J$18:$N$19,2,FALSE)</f>
        <v>**</v>
      </c>
      <c r="O8323">
        <f>VLOOKUP(T8323,$P$14:$S$19,2,TRUE)</f>
        <v>0.04</v>
      </c>
      <c r="T8323">
        <v>43</v>
      </c>
      <c r="U8323">
        <v>6477.4589999999998</v>
      </c>
      <c r="V8323" s="5">
        <f t="shared" ref="V8323:V8386" si="939">IF(U8323&gt;800,1,0)</f>
        <v>1</v>
      </c>
      <c r="X8323" t="s">
        <v>22</v>
      </c>
      <c r="Y8323">
        <v>8.99</v>
      </c>
      <c r="Z8323" s="2">
        <f t="shared" ref="Z8323:Z8386" si="940">U8323+Y8323</f>
        <v>6486.4489999999996</v>
      </c>
      <c r="AA8323" t="s">
        <v>23</v>
      </c>
      <c r="AB8323" t="s">
        <v>41</v>
      </c>
      <c r="AC8323" t="s">
        <v>25</v>
      </c>
      <c r="AD8323" t="s">
        <v>26</v>
      </c>
      <c r="AE8323" t="s">
        <v>19</v>
      </c>
      <c r="AF8323" t="s">
        <v>406</v>
      </c>
    </row>
    <row r="8324" spans="1:32" x14ac:dyDescent="0.25">
      <c r="A8324">
        <f t="shared" ref="A8324:A8387" si="941">A8323+1</f>
        <v>8323</v>
      </c>
      <c r="B8324">
        <v>14884</v>
      </c>
      <c r="C8324" t="s">
        <v>774</v>
      </c>
      <c r="D8324" t="s">
        <v>21</v>
      </c>
      <c r="E8324" t="str">
        <f t="shared" si="935"/>
        <v>*</v>
      </c>
      <c r="F8324" t="str">
        <f t="shared" si="937"/>
        <v>**</v>
      </c>
      <c r="G8324" t="str">
        <f t="shared" si="936"/>
        <v>**</v>
      </c>
      <c r="I8324" t="str">
        <f t="shared" si="938"/>
        <v>**</v>
      </c>
      <c r="O8324">
        <f>VLOOKUP(T8324,$P$14:$S$19,2,TRUE)</f>
        <v>0</v>
      </c>
      <c r="T8324">
        <v>6</v>
      </c>
      <c r="U8324">
        <v>473.9855</v>
      </c>
      <c r="V8324" s="5">
        <f t="shared" si="939"/>
        <v>0</v>
      </c>
      <c r="X8324" t="s">
        <v>22</v>
      </c>
      <c r="Y8324">
        <v>4.9000000000000004</v>
      </c>
      <c r="Z8324" s="2">
        <f t="shared" si="940"/>
        <v>478.88549999999998</v>
      </c>
      <c r="AA8324" t="s">
        <v>64</v>
      </c>
      <c r="AB8324" t="s">
        <v>31</v>
      </c>
      <c r="AC8324" t="s">
        <v>25</v>
      </c>
      <c r="AD8324" t="s">
        <v>26</v>
      </c>
      <c r="AE8324" t="s">
        <v>19</v>
      </c>
      <c r="AF8324" t="s">
        <v>883</v>
      </c>
    </row>
    <row r="8325" spans="1:32" x14ac:dyDescent="0.25">
      <c r="A8325">
        <f t="shared" si="941"/>
        <v>8324</v>
      </c>
      <c r="B8325">
        <v>50464</v>
      </c>
      <c r="C8325" t="s">
        <v>774</v>
      </c>
      <c r="D8325" t="s">
        <v>36</v>
      </c>
      <c r="E8325" t="str">
        <f t="shared" ref="E8325:E8388" si="942">IF(D8325="Critical", "***","*")</f>
        <v>***</v>
      </c>
      <c r="F8325" t="str">
        <f t="shared" si="937"/>
        <v>***</v>
      </c>
      <c r="G8325" t="str">
        <f t="shared" ref="G8325:G8388" si="943">IF(D8325="Critical","***",IF(D8325="High","**","*"))</f>
        <v>***</v>
      </c>
      <c r="I8325" t="str">
        <f t="shared" si="938"/>
        <v>***</v>
      </c>
      <c r="O8325">
        <f>VLOOKUP(T8325,$P$14:$S$19,2,TRUE)</f>
        <v>0</v>
      </c>
      <c r="T8325">
        <v>7</v>
      </c>
      <c r="U8325">
        <v>105.94</v>
      </c>
      <c r="V8325" s="5">
        <f t="shared" si="939"/>
        <v>0</v>
      </c>
      <c r="X8325" t="s">
        <v>22</v>
      </c>
      <c r="Y8325">
        <v>7.17</v>
      </c>
      <c r="Z8325" s="2">
        <f t="shared" si="940"/>
        <v>113.11</v>
      </c>
      <c r="AA8325" t="s">
        <v>64</v>
      </c>
      <c r="AB8325" t="s">
        <v>31</v>
      </c>
      <c r="AC8325" t="s">
        <v>32</v>
      </c>
      <c r="AD8325" t="s">
        <v>49</v>
      </c>
      <c r="AE8325" t="s">
        <v>19</v>
      </c>
      <c r="AF8325" t="s">
        <v>744</v>
      </c>
    </row>
    <row r="8326" spans="1:32" x14ac:dyDescent="0.25">
      <c r="A8326">
        <f t="shared" si="941"/>
        <v>8325</v>
      </c>
      <c r="B8326">
        <v>30720</v>
      </c>
      <c r="C8326" t="s">
        <v>476</v>
      </c>
      <c r="D8326" t="s">
        <v>13</v>
      </c>
      <c r="E8326" t="str">
        <f t="shared" si="942"/>
        <v>*</v>
      </c>
      <c r="F8326" t="str">
        <f t="shared" si="937"/>
        <v>*</v>
      </c>
      <c r="G8326" t="str">
        <f t="shared" si="943"/>
        <v>*</v>
      </c>
      <c r="I8326" t="str">
        <f t="shared" si="938"/>
        <v>*</v>
      </c>
      <c r="O8326">
        <f>VLOOKUP(T8326,$P$14:$S$19,2,TRUE)</f>
        <v>0.02</v>
      </c>
      <c r="T8326">
        <v>27</v>
      </c>
      <c r="U8326">
        <v>2398.9</v>
      </c>
      <c r="V8326" s="5">
        <f t="shared" si="939"/>
        <v>1</v>
      </c>
      <c r="X8326" t="s">
        <v>14</v>
      </c>
      <c r="Y8326">
        <v>18.13</v>
      </c>
      <c r="Z8326" s="2">
        <f t="shared" si="940"/>
        <v>2417.0300000000002</v>
      </c>
      <c r="AA8326" t="s">
        <v>71</v>
      </c>
      <c r="AB8326" t="s">
        <v>24</v>
      </c>
      <c r="AC8326" t="s">
        <v>17</v>
      </c>
      <c r="AD8326" t="s">
        <v>18</v>
      </c>
      <c r="AE8326" t="s">
        <v>58</v>
      </c>
      <c r="AF8326" s="1">
        <v>40949</v>
      </c>
    </row>
    <row r="8327" spans="1:32" x14ac:dyDescent="0.25">
      <c r="A8327">
        <f t="shared" si="941"/>
        <v>8326</v>
      </c>
      <c r="B8327">
        <v>30720</v>
      </c>
      <c r="C8327" t="s">
        <v>476</v>
      </c>
      <c r="D8327" t="s">
        <v>13</v>
      </c>
      <c r="E8327" t="str">
        <f t="shared" si="942"/>
        <v>*</v>
      </c>
      <c r="F8327" t="str">
        <f t="shared" si="937"/>
        <v>*</v>
      </c>
      <c r="G8327" t="str">
        <f t="shared" si="943"/>
        <v>*</v>
      </c>
      <c r="I8327" t="str">
        <f t="shared" si="938"/>
        <v>*</v>
      </c>
      <c r="O8327">
        <f>VLOOKUP(T8327,$P$14:$S$19,2,TRUE)</f>
        <v>3.5999999999999997E-2</v>
      </c>
      <c r="T8327">
        <v>37</v>
      </c>
      <c r="U8327">
        <v>1701.53</v>
      </c>
      <c r="V8327" s="5">
        <f t="shared" si="939"/>
        <v>1</v>
      </c>
      <c r="X8327" t="s">
        <v>14</v>
      </c>
      <c r="Y8327">
        <v>1.99</v>
      </c>
      <c r="Z8327" s="2">
        <f t="shared" si="940"/>
        <v>1703.52</v>
      </c>
      <c r="AA8327" t="s">
        <v>48</v>
      </c>
      <c r="AB8327" t="s">
        <v>24</v>
      </c>
      <c r="AC8327" t="s">
        <v>25</v>
      </c>
      <c r="AD8327" t="s">
        <v>42</v>
      </c>
      <c r="AE8327" t="s">
        <v>45</v>
      </c>
      <c r="AF8327" s="1">
        <v>41009</v>
      </c>
    </row>
    <row r="8328" spans="1:32" x14ac:dyDescent="0.25">
      <c r="A8328">
        <f t="shared" si="941"/>
        <v>8327</v>
      </c>
      <c r="B8328">
        <v>30720</v>
      </c>
      <c r="C8328" t="s">
        <v>476</v>
      </c>
      <c r="D8328" t="s">
        <v>13</v>
      </c>
      <c r="E8328" t="str">
        <f t="shared" si="942"/>
        <v>*</v>
      </c>
      <c r="F8328" t="str">
        <f t="shared" si="937"/>
        <v>*</v>
      </c>
      <c r="G8328" t="str">
        <f t="shared" si="943"/>
        <v>*</v>
      </c>
      <c r="I8328" t="str">
        <f t="shared" si="938"/>
        <v>*</v>
      </c>
      <c r="O8328">
        <f>VLOOKUP(T8328,$P$14:$S$19,2,TRUE)</f>
        <v>0</v>
      </c>
      <c r="T8328">
        <v>5</v>
      </c>
      <c r="U8328">
        <v>32.770000000000003</v>
      </c>
      <c r="V8328" s="5">
        <f t="shared" si="939"/>
        <v>0</v>
      </c>
      <c r="X8328" t="s">
        <v>22</v>
      </c>
      <c r="Y8328">
        <v>5.01</v>
      </c>
      <c r="Z8328" s="2">
        <f t="shared" si="940"/>
        <v>37.78</v>
      </c>
      <c r="AA8328" t="s">
        <v>48</v>
      </c>
      <c r="AB8328" t="s">
        <v>24</v>
      </c>
      <c r="AC8328" t="s">
        <v>32</v>
      </c>
      <c r="AD8328" t="s">
        <v>49</v>
      </c>
      <c r="AE8328" t="s">
        <v>19</v>
      </c>
      <c r="AF8328" s="1">
        <v>41009</v>
      </c>
    </row>
    <row r="8329" spans="1:32" x14ac:dyDescent="0.25">
      <c r="A8329">
        <f t="shared" si="941"/>
        <v>8328</v>
      </c>
      <c r="B8329">
        <v>16771</v>
      </c>
      <c r="C8329" t="s">
        <v>340</v>
      </c>
      <c r="D8329" t="s">
        <v>21</v>
      </c>
      <c r="E8329" t="str">
        <f t="shared" si="942"/>
        <v>*</v>
      </c>
      <c r="F8329" t="str">
        <f t="shared" si="937"/>
        <v>**</v>
      </c>
      <c r="G8329" t="str">
        <f t="shared" si="943"/>
        <v>**</v>
      </c>
      <c r="I8329" t="str">
        <f t="shared" si="938"/>
        <v>**</v>
      </c>
      <c r="O8329">
        <f>VLOOKUP(T8329,$P$14:$S$19,2,TRUE)</f>
        <v>0.04</v>
      </c>
      <c r="T8329">
        <v>42</v>
      </c>
      <c r="U8329">
        <v>1737.06</v>
      </c>
      <c r="V8329" s="5">
        <f t="shared" si="939"/>
        <v>1</v>
      </c>
      <c r="X8329" t="s">
        <v>22</v>
      </c>
      <c r="Y8329">
        <v>9.1999999999999993</v>
      </c>
      <c r="Z8329" s="2">
        <f t="shared" si="940"/>
        <v>1746.26</v>
      </c>
      <c r="AA8329" t="s">
        <v>23</v>
      </c>
      <c r="AB8329" t="s">
        <v>31</v>
      </c>
      <c r="AC8329" t="s">
        <v>17</v>
      </c>
      <c r="AD8329" t="s">
        <v>18</v>
      </c>
      <c r="AE8329" t="s">
        <v>34</v>
      </c>
      <c r="AF8329" t="s">
        <v>500</v>
      </c>
    </row>
    <row r="8330" spans="1:32" x14ac:dyDescent="0.25">
      <c r="A8330">
        <f t="shared" si="941"/>
        <v>8329</v>
      </c>
      <c r="B8330">
        <v>9219</v>
      </c>
      <c r="C8330" t="s">
        <v>340</v>
      </c>
      <c r="D8330" t="s">
        <v>13</v>
      </c>
      <c r="E8330" t="str">
        <f t="shared" si="942"/>
        <v>*</v>
      </c>
      <c r="F8330" t="str">
        <f t="shared" si="937"/>
        <v>*</v>
      </c>
      <c r="G8330" t="str">
        <f t="shared" si="943"/>
        <v>*</v>
      </c>
      <c r="I8330" t="str">
        <f t="shared" si="938"/>
        <v>*</v>
      </c>
      <c r="O8330">
        <f>VLOOKUP(T8330,$P$14:$S$19,2,TRUE)</f>
        <v>0.02</v>
      </c>
      <c r="T8330">
        <v>24</v>
      </c>
      <c r="U8330">
        <v>1239.81</v>
      </c>
      <c r="V8330" s="5">
        <f t="shared" si="939"/>
        <v>1</v>
      </c>
      <c r="X8330" t="s">
        <v>22</v>
      </c>
      <c r="Y8330">
        <v>6.5</v>
      </c>
      <c r="Z8330" s="2">
        <f t="shared" si="940"/>
        <v>1246.31</v>
      </c>
      <c r="AA8330" t="s">
        <v>56</v>
      </c>
      <c r="AB8330" t="s">
        <v>16</v>
      </c>
      <c r="AC8330" t="s">
        <v>25</v>
      </c>
      <c r="AD8330" t="s">
        <v>42</v>
      </c>
      <c r="AE8330" t="s">
        <v>19</v>
      </c>
      <c r="AF8330" s="1">
        <v>39882</v>
      </c>
    </row>
    <row r="8331" spans="1:32" x14ac:dyDescent="0.25">
      <c r="A8331">
        <f t="shared" si="941"/>
        <v>8330</v>
      </c>
      <c r="B8331">
        <v>231</v>
      </c>
      <c r="C8331" t="s">
        <v>340</v>
      </c>
      <c r="D8331" t="s">
        <v>21</v>
      </c>
      <c r="E8331" t="str">
        <f t="shared" si="942"/>
        <v>*</v>
      </c>
      <c r="F8331" t="str">
        <f t="shared" si="937"/>
        <v>**</v>
      </c>
      <c r="G8331" t="str">
        <f t="shared" si="943"/>
        <v>**</v>
      </c>
      <c r="I8331" t="str">
        <f t="shared" si="938"/>
        <v>**</v>
      </c>
      <c r="O8331">
        <f>VLOOKUP(T8331,$P$14:$S$19,2,TRUE)</f>
        <v>0</v>
      </c>
      <c r="T8331">
        <v>2</v>
      </c>
      <c r="U8331">
        <v>689.74</v>
      </c>
      <c r="V8331" s="5">
        <f t="shared" si="939"/>
        <v>0</v>
      </c>
      <c r="X8331" t="s">
        <v>22</v>
      </c>
      <c r="Y8331">
        <v>19.989999999999998</v>
      </c>
      <c r="Z8331" s="2">
        <f t="shared" si="940"/>
        <v>709.73</v>
      </c>
      <c r="AA8331" t="s">
        <v>64</v>
      </c>
      <c r="AB8331" t="s">
        <v>24</v>
      </c>
      <c r="AC8331" t="s">
        <v>32</v>
      </c>
      <c r="AD8331" t="s">
        <v>172</v>
      </c>
      <c r="AE8331" t="s">
        <v>19</v>
      </c>
      <c r="AF8331" t="s">
        <v>500</v>
      </c>
    </row>
    <row r="8332" spans="1:32" x14ac:dyDescent="0.25">
      <c r="A8332">
        <f t="shared" si="941"/>
        <v>8331</v>
      </c>
      <c r="B8332">
        <v>9219</v>
      </c>
      <c r="C8332" t="s">
        <v>340</v>
      </c>
      <c r="D8332" t="s">
        <v>13</v>
      </c>
      <c r="E8332" t="str">
        <f t="shared" si="942"/>
        <v>*</v>
      </c>
      <c r="F8332" t="str">
        <f t="shared" si="937"/>
        <v>*</v>
      </c>
      <c r="G8332" t="str">
        <f t="shared" si="943"/>
        <v>*</v>
      </c>
      <c r="I8332" t="str">
        <f t="shared" si="938"/>
        <v>*</v>
      </c>
      <c r="O8332">
        <f>VLOOKUP(T8332,$P$14:$S$19,2,TRUE)</f>
        <v>0.04</v>
      </c>
      <c r="T8332">
        <v>41</v>
      </c>
      <c r="U8332">
        <v>273.32</v>
      </c>
      <c r="V8332" s="5">
        <f t="shared" si="939"/>
        <v>0</v>
      </c>
      <c r="X8332" t="s">
        <v>22</v>
      </c>
      <c r="Y8332">
        <v>5.14</v>
      </c>
      <c r="Z8332" s="2">
        <f t="shared" si="940"/>
        <v>278.45999999999998</v>
      </c>
      <c r="AA8332" t="s">
        <v>56</v>
      </c>
      <c r="AB8332" t="s">
        <v>16</v>
      </c>
      <c r="AC8332" t="s">
        <v>32</v>
      </c>
      <c r="AD8332" t="s">
        <v>44</v>
      </c>
      <c r="AE8332" t="s">
        <v>19</v>
      </c>
      <c r="AF8332" t="s">
        <v>500</v>
      </c>
    </row>
    <row r="8333" spans="1:32" x14ac:dyDescent="0.25">
      <c r="A8333">
        <f t="shared" si="941"/>
        <v>8332</v>
      </c>
      <c r="B8333">
        <v>55461</v>
      </c>
      <c r="C8333" t="s">
        <v>340</v>
      </c>
      <c r="D8333" t="s">
        <v>40</v>
      </c>
      <c r="E8333" t="str">
        <f t="shared" si="942"/>
        <v>*</v>
      </c>
      <c r="F8333" t="str">
        <f t="shared" si="937"/>
        <v>*</v>
      </c>
      <c r="G8333" t="str">
        <f t="shared" si="943"/>
        <v>*</v>
      </c>
      <c r="I8333" t="str">
        <f t="shared" si="938"/>
        <v>*</v>
      </c>
      <c r="O8333">
        <f>VLOOKUP(T8333,$P$14:$S$19,2,TRUE)</f>
        <v>0.01</v>
      </c>
      <c r="T8333">
        <v>16</v>
      </c>
      <c r="U8333">
        <v>84.01</v>
      </c>
      <c r="V8333" s="5">
        <f t="shared" si="939"/>
        <v>0</v>
      </c>
      <c r="X8333" t="s">
        <v>22</v>
      </c>
      <c r="Y8333">
        <v>5.72</v>
      </c>
      <c r="Z8333" s="2">
        <f t="shared" si="940"/>
        <v>89.73</v>
      </c>
      <c r="AA8333" t="s">
        <v>23</v>
      </c>
      <c r="AB8333" t="s">
        <v>24</v>
      </c>
      <c r="AC8333" t="s">
        <v>17</v>
      </c>
      <c r="AD8333" t="s">
        <v>18</v>
      </c>
      <c r="AE8333" t="s">
        <v>45</v>
      </c>
      <c r="AF8333" t="s">
        <v>151</v>
      </c>
    </row>
    <row r="8334" spans="1:32" x14ac:dyDescent="0.25">
      <c r="A8334">
        <f t="shared" si="941"/>
        <v>8333</v>
      </c>
      <c r="B8334">
        <v>42690</v>
      </c>
      <c r="C8334" t="s">
        <v>326</v>
      </c>
      <c r="D8334" t="s">
        <v>13</v>
      </c>
      <c r="E8334" t="str">
        <f t="shared" si="942"/>
        <v>*</v>
      </c>
      <c r="F8334" t="str">
        <f t="shared" si="937"/>
        <v>*</v>
      </c>
      <c r="G8334" t="str">
        <f t="shared" si="943"/>
        <v>*</v>
      </c>
      <c r="I8334" t="str">
        <f t="shared" si="938"/>
        <v>*</v>
      </c>
      <c r="O8334">
        <f>VLOOKUP(T8334,$P$14:$S$19,2,TRUE)</f>
        <v>0.04</v>
      </c>
      <c r="T8334">
        <v>44</v>
      </c>
      <c r="U8334">
        <v>18697.240000000002</v>
      </c>
      <c r="V8334" s="5">
        <f t="shared" si="939"/>
        <v>1</v>
      </c>
      <c r="X8334" t="s">
        <v>22</v>
      </c>
      <c r="Y8334">
        <v>19.989999999999998</v>
      </c>
      <c r="Z8334" s="2">
        <f t="shared" si="940"/>
        <v>18717.230000000003</v>
      </c>
      <c r="AA8334" t="s">
        <v>23</v>
      </c>
      <c r="AB8334" t="s">
        <v>41</v>
      </c>
      <c r="AC8334" t="s">
        <v>32</v>
      </c>
      <c r="AD8334" t="s">
        <v>49</v>
      </c>
      <c r="AE8334" t="s">
        <v>19</v>
      </c>
      <c r="AF8334" s="1">
        <v>40219</v>
      </c>
    </row>
    <row r="8335" spans="1:32" x14ac:dyDescent="0.25">
      <c r="A8335">
        <f t="shared" si="941"/>
        <v>8334</v>
      </c>
      <c r="B8335">
        <v>3745</v>
      </c>
      <c r="C8335" t="s">
        <v>326</v>
      </c>
      <c r="D8335" t="s">
        <v>13</v>
      </c>
      <c r="E8335" t="str">
        <f t="shared" si="942"/>
        <v>*</v>
      </c>
      <c r="F8335" t="str">
        <f t="shared" si="937"/>
        <v>*</v>
      </c>
      <c r="G8335" t="str">
        <f t="shared" si="943"/>
        <v>*</v>
      </c>
      <c r="I8335" t="str">
        <f t="shared" si="938"/>
        <v>*</v>
      </c>
      <c r="O8335">
        <f>VLOOKUP(T8335,$P$14:$S$19,2,TRUE)</f>
        <v>3.5999999999999997E-2</v>
      </c>
      <c r="T8335">
        <v>38</v>
      </c>
      <c r="U8335">
        <v>1143.3499999999999</v>
      </c>
      <c r="V8335" s="5">
        <f t="shared" si="939"/>
        <v>1</v>
      </c>
      <c r="X8335" t="s">
        <v>14</v>
      </c>
      <c r="Y8335">
        <v>8.5500000000000007</v>
      </c>
      <c r="Z8335" s="2">
        <f t="shared" si="940"/>
        <v>1151.8999999999999</v>
      </c>
      <c r="AA8335" t="s">
        <v>23</v>
      </c>
      <c r="AB8335" t="s">
        <v>41</v>
      </c>
      <c r="AC8335" t="s">
        <v>17</v>
      </c>
      <c r="AD8335" t="s">
        <v>18</v>
      </c>
      <c r="AE8335" t="s">
        <v>19</v>
      </c>
      <c r="AF8335" t="s">
        <v>327</v>
      </c>
    </row>
    <row r="8336" spans="1:32" x14ac:dyDescent="0.25">
      <c r="A8336">
        <f t="shared" si="941"/>
        <v>8335</v>
      </c>
      <c r="B8336">
        <v>42690</v>
      </c>
      <c r="C8336" t="s">
        <v>326</v>
      </c>
      <c r="D8336" t="s">
        <v>13</v>
      </c>
      <c r="E8336" t="str">
        <f t="shared" si="942"/>
        <v>*</v>
      </c>
      <c r="F8336" t="str">
        <f t="shared" si="937"/>
        <v>*</v>
      </c>
      <c r="G8336" t="str">
        <f t="shared" si="943"/>
        <v>*</v>
      </c>
      <c r="I8336" t="str">
        <f t="shared" si="938"/>
        <v>*</v>
      </c>
      <c r="O8336">
        <f>VLOOKUP(T8336,$P$14:$S$19,2,TRUE)</f>
        <v>0.04</v>
      </c>
      <c r="T8336">
        <v>48</v>
      </c>
      <c r="U8336">
        <v>786.13</v>
      </c>
      <c r="V8336" s="5">
        <f t="shared" si="939"/>
        <v>0</v>
      </c>
      <c r="X8336" t="s">
        <v>22</v>
      </c>
      <c r="Y8336">
        <v>7.04</v>
      </c>
      <c r="Z8336" s="2">
        <f t="shared" si="940"/>
        <v>793.17</v>
      </c>
      <c r="AA8336" t="s">
        <v>23</v>
      </c>
      <c r="AB8336" t="s">
        <v>41</v>
      </c>
      <c r="AC8336" t="s">
        <v>32</v>
      </c>
      <c r="AD8336" t="s">
        <v>74</v>
      </c>
      <c r="AE8336" t="s">
        <v>19</v>
      </c>
      <c r="AF8336" s="1">
        <v>40219</v>
      </c>
    </row>
    <row r="8337" spans="1:32" x14ac:dyDescent="0.25">
      <c r="A8337">
        <f t="shared" si="941"/>
        <v>8336</v>
      </c>
      <c r="B8337">
        <v>34979</v>
      </c>
      <c r="C8337" t="s">
        <v>326</v>
      </c>
      <c r="D8337" t="s">
        <v>36</v>
      </c>
      <c r="E8337" t="str">
        <f t="shared" si="942"/>
        <v>***</v>
      </c>
      <c r="F8337" t="str">
        <f t="shared" si="937"/>
        <v>***</v>
      </c>
      <c r="G8337" t="str">
        <f t="shared" si="943"/>
        <v>***</v>
      </c>
      <c r="I8337" t="str">
        <f t="shared" si="938"/>
        <v>***</v>
      </c>
      <c r="O8337">
        <f>VLOOKUP(T8337,$P$14:$S$19,2,TRUE)</f>
        <v>0.01</v>
      </c>
      <c r="T8337">
        <v>15</v>
      </c>
      <c r="U8337">
        <v>609.97</v>
      </c>
      <c r="V8337" s="5">
        <f t="shared" si="939"/>
        <v>0</v>
      </c>
      <c r="X8337" t="s">
        <v>22</v>
      </c>
      <c r="Y8337">
        <v>1.99</v>
      </c>
      <c r="Z8337" s="2">
        <f t="shared" si="940"/>
        <v>611.96</v>
      </c>
      <c r="AA8337" t="s">
        <v>56</v>
      </c>
      <c r="AB8337" t="s">
        <v>24</v>
      </c>
      <c r="AC8337" t="s">
        <v>25</v>
      </c>
      <c r="AD8337" t="s">
        <v>42</v>
      </c>
      <c r="AE8337" t="s">
        <v>45</v>
      </c>
      <c r="AF8337" t="s">
        <v>327</v>
      </c>
    </row>
    <row r="8338" spans="1:32" x14ac:dyDescent="0.25">
      <c r="A8338">
        <f t="shared" si="941"/>
        <v>8337</v>
      </c>
      <c r="B8338">
        <v>36608</v>
      </c>
      <c r="C8338" t="s">
        <v>406</v>
      </c>
      <c r="D8338" t="s">
        <v>13</v>
      </c>
      <c r="E8338" t="str">
        <f t="shared" si="942"/>
        <v>*</v>
      </c>
      <c r="F8338" t="str">
        <f t="shared" si="937"/>
        <v>*</v>
      </c>
      <c r="G8338" t="str">
        <f t="shared" si="943"/>
        <v>*</v>
      </c>
      <c r="I8338" t="str">
        <f t="shared" si="938"/>
        <v>*</v>
      </c>
      <c r="O8338">
        <f>VLOOKUP(T8338,$P$14:$S$19,2,TRUE)</f>
        <v>0.04</v>
      </c>
      <c r="T8338">
        <v>49</v>
      </c>
      <c r="U8338">
        <v>4273.95</v>
      </c>
      <c r="V8338" s="5">
        <f t="shared" si="939"/>
        <v>1</v>
      </c>
      <c r="X8338" t="s">
        <v>22</v>
      </c>
      <c r="Y8338">
        <v>19.989999999999998</v>
      </c>
      <c r="Z8338" s="2">
        <f t="shared" si="940"/>
        <v>4293.9399999999996</v>
      </c>
      <c r="AA8338" t="s">
        <v>56</v>
      </c>
      <c r="AB8338" t="s">
        <v>24</v>
      </c>
      <c r="AC8338" t="s">
        <v>32</v>
      </c>
      <c r="AD8338" t="s">
        <v>78</v>
      </c>
      <c r="AE8338" t="s">
        <v>19</v>
      </c>
      <c r="AF8338" s="1">
        <v>40673</v>
      </c>
    </row>
    <row r="8339" spans="1:32" x14ac:dyDescent="0.25">
      <c r="A8339">
        <f t="shared" si="941"/>
        <v>8338</v>
      </c>
      <c r="B8339">
        <v>36930</v>
      </c>
      <c r="C8339" t="s">
        <v>406</v>
      </c>
      <c r="D8339" t="s">
        <v>40</v>
      </c>
      <c r="E8339" t="str">
        <f t="shared" si="942"/>
        <v>*</v>
      </c>
      <c r="F8339" t="str">
        <f t="shared" si="937"/>
        <v>*</v>
      </c>
      <c r="G8339" t="str">
        <f t="shared" si="943"/>
        <v>*</v>
      </c>
      <c r="I8339" t="str">
        <f t="shared" si="938"/>
        <v>*</v>
      </c>
      <c r="O8339">
        <f>VLOOKUP(T8339,$P$14:$S$19,2,TRUE)</f>
        <v>3.5999999999999997E-2</v>
      </c>
      <c r="T8339">
        <v>34</v>
      </c>
      <c r="U8339">
        <v>2632.4755</v>
      </c>
      <c r="V8339" s="5">
        <f t="shared" si="939"/>
        <v>1</v>
      </c>
      <c r="X8339" t="s">
        <v>22</v>
      </c>
      <c r="Y8339">
        <v>3.3</v>
      </c>
      <c r="Z8339" s="2">
        <f t="shared" si="940"/>
        <v>2635.7755000000002</v>
      </c>
      <c r="AA8339" t="s">
        <v>15</v>
      </c>
      <c r="AB8339" t="s">
        <v>41</v>
      </c>
      <c r="AC8339" t="s">
        <v>25</v>
      </c>
      <c r="AD8339" t="s">
        <v>26</v>
      </c>
      <c r="AE8339" t="s">
        <v>45</v>
      </c>
      <c r="AF8339" t="s">
        <v>744</v>
      </c>
    </row>
    <row r="8340" spans="1:32" x14ac:dyDescent="0.25">
      <c r="A8340">
        <f t="shared" si="941"/>
        <v>8339</v>
      </c>
      <c r="B8340">
        <v>36608</v>
      </c>
      <c r="C8340" t="s">
        <v>406</v>
      </c>
      <c r="D8340" t="s">
        <v>13</v>
      </c>
      <c r="E8340" t="str">
        <f t="shared" si="942"/>
        <v>*</v>
      </c>
      <c r="F8340" t="str">
        <f t="shared" si="937"/>
        <v>*</v>
      </c>
      <c r="G8340" t="str">
        <f t="shared" si="943"/>
        <v>*</v>
      </c>
      <c r="I8340" t="str">
        <f t="shared" si="938"/>
        <v>*</v>
      </c>
      <c r="O8340">
        <f>VLOOKUP(T8340,$P$14:$S$19,2,TRUE)</f>
        <v>0.04</v>
      </c>
      <c r="T8340">
        <v>40</v>
      </c>
      <c r="U8340">
        <v>825.8</v>
      </c>
      <c r="V8340" s="5">
        <f t="shared" si="939"/>
        <v>1</v>
      </c>
      <c r="X8340" t="s">
        <v>22</v>
      </c>
      <c r="Y8340">
        <v>2.87</v>
      </c>
      <c r="Z8340" s="2">
        <f t="shared" si="940"/>
        <v>828.67</v>
      </c>
      <c r="AA8340" t="s">
        <v>56</v>
      </c>
      <c r="AB8340" t="s">
        <v>24</v>
      </c>
      <c r="AC8340" t="s">
        <v>32</v>
      </c>
      <c r="AD8340" t="s">
        <v>33</v>
      </c>
      <c r="AE8340" t="s">
        <v>45</v>
      </c>
      <c r="AF8340" s="1">
        <v>40584</v>
      </c>
    </row>
    <row r="8341" spans="1:32" x14ac:dyDescent="0.25">
      <c r="A8341">
        <f t="shared" si="941"/>
        <v>8340</v>
      </c>
      <c r="B8341">
        <v>52805</v>
      </c>
      <c r="C8341" t="s">
        <v>406</v>
      </c>
      <c r="D8341" t="s">
        <v>21</v>
      </c>
      <c r="E8341" t="str">
        <f t="shared" si="942"/>
        <v>*</v>
      </c>
      <c r="F8341" t="str">
        <f t="shared" si="937"/>
        <v>**</v>
      </c>
      <c r="G8341" t="str">
        <f t="shared" si="943"/>
        <v>**</v>
      </c>
      <c r="I8341" t="str">
        <f t="shared" si="938"/>
        <v>**</v>
      </c>
      <c r="O8341">
        <f>VLOOKUP(T8341,$P$14:$S$19,2,TRUE)</f>
        <v>0.02</v>
      </c>
      <c r="T8341">
        <v>20</v>
      </c>
      <c r="U8341">
        <v>596.55999999999995</v>
      </c>
      <c r="V8341" s="5">
        <f t="shared" si="939"/>
        <v>0</v>
      </c>
      <c r="X8341" t="s">
        <v>14</v>
      </c>
      <c r="Y8341">
        <v>5.5</v>
      </c>
      <c r="Z8341" s="2">
        <f t="shared" si="940"/>
        <v>602.05999999999995</v>
      </c>
      <c r="AA8341" t="s">
        <v>23</v>
      </c>
      <c r="AB8341" t="s">
        <v>31</v>
      </c>
      <c r="AC8341" t="s">
        <v>25</v>
      </c>
      <c r="AD8341" t="s">
        <v>42</v>
      </c>
      <c r="AE8341" t="s">
        <v>19</v>
      </c>
      <c r="AF8341" t="s">
        <v>406</v>
      </c>
    </row>
    <row r="8342" spans="1:32" x14ac:dyDescent="0.25">
      <c r="A8342">
        <f t="shared" si="941"/>
        <v>8341</v>
      </c>
      <c r="B8342">
        <v>44997</v>
      </c>
      <c r="C8342" t="s">
        <v>406</v>
      </c>
      <c r="D8342" t="s">
        <v>13</v>
      </c>
      <c r="E8342" t="str">
        <f t="shared" si="942"/>
        <v>*</v>
      </c>
      <c r="F8342" t="str">
        <f t="shared" si="937"/>
        <v>*</v>
      </c>
      <c r="G8342" t="str">
        <f t="shared" si="943"/>
        <v>*</v>
      </c>
      <c r="I8342" t="str">
        <f t="shared" si="938"/>
        <v>*</v>
      </c>
      <c r="O8342">
        <f>VLOOKUP(T8342,$P$14:$S$19,2,TRUE)</f>
        <v>0.04</v>
      </c>
      <c r="T8342">
        <v>46</v>
      </c>
      <c r="U8342">
        <v>88.1</v>
      </c>
      <c r="V8342" s="5">
        <f t="shared" si="939"/>
        <v>0</v>
      </c>
      <c r="X8342" t="s">
        <v>22</v>
      </c>
      <c r="Y8342">
        <v>4.8600000000000003</v>
      </c>
      <c r="Z8342" s="2">
        <f t="shared" si="940"/>
        <v>92.96</v>
      </c>
      <c r="AA8342" t="s">
        <v>73</v>
      </c>
      <c r="AB8342" t="s">
        <v>16</v>
      </c>
      <c r="AC8342" t="s">
        <v>17</v>
      </c>
      <c r="AD8342" t="s">
        <v>18</v>
      </c>
      <c r="AE8342" t="s">
        <v>19</v>
      </c>
      <c r="AF8342" s="1">
        <v>40584</v>
      </c>
    </row>
    <row r="8343" spans="1:32" x14ac:dyDescent="0.25">
      <c r="A8343">
        <f t="shared" si="941"/>
        <v>8342</v>
      </c>
      <c r="B8343">
        <v>57570</v>
      </c>
      <c r="C8343" t="s">
        <v>908</v>
      </c>
      <c r="D8343" t="s">
        <v>21</v>
      </c>
      <c r="E8343" t="str">
        <f t="shared" si="942"/>
        <v>*</v>
      </c>
      <c r="F8343" t="str">
        <f t="shared" si="937"/>
        <v>**</v>
      </c>
      <c r="G8343" t="str">
        <f t="shared" si="943"/>
        <v>**</v>
      </c>
      <c r="I8343" t="str">
        <f t="shared" si="938"/>
        <v>**</v>
      </c>
      <c r="O8343">
        <f>VLOOKUP(T8343,$P$14:$S$19,2,TRUE)</f>
        <v>0.02</v>
      </c>
      <c r="T8343">
        <v>27</v>
      </c>
      <c r="U8343">
        <v>1823.04</v>
      </c>
      <c r="V8343" s="5">
        <f t="shared" si="939"/>
        <v>1</v>
      </c>
      <c r="X8343" t="s">
        <v>37</v>
      </c>
      <c r="Y8343">
        <v>26.74</v>
      </c>
      <c r="Z8343" s="2">
        <f t="shared" si="940"/>
        <v>1849.78</v>
      </c>
      <c r="AA8343" t="s">
        <v>23</v>
      </c>
      <c r="AB8343" t="s">
        <v>31</v>
      </c>
      <c r="AC8343" t="s">
        <v>17</v>
      </c>
      <c r="AD8343" t="s">
        <v>165</v>
      </c>
      <c r="AE8343" t="s">
        <v>103</v>
      </c>
      <c r="AF8343" t="s">
        <v>158</v>
      </c>
    </row>
    <row r="8344" spans="1:32" x14ac:dyDescent="0.25">
      <c r="A8344">
        <f t="shared" si="941"/>
        <v>8343</v>
      </c>
      <c r="B8344">
        <v>57570</v>
      </c>
      <c r="C8344" t="s">
        <v>908</v>
      </c>
      <c r="D8344" t="s">
        <v>21</v>
      </c>
      <c r="E8344" t="str">
        <f t="shared" si="942"/>
        <v>*</v>
      </c>
      <c r="F8344" t="str">
        <f t="shared" si="937"/>
        <v>**</v>
      </c>
      <c r="G8344" t="str">
        <f t="shared" si="943"/>
        <v>**</v>
      </c>
      <c r="I8344" t="str">
        <f t="shared" si="938"/>
        <v>**</v>
      </c>
      <c r="O8344">
        <f>VLOOKUP(T8344,$P$14:$S$19,2,TRUE)</f>
        <v>0.01</v>
      </c>
      <c r="T8344">
        <v>15</v>
      </c>
      <c r="U8344">
        <v>675.23</v>
      </c>
      <c r="V8344" s="5">
        <f t="shared" si="939"/>
        <v>0</v>
      </c>
      <c r="X8344" t="s">
        <v>22</v>
      </c>
      <c r="Y8344">
        <v>7.23</v>
      </c>
      <c r="Z8344" s="2">
        <f t="shared" si="940"/>
        <v>682.46</v>
      </c>
      <c r="AA8344" t="s">
        <v>23</v>
      </c>
      <c r="AB8344" t="s">
        <v>31</v>
      </c>
      <c r="AC8344" t="s">
        <v>32</v>
      </c>
      <c r="AD8344" t="s">
        <v>44</v>
      </c>
      <c r="AE8344" t="s">
        <v>19</v>
      </c>
      <c r="AF8344" t="s">
        <v>158</v>
      </c>
    </row>
    <row r="8345" spans="1:32" x14ac:dyDescent="0.25">
      <c r="A8345">
        <f t="shared" si="941"/>
        <v>8344</v>
      </c>
      <c r="B8345">
        <v>34406</v>
      </c>
      <c r="C8345" t="s">
        <v>908</v>
      </c>
      <c r="D8345" t="s">
        <v>40</v>
      </c>
      <c r="E8345" t="str">
        <f t="shared" si="942"/>
        <v>*</v>
      </c>
      <c r="F8345" t="str">
        <f t="shared" si="937"/>
        <v>*</v>
      </c>
      <c r="G8345" t="str">
        <f t="shared" si="943"/>
        <v>*</v>
      </c>
      <c r="I8345" t="str">
        <f t="shared" si="938"/>
        <v>*</v>
      </c>
      <c r="O8345">
        <f>VLOOKUP(T8345,$P$14:$S$19,2,TRUE)</f>
        <v>0.02</v>
      </c>
      <c r="T8345">
        <v>29</v>
      </c>
      <c r="U8345">
        <v>142.59</v>
      </c>
      <c r="V8345" s="5">
        <f t="shared" si="939"/>
        <v>0</v>
      </c>
      <c r="X8345" t="s">
        <v>22</v>
      </c>
      <c r="Y8345">
        <v>0.7</v>
      </c>
      <c r="Z8345" s="2">
        <f t="shared" si="940"/>
        <v>143.29</v>
      </c>
      <c r="AA8345" t="s">
        <v>15</v>
      </c>
      <c r="AB8345" t="s">
        <v>41</v>
      </c>
      <c r="AC8345" t="s">
        <v>32</v>
      </c>
      <c r="AD8345" t="s">
        <v>114</v>
      </c>
      <c r="AE8345" t="s">
        <v>34</v>
      </c>
      <c r="AF8345" t="s">
        <v>868</v>
      </c>
    </row>
    <row r="8346" spans="1:32" x14ac:dyDescent="0.25">
      <c r="A8346">
        <f t="shared" si="941"/>
        <v>8345</v>
      </c>
      <c r="B8346">
        <v>58151</v>
      </c>
      <c r="C8346" t="s">
        <v>151</v>
      </c>
      <c r="D8346" t="s">
        <v>21</v>
      </c>
      <c r="E8346" t="str">
        <f t="shared" si="942"/>
        <v>*</v>
      </c>
      <c r="F8346" t="str">
        <f t="shared" si="937"/>
        <v>**</v>
      </c>
      <c r="G8346" t="str">
        <f t="shared" si="943"/>
        <v>**</v>
      </c>
      <c r="I8346" t="str">
        <f t="shared" si="938"/>
        <v>**</v>
      </c>
      <c r="O8346">
        <f>VLOOKUP(T8346,$P$14:$S$19,2,TRUE)</f>
        <v>3.5999999999999997E-2</v>
      </c>
      <c r="T8346">
        <v>38</v>
      </c>
      <c r="U8346">
        <v>5601.1</v>
      </c>
      <c r="V8346" s="5">
        <f t="shared" si="939"/>
        <v>1</v>
      </c>
      <c r="X8346" t="s">
        <v>14</v>
      </c>
      <c r="Y8346">
        <v>19.989999999999998</v>
      </c>
      <c r="Z8346" s="2">
        <f t="shared" si="940"/>
        <v>5621.09</v>
      </c>
      <c r="AA8346" t="s">
        <v>52</v>
      </c>
      <c r="AB8346" t="s">
        <v>41</v>
      </c>
      <c r="AC8346" t="s">
        <v>32</v>
      </c>
      <c r="AD8346" t="s">
        <v>74</v>
      </c>
      <c r="AE8346" t="s">
        <v>19</v>
      </c>
      <c r="AF8346" t="s">
        <v>151</v>
      </c>
    </row>
    <row r="8347" spans="1:32" x14ac:dyDescent="0.25">
      <c r="A8347">
        <f t="shared" si="941"/>
        <v>8346</v>
      </c>
      <c r="B8347">
        <v>26913</v>
      </c>
      <c r="C8347" t="s">
        <v>151</v>
      </c>
      <c r="D8347" t="s">
        <v>21</v>
      </c>
      <c r="E8347" t="str">
        <f t="shared" si="942"/>
        <v>*</v>
      </c>
      <c r="F8347" t="str">
        <f t="shared" si="937"/>
        <v>**</v>
      </c>
      <c r="G8347" t="str">
        <f t="shared" si="943"/>
        <v>**</v>
      </c>
      <c r="I8347" t="str">
        <f t="shared" si="938"/>
        <v>**</v>
      </c>
      <c r="O8347">
        <f>VLOOKUP(T8347,$P$14:$S$19,2,TRUE)</f>
        <v>0.01</v>
      </c>
      <c r="T8347">
        <v>11</v>
      </c>
      <c r="U8347">
        <v>642.91449999999998</v>
      </c>
      <c r="V8347" s="5">
        <f t="shared" si="939"/>
        <v>0</v>
      </c>
      <c r="X8347" t="s">
        <v>22</v>
      </c>
      <c r="Y8347">
        <v>8.99</v>
      </c>
      <c r="Z8347" s="2">
        <f t="shared" si="940"/>
        <v>651.90449999999998</v>
      </c>
      <c r="AA8347" t="s">
        <v>60</v>
      </c>
      <c r="AB8347" t="s">
        <v>16</v>
      </c>
      <c r="AC8347" t="s">
        <v>25</v>
      </c>
      <c r="AD8347" t="s">
        <v>26</v>
      </c>
      <c r="AE8347" t="s">
        <v>19</v>
      </c>
      <c r="AF8347" s="1">
        <v>39823</v>
      </c>
    </row>
    <row r="8348" spans="1:32" x14ac:dyDescent="0.25">
      <c r="A8348">
        <f t="shared" si="941"/>
        <v>8347</v>
      </c>
      <c r="B8348">
        <v>19716</v>
      </c>
      <c r="C8348" t="s">
        <v>151</v>
      </c>
      <c r="D8348" t="s">
        <v>13</v>
      </c>
      <c r="E8348" t="str">
        <f t="shared" si="942"/>
        <v>*</v>
      </c>
      <c r="F8348" t="str">
        <f t="shared" si="937"/>
        <v>*</v>
      </c>
      <c r="G8348" t="str">
        <f t="shared" si="943"/>
        <v>*</v>
      </c>
      <c r="I8348" t="str">
        <f t="shared" si="938"/>
        <v>*</v>
      </c>
      <c r="O8348">
        <f>VLOOKUP(T8348,$P$14:$S$19,2,TRUE)</f>
        <v>0</v>
      </c>
      <c r="T8348">
        <v>5</v>
      </c>
      <c r="U8348">
        <v>616.10550000000001</v>
      </c>
      <c r="V8348" s="5">
        <f t="shared" si="939"/>
        <v>0</v>
      </c>
      <c r="X8348" t="s">
        <v>22</v>
      </c>
      <c r="Y8348">
        <v>4.2</v>
      </c>
      <c r="Z8348" s="2">
        <f t="shared" si="940"/>
        <v>620.30550000000005</v>
      </c>
      <c r="AA8348" t="s">
        <v>23</v>
      </c>
      <c r="AB8348" t="s">
        <v>41</v>
      </c>
      <c r="AC8348" t="s">
        <v>25</v>
      </c>
      <c r="AD8348" t="s">
        <v>26</v>
      </c>
      <c r="AE8348" t="s">
        <v>19</v>
      </c>
      <c r="AF8348" s="1">
        <v>39974</v>
      </c>
    </row>
    <row r="8349" spans="1:32" x14ac:dyDescent="0.25">
      <c r="A8349">
        <f t="shared" si="941"/>
        <v>8348</v>
      </c>
      <c r="B8349">
        <v>58151</v>
      </c>
      <c r="C8349" t="s">
        <v>151</v>
      </c>
      <c r="D8349" t="s">
        <v>21</v>
      </c>
      <c r="E8349" t="str">
        <f t="shared" si="942"/>
        <v>*</v>
      </c>
      <c r="F8349" t="str">
        <f t="shared" si="937"/>
        <v>**</v>
      </c>
      <c r="G8349" t="str">
        <f t="shared" si="943"/>
        <v>**</v>
      </c>
      <c r="I8349" t="str">
        <f t="shared" si="938"/>
        <v>**</v>
      </c>
      <c r="O8349">
        <f>VLOOKUP(T8349,$P$14:$S$19,2,TRUE)</f>
        <v>3.5999999999999997E-2</v>
      </c>
      <c r="T8349">
        <v>33</v>
      </c>
      <c r="U8349">
        <v>211.48</v>
      </c>
      <c r="V8349" s="5">
        <f t="shared" si="939"/>
        <v>0</v>
      </c>
      <c r="X8349" t="s">
        <v>22</v>
      </c>
      <c r="Y8349">
        <v>2.99</v>
      </c>
      <c r="Z8349" s="2">
        <f t="shared" si="940"/>
        <v>214.47</v>
      </c>
      <c r="AA8349" t="s">
        <v>52</v>
      </c>
      <c r="AB8349" t="s">
        <v>41</v>
      </c>
      <c r="AC8349" t="s">
        <v>32</v>
      </c>
      <c r="AD8349" t="s">
        <v>49</v>
      </c>
      <c r="AE8349" t="s">
        <v>19</v>
      </c>
      <c r="AF8349" t="s">
        <v>151</v>
      </c>
    </row>
    <row r="8350" spans="1:32" x14ac:dyDescent="0.25">
      <c r="A8350">
        <f t="shared" si="941"/>
        <v>8349</v>
      </c>
      <c r="B8350">
        <v>44775</v>
      </c>
      <c r="C8350" t="s">
        <v>151</v>
      </c>
      <c r="D8350" t="s">
        <v>40</v>
      </c>
      <c r="E8350" t="str">
        <f t="shared" si="942"/>
        <v>*</v>
      </c>
      <c r="F8350" t="str">
        <f t="shared" si="937"/>
        <v>*</v>
      </c>
      <c r="G8350" t="str">
        <f t="shared" si="943"/>
        <v>*</v>
      </c>
      <c r="I8350" t="str">
        <f t="shared" si="938"/>
        <v>*</v>
      </c>
      <c r="O8350">
        <f>VLOOKUP(T8350,$P$14:$S$19,2,TRUE)</f>
        <v>0.02</v>
      </c>
      <c r="T8350">
        <v>29</v>
      </c>
      <c r="U8350">
        <v>209.3</v>
      </c>
      <c r="V8350" s="5">
        <f t="shared" si="939"/>
        <v>0</v>
      </c>
      <c r="X8350" t="s">
        <v>14</v>
      </c>
      <c r="Y8350">
        <v>2.35</v>
      </c>
      <c r="Z8350" s="2">
        <f t="shared" si="940"/>
        <v>211.65</v>
      </c>
      <c r="AA8350" t="s">
        <v>52</v>
      </c>
      <c r="AB8350" t="s">
        <v>24</v>
      </c>
      <c r="AC8350" t="s">
        <v>32</v>
      </c>
      <c r="AD8350" t="s">
        <v>33</v>
      </c>
      <c r="AE8350" t="s">
        <v>34</v>
      </c>
      <c r="AF8350" t="s">
        <v>500</v>
      </c>
    </row>
    <row r="8351" spans="1:32" x14ac:dyDescent="0.25">
      <c r="A8351">
        <f t="shared" si="941"/>
        <v>8350</v>
      </c>
      <c r="B8351">
        <v>26689</v>
      </c>
      <c r="C8351" t="s">
        <v>151</v>
      </c>
      <c r="D8351" t="s">
        <v>21</v>
      </c>
      <c r="E8351" t="str">
        <f t="shared" si="942"/>
        <v>*</v>
      </c>
      <c r="F8351" t="str">
        <f t="shared" si="937"/>
        <v>**</v>
      </c>
      <c r="G8351" t="str">
        <f t="shared" si="943"/>
        <v>**</v>
      </c>
      <c r="I8351" t="str">
        <f t="shared" si="938"/>
        <v>**</v>
      </c>
      <c r="O8351">
        <f>VLOOKUP(T8351,$P$14:$S$19,2,TRUE)</f>
        <v>0</v>
      </c>
      <c r="T8351">
        <v>2</v>
      </c>
      <c r="U8351">
        <v>198.44</v>
      </c>
      <c r="V8351" s="5">
        <f t="shared" si="939"/>
        <v>0</v>
      </c>
      <c r="X8351" t="s">
        <v>22</v>
      </c>
      <c r="Y8351">
        <v>8.99</v>
      </c>
      <c r="Z8351" s="2">
        <f t="shared" si="940"/>
        <v>207.43</v>
      </c>
      <c r="AA8351" t="s">
        <v>48</v>
      </c>
      <c r="AB8351" t="s">
        <v>31</v>
      </c>
      <c r="AC8351" t="s">
        <v>17</v>
      </c>
      <c r="AD8351" t="s">
        <v>18</v>
      </c>
      <c r="AE8351" t="s">
        <v>45</v>
      </c>
      <c r="AF8351" s="1">
        <v>39854</v>
      </c>
    </row>
    <row r="8352" spans="1:32" x14ac:dyDescent="0.25">
      <c r="A8352">
        <f t="shared" si="941"/>
        <v>8351</v>
      </c>
      <c r="B8352">
        <v>4354</v>
      </c>
      <c r="C8352" t="s">
        <v>151</v>
      </c>
      <c r="D8352" t="s">
        <v>30</v>
      </c>
      <c r="E8352" t="str">
        <f t="shared" si="942"/>
        <v>*</v>
      </c>
      <c r="F8352" t="str">
        <f t="shared" si="937"/>
        <v>*</v>
      </c>
      <c r="G8352" t="str">
        <f t="shared" si="943"/>
        <v>*</v>
      </c>
      <c r="I8352" t="str">
        <f t="shared" si="938"/>
        <v>*</v>
      </c>
      <c r="O8352">
        <f>VLOOKUP(T8352,$P$14:$S$19,2,TRUE)</f>
        <v>0</v>
      </c>
      <c r="T8352">
        <v>6</v>
      </c>
      <c r="U8352">
        <v>49.04</v>
      </c>
      <c r="V8352" s="5">
        <f t="shared" si="939"/>
        <v>0</v>
      </c>
      <c r="X8352" t="s">
        <v>22</v>
      </c>
      <c r="Y8352">
        <v>5.21</v>
      </c>
      <c r="Z8352" s="2">
        <f t="shared" si="940"/>
        <v>54.25</v>
      </c>
      <c r="AA8352" t="s">
        <v>23</v>
      </c>
      <c r="AB8352" t="s">
        <v>31</v>
      </c>
      <c r="AC8352" t="s">
        <v>17</v>
      </c>
      <c r="AD8352" t="s">
        <v>18</v>
      </c>
      <c r="AE8352" t="s">
        <v>19</v>
      </c>
      <c r="AF8352" t="s">
        <v>500</v>
      </c>
    </row>
    <row r="8353" spans="1:32" x14ac:dyDescent="0.25">
      <c r="A8353">
        <f t="shared" si="941"/>
        <v>8352</v>
      </c>
      <c r="B8353">
        <v>45347</v>
      </c>
      <c r="C8353" t="s">
        <v>732</v>
      </c>
      <c r="D8353" t="s">
        <v>40</v>
      </c>
      <c r="E8353" t="str">
        <f t="shared" si="942"/>
        <v>*</v>
      </c>
      <c r="F8353" t="str">
        <f t="shared" si="937"/>
        <v>*</v>
      </c>
      <c r="G8353" t="str">
        <f t="shared" si="943"/>
        <v>*</v>
      </c>
      <c r="I8353" t="str">
        <f t="shared" si="938"/>
        <v>*</v>
      </c>
      <c r="O8353">
        <f>VLOOKUP(T8353,$P$14:$S$19,2,TRUE)</f>
        <v>0.04</v>
      </c>
      <c r="T8353">
        <v>41</v>
      </c>
      <c r="U8353">
        <v>24051.49</v>
      </c>
      <c r="V8353" s="5">
        <f t="shared" si="939"/>
        <v>1</v>
      </c>
      <c r="X8353" t="s">
        <v>14</v>
      </c>
      <c r="Y8353">
        <v>24.49</v>
      </c>
      <c r="Z8353" s="2">
        <f t="shared" si="940"/>
        <v>24075.980000000003</v>
      </c>
      <c r="AA8353" t="s">
        <v>23</v>
      </c>
      <c r="AB8353" t="s">
        <v>31</v>
      </c>
      <c r="AC8353" t="s">
        <v>25</v>
      </c>
      <c r="AD8353" t="s">
        <v>57</v>
      </c>
      <c r="AE8353" t="s">
        <v>58</v>
      </c>
      <c r="AF8353" s="1">
        <v>40188</v>
      </c>
    </row>
    <row r="8354" spans="1:32" x14ac:dyDescent="0.25">
      <c r="A8354">
        <f t="shared" si="941"/>
        <v>8353</v>
      </c>
      <c r="B8354">
        <v>10563</v>
      </c>
      <c r="C8354" t="s">
        <v>732</v>
      </c>
      <c r="D8354" t="s">
        <v>36</v>
      </c>
      <c r="E8354" t="str">
        <f t="shared" si="942"/>
        <v>***</v>
      </c>
      <c r="F8354" t="str">
        <f t="shared" si="937"/>
        <v>***</v>
      </c>
      <c r="G8354" t="str">
        <f t="shared" si="943"/>
        <v>***</v>
      </c>
      <c r="I8354" t="str">
        <f t="shared" si="938"/>
        <v>***</v>
      </c>
      <c r="O8354">
        <f>VLOOKUP(T8354,$P$14:$S$19,2,TRUE)</f>
        <v>3.5999999999999997E-2</v>
      </c>
      <c r="T8354">
        <v>38</v>
      </c>
      <c r="U8354">
        <v>10223.19</v>
      </c>
      <c r="V8354" s="5">
        <f t="shared" si="939"/>
        <v>1</v>
      </c>
      <c r="X8354" t="s">
        <v>22</v>
      </c>
      <c r="Y8354">
        <v>19.989999999999998</v>
      </c>
      <c r="Z8354" s="2">
        <f t="shared" si="940"/>
        <v>10243.18</v>
      </c>
      <c r="AA8354" t="s">
        <v>48</v>
      </c>
      <c r="AB8354" t="s">
        <v>31</v>
      </c>
      <c r="AC8354" t="s">
        <v>32</v>
      </c>
      <c r="AD8354" t="s">
        <v>172</v>
      </c>
      <c r="AE8354" t="s">
        <v>19</v>
      </c>
      <c r="AF8354" t="s">
        <v>327</v>
      </c>
    </row>
    <row r="8355" spans="1:32" x14ac:dyDescent="0.25">
      <c r="A8355">
        <f t="shared" si="941"/>
        <v>8354</v>
      </c>
      <c r="B8355">
        <v>45347</v>
      </c>
      <c r="C8355" t="s">
        <v>732</v>
      </c>
      <c r="D8355" t="s">
        <v>40</v>
      </c>
      <c r="E8355" t="str">
        <f t="shared" si="942"/>
        <v>*</v>
      </c>
      <c r="F8355" t="str">
        <f t="shared" si="937"/>
        <v>*</v>
      </c>
      <c r="G8355" t="str">
        <f t="shared" si="943"/>
        <v>*</v>
      </c>
      <c r="I8355" t="str">
        <f t="shared" si="938"/>
        <v>*</v>
      </c>
      <c r="O8355">
        <f>VLOOKUP(T8355,$P$14:$S$19,2,TRUE)</f>
        <v>0.01</v>
      </c>
      <c r="T8355">
        <v>10</v>
      </c>
      <c r="U8355">
        <v>8704.08</v>
      </c>
      <c r="V8355" s="5">
        <f t="shared" si="939"/>
        <v>1</v>
      </c>
      <c r="X8355" t="s">
        <v>37</v>
      </c>
      <c r="Y8355">
        <v>44.55</v>
      </c>
      <c r="Z8355" s="2">
        <f t="shared" si="940"/>
        <v>8748.6299999999992</v>
      </c>
      <c r="AA8355" t="s">
        <v>23</v>
      </c>
      <c r="AB8355" t="s">
        <v>31</v>
      </c>
      <c r="AC8355" t="s">
        <v>17</v>
      </c>
      <c r="AD8355" t="s">
        <v>165</v>
      </c>
      <c r="AE8355" t="s">
        <v>103</v>
      </c>
      <c r="AF8355" t="s">
        <v>327</v>
      </c>
    </row>
    <row r="8356" spans="1:32" x14ac:dyDescent="0.25">
      <c r="A8356">
        <f t="shared" si="941"/>
        <v>8355</v>
      </c>
      <c r="B8356">
        <v>59008</v>
      </c>
      <c r="C8356" t="s">
        <v>732</v>
      </c>
      <c r="D8356" t="s">
        <v>36</v>
      </c>
      <c r="E8356" t="str">
        <f t="shared" si="942"/>
        <v>***</v>
      </c>
      <c r="F8356" t="str">
        <f t="shared" si="937"/>
        <v>***</v>
      </c>
      <c r="G8356" t="str">
        <f t="shared" si="943"/>
        <v>***</v>
      </c>
      <c r="I8356" t="str">
        <f t="shared" si="938"/>
        <v>***</v>
      </c>
      <c r="O8356">
        <f>VLOOKUP(T8356,$P$14:$S$19,2,TRUE)</f>
        <v>3.5999999999999997E-2</v>
      </c>
      <c r="T8356">
        <v>39</v>
      </c>
      <c r="U8356">
        <v>3451.85</v>
      </c>
      <c r="V8356" s="5">
        <f t="shared" si="939"/>
        <v>1</v>
      </c>
      <c r="X8356" t="s">
        <v>37</v>
      </c>
      <c r="Y8356">
        <v>14</v>
      </c>
      <c r="Z8356" s="2">
        <f t="shared" si="940"/>
        <v>3465.85</v>
      </c>
      <c r="AA8356" t="s">
        <v>60</v>
      </c>
      <c r="AB8356" t="s">
        <v>31</v>
      </c>
      <c r="AC8356" t="s">
        <v>25</v>
      </c>
      <c r="AD8356" t="s">
        <v>76</v>
      </c>
      <c r="AE8356" t="s">
        <v>39</v>
      </c>
      <c r="AF8356" t="s">
        <v>732</v>
      </c>
    </row>
    <row r="8357" spans="1:32" x14ac:dyDescent="0.25">
      <c r="A8357">
        <f t="shared" si="941"/>
        <v>8356</v>
      </c>
      <c r="B8357">
        <v>29445</v>
      </c>
      <c r="C8357" t="s">
        <v>732</v>
      </c>
      <c r="D8357" t="s">
        <v>21</v>
      </c>
      <c r="E8357" t="str">
        <f t="shared" si="942"/>
        <v>*</v>
      </c>
      <c r="F8357" t="str">
        <f t="shared" si="937"/>
        <v>**</v>
      </c>
      <c r="G8357" t="str">
        <f t="shared" si="943"/>
        <v>**</v>
      </c>
      <c r="I8357" t="str">
        <f t="shared" si="938"/>
        <v>**</v>
      </c>
      <c r="O8357">
        <f>VLOOKUP(T8357,$P$14:$S$19,2,TRUE)</f>
        <v>0.02</v>
      </c>
      <c r="T8357">
        <v>28</v>
      </c>
      <c r="U8357">
        <v>2531.35</v>
      </c>
      <c r="V8357" s="5">
        <f t="shared" si="939"/>
        <v>1</v>
      </c>
      <c r="X8357" t="s">
        <v>37</v>
      </c>
      <c r="Y8357">
        <v>28</v>
      </c>
      <c r="Z8357" s="2">
        <f t="shared" si="940"/>
        <v>2559.35</v>
      </c>
      <c r="AA8357" t="s">
        <v>62</v>
      </c>
      <c r="AB8357" t="s">
        <v>16</v>
      </c>
      <c r="AC8357" t="s">
        <v>25</v>
      </c>
      <c r="AD8357" t="s">
        <v>76</v>
      </c>
      <c r="AE8357" t="s">
        <v>39</v>
      </c>
      <c r="AF8357" s="1">
        <v>40188</v>
      </c>
    </row>
    <row r="8358" spans="1:32" x14ac:dyDescent="0.25">
      <c r="A8358">
        <f t="shared" si="941"/>
        <v>8357</v>
      </c>
      <c r="B8358">
        <v>32998</v>
      </c>
      <c r="C8358" t="s">
        <v>732</v>
      </c>
      <c r="D8358" t="s">
        <v>30</v>
      </c>
      <c r="E8358" t="str">
        <f t="shared" si="942"/>
        <v>*</v>
      </c>
      <c r="F8358" t="str">
        <f t="shared" si="937"/>
        <v>*</v>
      </c>
      <c r="G8358" t="str">
        <f t="shared" si="943"/>
        <v>*</v>
      </c>
      <c r="I8358" t="str">
        <f t="shared" si="938"/>
        <v>*</v>
      </c>
      <c r="O8358">
        <f>VLOOKUP(T8358,$P$14:$S$19,2,TRUE)</f>
        <v>0.01</v>
      </c>
      <c r="T8358">
        <v>13</v>
      </c>
      <c r="U8358">
        <v>1663.83</v>
      </c>
      <c r="V8358" s="5">
        <f t="shared" si="939"/>
        <v>1</v>
      </c>
      <c r="X8358" t="s">
        <v>37</v>
      </c>
      <c r="Y8358">
        <v>54.74</v>
      </c>
      <c r="Z8358" s="2">
        <f t="shared" si="940"/>
        <v>1718.57</v>
      </c>
      <c r="AA8358" t="s">
        <v>23</v>
      </c>
      <c r="AB8358" t="s">
        <v>31</v>
      </c>
      <c r="AC8358" t="s">
        <v>17</v>
      </c>
      <c r="AD8358" t="s">
        <v>165</v>
      </c>
      <c r="AE8358" t="s">
        <v>103</v>
      </c>
      <c r="AF8358" t="s">
        <v>327</v>
      </c>
    </row>
    <row r="8359" spans="1:32" x14ac:dyDescent="0.25">
      <c r="A8359">
        <f t="shared" si="941"/>
        <v>8358</v>
      </c>
      <c r="B8359">
        <v>10563</v>
      </c>
      <c r="C8359" t="s">
        <v>732</v>
      </c>
      <c r="D8359" t="s">
        <v>36</v>
      </c>
      <c r="E8359" t="str">
        <f t="shared" si="942"/>
        <v>***</v>
      </c>
      <c r="F8359" t="str">
        <f t="shared" si="937"/>
        <v>***</v>
      </c>
      <c r="G8359" t="str">
        <f t="shared" si="943"/>
        <v>***</v>
      </c>
      <c r="I8359" t="str">
        <f t="shared" si="938"/>
        <v>***</v>
      </c>
      <c r="O8359">
        <f>VLOOKUP(T8359,$P$14:$S$19,2,TRUE)</f>
        <v>0.05</v>
      </c>
      <c r="T8359">
        <v>50</v>
      </c>
      <c r="U8359">
        <v>312.42</v>
      </c>
      <c r="V8359" s="5">
        <f t="shared" si="939"/>
        <v>0</v>
      </c>
      <c r="X8359" t="s">
        <v>22</v>
      </c>
      <c r="Y8359">
        <v>5.4</v>
      </c>
      <c r="Z8359" s="2">
        <f t="shared" si="940"/>
        <v>317.82</v>
      </c>
      <c r="AA8359" t="s">
        <v>48</v>
      </c>
      <c r="AB8359" t="s">
        <v>31</v>
      </c>
      <c r="AC8359" t="s">
        <v>32</v>
      </c>
      <c r="AD8359" t="s">
        <v>44</v>
      </c>
      <c r="AE8359" t="s">
        <v>19</v>
      </c>
      <c r="AF8359" s="1">
        <v>40188</v>
      </c>
    </row>
    <row r="8360" spans="1:32" x14ac:dyDescent="0.25">
      <c r="A8360">
        <f t="shared" si="941"/>
        <v>8359</v>
      </c>
      <c r="B8360">
        <v>37829</v>
      </c>
      <c r="C8360" t="s">
        <v>732</v>
      </c>
      <c r="D8360" t="s">
        <v>30</v>
      </c>
      <c r="E8360" t="str">
        <f t="shared" si="942"/>
        <v>*</v>
      </c>
      <c r="F8360" t="str">
        <f t="shared" si="937"/>
        <v>*</v>
      </c>
      <c r="G8360" t="str">
        <f t="shared" si="943"/>
        <v>*</v>
      </c>
      <c r="I8360" t="str">
        <f t="shared" si="938"/>
        <v>*</v>
      </c>
      <c r="O8360">
        <f>VLOOKUP(T8360,$P$14:$S$19,2,TRUE)</f>
        <v>0.02</v>
      </c>
      <c r="T8360">
        <v>28</v>
      </c>
      <c r="U8360">
        <v>257.89999999999998</v>
      </c>
      <c r="V8360" s="5">
        <f t="shared" si="939"/>
        <v>0</v>
      </c>
      <c r="X8360" t="s">
        <v>22</v>
      </c>
      <c r="Y8360">
        <v>8.2899999999999991</v>
      </c>
      <c r="Z8360" s="2">
        <f t="shared" si="940"/>
        <v>266.19</v>
      </c>
      <c r="AA8360" t="s">
        <v>71</v>
      </c>
      <c r="AB8360" t="s">
        <v>31</v>
      </c>
      <c r="AC8360" t="s">
        <v>32</v>
      </c>
      <c r="AD8360" t="s">
        <v>78</v>
      </c>
      <c r="AE8360" t="s">
        <v>19</v>
      </c>
      <c r="AF8360" s="1">
        <v>40188</v>
      </c>
    </row>
    <row r="8361" spans="1:32" x14ac:dyDescent="0.25">
      <c r="A8361">
        <f t="shared" si="941"/>
        <v>8360</v>
      </c>
      <c r="B8361">
        <v>34244</v>
      </c>
      <c r="C8361" t="s">
        <v>732</v>
      </c>
      <c r="D8361" t="s">
        <v>13</v>
      </c>
      <c r="E8361" t="str">
        <f t="shared" si="942"/>
        <v>*</v>
      </c>
      <c r="F8361" t="str">
        <f t="shared" si="937"/>
        <v>*</v>
      </c>
      <c r="G8361" t="str">
        <f t="shared" si="943"/>
        <v>*</v>
      </c>
      <c r="I8361" t="str">
        <f t="shared" si="938"/>
        <v>*</v>
      </c>
      <c r="O8361">
        <f>VLOOKUP(T8361,$P$14:$S$19,2,TRUE)</f>
        <v>0.02</v>
      </c>
      <c r="T8361">
        <v>25</v>
      </c>
      <c r="U8361">
        <v>205.3</v>
      </c>
      <c r="V8361" s="5">
        <f t="shared" si="939"/>
        <v>0</v>
      </c>
      <c r="X8361" t="s">
        <v>14</v>
      </c>
      <c r="Y8361">
        <v>5.53</v>
      </c>
      <c r="Z8361" s="2">
        <f t="shared" si="940"/>
        <v>210.83</v>
      </c>
      <c r="AA8361" t="s">
        <v>23</v>
      </c>
      <c r="AB8361" t="s">
        <v>16</v>
      </c>
      <c r="AC8361" t="s">
        <v>25</v>
      </c>
      <c r="AD8361" t="s">
        <v>42</v>
      </c>
      <c r="AE8361" t="s">
        <v>45</v>
      </c>
      <c r="AF8361" s="1">
        <v>40400</v>
      </c>
    </row>
    <row r="8362" spans="1:32" x14ac:dyDescent="0.25">
      <c r="A8362">
        <f t="shared" si="941"/>
        <v>8361</v>
      </c>
      <c r="B8362">
        <v>34244</v>
      </c>
      <c r="C8362" t="s">
        <v>732</v>
      </c>
      <c r="D8362" t="s">
        <v>13</v>
      </c>
      <c r="E8362" t="str">
        <f t="shared" si="942"/>
        <v>*</v>
      </c>
      <c r="F8362" t="str">
        <f t="shared" si="937"/>
        <v>*</v>
      </c>
      <c r="G8362" t="str">
        <f t="shared" si="943"/>
        <v>*</v>
      </c>
      <c r="I8362" t="str">
        <f t="shared" si="938"/>
        <v>*</v>
      </c>
      <c r="O8362">
        <f>VLOOKUP(T8362,$P$14:$S$19,2,TRUE)</f>
        <v>0</v>
      </c>
      <c r="T8362">
        <v>4</v>
      </c>
      <c r="U8362">
        <v>125.7</v>
      </c>
      <c r="V8362" s="5">
        <f t="shared" si="939"/>
        <v>0</v>
      </c>
      <c r="X8362" t="s">
        <v>22</v>
      </c>
      <c r="Y8362">
        <v>1.99</v>
      </c>
      <c r="Z8362" s="2">
        <f t="shared" si="940"/>
        <v>127.69</v>
      </c>
      <c r="AA8362" t="s">
        <v>23</v>
      </c>
      <c r="AB8362" t="s">
        <v>16</v>
      </c>
      <c r="AC8362" t="s">
        <v>25</v>
      </c>
      <c r="AD8362" t="s">
        <v>42</v>
      </c>
      <c r="AE8362" t="s">
        <v>45</v>
      </c>
      <c r="AF8362" s="1">
        <v>40188</v>
      </c>
    </row>
    <row r="8363" spans="1:32" x14ac:dyDescent="0.25">
      <c r="A8363">
        <f t="shared" si="941"/>
        <v>8362</v>
      </c>
      <c r="B8363">
        <v>24326</v>
      </c>
      <c r="C8363" t="s">
        <v>883</v>
      </c>
      <c r="D8363" t="s">
        <v>36</v>
      </c>
      <c r="E8363" t="str">
        <f t="shared" si="942"/>
        <v>***</v>
      </c>
      <c r="F8363" t="str">
        <f t="shared" si="937"/>
        <v>***</v>
      </c>
      <c r="G8363" t="str">
        <f t="shared" si="943"/>
        <v>***</v>
      </c>
      <c r="I8363" t="str">
        <f t="shared" si="938"/>
        <v>***</v>
      </c>
      <c r="O8363">
        <f>VLOOKUP(T8363,$P$14:$S$19,2,TRUE)</f>
        <v>3.5999999999999997E-2</v>
      </c>
      <c r="T8363">
        <v>37</v>
      </c>
      <c r="U8363">
        <v>1596.86</v>
      </c>
      <c r="V8363" s="5">
        <f t="shared" si="939"/>
        <v>1</v>
      </c>
      <c r="X8363" t="s">
        <v>22</v>
      </c>
      <c r="Y8363">
        <v>3.5</v>
      </c>
      <c r="Z8363" s="2">
        <f t="shared" si="940"/>
        <v>1600.36</v>
      </c>
      <c r="AA8363" t="s">
        <v>60</v>
      </c>
      <c r="AB8363" t="s">
        <v>31</v>
      </c>
      <c r="AC8363" t="s">
        <v>32</v>
      </c>
      <c r="AD8363" t="s">
        <v>172</v>
      </c>
      <c r="AE8363" t="s">
        <v>19</v>
      </c>
      <c r="AF8363" s="1">
        <v>40553</v>
      </c>
    </row>
    <row r="8364" spans="1:32" x14ac:dyDescent="0.25">
      <c r="A8364">
        <f t="shared" si="941"/>
        <v>8363</v>
      </c>
      <c r="B8364">
        <v>34853</v>
      </c>
      <c r="C8364" t="s">
        <v>883</v>
      </c>
      <c r="D8364" t="s">
        <v>36</v>
      </c>
      <c r="E8364" t="str">
        <f t="shared" si="942"/>
        <v>***</v>
      </c>
      <c r="F8364" t="str">
        <f t="shared" si="937"/>
        <v>***</v>
      </c>
      <c r="G8364" t="str">
        <f t="shared" si="943"/>
        <v>***</v>
      </c>
      <c r="I8364" t="str">
        <f t="shared" si="938"/>
        <v>***</v>
      </c>
      <c r="O8364">
        <f>VLOOKUP(T8364,$P$14:$S$19,2,TRUE)</f>
        <v>0.04</v>
      </c>
      <c r="T8364">
        <v>49</v>
      </c>
      <c r="U8364">
        <v>651.9</v>
      </c>
      <c r="V8364" s="5">
        <f t="shared" si="939"/>
        <v>0</v>
      </c>
      <c r="X8364" t="s">
        <v>22</v>
      </c>
      <c r="Y8364">
        <v>6.85</v>
      </c>
      <c r="Z8364" s="2">
        <f t="shared" si="940"/>
        <v>658.75</v>
      </c>
      <c r="AA8364" t="s">
        <v>15</v>
      </c>
      <c r="AB8364" t="s">
        <v>24</v>
      </c>
      <c r="AC8364" t="s">
        <v>17</v>
      </c>
      <c r="AD8364" t="s">
        <v>18</v>
      </c>
      <c r="AE8364" t="s">
        <v>34</v>
      </c>
      <c r="AF8364" s="1">
        <v>40584</v>
      </c>
    </row>
    <row r="8365" spans="1:32" x14ac:dyDescent="0.25">
      <c r="A8365">
        <f t="shared" si="941"/>
        <v>8364</v>
      </c>
      <c r="B8365">
        <v>8419</v>
      </c>
      <c r="C8365" t="s">
        <v>883</v>
      </c>
      <c r="D8365" t="s">
        <v>36</v>
      </c>
      <c r="E8365" t="str">
        <f t="shared" si="942"/>
        <v>***</v>
      </c>
      <c r="F8365" t="str">
        <f t="shared" si="937"/>
        <v>***</v>
      </c>
      <c r="G8365" t="str">
        <f t="shared" si="943"/>
        <v>***</v>
      </c>
      <c r="I8365" t="str">
        <f t="shared" si="938"/>
        <v>***</v>
      </c>
      <c r="O8365">
        <f>VLOOKUP(T8365,$P$14:$S$19,2,TRUE)</f>
        <v>0.01</v>
      </c>
      <c r="T8365">
        <v>19</v>
      </c>
      <c r="U8365">
        <v>368.04</v>
      </c>
      <c r="V8365" s="5">
        <f t="shared" si="939"/>
        <v>0</v>
      </c>
      <c r="X8365" t="s">
        <v>14</v>
      </c>
      <c r="Y8365">
        <v>5.97</v>
      </c>
      <c r="Z8365" s="2">
        <f t="shared" si="940"/>
        <v>374.01000000000005</v>
      </c>
      <c r="AA8365" t="s">
        <v>110</v>
      </c>
      <c r="AB8365" t="s">
        <v>24</v>
      </c>
      <c r="AC8365" t="s">
        <v>32</v>
      </c>
      <c r="AD8365" t="s">
        <v>44</v>
      </c>
      <c r="AE8365" t="s">
        <v>19</v>
      </c>
      <c r="AF8365" s="1">
        <v>40553</v>
      </c>
    </row>
    <row r="8366" spans="1:32" x14ac:dyDescent="0.25">
      <c r="A8366">
        <f t="shared" si="941"/>
        <v>8365</v>
      </c>
      <c r="B8366">
        <v>19264</v>
      </c>
      <c r="C8366" t="s">
        <v>883</v>
      </c>
      <c r="D8366" t="s">
        <v>21</v>
      </c>
      <c r="E8366" t="str">
        <f t="shared" si="942"/>
        <v>*</v>
      </c>
      <c r="F8366" t="str">
        <f t="shared" si="937"/>
        <v>**</v>
      </c>
      <c r="G8366" t="str">
        <f t="shared" si="943"/>
        <v>**</v>
      </c>
      <c r="I8366" t="str">
        <f t="shared" si="938"/>
        <v>**</v>
      </c>
      <c r="O8366">
        <f>VLOOKUP(T8366,$P$14:$S$19,2,TRUE)</f>
        <v>0.04</v>
      </c>
      <c r="T8366">
        <v>40</v>
      </c>
      <c r="U8366">
        <v>161.72</v>
      </c>
      <c r="V8366" s="5">
        <f t="shared" si="939"/>
        <v>0</v>
      </c>
      <c r="X8366" t="s">
        <v>22</v>
      </c>
      <c r="Y8366">
        <v>5.26</v>
      </c>
      <c r="Z8366" s="2">
        <f t="shared" si="940"/>
        <v>166.98</v>
      </c>
      <c r="AA8366" t="s">
        <v>48</v>
      </c>
      <c r="AB8366" t="s">
        <v>16</v>
      </c>
      <c r="AC8366" t="s">
        <v>32</v>
      </c>
      <c r="AD8366" t="s">
        <v>49</v>
      </c>
      <c r="AE8366" t="s">
        <v>19</v>
      </c>
      <c r="AF8366" s="1">
        <v>40553</v>
      </c>
    </row>
    <row r="8367" spans="1:32" x14ac:dyDescent="0.25">
      <c r="A8367">
        <f t="shared" si="941"/>
        <v>8366</v>
      </c>
      <c r="B8367">
        <v>8419</v>
      </c>
      <c r="C8367" t="s">
        <v>883</v>
      </c>
      <c r="D8367" t="s">
        <v>36</v>
      </c>
      <c r="E8367" t="str">
        <f t="shared" si="942"/>
        <v>***</v>
      </c>
      <c r="F8367" t="str">
        <f t="shared" si="937"/>
        <v>***</v>
      </c>
      <c r="G8367" t="str">
        <f t="shared" si="943"/>
        <v>***</v>
      </c>
      <c r="I8367" t="str">
        <f t="shared" si="938"/>
        <v>***</v>
      </c>
      <c r="O8367">
        <f>VLOOKUP(T8367,$P$14:$S$19,2,TRUE)</f>
        <v>0.02</v>
      </c>
      <c r="T8367">
        <v>24</v>
      </c>
      <c r="U8367">
        <v>152.6</v>
      </c>
      <c r="V8367" s="5">
        <f t="shared" si="939"/>
        <v>0</v>
      </c>
      <c r="X8367" t="s">
        <v>22</v>
      </c>
      <c r="Y8367">
        <v>7.03</v>
      </c>
      <c r="Z8367" s="2">
        <f t="shared" si="940"/>
        <v>159.63</v>
      </c>
      <c r="AA8367" t="s">
        <v>110</v>
      </c>
      <c r="AB8367" t="s">
        <v>24</v>
      </c>
      <c r="AC8367" t="s">
        <v>32</v>
      </c>
      <c r="AD8367" t="s">
        <v>44</v>
      </c>
      <c r="AE8367" t="s">
        <v>19</v>
      </c>
      <c r="AF8367" t="s">
        <v>744</v>
      </c>
    </row>
    <row r="8368" spans="1:32" x14ac:dyDescent="0.25">
      <c r="A8368">
        <f t="shared" si="941"/>
        <v>8367</v>
      </c>
      <c r="B8368">
        <v>19264</v>
      </c>
      <c r="C8368" t="s">
        <v>883</v>
      </c>
      <c r="D8368" t="s">
        <v>21</v>
      </c>
      <c r="E8368" t="str">
        <f t="shared" si="942"/>
        <v>*</v>
      </c>
      <c r="F8368" t="str">
        <f t="shared" si="937"/>
        <v>**</v>
      </c>
      <c r="G8368" t="str">
        <f t="shared" si="943"/>
        <v>**</v>
      </c>
      <c r="I8368" t="str">
        <f t="shared" si="938"/>
        <v>**</v>
      </c>
      <c r="O8368">
        <f>VLOOKUP(T8368,$P$14:$S$19,2,TRUE)</f>
        <v>0.02</v>
      </c>
      <c r="T8368">
        <v>23</v>
      </c>
      <c r="U8368">
        <v>107.75</v>
      </c>
      <c r="V8368" s="5">
        <f t="shared" si="939"/>
        <v>0</v>
      </c>
      <c r="X8368" t="s">
        <v>22</v>
      </c>
      <c r="Y8368">
        <v>1.52</v>
      </c>
      <c r="Z8368" s="2">
        <f t="shared" si="940"/>
        <v>109.27</v>
      </c>
      <c r="AA8368" t="s">
        <v>48</v>
      </c>
      <c r="AB8368" t="s">
        <v>16</v>
      </c>
      <c r="AC8368" t="s">
        <v>32</v>
      </c>
      <c r="AD8368" t="s">
        <v>44</v>
      </c>
      <c r="AE8368" t="s">
        <v>34</v>
      </c>
      <c r="AF8368" t="s">
        <v>744</v>
      </c>
    </row>
    <row r="8369" spans="1:32" x14ac:dyDescent="0.25">
      <c r="A8369">
        <f t="shared" si="941"/>
        <v>8368</v>
      </c>
      <c r="B8369">
        <v>24326</v>
      </c>
      <c r="C8369" t="s">
        <v>883</v>
      </c>
      <c r="D8369" t="s">
        <v>36</v>
      </c>
      <c r="E8369" t="str">
        <f t="shared" si="942"/>
        <v>***</v>
      </c>
      <c r="F8369" t="str">
        <f t="shared" si="937"/>
        <v>***</v>
      </c>
      <c r="G8369" t="str">
        <f t="shared" si="943"/>
        <v>***</v>
      </c>
      <c r="I8369" t="str">
        <f t="shared" si="938"/>
        <v>***</v>
      </c>
      <c r="O8369">
        <f>VLOOKUP(T8369,$P$14:$S$19,2,TRUE)</f>
        <v>0.01</v>
      </c>
      <c r="T8369">
        <v>12</v>
      </c>
      <c r="U8369">
        <v>78.36</v>
      </c>
      <c r="V8369" s="5">
        <f t="shared" si="939"/>
        <v>0</v>
      </c>
      <c r="X8369" t="s">
        <v>22</v>
      </c>
      <c r="Y8369">
        <v>1.5</v>
      </c>
      <c r="Z8369" s="2">
        <f t="shared" si="940"/>
        <v>79.86</v>
      </c>
      <c r="AA8369" t="s">
        <v>60</v>
      </c>
      <c r="AB8369" t="s">
        <v>31</v>
      </c>
      <c r="AC8369" t="s">
        <v>32</v>
      </c>
      <c r="AD8369" t="s">
        <v>33</v>
      </c>
      <c r="AE8369" t="s">
        <v>34</v>
      </c>
      <c r="AF8369" t="s">
        <v>744</v>
      </c>
    </row>
    <row r="8370" spans="1:32" x14ac:dyDescent="0.25">
      <c r="A8370">
        <f t="shared" si="941"/>
        <v>8369</v>
      </c>
      <c r="B8370">
        <v>16518</v>
      </c>
      <c r="C8370" t="s">
        <v>868</v>
      </c>
      <c r="D8370" t="s">
        <v>36</v>
      </c>
      <c r="E8370" t="str">
        <f t="shared" si="942"/>
        <v>***</v>
      </c>
      <c r="F8370" t="str">
        <f t="shared" si="937"/>
        <v>***</v>
      </c>
      <c r="G8370" t="str">
        <f t="shared" si="943"/>
        <v>***</v>
      </c>
      <c r="I8370" t="str">
        <f t="shared" si="938"/>
        <v>***</v>
      </c>
      <c r="O8370">
        <f>VLOOKUP(T8370,$P$14:$S$19,2,TRUE)</f>
        <v>3.5999999999999997E-2</v>
      </c>
      <c r="T8370">
        <v>36</v>
      </c>
      <c r="U8370">
        <v>2628.9225000000001</v>
      </c>
      <c r="V8370" s="5">
        <f t="shared" si="939"/>
        <v>1</v>
      </c>
      <c r="X8370" t="s">
        <v>22</v>
      </c>
      <c r="Y8370">
        <v>0.99</v>
      </c>
      <c r="Z8370" s="2">
        <f t="shared" si="940"/>
        <v>2629.9124999999999</v>
      </c>
      <c r="AA8370" t="s">
        <v>56</v>
      </c>
      <c r="AB8370" t="s">
        <v>31</v>
      </c>
      <c r="AC8370" t="s">
        <v>25</v>
      </c>
      <c r="AD8370" t="s">
        <v>26</v>
      </c>
      <c r="AE8370" t="s">
        <v>34</v>
      </c>
      <c r="AF8370" s="1">
        <v>40949</v>
      </c>
    </row>
    <row r="8371" spans="1:32" x14ac:dyDescent="0.25">
      <c r="A8371">
        <f t="shared" si="941"/>
        <v>8370</v>
      </c>
      <c r="B8371">
        <v>26657</v>
      </c>
      <c r="C8371" t="s">
        <v>868</v>
      </c>
      <c r="D8371" t="s">
        <v>40</v>
      </c>
      <c r="E8371" t="str">
        <f t="shared" si="942"/>
        <v>*</v>
      </c>
      <c r="F8371" t="str">
        <f t="shared" si="937"/>
        <v>*</v>
      </c>
      <c r="G8371" t="str">
        <f t="shared" si="943"/>
        <v>*</v>
      </c>
      <c r="I8371" t="str">
        <f t="shared" si="938"/>
        <v>*</v>
      </c>
      <c r="O8371">
        <f>VLOOKUP(T8371,$P$14:$S$19,2,TRUE)</f>
        <v>0.02</v>
      </c>
      <c r="T8371">
        <v>28</v>
      </c>
      <c r="U8371">
        <v>1107.6400000000001</v>
      </c>
      <c r="V8371" s="5">
        <f t="shared" si="939"/>
        <v>1</v>
      </c>
      <c r="X8371" t="s">
        <v>22</v>
      </c>
      <c r="Y8371">
        <v>7.47</v>
      </c>
      <c r="Z8371" s="2">
        <f t="shared" si="940"/>
        <v>1115.1100000000001</v>
      </c>
      <c r="AA8371" t="s">
        <v>64</v>
      </c>
      <c r="AB8371" t="s">
        <v>41</v>
      </c>
      <c r="AC8371" t="s">
        <v>32</v>
      </c>
      <c r="AD8371" t="s">
        <v>49</v>
      </c>
      <c r="AE8371" t="s">
        <v>19</v>
      </c>
      <c r="AF8371" s="1">
        <v>40918</v>
      </c>
    </row>
    <row r="8372" spans="1:32" x14ac:dyDescent="0.25">
      <c r="A8372">
        <f t="shared" si="941"/>
        <v>8371</v>
      </c>
      <c r="B8372">
        <v>36998</v>
      </c>
      <c r="C8372" t="s">
        <v>868</v>
      </c>
      <c r="D8372" t="s">
        <v>13</v>
      </c>
      <c r="E8372" t="str">
        <f t="shared" si="942"/>
        <v>*</v>
      </c>
      <c r="F8372" t="str">
        <f t="shared" si="937"/>
        <v>*</v>
      </c>
      <c r="G8372" t="str">
        <f t="shared" si="943"/>
        <v>*</v>
      </c>
      <c r="I8372" t="str">
        <f t="shared" si="938"/>
        <v>*</v>
      </c>
      <c r="O8372">
        <f>VLOOKUP(T8372,$P$14:$S$19,2,TRUE)</f>
        <v>0.05</v>
      </c>
      <c r="T8372">
        <v>50</v>
      </c>
      <c r="U8372">
        <v>481.23</v>
      </c>
      <c r="V8372" s="5">
        <f t="shared" si="939"/>
        <v>0</v>
      </c>
      <c r="X8372" t="s">
        <v>22</v>
      </c>
      <c r="Y8372">
        <v>12.52</v>
      </c>
      <c r="Z8372" s="2">
        <f t="shared" si="940"/>
        <v>493.75</v>
      </c>
      <c r="AA8372" t="s">
        <v>56</v>
      </c>
      <c r="AB8372" t="s">
        <v>31</v>
      </c>
      <c r="AC8372" t="s">
        <v>17</v>
      </c>
      <c r="AD8372" t="s">
        <v>18</v>
      </c>
      <c r="AE8372" t="s">
        <v>19</v>
      </c>
      <c r="AF8372" s="1">
        <v>41009</v>
      </c>
    </row>
    <row r="8373" spans="1:32" x14ac:dyDescent="0.25">
      <c r="A8373">
        <f t="shared" si="941"/>
        <v>8372</v>
      </c>
      <c r="B8373">
        <v>36998</v>
      </c>
      <c r="C8373" t="s">
        <v>868</v>
      </c>
      <c r="D8373" t="s">
        <v>13</v>
      </c>
      <c r="E8373" t="str">
        <f t="shared" si="942"/>
        <v>*</v>
      </c>
      <c r="F8373" t="str">
        <f t="shared" si="937"/>
        <v>*</v>
      </c>
      <c r="G8373" t="str">
        <f t="shared" si="943"/>
        <v>*</v>
      </c>
      <c r="I8373" t="str">
        <f t="shared" si="938"/>
        <v>*</v>
      </c>
      <c r="O8373">
        <f>VLOOKUP(T8373,$P$14:$S$19,2,TRUE)</f>
        <v>0.04</v>
      </c>
      <c r="T8373">
        <v>41</v>
      </c>
      <c r="U8373">
        <v>265.39</v>
      </c>
      <c r="V8373" s="5">
        <f t="shared" si="939"/>
        <v>0</v>
      </c>
      <c r="X8373" t="s">
        <v>22</v>
      </c>
      <c r="Y8373">
        <v>9.5399999999999991</v>
      </c>
      <c r="Z8373" s="2">
        <f t="shared" si="940"/>
        <v>274.93</v>
      </c>
      <c r="AA8373" t="s">
        <v>56</v>
      </c>
      <c r="AB8373" t="s">
        <v>31</v>
      </c>
      <c r="AC8373" t="s">
        <v>32</v>
      </c>
      <c r="AD8373" t="s">
        <v>44</v>
      </c>
      <c r="AE8373" t="s">
        <v>19</v>
      </c>
      <c r="AF8373" s="1">
        <v>41070</v>
      </c>
    </row>
    <row r="8374" spans="1:32" x14ac:dyDescent="0.25">
      <c r="A8374">
        <f t="shared" si="941"/>
        <v>8373</v>
      </c>
      <c r="B8374">
        <v>16518</v>
      </c>
      <c r="C8374" t="s">
        <v>868</v>
      </c>
      <c r="D8374" t="s">
        <v>36</v>
      </c>
      <c r="E8374" t="str">
        <f t="shared" si="942"/>
        <v>***</v>
      </c>
      <c r="F8374" t="str">
        <f t="shared" si="937"/>
        <v>***</v>
      </c>
      <c r="G8374" t="str">
        <f t="shared" si="943"/>
        <v>***</v>
      </c>
      <c r="I8374" t="str">
        <f t="shared" si="938"/>
        <v>***</v>
      </c>
      <c r="O8374">
        <f>VLOOKUP(T8374,$P$14:$S$19,2,TRUE)</f>
        <v>0</v>
      </c>
      <c r="T8374">
        <v>4</v>
      </c>
      <c r="U8374">
        <v>80.290000000000006</v>
      </c>
      <c r="V8374" s="5">
        <f t="shared" si="939"/>
        <v>0</v>
      </c>
      <c r="X8374" t="s">
        <v>22</v>
      </c>
      <c r="Y8374">
        <v>5.21</v>
      </c>
      <c r="Z8374" s="2">
        <f t="shared" si="940"/>
        <v>85.5</v>
      </c>
      <c r="AA8374" t="s">
        <v>56</v>
      </c>
      <c r="AB8374" t="s">
        <v>31</v>
      </c>
      <c r="AC8374" t="s">
        <v>32</v>
      </c>
      <c r="AD8374" t="s">
        <v>44</v>
      </c>
      <c r="AE8374" t="s">
        <v>19</v>
      </c>
      <c r="AF8374" t="s">
        <v>158</v>
      </c>
    </row>
    <row r="8375" spans="1:32" x14ac:dyDescent="0.25">
      <c r="A8375">
        <f t="shared" si="941"/>
        <v>8374</v>
      </c>
      <c r="B8375">
        <v>36998</v>
      </c>
      <c r="C8375" t="s">
        <v>868</v>
      </c>
      <c r="D8375" t="s">
        <v>13</v>
      </c>
      <c r="E8375" t="str">
        <f t="shared" si="942"/>
        <v>*</v>
      </c>
      <c r="F8375" t="str">
        <f t="shared" si="937"/>
        <v>*</v>
      </c>
      <c r="G8375" t="str">
        <f t="shared" si="943"/>
        <v>*</v>
      </c>
      <c r="I8375" t="str">
        <f t="shared" si="938"/>
        <v>*</v>
      </c>
      <c r="O8375">
        <f>VLOOKUP(T8375,$P$14:$S$19,2,TRUE)</f>
        <v>0</v>
      </c>
      <c r="T8375">
        <v>8</v>
      </c>
      <c r="U8375">
        <v>56.5</v>
      </c>
      <c r="V8375" s="5">
        <f t="shared" si="939"/>
        <v>0</v>
      </c>
      <c r="X8375" t="s">
        <v>22</v>
      </c>
      <c r="Y8375">
        <v>5.19</v>
      </c>
      <c r="Z8375" s="2">
        <f t="shared" si="940"/>
        <v>61.69</v>
      </c>
      <c r="AA8375" t="s">
        <v>56</v>
      </c>
      <c r="AB8375" t="s">
        <v>31</v>
      </c>
      <c r="AC8375" t="s">
        <v>32</v>
      </c>
      <c r="AD8375" t="s">
        <v>44</v>
      </c>
      <c r="AE8375" t="s">
        <v>19</v>
      </c>
      <c r="AF8375" s="1">
        <v>40918</v>
      </c>
    </row>
    <row r="8376" spans="1:32" x14ac:dyDescent="0.25">
      <c r="A8376">
        <f t="shared" si="941"/>
        <v>8375</v>
      </c>
      <c r="B8376">
        <v>41728</v>
      </c>
      <c r="C8376" t="s">
        <v>500</v>
      </c>
      <c r="D8376" t="s">
        <v>21</v>
      </c>
      <c r="E8376" t="str">
        <f t="shared" si="942"/>
        <v>*</v>
      </c>
      <c r="F8376" t="str">
        <f t="shared" si="937"/>
        <v>**</v>
      </c>
      <c r="G8376" t="str">
        <f t="shared" si="943"/>
        <v>**</v>
      </c>
      <c r="I8376" t="str">
        <f t="shared" si="938"/>
        <v>**</v>
      </c>
      <c r="O8376">
        <f>VLOOKUP(T8376,$P$14:$S$19,2,TRUE)</f>
        <v>0.02</v>
      </c>
      <c r="T8376">
        <v>28</v>
      </c>
      <c r="U8376">
        <v>23106.46</v>
      </c>
      <c r="V8376" s="5">
        <f t="shared" si="939"/>
        <v>1</v>
      </c>
      <c r="X8376" t="s">
        <v>22</v>
      </c>
      <c r="Y8376">
        <v>19.989999999999998</v>
      </c>
      <c r="Z8376" s="2">
        <f t="shared" si="940"/>
        <v>23126.45</v>
      </c>
      <c r="AA8376" t="s">
        <v>23</v>
      </c>
      <c r="AB8376" t="s">
        <v>31</v>
      </c>
      <c r="AC8376" t="s">
        <v>32</v>
      </c>
      <c r="AD8376" t="s">
        <v>49</v>
      </c>
      <c r="AE8376" t="s">
        <v>19</v>
      </c>
      <c r="AF8376" s="1">
        <v>39854</v>
      </c>
    </row>
    <row r="8377" spans="1:32" x14ac:dyDescent="0.25">
      <c r="A8377">
        <f t="shared" si="941"/>
        <v>8376</v>
      </c>
      <c r="B8377">
        <v>30278</v>
      </c>
      <c r="C8377" t="s">
        <v>500</v>
      </c>
      <c r="D8377" t="s">
        <v>13</v>
      </c>
      <c r="E8377" t="str">
        <f t="shared" si="942"/>
        <v>*</v>
      </c>
      <c r="F8377" t="str">
        <f t="shared" si="937"/>
        <v>*</v>
      </c>
      <c r="G8377" t="str">
        <f t="shared" si="943"/>
        <v>*</v>
      </c>
      <c r="I8377" t="str">
        <f t="shared" si="938"/>
        <v>*</v>
      </c>
      <c r="O8377">
        <f>VLOOKUP(T8377,$P$14:$S$19,2,TRUE)</f>
        <v>0.05</v>
      </c>
      <c r="T8377">
        <v>50</v>
      </c>
      <c r="U8377">
        <v>2860.93</v>
      </c>
      <c r="V8377" s="5">
        <f t="shared" si="939"/>
        <v>1</v>
      </c>
      <c r="X8377" t="s">
        <v>22</v>
      </c>
      <c r="Y8377">
        <v>5.26</v>
      </c>
      <c r="Z8377" s="2">
        <f t="shared" si="940"/>
        <v>2866.19</v>
      </c>
      <c r="AA8377" t="s">
        <v>73</v>
      </c>
      <c r="AB8377" t="s">
        <v>41</v>
      </c>
      <c r="AC8377" t="s">
        <v>25</v>
      </c>
      <c r="AD8377" t="s">
        <v>26</v>
      </c>
      <c r="AE8377" t="s">
        <v>19</v>
      </c>
      <c r="AF8377" s="1">
        <v>40066</v>
      </c>
    </row>
    <row r="8378" spans="1:32" x14ac:dyDescent="0.25">
      <c r="A8378">
        <f t="shared" si="941"/>
        <v>8377</v>
      </c>
      <c r="B8378">
        <v>41728</v>
      </c>
      <c r="C8378" t="s">
        <v>500</v>
      </c>
      <c r="D8378" t="s">
        <v>21</v>
      </c>
      <c r="E8378" t="str">
        <f t="shared" si="942"/>
        <v>*</v>
      </c>
      <c r="F8378" t="str">
        <f t="shared" si="937"/>
        <v>**</v>
      </c>
      <c r="G8378" t="str">
        <f t="shared" si="943"/>
        <v>**</v>
      </c>
      <c r="I8378" t="str">
        <f t="shared" si="938"/>
        <v>**</v>
      </c>
      <c r="O8378">
        <f>VLOOKUP(T8378,$P$14:$S$19,2,TRUE)</f>
        <v>0.01</v>
      </c>
      <c r="T8378">
        <v>10</v>
      </c>
      <c r="U8378">
        <v>2549.58</v>
      </c>
      <c r="V8378" s="5">
        <f t="shared" si="939"/>
        <v>1</v>
      </c>
      <c r="X8378" t="s">
        <v>37</v>
      </c>
      <c r="Y8378">
        <v>62.94</v>
      </c>
      <c r="Z8378" s="2">
        <f t="shared" si="940"/>
        <v>2612.52</v>
      </c>
      <c r="AA8378" t="s">
        <v>23</v>
      </c>
      <c r="AB8378" t="s">
        <v>31</v>
      </c>
      <c r="AC8378" t="s">
        <v>17</v>
      </c>
      <c r="AD8378" t="s">
        <v>38</v>
      </c>
      <c r="AE8378" t="s">
        <v>39</v>
      </c>
      <c r="AF8378" s="1">
        <v>39823</v>
      </c>
    </row>
    <row r="8379" spans="1:32" x14ac:dyDescent="0.25">
      <c r="A8379">
        <f t="shared" si="941"/>
        <v>8378</v>
      </c>
      <c r="B8379">
        <v>900</v>
      </c>
      <c r="C8379" t="s">
        <v>500</v>
      </c>
      <c r="D8379" t="s">
        <v>30</v>
      </c>
      <c r="E8379" t="str">
        <f t="shared" si="942"/>
        <v>*</v>
      </c>
      <c r="F8379" t="str">
        <f t="shared" si="937"/>
        <v>*</v>
      </c>
      <c r="G8379" t="str">
        <f t="shared" si="943"/>
        <v>*</v>
      </c>
      <c r="I8379" t="str">
        <f t="shared" si="938"/>
        <v>*</v>
      </c>
      <c r="O8379">
        <f>VLOOKUP(T8379,$P$14:$S$19,2,TRUE)</f>
        <v>0.02</v>
      </c>
      <c r="T8379">
        <v>29</v>
      </c>
      <c r="U8379">
        <v>1193.6500000000001</v>
      </c>
      <c r="V8379" s="5">
        <f t="shared" si="939"/>
        <v>1</v>
      </c>
      <c r="X8379" t="s">
        <v>22</v>
      </c>
      <c r="Y8379">
        <v>2.99</v>
      </c>
      <c r="Z8379" s="2">
        <f t="shared" si="940"/>
        <v>1196.6400000000001</v>
      </c>
      <c r="AA8379" t="s">
        <v>71</v>
      </c>
      <c r="AB8379" t="s">
        <v>41</v>
      </c>
      <c r="AC8379" t="s">
        <v>32</v>
      </c>
      <c r="AD8379" t="s">
        <v>49</v>
      </c>
      <c r="AE8379" t="s">
        <v>19</v>
      </c>
      <c r="AF8379" s="1">
        <v>39823</v>
      </c>
    </row>
    <row r="8380" spans="1:32" x14ac:dyDescent="0.25">
      <c r="A8380">
        <f t="shared" si="941"/>
        <v>8379</v>
      </c>
      <c r="B8380">
        <v>4451</v>
      </c>
      <c r="C8380" t="s">
        <v>500</v>
      </c>
      <c r="D8380" t="s">
        <v>36</v>
      </c>
      <c r="E8380" t="str">
        <f t="shared" si="942"/>
        <v>***</v>
      </c>
      <c r="F8380" t="str">
        <f t="shared" si="937"/>
        <v>***</v>
      </c>
      <c r="G8380" t="str">
        <f t="shared" si="943"/>
        <v>***</v>
      </c>
      <c r="I8380" t="str">
        <f t="shared" si="938"/>
        <v>***</v>
      </c>
      <c r="O8380">
        <f>VLOOKUP(T8380,$P$14:$S$19,2,TRUE)</f>
        <v>0.04</v>
      </c>
      <c r="T8380">
        <v>47</v>
      </c>
      <c r="U8380">
        <v>992.95</v>
      </c>
      <c r="V8380" s="5">
        <f t="shared" si="939"/>
        <v>1</v>
      </c>
      <c r="X8380" t="s">
        <v>22</v>
      </c>
      <c r="Y8380">
        <v>8.99</v>
      </c>
      <c r="Z8380" s="2">
        <f t="shared" si="940"/>
        <v>1001.94</v>
      </c>
      <c r="AA8380" t="s">
        <v>64</v>
      </c>
      <c r="AB8380" t="s">
        <v>31</v>
      </c>
      <c r="AC8380" t="s">
        <v>32</v>
      </c>
      <c r="AD8380" t="s">
        <v>33</v>
      </c>
      <c r="AE8380" t="s">
        <v>45</v>
      </c>
      <c r="AF8380" t="s">
        <v>500</v>
      </c>
    </row>
    <row r="8381" spans="1:32" x14ac:dyDescent="0.25">
      <c r="A8381">
        <f t="shared" si="941"/>
        <v>8380</v>
      </c>
      <c r="B8381">
        <v>19140</v>
      </c>
      <c r="C8381" t="s">
        <v>500</v>
      </c>
      <c r="D8381" t="s">
        <v>40</v>
      </c>
      <c r="E8381" t="str">
        <f t="shared" si="942"/>
        <v>*</v>
      </c>
      <c r="F8381" t="str">
        <f t="shared" si="937"/>
        <v>*</v>
      </c>
      <c r="G8381" t="str">
        <f t="shared" si="943"/>
        <v>*</v>
      </c>
      <c r="I8381" t="str">
        <f t="shared" si="938"/>
        <v>*</v>
      </c>
      <c r="O8381">
        <f>VLOOKUP(T8381,$P$14:$S$19,2,TRUE)</f>
        <v>0.04</v>
      </c>
      <c r="T8381">
        <v>47</v>
      </c>
      <c r="U8381">
        <v>314</v>
      </c>
      <c r="V8381" s="5">
        <f t="shared" si="939"/>
        <v>0</v>
      </c>
      <c r="X8381" t="s">
        <v>22</v>
      </c>
      <c r="Y8381">
        <v>5.27</v>
      </c>
      <c r="Z8381" s="2">
        <f t="shared" si="940"/>
        <v>319.27</v>
      </c>
      <c r="AA8381" t="s">
        <v>56</v>
      </c>
      <c r="AB8381" t="s">
        <v>31</v>
      </c>
      <c r="AC8381" t="s">
        <v>32</v>
      </c>
      <c r="AD8381" t="s">
        <v>49</v>
      </c>
      <c r="AE8381" t="s">
        <v>19</v>
      </c>
      <c r="AF8381" s="1">
        <v>39823</v>
      </c>
    </row>
    <row r="8382" spans="1:32" x14ac:dyDescent="0.25">
      <c r="A8382">
        <f t="shared" si="941"/>
        <v>8381</v>
      </c>
      <c r="B8382">
        <v>4708</v>
      </c>
      <c r="C8382" t="s">
        <v>500</v>
      </c>
      <c r="D8382" t="s">
        <v>36</v>
      </c>
      <c r="E8382" t="str">
        <f t="shared" si="942"/>
        <v>***</v>
      </c>
      <c r="F8382" t="str">
        <f t="shared" si="937"/>
        <v>***</v>
      </c>
      <c r="G8382" t="str">
        <f t="shared" si="943"/>
        <v>***</v>
      </c>
      <c r="I8382" t="str">
        <f t="shared" si="938"/>
        <v>***</v>
      </c>
      <c r="O8382">
        <f>VLOOKUP(T8382,$P$14:$S$19,2,TRUE)</f>
        <v>0.02</v>
      </c>
      <c r="T8382">
        <v>29</v>
      </c>
      <c r="U8382">
        <v>180.38</v>
      </c>
      <c r="V8382" s="5">
        <f t="shared" si="939"/>
        <v>0</v>
      </c>
      <c r="X8382" t="s">
        <v>22</v>
      </c>
      <c r="Y8382">
        <v>7.49</v>
      </c>
      <c r="Z8382" s="2">
        <f t="shared" si="940"/>
        <v>187.87</v>
      </c>
      <c r="AA8382" t="s">
        <v>52</v>
      </c>
      <c r="AB8382" t="s">
        <v>31</v>
      </c>
      <c r="AC8382" t="s">
        <v>32</v>
      </c>
      <c r="AD8382" t="s">
        <v>44</v>
      </c>
      <c r="AE8382" t="s">
        <v>19</v>
      </c>
      <c r="AF8382" s="1">
        <v>39854</v>
      </c>
    </row>
    <row r="8383" spans="1:32" x14ac:dyDescent="0.25">
      <c r="A8383">
        <f t="shared" si="941"/>
        <v>8382</v>
      </c>
      <c r="B8383">
        <v>19140</v>
      </c>
      <c r="C8383" t="s">
        <v>500</v>
      </c>
      <c r="D8383" t="s">
        <v>40</v>
      </c>
      <c r="E8383" t="str">
        <f t="shared" si="942"/>
        <v>*</v>
      </c>
      <c r="F8383" t="str">
        <f t="shared" si="937"/>
        <v>*</v>
      </c>
      <c r="G8383" t="str">
        <f t="shared" si="943"/>
        <v>*</v>
      </c>
      <c r="I8383" t="str">
        <f t="shared" si="938"/>
        <v>*</v>
      </c>
      <c r="O8383">
        <f>VLOOKUP(T8383,$P$14:$S$19,2,TRUE)</f>
        <v>0.05</v>
      </c>
      <c r="T8383">
        <v>50</v>
      </c>
      <c r="U8383">
        <v>155.54</v>
      </c>
      <c r="V8383" s="5">
        <f t="shared" si="939"/>
        <v>0</v>
      </c>
      <c r="X8383" t="s">
        <v>22</v>
      </c>
      <c r="Y8383">
        <v>1.35</v>
      </c>
      <c r="Z8383" s="2">
        <f t="shared" si="940"/>
        <v>156.88999999999999</v>
      </c>
      <c r="AA8383" t="s">
        <v>56</v>
      </c>
      <c r="AB8383" t="s">
        <v>31</v>
      </c>
      <c r="AC8383" t="s">
        <v>32</v>
      </c>
      <c r="AD8383" t="s">
        <v>114</v>
      </c>
      <c r="AE8383" t="s">
        <v>34</v>
      </c>
      <c r="AF8383" s="1">
        <v>39823</v>
      </c>
    </row>
    <row r="8384" spans="1:32" x14ac:dyDescent="0.25">
      <c r="A8384">
        <f t="shared" si="941"/>
        <v>8383</v>
      </c>
      <c r="B8384">
        <v>7489</v>
      </c>
      <c r="C8384" t="s">
        <v>327</v>
      </c>
      <c r="D8384" t="s">
        <v>36</v>
      </c>
      <c r="E8384" t="str">
        <f t="shared" si="942"/>
        <v>***</v>
      </c>
      <c r="F8384" t="str">
        <f t="shared" si="937"/>
        <v>***</v>
      </c>
      <c r="G8384" t="str">
        <f t="shared" si="943"/>
        <v>***</v>
      </c>
      <c r="I8384" t="str">
        <f t="shared" si="938"/>
        <v>***</v>
      </c>
      <c r="O8384">
        <f>VLOOKUP(T8384,$P$14:$S$19,2,TRUE)</f>
        <v>3.5999999999999997E-2</v>
      </c>
      <c r="T8384">
        <v>38</v>
      </c>
      <c r="U8384">
        <v>6900.13</v>
      </c>
      <c r="V8384" s="5">
        <f t="shared" si="939"/>
        <v>1</v>
      </c>
      <c r="X8384" t="s">
        <v>37</v>
      </c>
      <c r="Y8384">
        <v>23.58</v>
      </c>
      <c r="Z8384" s="2">
        <f t="shared" si="940"/>
        <v>6923.71</v>
      </c>
      <c r="AA8384" t="s">
        <v>15</v>
      </c>
      <c r="AB8384" t="s">
        <v>41</v>
      </c>
      <c r="AC8384" t="s">
        <v>17</v>
      </c>
      <c r="AD8384" t="s">
        <v>165</v>
      </c>
      <c r="AE8384" t="s">
        <v>103</v>
      </c>
      <c r="AF8384" s="1">
        <v>40247</v>
      </c>
    </row>
    <row r="8385" spans="1:32" x14ac:dyDescent="0.25">
      <c r="A8385">
        <f t="shared" si="941"/>
        <v>8384</v>
      </c>
      <c r="B8385">
        <v>7457</v>
      </c>
      <c r="C8385" t="s">
        <v>327</v>
      </c>
      <c r="D8385" t="s">
        <v>30</v>
      </c>
      <c r="E8385" t="str">
        <f t="shared" si="942"/>
        <v>*</v>
      </c>
      <c r="F8385" t="str">
        <f t="shared" si="937"/>
        <v>*</v>
      </c>
      <c r="G8385" t="str">
        <f t="shared" si="943"/>
        <v>*</v>
      </c>
      <c r="I8385" t="str">
        <f t="shared" si="938"/>
        <v>*</v>
      </c>
      <c r="O8385">
        <f>VLOOKUP(T8385,$P$14:$S$19,2,TRUE)</f>
        <v>3.5999999999999997E-2</v>
      </c>
      <c r="T8385">
        <v>36</v>
      </c>
      <c r="U8385">
        <v>2300.4499999999998</v>
      </c>
      <c r="V8385" s="5">
        <f t="shared" si="939"/>
        <v>1</v>
      </c>
      <c r="X8385" t="s">
        <v>22</v>
      </c>
      <c r="Y8385">
        <v>19.989999999999998</v>
      </c>
      <c r="Z8385" s="2">
        <f t="shared" si="940"/>
        <v>2320.4399999999996</v>
      </c>
      <c r="AA8385" t="s">
        <v>64</v>
      </c>
      <c r="AB8385" t="s">
        <v>24</v>
      </c>
      <c r="AC8385" t="s">
        <v>32</v>
      </c>
      <c r="AD8385" t="s">
        <v>78</v>
      </c>
      <c r="AE8385" t="s">
        <v>19</v>
      </c>
      <c r="AF8385" s="1">
        <v>40247</v>
      </c>
    </row>
    <row r="8386" spans="1:32" x14ac:dyDescent="0.25">
      <c r="A8386">
        <f t="shared" si="941"/>
        <v>8385</v>
      </c>
      <c r="B8386">
        <v>7457</v>
      </c>
      <c r="C8386" t="s">
        <v>327</v>
      </c>
      <c r="D8386" t="s">
        <v>30</v>
      </c>
      <c r="E8386" t="str">
        <f t="shared" si="942"/>
        <v>*</v>
      </c>
      <c r="F8386" t="str">
        <f t="shared" si="937"/>
        <v>*</v>
      </c>
      <c r="G8386" t="str">
        <f t="shared" si="943"/>
        <v>*</v>
      </c>
      <c r="I8386" t="str">
        <f t="shared" si="938"/>
        <v>*</v>
      </c>
      <c r="O8386">
        <f>VLOOKUP(T8386,$P$14:$S$19,2,TRUE)</f>
        <v>0.04</v>
      </c>
      <c r="T8386">
        <v>46</v>
      </c>
      <c r="U8386">
        <v>548.11</v>
      </c>
      <c r="V8386" s="5">
        <f t="shared" si="939"/>
        <v>0</v>
      </c>
      <c r="X8386" t="s">
        <v>22</v>
      </c>
      <c r="Y8386">
        <v>2.36</v>
      </c>
      <c r="Z8386" s="2">
        <f t="shared" si="940"/>
        <v>550.47</v>
      </c>
      <c r="AA8386" t="s">
        <v>64</v>
      </c>
      <c r="AB8386" t="s">
        <v>24</v>
      </c>
      <c r="AC8386" t="s">
        <v>32</v>
      </c>
      <c r="AD8386" t="s">
        <v>33</v>
      </c>
      <c r="AE8386" t="s">
        <v>34</v>
      </c>
      <c r="AF8386" s="1">
        <v>40219</v>
      </c>
    </row>
    <row r="8387" spans="1:32" x14ac:dyDescent="0.25">
      <c r="A8387">
        <f t="shared" si="941"/>
        <v>8386</v>
      </c>
      <c r="B8387">
        <v>16741</v>
      </c>
      <c r="C8387" t="s">
        <v>327</v>
      </c>
      <c r="D8387" t="s">
        <v>40</v>
      </c>
      <c r="E8387" t="str">
        <f t="shared" si="942"/>
        <v>*</v>
      </c>
      <c r="F8387" t="str">
        <f t="shared" ref="F8387:F8405" si="944">VLOOKUP(D8387,$P$6:$S$10,2,FALSE)</f>
        <v>*</v>
      </c>
      <c r="G8387" t="str">
        <f t="shared" si="943"/>
        <v>*</v>
      </c>
      <c r="I8387" t="str">
        <f t="shared" ref="I8387:I8405" si="945">HLOOKUP(D8387,$J$18:$N$19,2,FALSE)</f>
        <v>*</v>
      </c>
      <c r="O8387">
        <f>VLOOKUP(T8387,$P$14:$S$19,2,TRUE)</f>
        <v>0</v>
      </c>
      <c r="T8387">
        <v>6</v>
      </c>
      <c r="U8387">
        <v>157.97</v>
      </c>
      <c r="V8387" s="5">
        <f t="shared" ref="V8387:V8404" si="946">IF(U8387&gt;800,1,0)</f>
        <v>0</v>
      </c>
      <c r="X8387" t="s">
        <v>22</v>
      </c>
      <c r="Y8387">
        <v>16.87</v>
      </c>
      <c r="Z8387" s="2">
        <f t="shared" ref="Z8387:Z8400" si="947">U8387+Y8387</f>
        <v>174.84</v>
      </c>
      <c r="AA8387" t="s">
        <v>43</v>
      </c>
      <c r="AB8387" t="s">
        <v>24</v>
      </c>
      <c r="AC8387" t="s">
        <v>32</v>
      </c>
      <c r="AD8387" t="s">
        <v>44</v>
      </c>
      <c r="AE8387" t="s">
        <v>19</v>
      </c>
      <c r="AF8387" s="1">
        <v>40188</v>
      </c>
    </row>
    <row r="8388" spans="1:32" x14ac:dyDescent="0.25">
      <c r="A8388">
        <f t="shared" ref="A8388:A8400" si="948">A8387+1</f>
        <v>8387</v>
      </c>
      <c r="B8388">
        <v>41187</v>
      </c>
      <c r="C8388" t="s">
        <v>327</v>
      </c>
      <c r="D8388" t="s">
        <v>13</v>
      </c>
      <c r="E8388" t="str">
        <f t="shared" si="942"/>
        <v>*</v>
      </c>
      <c r="F8388" t="str">
        <f t="shared" si="944"/>
        <v>*</v>
      </c>
      <c r="G8388" t="str">
        <f t="shared" si="943"/>
        <v>*</v>
      </c>
      <c r="I8388" t="str">
        <f t="shared" si="945"/>
        <v>*</v>
      </c>
      <c r="O8388">
        <f>VLOOKUP(T8388,$P$14:$S$19,2,TRUE)</f>
        <v>0.02</v>
      </c>
      <c r="T8388">
        <v>25</v>
      </c>
      <c r="U8388">
        <v>145.13</v>
      </c>
      <c r="V8388" s="5">
        <f t="shared" si="946"/>
        <v>0</v>
      </c>
      <c r="X8388" t="s">
        <v>22</v>
      </c>
      <c r="Y8388">
        <v>4.96</v>
      </c>
      <c r="Z8388" s="2">
        <f t="shared" si="947"/>
        <v>150.09</v>
      </c>
      <c r="AA8388" t="s">
        <v>23</v>
      </c>
      <c r="AB8388" t="s">
        <v>24</v>
      </c>
      <c r="AC8388" t="s">
        <v>32</v>
      </c>
      <c r="AD8388" t="s">
        <v>44</v>
      </c>
      <c r="AE8388" t="s">
        <v>19</v>
      </c>
      <c r="AF8388" s="1">
        <v>40278</v>
      </c>
    </row>
    <row r="8389" spans="1:32" x14ac:dyDescent="0.25">
      <c r="A8389">
        <f t="shared" si="948"/>
        <v>8388</v>
      </c>
      <c r="B8389">
        <v>41187</v>
      </c>
      <c r="C8389" t="s">
        <v>327</v>
      </c>
      <c r="D8389" t="s">
        <v>13</v>
      </c>
      <c r="E8389" t="str">
        <f t="shared" ref="E8389:E8404" si="949">IF(D8389="Critical", "***","*")</f>
        <v>*</v>
      </c>
      <c r="F8389" t="str">
        <f t="shared" si="944"/>
        <v>*</v>
      </c>
      <c r="G8389" t="str">
        <f t="shared" ref="G8389:G8404" si="950">IF(D8389="Critical","***",IF(D8389="High","**","*"))</f>
        <v>*</v>
      </c>
      <c r="I8389" t="str">
        <f t="shared" si="945"/>
        <v>*</v>
      </c>
      <c r="O8389">
        <f>VLOOKUP(T8389,$P$14:$S$19,2,TRUE)</f>
        <v>0</v>
      </c>
      <c r="T8389">
        <v>9</v>
      </c>
      <c r="U8389">
        <v>52.93</v>
      </c>
      <c r="V8389" s="5">
        <f t="shared" si="946"/>
        <v>0</v>
      </c>
      <c r="X8389" t="s">
        <v>22</v>
      </c>
      <c r="Y8389">
        <v>0.7</v>
      </c>
      <c r="Z8389" s="2">
        <f t="shared" si="947"/>
        <v>53.63</v>
      </c>
      <c r="AA8389" t="s">
        <v>23</v>
      </c>
      <c r="AB8389" t="s">
        <v>24</v>
      </c>
      <c r="AC8389" t="s">
        <v>32</v>
      </c>
      <c r="AD8389" t="s">
        <v>33</v>
      </c>
      <c r="AE8389" t="s">
        <v>34</v>
      </c>
      <c r="AF8389" t="s">
        <v>327</v>
      </c>
    </row>
    <row r="8390" spans="1:32" x14ac:dyDescent="0.25">
      <c r="A8390">
        <f t="shared" si="948"/>
        <v>8389</v>
      </c>
      <c r="B8390">
        <v>24710</v>
      </c>
      <c r="C8390" t="s">
        <v>327</v>
      </c>
      <c r="D8390" t="s">
        <v>13</v>
      </c>
      <c r="E8390" t="str">
        <f t="shared" si="949"/>
        <v>*</v>
      </c>
      <c r="F8390" t="str">
        <f t="shared" si="944"/>
        <v>*</v>
      </c>
      <c r="G8390" t="str">
        <f t="shared" si="950"/>
        <v>*</v>
      </c>
      <c r="I8390" t="str">
        <f t="shared" si="945"/>
        <v>*</v>
      </c>
      <c r="O8390">
        <f>VLOOKUP(T8390,$P$14:$S$19,2,TRUE)</f>
        <v>0</v>
      </c>
      <c r="T8390">
        <v>3</v>
      </c>
      <c r="U8390">
        <v>22.06</v>
      </c>
      <c r="V8390" s="5">
        <f t="shared" si="946"/>
        <v>0</v>
      </c>
      <c r="X8390" t="s">
        <v>22</v>
      </c>
      <c r="Y8390">
        <v>7.44</v>
      </c>
      <c r="Z8390" s="2">
        <f t="shared" si="947"/>
        <v>29.5</v>
      </c>
      <c r="AA8390" t="s">
        <v>23</v>
      </c>
      <c r="AB8390" t="s">
        <v>16</v>
      </c>
      <c r="AC8390" t="s">
        <v>32</v>
      </c>
      <c r="AD8390" t="s">
        <v>44</v>
      </c>
      <c r="AE8390" t="s">
        <v>19</v>
      </c>
      <c r="AF8390" s="1">
        <v>40278</v>
      </c>
    </row>
    <row r="8391" spans="1:32" x14ac:dyDescent="0.25">
      <c r="A8391">
        <f t="shared" si="948"/>
        <v>8390</v>
      </c>
      <c r="B8391">
        <v>56322</v>
      </c>
      <c r="C8391" t="s">
        <v>744</v>
      </c>
      <c r="D8391" t="s">
        <v>40</v>
      </c>
      <c r="E8391" t="str">
        <f t="shared" si="949"/>
        <v>*</v>
      </c>
      <c r="F8391" t="str">
        <f t="shared" si="944"/>
        <v>*</v>
      </c>
      <c r="G8391" t="str">
        <f t="shared" si="950"/>
        <v>*</v>
      </c>
      <c r="I8391" t="str">
        <f t="shared" si="945"/>
        <v>*</v>
      </c>
      <c r="O8391">
        <f>VLOOKUP(T8391,$P$14:$S$19,2,TRUE)</f>
        <v>0.01</v>
      </c>
      <c r="T8391">
        <v>16</v>
      </c>
      <c r="U8391">
        <v>1689.1369999999999</v>
      </c>
      <c r="V8391" s="5">
        <f t="shared" si="946"/>
        <v>1</v>
      </c>
      <c r="X8391" t="s">
        <v>22</v>
      </c>
      <c r="Y8391">
        <v>8.08</v>
      </c>
      <c r="Z8391" s="2">
        <f t="shared" si="947"/>
        <v>1697.2169999999999</v>
      </c>
      <c r="AA8391" t="s">
        <v>64</v>
      </c>
      <c r="AB8391" t="s">
        <v>24</v>
      </c>
      <c r="AC8391" t="s">
        <v>25</v>
      </c>
      <c r="AD8391" t="s">
        <v>26</v>
      </c>
      <c r="AE8391" t="s">
        <v>19</v>
      </c>
      <c r="AF8391" s="1">
        <v>40584</v>
      </c>
    </row>
    <row r="8392" spans="1:32" x14ac:dyDescent="0.25">
      <c r="A8392">
        <f t="shared" si="948"/>
        <v>8391</v>
      </c>
      <c r="B8392">
        <v>56322</v>
      </c>
      <c r="C8392" t="s">
        <v>744</v>
      </c>
      <c r="D8392" t="s">
        <v>40</v>
      </c>
      <c r="E8392" t="str">
        <f t="shared" si="949"/>
        <v>*</v>
      </c>
      <c r="F8392" t="str">
        <f t="shared" si="944"/>
        <v>*</v>
      </c>
      <c r="G8392" t="str">
        <f t="shared" si="950"/>
        <v>*</v>
      </c>
      <c r="I8392" t="str">
        <f t="shared" si="945"/>
        <v>*</v>
      </c>
      <c r="O8392">
        <f>VLOOKUP(T8392,$P$14:$S$19,2,TRUE)</f>
        <v>0.02</v>
      </c>
      <c r="T8392">
        <v>26</v>
      </c>
      <c r="U8392">
        <v>799.84</v>
      </c>
      <c r="V8392" s="5">
        <f t="shared" si="946"/>
        <v>0</v>
      </c>
      <c r="X8392" t="s">
        <v>22</v>
      </c>
      <c r="Y8392">
        <v>3.6</v>
      </c>
      <c r="Z8392" s="2">
        <f t="shared" si="947"/>
        <v>803.44</v>
      </c>
      <c r="AA8392" t="s">
        <v>64</v>
      </c>
      <c r="AB8392" t="s">
        <v>24</v>
      </c>
      <c r="AC8392" t="s">
        <v>25</v>
      </c>
      <c r="AD8392" t="s">
        <v>42</v>
      </c>
      <c r="AE8392" t="s">
        <v>45</v>
      </c>
      <c r="AF8392" s="1">
        <v>40584</v>
      </c>
    </row>
    <row r="8393" spans="1:32" x14ac:dyDescent="0.25">
      <c r="A8393">
        <f t="shared" si="948"/>
        <v>8392</v>
      </c>
      <c r="B8393">
        <v>13638</v>
      </c>
      <c r="C8393" t="s">
        <v>744</v>
      </c>
      <c r="D8393" t="s">
        <v>21</v>
      </c>
      <c r="E8393" t="str">
        <f t="shared" si="949"/>
        <v>*</v>
      </c>
      <c r="F8393" t="str">
        <f t="shared" si="944"/>
        <v>**</v>
      </c>
      <c r="G8393" t="str">
        <f t="shared" si="950"/>
        <v>**</v>
      </c>
      <c r="I8393" t="str">
        <f t="shared" si="945"/>
        <v>**</v>
      </c>
      <c r="O8393">
        <f>VLOOKUP(T8393,$P$14:$S$19,2,TRUE)</f>
        <v>0.04</v>
      </c>
      <c r="T8393">
        <v>49</v>
      </c>
      <c r="U8393">
        <v>682.77</v>
      </c>
      <c r="V8393" s="5">
        <f t="shared" si="946"/>
        <v>0</v>
      </c>
      <c r="X8393" t="s">
        <v>22</v>
      </c>
      <c r="Y8393">
        <v>1.99</v>
      </c>
      <c r="Z8393" s="2">
        <f t="shared" si="947"/>
        <v>684.76</v>
      </c>
      <c r="AA8393" t="s">
        <v>23</v>
      </c>
      <c r="AB8393" t="s">
        <v>16</v>
      </c>
      <c r="AC8393" t="s">
        <v>25</v>
      </c>
      <c r="AD8393" t="s">
        <v>42</v>
      </c>
      <c r="AE8393" t="s">
        <v>45</v>
      </c>
      <c r="AF8393" s="1">
        <v>40584</v>
      </c>
    </row>
    <row r="8394" spans="1:32" x14ac:dyDescent="0.25">
      <c r="A8394">
        <f t="shared" si="948"/>
        <v>8393</v>
      </c>
      <c r="B8394">
        <v>27300</v>
      </c>
      <c r="C8394" t="s">
        <v>158</v>
      </c>
      <c r="D8394" t="s">
        <v>30</v>
      </c>
      <c r="E8394" t="str">
        <f t="shared" si="949"/>
        <v>*</v>
      </c>
      <c r="F8394" t="str">
        <f t="shared" si="944"/>
        <v>*</v>
      </c>
      <c r="G8394" t="str">
        <f t="shared" si="950"/>
        <v>*</v>
      </c>
      <c r="I8394" t="str">
        <f t="shared" si="945"/>
        <v>*</v>
      </c>
      <c r="O8394">
        <f>VLOOKUP(T8394,$P$14:$S$19,2,TRUE)</f>
        <v>0.05</v>
      </c>
      <c r="T8394">
        <v>50</v>
      </c>
      <c r="U8394">
        <v>3333.1</v>
      </c>
      <c r="V8394" s="5">
        <f t="shared" si="946"/>
        <v>1</v>
      </c>
      <c r="X8394" t="s">
        <v>22</v>
      </c>
      <c r="Y8394">
        <v>4</v>
      </c>
      <c r="Z8394" s="2">
        <f t="shared" si="947"/>
        <v>3337.1</v>
      </c>
      <c r="AA8394" t="s">
        <v>23</v>
      </c>
      <c r="AB8394" t="s">
        <v>16</v>
      </c>
      <c r="AC8394" t="s">
        <v>25</v>
      </c>
      <c r="AD8394" t="s">
        <v>42</v>
      </c>
      <c r="AE8394" t="s">
        <v>19</v>
      </c>
      <c r="AF8394" s="1">
        <v>40918</v>
      </c>
    </row>
    <row r="8395" spans="1:32" x14ac:dyDescent="0.25">
      <c r="A8395">
        <f t="shared" si="948"/>
        <v>8394</v>
      </c>
      <c r="B8395">
        <v>8678</v>
      </c>
      <c r="C8395" t="s">
        <v>158</v>
      </c>
      <c r="D8395" t="s">
        <v>13</v>
      </c>
      <c r="E8395" t="str">
        <f t="shared" si="949"/>
        <v>*</v>
      </c>
      <c r="F8395" t="str">
        <f t="shared" si="944"/>
        <v>*</v>
      </c>
      <c r="G8395" t="str">
        <f t="shared" si="950"/>
        <v>*</v>
      </c>
      <c r="I8395" t="str">
        <f t="shared" si="945"/>
        <v>*</v>
      </c>
      <c r="O8395">
        <f>VLOOKUP(T8395,$P$14:$S$19,2,TRUE)</f>
        <v>3.5999999999999997E-2</v>
      </c>
      <c r="T8395">
        <v>31</v>
      </c>
      <c r="U8395">
        <v>937.8</v>
      </c>
      <c r="V8395" s="5">
        <f t="shared" si="946"/>
        <v>1</v>
      </c>
      <c r="X8395" t="s">
        <v>22</v>
      </c>
      <c r="Y8395">
        <v>6.64</v>
      </c>
      <c r="Z8395" s="2">
        <f t="shared" si="947"/>
        <v>944.43999999999994</v>
      </c>
      <c r="AA8395" t="s">
        <v>64</v>
      </c>
      <c r="AB8395" t="s">
        <v>16</v>
      </c>
      <c r="AC8395" t="s">
        <v>32</v>
      </c>
      <c r="AD8395" t="s">
        <v>74</v>
      </c>
      <c r="AE8395" t="s">
        <v>19</v>
      </c>
      <c r="AF8395" s="1">
        <v>41039</v>
      </c>
    </row>
    <row r="8396" spans="1:32" x14ac:dyDescent="0.25">
      <c r="A8396">
        <f t="shared" si="948"/>
        <v>8395</v>
      </c>
      <c r="B8396">
        <v>39654</v>
      </c>
      <c r="C8396" t="s">
        <v>158</v>
      </c>
      <c r="D8396" t="s">
        <v>40</v>
      </c>
      <c r="E8396" t="str">
        <f t="shared" si="949"/>
        <v>*</v>
      </c>
      <c r="F8396" t="str">
        <f t="shared" si="944"/>
        <v>*</v>
      </c>
      <c r="G8396" t="str">
        <f t="shared" si="950"/>
        <v>*</v>
      </c>
      <c r="I8396" t="str">
        <f t="shared" si="945"/>
        <v>*</v>
      </c>
      <c r="O8396">
        <f>VLOOKUP(T8396,$P$14:$S$19,2,TRUE)</f>
        <v>3.5999999999999997E-2</v>
      </c>
      <c r="T8396">
        <v>39</v>
      </c>
      <c r="U8396">
        <v>856.15</v>
      </c>
      <c r="V8396" s="5">
        <f t="shared" si="946"/>
        <v>1</v>
      </c>
      <c r="X8396" t="s">
        <v>14</v>
      </c>
      <c r="Y8396">
        <v>2.99</v>
      </c>
      <c r="Z8396" s="2">
        <f t="shared" si="947"/>
        <v>859.14</v>
      </c>
      <c r="AA8396" t="s">
        <v>15</v>
      </c>
      <c r="AB8396" t="s">
        <v>31</v>
      </c>
      <c r="AC8396" t="s">
        <v>32</v>
      </c>
      <c r="AD8396" t="s">
        <v>49</v>
      </c>
      <c r="AE8396" t="s">
        <v>19</v>
      </c>
      <c r="AF8396" s="1">
        <v>40918</v>
      </c>
    </row>
    <row r="8397" spans="1:32" x14ac:dyDescent="0.25">
      <c r="A8397">
        <f t="shared" si="948"/>
        <v>8396</v>
      </c>
      <c r="B8397">
        <v>18374</v>
      </c>
      <c r="C8397" t="s">
        <v>158</v>
      </c>
      <c r="D8397" t="s">
        <v>13</v>
      </c>
      <c r="E8397" t="str">
        <f t="shared" si="949"/>
        <v>*</v>
      </c>
      <c r="F8397" t="str">
        <f t="shared" si="944"/>
        <v>*</v>
      </c>
      <c r="G8397" t="str">
        <f t="shared" si="950"/>
        <v>*</v>
      </c>
      <c r="I8397" t="str">
        <f t="shared" si="945"/>
        <v>*</v>
      </c>
      <c r="O8397">
        <f>VLOOKUP(T8397,$P$14:$S$19,2,TRUE)</f>
        <v>0.02</v>
      </c>
      <c r="T8397">
        <v>21</v>
      </c>
      <c r="U8397">
        <v>150.16</v>
      </c>
      <c r="V8397" s="5">
        <f t="shared" si="946"/>
        <v>0</v>
      </c>
      <c r="X8397" t="s">
        <v>22</v>
      </c>
      <c r="Y8397">
        <v>5.47</v>
      </c>
      <c r="Z8397" s="2">
        <f t="shared" si="947"/>
        <v>155.63</v>
      </c>
      <c r="AA8397" t="s">
        <v>60</v>
      </c>
      <c r="AB8397" t="s">
        <v>31</v>
      </c>
      <c r="AC8397" t="s">
        <v>32</v>
      </c>
      <c r="AD8397" t="s">
        <v>44</v>
      </c>
      <c r="AE8397" t="s">
        <v>19</v>
      </c>
      <c r="AF8397" s="1">
        <v>40949</v>
      </c>
    </row>
    <row r="8398" spans="1:32" x14ac:dyDescent="0.25">
      <c r="A8398">
        <f t="shared" si="948"/>
        <v>8397</v>
      </c>
      <c r="B8398">
        <v>55968</v>
      </c>
      <c r="C8398" t="s">
        <v>158</v>
      </c>
      <c r="D8398" t="s">
        <v>13</v>
      </c>
      <c r="E8398" t="str">
        <f t="shared" si="949"/>
        <v>*</v>
      </c>
      <c r="F8398" t="str">
        <f t="shared" si="944"/>
        <v>*</v>
      </c>
      <c r="G8398" t="str">
        <f t="shared" si="950"/>
        <v>*</v>
      </c>
      <c r="I8398" t="str">
        <f t="shared" si="945"/>
        <v>*</v>
      </c>
      <c r="O8398">
        <f>VLOOKUP(T8398,$P$14:$S$19,2,TRUE)</f>
        <v>0.04</v>
      </c>
      <c r="T8398">
        <v>40</v>
      </c>
      <c r="U8398">
        <v>73.62</v>
      </c>
      <c r="V8398" s="5">
        <f t="shared" si="946"/>
        <v>0</v>
      </c>
      <c r="X8398" t="s">
        <v>22</v>
      </c>
      <c r="Y8398">
        <v>1</v>
      </c>
      <c r="Z8398" s="2">
        <f t="shared" si="947"/>
        <v>74.62</v>
      </c>
      <c r="AA8398" t="s">
        <v>52</v>
      </c>
      <c r="AB8398" t="s">
        <v>41</v>
      </c>
      <c r="AC8398" t="s">
        <v>32</v>
      </c>
      <c r="AD8398" t="s">
        <v>33</v>
      </c>
      <c r="AE8398" t="s">
        <v>34</v>
      </c>
      <c r="AF8398" s="1">
        <v>40949</v>
      </c>
    </row>
    <row r="8399" spans="1:32" x14ac:dyDescent="0.25">
      <c r="A8399">
        <f t="shared" si="948"/>
        <v>8398</v>
      </c>
      <c r="B8399">
        <v>27300</v>
      </c>
      <c r="C8399" t="s">
        <v>158</v>
      </c>
      <c r="D8399" t="s">
        <v>30</v>
      </c>
      <c r="E8399" t="str">
        <f t="shared" si="949"/>
        <v>*</v>
      </c>
      <c r="F8399" t="str">
        <f t="shared" si="944"/>
        <v>*</v>
      </c>
      <c r="G8399" t="str">
        <f t="shared" si="950"/>
        <v>*</v>
      </c>
      <c r="I8399" t="str">
        <f t="shared" si="945"/>
        <v>*</v>
      </c>
      <c r="O8399">
        <f>VLOOKUP(T8399,$P$14:$S$19,2,TRUE)</f>
        <v>0.02</v>
      </c>
      <c r="T8399">
        <v>27</v>
      </c>
      <c r="U8399">
        <v>55.68</v>
      </c>
      <c r="V8399" s="5">
        <f t="shared" si="946"/>
        <v>0</v>
      </c>
      <c r="X8399" t="s">
        <v>22</v>
      </c>
      <c r="Y8399">
        <v>0.7</v>
      </c>
      <c r="Z8399" s="2">
        <f t="shared" si="947"/>
        <v>56.38</v>
      </c>
      <c r="AA8399" t="s">
        <v>23</v>
      </c>
      <c r="AB8399" t="s">
        <v>16</v>
      </c>
      <c r="AC8399" t="s">
        <v>32</v>
      </c>
      <c r="AD8399" t="s">
        <v>33</v>
      </c>
      <c r="AE8399" t="s">
        <v>34</v>
      </c>
      <c r="AF8399" t="s">
        <v>158</v>
      </c>
    </row>
    <row r="8400" spans="1:32" x14ac:dyDescent="0.25">
      <c r="A8400">
        <f t="shared" si="948"/>
        <v>8399</v>
      </c>
      <c r="B8400">
        <v>18592</v>
      </c>
      <c r="C8400" t="s">
        <v>158</v>
      </c>
      <c r="D8400" t="s">
        <v>36</v>
      </c>
      <c r="E8400" t="str">
        <f t="shared" si="949"/>
        <v>***</v>
      </c>
      <c r="F8400" t="str">
        <f t="shared" si="944"/>
        <v>***</v>
      </c>
      <c r="G8400" t="str">
        <f t="shared" si="950"/>
        <v>***</v>
      </c>
      <c r="I8400" t="str">
        <f t="shared" si="945"/>
        <v>***</v>
      </c>
      <c r="O8400">
        <f>VLOOKUP(T8400,$P$14:$S$19,2,TRUE)</f>
        <v>0</v>
      </c>
      <c r="T8400">
        <v>2</v>
      </c>
      <c r="U8400">
        <v>25.72</v>
      </c>
      <c r="V8400" s="5">
        <f t="shared" si="946"/>
        <v>0</v>
      </c>
      <c r="X8400" t="s">
        <v>22</v>
      </c>
      <c r="Y8400">
        <v>3.37</v>
      </c>
      <c r="Z8400" s="2">
        <f t="shared" si="947"/>
        <v>29.09</v>
      </c>
      <c r="AA8400" t="s">
        <v>64</v>
      </c>
      <c r="AB8400" t="s">
        <v>31</v>
      </c>
      <c r="AC8400" t="s">
        <v>32</v>
      </c>
      <c r="AD8400" t="s">
        <v>53</v>
      </c>
      <c r="AE8400" t="s">
        <v>45</v>
      </c>
      <c r="AF8400" s="1">
        <v>40918</v>
      </c>
    </row>
    <row r="8401" spans="3:26" x14ac:dyDescent="0.25">
      <c r="C8401" t="s">
        <v>952</v>
      </c>
      <c r="E8401" t="str">
        <f t="shared" si="949"/>
        <v>*</v>
      </c>
      <c r="F8401" t="e">
        <f t="shared" si="944"/>
        <v>#N/A</v>
      </c>
      <c r="G8401" t="str">
        <f t="shared" si="950"/>
        <v>*</v>
      </c>
      <c r="I8401" t="e">
        <f t="shared" si="945"/>
        <v>#N/A</v>
      </c>
      <c r="O8401" t="e">
        <f>VLOOKUP(T8401,$P$14:$S$19,2,TRUE)</f>
        <v>#N/A</v>
      </c>
      <c r="U8401" s="3">
        <f>SUMIF(AB2:AB8400,"Corporate",U2:U8400)</f>
        <v>5498904.8774999939</v>
      </c>
      <c r="V8401" s="5">
        <f t="shared" si="946"/>
        <v>1</v>
      </c>
      <c r="W8401" s="4">
        <f>U8401/U$8405</f>
        <v>0.36866801025218987</v>
      </c>
    </row>
    <row r="8402" spans="3:26" x14ac:dyDescent="0.25">
      <c r="C8402" t="s">
        <v>953</v>
      </c>
      <c r="E8402" t="str">
        <f t="shared" si="949"/>
        <v>*</v>
      </c>
      <c r="F8402" t="e">
        <f t="shared" si="944"/>
        <v>#N/A</v>
      </c>
      <c r="G8402" t="str">
        <f t="shared" si="950"/>
        <v>*</v>
      </c>
      <c r="I8402" t="e">
        <f t="shared" si="945"/>
        <v>#N/A</v>
      </c>
      <c r="O8402" t="e">
        <f>VLOOKUP(T8402,$P$14:$S$19,2,TRUE)</f>
        <v>#N/A</v>
      </c>
      <c r="U8402" s="3">
        <f>SUMIF(AB2:AB8400,"Home Office",U2:U8400)</f>
        <v>3564763.875</v>
      </c>
      <c r="V8402" s="5">
        <f t="shared" si="946"/>
        <v>1</v>
      </c>
      <c r="W8402" s="4">
        <f t="shared" ref="W8402:W8404" si="951">U8402/U$8405</f>
        <v>0.23899566078921278</v>
      </c>
    </row>
    <row r="8403" spans="3:26" x14ac:dyDescent="0.25">
      <c r="C8403" t="s">
        <v>954</v>
      </c>
      <c r="E8403" t="str">
        <f t="shared" si="949"/>
        <v>*</v>
      </c>
      <c r="F8403" t="e">
        <f t="shared" si="944"/>
        <v>#N/A</v>
      </c>
      <c r="G8403" t="str">
        <f t="shared" si="950"/>
        <v>*</v>
      </c>
      <c r="I8403" t="e">
        <f t="shared" si="945"/>
        <v>#N/A</v>
      </c>
      <c r="O8403" t="e">
        <f>VLOOKUP(T8403,$P$14:$S$19,2,TRUE)</f>
        <v>#N/A</v>
      </c>
      <c r="U8403" s="3">
        <f>SUMIF(AB2:AB8400, "Small Business", U2:U8400)</f>
        <v>2788320.9895000029</v>
      </c>
      <c r="V8403" s="5">
        <f t="shared" si="946"/>
        <v>1</v>
      </c>
      <c r="W8403" s="4">
        <f t="shared" si="951"/>
        <v>0.18693990422520898</v>
      </c>
    </row>
    <row r="8404" spans="3:26" x14ac:dyDescent="0.25">
      <c r="C8404" t="s">
        <v>955</v>
      </c>
      <c r="E8404" t="str">
        <f t="shared" si="949"/>
        <v>*</v>
      </c>
      <c r="F8404" t="e">
        <f t="shared" si="944"/>
        <v>#N/A</v>
      </c>
      <c r="G8404" t="str">
        <f t="shared" si="950"/>
        <v>*</v>
      </c>
      <c r="I8404" t="e">
        <f t="shared" si="945"/>
        <v>#N/A</v>
      </c>
      <c r="O8404" t="e">
        <f>VLOOKUP(T8404,$P$14:$S$19,2,TRUE)</f>
        <v>#N/A</v>
      </c>
      <c r="U8404" s="3">
        <f>U8405-U8401-U8402-U8403</f>
        <v>3063611.0819999762</v>
      </c>
      <c r="V8404" s="5">
        <f t="shared" si="946"/>
        <v>1</v>
      </c>
      <c r="W8404" s="4">
        <f t="shared" si="951"/>
        <v>0.20539642473338837</v>
      </c>
    </row>
    <row r="8405" spans="3:26" x14ac:dyDescent="0.25">
      <c r="C8405" t="s">
        <v>951</v>
      </c>
      <c r="F8405" t="e">
        <f t="shared" si="944"/>
        <v>#N/A</v>
      </c>
      <c r="I8405" t="e">
        <f t="shared" si="945"/>
        <v>#N/A</v>
      </c>
      <c r="O8405" t="e">
        <f>VLOOKUP(T8405,$P$14:$S$19,2,TRUE)</f>
        <v>#N/A</v>
      </c>
      <c r="U8405" s="3">
        <f>SUM(U2:U8400)</f>
        <v>14915600.823999973</v>
      </c>
      <c r="V8405" s="3"/>
    </row>
    <row r="8407" spans="3:26" x14ac:dyDescent="0.25">
      <c r="Y8407" t="s">
        <v>956</v>
      </c>
      <c r="Z8407" s="3">
        <f>MAX(U8401:U8404)</f>
        <v>5498904.8774999939</v>
      </c>
    </row>
    <row r="8408" spans="3:26" x14ac:dyDescent="0.25">
      <c r="Y8408" t="s">
        <v>957</v>
      </c>
      <c r="Z8408" s="3">
        <f>MIN(U8401:U8404)</f>
        <v>2788320.9895000029</v>
      </c>
    </row>
    <row r="8409" spans="3:26" x14ac:dyDescent="0.25">
      <c r="Y8409" t="s">
        <v>958</v>
      </c>
      <c r="Z8409">
        <f>COUNT(U8401:U8404)</f>
        <v>4</v>
      </c>
    </row>
    <row r="8410" spans="3:26" x14ac:dyDescent="0.25">
      <c r="Y8410" t="s">
        <v>959</v>
      </c>
      <c r="Z8410">
        <f>COUNTIF(U8401:U8404,"&lt;3000000")</f>
        <v>1</v>
      </c>
    </row>
    <row r="8411" spans="3:26" x14ac:dyDescent="0.25">
      <c r="Y8411" t="s">
        <v>960</v>
      </c>
      <c r="Z8411">
        <f>POWER(3,8)</f>
        <v>6561</v>
      </c>
    </row>
    <row r="8419" spans="2:24" x14ac:dyDescent="0.25">
      <c r="D8419" t="s">
        <v>961</v>
      </c>
      <c r="T8419" t="s">
        <v>970</v>
      </c>
    </row>
    <row r="8421" spans="2:24" x14ac:dyDescent="0.25">
      <c r="D8421" t="s">
        <v>962</v>
      </c>
    </row>
    <row r="8422" spans="2:24" x14ac:dyDescent="0.25">
      <c r="D8422" t="s">
        <v>966</v>
      </c>
      <c r="T8422" t="s">
        <v>967</v>
      </c>
      <c r="U8422" t="s">
        <v>968</v>
      </c>
      <c r="W8422" t="s">
        <v>969</v>
      </c>
    </row>
    <row r="8423" spans="2:24" x14ac:dyDescent="0.25">
      <c r="B8423" t="s">
        <v>963</v>
      </c>
      <c r="D8423">
        <f>$X8423*D$8426/$X$8426</f>
        <v>60</v>
      </c>
      <c r="T8423">
        <f>$X8423*T$8426/$X$8426</f>
        <v>90</v>
      </c>
      <c r="U8423">
        <f>$X8423*U$8426/$X$8426</f>
        <v>63</v>
      </c>
      <c r="W8423">
        <f>$X8423*W$8426/$X$8426</f>
        <v>87</v>
      </c>
      <c r="X8423">
        <v>300</v>
      </c>
    </row>
    <row r="8424" spans="2:24" x14ac:dyDescent="0.25">
      <c r="B8424" t="s">
        <v>964</v>
      </c>
      <c r="D8424">
        <f t="shared" ref="D8424:D8425" si="952">$X8424*D$8426/$X$8426</f>
        <v>40</v>
      </c>
      <c r="T8424">
        <f>$X8424*T$8426/$X$8426</f>
        <v>60</v>
      </c>
      <c r="U8424">
        <f>$X8424*U$8426/$X$8426</f>
        <v>42</v>
      </c>
      <c r="W8424">
        <f>$X8424*W$8426/$X$8426</f>
        <v>58</v>
      </c>
      <c r="X8424">
        <v>200</v>
      </c>
    </row>
    <row r="8425" spans="2:24" x14ac:dyDescent="0.25">
      <c r="B8425" t="s">
        <v>965</v>
      </c>
      <c r="D8425">
        <f t="shared" si="952"/>
        <v>20</v>
      </c>
      <c r="T8425">
        <f>$X8425*T$8426/$X$8426</f>
        <v>30</v>
      </c>
      <c r="U8425">
        <f>$X8425*U$8426/$X$8426</f>
        <v>21</v>
      </c>
      <c r="W8425">
        <f>$X8425*W$8426/$X$8426</f>
        <v>29</v>
      </c>
      <c r="X8425">
        <v>100</v>
      </c>
    </row>
    <row r="8426" spans="2:24" x14ac:dyDescent="0.25">
      <c r="D8426">
        <v>120</v>
      </c>
      <c r="T8426">
        <v>180</v>
      </c>
      <c r="U8426">
        <v>126</v>
      </c>
      <c r="W8426">
        <v>174</v>
      </c>
      <c r="X8426">
        <f>SUM(X8423:X8425)</f>
        <v>600</v>
      </c>
    </row>
  </sheetData>
  <sortState ref="P6:Q10">
    <sortCondition ref="P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EXCEL.1.comma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chowdary</dc:creator>
  <cp:lastModifiedBy>venkatesh chowdary</cp:lastModifiedBy>
  <dcterms:created xsi:type="dcterms:W3CDTF">2019-01-10T18:40:36Z</dcterms:created>
  <dcterms:modified xsi:type="dcterms:W3CDTF">2019-01-10T18:40:36Z</dcterms:modified>
</cp:coreProperties>
</file>